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slicers/slicer6.xml" ContentType="application/vnd.ms-excel.slicer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ELL\Git\Proyecto0\Excel\"/>
    </mc:Choice>
  </mc:AlternateContent>
  <xr:revisionPtr revIDLastSave="0" documentId="13_ncr:1_{E54C24FB-154B-452C-9060-45A3BF4B5304}" xr6:coauthVersionLast="47" xr6:coauthVersionMax="47" xr10:uidLastSave="{00000000-0000-0000-0000-000000000000}"/>
  <bookViews>
    <workbookView xWindow="-120" yWindow="-120" windowWidth="20730" windowHeight="11040" tabRatio="531" firstSheet="15" activeTab="16" xr2:uid="{1B6998F5-7A01-47BA-99E8-6A0AEB49FAB9}"/>
  </bookViews>
  <sheets>
    <sheet name="IngresosXServicio" sheetId="14" r:id="rId1"/>
    <sheet name="TransaccionesXMEtPago" sheetId="15" r:id="rId2"/>
    <sheet name="IngresosXServicioXSemana" sheetId="16" r:id="rId3"/>
    <sheet name="IngresosXPaís" sheetId="17" r:id="rId4"/>
    <sheet name="Impagos" sheetId="18" r:id="rId5"/>
    <sheet name="PropinasXMesero" sheetId="19" r:id="rId6"/>
    <sheet name="OrdenesXMesero" sheetId="13" r:id="rId7"/>
    <sheet name="GanNetaXOrden" sheetId="21" r:id="rId8"/>
    <sheet name="sala_clean" sheetId="1" r:id="rId9"/>
    <sheet name="cocina" sheetId="2" r:id="rId10"/>
    <sheet name="Promedio_Comensales" sheetId="23" r:id="rId11"/>
    <sheet name="Recuento_ordenes" sheetId="25" r:id="rId12"/>
    <sheet name="Ticket_Medio" sheetId="26" r:id="rId13"/>
    <sheet name="Totalpedido_Orden" sheetId="5" r:id="rId14"/>
    <sheet name="Tiempo_prepXMEsa" sheetId="3" r:id="rId15"/>
    <sheet name="Resumen" sheetId="22" r:id="rId16"/>
    <sheet name="Dashboard" sheetId="27" r:id="rId17"/>
    <sheet name="Hoja1" sheetId="28" r:id="rId18"/>
  </sheets>
  <definedNames>
    <definedName name="_xlnm._FilterDatabase" localSheetId="8" hidden="1">sala_clean!$A$1:$T$768</definedName>
    <definedName name="_xlchart.v5.0" hidden="1">IngresosXPaís!$E$3</definedName>
    <definedName name="_xlchart.v5.1" hidden="1">IngresosXPaís!$E$4:$E$14</definedName>
    <definedName name="_xlchart.v5.2" hidden="1">IngresosXPaís!$F$3</definedName>
    <definedName name="_xlchart.v5.3" hidden="1">IngresosXPaís!$F$4:$F$14</definedName>
    <definedName name="_xlchart.v5.4" hidden="1">IngresosXPaís!$E$3</definedName>
    <definedName name="_xlchart.v5.5" hidden="1">IngresosXPaís!$E$4:$E$14</definedName>
    <definedName name="_xlchart.v5.6" hidden="1">IngresosXPaís!$F$3</definedName>
    <definedName name="_xlchart.v5.7" hidden="1">IngresosXPaís!$F$4:$F$14</definedName>
    <definedName name="_xlcn.WorksheetConnection_cocinaA1L1903" hidden="1">cocina!$A$1:$L$1903</definedName>
    <definedName name="_xlcn.WorksheetConnection_sala_clean.xlsxTabla1" hidden="1">Tabla1[]</definedName>
    <definedName name="SegmentaciónDeDatos_Día_de_la_semana">#N/A</definedName>
    <definedName name="SegmentaciónDeDatos_Mesero_Asignado">#N/A</definedName>
    <definedName name="SegmentaciónDeDatos_Método_de_Pago">#N/A</definedName>
    <definedName name="SegmentaciónDeDatos_País_de_Origen">#N/A</definedName>
    <definedName name="SegmentaciónDeDatos_Tipo_de_Servicio">#N/A</definedName>
  </definedNames>
  <calcPr calcId="191029"/>
  <pivotCaches>
    <pivotCache cacheId="0" r:id="rId19"/>
    <pivotCache cacheId="1" r:id="rId20"/>
    <pivotCache cacheId="2" r:id="rId21"/>
    <pivotCache cacheId="3" r:id="rId22"/>
    <pivotCache cacheId="4" r:id="rId23"/>
  </pivotCaches>
  <extLst>
    <ext xmlns:x14="http://schemas.microsoft.com/office/spreadsheetml/2009/9/main" uri="{BBE1A952-AA13-448e-AADC-164F8A28A991}">
      <x14:slicerCaches>
        <x14:slicerCache r:id="rId24"/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la1" name="Tabla1" connection="WorksheetConnection_sala_clean.xlsx!Tabla1"/>
          <x15:modelTable id="Rango" name="Rango" connection="WorksheetConnection_cocina!$A$1:$L$1903"/>
        </x15:modelTables>
        <x15:modelRelationships>
          <x15:modelRelationship fromTable="Rango" fromColumn="Número de Orden" toTable="Tabla1" toColumn="Número de Orde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R5" i="27"/>
  <c r="O5" i="27"/>
  <c r="L5" i="27"/>
  <c r="E772" i="5"/>
  <c r="D772" i="5"/>
  <c r="C772" i="5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2" i="2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2" i="5"/>
  <c r="E769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2" i="5"/>
  <c r="D769" i="5"/>
  <c r="C769" i="5"/>
  <c r="C5" i="27"/>
  <c r="K344" i="1"/>
  <c r="H3" i="1"/>
  <c r="K3" i="1" s="1"/>
  <c r="H4" i="1"/>
  <c r="H5" i="1"/>
  <c r="H6" i="1"/>
  <c r="H7" i="1"/>
  <c r="H8" i="1"/>
  <c r="J8" i="1" s="1"/>
  <c r="H9" i="1"/>
  <c r="H10" i="1"/>
  <c r="H11" i="1"/>
  <c r="H12" i="1"/>
  <c r="H13" i="1"/>
  <c r="H14" i="1"/>
  <c r="H15" i="1"/>
  <c r="J15" i="1" s="1"/>
  <c r="H16" i="1"/>
  <c r="J16" i="1" s="1"/>
  <c r="H17" i="1"/>
  <c r="H18" i="1"/>
  <c r="H19" i="1"/>
  <c r="H20" i="1"/>
  <c r="H21" i="1"/>
  <c r="H22" i="1"/>
  <c r="H23" i="1"/>
  <c r="J23" i="1" s="1"/>
  <c r="H24" i="1"/>
  <c r="J24" i="1" s="1"/>
  <c r="H25" i="1"/>
  <c r="H26" i="1"/>
  <c r="K26" i="1" s="1"/>
  <c r="H27" i="1"/>
  <c r="H28" i="1"/>
  <c r="H29" i="1"/>
  <c r="H30" i="1"/>
  <c r="H31" i="1"/>
  <c r="H32" i="1"/>
  <c r="J32" i="1" s="1"/>
  <c r="H33" i="1"/>
  <c r="H34" i="1"/>
  <c r="H35" i="1"/>
  <c r="H36" i="1"/>
  <c r="H37" i="1"/>
  <c r="J37" i="1" s="1"/>
  <c r="H38" i="1"/>
  <c r="H39" i="1"/>
  <c r="J39" i="1" s="1"/>
  <c r="H40" i="1"/>
  <c r="J40" i="1" s="1"/>
  <c r="H41" i="1"/>
  <c r="H42" i="1"/>
  <c r="H43" i="1"/>
  <c r="K43" i="1" s="1"/>
  <c r="H44" i="1"/>
  <c r="H45" i="1"/>
  <c r="J45" i="1" s="1"/>
  <c r="H46" i="1"/>
  <c r="H47" i="1"/>
  <c r="H48" i="1"/>
  <c r="J48" i="1" s="1"/>
  <c r="H49" i="1"/>
  <c r="H50" i="1"/>
  <c r="H51" i="1"/>
  <c r="H52" i="1"/>
  <c r="H53" i="1"/>
  <c r="H54" i="1"/>
  <c r="H55" i="1"/>
  <c r="H56" i="1"/>
  <c r="J56" i="1" s="1"/>
  <c r="H57" i="1"/>
  <c r="H58" i="1"/>
  <c r="H59" i="1"/>
  <c r="H60" i="1"/>
  <c r="H61" i="1"/>
  <c r="J61" i="1" s="1"/>
  <c r="H62" i="1"/>
  <c r="H63" i="1"/>
  <c r="H64" i="1"/>
  <c r="J64" i="1" s="1"/>
  <c r="H65" i="1"/>
  <c r="H66" i="1"/>
  <c r="K66" i="1" s="1"/>
  <c r="H67" i="1"/>
  <c r="K67" i="1" s="1"/>
  <c r="H68" i="1"/>
  <c r="H69" i="1"/>
  <c r="H70" i="1"/>
  <c r="H71" i="1"/>
  <c r="H72" i="1"/>
  <c r="J72" i="1" s="1"/>
  <c r="H73" i="1"/>
  <c r="H74" i="1"/>
  <c r="H75" i="1"/>
  <c r="H76" i="1"/>
  <c r="H77" i="1"/>
  <c r="H78" i="1"/>
  <c r="H79" i="1"/>
  <c r="J79" i="1" s="1"/>
  <c r="H80" i="1"/>
  <c r="J80" i="1" s="1"/>
  <c r="H81" i="1"/>
  <c r="H82" i="1"/>
  <c r="H83" i="1"/>
  <c r="H84" i="1"/>
  <c r="H85" i="1"/>
  <c r="H86" i="1"/>
  <c r="H87" i="1"/>
  <c r="J87" i="1" s="1"/>
  <c r="H88" i="1"/>
  <c r="J88" i="1" s="1"/>
  <c r="H89" i="1"/>
  <c r="H90" i="1"/>
  <c r="K90" i="1" s="1"/>
  <c r="H91" i="1"/>
  <c r="H92" i="1"/>
  <c r="H93" i="1"/>
  <c r="H94" i="1"/>
  <c r="H95" i="1"/>
  <c r="H96" i="1"/>
  <c r="J96" i="1" s="1"/>
  <c r="H97" i="1"/>
  <c r="H98" i="1"/>
  <c r="H99" i="1"/>
  <c r="H100" i="1"/>
  <c r="H101" i="1"/>
  <c r="J101" i="1" s="1"/>
  <c r="H102" i="1"/>
  <c r="H103" i="1"/>
  <c r="J103" i="1" s="1"/>
  <c r="H104" i="1"/>
  <c r="J104" i="1" s="1"/>
  <c r="H105" i="1"/>
  <c r="H106" i="1"/>
  <c r="H107" i="1"/>
  <c r="K107" i="1" s="1"/>
  <c r="H108" i="1"/>
  <c r="H109" i="1"/>
  <c r="J109" i="1" s="1"/>
  <c r="H110" i="1"/>
  <c r="H111" i="1"/>
  <c r="H112" i="1"/>
  <c r="J112" i="1" s="1"/>
  <c r="H113" i="1"/>
  <c r="H114" i="1"/>
  <c r="H115" i="1"/>
  <c r="H116" i="1"/>
  <c r="H117" i="1"/>
  <c r="H118" i="1"/>
  <c r="H119" i="1"/>
  <c r="H120" i="1"/>
  <c r="J120" i="1" s="1"/>
  <c r="H121" i="1"/>
  <c r="H122" i="1"/>
  <c r="H123" i="1"/>
  <c r="H124" i="1"/>
  <c r="H125" i="1"/>
  <c r="J125" i="1" s="1"/>
  <c r="H126" i="1"/>
  <c r="H127" i="1"/>
  <c r="H128" i="1"/>
  <c r="J128" i="1" s="1"/>
  <c r="H129" i="1"/>
  <c r="H130" i="1"/>
  <c r="K130" i="1" s="1"/>
  <c r="H131" i="1"/>
  <c r="K131" i="1" s="1"/>
  <c r="H132" i="1"/>
  <c r="H133" i="1"/>
  <c r="H134" i="1"/>
  <c r="H135" i="1"/>
  <c r="H136" i="1"/>
  <c r="J136" i="1" s="1"/>
  <c r="H137" i="1"/>
  <c r="H138" i="1"/>
  <c r="H139" i="1"/>
  <c r="H140" i="1"/>
  <c r="H141" i="1"/>
  <c r="H142" i="1"/>
  <c r="H143" i="1"/>
  <c r="J143" i="1" s="1"/>
  <c r="H144" i="1"/>
  <c r="J144" i="1" s="1"/>
  <c r="H145" i="1"/>
  <c r="H146" i="1"/>
  <c r="H147" i="1"/>
  <c r="H148" i="1"/>
  <c r="H149" i="1"/>
  <c r="H150" i="1"/>
  <c r="H151" i="1"/>
  <c r="J151" i="1" s="1"/>
  <c r="H152" i="1"/>
  <c r="J152" i="1" s="1"/>
  <c r="H153" i="1"/>
  <c r="H154" i="1"/>
  <c r="K154" i="1" s="1"/>
  <c r="H155" i="1"/>
  <c r="H156" i="1"/>
  <c r="H157" i="1"/>
  <c r="H158" i="1"/>
  <c r="H159" i="1"/>
  <c r="H160" i="1"/>
  <c r="J160" i="1" s="1"/>
  <c r="H161" i="1"/>
  <c r="H162" i="1"/>
  <c r="H163" i="1"/>
  <c r="H164" i="1"/>
  <c r="H165" i="1"/>
  <c r="J165" i="1" s="1"/>
  <c r="H166" i="1"/>
  <c r="H167" i="1"/>
  <c r="J167" i="1" s="1"/>
  <c r="H168" i="1"/>
  <c r="J168" i="1" s="1"/>
  <c r="H169" i="1"/>
  <c r="H170" i="1"/>
  <c r="H171" i="1"/>
  <c r="K171" i="1" s="1"/>
  <c r="H172" i="1"/>
  <c r="H173" i="1"/>
  <c r="J173" i="1" s="1"/>
  <c r="H174" i="1"/>
  <c r="H175" i="1"/>
  <c r="H176" i="1"/>
  <c r="J176" i="1" s="1"/>
  <c r="H177" i="1"/>
  <c r="H178" i="1"/>
  <c r="H179" i="1"/>
  <c r="H180" i="1"/>
  <c r="H181" i="1"/>
  <c r="H182" i="1"/>
  <c r="J182" i="1" s="1"/>
  <c r="H183" i="1"/>
  <c r="J183" i="1" s="1"/>
  <c r="H184" i="1"/>
  <c r="J184" i="1" s="1"/>
  <c r="H185" i="1"/>
  <c r="H186" i="1"/>
  <c r="H187" i="1"/>
  <c r="H188" i="1"/>
  <c r="H189" i="1"/>
  <c r="H190" i="1"/>
  <c r="J190" i="1" s="1"/>
  <c r="H191" i="1"/>
  <c r="H192" i="1"/>
  <c r="J192" i="1" s="1"/>
  <c r="H193" i="1"/>
  <c r="H194" i="1"/>
  <c r="K194" i="1" s="1"/>
  <c r="H195" i="1"/>
  <c r="K195" i="1" s="1"/>
  <c r="H196" i="1"/>
  <c r="H197" i="1"/>
  <c r="H198" i="1"/>
  <c r="J198" i="1" s="1"/>
  <c r="H199" i="1"/>
  <c r="J199" i="1" s="1"/>
  <c r="H200" i="1"/>
  <c r="J200" i="1" s="1"/>
  <c r="H201" i="1"/>
  <c r="H202" i="1"/>
  <c r="H203" i="1"/>
  <c r="H204" i="1"/>
  <c r="H205" i="1"/>
  <c r="H206" i="1"/>
  <c r="J206" i="1" s="1"/>
  <c r="H207" i="1"/>
  <c r="H208" i="1"/>
  <c r="J208" i="1" s="1"/>
  <c r="H209" i="1"/>
  <c r="H210" i="1"/>
  <c r="H211" i="1"/>
  <c r="H212" i="1"/>
  <c r="H213" i="1"/>
  <c r="H214" i="1"/>
  <c r="J214" i="1" s="1"/>
  <c r="H215" i="1"/>
  <c r="J215" i="1" s="1"/>
  <c r="H216" i="1"/>
  <c r="J216" i="1" s="1"/>
  <c r="H217" i="1"/>
  <c r="H218" i="1"/>
  <c r="K218" i="1" s="1"/>
  <c r="H219" i="1"/>
  <c r="H220" i="1"/>
  <c r="H221" i="1"/>
  <c r="H222" i="1"/>
  <c r="J222" i="1" s="1"/>
  <c r="H223" i="1"/>
  <c r="H224" i="1"/>
  <c r="J224" i="1" s="1"/>
  <c r="H225" i="1"/>
  <c r="H226" i="1"/>
  <c r="H227" i="1"/>
  <c r="H228" i="1"/>
  <c r="H229" i="1"/>
  <c r="H230" i="1"/>
  <c r="J230" i="1" s="1"/>
  <c r="H231" i="1"/>
  <c r="J231" i="1" s="1"/>
  <c r="H232" i="1"/>
  <c r="J232" i="1" s="1"/>
  <c r="H233" i="1"/>
  <c r="H234" i="1"/>
  <c r="H235" i="1"/>
  <c r="K235" i="1" s="1"/>
  <c r="H236" i="1"/>
  <c r="H237" i="1"/>
  <c r="H238" i="1"/>
  <c r="J238" i="1" s="1"/>
  <c r="H239" i="1"/>
  <c r="H240" i="1"/>
  <c r="J240" i="1" s="1"/>
  <c r="H241" i="1"/>
  <c r="H242" i="1"/>
  <c r="H243" i="1"/>
  <c r="H244" i="1"/>
  <c r="H245" i="1"/>
  <c r="H246" i="1"/>
  <c r="J246" i="1" s="1"/>
  <c r="H247" i="1"/>
  <c r="J247" i="1" s="1"/>
  <c r="H248" i="1"/>
  <c r="J248" i="1" s="1"/>
  <c r="H249" i="1"/>
  <c r="H250" i="1"/>
  <c r="H251" i="1"/>
  <c r="H252" i="1"/>
  <c r="H253" i="1"/>
  <c r="H254" i="1"/>
  <c r="J254" i="1" s="1"/>
  <c r="H255" i="1"/>
  <c r="H256" i="1"/>
  <c r="J256" i="1" s="1"/>
  <c r="H257" i="1"/>
  <c r="H258" i="1"/>
  <c r="K258" i="1" s="1"/>
  <c r="H259" i="1"/>
  <c r="K259" i="1" s="1"/>
  <c r="H260" i="1"/>
  <c r="H261" i="1"/>
  <c r="H262" i="1"/>
  <c r="J262" i="1" s="1"/>
  <c r="H263" i="1"/>
  <c r="J263" i="1" s="1"/>
  <c r="H264" i="1"/>
  <c r="J264" i="1" s="1"/>
  <c r="H265" i="1"/>
  <c r="H266" i="1"/>
  <c r="H267" i="1"/>
  <c r="H268" i="1"/>
  <c r="H269" i="1"/>
  <c r="H270" i="1"/>
  <c r="J270" i="1" s="1"/>
  <c r="H271" i="1"/>
  <c r="H272" i="1"/>
  <c r="J272" i="1" s="1"/>
  <c r="H273" i="1"/>
  <c r="H274" i="1"/>
  <c r="H275" i="1"/>
  <c r="H276" i="1"/>
  <c r="H277" i="1"/>
  <c r="H278" i="1"/>
  <c r="J278" i="1" s="1"/>
  <c r="H279" i="1"/>
  <c r="J279" i="1" s="1"/>
  <c r="H280" i="1"/>
  <c r="J280" i="1" s="1"/>
  <c r="H281" i="1"/>
  <c r="H282" i="1"/>
  <c r="K282" i="1" s="1"/>
  <c r="H283" i="1"/>
  <c r="H284" i="1"/>
  <c r="H285" i="1"/>
  <c r="H286" i="1"/>
  <c r="J286" i="1" s="1"/>
  <c r="H287" i="1"/>
  <c r="H288" i="1"/>
  <c r="J288" i="1" s="1"/>
  <c r="H289" i="1"/>
  <c r="J289" i="1" s="1"/>
  <c r="H290" i="1"/>
  <c r="H291" i="1"/>
  <c r="H292" i="1"/>
  <c r="H293" i="1"/>
  <c r="H294" i="1"/>
  <c r="J294" i="1" s="1"/>
  <c r="H295" i="1"/>
  <c r="J295" i="1" s="1"/>
  <c r="H296" i="1"/>
  <c r="J296" i="1" s="1"/>
  <c r="H297" i="1"/>
  <c r="J297" i="1" s="1"/>
  <c r="H298" i="1"/>
  <c r="H299" i="1"/>
  <c r="K299" i="1" s="1"/>
  <c r="H300" i="1"/>
  <c r="H301" i="1"/>
  <c r="H302" i="1"/>
  <c r="J302" i="1" s="1"/>
  <c r="H303" i="1"/>
  <c r="H304" i="1"/>
  <c r="J304" i="1" s="1"/>
  <c r="H305" i="1"/>
  <c r="J305" i="1" s="1"/>
  <c r="H306" i="1"/>
  <c r="H307" i="1"/>
  <c r="H308" i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H315" i="1"/>
  <c r="H316" i="1"/>
  <c r="H317" i="1"/>
  <c r="H318" i="1"/>
  <c r="J318" i="1" s="1"/>
  <c r="H319" i="1"/>
  <c r="J319" i="1" s="1"/>
  <c r="H320" i="1"/>
  <c r="J320" i="1" s="1"/>
  <c r="H321" i="1"/>
  <c r="J321" i="1" s="1"/>
  <c r="H322" i="1"/>
  <c r="K322" i="1" s="1"/>
  <c r="H323" i="1"/>
  <c r="K323" i="1" s="1"/>
  <c r="H324" i="1"/>
  <c r="H325" i="1"/>
  <c r="J325" i="1" s="1"/>
  <c r="H326" i="1"/>
  <c r="J326" i="1" s="1"/>
  <c r="H327" i="1"/>
  <c r="H328" i="1"/>
  <c r="J328" i="1" s="1"/>
  <c r="H329" i="1"/>
  <c r="J329" i="1" s="1"/>
  <c r="H330" i="1"/>
  <c r="H331" i="1"/>
  <c r="H332" i="1"/>
  <c r="H333" i="1"/>
  <c r="J333" i="1" s="1"/>
  <c r="H334" i="1"/>
  <c r="J334" i="1" s="1"/>
  <c r="H335" i="1"/>
  <c r="H336" i="1"/>
  <c r="J336" i="1" s="1"/>
  <c r="H337" i="1"/>
  <c r="J337" i="1" s="1"/>
  <c r="H338" i="1"/>
  <c r="H339" i="1"/>
  <c r="H340" i="1"/>
  <c r="H341" i="1"/>
  <c r="H342" i="1"/>
  <c r="J342" i="1" s="1"/>
  <c r="H343" i="1"/>
  <c r="H344" i="1"/>
  <c r="J344" i="1" s="1"/>
  <c r="H345" i="1"/>
  <c r="J345" i="1" s="1"/>
  <c r="H346" i="1"/>
  <c r="K346" i="1" s="1"/>
  <c r="H347" i="1"/>
  <c r="H348" i="1"/>
  <c r="H349" i="1"/>
  <c r="H350" i="1"/>
  <c r="J350" i="1" s="1"/>
  <c r="H351" i="1"/>
  <c r="H352" i="1"/>
  <c r="J352" i="1" s="1"/>
  <c r="H353" i="1"/>
  <c r="J353" i="1" s="1"/>
  <c r="H354" i="1"/>
  <c r="H355" i="1"/>
  <c r="H356" i="1"/>
  <c r="H357" i="1"/>
  <c r="H358" i="1"/>
  <c r="J358" i="1" s="1"/>
  <c r="H359" i="1"/>
  <c r="J359" i="1" s="1"/>
  <c r="H360" i="1"/>
  <c r="J360" i="1" s="1"/>
  <c r="H361" i="1"/>
  <c r="J361" i="1" s="1"/>
  <c r="H362" i="1"/>
  <c r="H363" i="1"/>
  <c r="K363" i="1" s="1"/>
  <c r="H364" i="1"/>
  <c r="H365" i="1"/>
  <c r="H366" i="1"/>
  <c r="J366" i="1" s="1"/>
  <c r="H367" i="1"/>
  <c r="H368" i="1"/>
  <c r="J368" i="1" s="1"/>
  <c r="H369" i="1"/>
  <c r="J369" i="1" s="1"/>
  <c r="H370" i="1"/>
  <c r="H371" i="1"/>
  <c r="H372" i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H381" i="1"/>
  <c r="H382" i="1"/>
  <c r="J382" i="1" s="1"/>
  <c r="H383" i="1"/>
  <c r="J383" i="1" s="1"/>
  <c r="H384" i="1"/>
  <c r="J384" i="1" s="1"/>
  <c r="H385" i="1"/>
  <c r="J385" i="1" s="1"/>
  <c r="H386" i="1"/>
  <c r="K386" i="1" s="1"/>
  <c r="H387" i="1"/>
  <c r="K387" i="1" s="1"/>
  <c r="H388" i="1"/>
  <c r="H389" i="1"/>
  <c r="J389" i="1" s="1"/>
  <c r="H390" i="1"/>
  <c r="J390" i="1" s="1"/>
  <c r="H391" i="1"/>
  <c r="H392" i="1"/>
  <c r="J392" i="1" s="1"/>
  <c r="H393" i="1"/>
  <c r="J393" i="1" s="1"/>
  <c r="H394" i="1"/>
  <c r="H395" i="1"/>
  <c r="H396" i="1"/>
  <c r="H397" i="1"/>
  <c r="J397" i="1" s="1"/>
  <c r="H398" i="1"/>
  <c r="J398" i="1" s="1"/>
  <c r="H399" i="1"/>
  <c r="H400" i="1"/>
  <c r="J400" i="1" s="1"/>
  <c r="H401" i="1"/>
  <c r="J401" i="1" s="1"/>
  <c r="H402" i="1"/>
  <c r="H403" i="1"/>
  <c r="H404" i="1"/>
  <c r="H405" i="1"/>
  <c r="H406" i="1"/>
  <c r="J406" i="1" s="1"/>
  <c r="H407" i="1"/>
  <c r="H408" i="1"/>
  <c r="J408" i="1" s="1"/>
  <c r="H409" i="1"/>
  <c r="J409" i="1" s="1"/>
  <c r="H410" i="1"/>
  <c r="K410" i="1" s="1"/>
  <c r="H411" i="1"/>
  <c r="H412" i="1"/>
  <c r="H413" i="1"/>
  <c r="H414" i="1"/>
  <c r="J414" i="1" s="1"/>
  <c r="H415" i="1"/>
  <c r="H416" i="1"/>
  <c r="J416" i="1" s="1"/>
  <c r="H417" i="1"/>
  <c r="J417" i="1" s="1"/>
  <c r="H418" i="1"/>
  <c r="H419" i="1"/>
  <c r="H420" i="1"/>
  <c r="H421" i="1"/>
  <c r="H422" i="1"/>
  <c r="J422" i="1" s="1"/>
  <c r="H423" i="1"/>
  <c r="J423" i="1" s="1"/>
  <c r="H424" i="1"/>
  <c r="J424" i="1" s="1"/>
  <c r="H425" i="1"/>
  <c r="J425" i="1" s="1"/>
  <c r="H426" i="1"/>
  <c r="H427" i="1"/>
  <c r="K427" i="1" s="1"/>
  <c r="H428" i="1"/>
  <c r="H429" i="1"/>
  <c r="H430" i="1"/>
  <c r="J430" i="1" s="1"/>
  <c r="H431" i="1"/>
  <c r="H432" i="1"/>
  <c r="J432" i="1" s="1"/>
  <c r="H433" i="1"/>
  <c r="J433" i="1" s="1"/>
  <c r="H434" i="1"/>
  <c r="H435" i="1"/>
  <c r="H436" i="1"/>
  <c r="H437" i="1"/>
  <c r="J437" i="1" s="1"/>
  <c r="H438" i="1"/>
  <c r="J438" i="1" s="1"/>
  <c r="H439" i="1"/>
  <c r="J439" i="1" s="1"/>
  <c r="H440" i="1"/>
  <c r="J440" i="1" s="1"/>
  <c r="H441" i="1"/>
  <c r="J441" i="1" s="1"/>
  <c r="H442" i="1"/>
  <c r="H443" i="1"/>
  <c r="H444" i="1"/>
  <c r="H445" i="1"/>
  <c r="H446" i="1"/>
  <c r="J446" i="1" s="1"/>
  <c r="H447" i="1"/>
  <c r="J447" i="1" s="1"/>
  <c r="H448" i="1"/>
  <c r="J448" i="1" s="1"/>
  <c r="H449" i="1"/>
  <c r="J449" i="1" s="1"/>
  <c r="H450" i="1"/>
  <c r="K450" i="1" s="1"/>
  <c r="H451" i="1"/>
  <c r="K451" i="1" s="1"/>
  <c r="H452" i="1"/>
  <c r="H453" i="1"/>
  <c r="J453" i="1" s="1"/>
  <c r="H454" i="1"/>
  <c r="J454" i="1" s="1"/>
  <c r="H455" i="1"/>
  <c r="H456" i="1"/>
  <c r="J456" i="1" s="1"/>
  <c r="H457" i="1"/>
  <c r="J457" i="1" s="1"/>
  <c r="H458" i="1"/>
  <c r="H459" i="1"/>
  <c r="H460" i="1"/>
  <c r="H461" i="1"/>
  <c r="J461" i="1" s="1"/>
  <c r="H462" i="1"/>
  <c r="J462" i="1" s="1"/>
  <c r="H463" i="1"/>
  <c r="H464" i="1"/>
  <c r="J464" i="1" s="1"/>
  <c r="H465" i="1"/>
  <c r="J465" i="1" s="1"/>
  <c r="H466" i="1"/>
  <c r="H467" i="1"/>
  <c r="H468" i="1"/>
  <c r="H469" i="1"/>
  <c r="H470" i="1"/>
  <c r="J470" i="1" s="1"/>
  <c r="H471" i="1"/>
  <c r="H472" i="1"/>
  <c r="J472" i="1" s="1"/>
  <c r="H473" i="1"/>
  <c r="J473" i="1" s="1"/>
  <c r="H474" i="1"/>
  <c r="K474" i="1" s="1"/>
  <c r="H475" i="1"/>
  <c r="H476" i="1"/>
  <c r="H477" i="1"/>
  <c r="H478" i="1"/>
  <c r="J478" i="1" s="1"/>
  <c r="H479" i="1"/>
  <c r="H480" i="1"/>
  <c r="J480" i="1" s="1"/>
  <c r="H481" i="1"/>
  <c r="J481" i="1" s="1"/>
  <c r="H482" i="1"/>
  <c r="H483" i="1"/>
  <c r="H484" i="1"/>
  <c r="H485" i="1"/>
  <c r="H486" i="1"/>
  <c r="J486" i="1" s="1"/>
  <c r="H487" i="1"/>
  <c r="J487" i="1" s="1"/>
  <c r="H488" i="1"/>
  <c r="J488" i="1" s="1"/>
  <c r="H489" i="1"/>
  <c r="J489" i="1" s="1"/>
  <c r="H490" i="1"/>
  <c r="H491" i="1"/>
  <c r="K491" i="1" s="1"/>
  <c r="H492" i="1"/>
  <c r="H493" i="1"/>
  <c r="H494" i="1"/>
  <c r="J494" i="1" s="1"/>
  <c r="H495" i="1"/>
  <c r="H496" i="1"/>
  <c r="J496" i="1" s="1"/>
  <c r="H497" i="1"/>
  <c r="J497" i="1" s="1"/>
  <c r="H498" i="1"/>
  <c r="H499" i="1"/>
  <c r="H500" i="1"/>
  <c r="H501" i="1"/>
  <c r="J501" i="1" s="1"/>
  <c r="H502" i="1"/>
  <c r="J502" i="1" s="1"/>
  <c r="H503" i="1"/>
  <c r="J503" i="1" s="1"/>
  <c r="H504" i="1"/>
  <c r="J504" i="1" s="1"/>
  <c r="H505" i="1"/>
  <c r="J505" i="1" s="1"/>
  <c r="H506" i="1"/>
  <c r="H507" i="1"/>
  <c r="H508" i="1"/>
  <c r="H509" i="1"/>
  <c r="H510" i="1"/>
  <c r="J510" i="1" s="1"/>
  <c r="H511" i="1"/>
  <c r="J511" i="1" s="1"/>
  <c r="H512" i="1"/>
  <c r="J512" i="1" s="1"/>
  <c r="H513" i="1"/>
  <c r="J513" i="1" s="1"/>
  <c r="H514" i="1"/>
  <c r="H515" i="1"/>
  <c r="K515" i="1" s="1"/>
  <c r="H516" i="1"/>
  <c r="H517" i="1"/>
  <c r="J517" i="1" s="1"/>
  <c r="H518" i="1"/>
  <c r="J518" i="1" s="1"/>
  <c r="H519" i="1"/>
  <c r="H520" i="1"/>
  <c r="H521" i="1"/>
  <c r="J521" i="1" s="1"/>
  <c r="H522" i="1"/>
  <c r="H523" i="1"/>
  <c r="H524" i="1"/>
  <c r="H525" i="1"/>
  <c r="J525" i="1" s="1"/>
  <c r="H526" i="1"/>
  <c r="J526" i="1" s="1"/>
  <c r="H527" i="1"/>
  <c r="H528" i="1"/>
  <c r="J528" i="1" s="1"/>
  <c r="H529" i="1"/>
  <c r="J529" i="1" s="1"/>
  <c r="H530" i="1"/>
  <c r="H531" i="1"/>
  <c r="H532" i="1"/>
  <c r="H533" i="1"/>
  <c r="H534" i="1"/>
  <c r="J534" i="1" s="1"/>
  <c r="H535" i="1"/>
  <c r="J535" i="1" s="1"/>
  <c r="H536" i="1"/>
  <c r="J536" i="1" s="1"/>
  <c r="H537" i="1"/>
  <c r="J537" i="1" s="1"/>
  <c r="H538" i="1"/>
  <c r="K538" i="1" s="1"/>
  <c r="H539" i="1"/>
  <c r="H540" i="1"/>
  <c r="H541" i="1"/>
  <c r="H542" i="1"/>
  <c r="J542" i="1" s="1"/>
  <c r="H543" i="1"/>
  <c r="H544" i="1"/>
  <c r="H545" i="1"/>
  <c r="J545" i="1" s="1"/>
  <c r="H546" i="1"/>
  <c r="J546" i="1" s="1"/>
  <c r="H547" i="1"/>
  <c r="H548" i="1"/>
  <c r="H549" i="1"/>
  <c r="H550" i="1"/>
  <c r="J550" i="1" s="1"/>
  <c r="H551" i="1"/>
  <c r="H552" i="1"/>
  <c r="H553" i="1"/>
  <c r="J553" i="1" s="1"/>
  <c r="H554" i="1"/>
  <c r="H555" i="1"/>
  <c r="K555" i="1" s="1"/>
  <c r="H556" i="1"/>
  <c r="H557" i="1"/>
  <c r="J557" i="1" s="1"/>
  <c r="H558" i="1"/>
  <c r="J558" i="1" s="1"/>
  <c r="H559" i="1"/>
  <c r="H560" i="1"/>
  <c r="J560" i="1" s="1"/>
  <c r="H561" i="1"/>
  <c r="J561" i="1" s="1"/>
  <c r="H562" i="1"/>
  <c r="H563" i="1"/>
  <c r="H564" i="1"/>
  <c r="H565" i="1"/>
  <c r="H566" i="1"/>
  <c r="H567" i="1"/>
  <c r="J567" i="1" s="1"/>
  <c r="H568" i="1"/>
  <c r="J568" i="1" s="1"/>
  <c r="H569" i="1"/>
  <c r="J569" i="1" s="1"/>
  <c r="H570" i="1"/>
  <c r="J570" i="1" s="1"/>
  <c r="H571" i="1"/>
  <c r="H572" i="1"/>
  <c r="H573" i="1"/>
  <c r="H574" i="1"/>
  <c r="H575" i="1"/>
  <c r="H576" i="1"/>
  <c r="H577" i="1"/>
  <c r="J577" i="1" s="1"/>
  <c r="H578" i="1"/>
  <c r="J578" i="1" s="1"/>
  <c r="H579" i="1"/>
  <c r="K579" i="1" s="1"/>
  <c r="H580" i="1"/>
  <c r="H581" i="1"/>
  <c r="H582" i="1"/>
  <c r="J582" i="1" s="1"/>
  <c r="H583" i="1"/>
  <c r="H584" i="1"/>
  <c r="H585" i="1"/>
  <c r="J585" i="1" s="1"/>
  <c r="H586" i="1"/>
  <c r="H587" i="1"/>
  <c r="H588" i="1"/>
  <c r="H589" i="1"/>
  <c r="J589" i="1" s="1"/>
  <c r="H590" i="1"/>
  <c r="J590" i="1" s="1"/>
  <c r="H591" i="1"/>
  <c r="H592" i="1"/>
  <c r="J592" i="1" s="1"/>
  <c r="H593" i="1"/>
  <c r="J593" i="1" s="1"/>
  <c r="H594" i="1"/>
  <c r="H595" i="1"/>
  <c r="H596" i="1"/>
  <c r="H597" i="1"/>
  <c r="H598" i="1"/>
  <c r="H599" i="1"/>
  <c r="J599" i="1" s="1"/>
  <c r="H600" i="1"/>
  <c r="J600" i="1" s="1"/>
  <c r="H601" i="1"/>
  <c r="J601" i="1" s="1"/>
  <c r="H602" i="1"/>
  <c r="J602" i="1" s="1"/>
  <c r="H603" i="1"/>
  <c r="H604" i="1"/>
  <c r="H605" i="1"/>
  <c r="H606" i="1"/>
  <c r="H607" i="1"/>
  <c r="H608" i="1"/>
  <c r="H609" i="1"/>
  <c r="J609" i="1" s="1"/>
  <c r="H610" i="1"/>
  <c r="J610" i="1" s="1"/>
  <c r="H611" i="1"/>
  <c r="H612" i="1"/>
  <c r="H613" i="1"/>
  <c r="H614" i="1"/>
  <c r="J614" i="1" s="1"/>
  <c r="H615" i="1"/>
  <c r="H616" i="1"/>
  <c r="H617" i="1"/>
  <c r="J617" i="1" s="1"/>
  <c r="H618" i="1"/>
  <c r="H619" i="1"/>
  <c r="H620" i="1"/>
  <c r="H621" i="1"/>
  <c r="J621" i="1" s="1"/>
  <c r="H622" i="1"/>
  <c r="J622" i="1" s="1"/>
  <c r="H623" i="1"/>
  <c r="H624" i="1"/>
  <c r="J624" i="1" s="1"/>
  <c r="H625" i="1"/>
  <c r="J625" i="1" s="1"/>
  <c r="H626" i="1"/>
  <c r="H627" i="1"/>
  <c r="H628" i="1"/>
  <c r="H629" i="1"/>
  <c r="H630" i="1"/>
  <c r="H631" i="1"/>
  <c r="J631" i="1" s="1"/>
  <c r="H632" i="1"/>
  <c r="J632" i="1" s="1"/>
  <c r="H633" i="1"/>
  <c r="J633" i="1" s="1"/>
  <c r="H634" i="1"/>
  <c r="J634" i="1" s="1"/>
  <c r="H635" i="1"/>
  <c r="H636" i="1"/>
  <c r="H637" i="1"/>
  <c r="H638" i="1"/>
  <c r="H639" i="1"/>
  <c r="H640" i="1"/>
  <c r="H641" i="1"/>
  <c r="J641" i="1" s="1"/>
  <c r="H642" i="1"/>
  <c r="J642" i="1" s="1"/>
  <c r="H643" i="1"/>
  <c r="H644" i="1"/>
  <c r="H645" i="1"/>
  <c r="H646" i="1"/>
  <c r="J646" i="1" s="1"/>
  <c r="H647" i="1"/>
  <c r="H648" i="1"/>
  <c r="H649" i="1"/>
  <c r="H650" i="1"/>
  <c r="H651" i="1"/>
  <c r="H652" i="1"/>
  <c r="H653" i="1"/>
  <c r="J653" i="1" s="1"/>
  <c r="H654" i="1"/>
  <c r="J654" i="1" s="1"/>
  <c r="H655" i="1"/>
  <c r="H656" i="1"/>
  <c r="J656" i="1" s="1"/>
  <c r="H657" i="1"/>
  <c r="H658" i="1"/>
  <c r="H659" i="1"/>
  <c r="H660" i="1"/>
  <c r="H661" i="1"/>
  <c r="H662" i="1"/>
  <c r="H663" i="1"/>
  <c r="J663" i="1" s="1"/>
  <c r="H664" i="1"/>
  <c r="J664" i="1" s="1"/>
  <c r="H665" i="1"/>
  <c r="H666" i="1"/>
  <c r="J666" i="1" s="1"/>
  <c r="H667" i="1"/>
  <c r="H668" i="1"/>
  <c r="H669" i="1"/>
  <c r="H670" i="1"/>
  <c r="H671" i="1"/>
  <c r="H672" i="1"/>
  <c r="H673" i="1"/>
  <c r="J673" i="1" s="1"/>
  <c r="H674" i="1"/>
  <c r="J674" i="1" s="1"/>
  <c r="H675" i="1"/>
  <c r="H676" i="1"/>
  <c r="H677" i="1"/>
  <c r="H678" i="1"/>
  <c r="J678" i="1" s="1"/>
  <c r="H679" i="1"/>
  <c r="H680" i="1"/>
  <c r="H681" i="1"/>
  <c r="H682" i="1"/>
  <c r="H683" i="1"/>
  <c r="K683" i="1" s="1"/>
  <c r="H684" i="1"/>
  <c r="J684" i="1" s="1"/>
  <c r="H685" i="1"/>
  <c r="H686" i="1"/>
  <c r="J686" i="1" s="1"/>
  <c r="H687" i="1"/>
  <c r="H688" i="1"/>
  <c r="H689" i="1"/>
  <c r="H690" i="1"/>
  <c r="H691" i="1"/>
  <c r="J691" i="1" s="1"/>
  <c r="H692" i="1"/>
  <c r="J692" i="1" s="1"/>
  <c r="H693" i="1"/>
  <c r="H694" i="1"/>
  <c r="J694" i="1" s="1"/>
  <c r="H695" i="1"/>
  <c r="H696" i="1"/>
  <c r="H697" i="1"/>
  <c r="H698" i="1"/>
  <c r="H699" i="1"/>
  <c r="J699" i="1" s="1"/>
  <c r="H700" i="1"/>
  <c r="J700" i="1" s="1"/>
  <c r="H701" i="1"/>
  <c r="H702" i="1"/>
  <c r="J702" i="1" s="1"/>
  <c r="H703" i="1"/>
  <c r="H704" i="1"/>
  <c r="H705" i="1"/>
  <c r="H706" i="1"/>
  <c r="H707" i="1"/>
  <c r="J707" i="1" s="1"/>
  <c r="H708" i="1"/>
  <c r="K708" i="1" s="1"/>
  <c r="H709" i="1"/>
  <c r="H710" i="1"/>
  <c r="J710" i="1" s="1"/>
  <c r="H711" i="1"/>
  <c r="H712" i="1"/>
  <c r="H713" i="1"/>
  <c r="H714" i="1"/>
  <c r="H715" i="1"/>
  <c r="K715" i="1" s="1"/>
  <c r="H716" i="1"/>
  <c r="J716" i="1" s="1"/>
  <c r="H717" i="1"/>
  <c r="H718" i="1"/>
  <c r="J718" i="1" s="1"/>
  <c r="H719" i="1"/>
  <c r="H720" i="1"/>
  <c r="H721" i="1"/>
  <c r="H722" i="1"/>
  <c r="H723" i="1"/>
  <c r="J723" i="1" s="1"/>
  <c r="H724" i="1"/>
  <c r="J724" i="1" s="1"/>
  <c r="H725" i="1"/>
  <c r="H726" i="1"/>
  <c r="J726" i="1" s="1"/>
  <c r="H727" i="1"/>
  <c r="H728" i="1"/>
  <c r="H729" i="1"/>
  <c r="H730" i="1"/>
  <c r="H731" i="1"/>
  <c r="J731" i="1" s="1"/>
  <c r="H732" i="1"/>
  <c r="J732" i="1" s="1"/>
  <c r="H733" i="1"/>
  <c r="H734" i="1"/>
  <c r="J734" i="1" s="1"/>
  <c r="H735" i="1"/>
  <c r="H736" i="1"/>
  <c r="H737" i="1"/>
  <c r="H738" i="1"/>
  <c r="H739" i="1"/>
  <c r="J739" i="1" s="1"/>
  <c r="H740" i="1"/>
  <c r="K740" i="1" s="1"/>
  <c r="H741" i="1"/>
  <c r="H742" i="1"/>
  <c r="J742" i="1" s="1"/>
  <c r="H743" i="1"/>
  <c r="H744" i="1"/>
  <c r="H745" i="1"/>
  <c r="H746" i="1"/>
  <c r="H747" i="1"/>
  <c r="K747" i="1" s="1"/>
  <c r="H748" i="1"/>
  <c r="J748" i="1" s="1"/>
  <c r="H749" i="1"/>
  <c r="H750" i="1"/>
  <c r="J750" i="1" s="1"/>
  <c r="H751" i="1"/>
  <c r="H752" i="1"/>
  <c r="H753" i="1"/>
  <c r="H754" i="1"/>
  <c r="H755" i="1"/>
  <c r="J755" i="1" s="1"/>
  <c r="H756" i="1"/>
  <c r="J756" i="1" s="1"/>
  <c r="H757" i="1"/>
  <c r="H758" i="1"/>
  <c r="J758" i="1" s="1"/>
  <c r="H759" i="1"/>
  <c r="H760" i="1"/>
  <c r="H761" i="1"/>
  <c r="H762" i="1"/>
  <c r="H763" i="1"/>
  <c r="J763" i="1" s="1"/>
  <c r="H764" i="1"/>
  <c r="J764" i="1" s="1"/>
  <c r="H765" i="1"/>
  <c r="H766" i="1"/>
  <c r="J766" i="1" s="1"/>
  <c r="H767" i="1"/>
  <c r="H768" i="1"/>
  <c r="H2" i="1"/>
  <c r="A9" i="23"/>
  <c r="A8" i="26"/>
  <c r="I5" i="27" l="1"/>
  <c r="F5" i="27"/>
  <c r="K653" i="1"/>
  <c r="K578" i="1"/>
  <c r="K294" i="1"/>
  <c r="K567" i="1"/>
  <c r="K503" i="1"/>
  <c r="K238" i="1"/>
  <c r="J740" i="1"/>
  <c r="K464" i="1"/>
  <c r="K200" i="1"/>
  <c r="J410" i="1"/>
  <c r="K448" i="1"/>
  <c r="K190" i="1"/>
  <c r="K254" i="1"/>
  <c r="K764" i="1"/>
  <c r="K400" i="1"/>
  <c r="K120" i="1"/>
  <c r="K710" i="1"/>
  <c r="K350" i="1"/>
  <c r="K87" i="1"/>
  <c r="J43" i="1"/>
  <c r="K723" i="1"/>
  <c r="K409" i="1"/>
  <c r="K297" i="1"/>
  <c r="J747" i="1"/>
  <c r="J323" i="1"/>
  <c r="J26" i="1"/>
  <c r="K718" i="1"/>
  <c r="K646" i="1"/>
  <c r="K577" i="1"/>
  <c r="K497" i="1"/>
  <c r="K462" i="1"/>
  <c r="K408" i="1"/>
  <c r="K345" i="1"/>
  <c r="K295" i="1"/>
  <c r="K248" i="1"/>
  <c r="K199" i="1"/>
  <c r="K109" i="1"/>
  <c r="J708" i="1"/>
  <c r="J282" i="1"/>
  <c r="K763" i="1"/>
  <c r="K700" i="1"/>
  <c r="K634" i="1"/>
  <c r="K550" i="1"/>
  <c r="K487" i="1"/>
  <c r="K437" i="1"/>
  <c r="K398" i="1"/>
  <c r="K336" i="1"/>
  <c r="K286" i="1"/>
  <c r="K232" i="1"/>
  <c r="K184" i="1"/>
  <c r="K80" i="1"/>
  <c r="J299" i="1"/>
  <c r="J579" i="1"/>
  <c r="J195" i="1"/>
  <c r="K755" i="1"/>
  <c r="K699" i="1"/>
  <c r="K622" i="1"/>
  <c r="K545" i="1"/>
  <c r="K486" i="1"/>
  <c r="K433" i="1"/>
  <c r="K384" i="1"/>
  <c r="K334" i="1"/>
  <c r="K280" i="1"/>
  <c r="K222" i="1"/>
  <c r="K173" i="1"/>
  <c r="K64" i="1"/>
  <c r="K489" i="1"/>
  <c r="J555" i="1"/>
  <c r="J171" i="1"/>
  <c r="K742" i="1"/>
  <c r="K691" i="1"/>
  <c r="K609" i="1"/>
  <c r="K536" i="1"/>
  <c r="K478" i="1"/>
  <c r="K425" i="1"/>
  <c r="K369" i="1"/>
  <c r="K320" i="1"/>
  <c r="K270" i="1"/>
  <c r="K216" i="1"/>
  <c r="K167" i="1"/>
  <c r="K61" i="1"/>
  <c r="J451" i="1"/>
  <c r="J154" i="1"/>
  <c r="K678" i="1"/>
  <c r="K592" i="1"/>
  <c r="K535" i="1"/>
  <c r="K473" i="1"/>
  <c r="K422" i="1"/>
  <c r="K361" i="1"/>
  <c r="K319" i="1"/>
  <c r="K264" i="1"/>
  <c r="K215" i="1"/>
  <c r="K144" i="1"/>
  <c r="K56" i="1"/>
  <c r="K641" i="1"/>
  <c r="J427" i="1"/>
  <c r="J67" i="1"/>
  <c r="K732" i="1"/>
  <c r="K674" i="1"/>
  <c r="K590" i="1"/>
  <c r="K526" i="1"/>
  <c r="K472" i="1"/>
  <c r="K414" i="1"/>
  <c r="K358" i="1"/>
  <c r="K305" i="1"/>
  <c r="K263" i="1"/>
  <c r="K206" i="1"/>
  <c r="K128" i="1"/>
  <c r="K16" i="1"/>
  <c r="J761" i="1"/>
  <c r="K761" i="1"/>
  <c r="J729" i="1"/>
  <c r="K729" i="1"/>
  <c r="J697" i="1"/>
  <c r="K697" i="1"/>
  <c r="J760" i="1"/>
  <c r="K760" i="1"/>
  <c r="J744" i="1"/>
  <c r="K744" i="1"/>
  <c r="J728" i="1"/>
  <c r="K728" i="1"/>
  <c r="J720" i="1"/>
  <c r="K720" i="1"/>
  <c r="J704" i="1"/>
  <c r="K704" i="1"/>
  <c r="J680" i="1"/>
  <c r="K680" i="1"/>
  <c r="J648" i="1"/>
  <c r="K648" i="1"/>
  <c r="J616" i="1"/>
  <c r="K616" i="1"/>
  <c r="J584" i="1"/>
  <c r="K584" i="1"/>
  <c r="J552" i="1"/>
  <c r="K552" i="1"/>
  <c r="J544" i="1"/>
  <c r="K544" i="1"/>
  <c r="K560" i="1"/>
  <c r="K501" i="1"/>
  <c r="K333" i="1"/>
  <c r="J767" i="1"/>
  <c r="K767" i="1"/>
  <c r="J759" i="1"/>
  <c r="K759" i="1"/>
  <c r="J751" i="1"/>
  <c r="K751" i="1"/>
  <c r="J743" i="1"/>
  <c r="K743" i="1"/>
  <c r="J735" i="1"/>
  <c r="K735" i="1"/>
  <c r="J727" i="1"/>
  <c r="K727" i="1"/>
  <c r="J719" i="1"/>
  <c r="K719" i="1"/>
  <c r="J711" i="1"/>
  <c r="K711" i="1"/>
  <c r="J703" i="1"/>
  <c r="K703" i="1"/>
  <c r="J695" i="1"/>
  <c r="K695" i="1"/>
  <c r="J687" i="1"/>
  <c r="K687" i="1"/>
  <c r="J679" i="1"/>
  <c r="K679" i="1"/>
  <c r="J671" i="1"/>
  <c r="K671" i="1"/>
  <c r="J655" i="1"/>
  <c r="K655" i="1"/>
  <c r="J647" i="1"/>
  <c r="K647" i="1"/>
  <c r="J639" i="1"/>
  <c r="K639" i="1"/>
  <c r="J623" i="1"/>
  <c r="K623" i="1"/>
  <c r="J615" i="1"/>
  <c r="K615" i="1"/>
  <c r="J607" i="1"/>
  <c r="K607" i="1"/>
  <c r="J591" i="1"/>
  <c r="K591" i="1"/>
  <c r="J583" i="1"/>
  <c r="K583" i="1"/>
  <c r="J575" i="1"/>
  <c r="K575" i="1"/>
  <c r="J559" i="1"/>
  <c r="K559" i="1"/>
  <c r="J551" i="1"/>
  <c r="K551" i="1"/>
  <c r="J543" i="1"/>
  <c r="K543" i="1"/>
  <c r="J527" i="1"/>
  <c r="K527" i="1"/>
  <c r="J519" i="1"/>
  <c r="K519" i="1"/>
  <c r="J495" i="1"/>
  <c r="K495" i="1"/>
  <c r="J479" i="1"/>
  <c r="K479" i="1"/>
  <c r="J471" i="1"/>
  <c r="K471" i="1"/>
  <c r="J463" i="1"/>
  <c r="K463" i="1"/>
  <c r="J455" i="1"/>
  <c r="K455" i="1"/>
  <c r="J431" i="1"/>
  <c r="K431" i="1"/>
  <c r="J415" i="1"/>
  <c r="K415" i="1"/>
  <c r="J407" i="1"/>
  <c r="K407" i="1"/>
  <c r="J399" i="1"/>
  <c r="K399" i="1"/>
  <c r="J391" i="1"/>
  <c r="K391" i="1"/>
  <c r="J367" i="1"/>
  <c r="K367" i="1"/>
  <c r="J351" i="1"/>
  <c r="K351" i="1"/>
  <c r="J343" i="1"/>
  <c r="K343" i="1"/>
  <c r="J335" i="1"/>
  <c r="K335" i="1"/>
  <c r="J327" i="1"/>
  <c r="K327" i="1"/>
  <c r="J303" i="1"/>
  <c r="K303" i="1"/>
  <c r="J287" i="1"/>
  <c r="K287" i="1"/>
  <c r="J271" i="1"/>
  <c r="K271" i="1"/>
  <c r="J255" i="1"/>
  <c r="K255" i="1"/>
  <c r="J239" i="1"/>
  <c r="K239" i="1"/>
  <c r="J223" i="1"/>
  <c r="K223" i="1"/>
  <c r="J207" i="1"/>
  <c r="K207" i="1"/>
  <c r="J191" i="1"/>
  <c r="K191" i="1"/>
  <c r="J175" i="1"/>
  <c r="K175" i="1"/>
  <c r="J159" i="1"/>
  <c r="K159" i="1"/>
  <c r="J135" i="1"/>
  <c r="K135" i="1"/>
  <c r="J127" i="1"/>
  <c r="K127" i="1"/>
  <c r="J119" i="1"/>
  <c r="K119" i="1"/>
  <c r="J111" i="1"/>
  <c r="K111" i="1"/>
  <c r="J95" i="1"/>
  <c r="K95" i="1"/>
  <c r="J71" i="1"/>
  <c r="K71" i="1"/>
  <c r="J63" i="1"/>
  <c r="K63" i="1"/>
  <c r="J55" i="1"/>
  <c r="K55" i="1"/>
  <c r="J47" i="1"/>
  <c r="K47" i="1"/>
  <c r="J31" i="1"/>
  <c r="K31" i="1"/>
  <c r="J7" i="1"/>
  <c r="K7" i="1"/>
  <c r="J538" i="1"/>
  <c r="K758" i="1"/>
  <c r="K739" i="1"/>
  <c r="K716" i="1"/>
  <c r="K694" i="1"/>
  <c r="K673" i="1"/>
  <c r="K642" i="1"/>
  <c r="K614" i="1"/>
  <c r="K589" i="1"/>
  <c r="K558" i="1"/>
  <c r="K528" i="1"/>
  <c r="K397" i="1"/>
  <c r="K359" i="1"/>
  <c r="K325" i="1"/>
  <c r="K165" i="1"/>
  <c r="K103" i="1"/>
  <c r="K45" i="1"/>
  <c r="J768" i="1"/>
  <c r="K768" i="1"/>
  <c r="J752" i="1"/>
  <c r="K752" i="1"/>
  <c r="J736" i="1"/>
  <c r="K736" i="1"/>
  <c r="J712" i="1"/>
  <c r="K712" i="1"/>
  <c r="J696" i="1"/>
  <c r="K696" i="1"/>
  <c r="J688" i="1"/>
  <c r="K688" i="1"/>
  <c r="J672" i="1"/>
  <c r="K672" i="1"/>
  <c r="J640" i="1"/>
  <c r="K640" i="1"/>
  <c r="J608" i="1"/>
  <c r="K608" i="1"/>
  <c r="J576" i="1"/>
  <c r="K576" i="1"/>
  <c r="J520" i="1"/>
  <c r="K520" i="1"/>
  <c r="K621" i="1"/>
  <c r="J670" i="1"/>
  <c r="K670" i="1"/>
  <c r="J662" i="1"/>
  <c r="K662" i="1"/>
  <c r="J638" i="1"/>
  <c r="K638" i="1"/>
  <c r="J630" i="1"/>
  <c r="K630" i="1"/>
  <c r="J606" i="1"/>
  <c r="K606" i="1"/>
  <c r="J598" i="1"/>
  <c r="K598" i="1"/>
  <c r="J574" i="1"/>
  <c r="K574" i="1"/>
  <c r="J566" i="1"/>
  <c r="K566" i="1"/>
  <c r="J715" i="1"/>
  <c r="K756" i="1"/>
  <c r="K734" i="1"/>
  <c r="K692" i="1"/>
  <c r="K666" i="1"/>
  <c r="K610" i="1"/>
  <c r="K582" i="1"/>
  <c r="K557" i="1"/>
  <c r="K461" i="1"/>
  <c r="K423" i="1"/>
  <c r="K389" i="1"/>
  <c r="K247" i="1"/>
  <c r="K151" i="1"/>
  <c r="K101" i="1"/>
  <c r="K39" i="1"/>
  <c r="J157" i="1"/>
  <c r="K157" i="1"/>
  <c r="J85" i="1"/>
  <c r="K85" i="1"/>
  <c r="J69" i="1"/>
  <c r="K69" i="1"/>
  <c r="J53" i="1"/>
  <c r="K53" i="1"/>
  <c r="J21" i="1"/>
  <c r="K21" i="1"/>
  <c r="K37" i="1"/>
  <c r="J676" i="1"/>
  <c r="K676" i="1"/>
  <c r="J668" i="1"/>
  <c r="K668" i="1"/>
  <c r="J660" i="1"/>
  <c r="K660" i="1"/>
  <c r="J652" i="1"/>
  <c r="K652" i="1"/>
  <c r="J644" i="1"/>
  <c r="K644" i="1"/>
  <c r="J636" i="1"/>
  <c r="K636" i="1"/>
  <c r="J628" i="1"/>
  <c r="K628" i="1"/>
  <c r="J620" i="1"/>
  <c r="K620" i="1"/>
  <c r="J612" i="1"/>
  <c r="K612" i="1"/>
  <c r="J604" i="1"/>
  <c r="K604" i="1"/>
  <c r="J596" i="1"/>
  <c r="K596" i="1"/>
  <c r="J588" i="1"/>
  <c r="K588" i="1"/>
  <c r="J580" i="1"/>
  <c r="K580" i="1"/>
  <c r="J572" i="1"/>
  <c r="K572" i="1"/>
  <c r="J564" i="1"/>
  <c r="K564" i="1"/>
  <c r="J556" i="1"/>
  <c r="K556" i="1"/>
  <c r="J548" i="1"/>
  <c r="K548" i="1"/>
  <c r="J540" i="1"/>
  <c r="K540" i="1"/>
  <c r="J532" i="1"/>
  <c r="K532" i="1"/>
  <c r="J524" i="1"/>
  <c r="K524" i="1"/>
  <c r="J516" i="1"/>
  <c r="K516" i="1"/>
  <c r="J508" i="1"/>
  <c r="K508" i="1"/>
  <c r="J500" i="1"/>
  <c r="K500" i="1"/>
  <c r="J492" i="1"/>
  <c r="K492" i="1"/>
  <c r="J484" i="1"/>
  <c r="K484" i="1"/>
  <c r="J476" i="1"/>
  <c r="K476" i="1"/>
  <c r="J468" i="1"/>
  <c r="K468" i="1"/>
  <c r="J460" i="1"/>
  <c r="K460" i="1"/>
  <c r="J452" i="1"/>
  <c r="K452" i="1"/>
  <c r="J444" i="1"/>
  <c r="K444" i="1"/>
  <c r="J436" i="1"/>
  <c r="K436" i="1"/>
  <c r="J428" i="1"/>
  <c r="K428" i="1"/>
  <c r="J420" i="1"/>
  <c r="K420" i="1"/>
  <c r="J412" i="1"/>
  <c r="K412" i="1"/>
  <c r="J404" i="1"/>
  <c r="K404" i="1"/>
  <c r="J396" i="1"/>
  <c r="K396" i="1"/>
  <c r="J388" i="1"/>
  <c r="K388" i="1"/>
  <c r="J380" i="1"/>
  <c r="K380" i="1"/>
  <c r="J372" i="1"/>
  <c r="K372" i="1"/>
  <c r="J364" i="1"/>
  <c r="K364" i="1"/>
  <c r="J356" i="1"/>
  <c r="K356" i="1"/>
  <c r="J348" i="1"/>
  <c r="K348" i="1"/>
  <c r="J340" i="1"/>
  <c r="K340" i="1"/>
  <c r="J332" i="1"/>
  <c r="K332" i="1"/>
  <c r="J324" i="1"/>
  <c r="K324" i="1"/>
  <c r="J316" i="1"/>
  <c r="K316" i="1"/>
  <c r="J308" i="1"/>
  <c r="K308" i="1"/>
  <c r="J300" i="1"/>
  <c r="K300" i="1"/>
  <c r="J292" i="1"/>
  <c r="K292" i="1"/>
  <c r="J284" i="1"/>
  <c r="K284" i="1"/>
  <c r="J276" i="1"/>
  <c r="K276" i="1"/>
  <c r="J268" i="1"/>
  <c r="K268" i="1"/>
  <c r="J260" i="1"/>
  <c r="K260" i="1"/>
  <c r="J252" i="1"/>
  <c r="K252" i="1"/>
  <c r="J244" i="1"/>
  <c r="K244" i="1"/>
  <c r="J236" i="1"/>
  <c r="K236" i="1"/>
  <c r="J228" i="1"/>
  <c r="K228" i="1"/>
  <c r="J220" i="1"/>
  <c r="K220" i="1"/>
  <c r="J212" i="1"/>
  <c r="K212" i="1"/>
  <c r="J204" i="1"/>
  <c r="K204" i="1"/>
  <c r="J196" i="1"/>
  <c r="K196" i="1"/>
  <c r="J188" i="1"/>
  <c r="K188" i="1"/>
  <c r="J180" i="1"/>
  <c r="K180" i="1"/>
  <c r="J172" i="1"/>
  <c r="K172" i="1"/>
  <c r="J164" i="1"/>
  <c r="K164" i="1"/>
  <c r="J156" i="1"/>
  <c r="K156" i="1"/>
  <c r="J148" i="1"/>
  <c r="K148" i="1"/>
  <c r="J140" i="1"/>
  <c r="K140" i="1"/>
  <c r="J132" i="1"/>
  <c r="K132" i="1"/>
  <c r="J124" i="1"/>
  <c r="K124" i="1"/>
  <c r="J116" i="1"/>
  <c r="K116" i="1"/>
  <c r="J108" i="1"/>
  <c r="K108" i="1"/>
  <c r="J100" i="1"/>
  <c r="K100" i="1"/>
  <c r="J92" i="1"/>
  <c r="K92" i="1"/>
  <c r="J84" i="1"/>
  <c r="K84" i="1"/>
  <c r="J76" i="1"/>
  <c r="K76" i="1"/>
  <c r="J68" i="1"/>
  <c r="K68" i="1"/>
  <c r="J60" i="1"/>
  <c r="K60" i="1"/>
  <c r="J52" i="1"/>
  <c r="K52" i="1"/>
  <c r="J44" i="1"/>
  <c r="K44" i="1"/>
  <c r="J36" i="1"/>
  <c r="K36" i="1"/>
  <c r="J28" i="1"/>
  <c r="K28" i="1"/>
  <c r="J20" i="1"/>
  <c r="K20" i="1"/>
  <c r="J12" i="1"/>
  <c r="K12" i="1"/>
  <c r="J4" i="1"/>
  <c r="K4" i="1"/>
  <c r="K750" i="1"/>
  <c r="K731" i="1"/>
  <c r="K686" i="1"/>
  <c r="K663" i="1"/>
  <c r="K632" i="1"/>
  <c r="K602" i="1"/>
  <c r="K546" i="1"/>
  <c r="K517" i="1"/>
  <c r="K383" i="1"/>
  <c r="K311" i="1"/>
  <c r="K279" i="1"/>
  <c r="K143" i="1"/>
  <c r="K23" i="1"/>
  <c r="J753" i="1"/>
  <c r="K753" i="1"/>
  <c r="J737" i="1"/>
  <c r="K737" i="1"/>
  <c r="J713" i="1"/>
  <c r="K713" i="1"/>
  <c r="J689" i="1"/>
  <c r="K689" i="1"/>
  <c r="J657" i="1"/>
  <c r="K657" i="1"/>
  <c r="J757" i="1"/>
  <c r="K757" i="1"/>
  <c r="J749" i="1"/>
  <c r="K749" i="1"/>
  <c r="J733" i="1"/>
  <c r="K733" i="1"/>
  <c r="J717" i="1"/>
  <c r="K717" i="1"/>
  <c r="J701" i="1"/>
  <c r="K701" i="1"/>
  <c r="J685" i="1"/>
  <c r="K685" i="1"/>
  <c r="J637" i="1"/>
  <c r="K637" i="1"/>
  <c r="J629" i="1"/>
  <c r="K629" i="1"/>
  <c r="J613" i="1"/>
  <c r="K613" i="1"/>
  <c r="J605" i="1"/>
  <c r="K605" i="1"/>
  <c r="J573" i="1"/>
  <c r="K573" i="1"/>
  <c r="J565" i="1"/>
  <c r="K565" i="1"/>
  <c r="J549" i="1"/>
  <c r="K549" i="1"/>
  <c r="J477" i="1"/>
  <c r="K477" i="1"/>
  <c r="J421" i="1"/>
  <c r="K421" i="1"/>
  <c r="J405" i="1"/>
  <c r="K405" i="1"/>
  <c r="J381" i="1"/>
  <c r="K381" i="1"/>
  <c r="J365" i="1"/>
  <c r="K365" i="1"/>
  <c r="J349" i="1"/>
  <c r="K349" i="1"/>
  <c r="J285" i="1"/>
  <c r="K285" i="1"/>
  <c r="J261" i="1"/>
  <c r="K261" i="1"/>
  <c r="J245" i="1"/>
  <c r="K245" i="1"/>
  <c r="J229" i="1"/>
  <c r="K229" i="1"/>
  <c r="J213" i="1"/>
  <c r="K213" i="1"/>
  <c r="J205" i="1"/>
  <c r="K205" i="1"/>
  <c r="J189" i="1"/>
  <c r="K189" i="1"/>
  <c r="J181" i="1"/>
  <c r="K181" i="1"/>
  <c r="J149" i="1"/>
  <c r="K149" i="1"/>
  <c r="J141" i="1"/>
  <c r="K141" i="1"/>
  <c r="J133" i="1"/>
  <c r="K133" i="1"/>
  <c r="J117" i="1"/>
  <c r="K117" i="1"/>
  <c r="J93" i="1"/>
  <c r="K93" i="1"/>
  <c r="J77" i="1"/>
  <c r="K77" i="1"/>
  <c r="J29" i="1"/>
  <c r="K29" i="1"/>
  <c r="J5" i="1"/>
  <c r="K5" i="1"/>
  <c r="K664" i="1"/>
  <c r="J675" i="1"/>
  <c r="K675" i="1"/>
  <c r="J667" i="1"/>
  <c r="K667" i="1"/>
  <c r="J659" i="1"/>
  <c r="K659" i="1"/>
  <c r="J651" i="1"/>
  <c r="K651" i="1"/>
  <c r="K643" i="1"/>
  <c r="J643" i="1"/>
  <c r="J635" i="1"/>
  <c r="K635" i="1"/>
  <c r="J627" i="1"/>
  <c r="K627" i="1"/>
  <c r="K619" i="1"/>
  <c r="J619" i="1"/>
  <c r="J611" i="1"/>
  <c r="K611" i="1"/>
  <c r="J603" i="1"/>
  <c r="K603" i="1"/>
  <c r="J595" i="1"/>
  <c r="K595" i="1"/>
  <c r="J587" i="1"/>
  <c r="K587" i="1"/>
  <c r="J571" i="1"/>
  <c r="K571" i="1"/>
  <c r="J683" i="1"/>
  <c r="K748" i="1"/>
  <c r="K726" i="1"/>
  <c r="K707" i="1"/>
  <c r="K684" i="1"/>
  <c r="K656" i="1"/>
  <c r="K631" i="1"/>
  <c r="K600" i="1"/>
  <c r="K570" i="1"/>
  <c r="K512" i="1"/>
  <c r="K447" i="1"/>
  <c r="K375" i="1"/>
  <c r="K309" i="1"/>
  <c r="K231" i="1"/>
  <c r="K79" i="1"/>
  <c r="J2" i="1"/>
  <c r="K2" i="1"/>
  <c r="J745" i="1"/>
  <c r="K745" i="1"/>
  <c r="J721" i="1"/>
  <c r="K721" i="1"/>
  <c r="J705" i="1"/>
  <c r="K705" i="1"/>
  <c r="J681" i="1"/>
  <c r="K681" i="1"/>
  <c r="J665" i="1"/>
  <c r="K665" i="1"/>
  <c r="J649" i="1"/>
  <c r="K649" i="1"/>
  <c r="J765" i="1"/>
  <c r="K765" i="1"/>
  <c r="J741" i="1"/>
  <c r="K741" i="1"/>
  <c r="J725" i="1"/>
  <c r="K725" i="1"/>
  <c r="J709" i="1"/>
  <c r="K709" i="1"/>
  <c r="J693" i="1"/>
  <c r="K693" i="1"/>
  <c r="J677" i="1"/>
  <c r="K677" i="1"/>
  <c r="J669" i="1"/>
  <c r="K669" i="1"/>
  <c r="J661" i="1"/>
  <c r="K661" i="1"/>
  <c r="J645" i="1"/>
  <c r="K645" i="1"/>
  <c r="J597" i="1"/>
  <c r="K597" i="1"/>
  <c r="J581" i="1"/>
  <c r="K581" i="1"/>
  <c r="J541" i="1"/>
  <c r="K541" i="1"/>
  <c r="J533" i="1"/>
  <c r="K533" i="1"/>
  <c r="J509" i="1"/>
  <c r="K509" i="1"/>
  <c r="J493" i="1"/>
  <c r="K493" i="1"/>
  <c r="J485" i="1"/>
  <c r="K485" i="1"/>
  <c r="J469" i="1"/>
  <c r="K469" i="1"/>
  <c r="J445" i="1"/>
  <c r="K445" i="1"/>
  <c r="J429" i="1"/>
  <c r="K429" i="1"/>
  <c r="J413" i="1"/>
  <c r="K413" i="1"/>
  <c r="J357" i="1"/>
  <c r="K357" i="1"/>
  <c r="J341" i="1"/>
  <c r="K341" i="1"/>
  <c r="J317" i="1"/>
  <c r="K317" i="1"/>
  <c r="J301" i="1"/>
  <c r="K301" i="1"/>
  <c r="J293" i="1"/>
  <c r="K293" i="1"/>
  <c r="J277" i="1"/>
  <c r="K277" i="1"/>
  <c r="J269" i="1"/>
  <c r="K269" i="1"/>
  <c r="J253" i="1"/>
  <c r="K253" i="1"/>
  <c r="J237" i="1"/>
  <c r="K237" i="1"/>
  <c r="J221" i="1"/>
  <c r="K221" i="1"/>
  <c r="J197" i="1"/>
  <c r="K197" i="1"/>
  <c r="J13" i="1"/>
  <c r="K13" i="1"/>
  <c r="K525" i="1"/>
  <c r="K453" i="1"/>
  <c r="J762" i="1"/>
  <c r="K762" i="1"/>
  <c r="J754" i="1"/>
  <c r="K754" i="1"/>
  <c r="J746" i="1"/>
  <c r="K746" i="1"/>
  <c r="J738" i="1"/>
  <c r="K738" i="1"/>
  <c r="J730" i="1"/>
  <c r="K730" i="1"/>
  <c r="J722" i="1"/>
  <c r="K722" i="1"/>
  <c r="J714" i="1"/>
  <c r="K714" i="1"/>
  <c r="J706" i="1"/>
  <c r="K706" i="1"/>
  <c r="J698" i="1"/>
  <c r="K698" i="1"/>
  <c r="J690" i="1"/>
  <c r="K690" i="1"/>
  <c r="J682" i="1"/>
  <c r="K682" i="1"/>
  <c r="J658" i="1"/>
  <c r="K658" i="1"/>
  <c r="J650" i="1"/>
  <c r="K650" i="1"/>
  <c r="J626" i="1"/>
  <c r="K626" i="1"/>
  <c r="J618" i="1"/>
  <c r="K618" i="1"/>
  <c r="J594" i="1"/>
  <c r="K594" i="1"/>
  <c r="J586" i="1"/>
  <c r="K586" i="1"/>
  <c r="J562" i="1"/>
  <c r="K562" i="1"/>
  <c r="J554" i="1"/>
  <c r="K554" i="1"/>
  <c r="J530" i="1"/>
  <c r="K530" i="1"/>
  <c r="J522" i="1"/>
  <c r="K522" i="1"/>
  <c r="K514" i="1"/>
  <c r="J514" i="1"/>
  <c r="J506" i="1"/>
  <c r="K506" i="1"/>
  <c r="K766" i="1"/>
  <c r="K724" i="1"/>
  <c r="K702" i="1"/>
  <c r="K654" i="1"/>
  <c r="K624" i="1"/>
  <c r="K599" i="1"/>
  <c r="K568" i="1"/>
  <c r="K511" i="1"/>
  <c r="K439" i="1"/>
  <c r="K373" i="1"/>
  <c r="K183" i="1"/>
  <c r="K125" i="1"/>
  <c r="K15" i="1"/>
  <c r="J174" i="1"/>
  <c r="K174" i="1"/>
  <c r="J166" i="1"/>
  <c r="K166" i="1"/>
  <c r="J158" i="1"/>
  <c r="K158" i="1"/>
  <c r="J150" i="1"/>
  <c r="K150" i="1"/>
  <c r="J142" i="1"/>
  <c r="K142" i="1"/>
  <c r="J134" i="1"/>
  <c r="K134" i="1"/>
  <c r="J126" i="1"/>
  <c r="K126" i="1"/>
  <c r="J118" i="1"/>
  <c r="K118" i="1"/>
  <c r="J110" i="1"/>
  <c r="K110" i="1"/>
  <c r="J102" i="1"/>
  <c r="K102" i="1"/>
  <c r="J94" i="1"/>
  <c r="K94" i="1"/>
  <c r="J86" i="1"/>
  <c r="K86" i="1"/>
  <c r="J78" i="1"/>
  <c r="K78" i="1"/>
  <c r="J70" i="1"/>
  <c r="K70" i="1"/>
  <c r="J62" i="1"/>
  <c r="K62" i="1"/>
  <c r="J54" i="1"/>
  <c r="K54" i="1"/>
  <c r="J46" i="1"/>
  <c r="K46" i="1"/>
  <c r="J38" i="1"/>
  <c r="K38" i="1"/>
  <c r="J30" i="1"/>
  <c r="K30" i="1"/>
  <c r="J22" i="1"/>
  <c r="K22" i="1"/>
  <c r="J14" i="1"/>
  <c r="K14" i="1"/>
  <c r="J6" i="1"/>
  <c r="K6" i="1"/>
  <c r="J450" i="1"/>
  <c r="J322" i="1"/>
  <c r="J194" i="1"/>
  <c r="J66" i="1"/>
  <c r="K633" i="1"/>
  <c r="K601" i="1"/>
  <c r="K569" i="1"/>
  <c r="K537" i="1"/>
  <c r="K513" i="1"/>
  <c r="K502" i="1"/>
  <c r="K488" i="1"/>
  <c r="K449" i="1"/>
  <c r="K438" i="1"/>
  <c r="K424" i="1"/>
  <c r="K385" i="1"/>
  <c r="K374" i="1"/>
  <c r="K360" i="1"/>
  <c r="K321" i="1"/>
  <c r="K310" i="1"/>
  <c r="K296" i="1"/>
  <c r="K168" i="1"/>
  <c r="K104" i="1"/>
  <c r="K40" i="1"/>
  <c r="J563" i="1"/>
  <c r="K563" i="1"/>
  <c r="J547" i="1"/>
  <c r="K547" i="1"/>
  <c r="J539" i="1"/>
  <c r="K539" i="1"/>
  <c r="J531" i="1"/>
  <c r="K531" i="1"/>
  <c r="J523" i="1"/>
  <c r="K523" i="1"/>
  <c r="J507" i="1"/>
  <c r="K507" i="1"/>
  <c r="J499" i="1"/>
  <c r="K499" i="1"/>
  <c r="J483" i="1"/>
  <c r="K483" i="1"/>
  <c r="J475" i="1"/>
  <c r="K475" i="1"/>
  <c r="J467" i="1"/>
  <c r="K467" i="1"/>
  <c r="J459" i="1"/>
  <c r="K459" i="1"/>
  <c r="J443" i="1"/>
  <c r="K443" i="1"/>
  <c r="J435" i="1"/>
  <c r="K435" i="1"/>
  <c r="J419" i="1"/>
  <c r="K419" i="1"/>
  <c r="J411" i="1"/>
  <c r="K411" i="1"/>
  <c r="J403" i="1"/>
  <c r="K403" i="1"/>
  <c r="J395" i="1"/>
  <c r="K395" i="1"/>
  <c r="J379" i="1"/>
  <c r="K379" i="1"/>
  <c r="J371" i="1"/>
  <c r="K371" i="1"/>
  <c r="J355" i="1"/>
  <c r="K355" i="1"/>
  <c r="J347" i="1"/>
  <c r="K347" i="1"/>
  <c r="J339" i="1"/>
  <c r="K339" i="1"/>
  <c r="J331" i="1"/>
  <c r="K331" i="1"/>
  <c r="J315" i="1"/>
  <c r="K315" i="1"/>
  <c r="J307" i="1"/>
  <c r="K307" i="1"/>
  <c r="J291" i="1"/>
  <c r="K291" i="1"/>
  <c r="J283" i="1"/>
  <c r="K283" i="1"/>
  <c r="J275" i="1"/>
  <c r="K275" i="1"/>
  <c r="J267" i="1"/>
  <c r="K267" i="1"/>
  <c r="J251" i="1"/>
  <c r="K251" i="1"/>
  <c r="J243" i="1"/>
  <c r="K243" i="1"/>
  <c r="J227" i="1"/>
  <c r="K227" i="1"/>
  <c r="J219" i="1"/>
  <c r="K219" i="1"/>
  <c r="J211" i="1"/>
  <c r="K211" i="1"/>
  <c r="J203" i="1"/>
  <c r="K203" i="1"/>
  <c r="J187" i="1"/>
  <c r="K187" i="1"/>
  <c r="J179" i="1"/>
  <c r="K179" i="1"/>
  <c r="J163" i="1"/>
  <c r="K163" i="1"/>
  <c r="J155" i="1"/>
  <c r="K155" i="1"/>
  <c r="J147" i="1"/>
  <c r="K147" i="1"/>
  <c r="J139" i="1"/>
  <c r="K139" i="1"/>
  <c r="J123" i="1"/>
  <c r="K123" i="1"/>
  <c r="J115" i="1"/>
  <c r="K115" i="1"/>
  <c r="J99" i="1"/>
  <c r="K99" i="1"/>
  <c r="J91" i="1"/>
  <c r="K91" i="1"/>
  <c r="J83" i="1"/>
  <c r="K83" i="1"/>
  <c r="J75" i="1"/>
  <c r="K75" i="1"/>
  <c r="J59" i="1"/>
  <c r="K59" i="1"/>
  <c r="J51" i="1"/>
  <c r="K51" i="1"/>
  <c r="J35" i="1"/>
  <c r="K35" i="1"/>
  <c r="J27" i="1"/>
  <c r="K27" i="1"/>
  <c r="J19" i="1"/>
  <c r="K19" i="1"/>
  <c r="J11" i="1"/>
  <c r="K11" i="1"/>
  <c r="J515" i="1"/>
  <c r="J387" i="1"/>
  <c r="J259" i="1"/>
  <c r="J131" i="1"/>
  <c r="J3" i="1"/>
  <c r="K534" i="1"/>
  <c r="K521" i="1"/>
  <c r="K510" i="1"/>
  <c r="K496" i="1"/>
  <c r="K457" i="1"/>
  <c r="K446" i="1"/>
  <c r="K432" i="1"/>
  <c r="K393" i="1"/>
  <c r="K382" i="1"/>
  <c r="K368" i="1"/>
  <c r="K329" i="1"/>
  <c r="K318" i="1"/>
  <c r="K304" i="1"/>
  <c r="K278" i="1"/>
  <c r="K262" i="1"/>
  <c r="K246" i="1"/>
  <c r="K230" i="1"/>
  <c r="K214" i="1"/>
  <c r="K198" i="1"/>
  <c r="K182" i="1"/>
  <c r="K160" i="1"/>
  <c r="K96" i="1"/>
  <c r="K32" i="1"/>
  <c r="J498" i="1"/>
  <c r="K498" i="1"/>
  <c r="J490" i="1"/>
  <c r="K490" i="1"/>
  <c r="J482" i="1"/>
  <c r="K482" i="1"/>
  <c r="J466" i="1"/>
  <c r="K466" i="1"/>
  <c r="J458" i="1"/>
  <c r="K458" i="1"/>
  <c r="J442" i="1"/>
  <c r="K442" i="1"/>
  <c r="J434" i="1"/>
  <c r="K434" i="1"/>
  <c r="J426" i="1"/>
  <c r="K426" i="1"/>
  <c r="J418" i="1"/>
  <c r="K418" i="1"/>
  <c r="J402" i="1"/>
  <c r="K402" i="1"/>
  <c r="J394" i="1"/>
  <c r="K394" i="1"/>
  <c r="J378" i="1"/>
  <c r="K378" i="1"/>
  <c r="J370" i="1"/>
  <c r="K370" i="1"/>
  <c r="J362" i="1"/>
  <c r="K362" i="1"/>
  <c r="J354" i="1"/>
  <c r="K354" i="1"/>
  <c r="J338" i="1"/>
  <c r="K338" i="1"/>
  <c r="J330" i="1"/>
  <c r="K330" i="1"/>
  <c r="J314" i="1"/>
  <c r="K314" i="1"/>
  <c r="J306" i="1"/>
  <c r="K306" i="1"/>
  <c r="J298" i="1"/>
  <c r="K298" i="1"/>
  <c r="J290" i="1"/>
  <c r="K290" i="1"/>
  <c r="J274" i="1"/>
  <c r="K274" i="1"/>
  <c r="J266" i="1"/>
  <c r="K266" i="1"/>
  <c r="J250" i="1"/>
  <c r="K250" i="1"/>
  <c r="J242" i="1"/>
  <c r="K242" i="1"/>
  <c r="J234" i="1"/>
  <c r="K234" i="1"/>
  <c r="J226" i="1"/>
  <c r="K226" i="1"/>
  <c r="J210" i="1"/>
  <c r="K210" i="1"/>
  <c r="J202" i="1"/>
  <c r="K202" i="1"/>
  <c r="J186" i="1"/>
  <c r="K186" i="1"/>
  <c r="J178" i="1"/>
  <c r="K178" i="1"/>
  <c r="J170" i="1"/>
  <c r="K170" i="1"/>
  <c r="J162" i="1"/>
  <c r="K162" i="1"/>
  <c r="J146" i="1"/>
  <c r="K146" i="1"/>
  <c r="J138" i="1"/>
  <c r="K138" i="1"/>
  <c r="J122" i="1"/>
  <c r="K122" i="1"/>
  <c r="J114" i="1"/>
  <c r="K114" i="1"/>
  <c r="J106" i="1"/>
  <c r="K106" i="1"/>
  <c r="J98" i="1"/>
  <c r="K98" i="1"/>
  <c r="J82" i="1"/>
  <c r="K82" i="1"/>
  <c r="J74" i="1"/>
  <c r="K74" i="1"/>
  <c r="J58" i="1"/>
  <c r="K58" i="1"/>
  <c r="J50" i="1"/>
  <c r="K50" i="1"/>
  <c r="J42" i="1"/>
  <c r="K42" i="1"/>
  <c r="J34" i="1"/>
  <c r="K34" i="1"/>
  <c r="J18" i="1"/>
  <c r="K18" i="1"/>
  <c r="J10" i="1"/>
  <c r="K10" i="1"/>
  <c r="J386" i="1"/>
  <c r="J258" i="1"/>
  <c r="J130" i="1"/>
  <c r="K617" i="1"/>
  <c r="K585" i="1"/>
  <c r="K553" i="1"/>
  <c r="K481" i="1"/>
  <c r="K470" i="1"/>
  <c r="K456" i="1"/>
  <c r="K417" i="1"/>
  <c r="K406" i="1"/>
  <c r="K392" i="1"/>
  <c r="K353" i="1"/>
  <c r="K342" i="1"/>
  <c r="K328" i="1"/>
  <c r="K289" i="1"/>
  <c r="K136" i="1"/>
  <c r="K72" i="1"/>
  <c r="K8" i="1"/>
  <c r="J281" i="1"/>
  <c r="K281" i="1"/>
  <c r="J273" i="1"/>
  <c r="K273" i="1"/>
  <c r="J265" i="1"/>
  <c r="K265" i="1"/>
  <c r="J257" i="1"/>
  <c r="K257" i="1"/>
  <c r="J249" i="1"/>
  <c r="K249" i="1"/>
  <c r="J241" i="1"/>
  <c r="K241" i="1"/>
  <c r="J233" i="1"/>
  <c r="K233" i="1"/>
  <c r="J225" i="1"/>
  <c r="K225" i="1"/>
  <c r="J217" i="1"/>
  <c r="K217" i="1"/>
  <c r="J209" i="1"/>
  <c r="K209" i="1"/>
  <c r="J201" i="1"/>
  <c r="K201" i="1"/>
  <c r="J193" i="1"/>
  <c r="K193" i="1"/>
  <c r="J185" i="1"/>
  <c r="K185" i="1"/>
  <c r="J177" i="1"/>
  <c r="K177" i="1"/>
  <c r="J169" i="1"/>
  <c r="K169" i="1"/>
  <c r="J161" i="1"/>
  <c r="K161" i="1"/>
  <c r="J153" i="1"/>
  <c r="K153" i="1"/>
  <c r="J145" i="1"/>
  <c r="K145" i="1"/>
  <c r="J137" i="1"/>
  <c r="K137" i="1"/>
  <c r="J129" i="1"/>
  <c r="K129" i="1"/>
  <c r="J121" i="1"/>
  <c r="K121" i="1"/>
  <c r="J113" i="1"/>
  <c r="K113" i="1"/>
  <c r="J105" i="1"/>
  <c r="K105" i="1"/>
  <c r="J97" i="1"/>
  <c r="K97" i="1"/>
  <c r="J89" i="1"/>
  <c r="K89" i="1"/>
  <c r="J81" i="1"/>
  <c r="K81" i="1"/>
  <c r="J73" i="1"/>
  <c r="K73" i="1"/>
  <c r="J65" i="1"/>
  <c r="K65" i="1"/>
  <c r="J57" i="1"/>
  <c r="K57" i="1"/>
  <c r="J49" i="1"/>
  <c r="K49" i="1"/>
  <c r="J41" i="1"/>
  <c r="K41" i="1"/>
  <c r="J33" i="1"/>
  <c r="K33" i="1"/>
  <c r="J25" i="1"/>
  <c r="K25" i="1"/>
  <c r="J17" i="1"/>
  <c r="K17" i="1"/>
  <c r="J9" i="1"/>
  <c r="K9" i="1"/>
  <c r="J491" i="1"/>
  <c r="J363" i="1"/>
  <c r="J235" i="1"/>
  <c r="J107" i="1"/>
  <c r="K542" i="1"/>
  <c r="K505" i="1"/>
  <c r="K494" i="1"/>
  <c r="K480" i="1"/>
  <c r="K441" i="1"/>
  <c r="K430" i="1"/>
  <c r="K416" i="1"/>
  <c r="K377" i="1"/>
  <c r="K366" i="1"/>
  <c r="K352" i="1"/>
  <c r="K313" i="1"/>
  <c r="K302" i="1"/>
  <c r="K288" i="1"/>
  <c r="K272" i="1"/>
  <c r="K256" i="1"/>
  <c r="K240" i="1"/>
  <c r="K224" i="1"/>
  <c r="K208" i="1"/>
  <c r="K192" i="1"/>
  <c r="K176" i="1"/>
  <c r="K112" i="1"/>
  <c r="K48" i="1"/>
  <c r="J474" i="1"/>
  <c r="J346" i="1"/>
  <c r="J218" i="1"/>
  <c r="J90" i="1"/>
  <c r="K625" i="1"/>
  <c r="K593" i="1"/>
  <c r="K561" i="1"/>
  <c r="K529" i="1"/>
  <c r="K518" i="1"/>
  <c r="K504" i="1"/>
  <c r="K465" i="1"/>
  <c r="K454" i="1"/>
  <c r="K440" i="1"/>
  <c r="K401" i="1"/>
  <c r="K390" i="1"/>
  <c r="K376" i="1"/>
  <c r="K337" i="1"/>
  <c r="K326" i="1"/>
  <c r="K312" i="1"/>
  <c r="K152" i="1"/>
  <c r="K88" i="1"/>
  <c r="K2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74FE6-CB9B-428F-A954-676A35059010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F51AA0-AAE4-4FBA-A419-27CC56F453D5}" name="WorksheetConnection_cocina!$A$1:$L$1903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cocinaA1L1903"/>
        </x15:connection>
      </ext>
    </extLst>
  </connection>
  <connection id="3" xr16:uid="{7EECDC15-9593-4014-97D6-CDB3F00D0E30}" name="WorksheetConnection_sala_clean.xlsx!Tabla1" type="102" refreshedVersion="8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ala_clean.xlsxTabla1"/>
        </x15:connection>
      </ext>
    </extLst>
  </connection>
</connections>
</file>

<file path=xl/sharedStrings.xml><?xml version="1.0" encoding="utf-8"?>
<sst xmlns="http://schemas.openxmlformats.org/spreadsheetml/2006/main" count="9319" uniqueCount="1174">
  <si>
    <t>Nombre del Cliente</t>
  </si>
  <si>
    <t>Hora de Llegada</t>
  </si>
  <si>
    <t>Hora de Salida</t>
  </si>
  <si>
    <t>Mesero Asignado</t>
  </si>
  <si>
    <t>Tipo de Servicio</t>
  </si>
  <si>
    <t>Propina</t>
  </si>
  <si>
    <t>Estado de la Mesa</t>
  </si>
  <si>
    <t>Platos Ordenados</t>
  </si>
  <si>
    <t>Cliente_724</t>
  </si>
  <si>
    <t>Mesero_3</t>
  </si>
  <si>
    <t>Almuerzo</t>
  </si>
  <si>
    <t>Reservada</t>
  </si>
  <si>
    <t>Plato_7, Plato_2</t>
  </si>
  <si>
    <t>Cliente_538</t>
  </si>
  <si>
    <t>Mesero_1</t>
  </si>
  <si>
    <t>Desayuno</t>
  </si>
  <si>
    <t>Efectivo</t>
  </si>
  <si>
    <t>Colombia</t>
  </si>
  <si>
    <t>Plato_17, Plato_6</t>
  </si>
  <si>
    <t>Cliente_911</t>
  </si>
  <si>
    <t>Mesero_2</t>
  </si>
  <si>
    <t>Libre</t>
  </si>
  <si>
    <t>Brasil</t>
  </si>
  <si>
    <t>Plato_20, Plato_17, Plato_19, Plato_9</t>
  </si>
  <si>
    <t>Cliente_129</t>
  </si>
  <si>
    <t>Mesero_5</t>
  </si>
  <si>
    <t>Paraguay</t>
  </si>
  <si>
    <t>Plato_11, Plato_16</t>
  </si>
  <si>
    <t>Cliente_938</t>
  </si>
  <si>
    <t>Mesero_4</t>
  </si>
  <si>
    <t>Plato_12, Plato_7</t>
  </si>
  <si>
    <t>Cliente_965</t>
  </si>
  <si>
    <t>Cena</t>
  </si>
  <si>
    <t>Plato_8</t>
  </si>
  <si>
    <t>Cliente_306</t>
  </si>
  <si>
    <t>Ocupada</t>
  </si>
  <si>
    <t>Venezuela</t>
  </si>
  <si>
    <t>Plato_15, Plato_19</t>
  </si>
  <si>
    <t>Cliente_974</t>
  </si>
  <si>
    <t>Plato_5, Plato_16, Plato_20</t>
  </si>
  <si>
    <t>Cliente_740</t>
  </si>
  <si>
    <t>Bolivia</t>
  </si>
  <si>
    <t>Plato_2, Plato_7, Plato_12, Plato_15</t>
  </si>
  <si>
    <t>Cliente_33</t>
  </si>
  <si>
    <t>Uruguay</t>
  </si>
  <si>
    <t>Plato_18, Plato_20</t>
  </si>
  <si>
    <t>Cliente_881</t>
  </si>
  <si>
    <t>Plato_16, Plato_2</t>
  </si>
  <si>
    <t>Cliente_890</t>
  </si>
  <si>
    <t>Plato_16, Plato_19, Plato_8, Plato_20</t>
  </si>
  <si>
    <t>Cliente_873</t>
  </si>
  <si>
    <t>Plato_9</t>
  </si>
  <si>
    <t>Cliente_780</t>
  </si>
  <si>
    <t>Plato_3, Plato_11, Plato_14, Plato_2</t>
  </si>
  <si>
    <t>Cliente_728</t>
  </si>
  <si>
    <t>Plato_16, Plato_13, Plato_8</t>
  </si>
  <si>
    <t>Cliente_175</t>
  </si>
  <si>
    <t>Plato_16</t>
  </si>
  <si>
    <t>Cliente_200</t>
  </si>
  <si>
    <t>Ecuador</t>
  </si>
  <si>
    <t>Plato_8, Plato_4, Plato_5</t>
  </si>
  <si>
    <t>Cliente_190</t>
  </si>
  <si>
    <t>Plato_9, Plato_20, Plato_10, Plato_15</t>
  </si>
  <si>
    <t>Cliente_290</t>
  </si>
  <si>
    <t>Chile</t>
  </si>
  <si>
    <t>Plato_20</t>
  </si>
  <si>
    <t>Cliente_972</t>
  </si>
  <si>
    <t>Plato_8, Plato_1, Plato_14</t>
  </si>
  <si>
    <t>Cliente_210</t>
  </si>
  <si>
    <t>Plato_20, Plato_3, Plato_15, Plato_1</t>
  </si>
  <si>
    <t>Cliente_88</t>
  </si>
  <si>
    <t>Plato_4, Plato_18, Plato_9, Plato_8</t>
  </si>
  <si>
    <t>Cliente_427</t>
  </si>
  <si>
    <t>Plato_12, Plato_6</t>
  </si>
  <si>
    <t>Cliente_424</t>
  </si>
  <si>
    <t>Plato_10, Plato_9, Plato_14, Plato_20</t>
  </si>
  <si>
    <t>Cliente_824</t>
  </si>
  <si>
    <t>Plato_18</t>
  </si>
  <si>
    <t>Cliente_107</t>
  </si>
  <si>
    <t>Plato_4, Plato_13, Plato_7</t>
  </si>
  <si>
    <t>Cliente_775</t>
  </si>
  <si>
    <t>Plato_8, Plato_10</t>
  </si>
  <si>
    <t>Cliente_358</t>
  </si>
  <si>
    <t>Argentina</t>
  </si>
  <si>
    <t>Plato_4, Plato_9</t>
  </si>
  <si>
    <t>Cliente_377</t>
  </si>
  <si>
    <t>Plato_1, Plato_4, Plato_17</t>
  </si>
  <si>
    <t>Cliente_361</t>
  </si>
  <si>
    <t>Plato_10, Plato_3</t>
  </si>
  <si>
    <t>Cliente_229</t>
  </si>
  <si>
    <t>Plato_9, Plato_12</t>
  </si>
  <si>
    <t>Cliente_27</t>
  </si>
  <si>
    <t>Plato_15, Plato_11, Plato_10, Plato_4</t>
  </si>
  <si>
    <t>Cliente_103</t>
  </si>
  <si>
    <t>Plato_8, Plato_6, Plato_15, Plato_10</t>
  </si>
  <si>
    <t>Cliente_1</t>
  </si>
  <si>
    <t>Plato_18, Plato_10</t>
  </si>
  <si>
    <t>Cliente_828</t>
  </si>
  <si>
    <t>Plato_2, Plato_9, Plato_11, Plato_17</t>
  </si>
  <si>
    <t>Cliente_874</t>
  </si>
  <si>
    <t>Plato_2</t>
  </si>
  <si>
    <t>Cliente_999</t>
  </si>
  <si>
    <t>Plato_13</t>
  </si>
  <si>
    <t>Cliente_167</t>
  </si>
  <si>
    <t>Plato_17, Plato_8, Plato_19</t>
  </si>
  <si>
    <t>Cliente_606</t>
  </si>
  <si>
    <t>Plato_19</t>
  </si>
  <si>
    <t>Cliente_710</t>
  </si>
  <si>
    <t>Plato_9, Plato_11, Plato_16</t>
  </si>
  <si>
    <t>Cliente_870</t>
  </si>
  <si>
    <t>Plato_15, Plato_10, Plato_2</t>
  </si>
  <si>
    <t>Cliente_230</t>
  </si>
  <si>
    <t>Plato_5, Plato_20</t>
  </si>
  <si>
    <t>Cliente_814</t>
  </si>
  <si>
    <t>Plato_15, Plato_18, Plato_7, Plato_17</t>
  </si>
  <si>
    <t>Plato_10, Plato_1, Plato_13</t>
  </si>
  <si>
    <t>Cliente_640</t>
  </si>
  <si>
    <t>Plato_4</t>
  </si>
  <si>
    <t>Cliente_623</t>
  </si>
  <si>
    <t>Plato_2, Plato_18, Plato_14</t>
  </si>
  <si>
    <t>Cliente_72</t>
  </si>
  <si>
    <t>Plato_11, Plato_14, Plato_3</t>
  </si>
  <si>
    <t>Cliente_963</t>
  </si>
  <si>
    <t>Plato_6, Plato_5, Plato_11</t>
  </si>
  <si>
    <t>Cliente_929</t>
  </si>
  <si>
    <t>Plato_7, Plato_15, Plato_4</t>
  </si>
  <si>
    <t>Cliente_708</t>
  </si>
  <si>
    <t>Plato_15, Plato_5</t>
  </si>
  <si>
    <t>Cliente_631</t>
  </si>
  <si>
    <t>Plato_14, Plato_11, Plato_5, Plato_4</t>
  </si>
  <si>
    <t>Cliente_894</t>
  </si>
  <si>
    <t>Plato_11, Plato_17, Plato_18</t>
  </si>
  <si>
    <t>Cliente_63</t>
  </si>
  <si>
    <t>Plato_14, Plato_2, Plato_19</t>
  </si>
  <si>
    <t>Cliente_144</t>
  </si>
  <si>
    <t>Plato_8, Plato_17, Plato_4, Plato_11</t>
  </si>
  <si>
    <t>Cliente_390</t>
  </si>
  <si>
    <t>Plato_11, Plato_7, Plato_19, Plato_15</t>
  </si>
  <si>
    <t>Cliente_886</t>
  </si>
  <si>
    <t>Plato_8, Plato_20, Plato_5, Plato_19</t>
  </si>
  <si>
    <t>Cliente_510</t>
  </si>
  <si>
    <t>Plato_5, Plato_3</t>
  </si>
  <si>
    <t>Cliente_878</t>
  </si>
  <si>
    <t>Plato_12, Plato_14, Plato_4, Plato_20</t>
  </si>
  <si>
    <t>Cliente_977</t>
  </si>
  <si>
    <t>Plato_4, Plato_11</t>
  </si>
  <si>
    <t>Cliente_553</t>
  </si>
  <si>
    <t>Plato_20, Plato_4, Plato_2, Plato_16</t>
  </si>
  <si>
    <t>Cliente_792</t>
  </si>
  <si>
    <t>Plato_2, Plato_12, Plato_17</t>
  </si>
  <si>
    <t>Plato_3, Plato_8</t>
  </si>
  <si>
    <t>Cliente_265</t>
  </si>
  <si>
    <t>Plato_3, Plato_20, Plato_19</t>
  </si>
  <si>
    <t>Cliente_946</t>
  </si>
  <si>
    <t>Plato_16, Plato_17, Plato_12, Plato_20</t>
  </si>
  <si>
    <t>Cliente_614</t>
  </si>
  <si>
    <t>Plato_19, Plato_20, Plato_4</t>
  </si>
  <si>
    <t>Cliente_352</t>
  </si>
  <si>
    <t>Plato_20, Plato_19, Plato_10, Plato_2</t>
  </si>
  <si>
    <t>Cliente_784</t>
  </si>
  <si>
    <t>Plato_14, Plato_16, Plato_15, Plato_1</t>
  </si>
  <si>
    <t>Cliente_118</t>
  </si>
  <si>
    <t>Plato_13, Plato_7, Plato_11</t>
  </si>
  <si>
    <t>Cliente_61</t>
  </si>
  <si>
    <t>Plato_1, Plato_18</t>
  </si>
  <si>
    <t>Cliente_440</t>
  </si>
  <si>
    <t>Plato_2, Plato_14</t>
  </si>
  <si>
    <t>Cliente_258</t>
  </si>
  <si>
    <t>Plato_13, Plato_4</t>
  </si>
  <si>
    <t>Cliente_742</t>
  </si>
  <si>
    <t>Plato_6</t>
  </si>
  <si>
    <t>Cliente_865</t>
  </si>
  <si>
    <t>Plato_10, Plato_18, Plato_15</t>
  </si>
  <si>
    <t>Cliente_79</t>
  </si>
  <si>
    <t>Plato_20, Plato_14</t>
  </si>
  <si>
    <t>Cliente_42</t>
  </si>
  <si>
    <t>Plato_2, Plato_4, Plato_7, Plato_10</t>
  </si>
  <si>
    <t>Cliente_374</t>
  </si>
  <si>
    <t>Plato_4, Plato_7, Plato_11</t>
  </si>
  <si>
    <t>Cliente_636</t>
  </si>
  <si>
    <t>Plato_12</t>
  </si>
  <si>
    <t>Cliente_753</t>
  </si>
  <si>
    <t>Plato_9, Plato_11, Plato_3, Plato_13</t>
  </si>
  <si>
    <t>Cliente_632</t>
  </si>
  <si>
    <t>Plato_5, Plato_9, Plato_7</t>
  </si>
  <si>
    <t>Cliente_969</t>
  </si>
  <si>
    <t>Plato_17</t>
  </si>
  <si>
    <t>Cliente_574</t>
  </si>
  <si>
    <t>Plato_1, Plato_2</t>
  </si>
  <si>
    <t>Cliente_292</t>
  </si>
  <si>
    <t>Plato_6, Plato_3, Plato_15</t>
  </si>
  <si>
    <t>Cliente_148</t>
  </si>
  <si>
    <t>Cliente_747</t>
  </si>
  <si>
    <t>Plato_16, Plato_19, Plato_3, Plato_15</t>
  </si>
  <si>
    <t>Cliente_501</t>
  </si>
  <si>
    <t>Plato_1</t>
  </si>
  <si>
    <t>Cliente_733</t>
  </si>
  <si>
    <t>Plato_4, Plato_15, Plato_17</t>
  </si>
  <si>
    <t>Cliente_36</t>
  </si>
  <si>
    <t>Plato_20, Plato_12, Plato_10</t>
  </si>
  <si>
    <t>Plato_14, Plato_18, Plato_5</t>
  </si>
  <si>
    <t>Cliente_1000</t>
  </si>
  <si>
    <t>Cliente_607</t>
  </si>
  <si>
    <t>Plato_8, Plato_13, Plato_5, Plato_6</t>
  </si>
  <si>
    <t>Cliente_378</t>
  </si>
  <si>
    <t>Plato_9, Plato_7</t>
  </si>
  <si>
    <t>Cliente_612</t>
  </si>
  <si>
    <t>Cliente_452</t>
  </si>
  <si>
    <t>Plato_2, Plato_15, Plato_11</t>
  </si>
  <si>
    <t>Cliente_244</t>
  </si>
  <si>
    <t>Plato_12, Plato_15</t>
  </si>
  <si>
    <t>Cliente_840</t>
  </si>
  <si>
    <t>Plato_11, Plato_12, Plato_7</t>
  </si>
  <si>
    <t>Cliente_993</t>
  </si>
  <si>
    <t>Plato_10, Plato_3, Plato_18</t>
  </si>
  <si>
    <t>Cliente_29</t>
  </si>
  <si>
    <t>Plato_3, Plato_9, Plato_12</t>
  </si>
  <si>
    <t>Plato_2, Plato_17, Plato_12, Plato_9</t>
  </si>
  <si>
    <t>Plato_7, Plato_5, Plato_1</t>
  </si>
  <si>
    <t>Cliente_313</t>
  </si>
  <si>
    <t>Plato_17, Plato_1, Plato_5, Plato_8</t>
  </si>
  <si>
    <t>Cliente_520</t>
  </si>
  <si>
    <t>Plato_16, Plato_9</t>
  </si>
  <si>
    <t>Cliente_388</t>
  </si>
  <si>
    <t>Plato_13, Plato_18, Plato_4</t>
  </si>
  <si>
    <t>Cliente_384</t>
  </si>
  <si>
    <t>Plato_14, Plato_17</t>
  </si>
  <si>
    <t>Cliente_517</t>
  </si>
  <si>
    <t>Plato_3, Plato_6</t>
  </si>
  <si>
    <t>Cliente_711</t>
  </si>
  <si>
    <t>Cliente_651</t>
  </si>
  <si>
    <t>Plato_15, Plato_9, Plato_18</t>
  </si>
  <si>
    <t>Cliente_545</t>
  </si>
  <si>
    <t>Plato_9, Plato_4, Plato_3, Plato_16</t>
  </si>
  <si>
    <t>Cliente_116</t>
  </si>
  <si>
    <t>Plato_18, Plato_14, Plato_5</t>
  </si>
  <si>
    <t>Cliente_170</t>
  </si>
  <si>
    <t>Plato_9, Plato_10, Plato_6</t>
  </si>
  <si>
    <t>Cliente_92</t>
  </si>
  <si>
    <t>Plato_15, Plato_5, Plato_7, Plato_9</t>
  </si>
  <si>
    <t>Cliente_552</t>
  </si>
  <si>
    <t>Plato_3</t>
  </si>
  <si>
    <t>Cliente_627</t>
  </si>
  <si>
    <t>Cliente_588</t>
  </si>
  <si>
    <t>Plato_2, Plato_9, Plato_4, Plato_5</t>
  </si>
  <si>
    <t>Plato_6, Plato_2, Plato_15</t>
  </si>
  <si>
    <t>Cliente_949</t>
  </si>
  <si>
    <t>Plato_15, Plato_8, Plato_19, Plato_18</t>
  </si>
  <si>
    <t>Cliente_863</t>
  </si>
  <si>
    <t>Cliente_140</t>
  </si>
  <si>
    <t>Plato_4, Plato_14, Plato_6, Plato_15</t>
  </si>
  <si>
    <t>Cliente_523</t>
  </si>
  <si>
    <t>Plato_10, Plato_19, Plato_4</t>
  </si>
  <si>
    <t>Cliente_916</t>
  </si>
  <si>
    <t>Plato_17, Plato_10</t>
  </si>
  <si>
    <t>Cliente_416</t>
  </si>
  <si>
    <t>Plato_10</t>
  </si>
  <si>
    <t>Cliente_346</t>
  </si>
  <si>
    <t>Cliente_381</t>
  </si>
  <si>
    <t>Plato_7</t>
  </si>
  <si>
    <t>Cliente_791</t>
  </si>
  <si>
    <t>Plato_3, Plato_1, Plato_11, Plato_9</t>
  </si>
  <si>
    <t>Cliente_697</t>
  </si>
  <si>
    <t>Plato_16, Plato_18, Plato_3</t>
  </si>
  <si>
    <t>Cliente_516</t>
  </si>
  <si>
    <t>Plato_16, Plato_8, Plato_7, Plato_2</t>
  </si>
  <si>
    <t>Cliente_541</t>
  </si>
  <si>
    <t>Cliente_830</t>
  </si>
  <si>
    <t>Plato_1, Plato_4, Plato_7, Plato_17</t>
  </si>
  <si>
    <t>Cliente_656</t>
  </si>
  <si>
    <t>Plato_12, Plato_3, Plato_9</t>
  </si>
  <si>
    <t>Cliente_486</t>
  </si>
  <si>
    <t>Plato_20, Plato_4, Plato_13</t>
  </si>
  <si>
    <t>Cliente_774</t>
  </si>
  <si>
    <t>Plato_14, Plato_19, Plato_13, Plato_8</t>
  </si>
  <si>
    <t>Cliente_26</t>
  </si>
  <si>
    <t>Plato_15, Plato_18, Plato_17, Plato_4</t>
  </si>
  <si>
    <t>Cliente_273</t>
  </si>
  <si>
    <t>Plato_7, Plato_15</t>
  </si>
  <si>
    <t>Cliente_798</t>
  </si>
  <si>
    <t>Plato_17, Plato_20, Plato_9</t>
  </si>
  <si>
    <t>Cliente_8</t>
  </si>
  <si>
    <t>Cliente_31</t>
  </si>
  <si>
    <t>Cliente_658</t>
  </si>
  <si>
    <t>Plato_17, Plato_12, Plato_10, Plato_2</t>
  </si>
  <si>
    <t>Cliente_773</t>
  </si>
  <si>
    <t>Cliente_158</t>
  </si>
  <si>
    <t>Plato_1, Plato_8, Plato_4</t>
  </si>
  <si>
    <t>Cliente_569</t>
  </si>
  <si>
    <t>Cliente_286</t>
  </si>
  <si>
    <t>Plato_7, Plato_14, Plato_20</t>
  </si>
  <si>
    <t>Cliente_199</t>
  </si>
  <si>
    <t>Cliente_712</t>
  </si>
  <si>
    <t>Plato_19, Plato_12, Plato_9, Plato_18</t>
  </si>
  <si>
    <t>Cliente_56</t>
  </si>
  <si>
    <t>Plato_5, Plato_2</t>
  </si>
  <si>
    <t>Cliente_670</t>
  </si>
  <si>
    <t>Cliente_909</t>
  </si>
  <si>
    <t>Plato_20, Plato_5</t>
  </si>
  <si>
    <t>Cliente_402</t>
  </si>
  <si>
    <t>Plato_9, Plato_18, Plato_3, Plato_10</t>
  </si>
  <si>
    <t>Cliente_709</t>
  </si>
  <si>
    <t>Plato_18, Plato_2, Plato_4, Plato_9</t>
  </si>
  <si>
    <t>Cliente_533</t>
  </si>
  <si>
    <t>Plato_5, Plato_11, Plato_3</t>
  </si>
  <si>
    <t>Cliente_953</t>
  </si>
  <si>
    <t>Plato_14, Plato_13</t>
  </si>
  <si>
    <t>Cliente_380</t>
  </si>
  <si>
    <t>Plato_11, Plato_7, Plato_20</t>
  </si>
  <si>
    <t>Cliente_964</t>
  </si>
  <si>
    <t>Plato_19, Plato_4</t>
  </si>
  <si>
    <t>Cliente_939</t>
  </si>
  <si>
    <t>Plato_6, Plato_17, Plato_3</t>
  </si>
  <si>
    <t>Cliente_536</t>
  </si>
  <si>
    <t>Cliente_5</t>
  </si>
  <si>
    <t>Plato_1, Plato_16, Plato_2, Plato_19</t>
  </si>
  <si>
    <t>Cliente_115</t>
  </si>
  <si>
    <t>Plato_12, Plato_10, Plato_19, Plato_8</t>
  </si>
  <si>
    <t>Cliente_580</t>
  </si>
  <si>
    <t>Plato_9, Plato_17, Plato_4, Plato_11</t>
  </si>
  <si>
    <t>Cliente_788</t>
  </si>
  <si>
    <t>Plato_19, Plato_7</t>
  </si>
  <si>
    <t>Cliente_892</t>
  </si>
  <si>
    <t>Cliente_406</t>
  </si>
  <si>
    <t>Cliente_295</t>
  </si>
  <si>
    <t>Plato_17, Plato_2, Plato_11, Plato_5</t>
  </si>
  <si>
    <t>Cliente_547</t>
  </si>
  <si>
    <t>Plato_5, Plato_19, Plato_15, Plato_7</t>
  </si>
  <si>
    <t>Cliente_156</t>
  </si>
  <si>
    <t>Plato_7, Plato_13</t>
  </si>
  <si>
    <t>Cliente_768</t>
  </si>
  <si>
    <t>Plato_14</t>
  </si>
  <si>
    <t>Cliente_359</t>
  </si>
  <si>
    <t>Plato_12, Plato_18, Plato_17</t>
  </si>
  <si>
    <t>Cliente_131</t>
  </si>
  <si>
    <t>Plato_5</t>
  </si>
  <si>
    <t>Cliente_485</t>
  </si>
  <si>
    <t>Plato_13, Plato_18, Plato_5</t>
  </si>
  <si>
    <t>Cliente_493</t>
  </si>
  <si>
    <t>Plato_3, Plato_9, Plato_19, Plato_2</t>
  </si>
  <si>
    <t>Cliente_282</t>
  </si>
  <si>
    <t>Plato_10, Plato_9</t>
  </si>
  <si>
    <t>Cliente_850</t>
  </si>
  <si>
    <t>Cliente_301</t>
  </si>
  <si>
    <t>Plato_6, Plato_15</t>
  </si>
  <si>
    <t>Cliente_124</t>
  </si>
  <si>
    <t>Plato_15, Plato_7</t>
  </si>
  <si>
    <t>Cliente_741</t>
  </si>
  <si>
    <t>Cliente_610</t>
  </si>
  <si>
    <t>Plato_7, Plato_10, Plato_13, Plato_12</t>
  </si>
  <si>
    <t>Cliente_681</t>
  </si>
  <si>
    <t>Plato_2, Plato_8, Plato_5, Plato_11</t>
  </si>
  <si>
    <t>Cliente_173</t>
  </si>
  <si>
    <t>Cliente_55</t>
  </si>
  <si>
    <t>Plato_9, Plato_2, Plato_3, Plato_6</t>
  </si>
  <si>
    <t>Cliente_653</t>
  </si>
  <si>
    <t>Cliente_628</t>
  </si>
  <si>
    <t>Cliente_715</t>
  </si>
  <si>
    <t>Plato_15, Plato_10, Plato_3, Plato_8</t>
  </si>
  <si>
    <t>Cliente_321</t>
  </si>
  <si>
    <t>Plato_16, Plato_6, Plato_3</t>
  </si>
  <si>
    <t>Plato_13, Plato_16</t>
  </si>
  <si>
    <t>Cliente_442</t>
  </si>
  <si>
    <t>Plato_6, Plato_15, Plato_17</t>
  </si>
  <si>
    <t>Cliente_752</t>
  </si>
  <si>
    <t>Plato_18, Plato_10, Plato_9, Plato_6</t>
  </si>
  <si>
    <t>Cliente_727</t>
  </si>
  <si>
    <t>Cliente_548</t>
  </si>
  <si>
    <t>Plato_18, Plato_10, Plato_7</t>
  </si>
  <si>
    <t>Plato_4, Plato_20, Plato_8, Plato_14</t>
  </si>
  <si>
    <t>Cliente_30</t>
  </si>
  <si>
    <t>Plato_1, Plato_9</t>
  </si>
  <si>
    <t>Cliente_412</t>
  </si>
  <si>
    <t>Cliente_646</t>
  </si>
  <si>
    <t>Plato_10, Plato_19, Plato_6, Plato_14</t>
  </si>
  <si>
    <t>Cliente_151</t>
  </si>
  <si>
    <t>Plato_11, Plato_2</t>
  </si>
  <si>
    <t>Cliente_318</t>
  </si>
  <si>
    <t>Plato_3, Plato_14, Plato_9, Plato_16</t>
  </si>
  <si>
    <t>Cliente_336</t>
  </si>
  <si>
    <t>Plato_18, Plato_6</t>
  </si>
  <si>
    <t>Cliente_560</t>
  </si>
  <si>
    <t>Cliente_367</t>
  </si>
  <si>
    <t>Plato_9, Plato_8, Plato_13, Plato_6</t>
  </si>
  <si>
    <t>Cliente_765</t>
  </si>
  <si>
    <t>Plato_12, Plato_1</t>
  </si>
  <si>
    <t>Cliente_679</t>
  </si>
  <si>
    <t>Cliente_512</t>
  </si>
  <si>
    <t>Plato_19, Plato_20, Plato_7, Plato_2</t>
  </si>
  <si>
    <t>Cliente_701</t>
  </si>
  <si>
    <t>Plato_17, Plato_13</t>
  </si>
  <si>
    <t>Cliente_331</t>
  </si>
  <si>
    <t>Cliente_83</t>
  </si>
  <si>
    <t>Plato_15, Plato_9</t>
  </si>
  <si>
    <t>Cliente_339</t>
  </si>
  <si>
    <t>Cliente_323</t>
  </si>
  <si>
    <t>Plato_10, Plato_8, Plato_17</t>
  </si>
  <si>
    <t>Cliente_678</t>
  </si>
  <si>
    <t>Plato_15, Plato_19, Plato_3</t>
  </si>
  <si>
    <t>Cliente_74</t>
  </si>
  <si>
    <t>Plato_14, Plato_18, Plato_1, Plato_10</t>
  </si>
  <si>
    <t>Cliente_146</t>
  </si>
  <si>
    <t>Plato_13, Plato_2, Plato_7, Plato_20</t>
  </si>
  <si>
    <t>Cliente_212</t>
  </si>
  <si>
    <t>Plato_13, Plato_4, Plato_1, Plato_3</t>
  </si>
  <si>
    <t>Plato_2, Plato_10, Plato_13, Plato_16</t>
  </si>
  <si>
    <t>Cliente_3</t>
  </si>
  <si>
    <t>Plato_6, Plato_2</t>
  </si>
  <si>
    <t>Cliente_176</t>
  </si>
  <si>
    <t>Plato_18, Plato_20, Plato_3</t>
  </si>
  <si>
    <t>Cliente_551</t>
  </si>
  <si>
    <t>Plato_18, Plato_2</t>
  </si>
  <si>
    <t>Cliente_240</t>
  </si>
  <si>
    <t>Plato_1, Plato_13, Plato_6</t>
  </si>
  <si>
    <t>Plato_15</t>
  </si>
  <si>
    <t>Cliente_759</t>
  </si>
  <si>
    <t>Plato_12, Plato_6, Plato_14</t>
  </si>
  <si>
    <t>Cliente_959</t>
  </si>
  <si>
    <t>Cliente_744</t>
  </si>
  <si>
    <t>Plato_15, Plato_18, Plato_9</t>
  </si>
  <si>
    <t>Cliente_189</t>
  </si>
  <si>
    <t>Plato_14, Plato_16</t>
  </si>
  <si>
    <t>Cliente_576</t>
  </si>
  <si>
    <t>Cliente_474</t>
  </si>
  <si>
    <t>Cliente_990</t>
  </si>
  <si>
    <t>Plato_11, Plato_14</t>
  </si>
  <si>
    <t>Cliente_67</t>
  </si>
  <si>
    <t>Plato_3, Plato_13, Plato_6, Plato_9</t>
  </si>
  <si>
    <t>Plato_7, Plato_17, Plato_16, Plato_11</t>
  </si>
  <si>
    <t>Cliente_445</t>
  </si>
  <si>
    <t>Cliente_984</t>
  </si>
  <si>
    <t>Plato_1, Plato_8, Plato_19, Plato_16</t>
  </si>
  <si>
    <t>Plato_15, Plato_16, Plato_17</t>
  </si>
  <si>
    <t>Cliente_877</t>
  </si>
  <si>
    <t>Plato_13, Plato_18, Plato_17, Plato_11</t>
  </si>
  <si>
    <t>Cliente_494</t>
  </si>
  <si>
    <t>Plato_7, Plato_6, Plato_2, Plato_10</t>
  </si>
  <si>
    <t>Cliente_264</t>
  </si>
  <si>
    <t>Plato_2, Plato_7, Plato_17</t>
  </si>
  <si>
    <t>Plato_11</t>
  </si>
  <si>
    <t>Cliente_142</t>
  </si>
  <si>
    <t>Plato_11, Plato_5, Plato_8, Plato_15</t>
  </si>
  <si>
    <t>Plato_14, Plato_2</t>
  </si>
  <si>
    <t>Cliente_599</t>
  </si>
  <si>
    <t>Cliente_856</t>
  </si>
  <si>
    <t>Plato_10, Plato_7</t>
  </si>
  <si>
    <t>Cliente_722</t>
  </si>
  <si>
    <t>Plato_17, Plato_14, Plato_4, Plato_15</t>
  </si>
  <si>
    <t>Cliente_935</t>
  </si>
  <si>
    <t>Cliente_961</t>
  </si>
  <si>
    <t>Plato_10, Plato_1, Plato_11</t>
  </si>
  <si>
    <t>Cliente_924</t>
  </si>
  <si>
    <t>Plato_20, Plato_12</t>
  </si>
  <si>
    <t>Cliente_579</t>
  </si>
  <si>
    <t>Plato_4, Plato_17, Plato_20, Plato_19</t>
  </si>
  <si>
    <t>Plato_6, Plato_7, Plato_8, Plato_17</t>
  </si>
  <si>
    <t>Cliente_567</t>
  </si>
  <si>
    <t>Plato_18, Plato_9, Plato_6, Plato_1</t>
  </si>
  <si>
    <t>Cliente_927</t>
  </si>
  <si>
    <t>Plato_5, Plato_4</t>
  </si>
  <si>
    <t>Cliente_539</t>
  </si>
  <si>
    <t>Cliente_872</t>
  </si>
  <si>
    <t>Plato_10, Plato_5, Plato_14, Plato_12</t>
  </si>
  <si>
    <t>Cliente_425</t>
  </si>
  <si>
    <t>Plato_1, Plato_10</t>
  </si>
  <si>
    <t>Cliente_700</t>
  </si>
  <si>
    <t>Plato_1, Plato_13, Plato_9</t>
  </si>
  <si>
    <t>Cliente_665</t>
  </si>
  <si>
    <t>Plato_17, Plato_10, Plato_18, Plato_16</t>
  </si>
  <si>
    <t>Cliente_978</t>
  </si>
  <si>
    <t>Cliente_577</t>
  </si>
  <si>
    <t>Cliente_429</t>
  </si>
  <si>
    <t>Cliente_811</t>
  </si>
  <si>
    <t>Plato_1, Plato_3, Plato_15, Plato_20</t>
  </si>
  <si>
    <t>Cliente_228</t>
  </si>
  <si>
    <t>Cliente_249</t>
  </si>
  <si>
    <t>Cliente_326</t>
  </si>
  <si>
    <t>Plato_5, Plato_17</t>
  </si>
  <si>
    <t>Plato_15, Plato_8, Plato_2, Plato_7</t>
  </si>
  <si>
    <t>Cliente_281</t>
  </si>
  <si>
    <t>Plato_8, Plato_15, Plato_2, Plato_1</t>
  </si>
  <si>
    <t>Cliente_686</t>
  </si>
  <si>
    <t>Plato_14, Plato_17, Plato_6, Plato_2</t>
  </si>
  <si>
    <t>Cliente_418</t>
  </si>
  <si>
    <t>Plato_7, Plato_1</t>
  </si>
  <si>
    <t>Cliente_397</t>
  </si>
  <si>
    <t>Plato_15, Plato_16, Plato_2</t>
  </si>
  <si>
    <t>Cliente_477</t>
  </si>
  <si>
    <t>Plato_7, Plato_5</t>
  </si>
  <si>
    <t>Cliente_300</t>
  </si>
  <si>
    <t>Plato_19, Plato_20, Plato_18</t>
  </si>
  <si>
    <t>Cliente_928</t>
  </si>
  <si>
    <t>Cliente_132</t>
  </si>
  <si>
    <t>Plato_7, Plato_8</t>
  </si>
  <si>
    <t>Plato_15, Plato_5, Plato_1</t>
  </si>
  <si>
    <t>Cliente_53</t>
  </si>
  <si>
    <t>Plato_10, Plato_12</t>
  </si>
  <si>
    <t>Plato_11, Plato_17, Plato_10</t>
  </si>
  <si>
    <t>Cliente_673</t>
  </si>
  <si>
    <t>Plato_5, Plato_10</t>
  </si>
  <si>
    <t>Cliente_243</t>
  </si>
  <si>
    <t>Plato_17, Plato_7</t>
  </si>
  <si>
    <t>Plato_20, Plato_8, Plato_4, Plato_16</t>
  </si>
  <si>
    <t>Cliente_730</t>
  </si>
  <si>
    <t>Plato_7, Plato_14</t>
  </si>
  <si>
    <t>Cliente_617</t>
  </si>
  <si>
    <t>Cliente_827</t>
  </si>
  <si>
    <t>Plato_4, Plato_3</t>
  </si>
  <si>
    <t>Cliente_184</t>
  </si>
  <si>
    <t>Cliente_345</t>
  </si>
  <si>
    <t>Plato_3, Plato_6, Plato_12, Plato_11</t>
  </si>
  <si>
    <t>Cliente_277</t>
  </si>
  <si>
    <t>Plato_15, Plato_14, Plato_2</t>
  </si>
  <si>
    <t>Cliente_981</t>
  </si>
  <si>
    <t>Plato_7, Plato_12</t>
  </si>
  <si>
    <t>Cliente_24</t>
  </si>
  <si>
    <t>Plato_3, Plato_10</t>
  </si>
  <si>
    <t>Cliente_463</t>
  </si>
  <si>
    <t>Plato_18, Plato_1, Plato_8, Plato_17</t>
  </si>
  <si>
    <t>Cliente_746</t>
  </si>
  <si>
    <t>Cliente_409</t>
  </si>
  <si>
    <t>Plato_16, Plato_2, Plato_19</t>
  </si>
  <si>
    <t>Plato_17, Plato_19, Plato_4, Plato_18</t>
  </si>
  <si>
    <t>Cliente_729</t>
  </si>
  <si>
    <t>Plato_15, Plato_2, Plato_17, Plato_13</t>
  </si>
  <si>
    <t>Cliente_565</t>
  </si>
  <si>
    <t>Plato_14, Plato_19</t>
  </si>
  <si>
    <t>Plato_9, Plato_4, Plato_13</t>
  </si>
  <si>
    <t>Cliente_195</t>
  </si>
  <si>
    <t>Plato_6, Plato_19, Plato_5</t>
  </si>
  <si>
    <t>Cliente_211</t>
  </si>
  <si>
    <t>Plato_3, Plato_19, Plato_7, Plato_4</t>
  </si>
  <si>
    <t>Plato_20, Plato_4, Plato_10, Plato_2</t>
  </si>
  <si>
    <t>Cliente_385</t>
  </si>
  <si>
    <t>Plato_17, Plato_10, Plato_9, Plato_3</t>
  </si>
  <si>
    <t>Cliente_986</t>
  </si>
  <si>
    <t>Plato_3, Plato_20, Plato_10, Plato_7</t>
  </si>
  <si>
    <t>Cliente_994</t>
  </si>
  <si>
    <t>Plato_15, Plato_13, Plato_20, Plato_17</t>
  </si>
  <si>
    <t>Cliente_648</t>
  </si>
  <si>
    <t>Plato_8, Plato_14</t>
  </si>
  <si>
    <t>Cliente_702</t>
  </si>
  <si>
    <t>Cliente_846</t>
  </si>
  <si>
    <t>Plato_18, Plato_8, Plato_17, Plato_16</t>
  </si>
  <si>
    <t>Cliente_620</t>
  </si>
  <si>
    <t>Plato_20, Plato_17, Plato_8</t>
  </si>
  <si>
    <t>Cliente_672</t>
  </si>
  <si>
    <t>Plato_10, Plato_2</t>
  </si>
  <si>
    <t>Cliente_735</t>
  </si>
  <si>
    <t>Plato_7, Plato_9</t>
  </si>
  <si>
    <t>Cliente_268</t>
  </si>
  <si>
    <t>Plato_15, Plato_8</t>
  </si>
  <si>
    <t>Plato_12, Plato_17, Plato_19, Plato_7</t>
  </si>
  <si>
    <t>Cliente_161</t>
  </si>
  <si>
    <t>Cliente_600</t>
  </si>
  <si>
    <t>Plato_1, Plato_16, Plato_9, Plato_13</t>
  </si>
  <si>
    <t>Cliente_654</t>
  </si>
  <si>
    <t>Plato_4, Plato_13, Plato_6, Plato_20</t>
  </si>
  <si>
    <t>Plato_5, Plato_18, Plato_15</t>
  </si>
  <si>
    <t>Cliente_269</t>
  </si>
  <si>
    <t>Cliente_12</t>
  </si>
  <si>
    <t>Plato_15, Plato_8, Plato_20, Plato_17</t>
  </si>
  <si>
    <t>Cliente_294</t>
  </si>
  <si>
    <t>Plato_13, Plato_5, Plato_18</t>
  </si>
  <si>
    <t>Cliente_659</t>
  </si>
  <si>
    <t>Plato_16, Plato_5, Plato_14</t>
  </si>
  <si>
    <t>Cliente_47</t>
  </si>
  <si>
    <t>Plato_15, Plato_13</t>
  </si>
  <si>
    <t>Cliente_544</t>
  </si>
  <si>
    <t>Plato_5, Plato_9, Plato_7, Plato_4</t>
  </si>
  <si>
    <t>Cliente_633</t>
  </si>
  <si>
    <t>Plato_2, Plato_6, Plato_10</t>
  </si>
  <si>
    <t>Cliente_154</t>
  </si>
  <si>
    <t>Plato_13, Plato_17, Plato_8, Plato_15</t>
  </si>
  <si>
    <t>Cliente_489</t>
  </si>
  <si>
    <t>Plato_8, Plato_4, Plato_16</t>
  </si>
  <si>
    <t>Plato_18, Plato_4, Plato_6</t>
  </si>
  <si>
    <t>Cliente_350</t>
  </si>
  <si>
    <t>Cliente_797</t>
  </si>
  <si>
    <t>Plato_13, Plato_20, Plato_17, Plato_14</t>
  </si>
  <si>
    <t>Cliente_436</t>
  </si>
  <si>
    <t>Plato_1, Plato_16, Plato_14, Plato_13</t>
  </si>
  <si>
    <t>Cliente_597</t>
  </si>
  <si>
    <t>Plato_12, Plato_8, Plato_7, Plato_1</t>
  </si>
  <si>
    <t>Cliente_823</t>
  </si>
  <si>
    <t>Cliente_690</t>
  </si>
  <si>
    <t>Cliente_216</t>
  </si>
  <si>
    <t>Plato_13, Plato_14, Plato_7, Plato_2</t>
  </si>
  <si>
    <t>Cliente_546</t>
  </si>
  <si>
    <t>Plato_2, Plato_16</t>
  </si>
  <si>
    <t>Cliente_524</t>
  </si>
  <si>
    <t>Plato_13, Plato_12, Plato_10</t>
  </si>
  <si>
    <t>Cliente_193</t>
  </si>
  <si>
    <t>Plato_7, Plato_16</t>
  </si>
  <si>
    <t>Cliente_794</t>
  </si>
  <si>
    <t>Plato_18, Plato_13, Plato_15, Plato_3</t>
  </si>
  <si>
    <t>Cliente_602</t>
  </si>
  <si>
    <t>Plato_9, Plato_14</t>
  </si>
  <si>
    <t>Cliente_296</t>
  </si>
  <si>
    <t>Plato_20, Plato_16</t>
  </si>
  <si>
    <t>Cliente_568</t>
  </si>
  <si>
    <t>Plato_16, Plato_5, Plato_8</t>
  </si>
  <si>
    <t>Cliente_897</t>
  </si>
  <si>
    <t>Cliente_816</t>
  </si>
  <si>
    <t>Plato_18, Plato_14</t>
  </si>
  <si>
    <t>Cliente_221</t>
  </si>
  <si>
    <t>Plato_8, Plato_17, Plato_15, Plato_5</t>
  </si>
  <si>
    <t>Cliente_755</t>
  </si>
  <si>
    <t>Cliente_289</t>
  </si>
  <si>
    <t>Cliente_476</t>
  </si>
  <si>
    <t>Cliente_940</t>
  </si>
  <si>
    <t>Cliente_707</t>
  </si>
  <si>
    <t>Plato_2, Plato_12, Plato_8</t>
  </si>
  <si>
    <t>Cliente_644</t>
  </si>
  <si>
    <t>Cliente_619</t>
  </si>
  <si>
    <t>Cliente_833</t>
  </si>
  <si>
    <t>Plato_5, Plato_2, Plato_8, Plato_18</t>
  </si>
  <si>
    <t>Cliente_899</t>
  </si>
  <si>
    <t>Plato_12, Plato_15, Plato_4, Plato_7</t>
  </si>
  <si>
    <t>Cliente_498</t>
  </si>
  <si>
    <t>Cliente_470</t>
  </si>
  <si>
    <t>Plato_1, Plato_3, Plato_6, Plato_5</t>
  </si>
  <si>
    <t>Plato_10, Plato_4, Plato_3</t>
  </si>
  <si>
    <t>Plato_5, Plato_16, Plato_9, Plato_10</t>
  </si>
  <si>
    <t>Cliente_191</t>
  </si>
  <si>
    <t>Plato_13, Plato_2, Plato_10, Plato_15</t>
  </si>
  <si>
    <t>Cliente_183</t>
  </si>
  <si>
    <t>Plato_3, Plato_7, Plato_4</t>
  </si>
  <si>
    <t>Cliente_499</t>
  </si>
  <si>
    <t>Plato_2, Plato_7, Plato_19, Plato_11</t>
  </si>
  <si>
    <t>Cliente_495</t>
  </si>
  <si>
    <t>Plato_16, Plato_5, Plato_1, Plato_9</t>
  </si>
  <si>
    <t>Cliente_54</t>
  </si>
  <si>
    <t>Cliente_923</t>
  </si>
  <si>
    <t>Plato_6, Plato_8, Plato_20</t>
  </si>
  <si>
    <t>Cliente_453</t>
  </si>
  <si>
    <t>Plato_10, Plato_9, Plato_3</t>
  </si>
  <si>
    <t>Cliente_14</t>
  </si>
  <si>
    <t>Plato_11, Plato_7</t>
  </si>
  <si>
    <t>Cliente_611</t>
  </si>
  <si>
    <t>Plato_17, Plato_14, Plato_16, Plato_10</t>
  </si>
  <si>
    <t>Cliente_666</t>
  </si>
  <si>
    <t>Cliente_505</t>
  </si>
  <si>
    <t>Plato_17, Plato_19, Plato_16, Plato_14</t>
  </si>
  <si>
    <t>Cliente_858</t>
  </si>
  <si>
    <t>Cliente_882</t>
  </si>
  <si>
    <t>Plato_13, Plato_8, Plato_5, Plato_3</t>
  </si>
  <si>
    <t>Cliente_275</t>
  </si>
  <si>
    <t>Cliente_871</t>
  </si>
  <si>
    <t>Cliente_841</t>
  </si>
  <si>
    <t>Plato_18, Plato_15</t>
  </si>
  <si>
    <t>Cliente_789</t>
  </si>
  <si>
    <t>Plato_2, Plato_12</t>
  </si>
  <si>
    <t>Plato_11, Plato_12</t>
  </si>
  <si>
    <t>Cliente_141</t>
  </si>
  <si>
    <t>Plato_10, Plato_11</t>
  </si>
  <si>
    <t>Cliente_992</t>
  </si>
  <si>
    <t>Cliente_622</t>
  </si>
  <si>
    <t>Plato_4, Plato_12, Plato_6</t>
  </si>
  <si>
    <t>Cliente_508</t>
  </si>
  <si>
    <t>Cliente_676</t>
  </si>
  <si>
    <t>Plato_17, Plato_19, Plato_9, Plato_11</t>
  </si>
  <si>
    <t>Cliente_667</t>
  </si>
  <si>
    <t>Plato_5, Plato_10, Plato_13</t>
  </si>
  <si>
    <t>Cliente_609</t>
  </si>
  <si>
    <t>Cliente_471</t>
  </si>
  <si>
    <t>Cliente_196</t>
  </si>
  <si>
    <t>Plato_12, Plato_8, Plato_13, Plato_5</t>
  </si>
  <si>
    <t>Cliente_563</t>
  </si>
  <si>
    <t>Cliente_991</t>
  </si>
  <si>
    <t>Plato_3, Plato_13</t>
  </si>
  <si>
    <t>Plato_6, Plato_17</t>
  </si>
  <si>
    <t>Cliente_330</t>
  </si>
  <si>
    <t>Plato_16, Plato_11</t>
  </si>
  <si>
    <t>Cliente_943</t>
  </si>
  <si>
    <t>Plato_11, Plato_19</t>
  </si>
  <si>
    <t>Cliente_285</t>
  </si>
  <si>
    <t>Plato_20, Plato_16, Plato_17</t>
  </si>
  <si>
    <t>Cliente_905</t>
  </si>
  <si>
    <t>Plato_1, Plato_12, Plato_5</t>
  </si>
  <si>
    <t>Cliente_543</t>
  </si>
  <si>
    <t>Plato_5, Plato_4, Plato_15, Plato_7</t>
  </si>
  <si>
    <t>Plato_13, Plato_3, Plato_20</t>
  </si>
  <si>
    <t>Cliente_239</t>
  </si>
  <si>
    <t>Plato_10, Plato_20, Plato_3</t>
  </si>
  <si>
    <t>Plato_3, Plato_8, Plato_1</t>
  </si>
  <si>
    <t>Cliente_315</t>
  </si>
  <si>
    <t>Plato_1, Plato_7, Plato_18</t>
  </si>
  <si>
    <t>Cliente_166</t>
  </si>
  <si>
    <t>Plato_13, Plato_20, Plato_16, Plato_7</t>
  </si>
  <si>
    <t>Cliente_157</t>
  </si>
  <si>
    <t>Plato_3, Plato_19</t>
  </si>
  <si>
    <t>Plato_20, Plato_4, Plato_6</t>
  </si>
  <si>
    <t>Cliente_912</t>
  </si>
  <si>
    <t>Cliente_736</t>
  </si>
  <si>
    <t>Cliente_328</t>
  </si>
  <si>
    <t>Cliente_919</t>
  </si>
  <si>
    <t>Plato_6, Plato_18, Plato_19</t>
  </si>
  <si>
    <t>Cliente_958</t>
  </si>
  <si>
    <t>Cliente_395</t>
  </si>
  <si>
    <t>Plato_9, Plato_20, Plato_12, Plato_6</t>
  </si>
  <si>
    <t>Cliente_287</t>
  </si>
  <si>
    <t>Plato_1, Plato_17</t>
  </si>
  <si>
    <t>Cliente_479</t>
  </si>
  <si>
    <t>Plato_18, Plato_11</t>
  </si>
  <si>
    <t>Plato_18, Plato_3, Plato_1, Plato_15</t>
  </si>
  <si>
    <t>Cliente_160</t>
  </si>
  <si>
    <t>Plato_17, Plato_4</t>
  </si>
  <si>
    <t>Cliente_109</t>
  </si>
  <si>
    <t>Plato_10, Plato_19</t>
  </si>
  <si>
    <t>Plato_16, Plato_15</t>
  </si>
  <si>
    <t>Cliente_342</t>
  </si>
  <si>
    <t>Plato_5, Plato_6</t>
  </si>
  <si>
    <t>Cliente_332</t>
  </si>
  <si>
    <t>Cliente_689</t>
  </si>
  <si>
    <t>Plato_11, Plato_16, Plato_1, Plato_19</t>
  </si>
  <si>
    <t>Plato_1, Plato_8, Plato_14, Plato_12</t>
  </si>
  <si>
    <t>Cliente_518</t>
  </si>
  <si>
    <t>Plato_20, Plato_14, Plato_1, Plato_17</t>
  </si>
  <si>
    <t>Cliente_348</t>
  </si>
  <si>
    <t>Cliente_259</t>
  </si>
  <si>
    <t>Cliente_869</t>
  </si>
  <si>
    <t>Plato_3, Plato_13, Plato_16</t>
  </si>
  <si>
    <t>Plato_2, Plato_7</t>
  </si>
  <si>
    <t>Cliente_842</t>
  </si>
  <si>
    <t>Plato_10, Plato_5</t>
  </si>
  <si>
    <t>Cliente_349</t>
  </si>
  <si>
    <t>Plato_10, Plato_13, Plato_2</t>
  </si>
  <si>
    <t>Cliente_316</t>
  </si>
  <si>
    <t>Cliente_732</t>
  </si>
  <si>
    <t>Cliente_807</t>
  </si>
  <si>
    <t>Plato_11, Plato_10</t>
  </si>
  <si>
    <t>Cliente_900</t>
  </si>
  <si>
    <t>Plato_14, Plato_12</t>
  </si>
  <si>
    <t>Cliente_143</t>
  </si>
  <si>
    <t>Cliente_405</t>
  </si>
  <si>
    <t>Plato_18, Plato_1, Plato_19</t>
  </si>
  <si>
    <t>Plato_14, Plato_15, Plato_10, Plato_16</t>
  </si>
  <si>
    <t>Plato_14, Plato_7</t>
  </si>
  <si>
    <t>Cliente_473</t>
  </si>
  <si>
    <t>Cliente_404</t>
  </si>
  <si>
    <t>Plato_3, Plato_12, Plato_16</t>
  </si>
  <si>
    <t>Plato_12, Plato_11</t>
  </si>
  <si>
    <t>Cliente_717</t>
  </si>
  <si>
    <t>Cliente_783</t>
  </si>
  <si>
    <t>Plato_4, Plato_19</t>
  </si>
  <si>
    <t>Plato_8, Plato_14, Plato_18</t>
  </si>
  <si>
    <t>Cliente_589</t>
  </si>
  <si>
    <t>Plato_17, Plato_5, Plato_13</t>
  </si>
  <si>
    <t>Cliente_284</t>
  </si>
  <si>
    <t>Plato_6, Plato_12, Plato_19, Plato_1</t>
  </si>
  <si>
    <t>Cliente_207</t>
  </si>
  <si>
    <t>Plato_20, Plato_18</t>
  </si>
  <si>
    <t>Cliente_531</t>
  </si>
  <si>
    <t>Cliente_420</t>
  </si>
  <si>
    <t>Plato_16, Plato_18, Plato_11, Plato_5</t>
  </si>
  <si>
    <t>Cliente_989</t>
  </si>
  <si>
    <t>Plato_16, Plato_10, Plato_1, Plato_7</t>
  </si>
  <si>
    <t>Cliente_421</t>
  </si>
  <si>
    <t>Plato_8, Plato_9</t>
  </si>
  <si>
    <t>Cliente_194</t>
  </si>
  <si>
    <t>Plato_10, Plato_6, Plato_5</t>
  </si>
  <si>
    <t>Cliente_876</t>
  </si>
  <si>
    <t>Plato_1, Plato_14</t>
  </si>
  <si>
    <t>Cliente_365</t>
  </si>
  <si>
    <t>Plato_5, Plato_2, Plato_16</t>
  </si>
  <si>
    <t>Cliente_185</t>
  </si>
  <si>
    <t>Plato_11, Plato_5</t>
  </si>
  <si>
    <t>Cliente_558</t>
  </si>
  <si>
    <t>Plato_12, Plato_3, Plato_16</t>
  </si>
  <si>
    <t>Cliente_535</t>
  </si>
  <si>
    <t>Plato_8, Plato_15</t>
  </si>
  <si>
    <t>Cliente_18</t>
  </si>
  <si>
    <t>Plato_7, Plato_4</t>
  </si>
  <si>
    <t>Cliente_696</t>
  </si>
  <si>
    <t>Cliente_704</t>
  </si>
  <si>
    <t>Plato_8, Plato_5</t>
  </si>
  <si>
    <t>Cliente_720</t>
  </si>
  <si>
    <t>Plato_5, Plato_8</t>
  </si>
  <si>
    <t>Cliente_624</t>
  </si>
  <si>
    <t>Plato_18, Plato_9, Plato_17, Plato_16</t>
  </si>
  <si>
    <t>Plato_7, Plato_18</t>
  </si>
  <si>
    <t>Cliente_434</t>
  </si>
  <si>
    <t>Plato_7, Plato_18, Plato_15, Plato_20</t>
  </si>
  <si>
    <t>Cliente_149</t>
  </si>
  <si>
    <t>Plato_18, Plato_14, Plato_7, Plato_13</t>
  </si>
  <si>
    <t>Plato_2, Plato_9</t>
  </si>
  <si>
    <t>Plato_4, Plato_18</t>
  </si>
  <si>
    <t>Cliente_125</t>
  </si>
  <si>
    <t>Plato_8, Plato_6</t>
  </si>
  <si>
    <t>Cliente_618</t>
  </si>
  <si>
    <t>Cliente_527</t>
  </si>
  <si>
    <t>Cliente_71</t>
  </si>
  <si>
    <t>Plato_7, Plato_19</t>
  </si>
  <si>
    <t>Cliente_437</t>
  </si>
  <si>
    <t>Plato_19, Plato_3, Plato_18, Plato_7</t>
  </si>
  <si>
    <t>Plato_18, Plato_17, Plato_5</t>
  </si>
  <si>
    <t>Cliente_719</t>
  </si>
  <si>
    <t>Plato_4, Plato_14, Plato_17</t>
  </si>
  <si>
    <t>Cliente_354</t>
  </si>
  <si>
    <t>Plato_10, Plato_15, Plato_18</t>
  </si>
  <si>
    <t>Plato_9, Plato_2</t>
  </si>
  <si>
    <t>Cliente_363</t>
  </si>
  <si>
    <t>Plato_11, Plato_13, Plato_7</t>
  </si>
  <si>
    <t>Cliente_778</t>
  </si>
  <si>
    <t>Plato_20, Plato_6, Plato_16, Plato_11</t>
  </si>
  <si>
    <t>Plato_11, Plato_18, Plato_12, Plato_17</t>
  </si>
  <si>
    <t>Plato_2, Plato_20</t>
  </si>
  <si>
    <t>Plato_10, Plato_2, Plato_1</t>
  </si>
  <si>
    <t>Plato_6, Plato_5</t>
  </si>
  <si>
    <t>Cliente_637</t>
  </si>
  <si>
    <t>Plato_20, Plato_13, Plato_16</t>
  </si>
  <si>
    <t>Plato_5, Plato_4, Plato_11</t>
  </si>
  <si>
    <t>Cliente_948</t>
  </si>
  <si>
    <t>Cliente_172</t>
  </si>
  <si>
    <t>Cliente_70</t>
  </si>
  <si>
    <t>Plato_20, Plato_1</t>
  </si>
  <si>
    <t>Cliente_835</t>
  </si>
  <si>
    <t>Plato_18, Plato_19</t>
  </si>
  <si>
    <t>Cliente_821</t>
  </si>
  <si>
    <t>Cliente_509</t>
  </si>
  <si>
    <t>Cliente_951</t>
  </si>
  <si>
    <t>Plato_14, Plato_18</t>
  </si>
  <si>
    <t>Cliente_819</t>
  </si>
  <si>
    <t>Plato_10, Plato_12, Plato_3, Plato_15</t>
  </si>
  <si>
    <t>Cliente_334</t>
  </si>
  <si>
    <t>Plato_12, Plato_14, Plato_3</t>
  </si>
  <si>
    <t>Plato_7, Plato_12, Plato_5</t>
  </si>
  <si>
    <t>Cliente_787</t>
  </si>
  <si>
    <t>Plato_6, Plato_20, Plato_5</t>
  </si>
  <si>
    <t>Cliente_616</t>
  </si>
  <si>
    <t>Plato_9, Plato_18, Plato_17, Plato_2</t>
  </si>
  <si>
    <t>Cliente_422</t>
  </si>
  <si>
    <t>Plato_1, Plato_9, Plato_18</t>
  </si>
  <si>
    <t>Cliente_930</t>
  </si>
  <si>
    <t>Cliente_218</t>
  </si>
  <si>
    <t>Plato_14, Plato_8, Plato_17</t>
  </si>
  <si>
    <t>Cliente_257</t>
  </si>
  <si>
    <t>Cliente_112</t>
  </si>
  <si>
    <t>Cliente_95</t>
  </si>
  <si>
    <t>Plato_3, Plato_20, Plato_4</t>
  </si>
  <si>
    <t>Cliente_866</t>
  </si>
  <si>
    <t>Plato_18, Plato_19, Plato_14, Plato_16</t>
  </si>
  <si>
    <t>Cliente_232</t>
  </si>
  <si>
    <t>Plato_4, Plato_16, Plato_1</t>
  </si>
  <si>
    <t>Plato_13, Plato_20, Plato_4, Plato_9</t>
  </si>
  <si>
    <t>Plato_13, Plato_10, Plato_15</t>
  </si>
  <si>
    <t>Cliente_113</t>
  </si>
  <si>
    <t>Plato_7, Plato_9, Plato_8</t>
  </si>
  <si>
    <t>Plato_20, Plato_9, Plato_7, Plato_13</t>
  </si>
  <si>
    <t>Cliente_785</t>
  </si>
  <si>
    <t>Plato_4, Plato_9, Plato_14, Plato_2</t>
  </si>
  <si>
    <t>Plato_2, Plato_14, Plato_11, Plato_16</t>
  </si>
  <si>
    <t>Cliente_554</t>
  </si>
  <si>
    <t>Plato_2, Plato_6, Plato_9, Plato_4</t>
  </si>
  <si>
    <t>Cliente_320</t>
  </si>
  <si>
    <t>Plato_4, Plato_8</t>
  </si>
  <si>
    <t>Plato_12, Plato_11, Plato_9, Plato_14</t>
  </si>
  <si>
    <t>Plato_18, Plato_10, Plato_6</t>
  </si>
  <si>
    <t>Cliente_996</t>
  </si>
  <si>
    <t>Plato_16, Plato_6, Plato_15</t>
  </si>
  <si>
    <t>Cliente_392</t>
  </si>
  <si>
    <t>Cliente_615</t>
  </si>
  <si>
    <t>Plato_11, Plato_17</t>
  </si>
  <si>
    <t>Cliente_968</t>
  </si>
  <si>
    <t>Plato_15, Plato_16</t>
  </si>
  <si>
    <t>Cliente_206</t>
  </si>
  <si>
    <t>Plato_17, Plato_11, Plato_8</t>
  </si>
  <si>
    <t>Cliente_669</t>
  </si>
  <si>
    <t>Plato_18, Plato_17</t>
  </si>
  <si>
    <t>Plato_1, Plato_8, Plato_18</t>
  </si>
  <si>
    <t>Plato_2, Plato_7, Plato_3</t>
  </si>
  <si>
    <t>Cliente_705</t>
  </si>
  <si>
    <t>Plato_2, Plato_3, Plato_4, Plato_13</t>
  </si>
  <si>
    <t>Cliente_462</t>
  </si>
  <si>
    <t>Plato_20, Plato_13, Plato_3</t>
  </si>
  <si>
    <t>Cliente_809</t>
  </si>
  <si>
    <t>Plato_2, Plato_1, Plato_5, Plato_12</t>
  </si>
  <si>
    <t>Cliente_21</t>
  </si>
  <si>
    <t>Plato_14, Plato_20</t>
  </si>
  <si>
    <t>Cliente_110</t>
  </si>
  <si>
    <t>Plato_15, Plato_13, Plato_1</t>
  </si>
  <si>
    <t>Plato_15, Plato_1, Plato_11</t>
  </si>
  <si>
    <t>Plato_4, Plato_1</t>
  </si>
  <si>
    <t>Plato_4, Plato_14</t>
  </si>
  <si>
    <t>Cliente_454</t>
  </si>
  <si>
    <t>Plato_20, Plato_9, Plato_7, Plato_17</t>
  </si>
  <si>
    <t>Cliente_825</t>
  </si>
  <si>
    <t>Plato_19, Plato_20, Plato_3</t>
  </si>
  <si>
    <t>Cliente_134</t>
  </si>
  <si>
    <t>Plato_15, Plato_4, Plato_11, Plato_8</t>
  </si>
  <si>
    <t>Plato_16, Plato_11, Plato_18, Plato_13</t>
  </si>
  <si>
    <t>Cliente_555</t>
  </si>
  <si>
    <t>Plato_18, Plato_13</t>
  </si>
  <si>
    <t>Cliente_887</t>
  </si>
  <si>
    <t>Cliente_913</t>
  </si>
  <si>
    <t>Plato_2, Plato_5</t>
  </si>
  <si>
    <t>Cliente_41</t>
  </si>
  <si>
    <t>Plato_13, Plato_18</t>
  </si>
  <si>
    <t>Cliente_738</t>
  </si>
  <si>
    <t>Plato_10, Plato_19, Plato_4, Plato_13</t>
  </si>
  <si>
    <t>Cliente_280</t>
  </si>
  <si>
    <t>Plato_11, Plato_17, Plato_19</t>
  </si>
  <si>
    <t>Cliente_117</t>
  </si>
  <si>
    <t>Plato_4, Plato_5</t>
  </si>
  <si>
    <t>Cliente_988</t>
  </si>
  <si>
    <t>Cliente_372</t>
  </si>
  <si>
    <t>Plato_12, Plato_4, Plato_7, Plato_20</t>
  </si>
  <si>
    <t>Cliente_283</t>
  </si>
  <si>
    <t>Plato_13, Plato_17, Plato_16</t>
  </si>
  <si>
    <t>Plato_15, Plato_8, Plato_4, Plato_1</t>
  </si>
  <si>
    <t>Cliente_857</t>
  </si>
  <si>
    <t>Cliente_208</t>
  </si>
  <si>
    <t>Plato_10, Plato_1</t>
  </si>
  <si>
    <t>Cliente_443</t>
  </si>
  <si>
    <t>Plato_14, Plato_18, Plato_13, Plato_15</t>
  </si>
  <si>
    <t>Plato_18, Plato_3</t>
  </si>
  <si>
    <t>Cliente_138</t>
  </si>
  <si>
    <t>Cliente_177</t>
  </si>
  <si>
    <t>Plato_5, Plato_1</t>
  </si>
  <si>
    <t>Cliente_832</t>
  </si>
  <si>
    <t>Plato_20, Plato_17, Plato_11, Plato_19</t>
  </si>
  <si>
    <t>Cliente_480</t>
  </si>
  <si>
    <t>Plato_11, Plato_5, Plato_3</t>
  </si>
  <si>
    <t>Plato_13, Plato_2</t>
  </si>
  <si>
    <t>Cliente_351</t>
  </si>
  <si>
    <t>Plato_14, Plato_7, Plato_15, Plato_1</t>
  </si>
  <si>
    <t>Plato_16, Plato_4, Plato_20, Plato_7</t>
  </si>
  <si>
    <t>Cliente_344</t>
  </si>
  <si>
    <t>Plato_10, Plato_15, Plato_17</t>
  </si>
  <si>
    <t>Cliente_564</t>
  </si>
  <si>
    <t>Plato_18, Plato_17, Plato_8</t>
  </si>
  <si>
    <t>Cliente_782</t>
  </si>
  <si>
    <t>Plato_20, Plato_16, Plato_14, Plato_8</t>
  </si>
  <si>
    <t>Cliente_165</t>
  </si>
  <si>
    <t>Plato_8, Plato_5, Plato_2, Plato_20</t>
  </si>
  <si>
    <t>Cliente_608</t>
  </si>
  <si>
    <t>Plato_3, Plato_20, Plato_8, Plato_2</t>
  </si>
  <si>
    <t>Plato_1, Plato_6, Plato_10</t>
  </si>
  <si>
    <t>Cliente_657</t>
  </si>
  <si>
    <t>Plato_10, Plato_4</t>
  </si>
  <si>
    <t>Cliente_224</t>
  </si>
  <si>
    <t>Plato_13, Plato_19</t>
  </si>
  <si>
    <t>Cliente_680</t>
  </si>
  <si>
    <t>Plato_6, Plato_19, Plato_16, Plato_3</t>
  </si>
  <si>
    <t>Plato_12, Plato_14, Plato_4, Plato_8</t>
  </si>
  <si>
    <t>Cliente_513</t>
  </si>
  <si>
    <t>Plato_17, Plato_14, Plato_1, Plato_15</t>
  </si>
  <si>
    <t>Cliente_973</t>
  </si>
  <si>
    <t>Plato_15, Plato_17, Plato_4, Plato_19</t>
  </si>
  <si>
    <t>Plato_6, Plato_10</t>
  </si>
  <si>
    <t>Cliente_592</t>
  </si>
  <si>
    <t>Cliente_575</t>
  </si>
  <si>
    <t>Plato_17, Plato_16</t>
  </si>
  <si>
    <t>Plato_5, Plato_8, Plato_1, Plato_15</t>
  </si>
  <si>
    <t>Plato_19, Plato_7, Plato_13</t>
  </si>
  <si>
    <t>Cliente_511</t>
  </si>
  <si>
    <t>Plato_4, Plato_20, Plato_13</t>
  </si>
  <si>
    <t>Cliente_772</t>
  </si>
  <si>
    <t>Plato_2, Plato_7, Plato_9</t>
  </si>
  <si>
    <t>Plato_7, Plato_20</t>
  </si>
  <si>
    <t>Plato_18, Plato_3, Plato_4</t>
  </si>
  <si>
    <t>Plato_17, Plato_20</t>
  </si>
  <si>
    <t>Cliente_605</t>
  </si>
  <si>
    <t>Plato_15, Plato_11</t>
  </si>
  <si>
    <t>Cliente_197</t>
  </si>
  <si>
    <t>Plato_2, Plato_7, Plato_5, Plato_4</t>
  </si>
  <si>
    <t>Plato_5, Plato_20, Plato_1, Plato_8</t>
  </si>
  <si>
    <t>Cliente_19</t>
  </si>
  <si>
    <t>Cliente_586</t>
  </si>
  <si>
    <t>Plato_7, Plato_12, Plato_13</t>
  </si>
  <si>
    <t>Cliente_687</t>
  </si>
  <si>
    <t>Plato_11, Plato_18, Plato_1</t>
  </si>
  <si>
    <t>Cliente_415</t>
  </si>
  <si>
    <t>Plato_10, Plato_17, Plato_12</t>
  </si>
  <si>
    <t>Cliente_456</t>
  </si>
  <si>
    <t>Plato_10, Plato_13, Plato_11</t>
  </si>
  <si>
    <t>Cliente_820</t>
  </si>
  <si>
    <t>Plato_9, Plato_1, Plato_14</t>
  </si>
  <si>
    <t>Cliente_698</t>
  </si>
  <si>
    <t>Plato_13, Plato_10, Plato_9</t>
  </si>
  <si>
    <t>Cliente_59</t>
  </si>
  <si>
    <t>Cliente_799</t>
  </si>
  <si>
    <t>Plato_11, Plato_6</t>
  </si>
  <si>
    <t>Cliente_52</t>
  </si>
  <si>
    <t>Plato_4, Plato_17</t>
  </si>
  <si>
    <t>Cliente_278</t>
  </si>
  <si>
    <t>Plato_9, Plato_16, Plato_1, Plato_3</t>
  </si>
  <si>
    <t>Plato_13, Plato_9, Plato_15, Plato_8</t>
  </si>
  <si>
    <t>Cliente_595</t>
  </si>
  <si>
    <t>Plato_20, Plato_13, Plato_11</t>
  </si>
  <si>
    <t>Plato_17, Plato_19</t>
  </si>
  <si>
    <t>Cliente_2</t>
  </si>
  <si>
    <t>Plato_16, Plato_2, Plato_8</t>
  </si>
  <si>
    <t>Cliente_880</t>
  </si>
  <si>
    <t>Cliente_626</t>
  </si>
  <si>
    <t>Cliente_411</t>
  </si>
  <si>
    <t>Plato_14, Plato_3, Plato_12, Plato_19</t>
  </si>
  <si>
    <t>Cliente_123</t>
  </si>
  <si>
    <t>Plato_20, Plato_14, Plato_8</t>
  </si>
  <si>
    <t>Cliente_910</t>
  </si>
  <si>
    <t>Plato_15, Plato_6</t>
  </si>
  <si>
    <t>Cliente_483</t>
  </si>
  <si>
    <t>Plato_12, Plato_2, Plato_20</t>
  </si>
  <si>
    <t>Plato_14, Plato_17, Plato_1, Plato_16</t>
  </si>
  <si>
    <t>Cliente_642</t>
  </si>
  <si>
    <t>Plato_7, Plato_1, Plato_19</t>
  </si>
  <si>
    <t>Cliente_962</t>
  </si>
  <si>
    <t>Plato_4, Plato_9, Plato_3</t>
  </si>
  <si>
    <t>Cliente_883</t>
  </si>
  <si>
    <t>Plato_4, Plato_12, Plato_5</t>
  </si>
  <si>
    <t>Plato_1, Plato_6</t>
  </si>
  <si>
    <t>Cliente_593</t>
  </si>
  <si>
    <t>Cliente_368</t>
  </si>
  <si>
    <t>Plato_10, Plato_7, Plato_1</t>
  </si>
  <si>
    <t>Cliente_693</t>
  </si>
  <si>
    <t>Plato_17, Plato_6, Plato_15</t>
  </si>
  <si>
    <t>Cliente_226</t>
  </si>
  <si>
    <t>Plato_14, Plato_8, Plato_19</t>
  </si>
  <si>
    <t>Plato_8, Plato_1, Plato_15</t>
  </si>
  <si>
    <t>Plato_15, Plato_13, Plato_12</t>
  </si>
  <si>
    <t>Plato_20, Plato_8, Plato_2, Plato_1</t>
  </si>
  <si>
    <t>Cliente_834</t>
  </si>
  <si>
    <t>Plato_12, Plato_4, Plato_17, Plato_13</t>
  </si>
  <si>
    <t>Cliente_104</t>
  </si>
  <si>
    <t>Plato_1, Plato_3, Plato_19</t>
  </si>
  <si>
    <t>Plato_17, Plato_14, Plato_16, Plato_13</t>
  </si>
  <si>
    <t>Plato_3, Plato_8, Plato_18</t>
  </si>
  <si>
    <t>Plato_9, Plato_12, Plato_8, Plato_7</t>
  </si>
  <si>
    <t>Plato_13, Plato_10, Plato_16, Plato_1</t>
  </si>
  <si>
    <t>Cliente_35</t>
  </si>
  <si>
    <t>Plato_4, Plato_3, Plato_11</t>
  </si>
  <si>
    <t>Plato_11, Plato_13</t>
  </si>
  <si>
    <t>Cliente_837</t>
  </si>
  <si>
    <t>Plato_5, Plato_3, Plato_20, Plato_17</t>
  </si>
  <si>
    <t>Cliente_514</t>
  </si>
  <si>
    <t>Plato_19, Plato_17, Plato_10, Plato_9</t>
  </si>
  <si>
    <t>Plato_17, Plato_3</t>
  </si>
  <si>
    <t>Cliente_725</t>
  </si>
  <si>
    <t>Cliente_114</t>
  </si>
  <si>
    <t>Plato_14, Plato_1, Plato_13</t>
  </si>
  <si>
    <t>Plato_20, Plato_17, Plato_16, Plato_11</t>
  </si>
  <si>
    <t>Plato_8, Plato_2, Plato_4, Plato_3</t>
  </si>
  <si>
    <t>Plato_19, Plato_13</t>
  </si>
  <si>
    <t>Plato_3, Plato_4, Plato_20, Plato_13</t>
  </si>
  <si>
    <t>Cliente_90</t>
  </si>
  <si>
    <t>Plato_14, Plato_11, Plato_2, Plato_6</t>
  </si>
  <si>
    <t>Plato_6, Plato_10, Plato_14, Plato_13</t>
  </si>
  <si>
    <t>Cliente_496</t>
  </si>
  <si>
    <t>Cliente_58</t>
  </si>
  <si>
    <t>Plato_11, Plato_4</t>
  </si>
  <si>
    <t>Cliente_468</t>
  </si>
  <si>
    <t>Plato_4, Plato_13, Plato_6, Plato_16</t>
  </si>
  <si>
    <t>Cliente_714</t>
  </si>
  <si>
    <t>Cliente_950</t>
  </si>
  <si>
    <t>Cliente_663</t>
  </si>
  <si>
    <t>Cliente_801</t>
  </si>
  <si>
    <t>Plato_15, Plato_13, Plato_2, Plato_19</t>
  </si>
  <si>
    <t>Cliente_804</t>
  </si>
  <si>
    <t>Plato_13, Plato_8, Plato_11, Plato_1</t>
  </si>
  <si>
    <t>Cliente_716</t>
  </si>
  <si>
    <t>Plato_3, Plato_12, Plato_4, Plato_14</t>
  </si>
  <si>
    <t>Cliente_786</t>
  </si>
  <si>
    <t>Cliente_594</t>
  </si>
  <si>
    <t>Plato_11, Plato_9, Plato_15, Plato_10</t>
  </si>
  <si>
    <t>Plato_18, Plato_2, Plato_11</t>
  </si>
  <si>
    <t>Cliente_396</t>
  </si>
  <si>
    <t>Plato_2, Plato_6, Plato_1, Plato_4</t>
  </si>
  <si>
    <t>Plato_13, Plato_1, Plato_17</t>
  </si>
  <si>
    <t>Plato_5, Plato_2, Plato_6</t>
  </si>
  <si>
    <t>Cliente_954</t>
  </si>
  <si>
    <t>Plato_20, Plato_12, Plato_9</t>
  </si>
  <si>
    <t>Cliente_263</t>
  </si>
  <si>
    <t>Plato_11, Plato_9, Plato_7</t>
  </si>
  <si>
    <t>Plato_9, Plato_19, Plato_7, Plato_6</t>
  </si>
  <si>
    <t>Cliente_438</t>
  </si>
  <si>
    <t>Plato_13, Plato_5</t>
  </si>
  <si>
    <t>Plato_16, Plato_8</t>
  </si>
  <si>
    <t>Cliente_353</t>
  </si>
  <si>
    <t>Plato_18, Plato_5</t>
  </si>
  <si>
    <t>Plato_5, Plato_19, Plato_14</t>
  </si>
  <si>
    <t>Plato_4, Plato_6, Plato_15</t>
  </si>
  <si>
    <t>Cliente_770</t>
  </si>
  <si>
    <t>Plato_20, Plato_10, Plato_19</t>
  </si>
  <si>
    <t>Plato_19, Plato_7, Plato_6</t>
  </si>
  <si>
    <t>Cliente_888</t>
  </si>
  <si>
    <t>Plato_15, Plato_7, Plato_12</t>
  </si>
  <si>
    <t>Plato_14, Plato_15</t>
  </si>
  <si>
    <t>Plato_5, Plato_16, Plato_17</t>
  </si>
  <si>
    <t>Cliente_635</t>
  </si>
  <si>
    <t>Plato_10, Plato_16, Plato_4</t>
  </si>
  <si>
    <t>Cliente_484</t>
  </si>
  <si>
    <t>Cliente_297</t>
  </si>
  <si>
    <t>Plato_16, Plato_15, Plato_19, Plato_14</t>
  </si>
  <si>
    <t>Plato_7, Plato_9, Plato_11, Plato_16</t>
  </si>
  <si>
    <t>Plato_17, Plato_2, Plato_10, Plato_12</t>
  </si>
  <si>
    <t>Plato_10, Plato_4, Plato_14</t>
  </si>
  <si>
    <t>Plato_8, Plato_7, Plato_1, Plato_6</t>
  </si>
  <si>
    <t>Cliente_446</t>
  </si>
  <si>
    <t>Cliente_298</t>
  </si>
  <si>
    <t>Plato_15, Plato_10</t>
  </si>
  <si>
    <t>Cliente_304</t>
  </si>
  <si>
    <t>Plato_9, Plato_1, Plato_5</t>
  </si>
  <si>
    <t>Plato_15, Plato_14, Plato_7, Plato_19</t>
  </si>
  <si>
    <t>Plato_7, Plato_6, Plato_16</t>
  </si>
  <si>
    <t>Cliente_743</t>
  </si>
  <si>
    <t>Plato_13, Plato_1, Plato_12, Plato_9</t>
  </si>
  <si>
    <t>Cliente_428</t>
  </si>
  <si>
    <t>Plato_17, Plato_12</t>
  </si>
  <si>
    <t>Cliente_750</t>
  </si>
  <si>
    <t>Cliente_808</t>
  </si>
  <si>
    <t>Cliente_376</t>
  </si>
  <si>
    <t>Plato_11, Plato_6, Plato_1, Plato_9</t>
  </si>
  <si>
    <t>Cliente_721</t>
  </si>
  <si>
    <t>Plato_7, Plato_16, Plato_14</t>
  </si>
  <si>
    <t>Plato_13, Plato_10</t>
  </si>
  <si>
    <t>Cliente_227</t>
  </si>
  <si>
    <t>Plato_6, Plato_18, Plato_7</t>
  </si>
  <si>
    <t>Plato_10, Plato_16, Plato_13, Plato_19</t>
  </si>
  <si>
    <t>Plato_2, Plato_12, Plato_3, Plato_14</t>
  </si>
  <si>
    <t>Cliente_757</t>
  </si>
  <si>
    <t>Plato_9, Plato_7, Plato_13</t>
  </si>
  <si>
    <t>Número de Orden</t>
  </si>
  <si>
    <t>Número de Mesa</t>
  </si>
  <si>
    <t>Nombre del Plato</t>
  </si>
  <si>
    <t xml:space="preserve"> Costo Unitario </t>
  </si>
  <si>
    <t xml:space="preserve"> Precio Unitario </t>
  </si>
  <si>
    <t>Cantidad Ordenada</t>
  </si>
  <si>
    <t xml:space="preserve"> Ganancia Bruta </t>
  </si>
  <si>
    <t>Procentaje de ganancia</t>
  </si>
  <si>
    <t>Tiempo de Preparación</t>
  </si>
  <si>
    <t>Observaciones</t>
  </si>
  <si>
    <t>Ninguna</t>
  </si>
  <si>
    <t>Sin cebolla</t>
  </si>
  <si>
    <t>Número de Comensales</t>
  </si>
  <si>
    <t>Método de Pago</t>
  </si>
  <si>
    <t>Tarjeta de débito</t>
  </si>
  <si>
    <t>Tarjeta de crédito</t>
  </si>
  <si>
    <t>País de Origen</t>
  </si>
  <si>
    <t>España</t>
  </si>
  <si>
    <t>Perú</t>
  </si>
  <si>
    <t>Día de la semana</t>
  </si>
  <si>
    <t>Fecha de factura</t>
  </si>
  <si>
    <t>Monto Total</t>
  </si>
  <si>
    <t>Tiempo de Permanencia</t>
  </si>
  <si>
    <t>Etiquetas de fila</t>
  </si>
  <si>
    <t>(en blanco)</t>
  </si>
  <si>
    <t>Total general</t>
  </si>
  <si>
    <t>Suma de Tiempo de Preparación</t>
  </si>
  <si>
    <t>Tiempo de preparación</t>
  </si>
  <si>
    <t>Tiempo de degustación</t>
  </si>
  <si>
    <t>Cobrada</t>
  </si>
  <si>
    <t>Orden</t>
  </si>
  <si>
    <t xml:space="preserve">Cuenta </t>
  </si>
  <si>
    <t>Suma de Monto Total</t>
  </si>
  <si>
    <t>Etiquetas de columna</t>
  </si>
  <si>
    <t>No cobrada</t>
  </si>
  <si>
    <t>Suma de Propina</t>
  </si>
  <si>
    <t>Cuenta de Número de Orden</t>
  </si>
  <si>
    <t>Suma de Ganancia Neta</t>
  </si>
  <si>
    <t>Total</t>
  </si>
  <si>
    <t>Porcentaje de ganancia</t>
  </si>
  <si>
    <t>Promedio de Número de Comensales</t>
  </si>
  <si>
    <t>Promedio de Monto Total</t>
  </si>
  <si>
    <t>Lunes</t>
  </si>
  <si>
    <t>Martes</t>
  </si>
  <si>
    <t>Miércoles</t>
  </si>
  <si>
    <t>Jueves</t>
  </si>
  <si>
    <t>Viernes</t>
  </si>
  <si>
    <t>Sábado</t>
  </si>
  <si>
    <t>Domingo</t>
  </si>
  <si>
    <t>Coste Total</t>
  </si>
  <si>
    <t>Ganancia</t>
  </si>
  <si>
    <t>Coste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</si>
</sst>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#,##0.00\ &quot;€&quot;;[Red]\-#,##0.00\ &quot;€&quot;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[$-F400]h:mm:ss\ AM/PM"/>
    <numFmt numFmtId="165" formatCode="#,##0.00\ &quot;€&quot;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4"/>
      <color theme="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">
    <xf numFmtId="0" fontId="0" fillId="0" borderId="0" xfId="0"/>
    <xf numFmtId="8" fontId="0" fillId="0" borderId="0" xfId="0" applyNumberFormat="1"/>
    <xf numFmtId="9" fontId="0" fillId="0" borderId="0" xfId="0" applyNumberFormat="1"/>
    <xf numFmtId="21" fontId="0" fillId="0" borderId="0" xfId="0" applyNumberFormat="1"/>
    <xf numFmtId="44" fontId="0" fillId="0" borderId="0" xfId="1" applyFont="1"/>
    <xf numFmtId="0" fontId="0" fillId="0" borderId="0" xfId="0" applyAlignment="1">
      <alignment horizont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  <xf numFmtId="9" fontId="0" fillId="0" borderId="0" xfId="43" applyFont="1"/>
    <xf numFmtId="0" fontId="16" fillId="33" borderId="10" xfId="0" applyFont="1" applyFill="1" applyBorder="1"/>
    <xf numFmtId="165" fontId="0" fillId="0" borderId="0" xfId="0" applyNumberFormat="1"/>
    <xf numFmtId="0" fontId="16" fillId="33" borderId="11" xfId="0" applyFont="1" applyFill="1" applyBorder="1" applyAlignment="1">
      <alignment horizontal="left"/>
    </xf>
    <xf numFmtId="44" fontId="16" fillId="33" borderId="11" xfId="0" applyNumberFormat="1" applyFont="1" applyFill="1" applyBorder="1"/>
    <xf numFmtId="165" fontId="18" fillId="0" borderId="0" xfId="1" applyNumberFormat="1" applyFont="1" applyAlignment="1">
      <alignment horizontal="center"/>
    </xf>
    <xf numFmtId="0" fontId="18" fillId="0" borderId="0" xfId="0" applyFont="1" applyAlignment="1">
      <alignment horizontal="center"/>
    </xf>
    <xf numFmtId="165" fontId="18" fillId="0" borderId="0" xfId="44" applyNumberFormat="1" applyFont="1" applyAlignment="1">
      <alignment horizontal="center"/>
    </xf>
    <xf numFmtId="165" fontId="18" fillId="0" borderId="0" xfId="0" applyNumberFormat="1" applyFont="1" applyAlignment="1">
      <alignment horizontal="center"/>
    </xf>
    <xf numFmtId="0" fontId="0" fillId="0" borderId="0" xfId="0" applyNumberFormat="1"/>
  </cellXfs>
  <cellStyles count="45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4" builtinId="3"/>
    <cellStyle name="Moneda" xfId="1" builtinId="4"/>
    <cellStyle name="Neutral" xfId="9" builtinId="28" customBuiltin="1"/>
    <cellStyle name="Normal" xfId="0" builtinId="0"/>
    <cellStyle name="Notas" xfId="16" builtinId="10" customBuiltin="1"/>
    <cellStyle name="Porcentaje" xfId="43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25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64" formatCode="[$-F400]h:mm:ss\ AM/PM"/>
    </dxf>
    <dxf>
      <numFmt numFmtId="164" formatCode="[$-F400]h:mm:ss\ AM/PM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64" formatCode="[$-F400]h:mm:ss\ AM/PM"/>
    </dxf>
    <dxf>
      <numFmt numFmtId="164" formatCode="[$-F400]h:mm:ss\ AM/PM"/>
    </dxf>
    <dxf>
      <numFmt numFmtId="164" formatCode="[$-F400]h:mm:ss\ AM/PM"/>
    </dxf>
    <dxf>
      <numFmt numFmtId="26" formatCode="h:mm:ss"/>
    </dxf>
    <dxf>
      <numFmt numFmtId="26" formatCode="h:mm:ss"/>
    </dxf>
    <dxf>
      <numFmt numFmtId="26" formatCode="h:mm:ss"/>
    </dxf>
    <dxf>
      <numFmt numFmtId="19" formatCode="dd/mm/yyyy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</dxfs>
  <tableStyles count="1" defaultTableStyle="TableStyleMedium2" defaultPivotStyle="PivotStyleLight16">
    <tableStyle name="Estilo de segmentación de datos 1" pivot="0" table="0" count="0" xr9:uid="{660F0971-F5C8-437F-B4F1-1596FB584CF4}"/>
  </tableStyles>
  <extLst>
    <ext xmlns:x14="http://schemas.microsoft.com/office/spreadsheetml/2009/9/main" uri="{EB79DEF2-80B8-43e5-95BD-54CBDDF9020C}">
      <x14:slicerStyles defaultSlicerStyle="SlicerStyleLight1">
        <x14:slicerStyle name="Estilo de segmentación de datos 1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2.xml"/><Relationship Id="rId33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microsoft.com/office/2007/relationships/slicerCache" Target="slicerCaches/slicerCache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microsoft.com/office/2007/relationships/slicerCache" Target="slicerCaches/slicerCache4.xml"/><Relationship Id="rId30" Type="http://schemas.openxmlformats.org/officeDocument/2006/relationships/connections" Target="connection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IngresosXServicio!$A$4:$A$5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IngresosXServicio!$B$4:$B$5</c:f>
              <c:numCache>
                <c:formatCode>_("€"* #,##0.00_);_("€"* \(#,##0.00\);_("€"* "-"??_);_(@_)</c:formatCode>
                <c:ptCount val="1"/>
                <c:pt idx="0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7-4763-99C8-77196B05042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IngresosXServicio!$A$4:$A$5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IngresosXServicio!$B$4:$B$5</c:f>
              <c:numCache>
                <c:formatCode>_("€"* #,##0.00_);_("€"* \(#,##0.00\);_("€"* "-"??_);_(@_)</c:formatCode>
                <c:ptCount val="1"/>
                <c:pt idx="0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F-48D5-A48C-4786FAC1B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813343"/>
        <c:axId val="852812863"/>
      </c:barChart>
      <c:catAx>
        <c:axId val="8528133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2863"/>
        <c:crosses val="autoZero"/>
        <c:auto val="1"/>
        <c:lblAlgn val="ctr"/>
        <c:lblOffset val="100"/>
        <c:noMultiLvlLbl val="0"/>
      </c:catAx>
      <c:valAx>
        <c:axId val="8528128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81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21</c:v>
                </c:pt>
                <c:pt idx="1">
                  <c:v>94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188-AC51-22A68AB52D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IngresosXServicioXSemana!$B$5:$B$6</c:f>
              <c:numCache>
                <c:formatCode>_("€"* #,##0.00_);_("€"* \(#,##0.00\);_("€"* "-"??_);_(@_)</c:formatCode>
                <c:ptCount val="1"/>
                <c:pt idx="0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F-4D19-82D3-3929600C9E64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IngresosXServicioXSemana!$C$5:$C$6</c:f>
              <c:numCache>
                <c:formatCode>_("€"* #,##0.00_);_("€"* \(#,##0.00\);_("€"* "-"??_);_(@_)</c:formatCode>
                <c:ptCount val="1"/>
                <c:pt idx="0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B45-4E5D-A6DA-DF7A8FB8EB7D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IngresosXServicioXSemana!$D$5:$D$6</c:f>
              <c:numCache>
                <c:formatCode>_("€"* #,##0.00_);_("€"* \(#,##0.00\);_("€"* "-"??_);_(@_)</c:formatCode>
                <c:ptCount val="1"/>
                <c:pt idx="0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B45-4E5D-A6DA-DF7A8FB8EB7D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IngresosXServicioXSemana!$E$5:$E$6</c:f>
              <c:numCache>
                <c:formatCode>_("€"* #,##0.00_);_("€"* \(#,##0.00\);_("€"* "-"??_);_(@_)</c:formatCode>
                <c:ptCount val="1"/>
                <c:pt idx="0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B45-4E5D-A6DA-DF7A8FB8EB7D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IngresosXServicioXSemana!$F$5:$F$6</c:f>
              <c:numCache>
                <c:formatCode>_("€"* #,##0.00_);_("€"* \(#,##0.00\);_("€"* "-"??_);_(@_)</c:formatCode>
                <c:ptCount val="1"/>
                <c:pt idx="0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B45-4E5D-A6DA-DF7A8FB8EB7D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IngresosXServicioXSemana!$G$5:$G$6</c:f>
              <c:numCache>
                <c:formatCode>_("€"* #,##0.00_);_("€"* \(#,##0.00\);_("€"* "-"??_);_(@_)</c:formatCode>
                <c:ptCount val="1"/>
                <c:pt idx="0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B45-4E5D-A6DA-DF7A8FB8EB7D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IngresosXServicioXSemana!$H$5:$H$6</c:f>
              <c:numCache>
                <c:formatCode>_("€"* #,##0.00_);_("€"* \(#,##0.00\);_("€"* "-"??_);_(@_)</c:formatCode>
                <c:ptCount val="1"/>
                <c:pt idx="0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B45-4E5D-A6DA-DF7A8FB8E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día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IngresosXServicioXSemana!$A$31</c:f>
              <c:strCache>
                <c:ptCount val="1"/>
                <c:pt idx="0">
                  <c:v>Almuerzo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IngresosXServicioXSemana!$B$31:$H$31</c:f>
              <c:numCache>
                <c:formatCode>_("€"* #,##0.00_);_("€"* \(#,##0.00\);_("€"* "-"??_);_(@_)</c:formatCode>
                <c:ptCount val="7"/>
                <c:pt idx="0">
                  <c:v>4790</c:v>
                </c:pt>
                <c:pt idx="1">
                  <c:v>3480</c:v>
                </c:pt>
                <c:pt idx="2">
                  <c:v>7133</c:v>
                </c:pt>
                <c:pt idx="3">
                  <c:v>13487</c:v>
                </c:pt>
                <c:pt idx="4">
                  <c:v>10178</c:v>
                </c:pt>
                <c:pt idx="5">
                  <c:v>10839</c:v>
                </c:pt>
                <c:pt idx="6">
                  <c:v>12874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EB-4D1C-B744-4C33CDBDDE89}"/>
            </c:ext>
          </c:extLst>
        </c:ser>
        <c:ser>
          <c:idx val="1"/>
          <c:order val="1"/>
          <c:tx>
            <c:strRef>
              <c:f>IngresosXServicioXSemana!$A$32</c:f>
              <c:strCache>
                <c:ptCount val="1"/>
                <c:pt idx="0">
                  <c:v>Cena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IngresosXServicioXSemana!$B$32:$H$32</c:f>
              <c:numCache>
                <c:formatCode>_("€"* #,##0.00_);_("€"* \(#,##0.00\);_("€"* "-"??_);_(@_)</c:formatCode>
                <c:ptCount val="7"/>
                <c:pt idx="0">
                  <c:v>1197</c:v>
                </c:pt>
                <c:pt idx="1">
                  <c:v>1689</c:v>
                </c:pt>
                <c:pt idx="2">
                  <c:v>2369</c:v>
                </c:pt>
                <c:pt idx="3">
                  <c:v>5855</c:v>
                </c:pt>
                <c:pt idx="4">
                  <c:v>3715</c:v>
                </c:pt>
                <c:pt idx="5">
                  <c:v>3730</c:v>
                </c:pt>
                <c:pt idx="6">
                  <c:v>4137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EB-4D1C-B744-4C33CDBDDE89}"/>
            </c:ext>
          </c:extLst>
        </c:ser>
        <c:ser>
          <c:idx val="2"/>
          <c:order val="2"/>
          <c:tx>
            <c:strRef>
              <c:f>IngresosXServicioXSemana!$A$33</c:f>
              <c:strCache>
                <c:ptCount val="1"/>
                <c:pt idx="0">
                  <c:v>Desayuno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IngresosXServicioXSemana!$B$30:$H$30</c:f>
              <c:strCache>
                <c:ptCount val="7"/>
                <c:pt idx="0">
                  <c:v>Lunes</c:v>
                </c:pt>
                <c:pt idx="1">
                  <c:v>Martes</c:v>
                </c:pt>
                <c:pt idx="2">
                  <c:v>Miércoles</c:v>
                </c:pt>
                <c:pt idx="3">
                  <c:v>Jueves</c:v>
                </c:pt>
                <c:pt idx="4">
                  <c:v>Viernes</c:v>
                </c:pt>
                <c:pt idx="5">
                  <c:v>Sábado</c:v>
                </c:pt>
                <c:pt idx="6">
                  <c:v>Domingo</c:v>
                </c:pt>
              </c:strCache>
            </c:strRef>
          </c:cat>
          <c:val>
            <c:numRef>
              <c:f>IngresosXServicioXSemana!$B$33:$H$33</c:f>
              <c:numCache>
                <c:formatCode>_("€"* #,##0.00_);_("€"* \(#,##0.00\);_("€"* "-"??_);_(@_)</c:formatCode>
                <c:ptCount val="7"/>
                <c:pt idx="0">
                  <c:v>2334</c:v>
                </c:pt>
                <c:pt idx="1">
                  <c:v>2477</c:v>
                </c:pt>
                <c:pt idx="2">
                  <c:v>1194</c:v>
                </c:pt>
                <c:pt idx="3">
                  <c:v>5290</c:v>
                </c:pt>
                <c:pt idx="4">
                  <c:v>3016</c:v>
                </c:pt>
                <c:pt idx="5">
                  <c:v>3118</c:v>
                </c:pt>
                <c:pt idx="6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EB-4D1C-B744-4C33CDBD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3114224"/>
        <c:axId val="823114704"/>
      </c:barChart>
      <c:catAx>
        <c:axId val="82311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704"/>
        <c:crosses val="autoZero"/>
        <c:auto val="1"/>
        <c:lblAlgn val="ctr"/>
        <c:lblOffset val="100"/>
        <c:noMultiLvlLbl val="0"/>
      </c:catAx>
      <c:valAx>
        <c:axId val="8231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11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1631</c:v>
                </c:pt>
                <c:pt idx="1">
                  <c:v>1962</c:v>
                </c:pt>
                <c:pt idx="2">
                  <c:v>2114</c:v>
                </c:pt>
                <c:pt idx="3">
                  <c:v>2076</c:v>
                </c:pt>
                <c:pt idx="4">
                  <c:v>2690</c:v>
                </c:pt>
                <c:pt idx="5">
                  <c:v>1371</c:v>
                </c:pt>
                <c:pt idx="6">
                  <c:v>1465</c:v>
                </c:pt>
                <c:pt idx="7">
                  <c:v>2250</c:v>
                </c:pt>
                <c:pt idx="8">
                  <c:v>1951</c:v>
                </c:pt>
                <c:pt idx="9">
                  <c:v>1865</c:v>
                </c:pt>
                <c:pt idx="10">
                  <c:v>1479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1-458F-BEF2-BD74B02EF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BB7-4C3A-85A3-AAFF49103CD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BB7-4C3A-85A3-AAFF49103CD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Impagos!$A$9:$A$10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Impagos!$B$9:$B$10</c:f>
              <c:numCache>
                <c:formatCode>_("€"* #,##0.00_);_("€"* \(#,##0.00\);_("€"* "-"??_);_(@_)</c:formatCode>
                <c:ptCount val="2"/>
                <c:pt idx="0">
                  <c:v>86802</c:v>
                </c:pt>
                <c:pt idx="1">
                  <c:v>19525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7-45AE-9F6A-FC272D1F2AA5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0"/>
  </c:pivotSource>
  <c:chart>
    <c:autoTitleDeleted val="1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E3-49FA-B5DF-AF58C0BEF289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FE3-49FA-B5DF-AF58C0BEF289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17852</c:v>
                </c:pt>
                <c:pt idx="1">
                  <c:v>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3-49FA-B5DF-AF58C0BEF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0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774.23</c:v>
                </c:pt>
                <c:pt idx="1">
                  <c:v>1109.19</c:v>
                </c:pt>
                <c:pt idx="2">
                  <c:v>954.10999999999979</c:v>
                </c:pt>
                <c:pt idx="3">
                  <c:v>599.78</c:v>
                </c:pt>
                <c:pt idx="4">
                  <c:v>745.44999999999993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1-42EA-B5F2-AF3EFD46A0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IngresosXServicio!$A$4:$A$5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IngresosXServicio!$B$4:$B$5</c:f>
              <c:numCache>
                <c:formatCode>_("€"* #,##0.00_);_("€"* \(#,##0.00\);_("€"* "-"??_);_(@_)</c:formatCode>
                <c:ptCount val="1"/>
                <c:pt idx="0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2-4771-9738-FCB9428480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21</c:v>
                </c:pt>
                <c:pt idx="1">
                  <c:v>94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5-47DE-BD5E-2917F698D5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IngresosXServicioXSemana!$B$5:$B$6</c:f>
              <c:numCache>
                <c:formatCode>_("€"* #,##0.00_);_("€"* \(#,##0.00\);_("€"* "-"??_);_(@_)</c:formatCode>
                <c:ptCount val="1"/>
                <c:pt idx="0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2B-4574-945C-742214A2F241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IngresosXServicioXSemana!$C$5:$C$6</c:f>
              <c:numCache>
                <c:formatCode>_("€"* #,##0.00_);_("€"* \(#,##0.00\);_("€"* "-"??_);_(@_)</c:formatCode>
                <c:ptCount val="1"/>
                <c:pt idx="0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B2D-4A21-924D-E22A27D673B2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IngresosXServicioXSemana!$D$5:$D$6</c:f>
              <c:numCache>
                <c:formatCode>_("€"* #,##0.00_);_("€"* \(#,##0.00\);_("€"* "-"??_);_(@_)</c:formatCode>
                <c:ptCount val="1"/>
                <c:pt idx="0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B2D-4A21-924D-E22A27D673B2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IngresosXServicioXSemana!$E$5:$E$6</c:f>
              <c:numCache>
                <c:formatCode>_("€"* #,##0.00_);_("€"* \(#,##0.00\);_("€"* "-"??_);_(@_)</c:formatCode>
                <c:ptCount val="1"/>
                <c:pt idx="0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B2D-4A21-924D-E22A27D673B2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IngresosXServicioXSemana!$F$5:$F$6</c:f>
              <c:numCache>
                <c:formatCode>_("€"* #,##0.00_);_("€"* \(#,##0.00\);_("€"* "-"??_);_(@_)</c:formatCode>
                <c:ptCount val="1"/>
                <c:pt idx="0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B2D-4A21-924D-E22A27D673B2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IngresosXServicioXSemana!$G$5:$G$6</c:f>
              <c:numCache>
                <c:formatCode>_("€"* #,##0.00_);_("€"* \(#,##0.00\);_("€"* "-"??_);_(@_)</c:formatCode>
                <c:ptCount val="1"/>
                <c:pt idx="0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B2D-4A21-924D-E22A27D673B2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IngresosXServicioXSemana!$H$5:$H$6</c:f>
              <c:numCache>
                <c:formatCode>_("€"* #,##0.00_);_("€"* \(#,##0.00\);_("€"* "-"??_);_(@_)</c:formatCode>
                <c:ptCount val="1"/>
                <c:pt idx="0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B2D-4A21-924D-E22A27D67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4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2F-4238-A059-818BD0A299A1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A2F-4238-A059-818BD0A299A1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17852</c:v>
                </c:pt>
                <c:pt idx="1">
                  <c:v>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2F-4238-A059-818BD0A2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4"/>
  </c:pivotSource>
  <c:chart>
    <c:autoTitleDeleted val="1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774.23</c:v>
                </c:pt>
                <c:pt idx="1">
                  <c:v>1109.19</c:v>
                </c:pt>
                <c:pt idx="2">
                  <c:v>954.10999999999979</c:v>
                </c:pt>
                <c:pt idx="3">
                  <c:v>599.78</c:v>
                </c:pt>
                <c:pt idx="4">
                  <c:v>745.44999999999993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CA-458C-98B3-A018DF2714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[Ejercicio.xlsx]OrdenesXMesero!TablaDinámica11</c:name>
    <c:fmtId val="8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34-4237-9A64-5F632B632F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[Ejercicio.xlsx]IngresosXServicio!TablaDinámica12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Ingresos por Servicio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IngresosXServicio!$B$3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IngresosXServicio!$A$4:$A$5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IngresosXServicio!$B$4:$B$5</c:f>
              <c:numCache>
                <c:formatCode>_("€"* #,##0.00_);_("€"* \(#,##0.00\);_("€"* "-"??_);_(@_)</c:formatCode>
                <c:ptCount val="1"/>
                <c:pt idx="0">
                  <c:v>20854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D-4B2A-9659-1A0758137C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07387616"/>
        <c:axId val="807375136"/>
      </c:barChart>
      <c:catAx>
        <c:axId val="80738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75136"/>
        <c:crosses val="autoZero"/>
        <c:auto val="1"/>
        <c:lblAlgn val="ctr"/>
        <c:lblOffset val="100"/>
        <c:noMultiLvlLbl val="0"/>
      </c:catAx>
      <c:valAx>
        <c:axId val="807375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0738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[Ejercicio.xlsx]TransaccionesXMEtPago!TablaDinámica13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Transacciones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alpha val="57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TransaccionesXMEtPago!$B$3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alpha val="57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TransaccionesXMEtPago!$A$4:$A$7</c:f>
              <c:strCache>
                <c:ptCount val="3"/>
                <c:pt idx="0">
                  <c:v>Efectivo</c:v>
                </c:pt>
                <c:pt idx="1">
                  <c:v>Tarjeta de crédito</c:v>
                </c:pt>
                <c:pt idx="2">
                  <c:v>Tarjeta de débito</c:v>
                </c:pt>
              </c:strCache>
            </c:strRef>
          </c:cat>
          <c:val>
            <c:numRef>
              <c:f>TransaccionesXMEtPago!$B$4:$B$7</c:f>
              <c:numCache>
                <c:formatCode>General</c:formatCode>
                <c:ptCount val="3"/>
                <c:pt idx="0">
                  <c:v>21</c:v>
                </c:pt>
                <c:pt idx="1">
                  <c:v>94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1-4A5E-A1D4-3EF6BE01FA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99530127"/>
        <c:axId val="699532047"/>
      </c:barChart>
      <c:catAx>
        <c:axId val="6995301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2047"/>
        <c:crosses val="autoZero"/>
        <c:auto val="1"/>
        <c:lblAlgn val="ctr"/>
        <c:lblOffset val="100"/>
        <c:noMultiLvlLbl val="0"/>
      </c:catAx>
      <c:valAx>
        <c:axId val="699532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530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[Ejercicio.xlsx]IngresosXPaís!TablaDinámica15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152400">
                <a:schemeClr val="bg2"/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IngresosXPaís!$B$3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>
                <a:glow rad="152400">
                  <a:schemeClr val="bg2"/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IngresosXPaís!$A$4:$A$15</c:f>
              <c:strCache>
                <c:ptCount val="11"/>
                <c:pt idx="0">
                  <c:v>Argentina</c:v>
                </c:pt>
                <c:pt idx="1">
                  <c:v>Bolivia</c:v>
                </c:pt>
                <c:pt idx="2">
                  <c:v>Brasil</c:v>
                </c:pt>
                <c:pt idx="3">
                  <c:v>Chile</c:v>
                </c:pt>
                <c:pt idx="4">
                  <c:v>Colombia</c:v>
                </c:pt>
                <c:pt idx="5">
                  <c:v>Ecuador</c:v>
                </c:pt>
                <c:pt idx="6">
                  <c:v>España</c:v>
                </c:pt>
                <c:pt idx="7">
                  <c:v>Paraguay</c:v>
                </c:pt>
                <c:pt idx="8">
                  <c:v>Perú</c:v>
                </c:pt>
                <c:pt idx="9">
                  <c:v>Uruguay</c:v>
                </c:pt>
                <c:pt idx="10">
                  <c:v>Venezuela</c:v>
                </c:pt>
              </c:strCache>
            </c:strRef>
          </c:cat>
          <c:val>
            <c:numRef>
              <c:f>IngresosXPaís!$B$4:$B$15</c:f>
              <c:numCache>
                <c:formatCode>_("€"* #,##0.00_);_("€"* \(#,##0.00\);_("€"* "-"??_);_(@_)</c:formatCode>
                <c:ptCount val="11"/>
                <c:pt idx="0">
                  <c:v>1631</c:v>
                </c:pt>
                <c:pt idx="1">
                  <c:v>1962</c:v>
                </c:pt>
                <c:pt idx="2">
                  <c:v>2114</c:v>
                </c:pt>
                <c:pt idx="3">
                  <c:v>2076</c:v>
                </c:pt>
                <c:pt idx="4">
                  <c:v>2690</c:v>
                </c:pt>
                <c:pt idx="5">
                  <c:v>1371</c:v>
                </c:pt>
                <c:pt idx="6">
                  <c:v>1465</c:v>
                </c:pt>
                <c:pt idx="7">
                  <c:v>2250</c:v>
                </c:pt>
                <c:pt idx="8">
                  <c:v>1951</c:v>
                </c:pt>
                <c:pt idx="9">
                  <c:v>1865</c:v>
                </c:pt>
                <c:pt idx="10">
                  <c:v>1479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7-44BF-9FCE-13764E94E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3111824"/>
        <c:axId val="907306191"/>
      </c:barChart>
      <c:catAx>
        <c:axId val="823111824"/>
        <c:scaling>
          <c:orientation val="maxMin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306191"/>
        <c:crosses val="autoZero"/>
        <c:auto val="1"/>
        <c:lblAlgn val="ctr"/>
        <c:lblOffset val="100"/>
        <c:noMultiLvlLbl val="0"/>
      </c:catAx>
      <c:valAx>
        <c:axId val="907306191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Ingresos por país</a:t>
                </a:r>
              </a:p>
            </c:rich>
          </c:tx>
          <c:layout>
            <c:manualLayout>
              <c:xMode val="edge"/>
              <c:yMode val="edge"/>
              <c:x val="0.5409201556272869"/>
              <c:y val="5.270628670591324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2311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 cap="none" spc="0">
          <a:ln w="0"/>
          <a:solidFill>
            <a:schemeClr val="tx1"/>
          </a:solidFill>
          <a:effectLst>
            <a:outerShdw blurRad="38100" dist="19050" dir="2700000" algn="tl" rotWithShape="0">
              <a:schemeClr val="dk1">
                <a:alpha val="40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[Ejercicio.xlsx]Impagos!TablaDinámica16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Pagos e impagos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</c:spPr>
        <c:marker>
          <c:symbol val="none"/>
        </c:marker>
        <c:dLbl>
          <c:idx val="0"/>
          <c:spPr>
            <a:solidFill>
              <a:schemeClr val="lt1"/>
            </a:solidFill>
            <a:ln w="1905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overflow" horzOverflow="overflow" vert="horz" wrap="square" lIns="9000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effectLst>
                    <a:outerShdw blurRad="50800" dist="50800" dir="5400000" sx="1000" sy="1000" algn="ctr" rotWithShape="0">
                      <a:schemeClr val="bg2">
                        <a:lumMod val="10000"/>
                        <a:alpha val="46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Impagos!$B$3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80C-486E-B3A1-C06947935D67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80C-486E-B3A1-C06947935D67}"/>
              </c:ext>
            </c:extLst>
          </c:dPt>
          <c:dLbls>
            <c:spPr>
              <a:solidFill>
                <a:schemeClr val="lt1"/>
              </a:solidFill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9000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effectLst>
                      <a:outerShdw blurRad="50800" dist="50800" dir="5400000" sx="1000" sy="1000" algn="ctr" rotWithShape="0">
                        <a:schemeClr val="bg2">
                          <a:lumMod val="10000"/>
                          <a:alpha val="46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Impagos!$A$4:$A$6</c:f>
              <c:strCache>
                <c:ptCount val="2"/>
                <c:pt idx="0">
                  <c:v>Cobrada</c:v>
                </c:pt>
                <c:pt idx="1">
                  <c:v>No cobrada</c:v>
                </c:pt>
              </c:strCache>
            </c:strRef>
          </c:cat>
          <c:val>
            <c:numRef>
              <c:f>Impagos!$B$4:$B$6</c:f>
              <c:numCache>
                <c:formatCode>_("€"* #,##0.00_);_("€"* \(#,##0.00\);_("€"* "-"??_);_(@_)</c:formatCode>
                <c:ptCount val="2"/>
                <c:pt idx="0">
                  <c:v>17852</c:v>
                </c:pt>
                <c:pt idx="1">
                  <c:v>3002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0C-486E-B3A1-C06947935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50800" dir="5400000" sx="1000" sy="1000" algn="ctr" rotWithShape="0">
                  <a:schemeClr val="bg2">
                    <a:lumMod val="10000"/>
                    <a:alpha val="46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effectLst>
            <a:outerShdw blurRad="50800" dist="50800" dir="5400000" sx="1000" sy="1000" algn="ctr" rotWithShape="0">
              <a:schemeClr val="bg2">
                <a:lumMod val="10000"/>
                <a:alpha val="46000"/>
              </a:schemeClr>
            </a:outerShdw>
          </a:effectLst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[Ejercicio.xlsx]PropinasXMesero!TablaDinámica17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Propinas por meseros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PropinasXMesero!$B$3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PropinasXMesero!$A$4:$A$9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PropinasXMesero!$B$4:$B$9</c:f>
              <c:numCache>
                <c:formatCode>_("€"* #,##0.00_);_("€"* \(#,##0.00\);_("€"* "-"??_);_(@_)</c:formatCode>
                <c:ptCount val="5"/>
                <c:pt idx="0">
                  <c:v>774.23</c:v>
                </c:pt>
                <c:pt idx="1">
                  <c:v>1109.19</c:v>
                </c:pt>
                <c:pt idx="2">
                  <c:v>954.10999999999979</c:v>
                </c:pt>
                <c:pt idx="3">
                  <c:v>599.78</c:v>
                </c:pt>
                <c:pt idx="4">
                  <c:v>745.44999999999993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3-4882-AFB1-A85DDD83D38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76755087"/>
        <c:axId val="1176757007"/>
      </c:barChart>
      <c:catAx>
        <c:axId val="11767550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7007"/>
        <c:crosses val="autoZero"/>
        <c:auto val="1"/>
        <c:lblAlgn val="ctr"/>
        <c:lblOffset val="100"/>
        <c:noMultiLvlLbl val="0"/>
      </c:catAx>
      <c:valAx>
        <c:axId val="1176757007"/>
        <c:scaling>
          <c:orientation val="minMax"/>
          <c:max val="6000"/>
        </c:scaling>
        <c:delete val="0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55087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[Ejercicio.xlsx]OrdenesXMesero!TablaDinámica11</c:name>
    <c:fmtId val="11"/>
  </c:pivotSource>
  <c:chart>
    <c:autoTitleDeleted val="1"/>
    <c:pivotFmts>
      <c:pivotFmt>
        <c:idx val="0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OrdenesXMesero!$B$3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OrdenesXMesero!$A$4:$A$9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OrdenesXMesero!$B$4:$B$9</c:f>
              <c:numCache>
                <c:formatCode>General</c:formatCode>
                <c:ptCount val="5"/>
                <c:pt idx="0">
                  <c:v>138</c:v>
                </c:pt>
                <c:pt idx="1">
                  <c:v>192</c:v>
                </c:pt>
                <c:pt idx="2">
                  <c:v>158</c:v>
                </c:pt>
                <c:pt idx="3">
                  <c:v>149</c:v>
                </c:pt>
                <c:pt idx="4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AB-4FFC-85FB-666E3162445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176755567"/>
        <c:axId val="1176763247"/>
      </c:barChart>
      <c:catAx>
        <c:axId val="117675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763247"/>
        <c:crosses val="autoZero"/>
        <c:auto val="1"/>
        <c:lblAlgn val="ctr"/>
        <c:lblOffset val="100"/>
        <c:noMultiLvlLbl val="0"/>
      </c:catAx>
      <c:valAx>
        <c:axId val="1176763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7675556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[Ejercicio.xlsx]IngresosXServicioXSemana!TablaDinámica14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IngresosXServicioXSemana!$B$3:$B$4</c:f>
              <c:strCache>
                <c:ptCount val="1"/>
                <c:pt idx="0">
                  <c:v>Lunes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IngresosXServicioXSemana!$B$5:$B$6</c:f>
              <c:numCache>
                <c:formatCode>_("€"* #,##0.00_);_("€"* \(#,##0.00\);_("€"* "-"??_);_(@_)</c:formatCode>
                <c:ptCount val="1"/>
                <c:pt idx="0">
                  <c:v>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E-4369-9778-59C284429157}"/>
            </c:ext>
          </c:extLst>
        </c:ser>
        <c:ser>
          <c:idx val="1"/>
          <c:order val="1"/>
          <c:tx>
            <c:strRef>
              <c:f>IngresosXServicioXSemana!$C$3:$C$4</c:f>
              <c:strCache>
                <c:ptCount val="1"/>
                <c:pt idx="0">
                  <c:v>Martes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IngresosXServicioXSemana!$C$5:$C$6</c:f>
              <c:numCache>
                <c:formatCode>_("€"* #,##0.00_);_("€"* \(#,##0.00\);_("€"* "-"??_);_(@_)</c:formatCode>
                <c:ptCount val="1"/>
                <c:pt idx="0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A3E-4369-9778-59C284429157}"/>
            </c:ext>
          </c:extLst>
        </c:ser>
        <c:ser>
          <c:idx val="2"/>
          <c:order val="2"/>
          <c:tx>
            <c:strRef>
              <c:f>IngresosXServicioXSemana!$D$3:$D$4</c:f>
              <c:strCache>
                <c:ptCount val="1"/>
                <c:pt idx="0">
                  <c:v>Miércoles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IngresosXServicioXSemana!$D$5:$D$6</c:f>
              <c:numCache>
                <c:formatCode>_("€"* #,##0.00_);_("€"* \(#,##0.00\);_("€"* "-"??_);_(@_)</c:formatCode>
                <c:ptCount val="1"/>
                <c:pt idx="0">
                  <c:v>1194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A3E-4369-9778-59C284429157}"/>
            </c:ext>
          </c:extLst>
        </c:ser>
        <c:ser>
          <c:idx val="3"/>
          <c:order val="3"/>
          <c:tx>
            <c:strRef>
              <c:f>IngresosXServicioXSemana!$E$3:$E$4</c:f>
              <c:strCache>
                <c:ptCount val="1"/>
                <c:pt idx="0">
                  <c:v>Jueves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IngresosXServicioXSemana!$E$5:$E$6</c:f>
              <c:numCache>
                <c:formatCode>_("€"* #,##0.00_);_("€"* \(#,##0.00\);_("€"* "-"??_);_(@_)</c:formatCode>
                <c:ptCount val="1"/>
                <c:pt idx="0">
                  <c:v>5290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A3E-4369-9778-59C284429157}"/>
            </c:ext>
          </c:extLst>
        </c:ser>
        <c:ser>
          <c:idx val="4"/>
          <c:order val="4"/>
          <c:tx>
            <c:strRef>
              <c:f>IngresosXServicioXSemana!$F$3:$F$4</c:f>
              <c:strCache>
                <c:ptCount val="1"/>
                <c:pt idx="0">
                  <c:v>Viernes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IngresosXServicioXSemana!$F$5:$F$6</c:f>
              <c:numCache>
                <c:formatCode>_("€"* #,##0.00_);_("€"* \(#,##0.00\);_("€"* "-"??_);_(@_)</c:formatCode>
                <c:ptCount val="1"/>
                <c:pt idx="0">
                  <c:v>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A3E-4369-9778-59C284429157}"/>
            </c:ext>
          </c:extLst>
        </c:ser>
        <c:ser>
          <c:idx val="5"/>
          <c:order val="5"/>
          <c:tx>
            <c:strRef>
              <c:f>IngresosXServicioXSemana!$G$3:$G$4</c:f>
              <c:strCache>
                <c:ptCount val="1"/>
                <c:pt idx="0">
                  <c:v>Sábado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IngresosXServicioXSemana!$G$5:$G$6</c:f>
              <c:numCache>
                <c:formatCode>_("€"* #,##0.00_);_("€"* \(#,##0.00\);_("€"* "-"??_);_(@_)</c:formatCode>
                <c:ptCount val="1"/>
                <c:pt idx="0">
                  <c:v>3118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A3E-4369-9778-59C284429157}"/>
            </c:ext>
          </c:extLst>
        </c:ser>
        <c:ser>
          <c:idx val="6"/>
          <c:order val="6"/>
          <c:tx>
            <c:strRef>
              <c:f>IngresosXServicioXSemana!$H$3:$H$4</c:f>
              <c:strCache>
                <c:ptCount val="1"/>
                <c:pt idx="0">
                  <c:v>Domingo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IngresosXServicioXSemana!$A$5:$A$6</c:f>
              <c:strCache>
                <c:ptCount val="1"/>
                <c:pt idx="0">
                  <c:v>Desayuno</c:v>
                </c:pt>
              </c:strCache>
            </c:strRef>
          </c:cat>
          <c:val>
            <c:numRef>
              <c:f>IngresosXServicioXSemana!$H$5:$H$6</c:f>
              <c:numCache>
                <c:formatCode>_("€"* #,##0.00_);_("€"* \(#,##0.00\);_("€"* "-"??_);_(@_)</c:formatCode>
                <c:ptCount val="1"/>
                <c:pt idx="0">
                  <c:v>3425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A3E-4369-9778-59C284429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shape val="box"/>
        <c:axId val="853271135"/>
        <c:axId val="853266815"/>
        <c:axId val="0"/>
      </c:bar3DChart>
      <c:catAx>
        <c:axId val="85327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66815"/>
        <c:crosses val="autoZero"/>
        <c:auto val="1"/>
        <c:lblAlgn val="ctr"/>
        <c:lblOffset val="100"/>
        <c:noMultiLvlLbl val="0"/>
      </c:catAx>
      <c:valAx>
        <c:axId val="85326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271135"/>
        <c:crosses val="autoZero"/>
        <c:crossBetween val="between"/>
        <c:majorUnit val="2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[Ejercicio.xlsx]Hoja1!TablaDinámica1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Hoja1!$C$3:$C$8</c:f>
              <c:numCache>
                <c:formatCode>General</c:formatCode>
                <c:ptCount val="5"/>
                <c:pt idx="0">
                  <c:v>26</c:v>
                </c:pt>
                <c:pt idx="1">
                  <c:v>38</c:v>
                </c:pt>
                <c:pt idx="2">
                  <c:v>37</c:v>
                </c:pt>
                <c:pt idx="3">
                  <c:v>22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A-438B-BE91-A148AF124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[Ejercicio.xlsx]Hoja1!TablaDinámica1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Hoja1!$B$3:$B$8</c:f>
              <c:strCache>
                <c:ptCount val="5"/>
                <c:pt idx="0">
                  <c:v>Mesero_1</c:v>
                </c:pt>
                <c:pt idx="1">
                  <c:v>Mesero_2</c:v>
                </c:pt>
                <c:pt idx="2">
                  <c:v>Mesero_3</c:v>
                </c:pt>
                <c:pt idx="3">
                  <c:v>Mesero_4</c:v>
                </c:pt>
                <c:pt idx="4">
                  <c:v>Mesero_5</c:v>
                </c:pt>
              </c:strCache>
            </c:strRef>
          </c:cat>
          <c:val>
            <c:numRef>
              <c:f>Hoja1!$C$3:$C$8</c:f>
              <c:numCache>
                <c:formatCode>General</c:formatCode>
                <c:ptCount val="5"/>
                <c:pt idx="0">
                  <c:v>26</c:v>
                </c:pt>
                <c:pt idx="1">
                  <c:v>38</c:v>
                </c:pt>
                <c:pt idx="2">
                  <c:v>37</c:v>
                </c:pt>
                <c:pt idx="3">
                  <c:v>22</c:v>
                </c:pt>
                <c:pt idx="4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D-4C4A-81BF-BFB977875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99545072"/>
        <c:axId val="1299535472"/>
      </c:barChart>
      <c:catAx>
        <c:axId val="129954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35472"/>
        <c:crosses val="autoZero"/>
        <c:auto val="1"/>
        <c:lblAlgn val="ctr"/>
        <c:lblOffset val="100"/>
        <c:noMultiLvlLbl val="0"/>
      </c:catAx>
      <c:valAx>
        <c:axId val="129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54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2CCDF8D-1ABB-4C3F-AC64-45956A45D840}">
          <cx:dataLabels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zHvJktw4lu2vyLR+jAQxkmWVZdYg6e4xz5o2tFBEiCAJEgNn/lVv37Z/7N1QhJSSpzKVbZbPqnwh
yUknARzc4Zx7oX/ez/+41493/tXc6Lb7x/3862vV9/Yfv/zS3avH5q47aMp7bzrzqT+4N80v5tOn
8v7xlwd/N5Vt8QtGIf3lXt35/nF+/a9/wtuKR3Ni7u/60rSXw6Nfrh67Qffdn9z74a1X92Zo+6fH
C3jTr6//yxePbV+2d69fPf3dLzeLffz19Xe/ev3ql/13/W7cVxqm1g8P8GxA6EEccxpHIYo/f8Tr
V9q0xZf7HO5zgSMWcvT5Q74MfnbXwAv+0pw+z+ju4cE/dt2rl7+/e/S7JXx3p+xM8oxCYp4m/F9X
n1f4y/co/+ufexdgzXtXvtmIfYB+dmt/Hy7u/F0x3C1fkPgbtgGTAxJyFpNQPMMcfr8NLDoIeUwo
i/iXUZ/x/ytz+TH8vz25h/5vN/bBv3j/7wdfGl2O5d/pAqE4QIxHPGYvLhB/j/2TC8Qhxhx/D/1f
mMmPkf/64B7wX6/v4y7P/wNw93ddqb8g8DeYfIgOyOcPAly/DTmMHODPTiBeQs4+7j+dyR/A/vLc
Puovl38H+n9ApElUqR//RsxJeCB4SIjA4jna75m6CCEMRUKEZC/M/HQiP4b85bE9xF+u7gOenPz7
rTwx2jQf/87wQg+eospT8P7eygU+iFEUhYRGzxF/H/G/MJM/AP3rk/u4f73xO+j/AwJMdj/cPRj/
N1o7GDOJBeeC7kEfHxDOeRzj5ziDINk+E6rnnPoXZvJj5L8+uAf81+v7uGfJv9/ks87e/c9//40J
lUJgj1EYIvQC7158JweMUdiAp198/uzD//MJ/QH8Xx7ch//L9d/Bf/3vh//i0f/P//1if39DWuUH
wGRiHkf0Bd1942cHCGgkw8A2P3/g/rfG/9P5/Bj7l8f2kH+5uo/7Rfbvx/3WD38zhyf4IBKMMRLu
hXrGD8AVQkYQfYY8+h7yvzCVH4P+9cE92L9e3wf+9j+AwL95bB/X4VH/jREnOkAIaAsElGd8430R
yw+e7sHGvNzf24C/NKUfb8E3j+5twjd39rfhzd9i/38scL8q/vSuv8s+lwq+0bh/fvfzMqGAsffo
n1UcnsPH4cOvrwWKOKHAZL4WIZ5e8118Ob3Td8vdq+PBl7qr78q7V1tf3j18tYbvXvN41/W/vg4p
P6AIQhZhLGYCEUgY0+PzHQbhjoZQohCCUCLY61et8b369TUlB5whBkSX0RCc70m9dWZ4uUU4gjeK
CMcsglD5tWxzYfRSmPYrRC/fX7VDc2HKtu9+fQ2U2T7/6vNUYxzzkEYxEA3MYww5De7f311BZQh+
HP6fJa69xi3ytzx3W+bQcUN5ajueGjSk8PCmbuy2MsszBXuua/xg2PApqvxu4CdmiSNKYxJhMOpv
B+agWV3fk/7WqiXzQsme0tsyrrNAd5VEYZMFU+fkso6nrnCjLEeipekmLxvCEhqz7dTWaUe7Izrz
DVbNh2pdMlXaXYvHq8qjTFdDWiB7ODl7MZmPYcO2S9MmvGCXja5vjP2oom7DXXNCzZp1Db+plvE0
5q6SMVuzejaHvOVpv85bUvH3om+UZDS+QT0SkjjkZT5VHxW1W9Tps3hVcqHlHSnYcDj66KZodFZ4
+x4jckupOCSuT3VZPqg2l7UqLrmfr0Y+1LIdbZxUPjqbtLgpoaD29Mqu94fjBFPpgumw9tH5FI+5
bHGuNhTzNMhpOvcAVt1tBs7SeQiOKkzTHnOa8bU+aVF+v9jRH7ZTu2uD6kGpodrU9US3YrLv4jzP
LFk/zEvPZKcCtUFzsMHrmGFObhE1FzNtnRTEB0lP+dngxkm2vk7DvE4FiUNZOp4K3R1Zy9OWNidh
FGTcNAktl0zzIf3Gy35gLzG4wr65YCQQZyyiYKtPeuRbc3Gda4Y5DPwtiroUzexYsW4TuyVzJbtc
8qGShE/nuCpvRl4cq1hn1LdJrcVZOY5pr+y17cXGLXMu17J7V+j5je4BL2O3KmA7nPdpteaZCseU
lXQnGny59nZb5vHh4kgjG6PPWu4uTD6/abpcKgXbXvETwvy7MB9SMuVyKOZj17ZJMFVKPu3OClZs
TJX6MdbJHA5XiD0ZeESysohKqdWYaM22teIpVfqDiJSsNTtx3TQmY9B8mMYmaQbWyFAM6bDY95r5
o3WszwRmu4EUlzFvLhosTio9nxdkPrfOXcdFnmodHLua3qrS7EiMb0dfbMJeJ0veXAhwk1nRsxr7
jaDz6VjcU0FT3jQXhYW5qjbRcZ26ECwk7DdEN4dROxyBgZ6oNT/6830N0Q/iAIbMBsGPYODVbG9j
x9r7pp14d+tRfGN5fFMhnUU62iyDf+dRa5MpnM/LmWW2r077yUrrzVU+bg1tk5zN59Xitt5VJ2UU
Z8gUG1sZiS0+tUzLqbUXPA9u6DKkpRYndnWHA+Ep0mstg3A+9s4dspltqRhPm7k9XNiY9GIC1dG/
zSESdnmTKEK3LfhbJZbjsh4Ty8021/4on6uU+OpjrvTJNHIqkapS105vfFSldiAwozkzZZPxbkjr
vt/Ei9mSAoLVXCQLwptxGBPXN0kwP0FvL8ax3S1sOLXxmMyWgw/XmYAoZPo26W13WpDxvCFDWnWj
bMR8jP2aBarbVOF02sR421q1Jn3YJM5jCS6RGhOfKfeG8vE8n+zO1A9xJOTKWhnMQqLo3mNYAg6O
YBOOhs7uOmYuKmVG2Rt+aAlE/jy4+PMdf6rF/M6TgU2GIaSbWIT4ydO/yTiV4A1npe1uAevToYeQ
UrBtsbCko+3OueU8ntguyotLLfILK+IsqOy2D4Y0mAFGMA7bmve0arKYllYqbXZ25ZuV+I2ndJdz
mnRTfRY1Qzqb4W0XtYeYkFuXl/dPXoLBbwsI+56PSb7Eh9xEZz6O5Z8v8kdrJAiSeoQoJhxS9Hdr
pBo7weu1v1WVcAmBMSc8pIufajnn1U9iY/ij2AjFdQaVMUaZIPsuFHgS2AlSKTX9EWvMRkiRkt4m
ojjuHbvNxXS8jOzEe5PMbSHR0IwyHHMlRd5mP1n5vj+TJ3Uc0SiMQ4YoiZ4IxzfbS1hdCDKN0+3E
jVwrdxjEWOqnpOpafjJGPLEWWIamWy/obrR2N/UssYxtGvAnVA8pN/ys6slZryGjzvmRGsSJUe7d
3LYXVVscO4ioeGwPTTyc4tFcMBxflMy/pWtxPDqWtCW+bYLxivewzHYZ3jZDdUaC+Y3X5MQ7vimq
4qFp3HYsWBotwynSLCV1+dhB1sZ8Pu8qGAQoUBO11/XiR+mKxctFuC6J8uVNCL+RLrfvi4ZcUviB
DDTEeRzcdIifzEQdW91MP9nkJ4v5lqcRoIA0IoiAFAuZCJ8s7htYbZjTUimAlQdk5yGLE50/b90L
0X5Jss/c8N7YxZeFeunqff36r9MvrcLPDajfrj/1BX/79oe/ehrr689gqJexn2j0d19+x+r/gLc/
tx7/4OZfI/X4zwn9V7H5mwz4/MQzdw+gmo9AFQsOZBt6KJ95+DN5D6CpBcRVxIIgDI+gGLbshb0H
BB0A4we9xrHgERSMQNK90PfPPUsIDBH68lL+v+Hv3/s+B3ePQSCAdYQIKrGY7rmb4f1I6RTgbG1a
9L7TwIqGtXA3PZqVT/7ct58o+W82+DJWCE4NKxYcqjTf2+CCUElKV5NMtKJL65yXFyMW0YbUdNgO
RTBc15UZEubV+pN4+r31v4wMY4Y4ijlAtxfhopm4ZsQlyerCGWkYMHHbkJ8MEoIQ+/36CCwwigQS
mOxpoXA03WJjGGXyY3k2tEUkJ+eDG0uDupQ274atmQVdIOkMRjJdvy3X5VLNQ/ETdfTDTf1mIk8T
/cbZGzr0pDYwkZJF1100yzYfT+v1fxVSXkAllEKwppTx/eW2LSo5DTTJxqkwqWPsJJhn+hNQP+u4
3xnNN6Psbd2kw0lFExjNlKCEpF1iToOk3I4J24bwZ+iTaRMmWPpEJ30aXU5JlDQfq6Q7IlIcRj8x
4X1kBbgIjwWLYX/jmEb4e2QpXaYpH1qScWzZJsBan9myI1KR2ez+3Fv2bVbwJ44TcoqgXgnOvidw
KemKBvfVmrVNiLO6NecLSMifDEKi362IE+AZAjrvgsJRCAGR5ltbQUOw2qCCYWo/V7mkwaLWHTbD
0kmqVN5u6TgotbUloR8JnuJVYp4T+6EvWIxrCTWRfjyMEcpnyaYJgXCJVA7aJm/m+rIenSuohEo5
PWc6qIukJDYsEx+rdpSIdiFLFoxFd+x1OYNu74zmpWyBIl8OpILETpcFgW6vxlonItA4Om0WAOaw
qi1L6tIsZ5ESl03MTiq8FpXUDpWlDGonki4u5nAztWKk6RQNy62YgJYmfnQ0Smca9HpXPv25tXXZ
xTvlZ1tdEwyKofWT66mMnDNxGtg2fpO7Ic/PBzIU8XYA5oKlAvoZSByUQXXftCtFcphs+H5t+jwA
B7fAvYuchb0MGhu8icKIm1TF3Zz6ou2qLVQrSp+0TVR0m3VlCieo8XS7uripZMU63coi511STUul
pVM5eTercCpTEpX9IRzlaYZdsQbBqV6FqZPa9NEDNbMNz2NdDC6J+6LHch5zo2E2YTlkbEDBaUnD
yG2nqBuXbOI6eohRNZNoK+I5Oi6CBdYbi6XLNwGJHIIaRq/vSEXYkPlmXJdNW87Ygizu3Ao6yrVZ
M3VtkNi8CC+wx2UuOV+iC9d27UU/EXHpw5p/ZOAiBqRqr6/iESSynFQMdYOyJrYEFs3XMSXB0n1S
M/FDylgZD9LPTdNIS9V0UwNrneXCp5XJRokokip0PpSjxfoe0icHoRaO7n1JW1BDncLqpimCqJWQ
Ceh9kBflWUGbIJfgr4WTCipGIrOiKLTs+0K/p3GrQzmQOSiSKYjsp5r75RQYf35fFLa7UM26OjmV
c+ETLIbxfFps+3bRCKJ4YYvivCQkADLc1tFlB/WyVZK2G4E+l8F4PY+9e5g6W9rDJZ9mIzsXeAqM
NlBvV/fE5hvUgWKKyskrSUOvz3pb9kD0XdSfDGQsdTLybrzEA9FeGrJMZwS0epnQsRyuPa77Mi0w
6m4jXceHfuC+kVgLXsgJIQbJBwWrLJeG1klQjuhyUVASAGbtbZ6URTsoua4BCZMaDP0cB75cpdMi
2KFAeyfpUJJBdnVIHkRIR3Rs4gadBjRaP2BLXLgFM4PikhvbCsDspz4ZhEYfeNyKGoRCKaw0raVX
cT6CX+aWmk9mDvhdvy55KWNvKiQB/eq8ze1yCyalH1ShQp1OxTLN0k4LgyATuOqqKkKAqaJ5eNVB
DAklXWEbEgeqmCer6fhpzhqqE8JJ/24Zo+bU9lCdSkuwmKumne2YrLVvHluiIit9RWqw2yWiA4CD
LGSU1mG+o65qjllIV59EtNJsV2NwbsmMdaA0cUuajNZipRmIsa5JBjwMWpa9dioN16UeEhCI5gOZ
mIAoELLxYg4VnVMdRe4RoWAYJCe4LOQC1YMTNrRQrilr13dQzJnKZSNKsdabzhUxzSYWlyhzPGcU
anwMGxlYcIRLW9m2luVglm6nGuvyFJuORUd5Z70Hde5AceR8RnRLV+fXk9AH4k28NgNO1qIcr1VH
kdq2HUEqyaEs6hIXEqYzZSq/ntqiGi/WQGEswyXUROK2O2fFUNmMhZ2Yd02ee6CLtmMuwfngqh1a
FjclxOuZ7KgR1skK9S0UTzm1XbJC7ANrjlV8zUTZFanTPfy8RS3iW+6nCsKg50EgTRPO4xbHxSok
7Uk+JcUC5Q85FVj12RwNtZWNWyEDdcIiJBfPWyT7wTZ2E9UCqi51iQa3q/touqE1E3LplJ6uuLcl
SlQOFfbjFQPOKdfL3EEiUDratXQAZkTWmV3MePI2sWImLFOobqZkbUvn0tDA5DcNA4l2HA6YQQm5
MuOaOgERtQq9vQV+WdAsUuN4hkIU8KyoKx1lCAECqYmgYZzpHg29rMMyVknR96FLONT/8AmrTeQz
UzDdJgYpAvUJU+H+htchmlJInOQtm90sdnSe5vgq4DkAFrStmzcKIz8no7L5JMG/mEnAc4Y1sZC3
x8OhLEmQDQbEhmRD2HYyjKECBmG1imXkLT+kCzY7ZIv1OhS2VBIqxOxaVzXtpc9xC8x0cT5lg425
7GfFGLwCa1+dRNE4fbJdLXTqm8rZpIF8Hspobbt+K0oPRXUdxoqmT2HHSgRrg0p8K/BbBes8X2rM
3/V9a5eTQAVwBJKOgQ1lXlFy4kinIAyWoq83Pq/ph8+k6v+DRj23j+117x8f+9M7u69m/wN1KnSB
QqCIf9Z6un98MC20nB4e9asz6BM9fmnEPrVyXp5/1q1wIBMR+tSwheNQTz0ekGrPshWjA8oID4HR
kef20VfVSvEBAWEK7JiBjkSYAKP90nNCB9DAoiIC4ffcqPqiyb8rK0Dj7eX7ty0nET9R3980gcD0
M/cOQ0EpgrbTfo0ILdxBSJh1EggzRhB/VHhSLfixtGeqWN5VwANV1S3JyqIPYWffKRUccj7xOyBM
y7ZV/oEVjZVjNFyErq9bKRZb70gDEYN5qMPH70kR4E1Th9soDy/DpUsJcxcg099ZZul5XrLpATIo
sBTvDmvlZcksdEC6M6M/ETLLxuouzzSKy+u+F+Z8VUeoPuyWurmuFXuKYxWT1QqlW1PImC71lXE+
Ux1O66jZGl6dF3OfxuHcy3A2eLNEwXqqljI+LZs21pKOPlEIXLpvb7Xxb1yznvZ1fQpaqdiuC5dl
G2wq3iZNKRY5GBAsi+hqqGgafs6AbZ6KYtmitj5soFYMlPVw8Pq2L0i87ShOypLekx4AzD3QrKIp
qvPOuMc4LoRsujUZcwhBYW9PejecNMI8qDJ8cFGwg5r5CsG/eStGlDVRGd44t5LNUEDGnVp6TcKg
lcMQyKXxwUbP01vvSLIU642r7SNRwXgS6PamNgKItIBa5FxsSIUf2rlJqpCodF6Cy7bMj1EMvGxk
Az20tM/KsoTk2DF6HURVfOQhdw163Qah/9hxqIlH+WMTBih1uZrl2rnTtVhkqBt1QzjlktAOZWIA
Ut97l7IZtw+i8bXkUyWuFNY3yl9pDBdynRvZl26+LudIQJuju4EywF2vR6lptZlNMMnKwzSbsF83
cVU2CTGrlSxarAxKf9Z53J8LutJ0XPpxWzZjmOUht2lnC57goQAVonmmqjojphdJ5AInrWjipEQ6
3M5TsMg5pFiCRnUZRkEkg9a0ErmByHlSH5YSuj0kGDUwJ3HBgiKbizE6DqIgynoHmgIWnIV4xRLK
Fz14QEPTxlRFYiwcDFTmcArXbldbv8vL6Ews6/kQBRTC/rhdHMtlMeS7qSpKyWeRVCUIFN8oIwcL
ZA+bj0a0UUr7EfjV2kbJ2PgcljXm/D2OuvdCBaaUdKFprrtuliTOhVRGXFZd93bS0CXLQypJNxwv
OQHd6VOPHE6oqG44JQs4h3Yfq6nkUpiVpwUL6HtIIBV8pdnsguuwImMv42CYsYzrfkwthi0IguaC
mXOt8vdGdzKP7VHUbqr17VDjNFYqi/PmMKwGnHaBUGdMrZedpssuj8L8vPI7isCR4mE9XNoyQzHQ
a9+YRyDxmknYkEx0NoGjeB8KgRIEbhuyoJFl+Z49UfegMIuEXfGQ7muaxYxAKwe7pKLzsuMQd3ZQ
PZwuSMMEFIdskTad01syhte65dkQIzkrtWtnjjLkxSe6ktMYm+KsrtY7tuTiTFkWJ7k5i2oQ2g00
DqBB7VM6FZsZXCEfT8oCkx2qUJtVTRNeDasL5FwFVraG1iddDY1Hz8C/4jlO64IcGjpSOU7DvdNa
DlC62ljPtjx2Jmkx7A/QtAj+Ze8XrEgaDV0vNXocfXkEdYILBdPY1YsxCZ7v4l61WdnopMAjOo8I
TmkYHOdqSnrgdTGoPGY8+EzR9mC04TaI5w+hC7WM8DorSaJ+5yxU/qGyOshKkzqh3fQ2qtaTanKN
HFbUQoNfHM25e0dmtUUrKLi1Wq7GeoFtrYMdb6tQwtXyuDV4G/F5kovuWKLr4CTSvQQSO6VBLNYP
qA6OeiI+LE1zPCOQjNBWrDLBmimD/4vyPixFyvr5pNDBmCx0vo8LJGtqNgX0siO6ngZKNSnTViTe
sF3RdxflMJVgzRDl7TDeoBxkrwNyxj8UNmxBhTp2KvhWrAEoe0ESNa87F8xSoe4uctG2d+PNHNYy
Wua3gYnHDLn5/TKMp1XpoO0ARZGycOmqgvi0ENNwpmkbHAVRn65lNYPyb9sUeHaZsbZt780YBnDc
YCzAX6e7ci1UEsXrpei6BTq3ZerZOevoQziS/jh3LU6NwPfdPBPJizcgxapTgur5QzmMceoN33rI
daUaIfF1eQJ1b5xE0+ISHwkHfUwUXVZzcefi4XhE/a7kPU5CEx6KyQVb0nTTu0qrTpqgiLOWQjrk
3J1TSKdm/qhZDx3KonkPJQk4QCDet60dt7Qc+CZas75HY5zgTqQBKs/K0F6EQXdcGv6psG5JEB9D
2cb0qKzArGMXl2ldjTQRdry35QIlBxv3SYDUbSH6cOs4v1/gpMQmZgu9Rmh2lwWFrDqEC9CDsI+K
w7p3NCW5DW51X3bZ0IZBZqxlaQViJvNPBhdTZd+EIe1Pu7weLhgKRjgj0Lgzntf+alZVcFY0JTs0
Y4cuiylSn3Lc65OeL+2F03mrjlVQdFsS9+JdG86qkXxY6UnYdeumUYt6azETh7Gza+LWlXyMuzw/
0ZBOgFaAhu2WGYyWKBn6SQNg7fC2iApz511AjxzE2MyFfDjq1IyyGK36qkBrlxYt6ucEtbrZdbjS
V/Wa4/MoCMojPUZphdslYdrDKYGytxvQod5Kokz3KY5MnKChahMa5fUdp9WcOtyxI9o03XnfeHy8
kuUuiPP+oY7rAkJN427iAVrYEC8g+s7+qOLLBI3uarpExaqyCTX5/TBPOQi7iIaHbulFWvUOFZLh
rj1Fk7LHpPZdRuGA0TksQR0V4NwQ3r3vL1hTulPU8Tlptd6w4Y5FM7TEx6qUCJpYmTPqvMFqOK+g
ztBktmxokTLv/SXoqeAIOvWrnEHVbcNVTVBg4HQ6iysQsUGdd0m8lsVRUNAillUZewj4ZWQgPimT
Dbrk7xY920yPKN4sLdZbOlTDx4nhQAKBNNse+tLwShzUb4xQaBPqFRiCi6JKDh4BbQAVjzf9VLP3
tcMNvJjgDuoJwbotlCmP4RmetOYsF/VxDl1nkqccMlrc3Y3hjLZD39zrBSXBwtOp5sdi8UkM0zhs
+7G/LfV8pgFpFk0fqkYfBwuBvK2nQwyi+3wYGpaKvqDAziyEKPYZ317mDdrmWOO09wjapmJOp5Uc
QWe4lZOvT6KuSsXcm0thzACNyhUWr6rjsGuWpKo1hDA9wCjgRckwC3275OObLl+HhNSkkP2qmmxo
1I60bbGB4wXHpgjbjbPYnAexOTVNtIMTb7d9A/+HA2Shu5wnkPUjv4zV8YTBAdc8aBNomMkO+g9n
tFNcNrHdNNF84VyfIH8amhp46JSnrgQnLgNtko4E5pYFKClMmFC8gDYepEViYzUUfvKgvJqKjsqJ
F/OmmNBRU+Zv1rU36ehEisychg69ybk9a1YBGcBDVGz7DLNpN/O6keNg4su5GOCkBs63tEZZxNQb
wr07EROEUAv1LNjwdnkXs+YdpO/jits5HXo4NxR9cnBU+VzgujicTQfeAL+9C9qIy7mF/FFOXern
JfW8vy9cuB4N8c1cFydmCjYN4V0Wz9206wPQ+HC0K7BqMgBII1dSybp7O8etSkqgibqLU5B7F3he
2xSB0mmMO8+j6UjAcRXJoNj5GE/0/7F3bsty4lqXfpe+p0JIQoibvoDMXGevg5ePN4QPyxIIEEgg
AW/Tz9Iv1iNde/e2XXtXRf13f8QfUVERDtuLTBDSnGN8Y7pAddTeTfP52JnfpnpKbpk0d0PW7Mcl
1mPZqrvMv2Ee70DRhDsym9uN79dsXwZocF0D5dG8LrJEQ4C+3iY0H7kdDkNaQBDYcHKSeUvDS7fE
Mo3r+tG4qbngZL9Ju6REnQZYR2JJLXMxHJ3TBvRggKOQDdc8oCzHqZYoARCgn4+j8Dh83IqzAj8i
WbtydSKthkG88h0uz/d7v8seqiw+ZjGfVMabd6ZpYeFvUzv+blP9LV3hv5tiAHzmz/SC18vX//t/
hh8lgu9/4XeBgMnfMonIZs5JgYjJjwJB+ptMM6QJwWQJWNQZmvd/2NqU/ganu6AQAaikkIvxW/8Q
CIrfYJpKmLMFB80lkbn9W6Y2+dnVyhnEB5bjxeEpLiigr/3sanE5mXmfxXvv9kU86wkvsqzU1LbE
3cqhV/mLItG1+jAPO2TTj3yGB77BsRn67RL7ZEoqt9v6JMhamPEw9b1MddXxQu/nFnnv4FuMjM30
FVsn7PwntEtQ0ludtZCge3AA6KL6CWKcbWI7gLechW/vFsvVGQpbGX3Vro3Aj16SZgDWs1lic3Oa
RJ/qC7V6KT6rWrebOUm7QVY7RQk0Jr/MjWPhMPkuxzstmBbHRE0Fr4Z1b6ayKcaC2AtphYVd2tK1
Uacl2zoYF7taowG0Ztr82ohELd1xrjeKHktNk28OcAzy7DqZQNJ8bYdMkjubuWw5bduGMqusNR+a
U059n5XpLh0pp2Vtx8oOLqXw51CklTtfelvl1qXzYcQKmSv0/fPdZBXsE7Jb7l4sifF17+HefWPW
9hbCK8x4WxKmcvR2y65RNill3VAiawAWct+cycpp7cLiygFcmIEGLMe9BHoo5dXsW2m+bWD5sDs0
VKHiJL5fAElGDWllw3YEa4Wl9l2dQsKE7pmEK7ia+1yuiqzoU7tuegCdet5vC768xiPLljc+b2Z2
gwLKmK1sh4VBNpVLc5jMDiWTwra5aRflRTUtQzKfjNojPh7t9pCDMSa7u+iGgX7N5hzg5iid644m
I3Q8dIs2QJXR/Q/X8H2UBTGKP6hqNuTVVFsmq3xroWYMOC6X60xE8k6SQGTJW4q/2WTpOLNTA3Xk
0epaQ6mNRd+hlxNmPW+vEjdziOs2lAXAYxSFQFbHMg/DXryD4sFROPs5H4/SsJCV3Z7QbD0MKtWL
rep10hI9ZA2TbLK8C2evjC7yXsAhzdqKyoStB9Pb5musmY4XuRjAelyFNFvZJxXNxN6T0Sqbl2FK
YCSgeuKBXg3W4zi6CGg1I6hjZ7/LMxEwmRrREy6qYfcDqv0a9bS0qkpbhQ+1N3bsKsuzoShhLHau
2nDSbxdGJlBqUFbrhyXN/FcO6UrBz5LbXKpC1qBU2UiWMm6igXymgnrAW7u+xcrFbYzEg2BrtjbL
qkTG+R6nDH40hZYuyxbCVnG0YfPFqVjY+KFgcfJHu+BYj0mAVqJaN38cekFe5/XOP+4k5m/HyfWu
DCsbbjuHCuNS5p2Kt+iGl7z0kCAk2kxSxINeBPiInbdYbN3YcZy7DtBKWfQzg5tAZNHgOCYgeyXg
tyuedXYtAeKEJ9kX7n2XjSigx03HFCbFhk891HDAy1yL8GHi2Gbgxm9dvBwJ3+wtepP9lMeskx9X
TWb4wJ6zer2fCZVzRUelt1jS2E+67Fbph+tZNGI5Ybva2KG1NJtf21TS7m5QMzQME3cLHUqNQ4b+
hoqWt0tpbN9GX4HWzPd3sykS/ZTMxQxzMpki+Fa8gNu+ns1cPnHwp3hN09JTV0/oqejUVGEfMwXP
x+s8xSo1hARoFyR1VytuR3+IwbIGEkI6iZtEJXy+Mjab/N22aJnc4L3V+XXkdpDTIRbTClkytyiZ
EzgjEiyrDHD7sE8Gq75A8NLh41rUDuwNII4RgIBNk3eDDC3d9KEbXRMEHP11i77UPB/TzwUVcjdX
Q5so2guoZ460l0VshXqzE5/dN6p3EGFVzt9EEvLuVnnF2QUVwbmLsVtWIvr3FOYoBKSQDGwDDQyb
UJPXQuGskPyGLk29V2Yx87vWG6gSYaHj8jQ0Ih2vtPb1Vgq8MPp1rwNzOJS6oT+srEFvzAAwNnj6
81KcOsWoPtK5IOxJ9Z5AOkQH9ihTn4G2WGqYlLRP2vWi2MYapXEb+1d1mKgEe0/oJ0k67U59vawD
YA3dv4KWCvyyQxKgxUt1XpJNNHGBIMxIW+EyS/8K0kmbwJAVApDDxExfGd2ZV4GlOw5Un80osjF2
gN7Pvqu3iwmUY7zwm64fatvoumwLGzfITY5YNO7z9OKFGN+LYQdnUBRtfhembbxTOJ/OS4OgLFf9
mcluSNFe7qbeXamj38kVZEicoBZnLz3UKTaVU55YoU566USnqnYMmz7tEFw/JbYfvyqwDuYucRQo
Z7sM6PTqtoCSSQlPARWIGLFklK9hfdacXMcNvuihQWsCu9+A3Z9K9BNwYM90iCznogexgrY+aw4y
V+lNw6YNznaexY/nuSKQYkC7dKd6GF1R4gifsauGTsGRlGNjgL/U5prnioNwAGbQgwsT4VLaAaS6
163rUUGMdj1tGr+6BKJBbrgfOD1ahCuQCrCJ2y8RIJn3JzGhHaoKjB24CEsj7DXWFpjnqVjFXjkX
xWtJprE5tivRX0XdTbJKlnm7phAhJJppKu2JjQh9gF2r3bVi9VM37XDXiz4ioFIEuZUy2YZPPVjv
55h4IY9rQPAHUjltBnY3ZQrLDVBBur3ZBFIhSAI1dXJZe0rvueCrB/3QwuzvtNntVTtvOARQi+hH
bCrsA7OLaS7BmjUvGR447m3fMvo+zJQvbwaEkJaLRLR2qFxSaHotA3iEC+A903Q5zPmO7ajosUPm
fMrS4yz6aUwe12xk89dmQJAoVmLOaVtFUux3tWvoZz2t6vXEEN8pE52SL/Wqwes33bLg4LFIjBy3
zuRPNDDo23V0+fkM1O5ZxJR8dXxZQum0yvGICdu/wP5OseNmMFgr6Ts6lxqg4ycDvoaWKOtSOKyS
sRsyZwYP229AoACQmnikwM6ush43Ao0lhzTaNjzcaZV6jec2kjdumNOIVqpAfaHaGWUjqK20gaCo
NnUcgm+wM88dPnyb7tPn3kHeKmui509FCqZbwJN4l4TBPqVabPSYb4a32PBsuGssImclViUqLl4o
Ab12npE0GnDYXnlYOd8C/KJbn8/1N78G8n5BJThebIFBEwYBYyoAI3EqrVSOXs1JIC9xCSJF0zbV
bwna1286K2z9bjoTFzjkxn49FsFo+mHtaB+erRAmH+BcL0N+QRuXkkPSoXVgf0Hu/YLUoyOAN4lB
BGDLMcsE4fefO4ICZHeT4EuVeqIW4rMcu+5oU+Ifm9zMPRZmcOnfvSbPMzQhFE4pDFHOf2EXKRqo
IH0DnD41/Q1no7zYTbIet3oFb9cFf/yhQfs3zugZoP3BF2VwWNGRZSmj5wvCE/n5O2bJ2uJ8SEVp
N+TDcPRWuMfLMW334qiSOR7mFfkkugzFkaFc/Avq9GdgET0X4MGCCJZhFaOkTn/puXYD4U4D9ypX
C7eiEPNcna20P/+Kf2jsOIDplKLvJGcwWv6CtrbzOACY7USZBI4oAJxgSEHgjUFcBPvpv3ItkWIS
C1IYRf4LM1+nrVcO2nK5oP46zCrp302xILeLaxf/F5zrdwD/52dX5KDAOfLrnGWAPn9+dkk6xR1a
IuSsCbuP2KDjlrEn+yUiRjMs2i4eRxTgh2ltp+u8Z/JzInNYhWxC7TnCmMURxN+t6zR/Grthu96T
0W1/8SH/+ITxGXPMlBASjwBv1M+fMSjFrIm4+a2V0D/hb13ypK1P32/739JS/mNC4MeAwP/+76a4
IKX9wwr8Qzj4p+ED35mM85//R5JASCR60+JcMkhQ++RfMeBEYtQHBURUiEwiDfo9EvXPJAGCBAiH
pkh+4+WEKCLOC8v/ngROUvkbywjq/e8jWs55qr+juvy8OpB8PlPKHAApahuC8NIvr4vOapUo16rj
RJBlHW22X4jU1Hc/3JJ/s8f9zH784yrYvlHGYCfHMvx5DboxUjsZpQDgjU9JKy9A3H/Sa37HrS4O
yNc9JMx++/Nrnn/mv97N36+JnRUxDglpivBfdrZBjsPgtE8Osd6yI0nq5EnJpb7N/P5pDQHqwEDp
X5wdP290v18T1QCeNrbSFKDYz98zzgb0mw/JYUyad4Cp5uvOqx3JYtb9/r79xyz1v7ujkonzJifP
o/B+uVJqsyZXck4OgOLiWzuQ5MAU6V5FBTNtG+r0kpE4n5B97q7+/L7+4TviepQjpY5QMNq571G/
H3IKxQ6y2HA6HUMrAzlYPqeve5tlBOEQODZ/cUf/sD7x7uBsPI+iECzF+vn5jmZ+csqn3B2Rpkdi
rPHh1Ke5vvzz7/Rvr4IrAXxPz6HUX96CeUNn3rXCwR5a6zs5dPoAmHI8/r2rAArAGYjw0Jm1ArNx
vrM/3Dk2jMzzpnbACoftoQgU4esUmMKfX+XX53O+isS7BsuF4q7/qqKOQFf9gFYIgvzOzsZ/fG1Z
La5HhHsv/vxSv942XCo/zzLAwSdyJn6N8xuWzcAmBn/ctgINBw4anH6odv/2VSRFQYYHjFCFlL8s
Abet3SKRHT2OMT1byCAy47arv/9wMFrhPPQEVWeKffnnh9M5bw0dIRwBJhelRxNT9gsOzL/3XbAx
YK/n+PHY2FOUtj9fZYPSPPWuXY/ThH64rcc1vajnZOJ/sT2cf86Pmx9mA57TZtgc0ACjOvllw8VD
cGEpEAbIiV+PPSi3S5oQ80HBAIZSZfjw8Odf7NccFUMFRFDHnvNomLspi19qPN3bYQlBkmPjkcXu
JkYOSwoORVDSXnMxfgLNX1zsKDaPG2L8N5R3DZw2tf3FN0cO7rwgfvzyeYbT9Hw6EpRkHOM0fr7J
nueQdEMfjoCQeV5hSiqYhyTs+XA1tv04mkM2Yqs58Kbl9BSNK/q39dgp+TjXCxC7pIvqZUPQpUOX
Pa3+boKhub8HzM3nB4uztL8ufAJkvGRo2nZkSGLeIPRB3VOymrY5UCeiqnoLIP2ya+P44FMTwwnq
gLslNvS+RGB0lWVBR/PM8H71l1r4nF40al6aat0aqQ+hF3Q+tvMiYGeCDvbHKTRFevAxbl997ZD+
CTP0zPcqnTzkYg0k5IaoiZunmCV+u/FGrTdLm8WiJAghhUoNOrqD3sZ9e5WilzfJDWUAr28RbzPZ
QSHMd2sbuydlV0CcqyCA2jfwfxoPks2Px2LI6uUIDbG5aYfNtSCPjHkei55Cy16Ih+UI/fVx30cD
+F32MCyhv+PFFaZBF95BqCXVvqTWnzKgJFB/urkHv7cKRBlZXPJ3PndgrymdnTwmZxq+tKlmEhM4
fPZgeCfgVLiE33Ccd7KEgWmQHs5mfrKJ16oazoLaoS8mNZSsoRkyEDyxGaxMoElH6tf8CS4quCW/
nn8K4BhQ3Am+/bdkh95zILwZIIP72n8ByhD3qun1oo4ZWdVHnfriSbKRfUx0zIcyxdyQUK7cdKCc
oH7GC2IoPJcGwfz10Y9j/ODVuH7bOYYD2IWr98vE3aeGEFsf+gZaPAAwtfgKxpJ4z9tNKuSLgaVU
I/f5rUA+3UDXlMk9KfLxiwkj05ctycl+mpF0gdYxijNO2Lb+WkHQmMo5F1iStcXiLnODEQEMJH5W
BZqBswTn9goxaPfWDxlUAIaBGchJu2YkFRJkxUUYtWDAAUeovHA06qwc19CYQ5h1f3H2n5Ada8b3
Sb+Jd5GNa9c/yCBaaR8LUvv9DvkquyxHaDUD5mc0ULsbTYsnPDIMKGEZCIyjQXGEeSJA1t4Ks4zx
2Cc+IOUSV9reyGQOHdLhYh9OxpkFNOwsp6GiJpvSQ714kIlRZfk9NzVnZed4k4BK3Oh+q7Rq0zsI
AWauPxi5u3sF22zBs1Hi60678Xmc10yXfp9XUsoirkk58Cl8TOKSJcdhTPNHyIV7W9Yub3hZhzi8
hiU/IYRV1+O9tXRGaTynYFuoVkNbpakOz/nSQkPE2Ifi2ejYZVcrW8wr7XqOIQM9Z9OpA0Fv7hha
vA/JHqYacNKakhsI7mtbJU5QdqyTuRUVmDhsR3rQ2R0F7veSN+MuDwvP6+soKO2qQufbdspSNydV
LBC3qxLjhFd3EObSpJLNvuxlWqd5PFEr60PS0KaALDWAKZ0h6fmKNBm7yQ12raOXeTEdC50M8D4T
CcCqJwM4sLMr9i3CoWuqDVtNeyRDVoRrDVnvNgQ3QXMsCotFGRO3lpY69XUr5BTdMXWE32XjqD9b
HGhbOcDRgliGGRsvCw/9W4ZwgbpwC+UfkN3RH2GrNW/3dGYfun2d8otajVkKorgXmKGh1fq6KwKk
s6lNuiuyewuie4Paiy9hu+GYbSrJkMzP+Ycusu0zGDb7JLVpMdaC1FBqbVzzUCq9Q9ecfOg4uFxa
P8P8buitTYoN4zy0KcCM85x8sdxP03EBW37WzhVG3tQqA5ArGi++oU3rMFwA8cPusuabxgyODKbn
VRYWdhm6HMVO6PX0rvM5xr/keezXakNe6sU1S3Kzm06mJduK9EO25/t78Mkrpv6gzhhLg1ybqWCj
gf1o+Ya3MUekWl/JMWBKQmpyXgWYI5/gVvm0gjAJxC0DSehvFka2J4nc2rdimEaODRm1QNXpZk8O
KnTj5wx7wNekNYkvGU/EI53mDCE5bmCrqKIAextwEh2hgPnl2NigHzCXCVJiveaQ562xyJrEwPTn
ZfYJImuyKZACc8sSMZajSBF8qVPzusaaV1DhaQImGm7eiDCeXfqbMeXm3iC4nV3MDJM2qg3J6e5Y
azd9S3UDIzzjCuMq5hzBQ7M2E30gucweWTbGV91A+i/zGsaHNnFIIOUIe20l/GQMNsfAKoinS5s8
x3XfwF8uEKummmLp94i1fVUR3PxVRzYApm3dw9set37LThsfETgeGIE4ky4z9ktYv9yV+azbh9AN
hlR9u6SPZB/1mWoskukE9XeOCGi245Nd9eTPBkvGq3pYu28F4kwb2JzzLBoYWtutR+AvP1G0fo90
RuYVFkQB3VhHsWWXAqDhO9msNsJTSHsMkUjm5i2GC1NTFbnN80pvbPvGvWPZYRkW62750Nf0MhFd
ocpxx8SBg3CkCaUAbDDdeChfTxJjhLpzmCq/TpHMg1mst+E+nQ2Ir37ru8eCLZk4K1BM3E0dQ7Ct
3klbV+uchpt+KZIZz0XXjyuOuBl77ULuHIbs8nICQPcGe45hJY734lUbCQMinQfxMhEaL+C4+RfB
dmB13da124Wy9fI6AN0HFt7N2tzlhYZnYF1tCwjmMfnoeL+/X0i+j4BwF/9Us4bf82k12XFfHU4W
qbsrzPzCOTWIFBhej53u4yY2TCOD+TrXuKEzfyeopV92UtvLpeNAl0ZD6VtwFqKpdtck96PdgBfl
DdMvHIX8PcoA8pkzQ6eyx88GmkyxHA4j/KHPqefpAxKb0wsqPESnlMrmN0k9IcG71KhkKCKk7jhL
WcPjDfPel9PO2WOKnPBz0qd9elXQOEJUzPeuWqIOn/dexumw0IiXzLPNXNXTjJFAaz6j/DOIJSJp
WSAh2k3pcjWoQGuctrVBVGHc91K0I3IQ3SpcVdc7JpNFRwzKJ5Fse8kZzYYDPB4wAwWjUyxFLNor
7zTBSC4PlaOUa4v1mtdSPiAGWmwVqiwxHndemOc2zfAhTcq7zz1Ne0AUtU8fNLjmpDI7q5HMdRFx
Sdm2DbBttg3ksEfv38xTL+9AzGPWEiINNaZr9T6dnhdQp8g496ReLhPUDc0Rj8pvJe/rIA618ZTh
DE06jXJ2HNYjD0Xf4BiSmpTK+AbEtfXFfuQ8WbIjsq8jRqwNViNUMzuO6MQKILpatV/fKpaPM11L
2FW9rgwFWVbaAsgfULkh+zDLmdzPuy08zPcWhRjGR+EFwN1PPhMyQmVO1ti/WVxfPHZzmvbI5yJT
dyCChoe8V5h2lUF8CmUYjD25bdnd0dVN156gV2t7ImZXC6a+mTFB34lsX4mBbPZOcrFSZLpT92Vy
mmHPoBPsI59tCBS3Md8pTvcCyVmJ2vjrlAcQRWHk/Cvg7x34yZRmEt4LyqijFzHPS5EnwZZ8pSY9
IUS5kMO2+xnthWrH7WSmKX9CPbeQCpR38yagR5iOVnp2xW1fryVVZ3Rk2M3wxfngbhOoAvbMOruu
zITVLyKuw32wzr8nzK1vcNf6l6kZEdNQbb2PJc/1+Hn3SMwozIgTVa016uCmG4qP1kK6K/3mfIax
Oqx4hR4IjFAh7KAPsWlpqMC6AxmkfO39oWYzSQ8teI03IWz9M8mhvpUFmfK3dS+7r2t9tuQXq6Yr
OJPYhA2bs+5KZRvy4LSL+B4N9qY7CtI2wywDk78eJ63TcoRZHcosabq9Yk09fEwdjzvQnBVJRu4w
LL/0aVd87hCBW6qiCxS9Q7usb/B+EYM6Z1i/6e5sgJli958E66I8z2gCbzSa0DWnCcb4LXN5j53S
rJtG2LfdPo1LlIgA7O3yYZ+ke59rBx5r3+n2Va1knCs9yPRuSA25SRjdnrN2jGDpMwNedJ6TNofP
p+RXaab+mvF99ziN6PIReNeQYVdT9W3iTXcP4pg982KM91qIRVRp3k4PGonTuWI0Yair0Y1eap71
3wqVIAabBG9rkCh2fadtAde7QeA5lo4NGpBs8OzLgpWAbqShkoAwoepTo0xyn9gufHUaRQAyuAMK
2tC3eGBetdmxR74DtVt08Xkblvw5AHjVCL0l+ptE0/oas+wAcftNLRqleORoXQqJHPs2254etrQf
AHvBaX5sOeDwYy4tRp6tKsa26qMtroapHj4buSFoJIUAH9BmdjOlAfCNYNdoMWLADDUYdp3kw5cM
eAVGhAgnUTEJADUYiqdQh2TebZ/q3LZtmUhVvGdg6j0Ozn3jR5f1OcYPGMrxEJEauN5ijiKibZr9
RsghINlR1/JL7GrMcZy61KFrTztynY1uJoe83uz7rIt6u2lHzCoucUouGOIRijCULqRYCGKcEZkf
MSP9zbh34rG1LTIdmPyAIYnWseTDmEf/UkwMWCEmPCz3OFHW8YSNur/Xk9s+7L7o3+TMboj792vz
rXaTG49hHWZk92b1soTVeNyGfcBYFJU0pixEnL5tuKW6DEHkFueXwJHpKH8dU7Q1lRusuqQ9A+oo
8y18zEWh3y2Eg14GhgGt3Q+FTiuM/BBg/kCYNCex+FwdAFCw23ng0C6QwEDHlmzTvuHwYkW8nsd0
XCsJoxzHQ5OhRigGAeHCzZaPR4HDfTsa0Wu0YtaCPKbdkrsDyP81P7jNh9dQO8EaTWmC4zmuKZo4
No3elqH2oOszLAZz6WSv4ilffbe/NYlS/rCLniB5FOFto8OQ+UuODueR5M36kiRj66suWwFYdwaJ
N6x5RUZcma97GZDd6KopINuAWUR7+7GeSP6Jt35iJRdL6kpPZYshgCj8GYCoPsBIZnrS1YIOBh8r
n7v+wFp48+NtU3h2J/qxfsPbOg7sGcnvWtA3uZrJfoBVXjhAPMsqtXze56xxj9AgkKsq2mFG/Ai/
+y6fwLgAG1QKJ4ebPu+Gr+kBmK1Xt6HxOBBl32FuWdM18yWxEWg5RoWsugqbhMCJcYd8vebtKJoj
UJ1kLgelKd7GfG2/CGQ/OhzAQm5Vs7dA7Ro94P8ADYACFc2KWQ92m94mZCI40MfNviXrzl+3vpdZ
BcYCLypZ6+bdihRsAXXQbrehdes3WiT069wOOOjo1qEH4nL1rhw9Wn2Ec9sOYdQc8w9KzPdpQ0Xb
aSmqXpj4MDP9MCeYNYERTdo9dBsTBrnDpdAXgHD5e4wqzcyRIFygsGCgGVcKxw1YRrdpfsQ2gFgZ
a5ZuuFI55sa9R7JPkttiB8R+tLzfsAN6eFgIxKZ4UiV1CNq58/m6Y+/glDTkBNUkYmvBjI6WoSes
ZXvbt5ih5A4gyoO8CiDJkFbKZF/zC3C/67rhyI4dpiZuSn4bOpx6AEgQ4UTjqeV1HGPhntcGkOWr
dmBWIii2dtA2CYI/83W9y2x5djquIxB3hsTMYTfQAUuElfjyOKzFXt+MK0gvsOs9knaHRAzSY3Il
EkWh3KYZgnNlN87aBwcQxj9ieN8A/AhAVfdKjXEO9SnSmuUXXIuCHNIFt++4gGiBsImXFvjDOhgl
E7wHusBAOtENe/M4+lmSi7QDxXpa4MqjvZw3YEDJYUaQFsdkwkeC8bfpuAd3Dl8V9RoOQUw5mpp5
cDY04DqaFV/UFarFyMiCoWv7ui74JTnBdnK4ZQQQFzshQjd2aKPZWuSgpBKnT9N+bkFI14kXDZ7v
joWYYVvDhNT9mC4xyb5o2vL9YlssCsfV1rgJfWRQJzGBNUfzjW8xQKxppmabSRUsuoQ32A7bXFXJ
zrfZXMxmAVZXOWpTFMdrT/vlRcbQ5FA/twFi4ZzZ/gUBVsncoV17kd+kA5jeG0Kn9gyNgHWFlOZx
I740uU8ZxlqEJqVY2yD0bleppvicBZshv1iDlWQPC3i7HJoZ7bK6smmqGOKDtk0wxzcmQKxf49zy
5i3+BStBwdOJXR/4kE3tmw1zEDE3lE1yujEOM3Ke1nbd0hKEGSvQnC+1vFktaEv0k8vie5BlNcyA
A2Iylm4lNnkr2GFBOYf5wUAK0vySWQwDvELm09IqQ2iEvu9rVz/B87GMHlfPiq65UJlrzXq1pX5N
kb8LYlXyollSoD6q9I1i59FRDIghRGU0TDkGsBA/E8x7iAKbbbmOY+duY+4YDuWQZJPAYCS8CX4/
irwHsPO7Z/U/9MD/Ok8B/c/jHU7u0/DlX/90yxkfOP+F3+mB4jcMlv6OBMHMEFAA4QH/cwzhb7Ap
YVdhNkMGBw7/PM7/z2tkKaYQYkZQQb4bp+dQxj/RAQ7kIANfgv4EDhcHEvJ3yIGfLaYM44E5JubB
9RMwfjAl4uxQ/+BmGiTLXT1imIsAkWcuVwBLbzHApbgeXO9vjVkI+X2V/EfP+w9XxJRRBE0yzBaD
7w0L7ecrkj4ZsWliDm43YMwzgzCJYaMxIvZhVxB3p4w2++MPj+PfgAvfffR/eUn4XhkHr8QRTivO
/+Vnr+mHb2kBoNkaA0pL4JgAxls0NTXsgxr24E73/P8RdyZJciNplr5QIwUzoFuDjW4+0weSG4hP
xKCYoYAqcK0+Ql+sPwvJrkpSqjO6Vr2hSEiQbm5mgOIf3vveRQ0fcU8AeNlVRcWQ32+x3i+Z/wss
VvWuO2ClSeZ55lUoJsF/s+z6XeNw+e0EuDlWbgE6tYtU7vffjnlbmAKAoI3iEBlpY8dw2abrCC/C
aa1is9LlbBvK7L9Dc/9BcueVmdtzDTnsmAULiD+VDjh7GXgOVruBMWuRh2fH3iGrPOaHXZtPyHtB
yVOhhe5wh1VxcM59wT4SM85oOQnqYMqDpZ+K6jFgbG/9zcb4DzjuX7/dxUaEOpWbhLuDe+BfvzXf
0Bijxm/hN7bG3VgoNu6ZQTO1HtjPbYYexMbRGsCNbQOWKeHBjXIYVxhZ7USylqBBU8VDPTXSusk5
L5FZhJb4p//s/3o947D6XcYRuSjvcFYhwYkc0KF2+IdIBdpGKEzAh1EGaXAqMsQBvJvyLGVlHyN7
+GwrjmrHF8NLTsv1jgE3GzZ+FeGBQKZwveC6+BGq3C82DorSBxDPXkJPInFrxOx7Tj282+9eYYG6
ghbkLNtxDpw3nuWLYmM5s1qQi8wPsKvQPBi2MOu9XkRlHnxROO9r2ob+sYMYlQKnmIZG3q/YjLMN
vk/PeyhFvbK5G5RXMHZs49LF9EE/yi4qG8y8rxxnLe/zEArbIYsaWqc0k/64VRxuWbCZVRipb9Fw
WVh1qYnfI2uyoRMVvTWepgqPzrwEdXNQc1fKhDV5FGwE1COdBCXXnIXZc4Cd1o3u3TI36XJayVxg
rNYqJt/4oNmyhNFsDYBptXnLsFxgsWwEN0OYO35xDeFh1WwRJcTt0OYnrt1y4WvYM/yjtIMGP9Dt
bislAzS60Vjc+GvkDzcN4RlUyLbhTzyMLpWJDDPIV61kOGAzMcOi1q5kK6DiVtmmXd0W/BQrFXNY
LNt+L5Gl3+BbeVeli+EmC+oJ0F53qU511l9dwHz+Xq1NXj3NoxrP8ag9a6Ml1rK7yfaCcuOwnXoB
tTPGW4F/5rOCqHBxpnh5UjuToVkWa/ROZ40xOerKuNpkfmXuQ19xVK+pHZytWZl6UyFzCYCCj5xq
XRvbHzHWGrkvhUAGk8X+Ply6JdvU2ez5OytAcT62YmWJS3m6M4wCTj5uei5Dl+mUVqZZ2QhM+cOK
2vSzaLWGGgP6Y1jH5iKqcJwHhB4KjHopNT6fMhDmafJxejC6QAqGdT52koy9xn2QGdqUnr3Hq8Xh
Mh8xL4XfuqBrzQkzCybRkubxASlDseDjySRVFUO3YMeypj31bKNYWyrnyqvit7q2GLyHVivfVuVb
7kcXpsN+tGX5efEU4RpnIUlv6y3G2dHf9JhXGoAma3jWOM0/nWq6WOcUfv/CnT9gipU39lDaTxGT
NOZRAuf9Zl6NOio9eLcKpt0po8l+DYbJ23oqpekpnHrbGta7OZO9faBm3v9i3IUvPs52dEO4CKTV
znshc2iSTeBz+fpsHfcG1A8z5bjkKGcX9LFmMYsQVaTuq9NASNs4stFe0tLCHakxJ6pWHhV7x46+
QpWVT1bpi18McIMlUfx7kYxjVT+1HUIVaB1RceUMxkoWGUdUrcwkg3XsvpUwRUFYMu54la0tt8UQ
z9lO9y7VocPX7bJckRl8k0ywPxxHjrAVVc5VtEzBN38tg/eCoeTdYFyThD27zwyp+KkvFDG0qMet
TWcH7bkLXA6Wtg+9OWmVLNU+xMY47KvJ7/YLw4MvBhbDTR8hvZ6cjolE06Y55qGFwUOM8+AXLjXG
/6knS/YZ1iywPFny3gxZLA4mYvc/FsP6aEuYlU6JdUdmY8nGG/nGzQJfXpyr3pKJM1cUuhNKhGSk
a9l1GrgobQEPL9te7/BIRTzYlNLfOy/iYk3DzLtx8T/tx6nP7uPGKQ6llAwa8YyOuzlQ7gNLJgUY
ZvSOEYSExJ/a4KUXXYvXAiZUAUMHq5cYXPR6heu2e6B88bFk4MJWUPvF1TL10J560BrXbVb5J6+x
lwOcfhcIDOO/JK+a6RsP/+o9DgvvgrRDGlebNH1QzqrzrSfiAYr56vaPNavP4Wit0/RAY56zzinS
8BzMIpbnWTX5bl7Mes+ItNwEtoYlibWI4ywf4dJQ8//0MNpPF/QMyH0RXR5AWevHD3Jqa+uh5krv
TgWQWXHkmWylp5lbARfYaGgHuWK5t6V/i7yFhZcO9W52YeSVOE1Y7pPWAgJqvDJVcD/H+gRb/qlN
Y/daziy8taUOrnQPfeR81NX62Nnia3S6R9h+aErc9wWM57Dqvb8W94Wl/FMwjDBJvIHtWzXGjBQI
1NoEOVyeLrxhgV/sR/ZosUuUSCnylh/cMB5KtbNzuJGfUy3MvneDcN90yLOwFDKyiV3vxHMO5VlW
lF8p+rqdj30Xv+4UMQLT6n1ml3We+enEK3Bx7wb28YxOvP4FE1Jqb5VtHXOavHFvDzFz7sBTTXE1
sM1dkqESHSIdZ5Yb2BIdHBoX25cvp7eyX/eOgdfMJEpOeutYsCgigKPgkPgs0+zNCsw0QaePrW9d
kWV7juY8OxVlCB0SMBMczDTN7PhGxzKIoRjl41ML4/HVLTuHD1fWO72CyH1sepyMPs4hMBd51iW2
cNLsCl2fS6WrgmukC1hkVGHGA4WGTsRwmTt6CDdupS6FRlMx6eHaWzqzA1bKmg/laDlvRT+jpyOK
ej468RDc9nidmHx4PrwdfMRhnlw2B/bGVuv6WOK14u7FWwPtIa+DH/0U5WLn1kxlVsTJjIsriER7
yOzhM7drDzzOXkBSoqg3jGcJ7SkBwNyvnD370mMOvZvHrPqMM+VdPqMI7TGk8a3XLQFbzrYonyIq
e7FRuh597KfIrQ4x7fxDZBVpUpVC/uqczHrupw4Qr6yK5oTGCA3z6sshAV0JZyST7rMJvfh77vr1
dIW3DLhpqQq/PanCS3lozIs+5HbbH/1mbrZmzsQWPOVw19Z1kx95kFQAXIT5Mbl19+iXRL0sNSSe
mf994wXO6xyzr47Q2960XpW9uIsGoZS7yvmJnDs44/MXxyytnF/l6EXP2QQQZGAh+8Eny37MSe0z
XxxXDG8vHbaQXlj8FiTKvIb9ZWwbmtXbLdZUbZdmeDdua1jJOmUivYlgEFcyXZNdja8Xg4e/q3zL
08cpq5yfHQRbjNlSXDk99NANfkz26hpEyF768LwGieVrbS8yEM+YK0bH84FJq9xqDEy7VHfFa4lZ
c7N2YXxl19gFk4hpmWHo7i173womSitUc9dz6J0L8KZXjDlCltghf9g6emc5jGOr43bDKHlKvTI7
wLdF6c2xpW9bxzvrpWofpypAx7Vk3nyCXYHM3eriex0oB9FO0JxrJru3CyqD+6Wr2QPjxBF7qdvm
Qniju7TNyVpm+ZPGNGfdgbJL8MA4xHZsseGo4VXkHnoyuyuRqwQQS3iYBf1n4/rpde3MznkYLNAb
SJyP5eL3VzV0rRtXt9l9b8tzVo530Zo2190y2e6W8v8qiyycq4P8HqatfkNv1z5P1DkHBmoPtiwO
1G8L07d2BJ/BvCaO5up6mIIx6Wym87kTuntm7dPNatXRNljdkmdZpfdtVQf7ahAICm2LdrGvuycP
1HAC57Q6LM3SJZjkGLsV4BMhJV9HVefsBHLEW3FxemlG/Wc3wr6sAOFsHM+Md56U6UmHrDq8SS/n
BSjPVTdr64lqywFO1VjnWee4CgRfN987ZrItu7yISBTffVkykGmx161n3TR620zBO4znmhJk6nfY
4+ddLYv5IFPvC91cyzBTrvWuSP0Uiz9aLQSRYtPki3uHJq19cnKgQ6QhYN30syIi7MijkF5AcyES
1PuYOex56aIwMdayHGVkIQSwpoXks2Z8ylf5S8DX/qw1IUjZbES7yV2SAKLC1RuQYOkBY3x1qGwF
OsrKGxQZTXtd5/XnkgKcoOxuzn64Yut2WfErr/d+Si9d2DN0F8/DON5GJgCWW7Uj1xQbkdwrGdg2
FB3pSp+Oko6vuJBQKuT6MMXKfYp8nKMGF/K+0n1O9dH04mYqxxWp5bAmY9lzHZBEtLc5dz8EReEX
k1nEqLPDcyZN3ROuV+sGcbA8LKMfPws/pXNSeJLOVtVNOwQkL/EKIkle1E5p1WDsFu7wivdwa6m0
vFI4Zdl9eiGNlTPz1AfTzt5C6OzaGuAQUBCj9u3Nep12Icx2lUEpFrDQvMLbpnlKKIXQL3EaNMmC
hvtkFvt+9JlHQo2DcdA2y76qowOEzGbnMc7ukr7jEpnDdtkiMr5sSJaLaLbgOJJ0MA7Plieokd7R
oooinwrH99o03kcV2vW+nvQjE/SAqenMAswurPsqK9a95cZfCIXdK75tZ4f6rD6xmj+IbiKBrle3
C0DLM2cBjZu2aoIX/PUITLdKgCnzLDXFtcu2lr1o7cd1kopo2om+Wg4zq9SNLXi8Mw2GOB2IdE9d
/KOOdH4AmeK91mUkbvplpqhq85CV1zph7Wd5Okrxzur0mzt3QAFS0MBd50yoCqsWufRytLiB2MMC
1jUyLj8hZOlXXcd8BCYz5hTrAYnD2txXZVXXiY5YkqdL1+1nFdW4t1HzeRQ96TFY1++s7tb96IMD
p9udFoQuWY2QGEjDCtFlOsUGhQ1K9wm5gVQzX2G/QqPwIxomv6c72MQZxYddNe+pal8rY+JPLIMI
Nk1Y30XjlIcoXabgxidHDEDeMCBInlr/Cvv+fGtVwfImQXrea9aJgMT00h/tIHhjBxGqJIRofDOH
of9W+XZ3H5ZIxXvf8m8Gt/Hu/bH2ExtGBqD4wn6glwyu0lg2h66ZuitU9l0NsCt3Ts1QTVfQl/SN
KgYDYqMabvtC8J/snTfTZHnfVG0sBhu+Row0O++1VvXWttQ0HAJALhHUJbkchQTgsRmZd52CMBr5
gyZg9HoNjqwNn7totT9Ty193YoqXT48r/KCD2OyHqNUQEgBGnesUhlZgTd3BVPQ/UCol2SWMUqGr
2CB5cp5qSN42w1h7z5j19LRDrEfRuSrx2q4w/5OotoOv2RonqOxp3yMlrsoXb+WVtpjip4c0spYr
ZFOMQaUcPtLeiKN0HO87Uo32KmuQ/qHcuPIXgUwg9KInKvZv1RwU1xCUwKah3XqAS2O/5iGlbN6Z
6Wjbdv4u/Vh+dV3H+eaGlFmDOrSVPV7N9SqucRpTI+FhfornPmYhO0Cm5KI5itK2t7q8MOM6VoLN
pNwDRlbr0dXNg1k6NiHB9AAwzfmoRvQAXt3qGznrH4SfVkRwOAQrboDLd+94cXGGcyINCRLETG1p
kFgE2YVJj/Vkdd/NEACMuKjWs7CUiLhz5NaTnd3UDmjBsLKgvBRlGV55jdGQVesLxpoq1t+nMftS
1L8T3D/Pj48KxUH62FWLlMfZE8rar4Mxh85dwq9IhyvwPV0CVW+/1cA32g+wxT5yO5TUjfOQ1dG8
MNMZkdQQ3JfudNCzPDeD7Vw504BWMJpWN94NHCz+LnOkyV96Zk/Qs8IO5ZnowmWfVnr6KSi85H4e
eoEHZLK4CpEOIVRw/AcS8hguxUvN5GxBKEWcVtaRcpJtIM3gt0eokuV75ndUx/VShfE56Gfg6wBv
l/gomlSoU7Mya7nu3IxBWmulM2z4PiD7bUAyDKovpsFydJUdePItBaJZMd1znDbyrVcaaeYoQ+Rg
l4s2+I4mYnRuc4Qy4S/mb7JDPbnMYMH4wBWHJ2FY7LL2rPHo9ghi6BzIARWylBrBarkvqVo+Z8er
n1waAhGIanrElAyQJ/J19QKAsMJ1HiG4Tu0aQMsgw+lQNHGw3tpz6xYHSM35Lgi0fztxl9GZl26Q
b3uTE7S30LDeAGw146lmkrgwtEjH+8FN0+YqcqeLHrhx2b6iqrxuqg4Yr4jzS7nZVqY5NHEO8YK1
2ANWyAi19MSEmEurMCSKNB1qz4mJ69Zx8Iw/E22nqkNbDJzpuUOOzC5zO+aGbuyofocxA36lsnyv
vXVs01R8nwMS8ZWxJKBqKFEDGz2Xvw8tg+91rAXbk3Xszf2M+DHehlnoz4954Sr3zowjfx3/NsmM
UBSrp7Tj8tw7s83Os9NEou6ImnMUiKgcwXmUDkzwWHBTTChgufyVFFNRm10GI0h0zU1YjtGaZE40
vbLu0Efc/FXwGCKH3lRpYBFYF6Ss1GkSaZeDxotvqMrzmwyQCBE+k6nzbVuweEpGLgg7Kag+gQln
UsskmvwS+XksEfhVumSGjuKPheWKyWTaVkYVXaKowLYCrlb0sCL/xECBESk8kZSBfg5jnL7Pgszi
k2l6talBmJDZWiobpwxFG8OmsjFPJXwXquQ19LNNOC88QGa/MOFpbTRJnijLODNM233mPkJbRPVm
/KGHNL9H0dJ8qqiaXuBJCCbg3Xjnj7aDqreNwN8FKwGhZVMbfZhwPvjHIEyd8ZRXoYlPLRyofJsP
PgJedtnjNahfZ5NTVt27rkeC4TQ31Us1ErxxiZep+23XdwLxrGqD58AmCIfgHBPxXJ7y6G3Fi763
mJHzhDYXXmDc4VR6LVQDoSSuQVj9Qm50yaXIo0keR0Tb0PjGoqn3TF9GcZ3xrD0I0rbQdpFLZwjQ
097bPIvgQuNNY672Bc0EGEeuPLSv+moAMvbdXdvhKc48desMEnbPVHG5kIwcxVtF7ZgdlQpWeSYM
w9Y4S7Ii3rYeYbbbAlWnd6Gee+6hNjZFlWU57n3Q42Y/L1XDu1ZhAL3SAiYyoUvrEa7baWbSbcQc
HjGXU4uzaUaG9PFicagpOVZJRcgHpBPl1Vc2WRkNxsuAC1uX1PrbkNSbn0VwKTkLu9bffIjEoHYR
l6NboWnnfptq64TKiGOe/FzKiSXlowRQI7hSVBHuYKqMlKqAS+vjOtTydoyVcO8wtNouwwiHsgoM
AZBj3D+8hYE7ck7CDlbRxv3rWrfjLP/CzOWGO5Q9ze0Fl+ttu5n9Zjw68K7QQ7Q/0Y9446bXoYPx
ZlTVN8a48VsBnv7n4va5OZSdV724FJwdN6r0XlabOQBUSWMzU49qyVARpEPMrVfSDkTm1VnkqLej
YLByAsTR0FT/dWmRTSsBB+CYgkGfpSX6Mfy+t+TdBu+kSNSnWvXcnFOm+OoQEhEWEumgA0s6U3Lz
iqLGIeynDQNuUFt7GbdUrmVv1ddsL5duK3zfv/UBRmfJhIjyoBUJJDtyVMOdHZFdsy0gs6CWmp1U
nWzXHfWhcVrPHGzUxTwthpy9ytzMProqXS1jUs+dbncVb0dvOLQqtCu12981QnDe8QCetsw4TLqn
uamb66nU+hpGH5LpPkIO8z306/YDk0cwbnmEu8sZ1LHEWJU3GaVprWFmL+MKKXWI2/5Zg0drk75G
LnJEuBnPj3/trxak2jUWkgLLUMP6650saXGLcXlY9qNxSRuyeT6yrxVdRo7d7LrH2XJCMo39MAIv
M4kX6S8wg2sZq0dRMDM5xYNu2l0hsq9RuAWs+Ix6ri18ccpnRkWbFVXySxCkK6lR0+CtGCpqAmZb
Ql/RR4L8uk57F/pphy7vEFgxs33FcL85zqPLUyGHfkRCUdNcpyTXpGcJUSv8nKIxX+5LofrsFqoo
Ny+Y/VVdwxkDJaEYkrj4/aJyPbaYAodL7+xVp0BgENz2g9XB8Bnq4dcAvRmU8gratvN6ezlrI930
h7uGZFhtXJNWJ2/EZfSGoEquL256qQxiBxXlLkAHGe1i5hP9Nz8tEciCDdl1jhJTgsuD3BCmP8W2
CWEWI/JDr03Lr4r8JPiUaC11By4rqdFj5u/+ilkF6Y4e6umeYXw5PtR94T7jYmqj3dgLz+ztdswC
WPrBFNxNllVRyWXAmggzktj5HqesIWuEseBrVMn1Iyvs9CZYW4fWNwjOxGCur37QFlTX4/gYZSuB
sUscbIIsZImjwpiIoEHe9bBrtm7n2N22SdfomkKOV3I7jAfsY6NvuLjVh6yjjMtHFNHBzvP+ng12
9eV0w/xrhM9IuBenz3YFvPdYlF0pznqq43PY9eGwtaTWYNXwTaGYTZfXyDbFcSSVR7kC5azM1+in
8UX6A/iXeLYoe7cR+juAkXm/hV8WfNVFHftIsCL3Zl5KdQIKaN/lwEiiixyYthZ9Nez1qu0uuKtS
HTkMMJ2EPuJfxiTtO54WjH3lpC1wVLbX8Bzq8zcPoN0RvwHdf6zFGbKBuQrQbSShY4kr0qZYGBoJ
qF507i5clIoTU6/EgPsmuIhreUAe6ipfv+WFBTcmGxu8mtnAcCtefXOsmA6+uQoSkhMJSQZegYI+
yisKyggh+4dGpcTMkA0U6+65vFYX/E8iGaEQgiYLtIwZXe4eAxTR2W1U53crs1YQgN3IUjVA5rXx
nQ4tk9un9bcVN+kvttgcds5Mt5bXNrwzxskdKrE6d5N8zhUMeR+WPzVtc6UVTny4kMTn9KQ68rU6
MinnIj0tAhx3GcfTj3Alz2rqp+HaXdfs5LQVOzEnfcWi3vDsCVKrTCKnbfGwlHp4XbTzKy788hZs
/HMUOAuPwlbuEFL316xNlzuD5QzEtT8Uj63SUJyHC5qMiWeZDEhir5RBHhF61vSUL378BhKwvXYQ
V9wzSOXCX3Xf7O1gsLcwmrg2RFYQn5iieEn41URGbeWmpwoOBr7S2UJVG5LHtxW13efvtTdaV+zb
khhNOLi9shgOORYPEHC84NbHPBFuNJ1xIk3wzTZxfY2GBNeobcfEq7BAPLp8ZiypafLv/WnBxwmt
ub1Z006caI6rF7YN9RZlnsuADZtxEqRx4SW+FgKv8NT+NMXMc1Yvefusu5iAdoj/PwQWhJ24pHmV
DOdfwbRrprmKR2rRDgwrPGkX+X7SDLGIb6jOwAbkLeBWMHGZDQVVW90vK3LnY9B0qtpexEHJ/4C0
uPBVp+VmtQQz0clX7o6PPQKOXgzUa1naXpUFA6nRJUOjivXfxSH/rspB1AHwm7CdCC2Ce8FWXHRM
/6IZGjgviTDPOXPLnpMaYEhwXtNp/oAxzpoNC/IdZnGqyn+vVfpdHvXXywYoSf6iZVC5BX+8bDOR
lw4wjz12Y6HarqvFJxSeeTdHah3TGEBVjv/mNXHb82b+UyDFq4oYqJMLOcaDHwMa5I83O4ZC1YgX
eQj5l0lm2drsoGwOL3S5AZj+HC/uk0kB1zcO9TQyiLg8suun25tluKpdvoT2OwEPggRyq7BpXCP8
7K+BC1ziFFpMy+kLw6lSb2Fez81HF/jlr1pWS8nOGzzFMbAb6oOldNRHJFrWP1jfhMOTWTT1ER4n
jgRGGlbSV6t3OzvdhANGs8eq8XV5Dy0EagRA9tSpY05INlLjUi+o23UaESOmAlZzJU1R/y6WS6R8
aHWED4XcdIzJhO08iQKoLpphZZ3sFOsRGyWNKSUK5/UUeE34aLyy4taiT3jXRvOsw/vP/JXSau9Z
FJcJOWQeUfOZtVIWWnVKiieClBBeHPqC12VslhPYNjo1EwTMPBD2dFcwu3q2JXTVrw3pNvjDgtb6
qpu4oMowJooO7KmKH8hpoeQX5RyrHSl8y0cVG4LVcPBO/UbOhhCdcjYoAfqcdBbVMX+md2wNNz8z
MQsesTf1p6pWHdA4ogFQmUfDcBak8vGLrLiuUA0NiFyyCBU3JjUx0IWBRz5AtEQkh36V9D0MHGD3
Wp1jrSodia/RRSqDibeahisfC4bY92ZZT51YbHP467b4b2lLn1oEDfWfgWC/Yan+3+BVh6/29q3+
Gv/8UZff5uNf8rX/+dv9/8zA/vfYqsPb+//6n7+Bwv8TW+X4/yA+3QaBEQB4Qb3CSaK/RoU49R9Y
hVx0kC5IETg5F8rH/+GE/wM8D5QlNGw8YzjS/kN2ann/EEF44d7EaFbD4CJT/G8kif3Ot2G9S+kd
2p5A2crxyk/7/cDxqzjqxxqz6dCXD37bjgjbsDqa0fVu//2B+vsrkdUNB5lPwcEu53KUiz8OVNVF
S1ovCE0c1CNRz0TDzOjdupwC+9+/EhrffzlE//lKF1gdbw1h7Z/wmbhA/WMC2KX5JRiypAslPsD8
zVn9X7ydMObrdGLQTUgG/9AaZgHnxhCBM2XSdsxEm91h61P7SyxG+TcCzOCiWv79HUGQxasbBxcF
Zgyc6fdvibBhyBlYPiAGxx6GP9WnNwLZpdyBBY+7bRogwNhklBm7CnHZdBaQaWilixWb35TiUUnW
2Sh32zXZyGgkU9h7PD2Y4RIS1a7fwOja8BPY288JeFHXvWXxi/Fce+5wUKDJP+AdCeAdwQQcxWqj
9lUEKSzfDDOkcwvqmP/pIkT9hXWOYLfR5uGy99o5+FWshRUl/Ai/fFjqnhd2Csv59C3I7Ds2wTAQ
LK1hUcuuEkR4ltRahIp6g761ZRM+T2rmZ3v2SkiOcGr8pQMOD55NDUJ7jL9OuTFSMMaUMlp+cATP
33OgNZC3yxQv71DNpdrETWPURkVMSOacCfM+jezxq5Eaa11lm+V9TlPzir21/lVXRQCwXWoylL18
emRHs5bwzV2gAlbrI7QRYxF8jwHSMIZoWut9nProOfVr+ZyqgPzRgkdDzOTDyRi+EWY8fccMXLmY
TvJafcfZPN0B+eaTbmLZ/WQK1zyCf8DL4ypckzXMOpngSVkZPo5CfR+ISX9vxqJ4566Z3vJFIFks
gdJemCcuxnwb9MBb5Iz4kleHbwZLDU10ldV1to2x72p+cK9/QAR1AgxEC+OEFU3bj8xrvFvXG8XD
MGRzyYfp8eiB1Sxf6eaXnorR3K0dGHkkikp+Y1XKnKCRtf/izIa4Umda+vdCCPVKr6tfesnIDJXy
UnzAdB3Z/oVutXcXpW8GCZB9YwwP3g02YHMdQ+TNtijFqCnZmthfUPHLjzlDoZu4bBiRUc5D9uBm
bj9tJ9bK1mYI4lkeUuKsrvqCPD8MzoV1XYHuRWZcAB5JDB16u9V10DwoW6DmqdaBvJhpWNyIFWnG
sChe13p9MKvO7gkVn39iMsrfkddm0SM6QBTnYRHRxzAjg7HLch5VjYU8k/WszVaqVy5u8rlHoIre
dkgHsn2c7mPsRy+FyhxN352ubqeNG2nvg0DqRid9mLNHDi9gea6/NmIJUFryluJkxlNLJAKcDLPW
j8yI82vSPmmwBOJ57MrISEEvxHL5SZAPXjC87tz8Bl4c6uG04i6reMVq56RD98nGHouvNQSAM5rJ
0v6WzrB9Hsp5fZYc+2RW2WH+OfmVhv+K1u5HzQz9wcWT4idtFVHg88tQrjSDGB7siahYIuiYXzNh
dCT5PgSCcaV1gKu23eoRIiZ8ZEUjSIsPTFY1io+pbLcLT/V+I0ZstUlR2gQgB8KrXRKJIVZs1tbM
31fWiDDHuP8+DBfQo1e63zHd8m1JNenb0THLV0z3GG8mXI0a+3TTVlsh03gnM7BY27gjswmNfjmB
Ak2N/zJwZP4cUitGszt5cAM4cAYW02HavGHCzazNGF4YPBia2PBnjELaxCNuANVgDsIKcTIais1Y
ectNW/fqkspu6Tv+Xf3skQtfbxwSwnE62TlCvCzLvV+rw6ViBKXoRrTh2G8NjGemGpUALFVAcnhw
aaOrHY4j/ZjxBlhMSXtFYRPO4Ccql9afiAEEj6HPliPD/mT2XsBiJmmWWMaHeQxKcm1LdpqgU+bw
7IUOW74mQLTp1AW/E2g3TbBCp1wOs6qV90HqWHSWNn2yAERECGFlmH3R5dZXqqrsljbQGbptgfMI
575hflQRgPArAoY+e/1pQeLu7WYnavRm1AYtl0Pe4f0wE3aArmIoPnyuVvoedyJTrMpjHJ6lBNaR
tBlDmg3jvfxHxbCbfWqDS61wkIbtsoAsZb+qEbCh+egISbOV+TaFfgWCPvb7ZVeXl65DXiaZG8+0
AkWnB0UXxMI8fqRzyoo/tycPO2nVcfiOlnJYyWUuPk2N+GvbRYP/2vhNBt0/iuYtMxT7a0pbeAWL
g3d6M0fh0YsXRAMUQbW98VeF6AEl5wlwG37o3gnz63lg78a+wj8jua2ebIn7HZHv8NOJDYIv3xrx
02pK85ugjsdb5dmddxBOhvyqjQsSPIM8LwokYVXxbEVsJnVbmEffYSiXAL215KEdVXHPIqcg7Hdx
h49Oauc1yxGL0uJYacmggXAWOp95QLMaRv27zdm2g9bnNVviF9r3Bu0RDZYNa60enHseC9EtyS3s
GCzj7l0rij40Px/795jPLioj1m9HJlLxHUa0y3WeXWIi+pL+nvsPpU461vmjqAOz7AdQt5/ST13s
8l0VOkxUXKiAXsT5dZkODVdWwZgsyYCDZsmibZ4+g6vIGVNOPpwUF997z6dxgRkwQtnMXrQeI7dg
b1JDEN42gqwA4zQFcR/T/6buvJrjNrZ2/YuwCznczmASSUmkAiXxBiVZMnJoNPKv/x7Iu+pwMPMN
Dn2uzsV2uWxtr2l0Wr3WG6RKjUFjR3Y8XD+FneNQ5RfS2QZT17+rTAjRECt5se6MJsmh5+nyAD9X
L4DaYlrJ2tR+wIugdAa8jgskace0OcCuYzmpRT4Xw2hcfKf/EqY+5i2cAHQZEdUATT986HNTzx9o
7CDNVuuQwbeV8MR3i8WX7h0snJ5GfHr+jlSjeq+VsTTIA7waP6UujF/szpmGkxm240vRJrPHRm6q
Pyb6N98zYP7vQSG0SDAFTXbfYPUJILc2enM7xIhtA3DpuBx6PIC+hL008eoq6Pah/GI2uFHxiES2
fwS7uEkAX0r+oE4LpqGH/zDWBpoWuWIgws9ppkK295uGS3mHnAqEdKSP1e4JK/UyfdIEviX3aIuI
1DiJ0DKfdEfMbQNdMnUGR5QkjwuzEXqkJX52VAIzitiQMN2ahu9A8bX0046m7bZHODe9Lzqjt091
xLHFugEMuOPB3z0mIUDrQ4tyhnI/jF6Ew3nvAIh0BV4wG81x6s9VTNqJVDJ+RzBaq+YReCgAaTd3
62NV6EO6g1AqJeJWCXCXujWZeJMe/89C6XXbH11dvUsUgf9lH6V5TEGtn+2AXDo6W1E0+vh1yhX9
SZd6g5daR90LjK2T6I+NbpMYSYFlALY7uvtQV4ju7OPGhrWehKptvo8cIAuz4CvZXTto0IRzYQ8/
6qQU+sbicsz8VDHosyY0QH7VYBBJI8Eu4EPTGI2OPUaeaNz08y9v4TwLitodKFyA6t2diZHZr3bq
KPijGQL1Ig0VuqjIbHDrhLKWPe9/tQMeAkFZoiPEQQxxXD31WaaALO2dDG5xZFXiaRroXr9rOiPx
dvgeGiAqLbU7ZihlubQNlKpL/ayDVrjRNNv46fTgN3Y6XX9zF2SeDsSttqgdfIibTAdDpujTCSRY
yu6IbK6hiW7pneElA8weWIZNvo+DINY4d/TOPALNbwK8eSGRtFsaVxO0CxIL+4eGaS1dOgTCAi5n
NSzsn7JyjAGVNwd+ybZD7ch8J1xwlUipZdU3LUhCxCpVBPWfA0oi1Y84TjyBDqEUziNojNkCqQq5
iEnu7PT328sW/3c1if/fBLVnNt7/Tond1D9knL12MJv//H/1tHX3Py6lL+q9OnUG7EyQ9vynMqE4
VBlALaFM7DkaoJT5X/23NGH9h3KFhSP5/PpVNcPmMSr/q6ZtGP+hGq9p1C4h0eNR7vz72oRF0ZcA
wHAMizIJnMyF8ijvK5UG6ozMRECq26dYEDp3LfRxKs6K2rXHV1/mCjv1/EU/h4MPMZsjzHYFmu7M
j/BXheaggp6PseGwUdNaBC80o0bzxRZoC/xS7MYmf78d7/xR/yeepUL15QuT6VAcOo+nxgWA8Iyy
o1DU4iNvU/uziO3kn4Ld/0qLPI8CWt5F0JqCi23r8PU42M6jdBO9HrVF7s7VsQsdmwp4i4Fh+O2x
nFfL/xsF8qWDXitqyX8opK++XRnICoEA7iyeZ94uQJ+CuvmQ8REn0nEYPyvFpMtRWSqrDICBZros
4AWRONMmyLyUSjdwL8197PbDHj0i7U0zNI8KDz+Kdg4QBhi6yxqPhlByUqu88hKeZYBgRX5qqmHy
3/rtiOIx/6w+1oE9r8tX364WGS4lyJxQxjAjBOy8gSRh1jfADNhDAB2gWR99vh3zfK3/GZnGI1oH
Wj9v2GWfwSuQj8nBDQCwL/Q7lUzX72QKD6917ZXhXQnFEWMSxKKvai+Xhl6hiIIdHaEyBEU6r5j2
UECwnsKQ9e72qC5XIZVRoBXsXZj5jrlYFVaFJohSAAxAEybB4TSxj7aVNA9maXgf0KVx3nRi/PmK
toUCAO5PYF34u/OZS3HQUgubB29v4Q2MOd0Dz+HpfRXX5pt3MevCNQBnsRg5OhaRKHvphWx1ntaN
k/rAj0bfc9Jge/v7XZuq11EWJxKaYtOIGw5RMhGhu4qw6OinujLCWevEyseb/2P/p9X1z8dDeABy
ss15ATbq/OMhIF3VUmNIAA0+QGQID5Q6xPPoaunDgIXLCy3db28f3+uQiwslnwxgZDpEDx303i6A
1P6ex7i1AU0R/r+Fchfl4cpKDLUxNEFrC8T90OlwPRwJfWEwft8e1JWjkNqwiUa5ZRoqDfPz7yi9
KqonZeY0xGBO07JCDdctjDc52/x3tjgC2V1I7XORnEcJrMAUkeeITTmrLfFUsvdxhwv6vxiLYZF4
AJefN9V5FC/O1a4DrQv9voGiA1QpAjlotLlcWXxXP5rJtTg3VxxSn/NAiKxRP+04KepCm6pjrmFv
TuvOjlfiXDuRII1x+Wo6X05zz+PUnhNDwLfhRNd4P2xdL0vvMjsP/s4rGX1GWI826e1PeG0PsxY4
cD3+ixy75xHRl8vqGM7ipiH1O+AZ+p3M6qcudGd3O9C1Tzgbgejz3ejqS0cQ21LRUJjp3rRenS20
v7nipDUrV/Cf33t+TNhcHfA7+Yh/rqrz8USKi5CVNZPXDUynZWGAhpgiiFiQgQ5FX+ItbVs8uNP0
YFgUUiAJokwLMjBaORwXIh3zFkAa5o/ChOHSGV7mHIMMXaCAaA9EcZTeUZzp9kJUxueyq9+FtjLc
1bIqd1D1IIKzZBGeTyMQkRRIGu/UjopYyYEu1xYEYEq+Joohc0NtnqBXeUMBRCXFlIzGc+jZH0sK
9lhayeSgtlnyE+7GtL894ZcHNvF0inGI1Bs6fz2Ph9Ig2FbB6dlHWGjBW6TEJALlgJk8kL/vZULl
9XbEyyV2HnFxXo+6MeQtVUiK3igf1yW6FZOBVu2/iELuOueRDjYzi6wBcxbTpF6Nrq0ChshykKeA
Q2quRJm/zvk6ZiwAOuhI/lH5WdytPVLdrtIRhdLsDLQNASLODR+woL0K8J36TxS/9BCYnmQLwWZl
H12bvD+HKjxWW6XTez55dhsOmDWatIXQq7tP+rI80VOc3lFEr+9bGo9b9Bu0lSNiLejilC3qCWlp
jyueJNvufbgueCQEFKFcwNnv9G70Gr8ELh6vDPbazphzTdWY03eMks4HO1Qu8oU1BJY01qxvCBMM
7U73uuTQFx4ahxHS7F9vr6HLU9eb373cJYjaWK63+LytEfaFJbENQJCx8JFoqH2DmvcGFYC1pPPK
pgAGpXP+wEnmzl981BTd07S3IeOMPc0fgKXtHlr521Npmkyao/ECp8gGgOH8ExajLEtTH+n1wlA5
GKmJnkbiPKkCnElWqytHy5XNAQAC/SsmjWeWujhaTBj8cG8m9AY7OFKRq+SHssjVuzKHag9lofs8
9IqC7/XYR/3bFwsRqVWwBudX8mJjOthWoLLHhTnh2/uJ9n3+q9ItAVXBhhgLPMFa2RVX1grKlDxc
icUkLoW3yDRsMkMMIy0tQF4W8Oam0mjbxWqnrBw6VzYgblb/JNj2/Lg8n0W3kpBVw4r0Iyq7e7Cq
7SlHIvgOfLV+bAI02+kqynbli16ZTUoO1AG4tl0L/st51Bp7yalpiGq0tj6LtQCi7+NS3lml0b5H
TQpBFhc+nYjRkL29Dy82x5+CEagBpLQ0LqnFZFroi1ZCsMeRakXMFO7mniSwWzFguxqFusqf5YqA
q34+QIxwbDnYnNlkjIgKY3Og5DBm6ml861JhOBb2P/MLkyzoQtBqAj4+NOyLuLADKK1t+tGTmgTU
EqUr2mzXxsS5QlLoop7FjjgfE8I/Ju3HBisFrwDiIVpleulwVXBWluTF6p+HRNbN0qAiwG4/jwNS
tXJ74IGs/hT9rGrEOSZr85MYWrlyqlwL5bDPVJqj1DfnGubrBKnpgwJhjJxQIpQoRo04yU3j96hU
x+Pblx1JEVtthjdhWHceCWV3uiWzD0VtqvGuVshAoz4SK6vhYl956nzBcBnz8VQcBs+juGGejn0Q
UURR3Qd3lrlU4Qfg+AMmJhTaMZ3cY16bp9tju/IVDd58rAliAk1djG3UoEomMsCMzOrIXjSMRsvB
TZ4C2jzfb4e6sgYNqpV/1AGpSc86jK8nrEBmN5jGBJyP3T27qMnsCj2o3r4qzoLMP+JV2kwLWERK
CJjIRK1l36SNRJ8D9Iuuefe3h3NtvihTMiCKCoxm8RTDnwYKjYaKBY39Yct7k+4UWjRPeptjsmH0
5cmjOwelBS2Nw+3Ql48V1oqlzR6RsKHn18r5KCcBnb0XxDYRod83QkOPDjYqiKG6/YvED3tj5FN2
0Ni9A1ceDFNaU9CbyF4k/eF9ZPTpx9u/6drskq4AWdQo25LAnP+kSEU6yB1YSKkTvTiwUHYisruV
EuC1IIC1OfkpZFFxXOwRW/RTLAHvboa4hk80gsVvfKlCE145x+Zfe5bP84EdXNq4a+ho28uyS2Cm
hQq2CrolZMptEhn2BsmDvWZ1OHHD1Hv7t3Mp84BkAbBpLJOUdpD2kHclziSNBYupG8Wp4pD1/0UU
hxoPWRg36B99xddbI0OiFt8g7jXosg9lG+U7cJTx26eIz8ZjiwOTiVp+uRTIXOrFHGMj2Kv34JFM
EIFW9NaC1QyfpWygcqmRUM6o29fb3J06BSdANgDcrfxdjjgcWu+Fu3IkX5Yn5jA09S2e4LNp3+I0
gVtbWlAQcB1qg/ihlAkif2F/ZxhTsZVl/9i16NEoasBad4J7yuB3tldVx9vzdpHm8SMQvTFI8CiR
UB8+HyuCTq3XhMAeJrvTtV2K2qJxSsD/qe+ttkfNbujRMT4h5aGvPWuvbAOeCfQCdYMCNVvuPLRS
Rpba5oD3R6SdU5A6SKYiR/RgmKG5bWXAX2+P9coG5y7SqbeTeNGbXFxHre5AncK2BjuLCAMjadR7
h8Luyk64vPRQxsX5k+VpkDgsHyRIFIaIQjCtdhTPrBanPI3F5JzMwItWltDlFySUi4SwzguIS28x
eZyVtlrjDw+zEXt2EHSZcMEsRNoXdPOtX1Gf98HK6OZJOT+7KGTp0O1goc5J8mLSItSGh1DgL1oV
8FihqVrPou2nn6J1Ml/TCv0n5ZLhvoqMkoRCly+3p/ByuaK3TJ5gU/snWbIW92JeCLCEPbUWNasR
BLWdXxm+RVZBQURAMoFjtJZ0Xi6aOSKvWZpsc2l08Y0lqjexjrQWWn+YLhmibY9slTWm0uV9r9Gk
NrjhWJ/cPYsoetLgal4i/VInCqJCbhHH38Q05qZfY5P0KNIOSG8KhqTYOFkm1+6IK2vWor/LtYRv
KLXKxdunnionLRxgQkoWiL0VpojSeoEWfS5xw0pWtuGVg0/jwYwVPb0HPutyh2Ckkpp9A6pwtOUj
la/0MwBxHA7NOtN8U0bWp9TIeawPAcy4PfoRARRgKcUXyP/gz26vqCtfnp6ERgmN7HsutJ+fQnom
mxoxAA57gXElRe/mZ2+T7hcqnMxsDNJ30n3WRBi9+SrjI9Bdp6QGYABZ6/O4au5llqjmquEIoHHb
hIExHXDbi+XK5742t7zLzD/yy5z0ixdnjtovCNkCKrNsgy9wVw1nN2pecI86Hniz21/zWjAwxtQN
qP5Q957//as0oDF1PVKaFME201bvKqwo3/eFo/hoSfWfb4eaJ2ZxEkG9IoxF7XVeuOehhsRpoAvk
rNnEHD8ljTbCJnMQKkOm6cjLuPp1O96VoVHBB/VCn2xufi+GhuRenLcjUta4v7m+EvGqBvtOo53/
z9unzKUTTfLP0FiWi1MuxvEklA3GDxDdauh7qEsG9DoL4wQTnTT79sCunKkuORU+95ysAHCM8w+Z
DAVM91bBSTXHPCsApIWjD067ZPyuxIZkrJEDEtw1K2+ca3GpQxLSmDEm2uIqaZtey4COEhd1BXDF
bWy+10c1x0gnjr70pVk+uF2krCR3V6YR3AIpgEPyBcNnMY34EZs54nEsm4YiAj6CKFUgDbVFRtJe
OVqurFBE/mfZeorJdFoWH3ZCVMrpelYovqzTNkOM6DDanXts6yDx+yJUHm5P5LWhzSQf2iwqTgXO
Ymiid0IxuF5Bo9W0Tzo4ZT8PrfLj5MbZygqdT6fF5iNjm2lZDnAukpDzNWPa6EGHY4BsQxhniF8k
k5+YVrS/PaCrUbh3Ld2ihQdi7DyKmldpblucJiLJxE4EqnuPh2q/UpK7+tlsChTAMChX24sDEpkE
6rUjpqNI/A7OFsBbNh7xAVaEP1quKlaOyGurggLW/I4hqWDXLQalTjamRZzHStN8AoL7lJezkSD5
1AaPJbEyUdeikYPOyCoK1aa+WINVIVGhrdjc9SjCuyKujT121M5JHYbqfuqndmV0V6aME9mez2WH
mMvWburoFba+GH9iAVTRTI1UHfh+CYRzZWBXZo0Qc92MUrFJB+78Mw6VqUVNzD6mhOXkGDl7re+k
AOqRzgzqT7cX4pWvyEekhUl7HD/zZbBgQP+3CVEpsT3ESn3aquKvojatYBMovIbpPZjR209HbmyP
XNfk0ub2Ph/fVLr5EA06NB4ILVtMuXxTp9slW5ySzQDf32HQev/2MK99UxIS3i4k6RQKF9/UrsBw
1fizbaq2ibsTB2iT7YoxBWwcpxUf+F+EI+WdC+9UufRFwSVqEqXKkQNDVwmDd1rSuyw3kC3DmG/l
JL5y1XD88pafcxOem/P8vkpL8qbGp1VqBQXPqTkgTqs8Tnbg+cKSYqcM3njniDj4ent4V4MCTuJR
jWwHhZHzoHhdIpcIAwNKDKOKwW98wbT7S2QX9V61hbHvZWSuxLzyPPNo1nBiqrzqyVfOY0p3oo5g
YCHMSwlkf1TceViEfx2DKPmrzI38xcrV2rcUtT7p/ZCv7MnLXHpuTlnza3TG/S43v2qWzmCgz7xp
nUF7amcx/iyq0cdGmPLdNCv1ykDId6jgrNx888I8v47mKik7ha4ABYVls2PUvbQMKFJuetpvT0oQ
6kj2le3z7Qm9HN6MOHMtjzf33HFcfNyoyVH+rrnPZ4NGZIbjwnr02gkSBIj5eI/EgIW0Q4ipWEAv
fg3RcHkGEX3GGwHjo5a/vN07B12JmB4jlspt9BJOaKlgbiHLYm8ijfjStFb44/Z4L48DypQsJG4p
3vpkFOeLyRZ038xZmwm2hXHifz/SyuwPeuSu2edc+7LAw/4Qoud8cHESIOGqxpo5W7pVVZT5jsJh
Q9OgRL8EHZgYdUNUgXofsmeVHqlNa7/fPFKSbe6rfzCZ7mJmeTvo3oRu5Qa9Rgd18BETKNJSCY3I
7qxxTSDkcpdi58AzgoHijnORPUlYnMnQSK4TPRO/uECQbEpSX0sDbdc0RYlkwyi+V71THRJU2leW
8eVmIfrM/if5diB2zOfWq8Owae3ZZIPowL2Se62y1Y2VFPqbt+QcxQUBQPPHM5cdJ9aoC3i7J0Ps
ETJCc/t95w7K6fa8XR2Kiw8ADlg2lIHFESt5zitAyfiQ/VQ9glXH4zZW1W4NwHVl77lsBUqVs3gC
hfvzT+aRN+Z9gd9iqJqW7wmg9vDJwxMgveHOdRvlzSkpkDFEl2ibwWQA438eT4b6WIp5ihQ8FHdZ
52bvLepeuzwczMfbn/DaWgT/CRtrLlhSCTkPlSexynsLHSfH6eVJRfcPNSUz9xG4z06VrNU7Qdv/
CR+76nuEPfFKDnB5Sc6ZIu8V6vm2foGDhoiIHJFK8h0MoaJvBBXFR9PNkM2pRCqgCHZ5OG3NGP7t
ysCvRUYtlJahQfXbXs4pph8V3Wa4pNpUqt+ZCOxx8ILHJLeNQnibEbjAj4C7rLXD7sqxOpuFIewB
VYSkZF7Ur/dfHEsRdjwARk2gDMwvPHXuFH1DETRdyVsXY6TGwl1l0ZDhLiYbuLgXNZTslCGcG3hl
O+2NLE1eGCeyT8UYZu4XqeBsfaKrPq5VwRc7c448d+vAxFEkBhKyGGTQRUXumWPsq720fM3N5EGD
Zbe/vXgX98Y/URghw+MlAK/o/FPC8ukbcssYV5waF07LqQ9tI4YD0mCw2Isp2toSBK0FTG53O/Ky
iHkRenE5IvWTq7GB0F5CT6ZBSNfvwknZlVD0t8KW6nuaqMVdaiiPwRCgK02z9ylom7Xtu1hMf34G
0EOgOgCSydsXJ1NdxoDEnRZBvjBs7yxhQ2MN225fxt2/mdLXoRZTak+Gg6xqF/ut58W7xshcXx9k
uTKli6N2HhCnKdrKPAp4+SwhTlbBqz92EXiIoUIXyb4y6zGGx21lBr7yKZdIxqVcCGmtJK9XVqzD
VTufhQDx6P2dryUDV4jaKhFwAycRvmsGhT43K3glyrXhzVUTzhuekhdMscpCyNrsdVK3pnfMnxR8
I3zVjNxBDbWUxXRfjdKxVxbrxdDo5rMN6MqC9ee2XKzVGj16UwkQDrdEEx7VGkMEzKzfSAEBok4E
cgoKXjw9qACcf8BoMjM9UODpjxiPoD88YZOV6NnWaqfav737Lla9pgMO8wyDBQ9afbnqK2hPdYrh
IAoPXbQLRDH5A7eUn3qifuuEEYrHsEE5AzAEmff5qNosBuyPavoWdYKw245GVn5IxODttDGiHwTT
feVeujY22DqcnLOdKHWi84Aeum1BmuTGVlPLSHvUraoTz3HT6NhZytCRzUpLbZEAzNPGk5+O+iwl
RWV7kQ4myJdpQ9szbVIt7yPcfw5KMOVbRAHCj1y/OPD1OLwk+WA89IbVrwz3YkPM4emEkMOB2zGX
w9UVNGBwvtK3LE33gNCavjHtmjq0iiqGMEv16fbSuYzHR6XlzN3LgwPs5vnnxXTcU2C3B1ta62gS
uHa5zQZUg7XIe+o6w1qpPFxuvbNwy5dNhXhnkOCVstWzFKmKrOh2Io6alUV6LQqYHR7fJNxUtRdr
pu/A8pcohm5HpGM/uRrNM73Vzbe1rFgpHFqcjZxfc29nmbhk5ZhFNv94O3IWf/fUssDVuahWCl+X
Y5krvSTzM9Jvrn+dT1AyZS2q1V6COkeYAyYMm4MCJGmFAXE1ylyaIeWkXrFk18jS6KPKVRJ/7Cf1
EJZus49VuTb7l3uZMx7cEjBoSJrAds/HQoUcXSyBlLLSjTjZRCqE017DTiagR357XV8Nha6bxUk/
UzoWqVCNC7odCgaUoGFG0xSUt9QLZzMoWr+y2i6ySnylqcqTcqmo0PG+Ox9VXc70WgyKfCGb8K8p
bfPPiEKIPfIggy/dUrkLKZOubKRr48MtmS45zwTS9XlCX2XNtEuF2bU0TrxJ1F+nQLNOpYsuJVlW
sBLqcm3Q7icRmfkOVNNmBb3XodQJy/OqdRFR7Kfy4Mns79qw1zr+lx8RBAqQDdo1XC1odp4HkQZ2
uyY8U78ynfFLW04Too/F8NBTYnqnRlX2rpgUjLZur5JrQyMew6MrxR2ziBrYYwm9KUArWeumY4+3
5DaqUEm+HeVyruglArMB3gb3imzgfGylo+aF1kSJr7bIrR7KvpL6fsJMKz+KXG+a0+1wF68AGpcU
xeZ0AP65Zi7CoUETpwJ9E19xW3Ry0nbajM5QbLEd0e+1KAly9H4C42hGTfDjduhr35M9x/sV5jqE
6MUGHyZZKbORDDaK9uDbrZ4+pI26Vi+6GmWW7uLdOPcT53//au1bSUvpLLBi39E7pPEqxGY0gSbI
7bFc3oy8I8Ce0DmETs578TxKFxamEMhR41stzEOYiumpsOLMD3mvYi3YD97KfXJlmVC29WYQCDc/
IpfnARssBlVNdIkfUhjcW0UynYK4pYhaQsxZ45Jf2W9nwRajixrTVDqnT3zXIcVoGo2+lKOU7pH3
CP7GQMsfOgevj92bPyoHso0IxSzVAMztfIwYi4yOF4rEl02DdlgHvMDADBkQzja2PRlhcVXG+cou
vzZWauHU3uY6A5nyedAycIIIBQo0pQY1CYCZVi3y1M4kew05mcEZvG3jRl1/CFsBsPf2iK/Mqg3N
HIQElQdmVT8Pbjp9L2Xb5n5B/rWlnhR8xpvTOE5IOv51O9SVfUH36A+EFnacunzXqFoVAq/DQQrL
GNTGCxyQCuxPV06zlShL/nLTOkVjRl3uA+B3tp3WWYgDer9uD+XiqzFXdBZ58dKopTS7+GrDLFFV
UwH3rVQRT4hFe74qaywrR83+ejvUxXFJB3uGXHi0aIAmLL9aURd1WGT4oySlZXwOQGMFp3gaYUr7
ZVCrns9d3qNeaOIUmL4kPUaQK+uTtunFeDnGgEeSHM8/hbrj+SqhV51Cz0zFbrTUFAa6MhlIlj12
2STDdGvneI4hfRjnU+ZtRreWCRJYbq7aWATTrgsEQnWqlmufEI4eox9xCv7CRAHJrZTnyCmcqvmK
AnRSJEdH6aTyq8gTBCa3qFojF7+JkYBOk53ah2qAn8lYdAJz2I4Wb3JovKQ2PndD5eEPZEdRP//5
aBLGd7yj8uZvrVGr/uuEU4Pxvs4RC/wlUrNpt3o7In2EHXqM5BQK2El+11ZJfKc6CZYirZN047ch
KhBv3/B6VVNnz+UbtNtRw4QLwTxeZtz72Yi+X2JEmftMgUU37yEISfUXsqGm9wUreuwKNyWMLK3Y
xm6nhzuJd42R+ZUX4O4SCQxgtrRPi/6TNio2nM2ySRDpy2mMI6w/Nl79ZTAxK/xQl5ZiHGfdMcpz
jKXE5zUbW/xn6ZPQUT9WMc4e+o4GhpFTLkCkRajHOpJKf2jyBJshO+MHYMY7t6UcbM6Fl2/GscKH
r4wCY/xIwVErfmVVYeMbhRVM8lVIHu2dn9VlpbwHI1sG75vYmwA4t5rEitHqJD/VBk3yTWtDFXoy
UOhi+lTZmChhr266I+rCqsCPzbGy5EnOkjS5P0vne1+RlHXkS9ViEtRuKfHgySyxYYhRQi+SDA02
XQk87RgZejN8tOOhSXnChFOLRlCWqIqZbDK9bqevNko+4ZcYwVCh7NEuwNrrlLUdVupO1FbQZTDD
dc2nHjWzrN80Wdgjf86t7ZDgx6M9lF9rXOZUKlb4HjTP02j0wQA7Asm4J/TOwuwvk/sbq/pcUVyE
Aae+TnSXLr9qtZ9KG6rDb3wOzDClGC0FFtERIndJNE93rcnt2IoSYW9Ug/uQ8Gxk73OCmi449bay
3ekwhlZRfG/0XEuRS2fd9tynWev0L5xinY7tT4u0+KNoXaCPB0V6o0TuOClqK9ymYWO0iNC6kx78
ljWC5SzlwJZQFTDr1NRvrjlOEha7OUx1tw3RVxu/V5E3aXe9XpnTF7Oo2/CT4QVN8Rn24pD5lhco
/Zb6yuRs0G8MCr8r41F9l7thADOfIvz0nCkgRqDztjbB6144D2VUivqZvC7W91iaUKjfArWTkerD
JsIL+CgQLLfC2cVlHL8XJhbG0T5XRxuVUwe1TGAhRaIUtXpv1Pj5ehiTW/htHopIsZD+VSMXyc/N
pKf0AO5bBf6ot9W6vJ1+WZFC5wrXTAnyB+HXUS3NPbCgwi03UlOmEftjFZ+r76AqlSTcwGvHNlbH
2w1kKpI/QJE3Y+mG6Q9L1MMsVx2qk/rRJsuWLnSdMfDwQ2iAxbQbDlir/StPxgTDV0UPvbpFwzPt
JEbDGs+d5j2O71ZWn+omi6r2UA/whCWeXjJzbL9CGNV6KIzEzltkjOKoiE4I5uOS5meaBxvPQM7G
2uqmgk7+Nm57t9JPk5FzfH0JMHlq24+4LIrU4wzxnF77UmOAaDpk6K5lJHMfUnHewSAchnvk5SeJ
3nY4mf2m98ZW20k5ApL0PaVP6sc8QerqKFASwVdEy5sS5zaky3vvl4vTUNjtm2S0/244Upx7TU2l
+oKfqyw/5w6aACD9ACgBNoTDWv6azZSCjd6RLWx7vCq6e9WunODzyOu8fVabssb9NQtt7PksG6ys
OkTKT6fJ0TqK27E61cGUHfpZ0HQjehFqGygV4Ts70KMPHmyDvZ5hg0IvraLPkzsoS352YytPd9Sc
6gF7syoqow92hXsullAGOpHfUDnG15UxxcY3NAAR3bUgIHkHfhaNBy1KMQ9vMJkzDkCs1exejkVg
+XZP0r5NE08X34xWd9GyU/JcVA+KheL0Rz2NM/GgcQMHjwLvtPGB8676NplUFZ/DwhPBX4g4u/lT
kmKr/dTgu+19A/8jSszFldjBWarqcKX3nLHZdEMBUHSHhVTwu4TkWT8CVY3z/RDGg/eTJVuy5gIN
iMtTbetF8csLzAR3dAXp5mpXTl1t/EYlmFwRleoaLw7a8L06PKXmYBVf8yxJk0/FOInpLgJrK1MA
qUGWPgeh26jF0eylLZ29atXhoB0HHnvBsJ16N6n/7lzUPn93qYn7/CZqNLNFhBVfPv2nXg9Di+sk
2tr25MPK6PAiQ1olDIeN50WxBT+jxFk42dSRIQbscMZCFL+dFkeZbFO6QkLUjUK98X4IM1GrZwd/
NMzekcxp+2gDGmyafWzK0bBAo2ht3hQcpO5QH1wX4WiYqpon3sUKtmEbwDEoabrlwHkO3EG2WMdK
G8KdPeBIqGOToOEyPnd/S61UGvziyhgoESbQpvs8hDRLUSVU8l9hUSUuJcusS6l5V9qzplCvQy5Y
U4ytI8I6/0u2k/sRUFdbzIYw0fBkF/1wDNlfwUMaYV685fQR31yNZu9GGkgtIuQsPmZjmfyyY6vJ
j1U5GE9V39tPcFGxkJqvhe+hC9cXFqK07wo8ittPZAouhffI8vKDmJDXOKCKEzQYiAXmMPtx1NZx
QpSYtitS0c+l5jBZ46Sc6npUNZ+KZaSirY38wRbwHdoElshmxwjbCh5UvPTyTZVn049Y4f4+VY0u
TMT4ZX9MkqbJd7XQ0r3tIqG7N9UiPPDyQZSiGtMKtW2wQJFf5UWJOSFAcb+mcdEeesbx3QB/mW1F
wB2zxeWKSYnHDE2iDiRrsx3rvk1PMu6ccWPiopHtyEm8EO2ioe/8eFTkcBciYDIigVo4xzSvcTqB
AeNqGMxyDW20OdQWB1RcQwqtDcxtrZU2ZmyDPuAa24bRR447/as0StS+dWxbv5iJE36x8ND7O4K0
/qTVqGvwRRRF3UdxCQBHdWqV/VAmHqrWriRZRX2osh+qIB/Sp7KcCnnQTYymTkMJL2ffIv85fEkh
uQvfFBjcbxJLYiOclixNW3o5ypujq5ZbvLiqD/M8UA4f07LbNjhJ61tylNJBeZNcBCziiMswPzHv
sKxr9R9eb+X3oYEshg+aOWYM6tAYh1iZBIT2KU5eSqYGkeQ+U/ZGLJGvKpBP2FO7rAqwd3mqb3lR
5fvEzPhbasDk4GHqFhiLJ1r4jCFnEhzNMOj1jUOmAuwicb1y62lZ9SHF+zTaO3qCyo0nW7tBwl+q
0JFwKPFml9aSUlMHmnejWFpksvWx191NbV597B2ZW5/yNEy0bW8raO7ng4NTGt5bw/DOckI8q6rQ
8MJtEfaO5pfMZ/VeTDgIlmGSUwg0MowjcRY2yS6dFps9AzYQLjZ4eIUbietcti/yTvmgA+Aqf2ol
Xo6Ky5m5ETZetH6EnrbmGykWWTtcH8n4bCe2QtDhhXPvZYljHtyMM5zU3SvS3+ksYv7bRkLnG4LB
3CcJ+s0G7nieV+/R3FUZiyaLLdmSmeEfTQPrDgNE61m3RuneFQHYf4zHu/Dj5IQ4j1ag7e+HLiC5
7Ho0WLfdVHm6j/ddOGwR8fFQYIyG+HEUuv4iTS96iLMyNzezuULDYegl8bYIOg7GftLML7Wuji9K
mQYedqpmrH3EexW1BAtoQ/4trUVHpSyVTVu8Z1vi9QgGnpvPDmJMJSPy2s9Tq5iVr+L3el9qVuth
A1zz52RapuEsYu4aR6bK6vZTG/WSpVp4HzsoJskuGOIGTXK6xNEx7hVh71PgOSn+Qm7k7IMmoEA8
KUGO+Gw5aN/MXplBUDA40dFliew8owNrGgxRcJj0TkXrxsIm+6CQT1dfowRFc0yU0ngrw5azi56w
k+abHlpkfqzhuD5SidOz2a2n0064F2qwwhTeLOwvO1a6AyilITkW/8PXeWzHrWtp+ImwFgOYpmRV
KUfLCp5wSbLMnEESwNP3V2fWPejxvT52VZHA3n+UtF3fMKuwtTX8LPUlIAP/Hade6ThctLQ6xbRS
vkGsdz+ea4u/5Tjsf8mCKT/3omlv+wAFIGoKMT7aem1e+pwGt4PDA/W++r2zXDiN37/MjXA4MzvX
+qeI+gKGAidPxCFgoPAvQle7zZVPicFLThsWIhf2/Y4aWdX7zzO+OnPEdTQeyrwOuQsEt1aGlpYg
q7yVccUw2LOgbq0fPvqmJhfDYmCivcdTznwixD7Sv+s+iZsrJcm+pxTKiY7EM3MPpbSY+uo4Jl1R
paEQ5Udd4GtPMf053QuB2Pty2Lop9y84ioc78qlzbL2+pYcsWpOQEHRamFIkFck/Z/b0P0eJ5N8i
Azbbrc4nk63OGkDNxlREZojqKHaVbucd84D1HL3LOTuS7O3pc9933C2E4lO/uSTW/8b1xw6kErdh
RBbz7ziPhq+uN8K/9rGlX8CZxlUGxz2TmByDCZ9wqzRjVgc5+gsqAd3Xbcg3XpfBFn/CftzvQyvz
z0QZ8bT63vqUiGRvLkYmHkSaKsBJHHUwXkfqqqfTLrulOiaujmnwXStzt090F5xaueuviHRSGgmE
Ud+1Pw0d+TK9Hx5y7UUXrYNDBuCmsJ+Lc+6nhlnqNcW+i/+173KN8PGY4ZOOkt4eozWu77zac/7h
5d/vN7GNPErTEn5uRVu/lAHBGdgY2+V6DQtGpAB6ZUsNagmCmxHemsO0V90/PTmCZg9de5xvxvyq
BkUizEJzeflQV5OEO6Wi68dtl9lku0kaKvCEbEEKdLveiE7THO33ZvpXhDL/Y/yxeFq5wh/DtlQf
pQpiwu/51r6jSc03uptcZv2e3zxF66PdrG0Ec2DblmerrlwAER1pWg2LWq73ycwantbUBLBVmfK8
JsRB9eh6ne5Po1MF4PMu8UYnctU3KuemKogu0Hy4H6FqgjDFhi8IFQh43T2slhFAFTv8QWNln1MZ
kdLN4+ghL5gWYZLj7mtsG43Ww7WF+JWn3WOxP3qTQjCipFIXxHrTMkA9mgqzYfXWIl2XiIcs36R8
yKe4fAUHbV92bwUHYvFbl9Qfk8lJc0IYQlqQY/3ctJRAbkPS3u1LtRTX7B2+pDOPIeY06y5WWbOe
6RwndykpnKJWnbROkhfu9KE60Pre39Shs6mreWjDP8PmiztdCxuc3Lgs3woG1vU6KubkuUxoE8bv
2OArWHwd5Jkpp+kYu5ry6smVfZ0VcpR/48nXyHD6vL2Rdravcl9HlRHYHfZZ7hlBzyK/DOH3ibOf
tq2079CqRt9yWgTdKfEa79hJ+teyCYXBuX+1YLnL+fB8OyYx78B+/kvQ+MWvZsbcm1YKdCktaLWg
Gakxzj9KJLsbLH7nIxz0KjzNWzVGGc4Z9RgpGhNTfkKXL8DuYUborvNAApuvIZxs2KdbLMLpWDC2
Bxml5c5VsO18zATjAymUpJhTLMWn/YbTzH87o1zeJBL6P3AU5qZoVyouVNkmb/G+DX9BAtvHeR27
rzqw/tXAx5wzyDfWXw1nREwGOn9UaHuSX/n90sb8vavhiRK52o+5458r2WU+8c1yZoCDeMHy3JIk
wrLvIY3g9Iymx40tlSj8fK5dVDoi+LOZJbiLwnr+bKtGvvmRkCUxHa36apaK/hLdgn9mSzeExMIF
1Pik87rEn3mxMySvZVLc2mDSc2r4Eu/ylY5F7FR6vSVSlCHFcVf3YKhCH7ByTSJMDXvHhwjK6iOu
Qsm/2xuxgaDeGC7kWOdNajYqptMQKynLv62G6SLvxH6Xx65tGdUCaoym0ouKbCkHeu+YmkyfSULs
35Hm54/eGu5b2rEf2QzRJVMbjOtw2YekFKbbGEZDVviY9K8p7Z0/vc3Il9AmkrNb2P5p6FX8FhS+
a65op2teRlUP3wpZ9R3OiMGcqHOgpWMg+eKdnb2j3pkbGMN/NbnP7dZzBeQlGZccsWH0pHsnelt9
+oMopJTytdw2ro59MDh9wrnR7bWiD++mJYuVK6z3h/XgU1r5XsUDkXHsDDkLaSzJkVqYWm4729PG
OMp2otJqcsIvIfa2OJbT3l7SIUNfT1s0zUPvs0+AA8GiX7RTXt/OlnCEi1wklA1T6vtTdJLAe2rX
NbH5jBguJRYvIMvUEyI9zvdMxyIuD3EwImVvAcTItcQrf1dBPn3vrUrCk1KDdwrCjYm+V7WtMm+e
lw9n2pPHEHkdqveeGJK0Cbp2zhISIW/OxQ1UTc9N9YsUHzVmo+rpRqoo3V4wio+Tnyoawn+Rzx9R
pbiPvs2UdPWtjAuTcBWq6jmuzURNBDXA0cmPV/fEbzxaJjfszZ23iA8kVFjcMbp7yyFoKVdvccTt
lw0U1Usk9rm8JgKey7FkrC7pYdPiMinpPL5wijGKDnMQ40wPCg4ZCVh2nbutfaCGe0qOVpfNjenN
HLCA0XidJsIsD9Uecqv1UQGpSfVgf1lFEEVH2wTle5CP9nNKtDMd+A2b25X2MfeQ7AsPd9vk3ZsS
zfiVdK0sspAJ5RuSwdzV0a7KAztzf6+0Ee2jQ/yCKp6Tcw/5QQ++minxWKv5w/VNx9hRrXK9p7Wk
CA9xH0/mq7HCWdK+UbwFIlb8Cg6jOpvh4jf+xVYlEbbmak6+Q+pL++M0L3b/2PPV/RVDJF6azSl5
cey2vg/dnnx369CWp9jt+1dy1OXbOoh6znZfdB9Oxa2bOmzcv62oE0qjwmQ4uXPIU5qE694exbIm
8VGv+VhdUuJVL6nXUx9+W1ATRFYHa/GvUC7Ai672SAPwAbCpiB+bWKdk3g76GMc17WionbpfjSYs
gSR124tUz6X+ULJmDPUit4+OXcs/5jBsE3+1jqdoOTjW6DuGZ3qoe9OaKetA9KojjvwOOQ6c0Kcw
WxgX3609QwrGmaanuBZxfPRi5C7Zvk9mz2wV9CBT0arouDTaDlwq4zxmAwz3P89EDqHD/A6Vdxkk
+/hnyleyT/NopQ4HjJm1xkT+CtIjwmG8pnacNmjDhQQ6RKQfKPE8ll1GWXzwSGF5c7s5Yse3QQla
RYtGGLJfaVqU03JW437yPGYM5DeFz2o5djPAOIa+53pePYf/+zbcu37N3GZq63QnC+ors7Cvwqeu
RUOQarOOIG7UT9+TiOdHqRrD9S+aIr2mgCF0ViNn7UcafEQJYDUmxeNmCMOhbb1rnAv6bGhHDzRZ
q1nQJfHMo+PJuzbPl+dEsr1nygy9ez6+289Ky5VjGn6eP14xTacid7cXz8rkYey0oua9nurHpS9c
7xCQC/GkEtIcid1WBMD34e5BV7nlyiTgLJ4rTmsCZPTalXVhD7YuNjcbhr6yd41sWNUCrsEujTEP
6eNITa86iNbu7U01x+7lPI40Wo1oOF5KniqFlqilN6TBmV1wGFe8UBV+iSKlsaRhEQ2D4mIt/Nge
SBEeoTLzmlK4mGzwPAvXXH/KvlXORcmWegWm6j8M0R7+K/1ErpxbhTLZwgMUpdRfWedE11tjDzQr
by87fcNUxrmVWcjDkG0ECVNFXTZ2I7JvM9UU7SHB8C3C2geksM39TqxakEEG7xPT/h7fQRLNv3PE
xQ4CAKAQWn12C+rnKoiAap8s2rl8QW7pVtxNrSvbL0E3OqCkTJqXHFXCeOwikVAnzX7wmOiaySn0
fGoCHWex4Mymba5y30MqoTS0TBpgqeoP1ITz1q9wfB2/pKUCLtIymLOgHuWvhNIcm7o4H5+hfFwg
jMldGYTWtaE7LYaTMpEaH+kTjuoDHRbNVdeUzBhbIbbpsO3l9uXlxmmZ9/bxtm661r3yVC5eZiv9
J2S/lrIvlScgrE4/U0YP23dnhwAArCwC9fs/kiFNtmT88dZZP4g+V6+C/qv2mMxT/UMVH9fpuGn7
tRsxP/imL3+mgdgOlgM/fxhNH3IEUSX4urWSdN0N9Oky8gbvO1858vioPGPwopYiPt3Pf6JeAMxb
u5GytcZliw2Z+BbS1OrgyD0nH2DQlmdWVTtmfhGYdyQL4k8PM8FFlpR6SdvVFfUd8aXwSYWatl+j
iUtzEfmWFoTRi+af2SGnhWk9/BFkSDoZy2h873k7Hbhm1stvoTsm61Ktzl1bn08aXZb5U8/1qbJd
udsN5AiOW9S+Ef3q1eKGd9Q5yxBqpmuftEsLMHCM6R88LULSDjfuuzjaOKxmjInPU9zX082SR56G
YOq24FBE1IKDZKDXuFwn+rduA1JVgoNye/OPb+h8WDFqNtkInPrq7iVgabOybaWBBPYo9tAEl1yC
Lrh2l0OEe7YbnppzusApoXD5lmOP7uKG3CGThrEY/uWikzLrdTmxCm/+8FzrhNog+PJqOSWyJ+jF
05X7NDOCOFmIUutxYfyfOQ7iEvIJ88aKG147JM+XhQ7o9enoRGo467AkbTR4X0m8eT8x3Usy7dxV
dhkPiXnf1lq8FG49V1DB8/zZNzlo7UaEf5OuehsfQ5JRv2dungeQZveR4ODBe5xQpuRAdl1DE8eZ
IdZ1785vOcifc1H7Zn3sHHfpbvJQWUuRoi7CE7ZA+L9anOOrNRz5sVsWZnk/rhK6LxVlChlq3vKr
p+yPQZbzjPdvbhpoorEpHz0csOtxVtt8LPIFil/Lxuf7NR5Dxdw64RPVhQ1p/7ZgVhhoq/pyGojp
Y79wFGem1jyx8eBE/5TvmGfqqLflZoxDrhyD48XNoi3Qn+DgkcwWlMgXITm45VUl0ZCfrzk9QjUN
PuPfUIDbET3j5Rmwrn2v9eZ+mKaN3XTzGuqxRjn8hNEO8ExkN1mvNRTw29pGW4SQoIPDD4pouuoW
wX+5m7eJkVZGbZBNTRz8g/cIYDtQEZzJ4g6fVS8X1iwS3p1vsBNg8Z5DjVJs6EOPrrDO+d0KCfEv
ChtU2V7B8oMjU9bEmQv+eyA/bnhudt98UW0tP/hAFLawbLT9MTJ1EmZy2hZ1sRPCfw3g4+zpwCP0
i2mpR0rm58LJhtgK/8K4yv9wgr56RSJb/lnBZj9I+HTLC3jq7nWqq+BntkOpU4YeB8wfbu5rHCZ5
p5N42udjsCXuN+rx0aZeXmP8p21DNlf07+1vPc1nwbVX9vl8UKhBeJBJbv7H+6gn0MMJnrjaWiq2
HJQ30zFsRDkel7mSNwsJE9BNupc/ud+BBLhDnB/KeQ/3U1RZtIXVGjiCjWGg2O+OksKOzwwzIDLN
82pOw7r6bdbx21337kCZYo4J86cZd/U09pahVuRLHmQGuNo/Bn2g62x0Wt+hmb6lw4wwouBDeBpG
qC9iT51qFtjnqBHumCWBEOaqmkvvhVIY0gAct2Q2iAZyWwblgs4U5zkgLfJ8fGh7f2w53Pf+l5ih
x7ila1KJrTtGT84SbsVpF6r7E41MR1nVA1bT5VYE3GdeO76oSQd/Uc+Dz/TNOkTprHDDyHdJeqF7
5xvj2dtmlpWg6TUHbdqKIHpA0D02h5h72B5KFU8cSiJYsdVtJELQntmt7UXeTlF943F8gDyXk3KP
Mpmrl7opDHBPsIvqOKBLwr5VesDKowpt5pkVPbHb2ObVd9gc0o4Mi4I/PttD2HtWpVyRcBwrN83P
Qn6vPMD4uNchHb0N3rckvA6bWGgA/V3/KvkqX0drMTbrOqFTUTScfdlWeiVpx/0wjScgoeJxKc+Z
HO0euq/CKdc3XC3/NaTmCFBMN+rlUMp4kVkhRqQYMo+9q6Xm/ftEJ8ABKaMeoss7l+81jFm8nL1H
VbtL3Sze8Rp7O1mJC0tsFU6KmqDO9S9aRX4Tt0GUH6VmiUhlY5JTvylR3wYEuIZprB1NDdxGGlHW
9gCql7EJg58xmMq3niOl5EuI1qvBZSQ6xGig5LNt2vXWSGeobpnOwtt9dKL+Itj6rcoCKinNkckB
tMZ1N5f+uM0TADC24OEpg2D42MzKB5n8qniikbh90+wE+GDEQKiBjcf8dxMXI8WR1kbIgLg66iNU
73wzjowppw5MvclaalJXLLP+fO+u+/AtWhFUNxo79iWO6/U73DB1OV65TvdA93BeCjOk4VCiFTrZ
uuqvgVv9aUFfX+UYIp3IR1J8Mp9qvDhVE6P5odpG+aCQe6AQg4MlO4l6TCiHTTa4IsgkJ2hznz+j
euAQXEvQcm4SFc1Z3VTUO9Z7xKOv4rGXaU8J9GuC9OizbF396kxRvKad1+vPnnxq91CXm3hinrCv
qp74x0dx91vKdX5t9ED3KWe1W2MUQneCckzODC2mGCv85GFv2d3sotKK0BegBuLkgbnGaI5Td9Xy
M3CV/I0VaX2SFDGD58YUmXpU5DGPsATR1g2tedXxARnp8tW/qRhJw6wlfHVAs0JkNgGfPim424jI
gle/Gy+4C8uvSO6BItnaWCopp6kKDxIlTHXI+QLdDE1wxLua8xxkledXiJjJCYM/HxFspeczGX8M
P7BMZxqmbvsYuBNGrhlfibdp/zZ6mwd8B7Z96Fsmz6PZihFaC3q3OyT1JvVJ19Dakw67KTNRI/lk
OU7Jo825YODGY/1nbJzmk4UA73bVCfviucZZ05h68BdZmPrZMxsNIZ67w8JxfQxjhl4DZrqN1fCw
qXy676Tn/557Nv0nYCdfZhPKqz8GnetHMZju1xI2jNjowWs0YVXuv5aBGXDdm8q/F9Dc5eXQF9Nn
uQ1nBSI7CJWVRLepi9XpG5Fua8J9IcxaQydBJr6EIaKWukTzm+40Sv5suD3+hKygFKVWPu+nz5BQ
gEC61qRlrCXaq6RZw8wrl+CpimzA/tSRQp2uq+c+aX/XTx3dZCNwpaw/UdGxeBi1/dXU0FCSu5yf
3GWR1XBpx6Z/HyCBeYiTVleZAAxwUvgCWj8BmoCfbNiUdyWWgiibpTdz9+78odNUyrWkNqIEEG8d
YdpL2eWIhZZCq6diyZFV1GepfSrlXho0aKt4Zx9vH/wAeJtvuxYP46yKR4w7hOTmbi+vPFeB+85n
WRIvWRAQBNkMa3yIANJeARLHD6cgmOMYOS1Y7DZX7j06yT7McJcAVrGjhTDRtRuZjLMVwQbjVv9k
VvpbDmLy+ZFLBX184LHHy1Kg0nsXpT/qg18a53IXUO6c24X+jMcgfwmYXPieQrF+ub6F2cf4XtEB
4waG5Vzs5aubV0F+TfTq/tBPJMOcePw5zJDjcT8OAUJuWNdtKpjW/RmMqRtDrgczzLdCcp6kkSpU
c1CtnGwqQpM/UI++PW9erL42qeR86ZLOcdNT206BqRlyqEgZfILd7Rx50VxcDj5OevDXarhw9gk1
j5ZivOGjLsgZIq+kORzh7k8V7khaRK7JbHK68N8oyzY8innrP89HApsZPAfFB0wPV1GuO+IL4Ug/
pnh3cTyUftFzK4kYSAZc4r6dsRcgiQnzexu1FPpZwDf0B6UdtkOSD8XIGCSraxv0oNZjjh4f0ALF
x2kSprlvkoELs5u63ePxmf3rJoBnItvGGVr2prB5dpSuv/fBRn9KNOCIMEvfeVvsxCIUtKTrSF2i
sCk8B3NhsTo5o3i4+W88hfUtcvxvnS/tlPn9yIQXVczkkY0pX4dAdC5rb0TDpC3EJod0PZXHOmZM
TzfB9pnWUHQIjJLdu0KIU8ZHEu2wfYe98D97BHCcUD5Xb91vzmW5TLwSgP3J4+KN/uMI6twf8t3f
PyaPm5KHT+5fXk8XUIrwKbzZFvReFLQO1etuoMjAofbgDufzzhOOoLI8roj5ZjKgRskGHzUwF+Hs
Otf8cDP6jEaLlybRBeK1s+hwCKiqutimreKQzfuPGXvs++4vw33vVNq/pOnaOfVCK3nBgTo1WaQG
VUqUEsCAlAKBIbTbddPDebpn9hAdXZziwPe3S50EHRxDV1ELOwsPgJeGFswOROZDaW9+w/vEj5DP
aJdUEEJ2bPFds1dOC24KJH6Hiw3EoNdNGNEMNKPJBYoAoeCuKNVxG6PWP9FAA4xdr/78PtTe/oP9
qgxJ3oJlPtTKTL/w0Yr2FnFvdVNzWtBhvZ83KXhl/hFIZKoijZi33skbFTd4vKGuI7vXn7KU+w+8
Hn/r3CxNcgCrauOHWXaAwBQcWnYAcm5hWvs4mN8w3o3BTRkM1W+EBkoxZG3jikymEuhENBakJptH
VFeXBTDacotReLnbEJevWQzEZS8pSByr8gF+VXsvqCrsF8PWhgZeRzJfXlXRYAc5zkRtRVcC+v6T
NO/9XRe+Xi/g4ePhkLAJo6tYBSmQ7NQA2kVkxUdC9BnxXHGY3Jdrk5QowMqYgXoYfi1Q94ipnMr5
Ekgi+oOtmiA/IghJkEOxjnYHuaALgt0+vwByNYQSen28TVk80/fLVB2hLoPdS17UMMVPdvV3B4LS
8jHxXk8XqGv3O7stFsjNcjIcIEPW5wKh9Aon5DYTOGbcvNKTSwT4OgwzmTso/xgsm86ADy8BR87s
Niz6MWIQF5mYUgotiigbaAXBYwNnS1xjM9oov5zAkyvijxhqs8HxoAmh3frwRN7XWBxrItPiE2h9
w93ke9BxFB/TebzPtFNk/bx5EFW+KH4xMO7bscQWek1ojAuq4vRCsBAvPL67dsgymOrO5GljON7h
DgF5rkj/ZoFGZBKh57K1+xk0XoNxuCcuk1TVrdGHzt/k39L2nIGioo6GOu4OXDap0f2mK4f189xO
7W/EiP54ZJPXr1tRduWVYNiGz6hG/ykqPJK0tDvyRKqwVy5Moeve7Qw0nxSux7+IBU4QHFGTlB/b
xOIhtb6n7ue48v6UgxcFtEBr58oGxTA+zMkwP+2mDxz0GjGq9eE8zne538yZdFaUYEzhAst1Hy5v
fdmy29bEf3LII9zMD6Dh8onjAN4IlxkyXL9vhUDwJtZHjim7ZX7doGsca6FO+/TfPSBVsqWDM6g7
jka4YbRD+Tvui/bSyMDoAyIHKEGkPdOHwSG3HCZEbtM1NS3Ov0L3sX/hCHC9DGjA5SpxwtocOFxE
fHR3n5WTgHH1t6NnfWeIbopXsnS3J1POGzfMGBaf5VTZf24OW3Jq5qT5Srik5yM97TPsw1THE1Ez
dYQW1DBmZjzxENyyFLw3OBcY9li3m29w+f5zGKOKdnAi4F9hbsFl9kWZu2HYk0+8Vyh4YImDCeTf
1siUfRH/bevOflXsU3wqt0XHtnbRJrO6qgN1pvCCjVr4qP1TkeFKRZBrCRKQoHMwndXZx7FsCQLR
frAdghPH4ccvoOqul914KnUiD209kViiRFlUF/MxHhOk1twtdCrFhbRFBgk73dN35phD5ITObUDb
tTpU7t4OF8yMzds0cCozxCE3Wr2Rox+RY/eNxLR+xL2r0BZWXieOqMDzR8X5VGaM9i6rWTWsvzz0
4b9H+JqXgDLKT8nteNsNrf9ct77sn6Z6X4nUSarNXHrxpn8t9LcTd2pnn7ifsVX5hRn8+nkd/QW0
aTcYVYxjQRiZXQhHtTS4x0c2IxEeKzmwIuplCueDp3hrjoWqNOdjss/9VS+1t2I63mWcgKcGnA+B
r/ifSyw831S5jyIj1Wwgq6F2Tf0VD4glLjCpbfndxl6DiCvKt2eNVu5Hsg7wU7vOTpFTAb6eyxIJ
mUH1gqRBOe3XPuv8JWe6/0v40xlaNXqXHATMgEfsN/4HHhDUHR2WoI+p0lzks3KTi6ndG5hVXEHd
pUbT+cx+MtJrXHsLkvkAQ9Du2snNlhbrY9p4XtuiKgEYOeQ51hjmyCh6BI9m2gxwAtzUM5K7Q0Wh
ZQxhsHI9IajxXz0zVV86Rs2btW3ElIvLcZ6yyYnzx76WaIuGvWHIhWotm9Pgd+Ev0XmId1Zse4+L
cJXNpjhfsVzGIQqmMXKGF6+K5j9Izaw46cjMFyXWYHuIiym/5pGS7bGZOybTVvj9kxur+JlmxeEj
9qdAnDaEBD+rW+mvrYRuAmSp5f1iRfO8mJ3vaed5+Bwh1zX75j5dzZiutqNLzrvK+Hc5L9Im46UW
dY4gBvD079JUxYcZi/pPp4z/u2Pp/btOuqugY3nmUs/vhEkLdNmASQFJHemCDv6tbWFn3KbLwXC7
zULIR/F4gdZ+8jJ2pGLgNoSHY2RGnJ+uPilpx2JW0b2qA6E5wFs3AAWs6/d5bKqXJG+SRwhEsJc9
z604Q116SONQYHLRlWQJoKa+/2SUYAHx0FumVLjyO2Kxyr/CEtDitCRTLQ8GVUSC4kuZa2nDjugL
53zv1M7UVke5lQC0LdoO/+h2cfRw3kADjprVXi3DUsxZvlKqcyDBybtdNit/Fw1nW0qQZkU9EcvK
KZ5Hhhyim+d/O6kwt9XUKe+wzQ7MeRXjL0iJMNJbFqipaNPNGvFOVh2/vDYEoseVdV98HZHXMqHA
9Pj9GNzSvRk8LDhNnzypJrdBytpeMkrkrstr4nji91759ndebauLNPyMONONsH7KevGnzO4gMpml
fyI/5xgaqDfQo8eOX1UgpGXBTo0fuXcYx+b7OCmQHkdux7xfSGK3DzBGu+b8h6j3FgPpa3Wz5yck
o7K4bN0leRJ9ScpFksDd3/jbDq8BMb4ccmXMgtmCCeDKq2Ui0kVRsKz6WbChKgj4IytsX2NIrIfh
yTMuAgHUYwt2mpzHCZpkW4+TLs14mB3tyiy2WKMz7azr5+bvYj/u6+zWp6RMGt60MgmZv5CiWoR0
RVEfXMDB6q8ugGiOqxXulnUDPnzGNdMgvkgmr7omfSzp7vatih+Dqmmng7/ZFsPWgNruAfMP9PaK
Y4EvY/K7v27Tu8vJlDbXB6MBr05Fybh8cPkW54PlaGfiqOGr+GLbUbjgQ17+XE0RE8ZE8YVA8rkx
mhhe4Z+217SsVzhAngdlSLSZKAG4ow5BvaOeldCRwxLeTQEMdOZbMyIyjseafESZu2hwOc9Y2b36
Wbl1yNAMpoomb0egfWhxEv0d8tH8Hlq3fpDo052zdBAUGVw2Yj0dxn9xvrESgvCCGoIjMofVAdSN
ilrnD3PgrjIWl57BdJvjB3f0J/cil7H9U4jduSM+ZHNusJX5f/fA9c8wTYtQk+yO4gqIuLQwpU7/
gM3Ad1Hz+2sJ4U69QYYciDcq0rXzVFJ50GSDdPjBNscJXtZlhmCe1hCit3GW5MqIQu0XO7/3L8u9
ri8lGMdVPZcw4f4GmkTW2HqLNIK7c0CHcs/MwCXSOsuwpXYB2riIq2lGfpGUQ/HSrQm0EwJ7D+VU
38RPYTcgi+USKh6mFk1xuvEtv6FV3x7O6x+iHKfFGSbEsDzimMy/mxEsOdt8zd4hddwiGKFQ5SMp
SVhLi7E0EUqtFhCjq8m5PZ7jBb9bYDdyYb2xfCllr9iHnWT6wD8etsBtfftduNOMHiJvAJeSBEAe
dXo/vrgDWgBOWpQYMiDxOK0WmsoPvMXmT2JCuzHd+6hCdkDbAD0OwySKadk+ywpXQwYfFX4F8Rw9
cTMt/mnICxhvHt356KhiZvCfR3/MzqezOXk1kM+x1gpAO4gtEsky7h7OalRzKPWk75hn+iW8LOC2
zbEkoWAi4m0Sd8vGXXrZDIN/FYOUEMVKvDyL/aBH92HBFvh3zh37EFZxq9IdicV6KQcbVzfxWPUu
8HyholurwnZ8ZUMQryIBFoUEGh3U+WHNvKv20f1oewui5jLX199JUW8iZRFDoZi7WKYuxgnN+FtE
cWkC4ZL0AQeDD0iGyrYAgkf+U5nfaEs3GjYSjEsnf8TJkw6roTP2//db/9+AJczchH0S3YAby5Nk
8f1vq3PrmiCZkP1AB0vvD0Wxebo203oRNbv+H87OdDluY9nWr7LD/7EP5uHG2SfiAo2eOJOSLOsP
QrJlzPPcT38/0Pt4s4sUcdVWhEWKTRSqKjOrKmvlWveSlC0SBkHIdHX9Jkt7Zfd+82K599I8sq0U
49tQx5qiYgsVrE0HaCV3KbziYJQBZO73MhhBjdrO6o4bCsc9GXp41UwZoOD3G1fEOu/n1lVZ5s6R
SnNTFuq8daVid8X1sZtmQwIpb8fdR89Nc0Otl591owFHmD3vioKztjqGAK9nDvegNRw3LHViIxeM
mxRkiUcG1V55uzdfDiVBFQoBBVZogROinoiEvc6BtMhDkp1Uq4VAKTJygWlbmuVmZSxUJvoFSzFy
VewQkUHGMSB+1ZXl5y9oPAqZPCeXmIWbBmw5/EYJCCQ5mol+ylkrBuBFbjGkRh0kQcw5k2pZPy3A
3bC3I/Vfm93n999IZPz464UczAJWU1UVhViqUS9G7rkL4rBhf9NjSwMiR8mU5caTMX0L2GKskEO8
ZYwWlwKmATfswvwhDAGYpzJtuYunJFC9N4GasO1VwON28nQAQefsqoL67VIzV2QfXjesm6CNzcUO
udt2hLGfTYlikaqiGLCQx4XcdL6ZuUO7AiOhgd+uu01t1/WjY2Th9v1Bfm1k5y0LXbZL6h9B33DZ
CAMfBV8kouPqY6436nAgJ8XF+vvtiXQVOLppQEdjyLBwQ1i7vM8LK2tno1RinXCDMpJ8DMG3suRW
5QrnzmvToRUUAjEbqjL46rwVmo41p8aWtVHpjsYCf7Nz5cjF/PhkgblesZu3BhHG7YUSjEtB6J/O
m0NQNXByCUttOtaxjlSxRwbyVwpslP3PDx/hWpfRMYXyVwyXIzIJOlebpM4hghi9ZJw726usdihW
7OKtEbRRYJcpfqcqQSSAom6saaaYpSio1frAJonCL2qVYw80KSXQDXnkFc6ztRYFniSFo32d94S7
KpLG34OZDJvTJUsKs4nSe1gh13ig3mxQBwZCDxcuaGHlGy1QtGlEFzvu7wGwR+3pCLlFT6n/aNyC
tOhXyATfsn20juDTUiAPhXj23Ezi3hzZvNDgqbZqANadA9Bpqi+YOQdmXYQgQC4RTc5bMcvGCGeb
VrQgJI83ONFhLGBa8KYwtCS/z9jTrDj1skyeLx3gq1UCNdRui9stI/3CqWE8CZNiscpATZUJ4HTa
Jjsg6E69pcIF+gAKDimriZQ+cfz3HeLNpjULZzAZUN0Qmi6dPmP3TfUzqR/ly3IM7ciuewmf3ttt
sSgyS93w6acbhYwK08FsDMihBFMNAKxPHdJVZPwH+TNlQim3EGkQ32FDyjf2O4A0R0oQgxXvXzoj
jDMksNx3Q0lFaBMpqQY1LiO7Js60QW//plL6nbBfUYY9Emn9NqRCe2V037DYZVOIIIymsCC+itaj
04Hyy7hZA6C6MSDY3PaS9pMi6ew8dFYCGkJhHmlC0WJPgX3SDHC/LjQRFOkqVrBrZ9LpWp5s6yyw
STJp+k7XwLCuGO4bgduiZ0vzBG+KpM8Nt6H23aLUlP6l1XSsu97yQO4ZwPL1foWn6Q1DRRJQQ04E
MlO4TIUlvs5k9TQaOTZDEeBGasCYTUZDBW7MrdJDBV75c6o4a9ITb3TQWYjhEQ8y0HAWRRKonIYO
eWBoYzxwIzfgkqhxCXahTLnC+07xhq04Cw8tEhto3iBgdT6WCdXnpJPoYAAz0MbpADSNtbFGA/e6
FWi7oEuChMphHRR11eTBRsKjRpVFgkngLh1TgH1RMqzsx95oZaHM4w8hFCIq4VzQU7iSF4bDMmsB
Fq2UwgC2E/0s8bGNIAj7BZixWRDQWVgm70XYnORomDhpoFYJeiS/a2DZKTdlI3XRStx4ozvEOwUq
e5kQiWLVeUNcM+lhYSAgcRrhR41ztfFALq4w9b4OTgsfJeyeEIlYtm4IQVGlYmOcCnKcqmykR2JY
PPtxCyikmij/9ym1rubfftbkoOaFSBmVCArO6Nt5v7je7i2LBAg3+FLL9Rmqm0ABs1MgbS9oCElI
QPFMF7Z33hAi9WiNZOySNa3iaBTZ1baap2nzfitvjCAKLuy4ZJYy9C6F7vQldaxlUrOWDVbrUZ8D
1ZA1tWAsU+5twP5/fr+9N8yC9sxFWJLFBJ2D816VphoM6SLHIwFBc8FwKNuW6Ov/dCtQ8pANMzTi
kGwL+xFS7qnUVWwOuGWzHyChgCeC4oDd+60s73q+NOI/xHFWRh2+eXEfEJgRbFMLl6aGmh1AbUhZ
KJoZn9i41tcUnA6e3sRLPU0yhCtaIq8jO/IQbMiXGxZWMFENPW0p5JAnKmL6sR32aWIsyS0wU18y
ifvCa0nl+H7PlqHKVuzljfmz4aWGVpd4qxoiNza6k0mkQjDoDlEn3SaGnrttVY0ru9bFtsWRRS2J
G1X8DN5jYY0sq4m6ehtAlpPZxY4aw6DjMr03ZV8HETSseNpb8wjxH/m4ZUQVMQvRa0hSgRnlfGhP
8Y58HlWScWrOXmip6j2nR+nBNMx6q7HJ/fC+Cb01nMv+FbUPG3kqTXAHKyZ7HJoGSHxARvcK/Et+
Cb/hylnxDSdnPWaTzPbc4P/C0gL/UqVBlg5K2EwttwVI8EWbYBUFC1tzjWW2+/d79db0LUdaKGiJ
lLbIe3+C2qSkXI9SmzwywCnqIXeFJtemYLBgrVrZBLzZO47cyyZg2ZULB2+oosBpQpkApUoAqB95
Xu4t2tKZsn2aG3L7eKIUx/n5Rhe1EppbRvQVR/xJBTdcnSh8mZFN46qImqqZoFlCNINU+IrTvTGe
7N/QoWO9YVcsHozzMaXsFZ4bapQ6qn28+DTV2WeKsax6omR7HtW109UrMQ8MBQkRU122xgr7cMED
p9yJQpMbAtfB93I/Hjr5Zpyg9HLirtgHNjc4Sly3XLtyJQ10llsiN5wt7uVySOtW7PcNL3FgIrEh
T2YILDHXEY3AJpFoKgG+NKGPmi34ulBdO3i83ecXzSzT8GJvlJhdNsgBMjTB6TSZbtMvbFfoNeqG
l2tOd4c1Swd55JrLzuCvrTLIgKAxt5HHSeSVAP+GUdPl5YCwcL7LurB1L2F3CyydLoeAuVlHnPZ7
C/zorufudT+0nHjfd9m3hph8NAsKk22Q4T7vu26e0FaAJ9G1DK2GCI2SHmvOx5VevWXIFmreHAtA
U8FPe94KsF09m3r26+zo4u9FZEa+Ac6G0stxXqFSfmsALVBiZJW5ln119hliOa5rVLzc0tTDz9TI
Gp9PvaO326yE18o1U/C32wvGkOPWQpEuc6shzBmMyQAFFHYdDeLhm6ABIch1TbTSsTdnisISYh0V
E2xGz8eQ2qagUpFLRR44jO0tVEV6v+GQRRX0+915a7JYDVnSuQpYFo/zhhr2vjaFrTQkdfJWAp2+
scrBeqioGn66pCnkGjhfsWqISfC8ndrOkbCLauqqOzvoIq5HbGC9oIvG5OMFjaEjygFIJodkCUYI
pU0EPTU7+IGrh23fdwheghjfDF2WX2AR7AsZO3jYl7E8H0IwTbrZ5iRPNM3IH6CzsG9Ne7BXwuPy
FGG3tBAlW0uChkXJFlopssGc4xN2V7TgKN0e7OiBeDx+ikhpbKueip+fH0GSfUAW0ZZk4yvsJzTS
a2FucoEGp1bhJSdK5JoEgTD0n6KVyXrdN1J8OkbBWksSQ+zbyMY7a8FYLxXVgHyC+qG0myOsdOZe
buJhpWNvtGYvqlEa9q5ycBU6NvaahMo4F+vGKJnHMHekD4lDVQZZxNM9NH3Byj73tS/DYq0gEcTW
hc20qLkRyyYAfqmksJ3b9d+qpSwi19Tx8f3perMV1A1xY7IYtHRuhZI0mNMJhiYQbrCw6kPY3ALp
XGM5f2Pslu0XFy0cSpZk8HkrZNGpkLLB2RfDPNwrSrCAJaj8Per5aP6q1kH25093CxNUubkikcHZ
VeiWZmZNHEYcRWAZ45CQq3/EhfWT2tTkCTmHIOJEQF/uRMV1UZUgnChOA2e8UoNJt4U/huyuXniA
MChSk5mzFW9+PVtLTtmwSGvAJ/gqFtZDRRXO4IDvy+r+2jolwY3cjzA/vT96r6M7JRZslhFOJbqT
KDmfLjsH6QP0I4Udoyv9PM2/nxaQWWMmaypYrzqESAnHcIvbI0VFA084jMP220i9TDGiUs/xb3kp
VX7aRWv58bdaWZzW1FmWNDQhzvuTcb5ZSm5BDTUZGJW40aJrPTbyldX31VmRznBpjwIWeySurIVm
wJ8CMrdopqHit3bTwoZ1Z5zHVLsZ+gqUYNI6oPQoySfGQKpZ//x1HMvJoibGwszKrIvLlwxFfK8v
GTxKw+yNo43fC0DHKye4N0ZT55ZB5n6evBBA1PPRTMjrT2ZEI2o/BldUxICakcJgRdRz2VSeLVwE
9EWmhP0ZeyaoqM9baeKibbrW/NJTjVwtp+x4n8vWtlRUl4wi2yjKy1DDWLH8V7mTpVVKnMgb61AT
iXEDrCK8wJP5ZeqPTmRf54OvloGXmcnmdPr8vpOJMZHktKyaMMJzcuH49kq1FIqY2axPwLqwzF/h
VQm8fsyHKwlmdz/Ug8h/vz3RqcX2hF18U5aohxkLKjAKRhfmI/uR5YX1a+qCFUd4symkgJBH4Raa
3ej53HHVHUI8PMNbSXEVbTnSkuuFr8mjgn0NKCKa43O/XjS2/PzFySycFcuGHo9yVIS8rqOCAtrT
oGUro/dGK0tOnBq7Ja/3SqTHMIPAOtWMHgWQI1UTebCDweVn94T0heOIgTSGDgbfFO+3+l6JgPpD
AQkGxdiN3Ltzn3aytu9bwuu+kC+g7IKbGNJobGfOR4wSh1NimFRDBnFVcTJvIx/M48+G9uesxItW
hHnhxAPxwDTAhACI2YWc6zc5VX57vyevDY0UC/yvNtwxuJAp7MmmTOrU8ARfW9kO5h/KBGlERhXw
Ql5hrYlBKcta9DIisYOhMdIe3MSgw6EKq+IIEYM+D9yQ5Sd7PjqhTDE8a3V7Dcd7fo/cauSxnauu
YJhVvSlO1ANUvNlPBl/OrKzIqBDKZCNlVTwl53VftHlkfXZiSg5quBy9ySQb//6wvjKQpRGdw93z
zvPVsOZwy8BVHP6WznXu+FqtGcei0Gdn934zz8nTFyMK5ob/GEt28Sa3neI9kHwy1MZKJOQv1VHZ
gPtTruFc62+NPjR2EUdLaqImgxJGKp/GFMkRyor78OCEUGPJ6H+v+MXzkes/78Ndr6my66HzDC94
HTGxpcvDQLZQedh83nzY7lzf8/eblS4vRvLDJrhbETY8gdLVCdTWDzebLx8ONOA9vd/Ac77vvQYE
K23rtqJcVnnYutvt58Pj4/bgetceDXn7q5vNleet3CO/P2j0SNhqd22Tqd3S4Obh87e70L1z/d9u
PdldGblnDeT3OiZErTxpWh0A08PN9u7LYfthu2V+vnr7o/e00tJfF1vvNbX4x4slhf2VIil06epw
t73bb2jK3V7dbLebzfbG4/ubDf/fbDx3z1ebmyvG+MBnbm749rjZ8LP95sjP/CNf8unt4XC32fPT
G375wEc978DTMDEeyeOXj2xLfv/wYXt3OPA0l8e5/vLj7WHrfeEjvILrLf/C13zju6639/a0y2d5
4v3ujsdfbTY86gv/cvBd3+eJnzc37uHwwcXW+B3fX0zO85aP+fw+z1se5l3zxQ094Y0el+Z3e+/4
yT8uH/WPBwb61tvwNb3e70o67/F2W3+PXW0PN0zE87vt+M1H7ytP3fPR4+3Tfv+0DBMDtfz25uYm
d5dmnzz++X2rB3664lfLSvFiygCHUxIFSdPNw9X2ahms7c3zH/6++7Jl3O8Yh5svN9svN3e1y6Tc
fPmCEbnXO1768Lg77HY7f7e7dm95+6N3tWeofru+fu7qtevd7jE0ZpUh33gPV57L3PvHB+/qip4d
9ytB/i8cxHsWuHT3RXfSwbKGEmO/YqKYrLu7ZZwP7nNMcre1e8e0fVtmmI7cLD/hgzfbx+3jMhfY
FvPDV4/8wsG9xQy2fLXEs8Nhd8vf+yf6uDl6D8/mfMdILY7ERN162+3h2Uj2x+ORadxcMYK42912
6Wjk7hlJxoBx3G4YqSuexah8vsG+N/u7Db/z/syuTqywxCN8U0oWI0GT9JG3c3c3GyyNoXDpwl+2
5a3Yk3G+sRBWAoKafT7+8CFRdbpEgO2Xu9DHIXA05uDZrB75j/YZtMWfQpf5P/65h3DV/XOz3+//
HN2Hp5Ugyzlyxb6F3fsJUsR5XKLsZ6b35mnvLZPCF5u7jXd1OOC8+y8YOL5LACBo7Hy/xtu22z1T
fLPZL0Fh83m7226/bA53d5gHnbl7DF33V7q2ZVaxG/+I43zGiY/ucyQ/7A53h8fvh9D9/rg89NuH
uy+x++HkfgvdA6Ge5eXukW+/f2eICE977/aJeMzfD/sn/2n/J4ZGEHA/EFQm1w3dHd716/Xt7a+3
x73/8XDc//H04Pk774Ho4Pn+08b9er1YFHb/hFe5/vF4TXw/7pn+DcEN/8MbDts/+ZtYS4uEmv0N
Yfrmytv7t1jm8wc/PfHPix8/ba4ePn/ebJ68P963S2NZbt7x0Ofd4ksPLSWoSgg4xPQb9zOjMyxD
+ttui9ct7uczI7zs1eJBD8Re3v79N1CeU6nvvYKw1OedrSX5YhN3B/zT+3N/iF1mePFEQsIdvcbx
+RZ/5n8uKxLezU/vth82Hw6PN5vPJa+8cz9ffVscHPO+27m7D/fD8vLEkUesyHvyCQN+5fq3XxP3
iOGxwKnu5oEQ+sVxP/q3S+DZuPuNTy/d4xKuVkKAfjbS5ISAuHAaWrZmto0mu2D6TWEXY1VNo3ui
Ruy6mVKoKlutW7l+erMVEq1Ad1TaELE7WmDFaUF+FSwjpAOmOZibPpOUlZPxW62QTyM/TpJI5yx5
HlfyvB/AmkQQYBVQGFITO1/lc1M9vm8a59HrrxHjNASDDxt4EoXCliy2CxXmZBjCqFKF7AV5hFuz
TsdNDL3BSppmeeH/2OBfTQFoNyiZ4R5DFpFIlLBCg2KjQyQrjaN9zyHZT49FC4LsfqyRy9ym8SlX
HyHejX8/xUh+rKC0xZKZZ+sA9EouSkFnm637+YjqOopL1sy8RUnzoae+HMZWbXcK0j1KGXujbL70
8filV1Bt1IOnwug/T+AdZxKNdZcekENauxp7Y4qpjSHxoS638dSunL9QrcxqNEM1Ag2PKR1SZuma
tGT/9P4Ur7UidDsf+hEcKVwFddlZrqaUmp+iQLRyInq7FWe5YyZJxSHtvC8NpCZBkWGu/SmMtqoz
SdtKhV30gr4st6KcrPXXJV8OuloZZLtMYZkkX+DEaW+lQTJXnOINSyWhQrL+GS1h2cKIgawNqyGH
UyeNFdDgOcckKn+VkFxb2F3LFTxeal9VR21Iho/vd/Ctpm11UTzmsAutomASEOsUypgzWRpXsTeT
YoxfUcKSDhD9GPc5PMKQ5ZrmPfVga5UgryeQAkmy65DFkdSEIOp8AqURAJHUJDC22Xp9k6RFuY+c
dg3T87p/NjgzUEqg6eigGNUiuR5MucpnF1KGR07WXwfd/hCczOMAZx8s/d3e0puVLZGQqcXvFzQW
XFFcqi83+cK+kDrzkUuWYoZ3BKqqz06FFMy+UrTY9BAVqKKNYsc9dHFjYEnf35/O87PGEvNsBdwF
EGbwPZopZtlBSUeOk9K0bVJ4pk1B4pdVVPuoW1LU2jVr90xvdVXHahSFlDtXgsJhADEbNe4dGBCD
pXxVge/41ywMgy21fwnUFla1L0o73r/fyddryAI6o/oOjAknZDEXEiFtDS0OjNpQWEpeKpfSBlGd
bhuexn4lyrzVlAnoeEkWA+sTi4ig5j2h1w2tIFzRo0rsllPZD5y4yLdKclLMlZ698glqaygO5BpI
s7l2EuH90gRzjm1QaWtMMLdJDYymVYpU7k+O31IpSRML4APrFOHnWgbrgo2glAfrRrVR9PR7Yind
Jq+zYaWlV/15rsk0aAYZPsLb8vMXO9HoNEcyjJSxF851f4A2LvcoyC427/fnldHTimZifSTHqI0Q
U61OwKHpBIsqVM+53focRpJik5mR8QecBjZsvlWir9jF645xiwXxE1PEasqX5x2DR35IrBqOGidt
Db+OBjg8AvO0e79jonexbcCrQGvq3GjhY4J3UYGvoPIJULsPAvkRUjMIydhBoHJMvHYc7VFSrZVd
4KsmuW5f1jqUy0FxaWKZR4bE86S11HPHbaNsJhRrDM8pO+legUvzzrG7haF47vz3O6oKCWy8mfwm
+42/nBrMyfl4TmYbQYqA9qe6A+npInjmK7fw4m0QifMMH2ySe9W4RzSG3PnX99sW8XOv2ha2pOze
erNe2q42Xz4VGyTY3D+O919XWlme8nI3KvZQWO60uFH0ZGnlpva/pd6H78bu66enNUHu87O4+aov
gsNl09gPckor3TZ2e2/0y512o27WLuyEM//rdpa4+cKxOd5VTpTQzrBhV8t8xf6vJ/f3j7eRe99u
vrIrcyM3WYkmz4Df98ZQ8Ie8LVoLovHWrX24Nj1uiTwUCT17Y26+7n5rNx9hJVyJLcoyL++1uTjM
i55S7pXNSvzcJlVBHpxR7idI0e9OnvURnvXDipmsNScEFg0eMDVbmpu9b6etvENo02+30W18CNxs
169sb8WLo1f2IhxgUx1yBngLlnmMvJw/uguROCnyamUc34grLx3cEfaZtpW0drGYv2187oN9jDBC
hcS5UaRwkK0hy9bM0xHCSWJLqgHT6F/dyu4QZdpYWwRfvY/xJt6QBpsJKLL75+p4ikuR4OUiZmkM
c4SDahrWntRj+6m8rY/at+Cea79mdquv84fiGN9p98aHFbNZG14huoTdFJvlMo8QeG8gV8Jqhj0L
ohe4llf5hR9ubM/2zJW4/eqIK/ZXiDezWqRZu5grSKNtvFc2H3KPpFvgVgxvuVXdtcgjbsjEBoXA
o0soZUaA6lylQHlmCCjQLZv+OKTW6lyuRGxxb+tMUcH6S1Oj9w1Lcn8v3OOf3tOn96duceh34otY
PwffXJJJSyunLYKXHmz4XuGted9aI0JUmbIC7saCRvSHYFdDgfeJYt9jsGYNK6u4uDHnIj3Tm6Uv
0l73Ro8yePd368Y6rh3q3vRv4F9UhyzcCKYqBOU2tfNCXqyg9lHXJHRpG4cFT/ecq9xDtPmhvUfD
ZNfs9GtnLUK/ZRYv2xbGEjbBOTNG2u42o29+yrbRdtzOm3TbHtT9GlLhLb8G3KFxegWJAx7nfPVJ
kCZJSMK1boPej6zAMgI5qT5/74tmk5we3jdF0beWuwXKslTwllRzUh5y3pjZxWoQZfrJk7RO28KO
iY6G0sSo6s6nleVgiQsvrZ6mqB8C1skhx7Y4P543ldmqOakDWqkBbERXpVMUANy1bGV5E0dvaYWk
jc4BBG4UQAPnrejKjNRTC9llByvMHTTj1rEZMrTmZzW/S6o8/0jpuHL/06MIOFsHoUXiAayi0LUS
QqymrVDnRmK88mHiJ0zpXf6AQFG2ZovickMHOcMpYLWeTwhiQg/9xebkWNLsWcVQOB4cZ+1HqH9h
0GyMUks/ZMrQQfGfWygVkERuJRdm7Pw+S+bgk9EVXek20HsOhzo31QewwzWqkk1c2W4lo5T5/ri8
2meDfZM52yqkmsBdYT7CbCCbVnSWhZa3aqVGtVGbyEm8ZhFn30ytGVCKYxrDlGzRtB++NvDS/h62
TmhvFFBap21SaeYaq5EYF5dX4k0MzvYLXlsENUlQdMayUk0eolop0hKa6iI/lv/WajEEVGM12Me5
UtkRxcO0EixfO5vGpFGM4Cz+BmzrfDTg7pfGmTJgr+nsLzVQ3Y8d1JN38K2vlSG90ZIKNswkj0FW
gZP/eUthu4gcO+oJMuWFSy6iqH1Tzglc8YCGvr8/ya/9GlIe1VliMhBPVP2Etix5ykuITD0LykO/
a6Y/CFrhyhn1tdWDYSV/wVUFCURDFtx6Pg1jWNYYto1whumHZSA96alM8YXTQTd4QCsCtryf7tjC
E0KJO/l8EGrCRrmEYRDoT9BDuIjSQy218T5uunnzfiuv9uMYJOwcALjsZa5YZoTxA9akJad+8AIp
CtxpsBEUyUPNzcI5P8b9qfStLMh8VU70G/Ci2Xcjn5WVl3hjDh2q55acFwlhMivCO4yDWkRzMkDn
h4I7jJfoSpSzvNLKa6vUZc0CrbgUIlNoIkxiOmup1QED9uKxKm4yvVU2Axq9h7yf1sBTrzu0wGYp
nVmq0gDICSu2OsttdlI7xIBOcXhMSul0CBDg896fu9exxAZeTZUqlysU9ou3rtCrUGI8261nSXGx
kWUoDjMYHPdcTEm+nRsjkgBTOxwCqf039v6/fp/+T/i9vP9r4Wz/57/5/vcSPs+lPkD49n9u4t+b
si3/7P57+bW/P3b+S/9zV30vnrrm+/fu5mslfvLsF3n+v9vffO2+nn3jF13czQ/992Z+/N72Wffc
CG+6fPL/94f/+P78lA9z9f1fv/xe9kW3PC2My+KXf//o8Me/flkWkf96+fh//+z2a86v/d8mXJ5S
fBV/5fvXtvvXL5Kh/dPk7m0payOjtTBh/PKP8fvzjyztn1y4kNnlH4lUJER/+UdRNl3Er6nKP0F3
E5zJv3Fv+AyxaMv++WeG8c/nLSchDnIZoqnxy/++3tk8/Wfe/lH0+X0ZI0z7r1/OLZOGFvYCIrNw
GtZruANL9lo+Asi/npz5W9B/ejEQ/27p/+PJhhBA0BCTO4RBMp9Q5iYx0nVI0lz2aMGN4tPc6fWk
oT/uWPeyJt1niiZd+GxhQ1/1FqzoaZD68qidbkpDnbxgzsyVmPOD4TaEiAaTLoSdsU19wwC1reGF
ceNfNiZLlHuRHSoTOZmQ+EhRxy2G46mQF+bH2Xm67OlLf148XQ2a01hYZeZXY2N5sZ6gkiXpv172
cCEAWzPiHro5pX6fp5B/Ft3XUYYl/LKH410v3/xktzHqB3Lmay1ZuvB0HaOWctmjhW0kw1tVYBhI
i4WtetsaRf+7lsTyWjj/ka0IrmnVYz2a7CvQJemnqzLpFXS3pRVowA8eLhJEGJ2FutTMu0fq73WF
Ik1oXOZAItlPYJoB2qJq5mfUDpuVnaH1ka+dp3702oJ3IkqVtnpppX5c1XcB57a9UU1r1FY/erjg
nGxCyqpVqsxv5jn7/dTkIepr6tqx/UdPFxxUz5BtKQfoeqmjRor05xAVfwdwEZITAPuY44THji0V
uQ31UmhcKJc5j1hWXHDxVFsFVhJOya4Jka1H7fDSNxc8c0jReEJFM/MHK0TQbEIhdbT7euVk+qPh
FpyTjFlwCkciLQrwO6e1YZLnfv1CGxdc85TnpzFsT1AvhzH6KoYJjYXVdZe9urj1Royuz5H1Jdgm
123/AbXqi+KVeFWoq3qRnNDn8mN1uMmDjGLFovopEq6/zVATHNPUoHlwuA73bV07lGmef42QXPxy
2YsLjlmbdttOo5b4C4nFlwZajdR12maNPvMHpiJWWFB9HddLMYcftPH2NJb6flakaXfZuy+Nvlg5
s3LulVBmYNB+QFCPa4b9YHY/B2H5z7ALS2dChX5XJHmwaRry3ProqcMfl7234J2mpdZJFHeJ3/Z6
CzWS/ocWDJe5jwhHK7pTImWRHaNuIm/yqfoSKWg8XPbegmsqXMHXJ61OfHJVOlWs7T638rUs9g8s
RRX2tJDqd2gQ8+LpGB5zzUjcLEkfLnpxVdjUDmg35arBiyc8FsWjj22e31/2aME5C2hDHLvg0Y3V
WYdOs45yM/1cwdzfJqgKzplSwqg3LQ9HEN41jE2jX/jWwoI5tXrboEuZ+HM2epFK8DbBuF9mJmIq
qk3KZpbNCDOpJfSU4ajxTWf+eNl4C16ZIZuFwm2e+CYycujTKs5s/GaVY1ldtntTBee0rLKroi6j
LvXUebb0a9Ro28teXVg2Z0si66Hx5FKaj11YKQjjnj5c9mzBNSsjSvrBOiG0l4/fJKm/Doyq9i56
9qusmGz104RAjo9qgvmYyNNH3QjVn4I//23iYtomKOoYauo+9kMluoGalkOEPLaXrcoit5ga6koy
11nkQ26C/mRR/MaBKLrMzEXcDto6nKQ6I/LRrih8W2pBKeTNZWv+85Xsi6WtkMhzxAoPr2K0KSo/
iuTLdkCKsGhKMpI8oaZHDDgM/U2lOBw3lfLC6RTcs2vGUIIRN/Kn8CtrReoGfXrpgAuemdmxMvb5
MpuZWvp22H1qQ8e+7MD5fK/xYsCRj8lVNeThVme4ibFT0R+5zH0E1+wNlS3tzFSOSefBtgdsxkT4
7qKHy8KqCWMrfNID453btUwWGQmA0JHGy2xFrEJCCY+LSUmNfPgi4YEZQ8TPp3i4bPsmik0Yw9AP
k83TS3m8zdLxe32S1oqmf7CbEMuUk6AJYLfK4SaVbN3lisFPT+3ave2PHi6snnpojwPst5Fv1mqy
AZXceUpeR5e5kMh6qjZhH8ozr25LlXeq7s3q82W2Ivhmk9unDsrzyNcWtcpkdIaHYbTtC58ueGdY
jqhT1GjGJdDPzc0+O/0cofLfS4R419rMAZrDDk/OJQTTI+3btLDiXzYmgnNaljxn0rJCpCNISNRM
Cq+f8pUalbfthIv98/NJVcPNDNkkBt47KLqi9zMAP77ozbn8Pn941GYmlH8Ik5TddTzv8uGiNRN9
n/PnWio58uHURz4FPNdVliFPelHGwxBhDnJjnybb6XjjzFVCt71oqaQU6PyFC33sUUpsWIft6WAq
3RUCrptLrIObyPNHO+D77QgpWl+jliAfb7Q5Xqki+JFpCL6YzZo8TjqLQo3A+WOktR+LvkgviiCv
OLWmvEENd2IKy0x/auybqg4ucnKuSs8HZIKzpmsQB/P1+UPY+8XP8Qf+r4uzCJ4/V8l0iVof3BBA
we+zcnJPJ+2yhBLSTufP7hwz7Locs5uqABVLLl89bXTCy9zQFtwwD7O0lafFqEup8U+w9WzsXrpo
dX9FaKzlljaXdcHDw6L6iv6ich0ZJ2mNpPYHRijy12WO2QyJw+P7+mRDyzPtulDSLnx3wS0rNILA
SLLPNNKm/vUUlL251azemC7zoFcgBFlOpQTBNr/JkodFZQNhqv1Fbi9SP8EjGWVDi//kubKPshkV
XvQQLjQY9dwcy9ocrGZcnDPfWfp8N0/VZcuNCK+fUYCLKckkWhX2PkXiZCdrAG0uGxPBQ9M8TVpT
I8rOnYoUpxWe5ta1kn660BjFIpxGBuOA+uiyY9NPV0i7/5HUqv540duLvKQoqleU1iL+risfYMyh
0OeyW0dwiufT2SPuMCLQwBY5crxIQ+nIdHL5MlsRC72suowlxK4jPxupm4tvTlJ80d6bSrLz1waa
15EHI2yldnuf2ZKyNZE+vGzZFEuPrPmkqEHRW/7gdMN1j4zkNQz+4WXbCBHvR6FfmOZwbG7jpAk3
zaAXhxlhjQufLrgn6qAJS1FnbikKzXdO0wEj6cL5wmEX1k/LqrpJ6WIiYTCi/m2FSDGayRrq7Afx
XCwsQ0jxNI9OY25Tp+33TXhSthOH8csCulgGL8Mu6TRFbW7tvspvHSM8bTIAZpeNuymso9WoVDVS
nua261NpAz1k7s2K8nMVXX/vL14Vj4WDJJ8QWd2aaSz5mhqYh0az0/uLoosoTFgFCbLTtm1sgynG
V2U7vIrDVRjjD2bVFFy1nCN1GufS3OaOiUq4XmuHNIOC87J3X1p9kfeA7U2Rg4CnI3coP4J4ZXc0
FOaFIyNsc2NIPMHZFSY66bbpJUNnf86RtbxswVvQPS/fHULraEr7zNwWMxAsKY20+6HuuosuDeC3
P3+6ledOp3bYDCrOJSpBKSLDqiFdtn0RwUFSIWm1jN74Nk96G00YmBhv5M6QLnt5ESEkt4EuzRKP
pyy83NaSrWxyO7wMJATEShgaZUbsPK6Y1jp6qKUpvwZEO152nhMJnO24PalyzKySmgx9KVUU1N2H
NbG7H3iTiBIC0oeEZ0gUM/Sp/mCUhfpnVMbWZd70TOvzwpv6tg/yYiICO06mboKSknvLiX+OC/Lv
KGYIvip16dBUHe+uRal0nWel5ClZvFYM96OREXx1SuZojI3Q3J66QPGBO5muBMz7sv2jIfhqkne1
ZleBsc3lLtrWIweDNDONy5IWotaSDhoraXRW7S5J1W07aJ3f6vml5i7sfSfTRqqnjPDVRp930wmV
AyvUhm8XRWARLjSgrXUyypGn95T+ppmReZOi/RxL6d82I0KGzLSu28TKsXdjUPdsIG3vpM7pZbMq
kiA4atMW0SCbW2WW+tupk5F1Dg3p8bKRMc/DTM2moFQS1qayU427pEi/qTDwXJTbfkWWXIeKU7SZ
ZSzmXmy0UR18Qy+zyzZ6InTI6Int9f9j71yW7MaNdf0qjj2Hg/fLlOS61l1VkkqaILqlEkiABECC
AEi+zX6W82LnL+99bGu12wqv8YmedlFcJJFIZP75/dYhSU2TxwimaXdp5rPrvvZL6RBxpccMhcn2
rcnWptfdtoPdi7ry1i9XajiGBCR/BPdQstugC8kx2H49tvMnYeZyQASwV4yXO3zuRTantaMjbLwT
OIZf98lcLFUX2sjOEUn3a0G7tzJRyUGhBvufufb+fTVdyodYIEZoilHJQIk03I0uXU8+dPoXm/bF
EM0/Ln+xr8rZwzxe4NEb68tdqERR8Tiwx5wmtsrbFCMCqTGn1U43ZThEh0nw6EUgxb8y0l1KjTyO
C5oo7L10s/xVrbn50Sd+uG7JXc4c2MS3gx1CeGYCknye2pRBeqmL5t+/+hxR4R9TZ/94eBd5cj/2
sTGA1+9hLi9Pc2AXXvNgkF1l7Ng3wq1TAwtzdl3yeUm96FNhccpCYG0Tku0SE3U7aFZ/5cD9J6sk
vtiMXUoV/LbWdB8WEUbZUoNRyyS9sq54yeeCzVCbmQ2HrZJq+oD8VtYzN/F1AeRSgtTC1gR+030O
Psya4RRHimNeFNd1gzBd+POmAJt13zGONCWYB/190Sa78Uz+Z95nf/+I/qBCSgV14XuaMsdRtIuI
L48TkMDXJf1/0CHBaECh3ZTt+exWDALzfHrTTEXXaagA6/n52Sx5Nvl0xfXhrRIlVbHl+YG6hCzX
RddLPdJCtJA46uKgy/T8uQhMd7v1yv2i7PonCxhDFz8d56BDdB2Gd3D3sXCs7hFj67JU5QN40HFD
hdkqi34du66ecSlTcijTc8wo5vs40rwxyaTvlQ/5dSffy8knKBO2QgJBtWc9RrEjngDODRfs66ol
lyKlbPHZEmjkXSt65x9lt0yYGd6S538fSf8k+FyCxlN8MGuCYc29gaHYDVpr836b5usEVkDe/Pya
Yas8iYWlON/xvoA9aTkHZhejU3BlZL7UK4XoPPcMoWc/DtH2yRY0+TGVxXLdi70ULCVQ/GgX4eoQ
QJc7kMFfu7T/1Yjgnzz5S8ESAJDeuTTHxd2yPDuZhA+JYf8Zw/3vwe1SsTREKhI5KfBeo3B+dGQN
6xynyOvOApeSJRDaSEvAbtmXs1f0RItQPYP0X5Drvvk/CJcwyaKDaCj36WTLimLYZ09WmV+XU/+N
EPNPJ3c+JrZItCr3xvD4HpbwwW1pRP561Yr6G4j+n66eiLSQbVuU+8JgeIjYvPwIhry/LhW51C4Z
mNgUoY3LfZ6M/KRXzMgyvbgrP/iL9Sqp2mxBshI5IUbOMQ4/fIPJmnq76slcCphWSMJLZyM894ys
nyCMgmcSLGmH646QlwqmLG9F2eVruSciGucm3XqA1kpartcVqy41TJNoh8UwTfdq4oDNyCF7zCFl
uq6Rf6liGmK6cDdJkPbCKWq6zDhImbT5RcL8J8EmuNhvVZDxzOSKol6SQiOFwnvl49hdefX3f/Wf
PnnVpaWCeU+5j8WMqsAQkKOe+/LK93qRHzOBeVAoYCiK4nL6oHne3tuZXDeSB7bsz/c+9JhXYmKi
+1YjrQeXIb6fpU2u1AxcCpq6lpZD0Tq6H1UQ7EhM+G+DHObfr1tRF+t1is3KbCTJvvMQ7WWOR/vU
oX94zdX/gGXMl1JRnhiyb8sh/JjFqm+0b833665+cQDetADRdh7Ing7rsrOoux38/B9CkP/f/gf7
8ovXKkEiNWVP98zApZVMq3jMYxF/u+7eL6pV66LE8t4k2/dxH921IRlf2mHrr8pWYfr2871vAB/M
mV3JHljA5TVamDjTPNiuOpmD9fnz1ZOc60hYhDG5bdHea37f0eG6gtIf3Jjo4MPRKE/3eQrqcbgu
YB5sbXtVWgDQxs+3Tl0mNRGO7BOX6t1MAn7wEXAs173UiyZQRGPUM7eU7GfZs+009np8jmmm4yvv
/mKxsmEGh5HFZB/mIoZgw3sd1nBQDa5bUJfiJw6oZTiicPBeds+aJC7o5zjpuquSJrQ4f372IrVy
MS1CjV2n8aZdV35K2PKr8+D7x/fHgg58Nn++etgmZUt0SvcOe/g5wrDUp6IAv+YXr/Z9Xf6ry1+s
V61xyFyVJ/uitSkDo2gJDhhxsnsxtgKUGpXl/4tw+Ing8Ot5/T9gYCBBK/ohAbx6NTmg6CyOMF2i
zHWh4VIJ1aksQBdoQ0gG1fMcJCwBSGrtr0ouQZf5+S100ELB/Zaxg/GpT84BfLA+KtR0pquODUlx
sX7bUq3zUgTjAe7hdA8ejD9yba6MDpeaqJlECQppyhzg5Nw3dnXwu91Ut/24KjwUF8s3sWnbhZhs
PuTlMjVzm5oG5qX8uuBwKYni7UqyLhrIIbHIXVvV+8PIgaO96t4vNVG0LQklcUoP6SpdixIFyd4S
N7Gral0AEP/83QSQ9rdGzOwoIhLIRks0uDMxLVd+9ZfaKGdGpWgB4ECu4VLnImdvZy3YdV/lpT5q
i8u8S4JoOho7JwR26kwDy9AO183FAhDy89MRVsaDsMV49CKFv2SBtypBfrjyw7lYsyOs/QIqWHpE
iaU8QAmgn0Q8X3cqAQnq53tXwiIIdws5dqP+vPpUvvW5N1+u+yovNtypcNwP3aBPLk76r2nI9Xc9
w9L03189uzDY+XsO+AeNlA2iNQFn/9Suc8xuUhS6aHjIZ5hgy1s4J1hSYozG8ABEaZUnd8J7UhxA
91rpm49AU1qrXvKpa6vAKG3BPycbme9I8g5nqwmIR/k+z0jLfx+lX2FrHAXLCsr3CvjauVUwiBjq
eKNlsOedi8XvcHHRKgKkK/Phl/z9TxYkkN24fcgWuMWeJTjkw13e5lyeU1Zo9sVKO9oOyCazTM/B
ONpe12Kd54S/O3lT9juBmR2jlQgixb8TT2a/1UtpF/aRosUPqnSSkPbd1HSdUPwHsHi5HeYFlLna
wHZ3Bit8EPSDdiAU3KlgKzbScGg++Yd8tCJ0lV9YsOTNqsF//9RPU98eMDMg9aksbJFWbHaDU40L
+n7A72/tNp62KSkh+g9IO75Guo/lfaHCcuxqPyXZfAudRDQOtfdLUXwfEh2O9+h2jcHrMPcuChoX
Dh1OX2pZinyqZdQyhh87F2K1J4drjmNjRjDXf9/6IG3Hyhcj73S9Ao0fDBU0x1Gu4AUKOf9UjSsP
9I5RT9U9X+WcPk0sNbgCCE4AyqLDBtr/umMFtqIHbqTg98Cquf5Y4myi8YNootb9bMKiv9mKouuf
+DJoHzXY4NV2gD9yau6MjdGPqjqCrvvzVqbR3NczgIJsBPQdVtRHIOBT8mWI59XIqoMqMIcv6gLt
iEKFZUm9h+mg9sY20CPGk68x+LbG8c3KeyAiwfVa562ii8xTfgCfp2emHjdDUlptEojyrgZ0LNG/
udh4/9F2UdF+HGk6uglj4YCddDVsJhdMygO0GrenzKo0+9qZqOc/5iAnG99DCL5FsDvMCP6szlrH
lyNf8KvCwzpQ05OKYzQ+DEBozfHv7mTZMYo14ZUtfgSGtTGvOj5STACOhZXklWyzTQECbLd4+waf
gZV8hwluPzSYgpjHuoVb57CLtR8XeSNX8b7A8nGGqQGGiVW5NK1Urlxu4KMch9OeB3k2yx0p2zkO
6tTGLXr4edEN/i1CvcF+mAPolb+M46aDNzV1Ub+PqI5pNXs+Vmwi5rPlyPccSdSpUNi7M7FkME4G
mrAFqzjBMg+mAIthGvNu/hYaPMnvIzeRZnjEQ7ieJYo9+S3mnE30oRjHHOO8OF32T0OWdWcfiuCx
jMo++T5abc4ThBK3cWTjOh5zvtcZABEwb8Km3nWUg2sXevadwdUlObC8bPOtYvHSjvRu6dUsbv0s
1sTbekloKdirBUZdibtka8uoO8t1ggd9nSmmpk8GwSRRu4kvedc20Dl6de45W93YcMUZH5ukXzP/
OSOB2d5ITNn00bhcl7yaW5TLg8rGybw9tSHF7t302EhCWfceRO6tQrAhy1gpCBw7vXeJGKbomAcO
aKED5g8zQ6sBhJrxB2bBNNx/GOgdoGOuMyAeRTUnaxFBD2U5H7+ApEWLeL8g9+vLGrQZAV9sI0vL
ymojyRiMVbCCLfSaIvKWH6ZI+uxLvJKZRVXpoMPBvXnnkx/9PMXqqWtNMcJYZ1DhUCVLou09DcBV
/c0zx6Gq4Sv8VQ49Td0EpNCoO9tXgW2HLtzDoSRfHCLoFIvoVrgwcGHVJ3JEJWwqaNwtNfy7Tfi6
WL8GuzyBo84PS3Bm609GsVL1+1ygpbEHc9VM97CEtlLB42Vx2x7eo0n+3GKKP/gdrxV21VWxFGk3
VNhJfPm46C5Jl71pZ9d/3/gykq+Al80gwLJolImsCJNLZA9i1DMZAZ/RGXvI2piMTTSnW3AKumTG
7pJnrmAVGT39voretU8i7719UHRMowMeDUu+9UUyhJj6g3kK+4i0wHJR9YUYGHyCzCD9qRiTbVyg
Xi98wCo0wjTCxJw4Gfk6t71lH5MyVPMxmCLjX03vE0nqMe1a4Xf9vIyzr7VfAvdkR0SlO8Pb/p3h
Av1IDTpsIBrWb2UxVEap8Clvk9lWsl+7iFc68Uv/mVCbbeoJJwGOdsqE8TGub9Zcb/nOh0YvN2hp
kjSookgae4A4O0zgDYJKWl9UQ6DW4fe0X2CqXsmy9Z427Tglmle2BTxGYJCftQ88txMCPKVL8htg
Ur0cms3xGQ7RmLSZdFbJCNf4bIq8NA+DAIReHtqAt6I4yNBNRbAL4ZrT3URKBmZ98IV775yXZoUH
8F28bXhX1RjO/dSh1LkGNGhgeT3woZGZyKWsR/1+FK/mLSb6Sc+FyXlF122Nxt3mURKU1TylTBYP
/ejZF0pUigRimeZoeQvx2zdgvuOIu++J9yUEXYsJpa96ssj5CNMFH9eMBNSPcLqeffEhsCEkq6w0
nSsrtKhQAPjR0c2t4x52R1v5EfEyAI4VHiEl2cMq3NrsMGXaCWCjJSiHv68In9MNjcQanPmYb/5F
9ptxd0mwqjmo51F0aYxMZEMMAOkdy3FrPy7e4AOpIzPn4VTHaTzDpnhdomH5hD2Ak682X/OIVTwa
aH5gvIzbN172cnqZChsrdkhU3BZhPfbZWN6mwViwrLZWCWfqLtSqO65y6YKyKV0oNfynCILTB/A6
HUJzkoyJfIwhtbInWi5z9rTBy8Ux4C26dON1NM9Mmhq2Uq6AupHF+fuxVlpfi5YpDBHBnC3un0tQ
tKWoVNqm81eyeMfeNKeJ0ZABD96ulYPsgH8phQZUBDDZnsefQ1fyuK3GSeG4U9HCbkRVSwvcULgz
m9QC621F+phWrk9WfpNmbso+oAsdl8/dlo5w43DAHI8o2WZjJ1Esg2FNW2UbE/pcJDTln/rNpvJb
HnU6WqtExgsCRV9OYfYNuk3llirqsr77zFZGJ1YxuJJHbbWggvJu59FyCnZ2DDX5J9OPXSCqzgUt
bMLGbJ7xadG1y9kh7ZD1RnUHXCJ4IL1LSYgpDuBCLPKtCYfoqht6TU9taw2eoFiX8BYZSlJ8inuE
xr3ewnfilNxAE3tdQScW+2WM/CSqxKCd8WXYSmWecCspa8EG6Adz4wNlosdsSApSldmShVU+SKtq
Uoo57GsOTBv9oGiyTKdw6ftovyV4P0jPnSo/znm7TBhwNGz9Qrd8ErZaWxIPcxW2gUruyIY18RSs
XPO40mO5CVVBmw/jKwwv9fO7f9mqGAdMf3FykEhgki4Ru7g0LH8zAiAtDUxyWuL/Hzg6ycd0wCb1
eVtpnp8XXqj0lYWIJ982hQf2JKY5dQ+tGmJ3vxDkL2fayxzDdThs++I8SzPNP0K9SbeDZ1ae2srB
cl0dqYu5fRUauIrneEz69oPzJLaqUhhLXj+JzojxiN5w68MK9N9cfZoC9G+/b0MRynAXT27JfBWh
YelfRDlGSP8d8zo9rSP3XX4cGO8xZtq1xA5VSLVN30IreIrtVbDhk0cQwfNB/a5L8QwWQvEWsJ7H
8WbZhn77LdCaP604mKW3uSUThplnGzwuymLEBKYnXfmx6zruhhrnqSm9I6IU4ksEEBF/EChZRPuJ
Yx3+xsyINVmLlJYpZrDg9YOJyTB5c/BYLZ9WTO0vOGp5EqRHGYDpckJDvJhf1LvB8+9rORX4+Qj1
Yn3IvewHrLZ+neUdIyu3VcRaL1/jBUlnpTWsb05cMz3eTkG7xAdnOyFe0lS3g6icABv82OsEwkCC
3O6TLV2mHyx1ThwMnwkZKxfIgry0emTRm4BuzB6w841LJcNoDStsizm+ypBHpglmx4PbKbG0/CS1
7BPE7ALo67Czhf64yMT2JzzlDYvAbPmMYQKbISN7IsbPKFRbQSXfuXQkonGFm/MPhJklOk+OJfmR
b77vMYKwlP193G9iY7B/R/R5Wcp1SWslJ6uw2zAKb4GMG3sTBL7NPgD5NjhRU5n3M4OYu7DJBzEH
2eAanwD3tU824G0P2gxFvgu0ccw0GEVO/A7YhFbeIuvM3TkvWJjtBmMZ2/MYa/M8bDKjEMpuHIfi
vAvHW+pE8I5/tKoTN92Q+B5ylxBu6adgnW3RRDgX9/duS7U52XZDpzdrezWwyuLesmMuMfRzv6RA
Jd8OAVonTZoRrvd8wZgXjAVZsQU3dMqE+sYyGD+92hwC1Yewj5MVBz2MImUPTBsx7SYzT+4281Gm
TwkdZ0T7ED45sF2cwuUWk6LgQVQZn5Pyq1CdXvZFtzn5IrB+AVmAz9d4mGIcfh4yZxKNpKpAV9Gh
shSVw10vZLTduwyPWPa1JUsQ8VO6soRsjctoJ2HCQda8BJoxysivDH/+pAJ+OXKVDpDiKp6wE0Zb
JK9KURYwB0D3+uu/L4f82fUv6vdjRLGi3NSe+iUYb9DkD+7h0CeuaypdDl1Fw2xzZEjbKVUt/DVM
OL6sGAH4hVj2z+79onyfp9s0ylj50wgTvHPU9vzze678i3v/m+jsX3QHLqeueBoLxUgrTqqlacZ2
Sba9n9mSiZ5SyK2CCmNNnDVzFhF89uuwpfsAFOO3rhQ4ZHHF0vsOH9KMwiqSrm2pE13CHYYk0xpj
CyowZtgkdijwP8BHgNFDNKpSV1zoKK9onAbsvsht587MdWGLz9qgd8Ztt/4KS/P+nP7VD7yoQE45
skTGF3+CtcDo9w46rOVoaOh/qGAORSOANPlVz/jP3tVFPXIZRUycWc3JAY5GzrA+KknaAHAUqKZU
G8o1VUq3JG1QdSCFrdH5wQEcKsCQpCidbQGs+UARN7swncm0X3pqpmM5xFF6mzlKRK0lZuTsLpkF
KaGUHqdemnuc+jOkYvOsLQjrlBmjpwdoIj0mFTRtcWyAFn08v0voYC6YU4Hj9K7j8AtId/2ieP5u
XrB6XnvEneggMhYtB8em0L/A/gQ9kKrP3NAuFQWtPRA4xuLgvh7GOA1RsBk3Zto6oOuomsiDAbQb
GAEa/JwUS+nuhyJjVtwLb7zsmr8t5/9PCv+v6L3M/+eo8Gf7/f/8t/zL97f+L892+mde+N/+8H+A
4XH61zIpyjKHAACja3+jevwPLzyK/wqXiDyEmyc8PXKYRvwdFx5Gf43iDCzwMIyLOADN+7/+8r+0
cPxRUZSg/IVg+mc5/vtPYOHwAPh5lcAIEPcAB+gSfqbwo/wDNF/CHUnpxX5ycZzvoi0ppltCC3MT
jP32YJ131dZaFGyS0u+moTWnjhbRYQUU9GDyIXoiup/PZaxgSbLi+9cGPI0RBcyxTbsDstvfBjss
N2xMTsiiHnm5TXApJcmOOxodgW7PjjbH+C1NyRuKURhJSlAWMmx5mIfhCUW5E2ZoP+AsIHZUbEND
hvkHoEWf+04/sDC/dxEyoBEdyDok9OSDMd0zkopHeIVHLyBqYkYIpbjlBj0EHh4KzG71+342MK0I
FHx3KmCNFepfcOJlYcFv3Dwi3erW7pzbOX0pApw4lyH9kiY9PBrK0KhvMqFdDsZg627ZHIXHgXQm
rLW1kT7AkEzAJxX+CSOjSBj85I6FmKZTi5oS8nWYxcYdbY9bOs1HWOTyj5E1nakWT4v7ASct0+At
YbwfI5XHoU9/8GF9T4OC6ItKYl+FyMjGvffyId1y0dg5f7WyRLjvZXcL9um92trzltBHSLnuC1Qu
Wpae8sl+gPj4OVRqhwrxI+XhLVf6qcjdM8oXzwtKK9HYrXUsc43jkH8JHO+qzguCylFm070n5fpd
qvKOdnDBQP8X5ZSJF2y/bHFUFZChPHNr33SLgghIT+dIBWz1cKvRGhWIDOe6/sfc4Td9AdI8l7V0
CeSUW7l9XkjIuwfeRQFcDoZtnDe9gzl5YNVOyi7vTmZZqEmOxIml2XyeLl9UGI1rXsmlH0J1lDSF
15unnRhfzTQFn3un0u62X4fBf0h84dknVJeWDK+xKN+71h1N4avEw57W0yAT9AFWAyVQBa6Z3pcg
YGawgALdEB8OMaMwO5TS4gFnzLx480jc4KMRDyg+TzPJXsJpsS/GxMWL0xIF7K1YjivOlpBf2yGv
8kTb2k2RfS4WW+4YiFg3RSrVA0F6DtyW6/ND5HrXoYii+nu7FuQsC60/YQQqeUUWyJ6GnPammUiJ
rwY46NSfty1fwZ/1K0j8+eBmuhtySee8SiGqQXlarm3c10MAVDcKGO6O6LElFdwVxdSkGs2uKpUx
vrkEH/0B0n11LEhOkKjzZanGAPMs1Rqj/9GhZFzTxJdNNNIBzr95u51VUti7bhizR0GWXtQ+9/0z
LQa7E3E4xlWkB/H6PkW79+FcniAHAT+mcBT1P7GFIoLQQZmvwUZpAx+e6KtN+vRmWX1wxvms3dGu
F6eiE5UNsvIOc3jhMSptelLxMD0l7RC+wZZufMJzTvaQfkz7FjrCDOdoLJpqxmt7ZKniuzkIUBBG
Bm7AYVSRPLh81ferYPxUZi05L1mgXp3vxEF1rPyRp5htdbNW39pR5vtFeJSRPV6QZ5ajhJ2uN75g
tkkxsodKSdQe5IbZm3lN4wM2YfQqmGK45761TYYM+nHAVERNXGuatHfzrfZ2bGDN4O7bMoEcqdXb
sxlRC2Wmy58Y6jE3ZZkWQx3J3u2WNVyhoSsKmCyVDOnAmhwDK4IGvQxaIZfZGjnESwMn5LApUTFs
ekyks8oVga0HtapqlmgQoWaIOQOfwv9U5sPvYO6QB43w1IgVXy/UKGjKhfgqa5MU+Hg2PxCoCVie
nXGIjx8x4TohnFJ5sHQp62RUYS0AEY4tqurg62wPGFf/hM5iWqN6f+IoLniUuHZbEX7DlJWqXYRu
kZfjAQGv+x4J8baOpD1CFZdUmqVzs/QIoLq/CbcEEvE0R5RRwW5eJbB/XeIrg2pcZV0p7+BCBGGe
jPZwxoWZpEoZ+EciOruRZzWT0vimXJAFJR3MdIYSf7X5rl7JwnYD7294tMEcMv/hY4oMifGgJqjn
1n2Y6COgL41vk/iDtWG4g3PeD0xAHSIWPMLgvGtUGvQ3qB7rJoDjw26Y3k/VsGVppOawbl4Inhug
6n2RvpTS0q0iG9V14MwTij2YaOYYJ1/7Tn7E6qrwlrYa4rQ7JQiwjHR4CmYE3DZGR4qO22+kiNFm
A4CuyUtg57j/LMXydd2yl4y2p1z4FKS7Fcu3tKjUxeFy7lAjukEFft3RCIAszsbv2JMfxZZGN0p7
XUdT9Nht2h7TKBLVkBcPYUr7fZFrhAu0/HaZgbujwtQaW5OkHmT+JAW5m6Lkm5rSJu0M36EpQPYM
ymAMxqtTm/B7ygZZQ4H/kUrhq6Sbvnk/v7HVqBtV4AlBH9eUfbAnvn3qt+EusGmPTR+Bf8BEOUpm
rtvRFTtukd61E8y4XBrUcky+mRIb29I+ChZ8tXY5B62KmwVqi0r39gOS9XOm0eecUd2EM7Lao7Zu
IYOejov+RmPzPRlp3aXmq0ZvpllLtg+1BC0xTZIGiuBHx+ZnCBNIbfXkb0Sn5grteGTwVL7mS4sG
RA/NucrKeswVnJ9y+WLwdk7D2sJ9p0VTNRUfwy1PKr6xfZuvKMB3g9nNKPvVmWbLbsF4dZNxomoO
C5fKyyAGzbvPSJUatNRdNqGk1SO8jBF6QkouNe5JVrEuXhZdYpfot+NcIpgO2GdYmj/kufi+9fmJ
lOQQu2zd+WksdyDYDvt8ij51onjEy/hdv3cwSZIdSzJSMKejncu6Oz91WeU7+V102ZeeJOgTFc+R
TVI0v3hZ1uUyohQp1lfG5wf0zvDb/fQlNXH7OeqnHB3wdDyOPNRYVLM5yL73n7diNXcewf4+drb9
xNWwYYMn5yHvlh+dYjB91WNU4zgb12ZFZaXFzeQlhz8YTl7Nypl4CWFWgzqvTJrNTi8ioLeY0Fya
GVSWfdbNBf56clWHyYsTfr/Fzp0W9Wz7cxaIvZ2R71C3obmZl+oOB8mtAgRlQxlIoS1mEVl0wfsm
iihiG8hAX0PUT3dksGceRr+h99UdzKDkCY6P+8mbrK2KVcSVAG5qz2n41rdGNSi17teYrjWMaX64
oPu8BSmKYag94YfAsb3OXBS+SOmwfl3+FSfsCQezsrgtjMgaDABhWRk970BlpE3KLLkPhlHe2aC8
K0Rnq0KNjy6MljtqQnbD1zw+L3n4GG7c7MA85V+CLoBfoseEBWZ0+wcODc/9HAbojsnlc1ACEI+j
q2gM4jH8qydf/lhh7I0uVx74oQKTz7yStUvroGzHD2VInstSk12yRdsXg2f2DO0wItVqIa2w0JA1
Yb+sLzmM1DU2+mh+tK1tGZLxmEzv2Wk27iT2y3qeO9SEh678ZubYVnQLg5O1gjWw2vsWZEnwzPX6
1UCPcE9Dkj9u44gwSKczQ/8e205P6j7rWY2RrxvCur7KV9Isuv2IPi3Wh1v6m16GJy/aUycRDiE3
4c/tUqjnLdZfoIVxN8uAHnHs0xVNt3C9yWkm9iLP/Clfp98DHnJIkEZ57EK6A4i9diZTKDCOM/LU
8BCio5zFVALdoOQ5o7NFRuA+ldNvgXXPaSu+/l/2zmNJViRK068y1nva0GIxGyB0RmZG6robLK9C
ODjgCAeefr6onk2P2SxmP7syu1kpCHDO+eXqcjU61+FcQyjj93svMK6DyNISQvFkFsVhNboXmcMh
p5k1PtZWUU6JveniMA+cGtoyl3QmxtbBAAyPQh55D/HV/eX7WduBLKlg+ZpDYQeJKE0g4NhtzWV4
NQpXUlqwrtBOcd4s/rSP6Gk3r1h3PO93wyronYe874eSMU7fv/u2Zcu6M/NFcyDaii9XyWKbCEx2
DajiHkSvglBTyzdkRcDu1UVme2iWrYS1U3NIpS+kj79bgPOvsikNEMuOUqNEVyD1wTFoVzmMe6ML
jEVwmg+h/9OfjK04+H5TBmKfdaXQgljnULLs2WQxeGmwOn3jXc1c9c2pDbjbgzRQKocuW/qVl7jR
Oc5oPwqXf+I+4FCLDvRmhlaR+M6aW/ausx3XPW410RdoduxhmB6bAiQ2GXCrRwFH0tT6TBpNdE9B
66vKVA8BNX36ug6RU0O2VwOYdQ5pGzrMAZ3/x9Le8pP+AHGtZCnzXUf/BO+jtbab+U3zrln2judB
ngZhHX6MU5lBA2aiP/AmWb5WWYbf1tir7BPgfd6tQZbvhmr7W25hns4bgzASnffJFU+ts30t7kLg
qAySyZymY6FyahED1Z97HVAxQvoA8TsNYgsODxkGZ0fjvDdQGSS9HL8mG1GBErw3wPXHBLA8LVVL
evsYfLom81ukPP0I398eailMNC4q3Jm2mR1WETTpNAMOj170GcykCQrL2cGc/9n8cTjJiDExqaex
ObZWf83hQd7gkdsEqU6dBIoH0HWmJ1Fv7dGwtvxQRcEHH/Gzk2e8sIqjM5pVElT+e9EW7r7J9Lda
lksmzCrm8HpapfvV+Gt3KNB9paFTraldTfzEIfwUlkksOlv32npzUrNJ8KyRSaaEjyWFrWV2b63M
zrXTf21Gc7Ga4csJqpew3h56x392pw0OR6E1ge7Falx+1G3XxW6YZed2Ht1EdvWaeEHzd3OsW2Uw
MlA7W1NyaDHp+GZSoe2OBzW/L2VNtzMWX730HLxtFfu2W1FLsCLY1VHchJVKKNgj4smMmuPcMdTP
62jGqN6ecDTO0Pe85Be7eojcYflm0TR3qzL+mnWzbyPYIeaJ8DyZIVPpNCoZy2o6yZKVEGomifJV
7oGDTipvfsy9fNjgPigDzV7Dqi2TeTL6i3bECTmTumxz8ex1ajvUvg2trYfnnN8znqqW5u8ieilr
tY+CvEjLqUXL4X0XZr8cc6QlcbB5G3tQRV2WP7DwiCuC+TkVhc0PCZYfJnx5vJqCo1QgBajbsrp1
2cBLH17wMKmi3BWN8zOS/YvrDHvHJFid30vuXK7Zrve85hYaHlg+ciBCjJ0pMeXy0+zW78DpnFQG
YwVWE9i7frMJtO16dI7ZY7Wpoz/7l81xLA65QB0CUhoe1jbgrUIeMiPHYJx5Jj8LwyZc/L43Fss0
JtFastcQA5UYRf7XZSncO0v76djrI6xMH6sN+byEyrxUjjrJohriqVwODQqrtA6oVAGcYkIwysQx
+7/z3L9B6LYpv2AUu9bwe8z9OPdqRrGV+wT412PqmL8ro/ya0IolTRVcomraIBaMK4OoF5dFdeUz
+jJ7FlDV12E6KX9D4jFlzLJNftBKk/TS1MnGr7zz7HpL6t5gAaqquEdamBSFbSPaIz1o8SMLsMgU
R1RIlOuWhY7hSLHJqaY7gg0NJ8e2nlrFltttdZlmbv7izP3nQLFDYpqbH09juR6tzkcI545X14ng
/eyhBeKH/LSd+R/baeDQ1K6lDS/pMFcmMuunm++Qg1tLt08R6p3raXlcJBGk87x90/al0jZfx50a
p22XZTVrcVBvJ2fFAZ4J3zzbNL6O1IUkRKwYh6B1q6tEFxfnS/HEI3+oWcHIkP00HPuyhoRUmfeY
cRn4FeCQR8G7Z/IrAt/hNFyvc+fsw6hA2xQO91kgJvEnrXA8gspnT5mQfqLD4sE09D9VP33CgKF8
WJjRPOsxKj0EOptIGOgOwIFxpo0rqsHiyWwLVAzDeZyzI+V6iWGPx2xFdcT9u1e2cPBmIbJgiN8S
kHfW0OFnxeDsAgwmGxtJM7QnHqedADtIo1Ico0E+IR5Bhpin5oy21W6SyRkSG0DqN/LPPqXOe+9U
fwWz+kTzKkUzRVwZRird8RA0jPMhKotZxsPSfYUtUW+dcRS6vUi1vodefsyC8dWD24lFrv+BwH61
GwANhgqwmaXO41Vu9dnhDsyGZd+ZDDWyK3eAJjSe4lO81k7z1A2bSnLIoDhzs4+8k6fNHdGz+bJP
CCe0k83RN7sXG9tTVjwhPrEBJKanfmFCd1ArhXkEHipf1UA/o9xeMSZeRrRqYBDLNVr0tTPXIwzt
rR3RrDO8FCB6MdFAU9y7oFUd02q2DU9Ij8ROtKMV+znHTV18zso7R/ac0mdjxcMQXnM7An0giSGu
3C0/2aX1u4nsMO4Hudv8NpH5yEVkzAqaa0RYfZR7rPtb9cEpmob0xrm2/l3MEU8GcoLDMudPbqZ+
oXmBjUaqX9W/zXF5WyHQUmmazo3irDy12IkNVz8osc3nMjA/+bZ33W+YdFmXoujYsVu1u8Fu+19O
3h3CKDsXTdfGYagOTgvmfKewkdOnVVjSxzEBylhafU/jQCPX1lzmWv1wxKYvMlyf0PewLAe1e4i8
pjosnkJgtTJQkVKm5DfO0rdQBJeOioKmZ5dEC9jAI/X7dZ7f89prSBiQTWxIxFBT26dlKJ/W0N1F
g22xDnv3M/dPN9gGW5XN+9yn2CiY09ElNsNqkyGbdw3CglTO4aM9zuLZJlD3xd+aGcXvVKy+OqDZ
RKmwAR1FhxG37qPTLdb8hhkKSlUWkzkcedgxvhnbWpu/NJW+6dKIbT3WPqsUoGPFdFa4VgpRPkQ7
7JXF/Dz1vXWQNEbv3c4dgx2BCcA7bo/ANSVYotA3ozZLdepnMyBhnk2hi3ZL66nfkx22xYN2Oz8t
GFf1s9DMYKlTbAJzMsL1MAQcj6L5IbL9xvrRGuInCETuo9wVhXonIkxVMUy+NaDac/TIQ++6wXRQ
ZdgVf9RSuqntau5zOuNV84qCm+HRGSEfxLT2J8IRMu9ohvemazeU9mtdDeq8zFoemEO99eCNofnY
C7P3D2E1btOO6VGZKUuZFhc/bIX6zsXmdnHbdhIhcS7z5TAVIUOCz+H22NZ1XqMGnd/abmQFliof
C9AHt7ZjsLvNvJqR4d/yti3WI6i3G8XS0zXgqVROAyZhcSI3ek/kOAonct5lEUvUuiWy2S4A0Pet
4mnWQXHvfG6mfAdKMlyQv+f2Y+26rnpU0qThUWh3zFM+9lLGFYsfQj+ik+78I7oJlDp93pyAihyS
jpoy1Bd0JXkcyIlsYwR+BqILJ6aApTq1nSVP4VJZZVyLeyCh3Rv8d0B2WANbsF7zFed6b3uG2MFL
ZX0SBqgWjzrHU7bzpNUzukwBPCopwtM55N+YSOV0h7FCRAlVya2YoL8Os/fFG8Ifw8zkl6x34fqu
6IpiSVEMbQjn6YVPfdrIk2jexL62lALoYV2xnxBBQT+MSxXEYVUUaZXZ68GkD5FORKNJHbp2jiLf
ZJo1Y/NcWmF3tJ3wit2Kj83iaTwjyplvdTCIw1RtEQ9o3p5717miSscoC4OMkK7+Vhmy9GzYxqPB
QnWx6tZMKxF89gTNJYOxbecZQjaum27ew22ppA00pyzB6JFonYM/Cbk3qh5gucXECgDNmpv5DKjB
esSvggYkb9dkavqbaQyQKnQW7yxncFO3ZImSKEp2spcTB2g+QqqoPZ8XDdzV6v1WxjZ9WMOWR3Hh
Vca5izR3kwrqWz0KO8mUqRCADe9Aw8MJtYYRJneG88SmYMZOv+g0qwzv1fat4dKUS7TTiOGAZiis
zdytPNJ4fisMfbSVAHXKVBmb1vTS5uEDgWnnWU1mqg2cJBZKwrtkgbHSWT6K2f3j2IV+HIt8hZEv
9bU2rI+obNedOy90tPl1doAYnZK2isK4dXqZFMIECBQwOJ3qDz5oUJvDukRazhzlut9NrWsmAHOg
NeMcG5MOjzbbQKLnOtqXopEvgbWNt8ncLohSg3gZGWCmfMt4ea39zu+M+kBSSn6Edho+BnIM9jnq
r7coG68IMX6FeI1deiHONRjjvl5m9zBYgfsrgy3YVWUBto6VJglmj0+9Ai2eh8yZk2ZeT4601lMz
R8GDL93yeRWYv5D5jKdyrj+n2syOJTc8xODA9e8zAxV5x+ujcrrEt1GjdkHUpVM3jglSXAeNk8E7
vEBPnDqiG2LgzCku+dAfIdTMW9M71k6JcEqBm3AwVzj86B43aMSZnhrOmFiRFfBjE7K8dKJgzxjh
UoQBy2rMkFC4PIMrysg1jbZBsTs3h34Y6Jse2Ea2xU88yvRYzppenZFI2o9zhsvHnOyniYbNOFoK
hgJQnNBddsqnQ7q520hBcpBph6pk9DP1Qdl1kYzB1sY5Yr2XdfXJwq9nk3V4McODB5OTWuy3+14I
Z4j9tfDh0aLmd+DIDyypFdOpUUCbBS9mP7n7haxkXDD5j943zEsoOgc7it39gwNo3QUDo0NbFB/Y
19Z4wZ2UVgMESpEF4YDstmjufAb8J1zncxSZdey7nnxjPHcQJ2vEamGVv8++c1tE+atsrDAOZvne
WOLdX5U8trX8IWwnvyFXrR8Cr9b3HXrb1509XVhZyJods+1amDisBKhi3LQiSCNR6tiMWFzDre5e
Zj+qUt0MKlX4MerY02v2ueXsrI1ogrM9T+qGMXpDg1mJbwmhHJO8E41IyihTIR/ejsfFE4esCRJL
b+Bf5l2O1gsrcTGoMMgzbcS9l3/nxfpSY3FIFtPw0DNihm6r9jcBFRPdLO5f3GlemhlZ+zzMmaDy
utgvwAKNa6mPXA3o23M1xiLoVFLpYeAEkdGpkgUDkxWZSbnqi+P7C5ANi1TQIvbLRsZW3UTDaXCt
nRfMT3W+DDdLRQ9z14v0DpmxoIpPgCTsc0qLpNaj89ogPY6LFkuXvcwveeOfMcwj5mP0OHruWqS9
rZqdjyoaPa35t85h9Y2pfVfrdu3C8jTJ4o/j23VMcW2+F5QIfpWN68ern+m47afm4Feh/9iP6/Mw
GBApuXBwZsz+m5u548l1Te+5vef8McEZ9OwYZR5H3nRXamrnlDnZLqtsGjeL9YoOJzjVHg+/3ZX+
F0QiPwa3yKUwmgdlcP6VuR7vwkbJHVhAL6NYjBfZfiNViHh1+otzHHtjewD9jJ4NwzKTuUOR71uG
dR16N9/7I/JAaopUH4vQD29hDnZczrb+4MEbEzHY+v4Yf3WdfjZb+cHd8F4McwXwHfysgNHTXAPO
ZsphrFWdk0x5843u1HgBn28emZhSuMX7ReD0V2sfHjLdZUdCSuydlUnzZLjRmMoxan6Oa/FRmtaf
LfAdpvX103SEpj3acmxKzvzlWIQDSu+wjSC0snflOfepaD6WXO+DVVX+qXPDmREoIj56G6Yuzor5
NxEjY+KTJJsu/KZXuyw20MTFZ9NmteH8rKy4LLvpFmxVfmCsW/ZLYPxDvlu+K2evPHU81UevkBJ+
cMiyA6NEcOLxcRKrtL3jZvv9g3TE99zU+Qkpbv9ujCuAcbGmndi2Y+Wz1W+D7A6LbVXp5jbuXsNN
nPPVdzjeKta7iD9MeM66a4NO7MgkbB/9zLgES5UWYXBZpvZtCKf3xkbxHXoivJpzUF29IrjwsJRn
q9QOc1hYMpRMv9ypg0OqUMAPC0TYRg/OjmhdP4mUyC92GKaOm32ryNKvUkcPuoS3icxd7eTXnKaF
GL2ElXpRiRYcz+wly4BabYM1lifGmu7SO8+79pKpLLn7XfuyEv/lBv7/srD/uAcR/t9VYXFbl3P5
/d/kYPwP/6UGM7wA0ZcdRZFlkWZjAmT/x//4LzkYmVb/6buWHwSh57uu51g4nWWLA+t//ofBP/mk
10d8hmjGLPMepva/BWHgYP8ZUuTlR77nODYyMvv/RRFmkyz53zSavouqwjMdB1GYR16+9X/GW1M3
p2ztBOaONwv4zZ1pbYjTt9U0X9FP2/rN+NekA5GJ9hiOFtgLhNpdf3rr6P7MCagKfozWWIGRR4Yx
Jhz66314c3Ngwm7dhBePrSFfxjYqyj1qfwGhPVaUPBDVQvln3G4M9E9gamOUbEunt9hTjtc/mJgs
QthIpCi4g6zOu+pKw/VkAAqts5uFty1uso2QJLtx7lcBStz34oR6QTV7VwX6r2668UeVKzvYh6Ss
xOUa+FBbcD5Ynx8X01ne1AS9nRVtgDwTqQ6tyfCxk+ZLyw8mxPaXoW0vHWbVplRq/KTt07kgBTjn
Zp4lRcAZWYxAN5sUfdyVdLmjNnAPNCVfTHaJixDekAS5GPeWj7dlnaOLN3j1E+Bqzp4bOEnguLdh
3cpUqI49f9X5biaf8nETDuupG/ppGxQ3km58zgr16E1LcRqLVb1OcwfgMefwVDYAj7V6I7TG+AcL
6ZJaffCEF+W+ZzPwh+1fy1hvjie2xEN7vOfUfK+neTroOd/2wVq1N6u2f0ZV5SYKa2nqZl3/3jWl
2gm7kTssFj+NPPyBidiJuS/bg29uvxzkNU+mM3U7GwQ7dtW2pAKXfWy35fwqoulr5SF46Tr+VBUa
E/b2PHsXZIT/oKI6OhLzD7owMCSM+C8SK28Q+IeIaJe30loK8zcDjPiwYWQBUXUw+a+9LNcTU07m
nId5Hp3f2UzQIzdkaxjJ4DSeth+rEunjviu9cTwQPGE+dHeh4y5iLijOxRQGr8YySgtT1MqkCxnq
9gA5qTNb4Tpdw9EtCFpbxyikCBQbnBf+7cx8XNeHPJiGyH4u3NzQMFx6NAFRB+V1MsXyMPeH3mso
1HHzbXrJza5dL2FrWgrlsbJecczY3wG6soQi2uU4VUV/s0I3oicRwTHvJea1xd/wf40Z3Fg5+l/c
tg548nTffXwP27bZjLA8qr+qrOr+4q8eY5nLFhN1ZPpnLfP1ccLZwJjedlltsL+UGcq8oBJZIrCV
JHmuy0drcZ7zAK1F7zu8EEIDRVrU+IWbChB4PgAw9vnScF6EZ9uq1w4jG+bc7ThgmUwI4TEu2qrN
I317S4x5zElcw1h3UWFDj5dZPzwMzFnEW3Q4c8AuFgLuIRrW6CfsdHasvZmNTRfZOKJKy7PjlBlg
nP3wXqjW+2FoihjDZmaO7LSh9+vUFc9u66+HgGloFxlWtG9DCQjYM35SttYlYRb6sd1AAFG38LXd
VYjZKPsTNKCRqqrfYuChLI5kKW5lxSZ+z+93BR5ipwqfhtIuLyoDMYVR5YH1sCCFptJ7rK3qq21W
49KOGgapHcNruOnqO88BTsTCbZ+vGxfDYbF2vfuXbIUE2ac7OuTdfhgG686qq6C8hBCwB7NV4QGQ
Yzhh5ICkmrwtHsouehCQzY+tdJ20jSrzaLplddHoZi+h67jvpUcJKLb3AfBU1bt1q05DsfSvJs9J
/O+PFOPav7prFrJI/PtbRUzonFixBiT1Uz4Ofm45qq9/P8F26Mxji5gzDe37dzB8DTjGAuM1xbdo
MaEu2jXOtBLoU17I5S1cuSScvdnTOAJ8W8RjJoXqypOcx3E/uD5/X6/1HrdddPAmwbjfRc4J7xYE
+bLaT9AcGrCMu6fsvCLpFv+fEEnQ978/vwVo/9SBXx/EwFeYfR49/nsNMZ0vb+bSjKcQKmS5gooW
n9ABuNkHL7xKp3B+L9Vo3oY6qL6HoJbpoLbqW0yO+pIE5P5cmrmB9SGyDlXiytFH8Ow/wjKWExkE
0RsL4fyqNml8lF2B3VEwgFdWiM6nluGDtohzbOxQ/y21kV8F1l2S0bcosZSMuvATBjli2KehZ8GB
zDX2bftuMmjr+UyZdVcVmNFMi5Ef66VdYNHsQENc0xoUq7wnTgZ2mLeh9O5ikJV+PO0/Za35ivX1
ZfXlcUERkbahhlLRB7uG0Q2mvT2tx8lxfnYhojuzyl1w+0GegVK5+bvwSTsogpCTP4f59jmXUcs+
1cNZ+PgnN4DRA4EimENm1kbeOeu+VKOKo3wQe3fyul3W3in0BVNhyJKzy8vIBIEq3MvgkHNkFkzU
Pmxq4ku22QD8/Kh8bvFBA7om6zB+B71lJ8sExYNk9YNlo+T6t2/Czn5MKvvl9VGbWtJ4tZTuH3mX
RAnOd3m0LLvZVZPm7g44iifSB3bIPgnGGIX/Djq8pHaxDV9rgec/mAPjosrZOAxs8zuJBevgD8WJ
0I+Vg9sN/y7mgLYiOJokijRrrXllldvLMGbTBYPhAUQmhcJy0m61BCyvEVw7hGhpCGScDEEZXtZa
mokQIy19foTjr0D8RiyIobM11v1wxgH2iXr50BF1EftsiofxLufrLfGrdEs4Yf+ebNDaiswLOoIN
dzDTCEw+ViWLfm3BpED97iYo7J0ZLeRLIEODnAj3OaER7jrbaKf8+iGvcQHHulnSVupwJ+uCYxCJ
ynk2YXpMJFM8r9WBTGV/N1ndiRwQzuoWTAXi+btCNMxLcXRu2vWdQ67nLMGwGz03xGK8WIOvUVXV
ZirBsV9bFdgHws6do2gyokKMulzSvEF/MphWQB9X4Mrj7FvRLcudE9NgWKVlpG0Ko/CMc/MV5eM2
NPVTVFvI1QwEscCnGGQJOlCfanV9eNu5nBD8soIykIZg9S2vEX+1x3MQZb/LOVwfM9vSV9xOddIK
mAXk0c2tNPs2QVuUnyxe0rusUVnNK88fYUYn56ACFBWhOxfkMsh+r8xKvTWdcBVHG6zvhP7ih4wk
jOXkqRQmZki2LdeneQZJWJ1q3pekI+AvDMXJk4MFbAGxoTmvfrPG3VnQyniqEKlxm+biwYrUtudc
tE6zD/gQE5i9JF1hRCAiLocMGfUOWohxtXteh4G9xdXYrWleGqjpbb+IHsotyFNEmROzYttd27KF
+BQCKyYxBEjdTcWah/xqdZgY/ZBU8k4E64/ZNgD2a7vMk1wF+QvbgU4Db952ctEY3b3W22k5VYe+
L2ofpanHTUG6K5wtLLfJpJ5mm16fCZSJ7uz/fYQmIMIXxqMmQvEX31g8R3qsd2PP+T+b4/Y+L+vB
BwSJfXqdTyQJoF9ZXRJN1vUP7JH/O+wC82D4AQEEOQiOcFxQTAyjXpbpw2JVwAEagzwJY9nIfMw7
Kayyv1HTkH1aB3cthPgahR6ulirbmytklGjZfvQlYRpdYS5nSQ7uW8TImAY2u71PcEECrNYexnXy
d9XKNwoD+Zc3+stmo7/A58uJZoaPczS9ZCYcuraru51T2/TWKd4mWVQ0NwJDSvz9C6davwSfdTS+
VYz2Z+RUv4No+oWMk9nLMxA3iM4Fh7LuRLeNtIbjEnJntqufvq6idMqrb2hy3n5b08bW1D8pnjGg
GdeNV2/iTduRz86oMSR56COJF2aNMNncdvMYXBsp7Yd7DNNBLmQILGZdfJiuC4nSRXV4yTEMJS19
p4zKdhLdI3ymotX7RXKOKna7ODdkty9N+xsVJH9fZUpEj9wRDPHnFYYkNoo2OmZu2d2I9IH6s+r+
Qo4ckrnKzlJVRzPqlWXDlr++rjL0j1B1ZlwiC4znQddpVruP0vO/w3p4r6Rr781AbOSuTF5CjZOx
RyPpI5VES7sPtu7FCJgpaQO7f6h/oOyCuOz96ZkK72U3iv4PigoGXeg3dGS4ZwZnlq92EUw3ijXG
OztAlNVm2F3i9WHFzTZlH2SqGB1SKnpdNNNSvHakPolSgY0HyNoJeflFyrNA3jbJxHX5nAZlZ6eZ
V92xdow36JWTY+DGw95gHken9J9m0ROrhUDPKJr8bEVuntatjDhFigg7EnhbZygb9dSwHTSXMea1
7cgdS3p+yj2X25kJPEWEZr5kRKZ8olev4jlbbqucvq2tq9+lVrE7ut3LYDjVW+7a9mF2lfMPe9UA
TG3+7s3Ix0mF4cIJ+id88U+b2T5i7jhgY8meZA5pgTNenoTfrCerdRBhRMVPsZQPJtf1M7N87DdY
93E6IZ+vy+gsMIXGCo0pkrB8xY0w1FiuawFxadtmHGFKh14d5YuG6aG4reqTNUN/Jmxh7ucI6go1
WIaE7C4FyHLGM+NHABF8DSKENU5jzH+yKlQfmCvh4ZGF7l1De0fOr5yXZZd9OJ4rH+sSYH/zveyq
LYNXWBZC/yxhjSeTmSfjYvqmzp81EH5K0av3VLYF7ou7VSQhukdfvRH1kbQc7+o5aC2KZhofKw7n
hPCFBe9M02O/XJuD6hYsaBZbfFKY22/pRhv6kWK+LfSuHxD0IPai9SFe3dFj8e6nn27hLoxvIIu1
5a8DW08hk8UYf6JRZ1IKEBxRFGsf/NKbHohu+MYWYv3j4ZZIPCIYzqXXu9z/ZNsDfXytGmlrXy3I
3DizP6WBwEn3WfBWD4F5y9GpPSDCBFxYNFxOFG3Iv1fqG6W4zT1YdT76zl7a9Sd6Ef8Yup2XdjNK
oZoOo5Oe4STCoodnz/2y3/tE2z7z15UAg+2ju91LgyfYlNetcv9RvrvFiy+KKYYyip6llNuujOzh
Z0v2RSKrkIveWJmIPZNJZJokpnrtT/gZKADwCLa9SB/RNk7++j5tRDfXqefXIcRnENdVZadd66wv
RZtbO3ZhcWylR4ZWXk0PrKgjGGgenObCGlBFafHWRk374siV14DLOXvtCRfA3zaqi9N64nHKQkDe
RXCONz0hT6LOXxvKWOIa0hcpgGt8jQ7gMc4LSomU7J4aQ/T/mL3b4dNr3R+lNInP/pcJZ4lkZIoG
Il88c3+XjR6brZ1gBOqekH0NQ953sDH16lUPtg3wYc94netsRfXmbQ8QPH9M0l4uuS62h0zbuO5c
EFNHLCNTAgRhEfIoRVU+HF2J48Uz3CbusvxXuzgDuH/2c+5x3iGMuyrWqgFBzJMKFnkL/NX/mxHO
Ss5AjiiFSe5mqKw8BOW0wZDOefdDSq9+4JKUaUCG0gGLQZQiohhuAUP2M1I05xiiP790gAnJxFBk
xV4/+anh8xDEo0smWxBFCEK6bLsz9zg+UQkgDtmKfi3jteqrF10My3EuZYCpxkJa5zX6EMnAAFvu
ja+oy9wEsXuRtti+XgmEWJK8yDsuTNGfO8acPRZyZuDK1nALnmdzczkLojnR013frPZ8aJ2q2E1j
1j+KasoeF3w7aD5XoonIp/jRrvxSZECg0RtRThztrm9eNsZlGt4t490fWTsKtYzpRGHKQd63fzOf
sJNUvEVXYZ6i3hyP/F7FKVoAicAQ6uv/Yu9MluRGsiz7Kym56l4gBFBMipaqWpjBZp8nunMDcae7
Y54BhQL/1Iv+hvqxPsaIrCaZlRld+9qEZCSDTpoBqvr0vXvPddDa7GJnSD+LJS1ecTJiQcsHsvPq
st8ppn0vfcOmYsZBV4CzAVLlidaGS7jIV+nW+SZrqhFj5iD3Xl/V25l2zDOTr5kZroO4Ih0H6z0Y
zeppkE2Pty4dgzurkeZ1u2TmtyrAiIdrq0Mi7zsfI22iMM7nOKwzqVfjnFXbAH3pWkSFS2NEN0+0
lqK3scrqqyhjgoteocYPhRconqrpWwr3xY6d/AplRLtHUUTB4ga6/jpr7dwJbaKg0Zl+keD82Boc
+abSJTk1hqn2OQdyudbT7N31rpHdM3Bmc61bZt7l+QJdzcax1tYCxhDTi9NwuDB4mrHBlhhW0KNb
8jLPJVNgEABvDHCK7nycMLhSosxuBiaXYQFDpll5PRMG1XcohTzwPKdpCVL0vx6T2bRE2SuGPHQa
H5MRKnkOk8xSp9EIWpAZ2JFZB21wXSHEuKOLll9aEFVfCwEwDc5Uma66CVGESqT6UlqxGUbMw751
9NIenNiLTgFSdDKBDbEVQTwdawZAqPDOy9swjA/mJ3DPzPTmbLS7EaWvj3WEVBW0R7qLrJY9L18u
AyuId+hjxouMcdStwWOj2JyDG4HLgMalhwkPC8JlE5nRkT2zvPouqS7dVl+zPJixMq1/Dyhwmjp+
s0XwBjTs3qFpemFU1ZfBiu5Te6HOUaYKQS3q0Oc1kYl4R42DnM0OvnpjtikKaEkIeuITTcPiYbAc
QXWDWjL3H72pSdfE/fprc8bQZA32anJMO7RYDRt7FrhL3H5lNEm8TgoEpTEh7LAi0Cah6l5NzUTh
ODdHVWN+6gzJa9PnlyqJBdtdsWxVVk04+IQ4tjaKvGKYn+JqfK7bAEyiO276Sm1rbplwfEx1aVl0
BqOo3LPAFxyiRnSJ+kBgTcyrk29W/l5bBT4iMVGGkWoQxuAF1yIbsoPnecN+1v28mzvSqMwgP9Yd
EgquP1nMme28MQ5jVAaKkLUmbu26nfYtrDBHMbIXqR3vUEI7H0yvu3sv743NkuNSnWwuSKjRsrXd
Wd5+wiuyMsjlXHuJKzbcmXAI+GN+ySianiqEz4lRN3xAmWXPIym7oQ8u7yaDwnOZIlVCYbSMzkaO
XXDt+bRug1Q9lGlhhVbvR+hQMdcQ+gswzLWLbYsx71YNdAXMCQst2MbLJaZS7wvasuPYxYcA98ll
RY8Iu9bE/cjm8tzVfPcS42THCPdI2hSfjNfhAeHtXVBRAqcK1Qz1JNVc23Y4qquVCBKF6tr08bfp
YzQKHfZ+1VxNWX0AvPql6WPks8Z7oyB9GKgbN+bsp1dm3IOjQuuq/GFex2bk7+GDeqEZS6o6V75J
DyVHLPG/xZA3lenxdsHvPMygcFBBnuvxUmxrTV93GcuN4Qj7VjU2L8AE9apCud9zTVhnC8DAwsA6
nIMCkCs9yeuExX2WWqQbleXlQcKvHIYeq2f9DNrQxRfpc71tcXs56Zc+S1GVM2XFG1HILXTAfuvm
XsvUYjFDhg6XTlY/aDfjfOvotVa2d1EFebeyOyYBpN1Mm9b29WYpdbrJJD6ywqFrl6CCqSNAeQiR
7Aff6F/G4Kw4smm6M5fXnJjwfmAMr7NZTvhfAR84cno8K+FoWtXmtmzM50zaMVtLrvbeGDzUHqVU
O9j6UiSQsgg47XYBmvdj4453vocY3cHacQW7P8YP7QFSCWqdbvFlbwOhvqokuHcjWh0QMvHHIsjM
B4FzNG7kYdS5+UBZmO0wWC0wYenLYSvPzeCB+vBLnCJMdNCfEoiT3Kdj9T4zp7nKLd/cjkSAXjqG
9e5HPg0kDKvpsrK6odkF7VLtJ3tMjrZEWkbdzZ7GK+Ezcd7N5/IeHt62cJp3NZSHpBaPURs5YZ2b
dwvkz2MWl9kF5Id1HDD6FkH16hEnsupK7jNWqhhZwao75LZLeRFxfBiVxNWQZUduP/Fx8s1mJwzr
W2E1D3GevqoUgE7cGNY+n7ICCELBhIhC9BQPsbuzKdPAnOYdXjE57fHa4rbxluB6tsW7XariHtCw
PtRGi9sjaZpbW4IYJu6oDmMca2su5d0tyqF5x6z/BWx0mV4gSgrT5IEtfToU5YTBrRjnnYAyD3G2
jnGLYqQeMWOuFrPP1tRdB3QxuOoiAwe1q3aIoQ/FtLyUo3XRI8Nb7LNTXo9H9FXX9cgLmLoR3sMi
e5lr55bv+6BtBzXj+fXEWmjPrbmhm7rr8/Re91GItzfetGMV3aQJ/5Eay1PX9nNo9M0dE7Q7W3fb
USSHxpVheXbuctZsrLNCcYHNeXIi1BZjcjMG1pMRs9QbfUANlfCr43te6ByRjvXWl+bBZTUoXo3d
NGbIteXBEPLeQvO/Vk55RFl/dG20CrjdliAXNzrDaMTcbESOj1nTM81jUfcB98TWe0q66tnNBsrf
qnlptXHj5snasfp7p03mdb/g2mPCmHAL3DC/bZ7NJbtKIo2zaQg5ovB7N49mgtKJKnZbefaVbTUw
dgBtHsYgmq/iqN7XQwqWQabOJi3LiIkrMyxhpOEU67fFsf2j0cn8qAzotMMQPbvnysI1qKC8Auv9
WE+rZoz7TTHrlzIxp41eokvBdcRVRN90bcTewDoqAp/JLFF/MYMBlFD+MZZJcGp7C/IAGlr/C40u
vCgxFAzICtO19M0TBnoau1whN6U3pFtaCM0zeKXhRvtOdjSyNL3Emt/QIfAzuqRehz7Z29E/SQ9J
b5DhKiBTrBgYNk/kZk1vTkvB3mv6KbzkVfGaei63cOpqRLGMA9AVbcy+azaaUs5o8nfPUxi00zhh
0EKqlw4WAAJez6y2NHvmdLSU0E/6G5sn4/kB2k94dz3g97UTWaHfdxt3pEOMpSZMlX+fAkndYwRS
hIkiN8lzOgoMn+hFrMYxPfAE12fxO83ysQrbqUbvN7ruUUzlnVV6ilEFLI1xfnKi6tj6+QCxwbxB
cJVvhI8gt4zaJ3AIN5MSj4w4c4yFzPUNz8nC1opx6CzdHEKO/9bFrcWF2wSymnn1w1grH/5kdjcs
3kFGgb0dW2z7wCeRIzrLrWgAhJSdqgHWgcgv5oI5u/Wi8Bisp7bJ1i5N994x81uXJ4pCB71s6lK4
xj7+OBwXksarnQRo1YsoD7WMrqDS3vkVzYgeb1cCEBf3wrJXSWGivkcBN7pfe2l9HfGmrjtmhRvV
4IHtsuEprsdvgTmELU7jWXvuRjlxynts3wDfbbZ10TPiQSfv5Wm5NzwJLNhn7ubniU/pgEdbLthu
iuLUDSqMx8nDL5m9GDVDhhyvjD8MV50x2TsHo+t26ds7HKxcpd27wfO761j7Gkmg9i662hnDaKBt
rUpOZbZP+yixH/pTXIfMlhO8L6mzhTlXwxWnbGcsTpM84hLqe3W57mL5ZAVZfwU3FEf+kJ56qLcb
YHl7aJPXmcNrCNTyKo+4YHQohQBSbZhIQnPFNU1nh8lsLrLryfQRnvemWGU+HqIpTdEEM4jfJA6F
Qi7hgzICTw+FpBltesIPDa4F+KbVhVs492pReFHd6RamFf1D33wiHQ/0Wdw4/KPGEazEq61pT+CY
gaxabmaAGThNnYICNCgw2HFRwX/K7aY0fLwSAAZqnDdTRj/ThnDUwIy5QR5s2R+LaCKgHC1T+bNY
u1YHux79/KRB0yNnbfvCvmTWClTWclXeHXppWNZF23SExNCCaJkwdbFhZFu3DybCOFqne82apKD/
PvTLl4QWnL7taRE1GLIm+l/84uReDtw/a3gR6FZvON+j7roz6vlzybXsNozQG/rwaFfNfVm6KKpR
RisY1IjOpnpdxu1ZQe52hnWBqoOC0Jv95KVtppjEMNfxmzvBsItqmvc+Ty+0m9bjnUI1SuEK4jkL
R7RH1bGKE+xzAWNsmvLAJLx1Y6Pr3pHs0jFDzhf4FKeYnireOh3x4aKoplXl2k4/4HTJuC1AxVYW
/JlumLTzXLXTYh6D2cIBsMq0Yw0b6h5PXqeIIniPQYt4K8uQcwiKJ1Urq5TBDSoJeQUe6w0IwY3s
IIE6Snm4w6t0N+T9dCdtmBlt1rSI1aIILlo6xl/LbGpujBx526qrhkWshclZivfQkgcEHHeL8t2H
Ms6f487fellCY9uK1qIc1RYJ542cync7IhMRZQ3Jf3Pn3DIQr48xhiwk2lqNy5MDSFN+qg4IBn8+
ZkWS2x+nBpLo1CZbI46+Jc5o7UrYPUBSdo2iBu6Ki9lNLVTxuHtLjJyMOJKF4UpKN9EXW4YS8LsV
v1hhEzlYJUFmgByQ8/iDfmoXsjM6XZ8ihJzbirL3BPWlWpWBFqfSxaLgn7+kCm4PLe1u1xl2fehB
cu4mu3mrDHmVQI3kjtQep4Yaj9uR/k5T0ixLN9kYMfsognHE2AkrZBp86xGrJ/uxFt5l4ZhOSFdy
RqKQRQdDdc6XWY+Y7qblC66U95qiIxx0t8v6Jdr7TZut4yGo1nBroCA2wbuYZXYY6/GqxgWwq9X0
kCDBPCk6X7dtK4uNiz2ABArzazVUyTpNek4Z2zj7nJcG1icXtAqMQla/+pILbbAsW0cz/9bQxqIh
0ZsKTRqXqpYBQzsfGcbZez/gEMTQ3Gwca5p3qH89qgRwWEnGTbnq9S2kTW/luWWMVj7IaAtHMUkF
PgAGv7tzwCw9gFnBcDYu3i1avWA/tTFC16xov0VTQTphGsSboHWBl9m9te8V2q2u67lLZExgkw4H
jM2nhwBukzgIHvLAaqefKuUJ2XLxjlMpo2m/bOxqmpZrKWYgJ2c3JqgzsZqi/CX3uH/2KUdbLbL7
PFN6XUJs3zBevV90idUtjxjXBi3VoD8OQYhvTD8BAsNx3KF9OjLIHmcUFHz3K+xq+GeJQFxekX2J
tyIo3BoMDZdDQbfe2lYFDNwbieO53w5mYh6xuzdvaOfpB64UH/TCKeiUro3C+ZIDf2JyWDePKNaw
rtABJb2BweW4dMflvGWthj4iFEA2FWOu6qJABrhuTXouTUBk5HQubiw8LntqjuwJziT2Z51MR9FH
+sgGRmEtI2zzqI2R8FRRNyXrbrSouvpqakwcNiarzx5GLd+59EHRVqNLAK6OqosuyMPaaaejjmvn
znDxN8uxFKFODO8mKPW8ZdaQXSFFru6SpvoGLk5csoirdV4Wxm2dl7fCl82h6wznnnEHttjiw4Vn
FpLYB+IRUm29OM5tM1oj5nsrwlHnxVmEtidZhhMoxa92UT8yUcRJkS6bsTWNQxZxRRZpeqdzBnTO
TG+Kc3gvW9v4wIVjruvAB4hS7zJR1WvdLtOBHWLrIkpeSRbJpjSyeeQlz50QRo/FyYxnG/7DvQqY
2ZlEYTDRalbY1U646MRB2Ea/jsxArFU6bReZn9kTCIlvfNOB0BRUzBkHzCftXMahy+D/UTSDf4UZ
zse11fUDHprOXPtSDAcryedVn4juccnyJ1vCmZ/G9p0L0HCHtA71Qj3dJ2y7C3oqrT8833mgQZTi
+HHPE3gU+GaCawh8XzNOD5SgGX479gkiXKYtUX9flqAMaM8W0zHqTR6NNTDrnjzI58Fq6iYTic2s
gyG7iF0Xb7Ux+Y820QeXxeQWWwQK6U6DywQm8z4H5bLhsow7BaoQmoOFPvjo1RtsCOZw4YPwcrbC
Mt5GU3ob+kTyIHRqXslxdlh1vGGRhf5kOttJ0WnBGsxcb28z9Z9W3jCDC1py62qph6+5206XZNDk
O2x/84ZQAgdoUNdfQX12Vsqs3ivex7CB9XxqO+Soq7KKP7wkRQHUbqZBb+nok/LDSgva+wmA+LaO
E472Vl34hh9agcI8YSPUsIfFohiH3FDb5hkCIHrqHyzchldvWwYNPYoeRurHYLT2I6M2MQ8Fftkz
XA6lAzS7+yAervyyuSgFela442rblDHCWadzCa/A8wh9LmgusqwzkOWgV3dRIIVd1TIlRVNP2lRU
IwOX0b7v4GKNNN74vAi60mB+Kq2hXheknuYZ31Le43YY8FavRp3dGb3xZAz5zNwKomzgYlUbpnnh
qMciUaocnovLrIpJOCGP/cnADkAiSbNnBEfOikVJXtc0Km3A+Yga5EsB0YwOivHNtuZ70FVw1mi/
b3Joy9OUGVtDuZiD5oXroSudj3Pz+TAt/ocFa1muLU8NqOgh7EzWshwqvqzLqBorbiD/TT0d5sP7
v/7VJTvtH8vb169v9V+ePrr3jx8V7uff84fCHTk6WnWfs9O3LUTrjvsfCnfh/mZ7JjhU10N+LM7x
xX8I3C3/NyvweKWhkZ7F5wEsVEbnZ+275fwGZVNYME9dIXwTOfq//cs3/b/ij/rmd7Jw/8u//5SJ
yA/6AUDs8vslTAdkFdyB0UU5Z/H7D0HBXMzF5JJyvvruccqdkv8Z9YH34ja1c1T5Yn9t5jlm0t8B
rkIEOKyBLNuMZWNZvoJgPyZEh7Qbw6g9+jgF9QD+qOLaawbn1ZG1ONHahbEo00lCKVsEWlNRzfI5
AsJ0nbEfIuue6/JLEE3jhcH+oWsiY1pwUva+swLjy9jWKPlAfOwSUF1vAISMV4c8pmjVWNOGqy2l
uLcwBy1wEPombcvcE+njDw/1j+/tx+/pFxMA35OUOOPwJwSO7VmISn/+nmqyn1p4+J/YcMWjDXdm
Tf2lJ8ScXYTityg7BvJlso/dqk1XiTd+c+cgwDdMSc++Fcf63kCHYHIVFOqJo5BThNwAnGFGclkD
byk2GbMqcwWUnvwAi6bDpoL9+idZ1v/p54CW6+CcEAECCowTPz5vWxGt4E71Z4vy5a6Moo/EzikX
mWxhSDDcNe3gd2QDDlytGEGcSry7cwkB3LGHteDTUYiG2HoDuoy11R1AcpDVrjJUbhKC4ikHZXrD
0Ck7xFb9Z0Gn57/b/4Nlf38GAYgiQAcsG8BAvwDTOxtCfR/En1UZlRcVssELGQNCmAclLqzcrn8H
Of+0Vn585tY5P/LnPy+wPMsNeKY8Vd8Kfv6uGPWmcyD8D4K3YHi6j0lBmojbZMN+YAR0iqaJwKaa
K83U1Lz7utz+85fO/tl5cv7AuBo9vAnS8fGhyF8eVpkRMjfo+iMlWQ3DXsZkeoW5qn2vo0p8LkXU
muuoVwfPGFxkD8qc30pHJJBUoX+8TlbLnbjsSnlRaHHtgkKjMF+K9qvCE8ChyG05dMyhgesFtPek
MNVUmxoH7JNbN9spwaSJ41DVPUdc4r8E2eKvVKYk0M8sr1/LZGgfYCN/R31yGfjnH16cn+ZP3z6s
TOZ4rgvsJXBd85cPD96X6iAZvtmqUy03Am8+zoY/PXe6nWjtmmm9re3U/EQCB93IIQbkvCNE/dW5
nXKfeAlloh65O6wgiSD7R4Akces14zl+a7hKUIQsW6IPbj3Zu0860dMV/1cHhoZqhs2oPlRN0l1a
tEweSMa79X3H/xO+/d+90PCleY99lqLApn12OP24GFkiAAI7962BcIAesFg2RW4wWowtTDJE3vx+
Rv/DF9rmqPnlK7UEfyRQa04VXurzYfDDZt9mpi9ovr9xd9LPhBW6mzlP87AqhpILK4SRVzsP/L0y
llMyRM28zqP+TkAU6FZCsSsJP6Y1ZYqMPZZy6ls3OP3z0tnkaOSLGRwNk/qeO6UcxvWIVny9zKK/
TRlJPAgfbQmjwnh6sHQTliCv2pVZ+4i2VDWINXd4Re866FB8peMn69+6dj0FjCbrgj8LHf77V8uS
QL4doLkBEL5fs41LUma0LpdvUxCBgIohVMx8WyuddTT0VpT+nC9/8t3/J1+9ZClzmEvpmab9C4Sf
pDkfHYdGNdnJA9k6SygKNK5uHgV/tm393ZHOemGb5BEHhCUyA/35KXNYl4bo+m9zoJ69rm7jVTP0
xYtVRcwlg5pRMIXwPvdcht/ID4uvKT3MS+THk/6Tv4o4n4o/r+HvL5vpcj3l+Pw1hCIPQKzSi3mr
HW2+5BSp9MUDp7sRWUd4llakQK8TPfuPWTSdR2X4hp4T+LXPIsNagKW8vQalRXPIMseFN1RXH66M
XElOZKpQG6ho3CuakD1T0K46iSiFE1cAAkpXIopwMswwtf7kSZ4Ltl8+FJ5CViw9EDvweW9//n4Z
JMq2MLzXAv4r2VaF9t5NbBXrjmV+DRoNkSYjP+qcwpOowVg5H6DrUE2mjiOxyAnugZ2VM9mACfcQ
j4t/kWB9w+I1EVw6pfH8OXuKHUEYi6aWWMS90xf9FZ5853nRtnpq60hcM5ZSdJaZG0ZtepsnWAhp
9kpVrlLSkNBPDTEWhC6qq72Yx/klL8YOpO9cPJrN4J48N1lODE/HC6vwiQq1VKaZbLlMHVYxsaS3
jMWGPgxKRSvyT7b2v39Dbcuma+vwBTg+78bP36Cthn4CiPBamBV0YlvTHGQsgSwIi76Dg7IELdqT
rHi+E+ry5GGUPhA1ZazzJSuOGTTPDNCUP3zqou9Dv+McXWWuii5jDsbPAZp3aHbYmSG6xufG3UDj
7ftH+G83719tjiPOqX9847l/rf5y+doN//6/q7/8j233Wn1LX//nj5efP37CH/cfT/wW+IQmeFxn
zv84W3X/5vC1f7Nc27YDW7pcQexzCfC3C5D8jaMRTwdYaYgSDtvl3+4/8jfeGyoDUh+4vZgkZ/9y
3/ln95/zXvjDBkWKm+tL6hpu9y5+YfeXkjLXeT9otuswNbxk2zQWVpRKnzjxwGiVglE3r+UP39bN
7z/8x7JS/FJWfv8zMSfTJPQo6QIucD+dwra7BJYmeQ+2xjLtfeCkEMVCkSfO2q4RF07+vGLMQVyr
FxDdzYQZxtkWIgh8e5OM0uEzhWm6H/DEhdIZypVJ2KjTVRd+brrbf/6XdX5Zque/LMozk+PWlr7r
2b8cJgIWeq94hkxl/SfYTTm7tiwupOTWwvVG0+5HPyofvQInod/uTXOudpkGqV72kmEVx/q6oWm0
am35lqftA3IVf02g5rr0UdFr0mNDIc+hPQQd53VOKik7+y5OIHk4Hu5J8jTol1cM/tOVLVB58oze
GSer27ZyD9LMTp2XhXaavsPJglYWTNgd2+joRpg9/uuL/rr5qO6H7uNjuHxt/uW8X3yrm7ljzjz8
28//ymv4x3YSvg6vP/3LhiyiYb4dP7r57qMfC37r70Xc+b/8//3Fv3x8/ykPc/Pxr3/9Vo/VcP5p
MREhPy5GYfHE/vFi3vTN67//n9e/+x2/L17nNxoNFm56Og6+ZbJO/2PtWixQ3wSh5DDnOteUvDh/
rF3H/s3Hkm3RvvCtcynCL/2xeIX/G5WbST/E9SyTKJ7/WloLv/Hn9YvkjJmjD3GDE5kcU/FLWdXM
Zp/mhfocuS2q28R3VMOAAN9xqAfEzSufAEiU3fO8bAyrVad8CKa9nITzEQWiIOazivBHeV2JE7+W
y5x/if12QY4rqjKhMQFA0eL1H18pWwJCPtqz5bGz5xq6T+N38MoLd/S2Vorq6b4xIs4hp7DrG8OP
LXun4bKozagdF1uh4s6Mn781gYB5LRaXainBTQQEqbib7JwNl5ZUFmt4x+0NaMNAAmE1iE6hcYxb
kDagHlZLFo0OA/bGeEy8GdxTXKZRh7fOrT7t6kxnX3kiQ/5vpe2LFLlnnQYNvS5CQNyvPVR/oMCG
okbwgkE6OWsboLSlvS8KFOyGCSerTy4IsHQEFMxpvpvMhs6irZv5xTjHmISEKI3G/dLG0MU5c7Fo
zHqaaAfnWfqQUsdsYmIwp12C19peQZ/je+yMvEpCdtpWf+V3G2fNC9S4hySoPeM2aHUzbpH30epl
bGLeZWVruZcqjct5Sw0ykcy3BDig2z5qX7CUC4Yvqq8iNkbVvbcleKJ7WCakkpiu2yx7OZqMjrJJ
Ty9ulRLgl8jZwiKm42S5GW2rzRG50HhFKm4helpSi6uKM1jJ0Z0UUS60RxkMmHZr3/lLq4AoZimf
YiCH/QXKTRIc8ikSt5PFOH3NJXU4NgN+OZhcKtHbOWCMukZlq1vAXXYDsmXqnfmMj2wJ2UZ60x4K
DzPHyjbL5eiLNrWZDhTyeewBuYZKORHqC3dMviQV6jVaSFj1Nm40Vf3hHE44cQmvyvZlSsvss2bG
zq5XObH1DiJQ3/hDgk1qVLVB7Sgq59VqJQ9JChcuV9QPpVwPck7nDRhptl2KVlSdJhkSyWPj5tMb
6slRcN2mL0CLazEXLGtRM2CLRGV5vdCS844x6RJAvtK6n6kw5wqJUZsaXQnokg/Gt6sWBMm1bntz
3aKcYtgWBPqGYs8kCciflHFfOAO6MkQELLbBgsy0qkmoibbY8YoktAAp34DuJnh7/ftSHAaskVBl
MsWPaDAh6q+6Bim2T0goQ5xWw7rCZDOgBCzfHcAQCzSAYNTg2g2SDcAa46sOAu75FJNOmHqaP3gJ
NPitHsHhNe4shbjl++tKkzJyn5l28dAxVrA1/P7SNZObxsiEEaKEglTZ6iLJCdFY2V6RD+usl6++
Eys3dFKj5aVXsfssOll7B2hoGUpkMGPrxs36W74TcpTSZHZejCHKUXv4BA5Yk4HFOkucN21MGAqr
qH7PcvyfgtzhU0Ks7EYRDHIYe3xAXtUw8oilUHt0SZ/xSIr6UgkP+pFR5ld+Ac1y7eSUBluMmfBc
VTSgQgfbP22qLDK/aEXSg8sdZpMt2fyiG+kzrzarxwAYO83MOK6/ToUZnIiJxs88G1WCNy5n/oBO
rzzzJIonEzLloaWdeOmOM0DWMm6yG7CS0AtmRKL7mOKOazV9psdCu/cy0Z3Fk0rxZzomzvhbKaaR
sTU/AWZw7GeC76f3gfhVI2E7nmuoUNQFWNkenv6yzgNwK3gG2zZsLH++IxfBSBj+KPfGQ0NwwXCW
Z2Ab48Oo0Wv3Ue8eZ4BDa8l0C1rCAK8rdrv0DsNaTtr2GUO6VGN7EU8YHqRrQUcshsccWPPVLOZP
tBTdF0mXxt0sLurHtcc+axxUWUdfdJ7dM/2ND0M7dhd8+iIkTnh80cEERUWl0SEPwHMR1FHvmpxX
Vw2NzWUlBSu+OCzoVCUDDFtN2nLNkJi+SSBZuVgC2onmHNAr0y2Sz5Fw7Xt2bDI7mwhY7Spr+nZn
BjEspMaH5zsFbZBvJpTRWzfuy4D9wlsQq3MmiHXWIlZdcO8la5kgbJNJgTxz8dOGSJJWRa/1goXG
Kiuih0p4BtRbfvuWUg2bAI4xPLYTLE8zjVvy9gD54DHlggt9z8nEpo4972opiCgy+xJ4g7DHi3LK
/XXVOzHlm2z35/zdr2omdQTEwAiyNWmQVMdmVr9xNIK+zNsh3SP9Jf6rpuiOl8SCQiaxUR5Tx3b9
fVESH4IklCe20kOu3o1ao3pP1CcO0Q7kQU0OJKXII96e6AUVn//VkJqpgtM3b0M1QXNi2IuK0iSW
Cb2hssKU94I/ilbXKcuaLDiZhWrvMGLh77KkTsOOIvKDyO7+U2Z9C2Qcgs4KFrJ75dre8A3TgX8/
JmoMu7OBD0U1V/ixcpYGtyioWTsS8rYRs/9aQgeDvu6ld2yY5YZB4QL6HQDVIBOL3aaJLmWRL996
c7G+jIRNb0XfD7fMaQLAQANiCsK+w5IsFfUykHPK/uEHTFxLvP4PS9nYZAPluMc3A9JIjC5n4sIL
6CErXonCwHSU5RaadUTAsiMFQM2XuIxpi+QLi12gdVgttltN6Ngt0dH7H4tPOUz4cpEV9U+y8zj7
2Q6QSKfpspybKswaca6IbZWUCsPG4HAYZ9hc7FXlVbaP/5TYrC2nQf4l9waFzhOY8AkTmfLDxgyK
XT/0xIG14B+rdd2SZH4717LfD0PpfpQERx0hhPR6xb0RgiImxGLZJZZPGAIi5rTcBBRjDhEoPAP5
qAILj6IkWoYZaeHXbHNx5spn0fKXxirsZm5Yutpz9pFgRoOemAwqdBzfBRMsrtCyUKwQYEIkgPDH
xNyCo0ujMC7ona2RpbSw7PSwRfYFDDtpwEWcO8js3WR5AHOF5Vhy/ekDeIAuwmdkp10/YiNC7nU3
EdDbhzU0NiKAOTdB7npWAZQ3dVBP2gAtbsYADQx5Vk6zQ5vmGZwB5xFQNSm4v90CBQYJaYOfFdkh
UpommgEBxO4YIK1gO88vAihrz+nsYF22JqmOTjrVgCWoOkAxFCkn19w1zfs4ow3Y0W0NCNLUzkgD
X9scH0XAkI1BP3T2TIH0x9sLXwSsxNkTPhEFjDLSpGp1osyzbovWwV6XInW7QcCEoCVPrGaHDyA4
lc0YyI2gwMPgWOEhnk1p0uAyUu80R40L7DDX2d4mbepOjJpz1Wkc95Pi6MorM6vlOxTIjqG1Mi73
PRK6V0ET9JpXkhSOrUF832lCYnziUgnx0xyjEfJh3OfOiTwK3n86z0jgiPkGrZpQZ7z4DbbalbMA
0YAbgLlEaczzUVLSORoJgSFjyKTo0MrGWBcZlGKrynBmey3zmcVecO8hMrSnWMfnkbx2ELehHS8c
y7A+88vOGr0PshT6LXTN+ZzWiLJcZ55xlcOv/RpY2OpWGZpZnkY7kucdYCujMzfg/SA54UwK7rlX
CiaiKfrKpHd5SauqHhVEmtQG0VlOVY6UGagDehyMMkxu/i91Z5Jct5Jl26nkBPDMAUfZvfVlTZGi
KHZgokihLh2VY045gd/Nif0FvYhIklKQpmxlmkVDIT0SF7gOL87Ze23HOBM0MZrN3DsGXluCsRet
Yp/ckZyoHAwJpX8/Uh3bJI6tEbbFiX/XSOppfGjmnnXnBvUxHWJ5YoFHqdeUZ3l9W7fkY8YEw935
2KnPMNHz/LUk3Wnt9Skw1oG6/DYSvf1Zdln11c7rYc9JKn2wE8lmHpLv9GR1ZnPtN1CMuGMsEMfe
cOWxtKQaj4JCX7Z2+l48hAo+6mr8eQiIUWBZZzrL7lJs/OG2DeYGB9Y8Vv6h88ca651hx0TRQUpw
EDCEP6QzJqdEAU1H1n8fqY3f4WEtKyqqRt7TVogl0B7EGkvybNBDRp4tOX+JzXa+602Nk8lEk33j
DS1ll5gM29Mcb+mTJUOyr5pp8q9GnxG2IkbcJLaMycIx6XuvK3tQBxRu7Q3bb6C5vP7AIsfkUGMy
x3aNNB5XMOOC3iVSxNhot7XnxUeYH0+O25F5NSeUMCc5krPmRwPII1HwJZOZeAAIRZiMX8fXduKk
zy0sxR89EZGfiiBpH6DEBjeRJl+FLhKlEs8oDDINZwwzoi29K5fX9zkcJ9pGNUeW+66PynpdxXMM
lyEhDnzftNr7SlSIHDauIssXNyBMRdg9/P/Kb/TlgJlqbcVVt4O3XtLRzQkvhdtLsq8s5XAYLLs8
0V0yodlF7qI5U0L+8DqCH7Hgr1wxXQl2Hvs0aL8knhd9Ng3LPbVam8kCJcMBD9KB3Zu+JIfIunfq
sZ5XBT28U7NSs9yyOWn3IE7KK8tYOkmM9izaT/bUH7Gpq12szeHzlJve3ovYwDewPCtyLC5VZ4HJ
A9IRnJEI9oSBEzkWkmzBKxoAm/fLJD1AeuAdQdmdpesgsfyTpJqsI6vPc4wW98k1muGgY1JhfCbV
kjhkwz0D2t7KTYDXvVp3ThoAC8i7+BOzZH5eoKzb4kCkbA0rwKBiFwYlwkcZBLsRIM19hUpy3SsK
1LI22doK6S8RfAU2+KG9KpKk3MZyHM7HGY1dx0/RMDCOLRaUU5uYlgOMYDz+fQHe0jSKZz+t5Tbx
VAM0Rrno46KqdXZpS1V+D6Kiu7Arpa7LMMz2OHxBUqE0yMEMgm01ei/20BhEeMvaDvjIKg9mucNJ
yv46VGCFU79KT0QXDteWKr/NUT2dsL3Algr7/gzfhiAl07cvrULld0QtD80WVTZVSHS33pcxBXwS
OyGaftPCr0uHA92dzAl2sRifx5AMNgmiaQweCXKqPpVKdHz5EsQPovG8OzXhthuoSsE8bNH5Dj9Q
kXNwMdnVME8GEA4AaGX7ESv3owcx7FLVdd2fUMYdrpSHz2cVWzPTvTGn7ZOYYmzMgr4am9lOfmnR
Y6H16s1yn3ne9EhYhm+ivRgc3l4d0SopiBc8MIznpYFgo3sbp6S/sf3COLIZx/cUCwejRQ2XgxVR
ONsaWYO9Vb097JrQ+goExDzFrZyQEmh2O7RxqbubDONBTMLbW0usK/zW6TSG3Xak/9PDNsb7xh6F
tRW3BC4tbF7HRsecDcyu1IcWARGIfi8hWM9wAWO7HZ95ck3zC4FSYbfuJqLezCHIrqKpah6cqHRp
0GequgV9cNuqqLukGeWRU9kavDheZvfpbVsOBTpYnNrdunfT8SqxByO81HizUcsNwV1JS3JLzxLz
m6LAuwMpC/mX7QCGFAQ9n9gPzjsTX2mDRc5pHzN8XN+IOGupmDXD92nsCFLtJcSTBDI4xFh7z87T
wFIajDbhAE29VcVgXLAA0nk2jewqdqJm3YYDxW53Hq1zi6N/tTc06e4jmXq4PgjfKYZh52H6nxeo
ZP44Jx39aJbeAHVmcZpJH/Z8SwisaRdMFPCwcLZTQxnZrPfr0u39Z2SUWpGBxKFt03nYddaDa7Td
fhLuDBl36O8bR+tDhbqwu9Itkr0q7h5Yjoub1C+nrY889qrQ8c9At31v9Lzovpv1z/bojs7JjHJd
nESQsfFaFpPxMLdOc+8X3QVZmMW2ovi5nqSX3CdRKT61bQoiY86Q5SqRfIUAUB+MqKde6Bk3FRTx
FdyQQh/YMweobaTBbptzMtIhyGFn6PCzI8fJEh5x6D7g4sONHcn4POVb6qqBCnjnhvjh4tlBd20R
+jcqSx/72DY+qZSViD2Pw6sgP5le359Q9MMezTK1aw3DBmLe6bMq8QySlucO9EWgJArB2Tc1WwCn
xzgLWvdr2LOzGxU25W2fGdVpUA1460j6ffBiyR4u1z/MYhp3eBaTOyuXmHCMMNl0NBVPpgAtBSkC
7gXq4s+zwe6flIQnr/LFrQMGEEpeQYxMTk/BHid119llnJwZftndKdsxTprS774CNcQYjkWvsq5S
9hHTA+zJiCKs14t8A7ws7Tech1zKXbRRCd6uC5t7XDSWDYEJBcVUL2flIcukUbde4bIDlC3Hl5Ve
KkEwgESzj+VA4bKREbvUoKvQzCS5IT7rBlMRRAcCNyOMZadGKfgPONi7V9oei1tW3HbY4dZgL1Uh
XcEvl0eUBwYOI8XGBMZfn9IaDuFIxGyqsA0ifds6E2qIM3YmMM2brmWamWyPQxffqU/xKS6y4YP2
0+8q5o69yGpsQXPgbUu+qWwYHjJ4plmvT/yiF85Bz3YMSwtH/Nqu+rDaWGGrL7zMqO9f9BZ+0/pa
BFMvum1U6xFAWpA40VXRuFtagS/1J747qMas5m9+pcrzJJD9PtILPpqiK7rypj9UWFE/GSEyRNiP
hvigmfVTsPXq+gixiVDi6IHmg+7hm27B6GNBjxvs0sQQL4K9CEvHwTMwX657Elr2HMCpWAbjggTz
BmPCVugOc7+AK5Yzdh/iFkHmxd9Y4bIlxiBA6bMnAqTdJpCr7XXFJFZvKoH0mNb5GPuf3n+Cv96C
77HoBpYN18pHwvKmHxd7TmxMLsXwWZig/QoYA9RAgyTR38PCdobbGmGIYPGCALvCRygeU4i1agdi
k03p2PaUmDi2YH7CoDNlx7A3dH7aV1Fo7Z0Y5cjGzlQzXVUzPV3wdKk0PpAgmm9EIYvQlM9Nx9df
lHXoKV+PAiN2wciacHQsbM7uPm5jSvngISxA7gMFRihYppmz28v4juKScCEyFczl0RvTeAeuoSj2
c2tMw8b8+S0YjeHmVx885998yAXC77Bx4zXhc77+kFKyXnghzEgXh9+wDyXS89NiiPhc7D2uu3hM
npHx0G5KkT49/j0qgipgnCxpMu42TiPcs5PXEhwxaXq+H7zHb8VcSCcsnp3D62Q5wrbE0mZ+Ieaq
U2fOQb2QdGlDHoTHo3P/AYJvPWwNzRv+rWh4apuRIE2ME5YVIYSrrDi9gNFexaeOJ2ki53lNckGL
cx9bQcnhbDM6ClSS08KzqNGq5myE69hZj9D67hyHBAtC2HIXQa9KM3vXsIGeNkXBmYNNNWZOg/iu
il9YGD84OqWfpADBtEnAQUK9JHP7G7Y/f7weVezeBpPEsiC7rq4+GmNv+vo8HEhaHLZoXtMmRu/6
+uHQuIgxHZD7Q0xuMHz6e1JVlkqnvVlTg7xgXXAU6br0YzZe1Wr3SNDCnF8EZTxNOS6RzqT6MWVs
D/MGwSl/xu+H9QLnLREvDQEo6Po71z9/f+At8PRXc+SiiOEFsAUCb/60KMlffq0zvRU64xTwBj5J
fGEkJMCtSbMjfyVh20fKmoPj6Vy1HWfCNoHzdToHbpSdOKLkzzbnzksaGCqBYUSLdl2aDv4F1oEs
PRWuJii+cAX8Xzq7lto0WU/3yS8iftSa/Cphk1eKYNz4bZ/632qXNKsjhaP0nh6F0Lfv3+zr9QDh
DwIIphF7GcYoDN7qgOIRt7sNUhmC6lguhwAoacmUHwsU4ydu0lLSEHCNcTx01lbDj1QfvERvBGp8
Ah6y6/ACSRQZADGX1fLFSzTHk0PAOvFkM+yKaueifGIfPPuURf7uSvGYPfsYYCe/T3AiT6s8bpeZ
1Yys704M2HoNtmqJzaK+jLEyp9y6K4DyPZCoUHB+4GiGhXDEAOMEgb13+iyvNw3ndaz0zmwU4Fet
0Ng6NrXW/ftP13r7eOmwS9P3TXPRbSz6mtc358QuhBO3e+Jw1ZxTLCrzNTHbfHqKHME5B2HwIolJ
1HKIBftbLcDabDwsi+EWEWMot2NQdibJWS64CYq7m0Gn6Y01TZ2mLWY6NwCc0lOQgrw2InTIqacB
VbbwuUbzPFkSHalqU/n38RJlBOKVRGZo3rptEdTtJzvkPLd+/44X0cGLl8dDLCSRKuCURlVmohF6
MyfmRuXh8sufOrm0BiWNG45BOLDZ+qNKIKSd6tmwY4xV5/kQTcke6zQZrqrlZNY1Emvl+x/ojT5h
+UA+GkxTomUyXTAqb3Y8hW0n7IP0MlewnB+rvjZu0hS62CrqTQzXk3T156EZABQ6HdSj7ehoPzwL
IHEnFMw6hXGHXnuKJtgJfpQxqWrbtBDuhSczae76Oit+tBj6w1Onbopz0m6bHOy1P3FEXHq0TDRk
+9TKuXV6Wg4krQgKkD//FuNQTb9BDOAmdTQkWO4NH8SqCg2GCAnReM4HnP4rRyHLWTkweeKNhpAM
NotOfEQcFKqbPQQtxYgekOutcs4VMb9yJGasYBbp7oOy4pflP5uo8MdldIDR3BwkYuidj3KBs7AT
9uG2guHKWScLK4L+sFpUpPcVgX0sdbqoBQhYONN5bX5Wgaao7VQc31ZZSkDXaiiCc3zirrkucZmS
sdcV7MCdPEfHWPN0cS2YPR2zn1/sH+n/bquC/70W/fwU8vy3Iug8+d5WqvrRvf2vXgmH/pcohRZP
y79XCt3+1/8rn+dXQqHlB/4WCpnmX0xfyGFJyUDaaXusWn+L/Ly/HGvxKvlMGcLDA/UvmZDkn2gr
mQL9jsOSs2xl/yETkuIvBLYC/TLJsi46oT+K8PhlGpRI15CwCSqkWHuDN5MCBvx5ErooV3Nth0+5
1bW72U4COD39cEPsWr7R7YxwohTjqWm06oNp+LVcmClg8XgJB+Oo6aLGfisx7N1aw4K0CWeuYnFV
lXP/mOD6vQlaWW9efCO/OV/9cikbX4/reuwHQShLsUyPL1azwqCOoEbSAmWZ5rdTRz5OlfchiJE8
+OCufnmoaHeX7THysGXOdd7uj9tyatspWJrUil0WScIL62opNVGCqHYzl7x1B78wdxq8wjN6Xy2P
79+t+evtktrAmGPHBPwAReXr21UAEEbRZnQ3Qszyh3FxblMbz3tnQyK2HawkZ8gb9AT5VwdBk1gN
xMDdBX1PWw+qHXRtWfZ3HJYjY+UypyF+GhcOwvsfk5fi9ZpkI1Pl1EvPlloTmrnXnzIh59ecXfL4
aIWr89pIhxOjaIqT969i/fowsCjgBkReR/aN83aYNX1aBw3G5VVmkJ4NmYdDx0oSi84jaS3x1Zui
5LLoDQhdbjAb896KaA+slh3P97FgJr5uLBFfJV6vknXToB/aotE3MMuGubjtcOX35E/7RrQe6i7e
Z0CyLorAA7/XRtIb9l0wOHqnqZ78pFTY39+/v9fbYkT2aP/oXmPHsphkwKq9foq+hSWDVw2UXp9l
OxDRQNF46VajLsat4jj20QHwNxcMlryfxScnlxyh1xeMSLce/YrkTDMWexuhDJQ0d4PhgLN/9kDP
/abynX3awMit7K8j6SLCDwHFd3sa4YTJZ+tGGcMHQ54p8dVY4imAo8MqhN6ScBy0z69ecM8x2LoP
uljFrZPc1KYotkWon2eV+aeTPeDSBNSyfv/Jvx2/lsspxOKSy3vOO//mLZsHAi4iEI6rIKO3FSPK
Ap2ghg/OPb+7Cn43LsQ2mOrGm6v0icOB0uIoMBV+gdu+7QhaUu4Hz+93V2EtQLPqUT8JnDdLgZ5s
qqQlV4EFCSvf6YgOCrz84o+fGCudz+q2FGpY9V5/S01QFsbUVryKSfONTc/4YDat/fTBRd6cFHkl
EOpzGSyKghlf/KyzvJjtJ9NVlTk439tgCYgV4HSyg5vgan9GZ8COFw7xFxVNCMgi2zasDUITlKaR
OUQGJ5A6H/HE0fS9cJIEtgTwR6+6kAQfYK93Ux1xXO+q5sjZC/RhihFxCRdc+KaoRXOH+vzU5KeW
m/vyLLIiftbuG8CaccihaCW1IKkQ0GraH5RMS0xmLckUBN+W9iUb2oECVl6LYhMCKDlEWRsEe5KL
EGmBBYBGpunwZRt8HtNj55ikUbXdCPlvLlrOiI2qx+iyHiL6S7qd8i+GI7W37iqAhmc5NOz5Uy+b
WXwOq4XrOTCYZg4zZvs9oEET7WDcz/5adG5aHOi2yIwybhsTv63Zua4azyoaiuoWEql2UBrRUk2V
ea8xB34RtUE1txdh1O3QmzuXZdNmYqtb3+9PwrkGwpVxQEfTmKtQn9toteLNaE2V3nBK9BSpUWZ8
67tzj9MXQaK5MzSn0hVpYeFIj9Dyafd3CFA3YdWic0GEarCIm8oxt0QKUbWHmiOJ7VCi3UVwmuSR
ggLPJ1POfKR/C6tOqEgAFSY7c1snNmc8KFZGszOnLi42EeWsaO3kwKYBCTpUsqaJJS9h5UbylhBj
E/FII1RmIMT4MrRBHyCdh6+TrjNaKnJQW7DWWbCt+PSfydBhEBCd/MkEYmFc8staUl3oihdEqw7F
tLfACeotGlKUT1aixflUpXG3NSfKDLtAT+VO20UZHi3FJHxi+RpRnN/KLL8yqBa3OxP2egKwIyZ3
qTN7495sA/JvDY47QOugSn/15VA8hkm8UBNsD+6cbiCh4IzqHGfNzE0AyeC1wETYBpbPRm2mzbab
kvw0idqKMPrEB9+tRNE8WXRkYGi0KRENZpYTSdEQ9rYecV9BgIs54VamU05rBpcmZQO8ZLyGR154
66HJCeYaZNF27CYRL60xjshHp6p8DvesEFgh2LV1u9iDCHtam9mAOD0d05NQ+LivIC3FeidAWhHs
6jUdaaKVUck1pBcW7AR8+DftNYF9AAdqt1ClDevRTTmSrUdYSqzBNKDsTSToPhXNVHpH7I/VrjOR
aW1NWIhn0HH1cOXkhMrBpRlJurKInCHvqmn9iZyc3JQbD61SSEM6dpOtUdX8WpaZ5kcd6ODCmmuj
Q/7m29O+1HjWrnrEqF9poNf1Vag0qWVmp5zkpMERfTKLZnAQeQ9JQ8Aklay1ymArrZMxpnQYKWP6
mo4KYEs2TENFSL1nDjuFkuMB0Oh4LeM8BidkETvbbf2xcbqVykIn3dmqc91tPdT01ppKZ2jDstpu
URfNXb4nQsipNjR+FEEq+MPkAWnY3K3YpsY3EDLDeu0hcBhJrfDQGWHTNANQwrGyyaqPpIs6PwAM
IsvWP21qhbvOygvATkWXIA+ER1OvWzbxpJGOhT1fWX4P0sC3GvtJpBJuDpAm5LZitqIvE3UGTqTw
xZ8SSYqFhVW52qI5Yp1Gm5puzTJQxsKdr09ds3Fv+UjheZgqH/NgVVrhqs1yJYFENuQX5O3Aa41n
kuOuU7owlFv7aPjIFDeuyO3zrPawUwLWxx+OMDhDAJSnw7wWhEGcWDF6jnOXjYWHIkm28miJOryx
vZk7HgoZPaH7My8MAtqaY+FXQLltoizExsLxMO8zVAP1RiLbaK7QEM/u0XFrO1qTux64a9fV6MMK
VzXf4JfpU1GYBVp6YntNivlxfmdOBYC3mtlsD/wLe1Ve0ivcJYGvOMcTwr6OJFwqEo7NS9yORCrV
hqNAMM+se8SJOMUG7IN54ieqkGcu+Ymn4NUgL6FJqq9z8PjZjih5twHWPY75eqZkPYKkMqNkYbN1
6Iony/jB+6HuNXGT3ypsDkijZqB6uEOwiaMM6zrBNg9k9crzwwYJ1hTR+Iwzg0Nj7UaBWNNOQbI1
1Z7zENgZCU5xPPhqV3lDl1IgibtybUSFcaUHA4OtGA1DrNG9qO92OaoQfm8FI9GYYyA7KilasR1T
Qma2nZTRfcriVZ7YkRWbaA6rBrnGogWMwiIINkWvq5vQTWAFEiIfM3DyPrnNusn/TMsy/FHQOVRr
o2HzfsaZC9ozjYCk3FP/jn4of4jto5PJ4k6zwwtWVqScfhNDVib5IQkloA0yC30Q1m173qMKOTN4
tZtVknn1lVu7IzvKcLA+5yFyYoqxhf+VNMn62jHy8nOVKVRSmRVbDtg5q26oy6Ak29Ak0ASUC1pY
1wAj8ulgYoHJ9nrUrbFfHsgFTNFqPIlVEwyEwbaI+RwEFN+LwS75JlyBQ6MIjZpoi6yhR770OvBI
oEqjnIkEOqzMGe5D5sQtBtdSlIcU5zCAw57hK1eh4UEw7qzltSIsnW+Vshi5vVQjk40bZFNprfqk
peeet9owd1MtvOhKRnY53RhYX3Mgh67XeScVfwegFfOI9ldpCcRxXNXMj3FHRFfJFLWrkI4x52ol
f9Brh0Q0NdCjUfpmiesWm59bvj8qOv3bitIrJ9r/PZcaJ5l/X3vCctp9+4+z/vt//ee3VxWoBQHy
dwUKQfpfuMroKgaC6i+1Hnbd//SZmn9R58eYsni2gfAshrR/+kztvzhJLcUh2uGYMZdN9D+KUCY2
Ns47Hhwelz4Fm/k/MZrK5Zj/ove8VAD4HTi8LWxqnCrfHApaIHQhkVIIdjTwQZ0mwVZNRr0TVXyC
A8r5XrhOczPGQXeWk/0GD1wqAv90dZo4XvmcI+mssG55+rqcGx9cBEvQtw7oylk3jgCmXdbwzUy8
a8e6GfeX1tSeSUqoV5lhBd/KMEmukBHOnwx40xDOCa84VxplaON3LhVWwGDXYaPiB7PQUL45ZNKQ
cZrhbvbL6yQTvKIogYvD1EX/g1H9f228mkuh/9+P13M0DMVj0vTPL0frzx/6h7GSwSphbVDUoDAk
xVL7/HuwLqVPiqK0opYWxtIr/9dYNUzxFyMb9QJFUfq+zJ//GqwoKv8ifcG02LJImy0/1IJ/mkr/
UTh8zxb9upjEr1nc+dSQaKX83WN+fYIVXuoYEW6w1SRog0ZG5ZwVvZ9eN67yP6IBvC60/H0t08OC
HbAk+FSDX18rG1DSq7xm1x/ApYGa5w8s/JOMv6sqHE6ln0X1H5Xkfl6SYhLeVIi1NGiW5/iyTkrY
eEFkT4NG0h27zbCwpTmeJh8UG35zY74DcNCRHNUx0r4pNuTUIfCRYYuKEWbHR6Kl2S9RAul3sVX6
CJodUog+KNb85otjAkTLRQ1lMcW+uWZMP99zOm9chb0OiG/V9CBBraQDO6w+2r8Y1P8YNS+d7L+7
QWZb7PPmz9ntzTeXhrIxLbD0JJ4QvSDLwHmyq7E5NMZQn7DABh9pHpbv5b/n0KWnz2zsenTUGCa8
P8sc+6LiwYAUQ5VVnOdQDwulH6c4rE/73rkDWhicFaV7GhN1/f5dsgL8clGA5kubgmvSKX59UUA4
E5bBdAIPA5lUFC4IUgy0HwyWX6/iLx0KOiE2KBwKR6+vgkqyMGaRw9E36+Ei8erkvFHe4/u38nZ0
wDdwaQQvpAVIPxiwXl9kgr4+120Nzxltxmf0hPoqs1wE61gdD398KW/RpVABg531y/1gAEvjlGbm
Ko0yMa/zomJJS6Qe7+UY9/MH39Ey0l4PDKg6zFesrJjBmSFf39iYVA0M7nKGkQWxMQ10+AW3Tv+l
bdLovDB1jEw9ncQHL9vb8c/jZMsg2XPAcUDFsPz7i+FIOlnT1D5CGWxK3XUSztNp6gflmaxBC2td
Irx+/6H+ZpD4pFU5fH3U+W1n+fcXF5zoXvuiqEiaCSGkBokMD74HGPh/chUaSZL5kY3Pm9eajQZm
lgKRPrgFC7Cliek7ADr//lV+8/CoJdO7Af5BWeYtRQfYlRfPQs2UW6xmX1GiuoBjA/Uh8ZofMflr
HxT0f507gKmx/+Ogy43R4X797HSrXByGUHkg4h94yuivZ1T8Vdff14V5ifq223St+UFb5jdv3KLV
Q4xkCrplPyFnL74xNp1WQatsXvmd9rZtT2us8lziJo25//z+A/1lcCxzFBSTv4km4q1irXFro88l
UFeaZQp/QZSS+dGkfzoEfRtk1gID8XDYyODNYyTXRqSccyQmpoQ+BG6UCURJZ9784c0ss5SQyyhn
hQ6C5bm+eG5p41Mh6JAdaJd8F3fEXVa21kfyn18eGXg9OsJsuFigac29eYHRj3WI5BnkQUNMkDUQ
K68qaq/v38svY4A3VnCKACHIro2n9/peNOyZwfcLvhjbx6GRzfMVdDIABa5Kd+9f6tcbWi6FuhWo
J0TRn/qYF49N0OPTIxmkq9bBCUUVvRf2Uddk7G7fv9Ayob6acKkWsWFxlrnWk2xFX99Ti9W56qzZ
o8bnhiZzuu68QwI91Fhbnh5nTt+a+EK38fIOrNeU9ViOSH774/sFXMqbZdL35Ct8K6/hfZXILAnJ
TaeBcB0qfIHYW7Koqw/u99fvEFGRucwebFS5zpuV0wjTImodeM75VJW7OGg8fIFzf4hkbd2+/2h/
/Q7p6rg2GD2a6+wb30y/7mw6DeUqMMbDXF96BqHSVYZl9o+vAsqUQwamEkBx7nLDL0YKzAZ3lPlS
1vDLaIvAR63Kfow/eGzBmx496j7OMMituSN4nBbdqtfXcZKU5gHBG+sUY8ZE0oMo1FaMcfNEbTds
vxoqSe1sRcnb6zddUocuNak2tKM97s64vHFb5RU7a2oapk+sa9WqtSbDpAlbZOIsyYr5iYBnScsp
1Vn7HIY5ZkCbBKZipROaJDfA6gdvF7Iat9s5pTZORzcys/ZETCF5TmC+ZZMnJyqAJxZS6hn00lUm
cNUOLpikqfwcGysNkus0psO6G5UfkYvOetYM18Cd9bBK+Wd7Cw6iN4FEJh36KnCqw8qrsyCgp+No
b48EDrZgn6r6zgFxspfVAJ6s4e7qy9AODO9r3I46P8dI7wGphjtHA29wQyqPuuqCQ5YEZnlFVlml
j2TGzdk1Wg9CT2HKT9MZ+21NEwFp1eTgHkYJsB9KUkrJkDApop9Y1MU9eh5W4nyqsNjGu1iB31jL
mbDO64xoDazLVohVHRwHtt1kZk50aoUxIlNsrigP+LWz6x1YHPdWFEbipMIdKj9brojnhazSkjGZ
x7Ybb7EqSeKTMKdgaxJOX2y60m+6Q2sPHtUGYAqY0twxeshSzNZrOk5WtikmM/ks4sSghxXU9Cpt
nRLg01ptlVx5NCQ+gxHM8eqQeE8seevJH7MaJrHJZT0HONuQ8PKtDbptCRAoIKBONBavsf155IR4
MeGFcElyxJoFv/06NkjdYu0innpFxzPH250TUr5ye9piF1lMF/6krK38qm966d5q21f6qJRdEidK
uukY0NwC0EUmshZ5hHkBx0psPPpp29tkYksxqQuaSEV7Oib0JilpY/57Sgo9H1uJvg9bGcnDOOYL
DmYQycmLmZdcZ+BXhd8BEoIpkTzSR6qXRhKk2zbYOrIG4AG2MTCshYdRCYvYt4KMhmEbNfhmvA3C
czGQvljBfQe+kKvnHnQQElWE6sQj7bA3mxfUcMv4RBFcOm2Hlt7DgQ+hvmfCL519GHjJlQ+q/oeh
XIVruUo6sk/GwJt6kmzKorrClmh24N6VlMN3cETIXEl7MAJsc0TFDI9iLKxyj7MpB5ISNJmFqs8p
XLoaaTduSAhJqW+LmZ5yW7rGdATrkntr5LdNdD3l+KUwwwVDcE63slb7OCqqJ5+XatjHHe/w90JJ
OGm+0ZSn3RwJDdo2NHJ8+/XgHyVplDRjeXnGTR47wwWqyyii4+J3+Se4opm5x/8ZG5t4KZhvTRlH
E0mwbVqRHB0ujrIwI/w2S6mVbxuZAbWI07DAKG3j+4ImW/MYaNgCQXDhKFxO2Wje6bwSw97jV9pb
WxkMe+XFMTgRm9bWobPIM1x3UvTV2lZ1E6JBHSDmkjeSPc+Y/dgAk1OJe7eobPPg9ETgfXUyu1HH
mBNPcMC2gU25VkVkXxHWN7pfug57Hc8qcPqj6+OQ23dqaagz7vGGotkNvtAxS84JzzGirZWn1bNA
Ahmdx3VDdXzGWpVsYfpU9XaMaPXc0ALMOTqJyly+oH78Zg9B562KrIpvK0LpgnXZkqC1znj9L6ie
j+26N/1EH7yIZNu1CbaIaEb02mSGwARwNjCkwFDCQWrvl5788szy4lr1LbkP2ZRjktdZc8PE79Ff
kGiK9tKCsrUqS9Vh+Sjq7LbOmtpcW5FPzko0heh4Zx8z7KUOUSltY6NziU5MWqdYY0H3/S1cHXJB
O1Rp/s6GoNWuK3Cu4X3Eroaje9XEhAQFndFemGNAnhfzhX2gm5uma+1ZSfm1i1AibOkXBl/JSnTt
teX7o/ujwaCJDxZQRHfqKSxeq1DHo7VpepyiZ24jEkiBJWrTk3mkS79CkdYH2BpNLVYCK12/hZDR
0dolIGhGcth58PAUIR8rM9AwoBC4d/NJzNti4sVLhVr7fTl1J80Q4W2d3Noptj7thfTYCBECMMnz
1PrcQQmPNxO4oeBEsJRjMRkLjr8TRSH2KK4Omp0sKdxsM6v2HpnWGnHu0kUmxMCxmzUvSy12dRJi
8Y+9yvYehjQfAoLHCpGd6D4i4JdvklgTEfcUJWo9cydj1FfVprZ1Qq7YUDnzNsA5e09kCKU0KGAZ
NGpzIGB1rj0i9YxxxEge0ffV69ms2RTWgds+037DJGMnhLUsbCdwMDqQ42EaFJH3NFfwmVZj5kS7
jjXgIdHteEPny+7WpCbxKuZ5a1xCWoNtatUpXfQcjm69QeMepAQQWka70YGBS5mme5vuPGzL1mZo
JnJEKDWmP6zCaot1F5gj+SN9oR/9ulHDOkWm45Oq0ODvbt3Ix5mMyMInCMgk+ssScF0OuBJ6ewUR
m/PqUJOf0ltjTgtdDEHIjDy4X3zyfMpjUpQGSbGxiX+pKkcc3V6V6Guqfrpcu6oWOZsYo/Z3lZvm
px3kRJ9GqrLvUDXTmiqUycEUToLARD70CyIkC0d8sHXVXcfznHl8nthBmJ2lhEw2HiYNulMZvlEv
nwviVseME6dw3OreYunjlS9nWa6GpvUI2nEa+RR7bckCOErKWrTn8XD7rATWCghWY6zbmcVg0/op
hoFkzspvAM3ootWyMm8Hn24x1karOWlFmxJjY6RjvnWxO6ALGRTJx8qc/R21hclng5Q3iAlhcQSr
Hg+Ita0Jx0t3lsadcxWFookudZzXwRqREb5tYuSGYTxtyhQwgMH8nqxBUlUx8csgzFd4N9Ppxppx
v0Prswm1sVN7hkVhd+l0mHG0NKsiXgAFYZcF2en/Z+88svNG0nS9lzvuuAcm4Ka/pZdoZSY4pAw8
EAACdje9lt5YP0GybolUt3RyfmuiyhSTcBFffOY1yCoJfVfnkYPdRpLJODvz3SFRwUYw9A/CTePF
s4VjICwbwPktLifJheMuGaCqiVSB89VpUWmOOg5ShuUInEoknYQr1VfSFqfZdWsP2CBvpzjeSVEN
JxkHIv7afuJ7J1kimLMqGBfIH1Ec4keP8EfG2VGjTyepBD+3kNGHs64Msdmrq86mK9ww4gmHrI12
GYaWJaImKb5x0H6HZbciT9PsaPx0akfS5cKBBzPE6295BXu+jHeme7fvj4PU5bUlmnHd+Li4f2rg
XGOikLRgX5OukzfYlY5nXl8YL2Ei1AUufRIfq6Xz9dZNMK9myNp3MAZ1jIz0kDju54XaluXmYLpy
sGINhyGyqkIfxmzRyZ6fW51tgECK2yb+d3r9vr9p5gURjgUU08cUoBwWJdy5IgByNCJQUAuIxcjG
suQROzMeD7TIR3oKyR7vyfxzjBwg+m0iRo57cEkSN26fjfjK2Pnw2HGoo0jWCiff4MMNZKYr4+lT
m4fw15LJwSVY2cq/63Mkqva1bTPJdRBq8zeIaWVQJNekw0zVCTskICrMSjfl2tZ3nsBJaMMc30MP
o1+Cj76V+BYeqeWcbF0m8J8dYFJIinnjDHMqLOsTIBfxwtUZzmxaHJpubIxZqp2sIDLsVgu/2A2i
8uOPUjt+Ar5KsQ0xnu+hzedDwL9xA/3QIwzwrSk6WqbwriNrR802/UShTH3ys9w/kWg8OCgcgPba
UAsA601E0V8sQcde9aBDmvMGVzLs1miCbsYhANblUw49TkIH52st52rvJHmJp2DppR9nIp26R2Kk
haaeBj1LaViKYAfIyD5UQI3FoUv9wj9gsFHV2EF404BHb+3oLZRmTr1iyddr/NoTDSMwkBeBGJPk
LM1rcd/6SWDdq9BBhqIDBgbiT7of536w0NcxlPQsj1Kx9y30oaJ0GC5aawTspj3sj4lqqkEyImk+
gonSMyl2UVIMo5m5buWQxgufvy5dcxzE8dFB42A+zX0KDSwuXTyl27r+iUCNh/ST6Dk9M69wuh2S
u/XjjES53Ejd1VqdZxCIaPggIuYhN43EYxmfgbYY4rOMmrQ7h/TrxF8ApBXd9RLj5scNytKaD41d
DMV9IccJ7d0esJBdb+dqWfSHtBYle1Ioq29bHOzHzCe8EuQ3VTev91PA7sLcvPZGmDtuiS8YELXP
SZ+Pd5JKsNuGFKFYma81ntEgunFfgnIWhogMYRQ/r+Ts22BFig6gW56x5qzBRxx470id/uhaAZBJ
oWL6iAzT8D1vsUTEZotDh2UqsMNVogXE4mIH2G+IGPU5vKE0PVQwdRFzqSs/3pddTwK8Vo770GSu
9TDmBG9ibWlVR4Cyw0mOzmaxb8vZuqqlW1Z8BoV6d0Ci/j2BOx4dUXwvPisPFfadhnJ2AKCFfqDv
rNFnbx6E+ogq6QQE1/UBFT0NGXXcXVkxI/taICJo7wsxtcse7iPe1sU8+PepenY4G5mBbkQbaPQ4
XaMOkWDgIM+rYPDuUFoe5uNMJmggUjQTIrzrUVM/rwMRBjvIj0LunbG3jvRj22/2At9uP6GGkTFS
HzAWl3aB9Su9JvLxBoMlkF6tcrAk7WfvxEOsxd9AqewwlrdnlNdWMXxNfFQSNthC25/DxfMva+BF
gL4zWBebbPLHhynrLNDhndV6e9RXSR3onnoctYNymk0UGElCusMKw1QwmeURWCuiC3451t+qaFwJ
fAxp8dj1clSDBh30Zy4CUfN+eVbpIv+s7M2E1d2jmNIuu5iAnWq6IGHQHZl+xlBWlTXcdH2Fjo2N
Jt5VbfdVtHeaVkSc8e18swLrL46obYGtRJRTwIejX8SjDmGgWIaTfxIEkzfSiqDvvAF9brdXTZZh
rphhshFcjJWdfGYHNDGKmgqp6sCrnDusgABOLSO5LrRZ36RuJRsqq4Z53gWryB/I+EAZIOnnwBWG
qodw6BQUCfC6uio3nraRVStCcM3bcZDdt6BJJkza3Ah3rDwAmXmcOarh2Ycl0bCZo8TeA79CJ7JM
cgsHryErv7ZI0SG6v0iybGRMy3vRhuuHOE/mH12FJzWZadbps0mN43fWZeLuUS8Isp+IANcILJIa
i7PYzmBADljGMp4eO7s8Aayk62OI3RMsCTvEL5mi17K+VsAxoHjAdGz3HXbJ2HhmhB20w+yP8Pqm
5hS3uO4LNBbwsfb4LMjnYsEi4kuxhLNT3abIU7G/WkiVx0mRkQxXljL+j0W7OvauWSlUv9E3yKuv
Vu6DLkw6u9fHPlF0qTAGpVS/Q++3bTn3JgToPmNkmaW3zBQxZMbIeC3Yp6lnlf1N6ZZetPX8mXlL
iwyFugxjf/o5zYVYtks9F4RpJ5aIBhSUKxlKSBfFGsY/wINUP8lthy8KFz7n0xgrFAPzmeT7YKQX
JrBbjWOfLr3Km9s0TRRo5jLU6Z2vmVXTBGjzTzrRN3WxhB01BJq7G4+lgXEkuW4ucKWMvHQHsNo5
4T1/7Ss8ZuvuQ93InxHAxl2qgu81iN4vOQDCfYWm7tEPprPeZJwge49hNestCouO/JaEcknP/0Ox
lVD/iXDU7IRd78Y+Ex8FdFa0vZx84IxUkpZhLnr9ha6ERyWDzA333U/eh/8IG9TlOqo/6vM6ARzd
5CDcdJcPHyKUhG8pzGzUtIaU7HSBVvtRYW4vN+RZxf2fG7bvO9BhgL41vVppGcDSb64eNfQaViaS
fBlvexvTodyC/4sALov5H/aGqQsZu8CNBkoAd96Yj/3aG/ZmNPFWNeFCJTKkA8i5d1Iv8z+ceHMV
JiIWE2+mImBj3o1Fet+TuklzLIlk0J1RA9UX4Fr+ShIzN/vrpILLRBH1Obk5c0bnWVDjl0Y3okid
dDTmVRFUv/iA/zx5eAzQsN0HfbFcZVqGV7VwV2uLmrR3BUDeQueHY+8n9Avyn3/+GW0LJRTbTD1l
8G5SPXqxtIXgM5ItY7iog2grrB7Nx1a8ziz+P1zw/xhw3f+Ovto+1o/f/+s/f4Vemf/gFSfo4ccH
IRRXCTO4N1CIf0GvgHayeF6BgSHeFCACAQgxTuP/+c7/w1pJ+/9CiYJeyZln/uIfIa2kQeT8e30C
1UJ9mykamB0ODc97Vij4ZX2GaqVMY0ByG7gY/S5PfZqiM0aYqsdW31fAhagZAqzmChR4m8FWNdJH
DKD0rswTWvSHESAXKZ52xhwkcLVW/SRPgcOSgh81xnj5Y4loI3oQazahtPEhGiUGsCeupeyoRyoM
0cHq0k3iIoQfvwaidK5J1sLs1kKkhctwDuJ9fYtrpNG/6Aans69yBrIklDkWU/wTLnFzkZkJj7mt
fsGhF6h+jnIiEqNCRF13G0JYcJBkpf40bj41Rub434GBl4TW2I5D2gf5Gq4AxEXGqCb+C73MfxsG
qOUljjM22E8UXXwzVnsb0yosHFQtw+ST7Sdo0m0U8wM0jpkqhii1ceInSU1FilDDk5i9dZbYMjtl
PZO+Ymj6QCY/NaZ5gpkVOIHKJl3eDdqJ64bu+wwJ43QU2oh+dgxVmPVigRVGHSbviCQ6J3RoEOA8
kqYyEDUdgclV2wTSFPldmQxtm+DlOpXcV8IYmftCmQgHAA733IXHHrVV7IxnKJ2qotkz+7WCa3eq
EiQWCiZWwXfIZnZzL3mP3F0tLPMLsX6yuPScJmiyMUfXJT/ueVWinRNYoHFwK9wiMP45bawt+3x1
kcIOjkUsGukdKEE9VV0iJpmr7x0H04Cprp6aOdjlcIqCYNvG4cjvb9H6HceLcC5rXkKhkRMcLySK
zlyt9WTNY9PJtbiFrm1nKY7lnNmi3fqDZe4/G4aMx05zx2ufftn1H1/20K/wNBNKf9lZfHKjuSAB
sWCFxQTy3SfvCu35ZT51D6sLoyk4BaQRr9MZot6j7+3atPE1emcJSRiSc0Ozssgxbp10joRg7GFW
/OfbeQtAYQUiIoQjgANqiCMPXNTbFYg+lHaieY7ve8ACLI05t5IZCWJ/WkS1V/5sXhXAtgolUOGU
yh8vUCSsMen+8308AyrfvBdwUrTz6GH7Lm/nPSZlRRstH1Qf3Adg6bzqauyINfmRQj3z5TX06AxC
Bt1wtPjw6izW1vRgoLOwtCAzy2k5xOtg/hinBco1FAVFxv4hQF7aFR+quRzDpwar6qSA6xW7xWVY
FbZ//eenMNnBm4eAVI8BCduZ/hAsyHdAR8+OiE2eWu5np81Tb4NOl8trlMPU4AOfun3rjmeRqPtm
bjZ/vjTp1vuLAwV4xsYSVaDFvo/Z9OloRKxucu9XdOXiu2GsiqA96N43ujuxW5qLB9lo9oBsugrt
I0v0eIpf1qvX1+6VctaZHZGiq85OZTSQrsbZsbHNukhEChapS+0gjz40OHk73hGVFRNOpjFt+J1+
1zK0QD9rDYjCNPnG6Avz8HxWN6pmghMcJXKYTLoZEQkZocrJuqYWwlPQbw+Lg9sDG7fvaVbg3rEg
Kb6NXDUQd0iBBu4ImWWzK8GKm5gUozjGx8cfRvKTHaJ/uqcqCNMOJ592MHsbGMPC34Uvv2VsffOr
LZ1nPNcsexNYZpVW/MuwrhPzeHNtnhkYPPt+bvqWi8uG9Df9FmflMC3nvTvHk9o0qBO3TwTRmjdc
47rA7YEbSx21i0sK9p2tMivlAOyiKse/HtkewJOnSzKBTLhmKIQ987FW9Kbja1UMzBwfm5cAydwA
Ttjd3OoS8b/R1iW/2l1q3vcnqwgBvl0wa2mK4iSPccWgtbYKdgMBFsE6fhQKrbnrUMaK54ryBFsL
OdLIDuC8Pd9nK7JJ3NaqN+do4wVJmm+dhfkDqgjlZDFgzQaMk4zMezz01p7j3G3h9SH/2R5ef1Vi
rIT8D95LRAV+38w3VWUZ0Un6OGNy9LJy1s7d0LTm46IFY+flJz1OIeS0IpjsPD4DSGHW2aSHyB/O
HWQxiTF1DGu3/Vt6+1vQBbrC3uMI4qhlcxh0yy/pTApkoV/XUD80AzCCApEYUHb19jXmibabeWU+
vsIsmqnObf5oIHRxd68/gqYMzTOKwUpjDeOE5rCGpdzxFTUNtOl27GIwJLuh7ApWFWWo2WWKSbZ/
9BCQpx1P/dp5kqnRjF8HRnhRrxrvVjeeo9cba8775Gaac3ThL9pgNUTljQd7KRjO3ZcD1HF7r7hE
xC/hAi//YLuWWd/Ny2q3RxQCyYKYkHBbHoKqoLy9rBpZBxA9IP5/VHZjVGk2dT9iO//p9bRD73rh
iQU+GUwJ6cNYU7sVCITwPTgeSas2CPUlZl4g88SyDnWeDk5wkQwhho5w/yc2rq09hzPWtdcBirIo
ddv7Z4yMGbLs6Qmt9XysPLt2/QMCs2ZTe0qsNMn/FgXfBsGQ0pBD1SL+uQY7J999aQWxnZjkFbfo
tcsGzkg84ia6dWoWJ8YTL6lhLOmCM5eFggkUMbRzxsPn7uJORGXIKlYm/+HpBh4t4lAzxp7GVPW3
RG/NlONlS9bde9qZePh1bMwfZd9ia32paQyrG4Jv2BCvtYWc97eoROJuOc5OOKXiG7YPFgkx/WKg
H0cHPf023NZxyVhiD6KGQZPBJzG6vhQhOIFTOOok138xv32LZ6YoAMdpkPVMyRBLxH3t7S6avUnQ
JGydW3vp2kRss5Hmb5ajsEKDJz+gYMAU79QRk57UsVssRjh3f/6877IV7oB9jGANCxuoODyVt3ew
0vSg7dlOt0lTF4H3abLmGX0PEdkVSx4h2WJEtt7vNN8asK35ukFQuTSj/+l9gJ70oGAxzpPytzdR
tAh/GJj17UtsdIwYVXHCzufYP+jYYmK9ZwiLKcGFy64nHYHlbvLeP9/Gu3SDYhFnPURG6FV4z9yK
t68jLwbNNMTt+SC9aMxcF2tyF0gIvmxO+NPXedUX57mcgyD5S+ny25cwfB4IbUYR0LyFd3njujQd
vniruk1xU6D6I1jQ4EaJJBL88Rp8ELLplgYAzDguD3Fse2XzlzdA6vxuwwMTxL7WiaAnOGSy7zf8
VCLbWqDddouA7Uz4c182GBMfvt5JSbM/pwGHJw/b7TWJqSook+MFpiP5REcXxTs3h9GfmpBdCIvc
MEN/sH1KtWcOBKkQKuCZXn6xSyKZUqGWC7qU2wmpvi5k3slId77LQAIO+QcN+bIReysAFuWcYlsh
C5TnUbwmEE+x9Nsn01filOuCBdzBrsQGJOtukig0q1hZiBwuZ1RI5ZgxHYlD3zrkKSMCHHxeyjEd
MSglEfKnyZxUL+E/H1l9T1i+miQHtzlGeRcjXbMsPha2ZQ4N28kS+uioYkF7OjB4WJt7UOAdZ4xd
r5Iz/uUEbKwO4KzaeG0B/hH39BLtx4MEWqGn83U1ZeLBslFRttG4QIPmijGptufL2HjxdFudJzzj
wXM1Nc0F0kVGD10vGPdkhziMY/xdJlmosd1JBK3BmoXl4DNUWjGqUPe8F+iCO7zC+dgH6smCW1g9
dGzbQ/OSs0xd5aAVmQFUwuWCgA84/7A62rQTpkaa8wrJC4tbyYZVcmNl6OEmBSypS/ll3gxWBtbx
S6kq2F385Ot/YLOtWSg1Zy7FJDmbecGxuyT8ajgstOaRP7ZJqUYtTSMB9xommCcc9CYDhERsrtqp
OeIPvDPNiupr3yRaevZLzlN0GU2uYXsxIXRPQmDOahsBEC4n59TpkAHLeFfpwa3qBbYbA3iJl+Dn
OXCKJTkfEDJAShz8FDqwe6RJyEcstKzX4gBkQk8/4ds/Z+8oX/CORI7JGFOCvIiZcib1qCmmRMK0
7NJ3szzst8HL1lhpyhCf9FqA6LMwa6nGUFxgedtlfoE2wsIwFDvSPEx/VtQDDnaBhtHQX8tSr3Nw
Bq3K5G2gvNcgOQHNVzY9I9gRCIP3ICSuJu0ZptlJbsO1t3KSbIZP4M8wf6uSFTPdpMjUFbJBc7Tc
smPWZm13VSzjKD1apY8j9LZyZLtmO4HTsled2i/7yQq05n3i8YU2yy4fgRm6W9I01/F3S+YWXChI
OlMovFY3r9/b9rFom0hxn9Mp6QXmt7yeymIQJnJHwSJ4JS8p9J8D92/RMwRVAs+E0xRyEFyMt4G7
LVt7kiBIbl7ODzoGpHYuTzRfexOYI2cr/Snl3qUoUupIGP3s7T/fw2+HRwjwH6yeAebzqUJzj7/k
xLBaGvCfYry2kN+cr1M0TfHbrikmHkTtUutgj5eWHGt/vuzzs/1SI9Oi8V0bXAl5mmE/vycD4ilJ
vyrS3Q0WIxEKNjaOIkhPOImjZrGf5Ixe2qXdpj0CB7adtkGzZy8Wi3ceFSg9rPcM6bshOcGwg6+9
R084CNXBTiYS15Me3iPfGm6hTdZHVIt1vhV22Y43yeIBoWIkZUEBOzoIdBT2IUkDNVD+UOoh7syU
NFEu8N3YxXXpz88N1fVNb4AvTgeF/gCKg7QG5PuDyvbbacKEcriJ6tW3u0cUADvyPMa3A98bFBMX
3djhBBbnWGcL+jJAT1AH6HYZ+y280+hd8e/o4phK1bZ6PhRSKxY/0Kh5CrAQWmKj0YJYmmk65C+/
WIo0z7szPdiznPaR6GiwblAqY3+dQ0/3q2yf6oT85dQHTkD6UiFww8vWtTCnke1iVCh/tIHwZ+/c
XjPuJFFqTg2kmRbLdDaraSnKvSWKTiIZNHEKxVuVOkjIg6yOrWjIrmeF7JU6ocKPRnFAFmS0HUbX
YHbCZONx3gxFvZkXyBneudLx+vzsjIGtA3u3Qlvhz9/ifSJLAQjFGUqeEUL1fsvG837OongZomtX
ZuOoPlPRF/M15jQJe83kLETvNB893sbsQBP5W7Pr/dajE2qxBKhFTRr9W/rYoN+DlEcVXtNgLtcH
72WvLy7k3HSDMsrIFUngiQl/fu7/4bqoVkIYCRAYNiTgt1setRQ/wzdDXltScF10oEwfd3IaEx9f
pKQR0WJa+pf3bb9rTSEySZs7Mk+MWy9tvnexpkwzILDTul6P6Kcgr+rotmJU/ZquEqBSpzlrqiAI
xH6hGlfex7akZsuA3qVL1VPiSvxvTpt0bqG7Oj150GdaDOE0DX9J7W0Te3+NTxCU0Cq0YK2h8RkS
pt++pGi2qiGTbno9x+FAlRgWqVkIsvP78Cs5QJ5E4DrRJrwHoU7PZoul7Jx/o/5DFOX0tRSJ1YRA
zRZTujKvd64LyGXadSowL/rP3/RdayN0jAihUYqGp4UgxPtEvIf5FkIf8T7iGjITSPwsNatolu7C
P6nngyObWpwcPAdjuOVoYRvNyVKgEUJd8ueb+W2BOY4P+5Qq0fwveN/cNmmCbox1D1YnGXvJGpAG
7bau1wdcqw8Rn7nu6ylbH/583XcGBNRASBlLqiHoX2yt38r+KJkTikNJpAlaoU/rbjTt17qeW4Tk
He2Z9uHaNMMYmtwzbYrr15wrgTHAN8GWOSYdmEKEG6ONB+CG237tyFWq9dHpCu3ZNEKdEWxkdmXj
2qtBv85VQ+IAwbzwsp9/fqhn4uyblYgaIAcl39Y2+cL77RqBFFi9McdB+qUjG6km8j8MdruEKfZL
yHeqk5Fm5lrv6gLoVHKS1U6PQy7yS2bmlfRTy9PozrFJBUfqlrJhHdOuukF0NojFlq6s7wpE53pK
V+Bbc4RwUevPVik2yBB5xXAaaOkX7lFqQfJ7P7q2ZYn9S7LgTDDjSbJlaiYHHU2d5z8ohvsv6Rr6
Hr3JoAfasg8WS5U4WotMejix1WDsaryZUyeMzoZ21Fg3Nxrz3afXz7EuyEmWkNkW8+F6vNRcyhdp
N0Cg/GfbhcP40pemw1axml97ySXUex58YEgEVk0JxZlygfO1ub8W6OIyHanzwgr5LRxZJK6pSWWp
xiYLnsmGt8GImlH3l+j322nDOBZxUBq7noO4xvuD3/fSZJVBoa/H2jU7dG3ovD6VaRyxT2kFm3cY
2GWsT3ENBx79jy9vNgXYTIiRnOfhu1yTXCsDRjKq69dWpnRqi/OlGEKf62fPIy4JbYq7AKfER//L
9Z+pgW+WMZ4H7jMBGGCB4c6+DaipljkMrnb8mPiJqarykvyNHqmbADTdYgC9ztGO21mpzVpaDnxA
Z5Wskb2I2oai4rU2E85k+obIm5laELNx08avX2YCr+n80kCmuI17r7OCja6TccBx0nu+6uvKqmRp
ZhxdMmDtebKgwYTYfWTpIfd32l4CrOOoUYkaGbrh6NSJv0TI38K1Ty8QairzUsb0SLC/fRlz6RdO
z/D242uIohxBE2/zOqx2KVfbp2KBSXLqGzSQs118lE6vsfH7awHwPiGVqC6wHhgZBfDpnfcTt9gG
cYuJ1XxX1RpdlQ2xjGtMxYDgfh+FrMc/x7NnaZFfFwIsD54m8KSZkkW08N4++yQ8P2niIblLwbzD
IUNBlIJtg91CL0gZkW4cH6cXo6Fe42mxKYl15bxFqoGgtUkVA5u/bc7fkA6MQHkFJh80Yku/HVn9
XGoYL1V6l0SJiSQLEvYc9wUzNNLflwRtYkg0X8Nk551Us2USJPTI+EYca9iYeOkymZOXHgWv0V+x
groEz2W+3kugrBK3Wh+CvHdydVwDvsUN2HzGz2h2VGbc+pKAtuTO7MLeX8hGX+daGdhy7sqvKi5X
oniSI7Pbjwvj98rnWNiowIqDC9RdtbUAvg6Ut+vxA2ZrtwFS1M4JptUVVdw4tc99ji4y+Sz+ZDa3
Fw7IWWKB8tK8+/Pnfp8LsOkZKjOQx+wBGT/rXc43aDvD0XRwbl8ry6oL9HhocKKKD5SmuDZA5mR7
/y0hoh/MOvr3OkPPgDBHho0WMZEHPMy7gGNNEEGccHQOaJmuWL4FeVLDkIijCBwids2UPi2t0gze
z3adImx094By0gZ1qudBiO9SazknWdDZ4ske6DTQWU1Cuj6vc53XkSVWcWrCKiPQFbwnpn9s222a
rggbdkkwGYoMnDsIDDTvzSS2nrAvBC9Du6a8KqdBp8zYKJpQLHgds5SJa0abclQjgShKiw465WAG
nU+vja2mVICytrgFr/Z4VPSE+oxapffUZWMDnaiOInJ655EJeYkty+JVbvBQrLHHYRxIMfTFPh5X
0DbnLbbJiEivA7XQ1WTx5MluLVOFlViN/WiTH/EbruNL25wQlAee8bHFS3hEefMK4QqmqqRN2cr6
oZ2JSdXJMjKxX06tnj0y79wpxm95XzTadHu8vg9n8WlZ6H812x7ChT9jul424k5OiFQwd2uibgGY
TQPHCY5Z6JUE+2kJNSZFdB6XMsGcvO/FbThp4lSVD+bIii0RBd/oF6X5MYFp0eJhVtRs4l3X6gm+
+voySc58WolcxJtFTkYIXdKyduPcB63hQS5pgqAmcuO5e4pt0DJ0dwn9l9w9s9qIovd6bfI8a2n3
YUaPdLmHxcUj8MrJeoqgeoSngwKOiU/MHJdDulVOaA661/Gzfg4SWZjCU0N+Fg2k4gKmm+n/vbRd
X2fy0ctAW/BJiTy6RcjoCaV0kwjpQplO1ohdIlh5JSYPiCiNpW78/jIJTPKa5ZkG/sQh6i+07bvd
BJ2bOUweAm3+89a2KRff7jFOcoAORn2bPo4H3Ozd7mZr175vK+90bNIMdgFsKVCod3YAsbtIqzqN
TwBtRx7o3rKpy6hDQRbmQnAylczyd7M9Z8V5o4mCO5hn/sU0GSdFOdjJXVnCSIfcWiXTpRNUPX65
s/TPLN7BwGZ2PImvUNjOTYmoZRlpREGHjr9Lj5WDAeCHvABydiYUbdvjQEMn26VNNj7iCbrkB9fL
pmpfOnZ3Q7mE+mlLu7MEeB6SmKrGd6ZTX1lzeWjwUMVBJE6wlM30HCRyZ+tits9xQVFXIiB1gMyW
sN5AU087WOPeusEKRe1o2DURhthjD+kTfcYLios6gqeoVMjDFsFtCSn/cujgamC+6DpfEV7LzsrZ
68HoD0F+1VURLu70Px7mCtXjQnePPlydB4Gw1VWJEI69WbXMdI90JvTLkX51ymT9ouW4csLd7Mk1
i7a521W9dUEPTnyPxsQ9MqCrdkucrnulWKyB14cnPKtN74YiGyb12tz5NF82fSQHOs3ReqERI0jw
3g2WeyRd14NupWy2o132H1DRRWPXVd0lzrjrocDN+0aHwoWubTX7JldmFOd59TnJVH20ZLqA3Vel
aUEFl6DykhPFRP7OUp73Bb5Teh/3urte4GFeJPTPT8u+Q7RgaHu5a7IGDhOOiHskrxAcjFbYNZar
h/Mmz+YPjdPb+xWBZDjS0kgIj9jKAsNavqtwKm5bYEEfK2npM7rs6dUUwA/biA695bLq1nNrKaNb
2sblmZ3E3sfQWVGryYEjbIqkDM+tIZf3pTd09/Dt8iO4DayfvS4+8bpBcZpAl4fHUAm5AVsnT+To
17cKWfBmS9+ZAcYyisfEyZqLqIEK7NuOvrUL39lNqnOPU9A4lw6GxbtpHdcfRRc3T4mf0cNbYoFL
e9Ft+jW2n6BXlTiJLsWJm3kLTlpCX/pJr442o7XTdMrht8Xrcl4qZKNRL2jkR6A24bwHqFNzFTve
C/oD5wqaLNoaYRccwrKIf4bF/BD5zfBkc7wdqwVqQkFBuOk1TpgVAot3kgC8F3MRfvCSIDhx1wz9
Z7fnARKkIe9C6k5S7Ak5FHgPTf04VIb9SQbVXLA0s+0YqYl94tQQLumqbyz8ZS8SGlGPcyYx0HS6
cBtTP556hJPr5tnqC6zpgysRYWrWMX9M6wLv2cmp54+tN9Vb9CqRAKiYZeAGP7rQOKayfiKgIv/j
8Aee1zFvEASLA4nXEe3nRQTDwVtVfloMCslIpOeKa8Njup44bDYrSKDjAAR0E84u2h6Y/+KAXkGo
KrYiG9MhMRq783gok6r/Yge6vkqZD+7FVI0ooo8B/MOkmJI97Y2HKWegNQ/NJzy+9SmQzG9oEjz4
ZQVKfyjmgxiCYrtGTnso/ECJU1u3RXQRSUQseTAIZIxr1BUZRRodSmqjcde2DkdyKnKdbsJYEV5r
CejTsXPrEe2ReTtFHiqOUokvAhQlhKouk/WGuyq/41nvncDLx5B+XdqvUdWIsyLXI5tLzpcJ3Igz
qE45lFIfSWMq4PbLxNlxDhXJv2fO0l5XcWvJXZ3CqPSXyX9wYOt0uzgW3VmgvQC4KUngD5FCcKVz
qjR9AAeQ7T71erTiZtxWXTfGigm1d+wAoiCK0/AzYhXh1um7hekWb/gMpJqzs5pJn6ar3980TCH2
g5On2WFEs/QmKYCWbOqwinmghlgCCuCGtF1c2wwxfjTuQviBfnoBHiKH5+1o62wCK7wP3aG6o9Hv
beZ5DR9jt0nui8TCHaMB9IpCGm/t1o5yvKvRPzcCZl15TJow+yrJ/vHgXNInCXP1VMKQp3My4Xnn
rw5S27gSsjXLqTowoWrPMrj6O5rxjBdwjtvlmcq+453ebpE+Dq87u4mATsvkBFmEeVuOvd7Tp03O
q3VU5222XHHj33KkwL61qAHT4WDMhfgNsbt19b7DNob/ykM1Gz5thAzfLLE19rqD205JtcF9Xu1y
T3gXUs0+Ai/o7OtYns/FHGwxuMVbb7Cwnse8Fx3yTpWfV+mkgNe8pkdOAR0XJcfuzqdXycSlKLIr
kQhnyyGMP3Y3jyeIe2C3RzQ7TssSn8C09/JdMMKYTEM4WEClIsQu5rxA4blIwjT/IUjB1wf8uHwG
ESusLDxpV9v0FrK1NY02KJwUTmolUcu2GRA5skgnSrJk+NCmiDf+qwJV7UhB/NqeeK2F+gmipHsz
hL2Z8RQEFJAxLyUa4lwptQ70cib8e834CpmIuUymNXsIYDyTx+aAmPkR76X3TXJlSqXguQ+/Yuc5
4FmhhqpAdUMzg3yYM520n3D0rGYswp+RcBHUtBDh5yBs89Oo9mr5jb1p+o2z0Myyt30FLGO3DOO4
XoITSbqTLhZC0cVO1ILjkjv59VVeDRr99CTydL4fALqne9F3brcTojYjuLhewh8WmIH4DMylXZ07
siDFEwB08TIOpKqv5dTG+WcNhxoPC/TJm+yGaXRs21ulCni/51S7s+cf6UklLWq6YCJA60wgQBds
TOrUv5hxY8e/YokB9B5iJHqwOaBIR9fCUAyLSwiVptjNsdVJd4NNprMDrcZfR88Tk3ZdFYKelCCV
/gFiphj0RqdW733/17DKUSGDTbyLq7ORQfuyCYNGHeMCriR+4rJY/cepzKCpC7laBbBtu6g/vsJK
qxUTq4bPkdTrw0uFHKm1DalBUl4jGgp2/5Nhv8H8W8tkyoXZq0xTrVBZAxTkJTXOLGH6tq+ooKqY
ZEwgNVHg+nXU9Iqjwk6xRMc/djn8uityKZYwIsYRNb1dlqab7v43Z+e1G8exhesnaqBzuJ0ZDjOp
YNN766Yh2d6dc+6nP9/qKh1YNCAdnCuDtDjTocKqf/1hQuVPoGBoEC1wSyeg5Tsz8pvWj8ZOq/Ee
F3SK9iIBZPqosAE0wcJG3jqIBfmVcS6neTpM4AFVN5X8ACtYfkfHVVhLmr3coBTnCJqai3QFzZKt
46M6R7TYpDOphOexfkcUCQ8GEbjnFNT6wb2pYFn8hWRMolrATPOkrqbA9nC41gr6HzjS8eHqeD7O
lnxsn1RxXcriE67WfRrM3mzcl+7sZKBkAY+mueX0vfX2K0HpPRFzkR/0+SPn4m4GYl7oVLQPOCQk
64z7Opt/dYNp4sI8VaTrGq7hALUkJYqAZxc22FEVd4CGcqkx4B9vCucOAz4bHANUe1D2CjxJbivX
k8fTdNiOwN1Pcf24TzK4JW/T4Ep/xjdDHkih1B6jXSHVvSQ2pwOyGjJavX/DQCS94hTEWAoFjB4/
39+gngKrdFEypuE9h3V65Qg3SbeAnr/sADS3VtNP+GPoZ9W59rqaNz2qcpv2GWg7b0zxpGfb3lP3
b4z2UzdFcklNZN6gdt54MdGSHMOn7mU21U3rH2/ElZHrqdeke4CJSw7tBmux2VEDzGkkLzSmYCm9
J5JtW3zrSFmXFxqgmJ6QmHeCH3GykJ6hv6bWmt9WCywkap+46DeqQdrHXApuOJgPnSy0+/w1MRcw
nFFKyNDrUNh33zbV6cRpf8SeipxExNMCTHXu77QMpb880swx03OWc3J4XhNvDVHIxqnc07SNcttW
7krbx+/mmTPK6kap2Z7ItvPWN7JF++FbsyEM9B6bKGP5L/1KNA+DjT8ZV7HQdx7OsbcLTkXGuJXf
dk7vG7/nLAvmbyYUFAzVwJTy6johMJm/cGrLvtZCk1nOeR9ZxSczJWeNgGOnZx4OfZe7bzgq5OVT
5sNOvPacx/yPai0Z/V76zM2xw4zEJGRfDW/euYt5NIFcjdkEZlCTrpszeeZT50pvbS7hTtnnCo8o
btYuRxYK3bwtRnjoVL3H4R0lF0OybiehcECQAYEjB6HyAe/CzLOL555Z631ZCF+J/sTbDZSn8EY5
6Pc2rGzv+6Q9KGkKBRpi02O3I28lFYygRUT4qdqauPra2rQyplO5TSsmP5sLIyg7q/VIQ5b5sTjB
wZHLKQ1Q9dutCvFniYkfQU+v8N82WuhOqEfUF0VLno2HCVXMWOD4uP4nyGoerTU0CU/KVeTG/Wgn
K4xS7dhFFHg8qXp1Zbe3Q5iZGcZuucMvl9iUBuRSJyxqao3W2/wW5MCsUbE5fw/kCS/V2YStv36M
OK/z97XCqWc34bHaWyCM2BIGh73iHtKU3m9qKYNZkzMnNAqKtx/txkEBKNJGNcbXZcM5qidBheRl
9rVuAbCNUZ103ya7lYkE7iWXaK2bzFQ8ezsKE/TSsl5ifCW/jFeKgPQE8CP8YjVMgM3kXzREM/Ef
xaWBsivbz75wXGf9qkldau5zrEFWKPtqIfZNY2Me7NhJ8i8xCB8EfZzjjIuLIoIdPD1eRhfpSHab
Z8vCkuigHtvf/HmDjHmPizJKmXNSECYgFjENdmHBTelV5FtcOzx6veB+9ktZCYAGpebByYe1b8Ob
krvBZXFsOvY5dPQgmr4vA1z1a7/zMbDp5+pmTMdYbReMttgu1HsLUlMGvX7ZPvSe/a0RMnFz6vpE
lhusFWR7zqpBSE1BE0iFJ4zI9SPCiINrRDOQFD+OwXFE8Tux7D/3xx6Hgn2e+rs4qwdnukkRPZTl
A/Bn2PW31oBcq/5QR/660tn20fJvt6D8hQn/NwDNmR+KKsU88XGGggD9bnLhaUbhqXDKzM/v0MgJ
mWYngoGrdNxeZjmiOxmtvtk4WPaVddmOfw6l1QBlO71bueQ+mfMWLFfL2qRVYNJC5sk4FTy/b80c
CdEciYZ0vOnmYCx98UvKx4/+seUY5XDs3wfIn3AA5eKqgHLkG0YLQg/QDQi6lvIA166WCqDFbYUi
qJg9XqfuqqvNi9/7TnJyQHD5Y93cm5u9DlJsIUyzae8A+Wk6PTQwgLi0HeE/3I/R3A3CZqqqdMvL
bHCkvCxLh4joBVI3R9NLQvBwUFw0sZeWnUgsozDA6e/3fAyJeb/OaibrYawmdJ3O5Bw/J5mx7um5
o3XfdF8Ga126mwY1w7zh5eK43IWudPD0lfefVUbgjN+g7B/D62i4JEnTMLQJ8PQYa34wZDwr0+1l
1U0hxlKY4eMwMxVaHxzoY6aqcBN/ex66foBFnwsZ06PM5M+aqZcZmscprI5TttJE9y6tYgsMYShd
c/zOIMLRsR6w+vCLPmW4pAcZZ3KjJQ4+9kktiwOCWNmoerZSPrEqOarCDqhd+Yxs9lc+WDeGjAF+
QnrRnAjO+jIJWhNZJHika3J0+VgUXTc4Lw1FH+rOOjfkMy22YP4uaao9xz8gLycg+hVSLR89E/YG
z3fEEZtHVPtbgq1YPVId0dXBUtMwzntR+si3+3pfKnRSRxmtm/Q12XN7eD8bTkb62/fOF2ou3oSl
9FEdRQsX1hxlsNoR52iWzRvvSGTyl5FEBAaoN1TSXd8Qs7RwzTcXX5uvReEJGUaXu4AwPS+Q3lY6
3ZNqPzCQ9JjpW7zWgPkhLfNLrFehf96GEY65221GP7F4TmenphyjKpNpsxLGuL9h/CKTTD9XKIIy
UzDvkGm4xqPMXnNhOfFO0RD4k3lZe4i81VntbUDpQqTbACOXm8Ax8bW55D4eGZzP1aTTJw/YqscB
ZKBbfK+X/Uy1zT3Fy4QYbXJV+pi0QfcZrEtdYrGyAvBJ0zBpoPexU5MuxzNTm7ye0wga1b1zJs6v
nWrMbVaAfuI0I9+ai2uDV8Z0rxdso1yEpMrNZ/CqtfytavOUcTDlYAzbLYnpUguTbS6rrm75uRu6
FNqKamtTLeZ6bGTL0Ut2rtb2CVs9fol93VE75HnDT6r/nKWx295Oy+4s1n17VN8hJmd8idE6SH8e
08xi5buZOug0+VU9aDXkIipDnpH6lT0XUt8EPAI2ALOSvfP725xs2dySfpCXb7oreBM+/XKU2gdD
VlNnorynkqrZqjdQvMnwT9sehSSCmE6K39UpobMFjA/khFuCHuvqPTg4y8qw8AZ2+T5M5NKDo6mq
S269kUdQWvgq4phkL9Y/AR/IK9KUAw6EskHjq5iGcIZDN/GgKqhJ0Q2t3P93KmE6yt6PiY8M13pd
pYpJrV6WD4InpYKywFr4Pi0d0Zc8tisQQF83sgs7aZ/ub2kMrU+YVDT5KKGOEgiargx1tQ/4CtAA
ozxEafuOAOA6OJ08e3Nbi04U+q5oAzjayaA11ZFUGLo878Ru5CSmVZizFQiOEm1Ly5K79wiWoWEA
b0A1mqdVXsbG8ObDGhBsvkiTFqswEIaLPvTuXimjUXNyJ8yluIMJpjyfKcc1uZajhtHV4hwtMCEv
Qv5pvNMYLxCYsLY+IAjOqlTjKCJk8R+Pik2BNolDCBvOj6CDmJYRC9LwbjiMHtiQGslkWMgurPr3
C74wxwgUsoPeuhGXU2W6/XqchlIEUJRhiomrmJKYVkmV5B/QiH1Qb2kTSJGnqqjBXViWMGKUWi1x
W2HW5WqlKPJpJtuCXC4jNh4spUOzq4Hzz5Qg2ZPFW3HlHO9Ay9RY18/OSJ2VL1Zwi55xqtZcs4Pc
TrTxMSeUcNWRuMsK1F/KJ6zZ9u5bXXQc+QMWMnm9Cu4ige+AydQeqvnCZlvMNQVeMRj7ADEhnYqX
YCrNnQRQc40sqh45zjR5LywHVWrTUxgYPJ56cs4ettsVPrXZNyeIHrITBssiZaxll9Io1vic5+TH
vIgt4TAfF8tGvgn/K0FU9OZEuSzemgKBnEvWd3UUCNUqrx81dKsDwugKeeuBPwiXhhTF1F6fsYRE
OX72lQTbsqnlvQuY3coe56qT+G6bDWNRL0BQoqUuUfiXOgAZK8SBZ0QalgdGPDlLE+pNpBrsrCvo
bR3H3x9I2XZWHZPOpDdkUrCO8ogGp3CDsqa/V0aEWEE3lOOARjT1kZ6zmIwf/ROZPAIvaElyoTS/
TFNOiWo4aAgTPfLW92/QiXHCqHr01vjfHZBLm+RjYENhXs1r6pMxi6OYpqocA1mRzlAijjy8Wq1V
4JVUsdSJHsQ+x8C0UR0L+zVchueK5bv5yLG92l4xb0UreHJXh1EG+VI0UtDoAyaF3h2VoEETqQc0
oCwGGcm0mXXjp8Pezw9WW1GrXKFo9zOSDgN39eJOr3vB0sh+sOLAyWPsXFPKnt5vpcLBupoaDass
2ag0ntJwqOP1zf0sU1UflRx/kbKhUUoGvVgFdSwCvT4u5XBaq8qtIXeKX6YVeE9zb0OJ5CeEZY4E
zi7I2lqqzMMNobA7kfJh1IcRIHz8uABj0lc7oGXggOljBs/N0lmWG8IJdzX7WzjAoYVbJqAhV11a
gcO8hBnHD74c/nl8TBIZpAc4DjbGq3Z2w+KumMTCzV8O4FBheZpUS6otMybIgf45lHaulBm96Utx
LDxnmYJVTXvnMi544uEw0bGUsVFjJMUihepGeEDgpTu36+29DAVdmBAlKYvoriopTQyncjw+04Q6
BAqpypq6CmRNNZC+B3TExhxu09mhawOQsPugTHeLNwaUjvosSaS6XJGqD6zjiD9NVmUnN2lnuWPx
GXRZCnO4WTIEQtLluTlrozECGIoKPoxheaBzgg5wkNbS0vA7/uF4cBpdaKbct8JYGtc9ELICGWVz
ymDYsLhrppWeFEFS0WSIwHSZfS7iTh4MHFWp/QYXj94MU/B0C5iZBBIU1FUKgFAbgBbqROuQTFh/
jX020Hc6SlENOZsKPPbhaPIKU1X1hWtQ08RACCGHgXon9Xe8rE0lmMIykfBonpulHrb5zUihjXKi
DGvLWh/IYUCSdQ79qpz25xbVy+q9jFESDZFgpXvclunfa29SQ12DorbzT2MBu8a/TW1/9kIkVVYy
YcGDbW9A7d7v00Tkx7h1f6O/aeb1YiB6LF44alvlxW9B4aY/BhQUbnhBMJfmoEH77gQ3bQw4dLvP
QetfBI2ynoc8qLvHuYMUld5GJSfxD1s6T849Vo9N+VYzjP6Hsf+wv5X+FGHNlg87fc282nzgeKhT
D83STf8x265vXgKLBMvbeOb6YFE5w5Y3t4UdGpt3M+y2S9hvkk4fVvzu7Wtlx5t52zbmsj/ahIpd
iia3YQY1dkBdkLD8QjdxiWc+jV5E0Ki5rPC/nCFdHnpv9huQGs531lNNWMJyaSF3+deRtt50iux9
aR7DrNzJtXaHaBzBAEMEfNnVLRcDFWjWGNMzwZ5ruVHH2lvMEKMFuBonr44XHOvs0qwJNLUt7Afp
Hu6SpwDNPB9mVHUQy0hcaTIUQfkpw3OJzO2U9cG/mEwD59KFruk9xVT4WDMaKU7R0YPVZxlusc5s
met+melZLa8l1ob918arYbVEc+otjziPTQ0Z1ptdI6UkbJ3EC3JLY7+fX1u8INr7DsTTfY7KoTEe
vWae2j9DFuX2z9b0/RyM08Bc7Uu1w3cqblDWzi6uiRPiQJBhMwy++SUuGAZExT9S3kSCh67CsVsn
oUnEEJHWhsfGjYUwk3PPGNWB03zxSJtliPdkQuCwoSBnBRwGVpIYTzBjbP8DJBmezKl3cSN34LEX
lDNQgjkzEO/juXcJrZcay9XJBEUlB01WCQMSC1O1VRuFLpRViW8fS1HW4A30RwjSzuFAlUhNEguS
lh8Iq60kWIq/SWgnGPDqQIh/phNICaU+JFf9S1Y/qc3Vp1jW4XiC9op2hO5l5BXO3cww5kG8XdZD
Vqc3HAV5qhZp7NjdsTY7sM3OXhDKxJ8aoGw8pvHMRVBiY636ezx3vRm+ru5eGxiCjxblZoYFIvvX
bsH0+3tATdbUtNSkEP2/ZzYpjlarY3UjwrlpfhvbMK6/EQbix38tWBxN96s5m9XHsRzd5n+qvanu
dtO40yDeH4uBifM9IT4ZCLNXmiPZRMFQvqFuKrYbLO3JnL6iF01W5+KkWI57l0L1vbKjKkm4SRsO
B+YqWf3kTXkb3m7rCDUzNm0ko6+dNSXldothzYhqBk/utMQSFuf/gZJiqotX36nj/T8ThQd+XT5E
yvlcFAV4wY0zFjhifbVL0pWN22Yos6SZPwUDHx90d1B9rGh+TEGv/NkgNnhLG1JQL0Q6o7o+d+1c
J6e1Mr32Zuq7HtNsBxP0c8eJs3lp16iD/LQtCV7OixcW14yy6OqNZCPcRuMGPQmSdxBdsXqxPxem
0ZkvA43CC8ox4viGsvxvMWbe2xi2xV1jh9OfbD4YhAa7SQM28uLxAvOQLy2DdHwERIQZ28/t8vec
gcHdca5rPuGD77+QheE8kNAw30xLxEQcwZfdv1rsN+rLgLK6vyVmfv2zd6GUESBmLxnp8FP7rUta
u3/a4ABdAsCUz70X9o8LUVlPCFbwXt8X1FVX26u6F99b828byutXVreSt0zSCaBc5YjRrXEXxKzz
ntts851dWkuPbsFxzC9ovljVSizg/6AMSR4GXn7ZY9I9OcEFS2nv3gb9/gsMen0g8yKF9dFHUBFo
QfDwinawv9GCKLxnm2MebpbBkltnMQUnKr3PQMgtf/Zvk4BKjyCJpSHm29szzFWZKDlkMHv4tpM2
khPJTXDXyaV/B4+iTJfzZmcugdtm9wzFmm5xHZQkuuQckOjbdc19UGXOJbechQz6BK9cswm+TIuV
/ZmlxfQA89F5XVaLURb58TVqbRP+Uuk+2MtQhOcR3H492WbcP1iW3fyXvY2dYd6H4r+G5ZLElDDv
OOr9PlV++p+Y8xB2Kkv+oTaj6jraY3TreVg2O85qfsH5P32LM88/e1GRXRdjjz+l2D7/FSx2SSd2
stezUfudGBuzpGZGOl9g2FXdrVMF2V9rY1ifh3AgN6WYzf5PuK+YocFsBAB0SZRpTwSvs7LErbWe
ux77TDRaG51qo2hfQpy5yT2a7Kq6zFHtQDQ1M1JDMC/9mkecxS51Mphn2yUBFSti9zGPPePZY49/
3Elnv8HhyPts1V15nfIY56NqhcdVVwmcyHFZ4nu4m1Nyw7rUfA6nLXlqOuQaNy0V3MclyZa/7HYk
0iGdcbw+OXmL9Tg34nx2RLb/gbiapaMTnYfmuSVs45mvLQkgiPcriqHqz9JwNu+3PCQgouMvrqH0
B/6XsWd+xWuuju9MY/an37HI3jzvOVzWIEhvOH7vkf+bF/KGVsKD+SdZclu6KYRenB5ooBrN2ZhS
ewLFaGLLudk3oGAU5WO1vu5FUozP9gIN/x56Tmvdg6MV1jdctqMV8/VoCb23ZIbRMZ0Ci9nG2mID
GVPZ4f9SvZqmXRVs/ExIc63wKjf8iAhxvrQa8tes2AuYRKM0uvbsAboy+3vZb8ulquMpeF7N3KQT
3aC8e1q2hNZuPWOScmtv2f6hGfslwIjdGz5gMOw25RmTsBTnP4JRYNrnJg32uw2tWnNuS3pFFzQR
43bLutuZ9wyD0vmQT6W3/1L2/CNPWEyXXA/2H1oTaCYQTn7UfNjtlsGFbtYPm2ESDf83jbWhK9+w
KqqKr79gJTs/ulaS1OATmScupqg5kAC8l5m6626HDQK3D2lD76c7FfiQsCykHtGX2NGn7rw2d5U9
2sjhCo+0gPskaa3co+k8yX/aMm74h7rR55j9CuX/cNCaLWeTf3f8QDzDwg+063CRRHNBpsAX354c
fpej+eFchDmIdG2m0YXv9ugiDYVKPi7Md/sy0bDgXyJU27mMEHTD+GwxrAVzyqdpfmMVyndikHIY
i5Iv4vZOfMrUhRogtNxYsNryx0ReBeVLCoGGAVktvcfHt/tuyu1xrMB8f12dIeI7lQ1Xjc1QH1+9
Pomi8ndM8+VBLOzi6/YHc5f8v7NtjZPpvOKjRoDCQwUpzZ+ujG7P7R79dcBC7GOC+Qg3ULu0LNwb
vy9Snlk2VHLQTiO2bvySuxnO2t1m5nLamlHT+tWdtw6tm+L7ROWfMDxNs8zgwQGO2peUnK+peEq6
peOF7chsM/M+RZS3xx/Ivcms/NrMbhkT4QfLEuAwLRcsOj7G1Cf+l7gM5VIyp/ZwUyowLUBtod8B
k2qQj2xdKppPGlKKzMLHoqQuliFtb8Csd8d5gVwftus54hyKBalTWDulodEncn07nhm4YloRlL/4
Xg7BvHJjlVvGRGPhWDSYWI44l3QoBKANUQNy543XYLWmhpCBbpHHbddWNBk38UhxXl0arKp64ska
t+MhEhE0MEIHEjMr466IaerUF20nxJnOMkkBME0nWO+w1cNf6ZJMRkCEkjnb+Ned+jiB9Eo6ezZP
wUtrduua/kbDtKJ/YvuFx7e3mKbwNFrs6ZftHk8vRuZ91tKSg6cfcuYwT7OzRe6Z0LvRehqUKST+
ewgYCb/KO+/OyKM1uUlsd/Cz1xy2Htc4ZV7Ln/5iPh+CsH8IeZDJIyBiVjsuWgMfs5wfFw++HdPI
tSRzAV2e29MhJwWDOJYK3n196upmRcjpjD5Q91l59oElCIYbKhvPLZ0sr8I5pMFTO7i1/Ra+/puB
iWGY/GeJGTqgCo5vRGizlX9JQQPHv+3ghBNRDaOkHpoLemODWBE2CQqj+7UdTJ4uSQ4+HSscHeX7
tE0q7BhgqRU3ZSyEkEcBfOzK2NXjI/h3KZoAsh4sWvtWd5O68HerU2vPGOYli1HgqQUkS8EJAbt1
kNKE8SbnKILvxVylHAdxmdE+bx1BOHiynWC6RYzlnP52HNzgZba042NpWU4Vff/DzS470nzikRFL
vl83B1t3QVjj8h8qyTGsOEUES/2H7nCQHzlX7XV1vGpGpWMw6vFbVILL1IbtDzXiMAzS/ozIXcSD
Efgo7l/3FjNrrGbjosXHkJibDggU3sthhtMMadZUj9SpK1bhm7+JlFMrOoc9iY1sPBNYI2AIa2fV
JK++j7qK0Ylj+oiVj1Zzau/A3BvcvftAJ8ojMg7hjHgZ2d0mWCSSY6ePL96MvwScCaxl+HNtgRjb
h5S0qyEKWS/a50mruuwW8SLtMtrIQUv3JcbDlbqo8/P/DpacO2/swePIdV8XyAkDofkLIhYx5Mgx
a8Hr4ukXeb0/KohxbDAdHKH5HsztAst2RPD2D6uWXnSaRRLtLwmaLgDF9lD1K1agbgpo1wpNxfj5
RPxRs8rX2wA8DFdAl8gDwXs3DWe6vk3lEtWgu9uaBqWlq6r3nmSVYHSogmRSaUDw/0Xqf0Qw/3NR
YEJiAudZjusgiieH98eHgTEKmQwpKUsIi6cNBtDIIKVSzFgNTOM8kcWXLzdz2zTMlWgRrVia0erF
L0txGPRoxZApDvIPKeUEQYApf8d0jeiZMO8UIICGTzRjE42b7OvUhEk1fyqKWrY0bcSVsQH71U3C
wk1N/fOnjh0Jd/LPO2UzwqGE9RxzM8xj3utlXVrGyF/H5JXYGRzGiOvANqy5Uoow7G8GDCGYF0AQ
stPABvURFaolPGrStgrh5bKDVfd22BUeiU/mRKbNSAVfX2PiO/hbpsuKwbUzQwJWbUaN0quezFTC
Y/Aumi2lGKeBizkoXplRJd+quQxWTJ4qlIZmpPVxJm2QLuwNkJI8qXDq5UP8qcUngODO1KK9YI8g
JZVbFYLss3kAuNaqdZhjPYCdHIbDFpMKcpB0OAnYkpajsZjC2tCESyg7oEK5yRL/yvJoe2TFYlWw
PdlQVMCaQ8Po2cDLuTzsb9fE2aBmc5DIJhJcZlTOV832Uk1hc0nxW/joQEsqPqPrFHnvQdJZKxB/
OhdiXilDu3D6/TrBlG2qm0jZlhfjQfvbJmNYKLp4De2jkg5rOArZoTQEwqr3s+ZhXtjviOmaKzCm
xiBHd1lPpE+m+/SY7JXQKoY8Ej6J4sm7ZnuwqEoYtdAjVJNfMw77jp5McTdYZQJVVPNBCVWVFq9q
s+eNW0Z3dUQHeXvIVfdZX3BAWAiXNfahWHQP+CjznRzPpGNV2kMcuKeKGMFe2kPNFrtnj9OxYZ+a
nNP89OqZNT7etyGQQmlf7S516aYthSuNFFQKCde1qYc3kRRBuVZkxZpMZzgZW2Zc7QywBLMjssVo
uYxwnJmBeQLGkXzM5qVN+nsbDkJ6n+JaTmFHpMjEF2hyjWm4OX/Njt9RD5KuR7dkbpnLHHEyMzHo
ieluka5iQmeuadltQVxzYVbDpmrf6YdpG/ji9DfhZLX7eGVJD1ng+92QElD/uW1OA31Nh//pZoTf
bUnzGgc9tn+Roic6gS8NFt2wGlex+TmvI1yqT1tWraC6ioqg209skgwx/YPu/OA4IG99dFfoTJqW
rr2sCsJyEvPOssN9XOHbWm2bgrnhYPO5xc+koIb27B638Ni3xd2wMThtO49eYtHZO2tetJ6MZlYH
c3Bqu8QyyKtRnNxEvTAasTLIVF8larHmoiM3lWAE22lQY22CJXu/bPlQhagSpMGzcU5PjmpEVwml
6rwrLHEuTRakK147mdedB0S28WfEkNZiPnR2Df5/Q2dqWUAb0MEwdLyFeNgRFdWKM/JL09TSOESP
X4wgrv401d/KYxlZmJasB+z97Yo4LNsD+tVwkJM9DpHCUbWst0Ga4PJ/yswqLR5a23C79kI0ajJH
LyOHUMbkyHmdZSgP/Q6+06I8OowNCgHT22Ms4oygusYKsiVGBwFfetZ2WfNsHlQn5SyrWQFsXFIT
WCwoOH3VUScr9bZM0t3TvLein4RpahTELNAf5x65CP309tEYuOWk7czpfm+H8AMujV6COECpERTL
ejnqzCpu5S8hyEwWBSY9GNu8aawSAhHe3fEMN7Ay+qxG1enaZJV+Rsm68wcFdQaN6GKakmB6oJEv
xA0xaOG6YxotzMgi7oX+of2hdKvbqUtL6Hr+Gn110acXz65dQAo9jf7WJeRODwMa4I/Wms7+TAyr
mmaLscRCN8yWfkfVdiIFNbPKD4BSKa4AsGCOuTyHkDKr56wpZAQ7/iCs1UxJBbDWNjHE7m2ObuZ3
W+Zgx1/PLsCkU2G2tnMk1CjScNiJrkGG40ASnRSJqvMmOJYIHoXXU6DHYCkgfFH2BtV/6DPkCsWj
Tx0OV4bcQFmwOquF9QzZPZL/p8txV1FtDNDvuTo3s52X4dtGUg76NUWp0Nej6TCKMEIisNs6n/T7
mhSH3EJdyrkYGMCQBTvFFE4iFXKs7Mcr/TasOZ61kSydy06WSeUuO7epDNClptXnfGoi1JUezXWM
rf9OhAr6Lc7EPwz2HCTr9XAPSRXzG5anrDGDYmGyPB8PmaWfNnOYA54vT1VFoyq/I8tRZsYc+Kgo
zt4AC2i59XWfRzHiE0nj+FaCByAgIIE4jPGRPsRf+gY1S9BRVC+Qeml3KzKPXmIU4UpTPvR2GSuq
m2dHLk9fr9jVtAhBxjzsCpH4SAHSKeEDfEdTev8+5tP1B2J0hNc9q24qDTM5sJSqIaHlM5PaIDXV
AOGz1C+aqJT1KO9xT8IdgSmhEYOuaAXY8epZOAOJNx48Gx82GdMcXjx3pQVp9JekpVuoFXA/7Fv6
o5DQXJ3dRdTMqAuCDff2bqL1E15tI5TOvadUQLqaz+1EaP4grzAJ7eUwhqwUi0wrS0oMG9j2A/LZ
mKlaJKMY2NkaD7F3P7BqmuuDjQMonpb6vvUg0g/jO4kFDrC8HEVD1g1qfft6EY4CpqFzGinE/PyS
LFgpUcZYGJoH59TGZPbenmE/xtdFFX/15O1s3Jtn51XzuI6tEZRPXo8Ii+aq18XL3xjisFheyhg+
DGF48Ef8Ly6/pJZVGFo3xw6pWEVPtyc41aMn6FZC5c9fgTULlBaGluAXjIuQP4sneTVkNAMMDU5I
g+20Vz1chNMcBgtfwqjuASvcJiaU+hm1by74FVw6PrEnIZD/RG6Gwe2JS4rXr85ME+DLgu00N6bJ
c2C7XCJmYVzu6EwcsOENU2naJz+3i/Z3hBeC0zl9KDjdsK8ychVsRAEx8IMGihIFA7Z9K5Nyyugw
GZBXYmHo//w88f40AdsDOxQsfzg0cZo7Thv/OESmZd8joGiclyVjm2kkoXjN6UAdvVFXjbvBXvYG
ykc+507+qMbdz6/iX2dJTBcjPOt88C/eyntvlsBMDd81Bvs5PPRLeuoUKaMB2uhxrs3XWSoQTSKs
lEYiVZXRzy/mnVGMbWGZh/MPfBeLrA48YX48SuZxM3aDF8/PqbeKXGudqbJYYQ6SqFZswAlA83/7
8y/+17vw6KJbDlU+sLgFxvXjF9tjSJJJ5E7PntpwA0TTOHVrQ7XJ7XAX1LXAnE0RurJE1e0/v4z3
9w+wIKt7YPEQOEi/9w6k3zUPCfL5Z0IqFGqZCvseCFu4bRz7Raahz/I//2brx+QjjNBo49PucDFG
oysQvD/bIqhKsH6OjadUaULKIObccxOS7NkjIj30U5qctCq1zhR2sh5rjowL2zP+zWqhNfzKEur9
ELWtgGfhAVREFhZG7+EOH4IJhmqx+aRP2JrNNh5aQTVEldThO3tPqWU8pYL5xXOSkfBPDMDGuC1y
yQywsE6LuKYfR0rvI6/3XLq49I3cHQtnRdiCzzabn7Zk7NwJYe4YmF/Lwhc42nL62vraTRjkJ+eo
Iy8BGDoJItQu3lzCJPmVX+Z7cMqPIEHYRN74MJDpEby7QjM2Kdq73X1aqjDc0z8crx/b4h7XDxev
HtZzFrSA3K+K2G9zBZNZ5zyiyBmTFV7BCzmQ1bLc1IArwfTdB2kpEWORJSbeXV+o1ZDga40O6R6x
MV5//pTfT0dcN1yPSD4bdxTP/ZflJ6vmjDd9FDx/z39Rk63Fi4RlWEkgwkOxRx4TLEtrrzwe9c8v
wvvRJNXj6x1edhiwHOGx+i+TVHa2WRDp7TlHzMZWM3dDE/bP0RyV8VuyrgZeOqOxQa/6uLO+814L
leOVKW+jAk8x92UMvK0tbhFKmzA64jEpvqaGRXCHc/IHa8a8MZyoOIn92mgrc1RIxNhqsewEhAx4
lm4URFXZjHQx2lWga0TQmIH4q2vEt0nWGQ4Z+zF892+R70UgoT3IkPydQtsYEg0fOS2EEsENDJEu
FWzVeP40EJs6myZ9YYoNA2M6DCmq9ILnI2E0Pidh5GU4KTlzQB42OLkzhDUEvDwFGp6LDcL8rUks
fJtwB4Q1V7eF0m4k4SDMnNJO09S8CTxKs/Ziws4fx4e+S/G/veFQn5pvP3971r/GEKkYrBumB4cM
jd37vYTUytSFLZ89a6S7VbdPJcP57gGYEL0PkUdLGUkw9sE095TruIYUO5W+BF9cYDNzL8SkfqdJ
y0+KMqRvu6K11vxurnj/LNA5Qz/+VSP1fR/Vp4mKcZv0XSxsR99b4DqkqwFim/0TZ5vWq/9EEZc6
9VVxg3cVN6Qdy+AjIcGHwSIKNrVspzOcFfNXs+PdOhjgG+mT/uFHvoRmvjeRnCFv9wGttqdgN2h1
g23GlZNcjPVQYf5/VQeBCe/Yc+gmB5LqddjM/aNgomcCLSn3qifdUNTFXKdKNeLmMurGzsfWxv4F
9Pt+SWUJQHofhaRxAr3/q1Qr5k5sFJf2iWD3gIWm4hzmf/n+/WWAbfOHIBqk8xZbuND9KlXjX9/v
ACPBkBOQ3XXRHfy46dTllo5baKWP2kF/YUGQ49UP4R6V5Yl6oVNS5Z/Ppn9dAK8Zqq6P8y3lP8vz
jxfggyT6JN8ND/jaHquHe5y39OaXwFGVddnjEJ/dejBugz9+/v1yg//cdSWZlbpEXDo5Yv5rQyjW
xSWxKNkecxaX/bcwnPDySgc/5rzPRffGcPVtMqV+Mcjt91URlSDraIQvKJUhY+7dfReeMzt71fSP
BFCk3fQSuG2zvUVVn+/3upleF1bj/DFavXS16dbIyUfT7rPYzgUK7fKJM8wQYJu7n0lUAP259nYl
a7Pu1tPfkBWe3mTFGEIXJBKg2WFrgdkFRbf5na6qMCJ+/ljfmcaxNzOYnMBhdQksAnzeGTMyVzbL
w9bnzmHko5XltMfVj9AdfxVu8L6GwxCaKeSy7YARyK764wCK4TutuEfkj2M0YzVygtSdFcGJnLqe
KGwYhbOHnkuFkXjk2KP8JtVlxtoBitzk/2I4ee+HE2+VARXKVdFEe3/oWUoI2jDP8kdFR80OUZuq
IRX29PPH/O+vY42kZQT5LjApBN6NojzzPMmX9h4S8fX89l2LXM6UyqMitP/iC9+lN/KMQbfg+LBm
hJ5JeOy7rxyGeBUXje5Bi5mU18CaIE/FoGORBo8Eu83lY7pBibRg1PuYL73YpJi35ZXUrtjsH3HU
KMDvNESmEz68xBQ5jVKProd4WYmPsD2AvEuUIVEjH7x9Gkv0unwq3RNPHC2Iaok36Zu0SqJLPSHD
TbtOpDENA1JBDoKrkpJpqZk3zaIYCLJKWvZjSn/Xu4STIvzWi8BOOU7B4IFNjK/Xx0xViwit8Asa
5kpyRaoZwdNbYGVSQH6vi/o5I8+5jDv6SmdyPeAfZarbM9eGqPv+D2fntRw3kq3rV9nR1wez4c2J
PXNRFqQkyru+QajVanjv8fTnywJmDwusIA47um+kopiVfuVav5ksLJ8Rbk2Il+E5YtZCI8vzI/cz
g1xYV7SiS+xUWp7HoY5MkaQGnSnSN4t+BlhnQbhaIMfz2yURj80/RoTb6pNdSbrf7PpKqkbzXKc4
cTh3UTnhgDZnBGS5R80FYmwP6fNk+Hi+vZsHa3kWLQd/hHI4b8YlW7NkqHOE1KYvS7WaZNqF7n9J
NMwJSTI6Ijl50Z6WM0PGXN7DrmZU9rNU7vLmtFVHDKZVdoJwsxTg0IUQppPhJbM5j8D8j5bgXc/0
UH+fwArt0DkhraYTP5E7K/4ijrWjHaof0fBjBkqDJkjCZucz3BiKpKiARiTkwstyzRRBv5JmVipI
hCo7FWwrx7xP1aJ3XqHUWLefIkwL8aYhqW1MzmEOgBwh3ZydUGasU4pw+NX5Gvokuk52Cv3E9AcQ
q9DaN2T5zfLYycWFNTiL2cw6KrDKJB8RfTiK3c5UkBvVjnkSY8Wx469ImzVxJBvnhYmekbxwgEYq
WHR8m+ZUOtTvRnvrx2afjIcl87tABaBQi2znkvv0WuSI/0AFAJL9DmeOWH+oZOhjcPenNp4+z5Qj
rYSG9CuF1Id/YxBNgfFlpmJT0G3bn6RNFP0LldiufYtfa1qoJwSvpPGLpU+wRt8ibiToyQbEa0pv
sdFPNTLG0aTUyaGei49LWhq7O8GXRhVX0PUXmQmLJCmLlVe5qfBGLKKcEoJFsWs6LRVoTkMB5J9S
NH2795YdNxIFjzmtu5Aiq/kUWEJFZzT18CvodCV6Py/r1hzYsvFl43ZoWJXI4Xa2WudH2O9iGc4V
ck8iye4Wkoqowr6bMURzUiDGpYiFOTMHI1WNDBkNZowWp0OBJAGJ6UWLaRHHMiNEA6sjPFyjJW+Y
QKQAZ1p53YMVa34PpGzRcc6GgGt96em8xOzRhPW1MItmCt4iIDVv9dh2bOkrOpWddnTmo2spOC3c
q3njNBdpWvmSUV+G6d9M5AgxXXjJM2V4TtWTXxRqSTPlcdZVWYhUOqrhnD34q/ryl6EhjoH4CLKR
DQSro2w+FqkK+jbXjC4lbzxn1ueyiGkPYjVCLYcYeV6EdqYBfwVK4oyM4x/m0s1C1tTn9PoinuWQ
Nec4FIDE8o/FeXYhulUgqjjgEZ2FETGr1siBIjL7pRIYwRsjzM0Jzt18UIaZZ3OIpkNusO7iPJBj
8LWOhBfkzpF0GNjlLPvQz7/vInJSaeNof8a0mtndebDooS3j4aWA914es/PU/HttX069mlHgkF+Y
f/NJqV7iIcWuBPCJS1bcAoum3Fwz/jfv8cKVXdirPgq405euNcVPL7fEUuCdtUiW42FOZy4KAQu9
bSEoVmBnWJcZSn1J4iMbF4bTF6eUUMwGXsdTu91nUiV0X5SZuD+TYBDG03kPYL0nHnrB/OL+t+fS
hSzzv4sNrmJw6Eeg8UiQQ9zn57U5vbDUgrI5CJx51MsEyTN1VkWOego/RLC/AKgs15xuNcQ0vT2J
OsySoYnzi8Z0PcszjTP5CJYeVYc3GmEGFZKFP9vM50oBa4pLqxVlT+kI+tGQc0rrjSiw8SKgivSt
mPnLMBpHESbMf1JmeY9hbn2O3QCxiCfKAoCKCZVYRzEHqriM24zFhxeVQLFYsysHb9tUeRNJ9ii/
LqFcUd8p4OX8XuGqEnz1qWgi+U0yQ/qVRPDBZuuvZCapLpWwAsAbF+KSPJ/FAGY1nSxCrRTDbrVj
xWqz7YpDWUjC/gUDHlKCnu9ksXaSTNCGORSBi3R9rV+EhfSiF6UystN6Yu8R7fP87GCSamzrYyvL
uMMem1mwfl62jnYxxlsigeW6x8GXE+AuLNUWzCHG5VPm7P0SEkCwhxqtSdMpgRLAQph5lMuBvASO
y0KfGUdKPIrYYikKInAEt3l5iy7KRgt8w5Fw2UPjbFZkW2Lcdg6qFmCRqmoC44KqiSAQ4zUkTp1Z
H8vIVINAC1N5cc4C9W9ZMFNtBsPHhqJng2rmbNZRzXBYT+XdiCqigiQdfo0XxtsCeFg0vPXlNxIf
8htRRhNZ2HRmWC+ApFk6Cc6goHrJXAV8q5rCKHt5vo9mBpp0USEL5tNpDp6qOTxctIuWcqM/F3dn
dca53Lgsz5laOksmmHNAOqeT6jmyBeFsYufeBRBwwXUCg2EkOeTJTt1FyNqw0UPJFja182peVAui
ec9FAkotJMI6DRRpVQNYsu7sJivzEFqUZ+p/pPNk5xcFoybCpg9rvQBg23vNlEV9Wet8v+4+eX6X
GTleBMKBLrEtgUHiCSCq3DOMRIouXGVjroOSC0oT0GsobKgovelE0/ul8DvWBkKwp9DD9wXO5awP
SCVdBNXRjNRSCC+Y/7JGoSJ/J/ehpgB1mpX1zFnFax6kZY8B0J+q9mDb4ZSYd0taRPL7Jlb2Psy3
wNyVUXdJa3NLxhDxOg4jaEgy1UNKwzOSTksMAWCjHcQbdtboJ+j5LV/63zz/QRJrUeFKZuUsg7xY
D3FD56W+FxinYHioZ9wKqvXI/hx5hAx5cdAhONfR9+efd+tsiGOrFo4M1McMG4PVdTpwMswhD/0s
uU+TAhj4ItC6qNKMc81s0Zp5UcMaoEfII9ToqHFQJlsn/ZJYa0o7n4L7KAlK+4+Rl4IFnaDAEhRr
xFIa0uyYobLAMf98w5cE06MEEIl4HrS2ToWO+gomEiurEkmytYrfHrhZPxa2fkf6szH9ewfTU8Di
1NVbyz5DRK4UwBtTG9RJttfDUcNe1eROrdTX8UVtr5FTG/oiogVtX7x7/kuukbDAX1GkUng+oH0i
P/XgHYFYWFbRaecFoTZj4IbFv7yKRGJWtocikU4QqorAilCtsy3749B0RVGc82QAQbdTkTyQPlZ5
KOX+HqQWqOZdyjLQ0qM+G8eXQZok0KPCRMrAwxoVssa7gEhVC44pgtWUB+bdYlxy95du/vfP4f/6
v/J386jX//of/vwzL9B78YNm9cd/nX/lDz/SX/X/iH/1vz91/W/+9SlP+f/ZH3kT/qzyGlnS9U9d
/V5aX77d4Ufz4+oPx0wY279vf1Xjh1/wMJrLd6Af4if/fz/8r1+X3/JpLH7987efeDE34rf5YZ79
tnx09+c/f9PZhv/9+Ncvn4mB+OdvVFGSX+sf//Wjbv75m2Sa/2CTEuGLpfHbfyH+Lf6W8uE/YBqx
izhXRXKX35/lVROIz6x/8IkmdjnoagJU8ml1jgEJnxnmP/hhhw8pS/HEspXf/v2tribvP5P5X1mb
vsvDrKn/+dt1bopCu23DU6FiSGKSiqYmMqCPkurEflokKcP0qkYTQ5sQg9TH9ndQgLnyOcDz8I9H
g7I0/7i5VVnGJHULdwR2v0jlq2TURaLwUXueGiiYdiT2fezB7c/PVtqithCQvkVBWKgEaOnBsV3H
+qjgJiFjBgV2eO/VqBPHE4qA6AdSwyraw/Pf6zoTCn6dSiMWtDLDQIabBOX11ypgMQ6pYzXn3MKV
MxpKG0K+ZG2cEKvBvrRiUtyngKkIJOhqsMGiqUOCCs9Zw1vr+zCGzZceRDx2IuUWWef6jjDJEShk
rk2cyC0Y9E84AvGoR1OMiLxb1kp9muTe3JEMqA6pqmYkTKwtBIW2HkHRoBhFUAS8Jqm5XY+gJ0Wl
WqkqDaYt2J9KN4+8i0woV7F1gHs/HrquNYTwmoPBaWm9MoyqACaN8nzs+OUJJmf/oyjkqtg3itLy
YMvsQxKGMI1b6NdUlrzog2QCo6+N1Hljeb4JbzPMXb+CvY4dQHMM68660/Gef4WnTHkkGw39vS3h
4uAG+IBrnrIfrTQBlpgap5etH5VJ1Smdg3YCwkHV4Lr3eZOSSuZtfNIKnGodTudTnvfdS1sRCRXu
QiqB5JGt9foZETXzMN8qTyOZqD140+5USW210cp6lZKghxlKcQ9HVgLoyxZ+tEWnSopVY0z1U4Ov
+ZfCzqT7pDT6j0Thivv8sN1oCitFKno60YSo114Pmxp7iDzHnn4afSs7xLT8eUybFucGvf3w8qY4
bE0wVwbBi7WqQOTpaOchlNjTpPjGsayQzEe8ITgFsHJfVFZh7zkas2RwsDNdKFGttkKkZlPhhYF5
oiBgIEhX9IcmkbbwY9c1OVNHfwBlBO4AsRQQcxefP5omr27DuumdFi0ARf0rKxTkPatED/9KPIcz
bELW+6NTA1bYOCqvC+ssc0yGqIWCUyIOYw+JOX3UrgxqpGz0zjv7ENL1nQkl+htxdB+fMjkMvzaG
VX0PufWQUUDKyNlofX2ucbCJ0JcKEnQj9UlFLoWdX3R6nbhKLGMVNfm5YrhDDWh7b1Wx/EHtHF/Z
Pb901iNNkQxxXIU0ENga0sOrY9tOhyrFftk8w3gPXQ5c/xv4eMziKkt7NdlTfiSWaDa2xpNGDfYE
rGmCbQpzqrNeRHmJGGqQFS7EBWRfvaazgpOMhYF9lKiAKHvN86Xv4h3vv3D56rTswGxTFChQ9FpM
waMJNlIPRq9hw8xG1QdhOSN/U2IqtRHSr7f+pRVgMSbXLj1d908xFX9k6+du2dTpKwWFdVKuRnOK
60Ha6NDTpqgcOxa9ktHpwe/4ukOtnXtDrDaD28t6QplaC16BdoTW3/bJw/NLZX0LMlkcMQboPQBr
pr3e+lMrNXlgmKMre171YHhJdZYLZ9jgH95qxeFaR25IR+VPW3VIsh0Z/FY9ugok71PTh5UrldlG
qHajEZ5vVA8FKhS4zOps7qe29zAl6t0mbDuuUFxgdp2hNH8+P2JP1zlt2CwAjkxuURHpPl5tuT0M
pU76z4WOoL6tBzs6SvjWnUo5jD4Uoz3tiUzHn883Kn7pf56TnGEGgbMs3KS5UZ9i5ACXFT4skcE1
M91/b1KdAKeHuVOUpiV6yH18aIpGBf3omXeNBkPs+eZvLEjq7YRlnODi9lvtsFjjYAvUrndrI4R6
XoQSckyA8XZJaXafn2/rxjRS4hagGQ4vmT19Pb7lKKdJ1im962chkhqYa6l7x5dDbeOQvNUnzdFF
YZ0YiNau2/HgYESoC4zuMOrZD0bUql0kQELlDN9Dy++e79UKr8oMCiEfCncgMXm0sISum6vDtgkt
LZHczu81sCCJWdrvZMnPv2S+JD3gwYw3VEQZ9ROr2MY3J9fsI1J7vZCaSpxo4zRbeVyK7wPX3SAv
zTcSyEXt+vv4gxnpUS/Lrs84dDs1HDrnLFnI3JyED0V1wHnCqI8huH9sCw0eZqc4MLtir0dqYZ1j
b2gyDKYsaYAeNEXJIYga6Yvih+M7dci06PDi8eNlAIqVe40L9ck7bDCtqE21aXQjsCF/Zh58jX2Y
TeleNQz/Ta/60clJ7fqNIqnl68FrUJ4OMcJqdBiqz3+VJwfA5Y1CPAOaVqyd1QFgNW1h6Gk5uoi3
e8gxIHag9F2InE5affM6PXydMQwb6+dWo7YsILIccPiSqtfTVQMaszBhH10E6Hhg8JDIdtEYtq5D
N4+5pQ7HZkBI+KWbhL4+bna1SqYWrqCaSaOL82zzBU6ZPYC2rHNv1yFtML303hOtkTEziddYkcbq
mij6GEE+0xjdrAu7OzAVJJdQe7H2KtyQrQ3wZP+LxoiugbgQrBAEXY8olbwAc/FhdCekb3blhPHH
WUV5/p0W2r2+RyrHTcbuVJCx/Cr7ffFWH8yjn2mxEFTWkBXuwjcKb41kLyV+o7rPL7InYSPfjmBD
4RtyNpF9uP52Umih1o1ej4uoLVovCDl+SlqUnndS01SvNKj7H55v8NYCI4SSyVbyEACFc90gTPbQ
lvtUdtF6TPZxmjlvSq3OPxc6ybm20vRzDnvq1d9oFFATgDUiAxjq143KpKglI1AntwTXau6ySK+O
RqeWH1NnlN4FXTP+FRVYt798VZNrIG8inKRJdK1W9VCqPISaEFHD3il0kDROLR0Tr7P/hDVTfX1x
H3kB8wYgiwKkap2DlgbHS2KoWm6AwBuLqCERaoRm+9AHdXbke7QAl9v6pXGdCfQTcoSK0gFUiYun
+qOY2Oy0HEV8c3JlqpfFroJlV6JpH1n+xmn45Lq+NESOXcaQw3b01cFkB4GmJeTj3BQm/YFHUOwC
g2o3ZuxWKyb3FJ0i1KAis1ooSGkMSpMrbjNVeXcwvD6TD9yyabrRkCLm/irSoj+8X1gYugjx1m+n
DKsNyYslxVW11mqPmpLJ9aEvA4e4zsNkAjXcPvyM/9Bo47nZhKDDKhU5IimorGDf9AnG8ViSxqEb
gvjfopbcGgfeBiTKEPRgGFaHlud4WRGmheLCGC2cQx6h13UyQRdspQRunI68HP/T0OqS432J1KFG
Qwb1EX834RmN6s9QJh+UqiTt+vweEV97Nehko2Q4TQBnudtFtx+t1rJs2ryPMw4fSbL2YMWlr2bU
qHf1MKQfU6rQb8NKrQ5OqmnhRtOiI+um6Y1MOcKhILI+gkZEVsfE4iwYUyf7ZECOl/dV6QwfuBZw
rgV5Kb/2JW+8R9qk2I9dgj/o852/Mae6QdIFQpcI7rXVUFtq3paOWcuumUYJ+hByXff3YVsXzusX
N4QCDA9lLNUhrqmrIz5DCijO4sZyZd/QD0lSDCg2NOnLb64LjsrmgCVbb6wOVzT0euS+MGpGKMSs
MFrtB8wr+zD9yUEUxHv8aPVvz3fsxmIF80w2nMv8Qse7Xj4qaJuiDBLLzaXeOmCdXh8B1sj3TVN7
Gy8hNECeLhiuSAcOJHUQgba+boy8sYEGYGS6qdzEf6pOLn2NBy7lU6M05XtJ9nXzAQCPlp1to2ii
M/S7qkIwRDV+Nsh3yujANmbESkJM7QjiK/6Cl3GZH3B/59URRuoIyDapAhsBN635kmVh1eLB5qnh
we/0KNnL2eR9BJucfIVmlz7IwVCX37QprjTXiZXhbYr6YrG3axIlh47UCNLNfuEVJymJNG0/ImHQ
vwpiMJX7Cb3Pfo/WitA5tlPlzwrI6F9JI5X56wAeab1PejX+UkpBKjGRjWUdQ/R+PwBw1S2I+pI8
gTWore6Yq43+s3Owf0E6w2tSwD8KQ4J2uvOtReoFmXN9iHF/xw7QPg2skH4vddEAqCHWvLcUMrr8
Q4S5oHewtM6ZduDLc+OkRRTYd1C4HWWXlrbqHadMH35XGtSe30ZhW73peoNKuBkY1e9RQcC4TyxF
+lF7uWzfjWnYjwhzGeMX6pXtp6LJgGdq9aR80sJI+oULof4z4BmED1QiTe/BQBYqZhsRDOXJU53x
4MW8dYizB0N7nyhm5R864GDvKywhx52j++YHrzAiGTEr3/sZZLh87zqELB8aGVdflz51n/O2Nby3
Zgv4C2dM9ESPSV6lD22GVNsebhHqnJXWS9Wxh4z8ew+yXztDVUo+D72hxEev7Ns/USQefRehBUQY
UgXpCuQ4ZeOn7Ss9/SmLLHsVpHjO7a1pKLGUyGPS+abequHOa/lCpzr17fLEcylK3uPHkLeospQK
mEEM7Ft0pzXZu5PSaOxQJpV7FUtJXBz2CDGrblwhjH0eWOfePkcJDjXlEvb2Dqqr9jM3fAPHZ0Xp
rX0Mzyq9t6Ui+TFgo/WTUArOgRWDmAUJi/CJoZaVdqrswfvDt+X8D11rUuWUV1hE7GFLStkxH23p
m+TLZn2I66R6j5towm0KGcFF6rXGIFlukMcxJK2vWSED5aE+GVL9iE+B+tf/6aBdDHVUalwj6BCd
cKipnJ0/QifbeKjciM55MYB0pBYAjGVNs+CdYitJo+jUjprm9zT2s3capf3u4JRpke2q3KrajQfg
jSuSqwE9J+SkRCptdXhHWgGszqt1V++1Cki4nJTxMUag71sFDxIfWKPK3ErSfMLJrvE2398iFF/d
k4hwEIDxGjHJRqnXx56RI+WhQANE/nIqrVM9Tir27GUav6tgmrya+qz44ONy9xcagH26Q7AbN+4u
MfPD82f9jdsSDTHiaMEvAl27ejIA//KyXi5UtzEN8wFZQSTpETHYaOXGa4hCEpUxQTUh3bvKoA9j
22i5lqquWksdwu/ECNz+ttymEzpLcZbsWy2x/gisEbDA8x28tbZMkr7Ut0mUAiq7Hmi9xRiRNae6
YxKV6S7Dr/0MVWf6YBS2dR5q8/vz7T3tKnRR6jFE18AUtXVJC9PwTFKC3nAnL0VTGVUQWQhmKab0
OtT1kKMYtbrhFKBgufXef9o0OW4gBkgKkInCye26qzIhbggIJ7or4hqpo05RxnQXtZ2nHtLcytpj
S0Ue98cgcLZenpd1cr2eycFRK0QAkpySvt7CzRiY+gjw584MzcB3O9PGbTsLM5SjNZ8w+9gIWdpd
JYW15o421i3IT0zasNPlLIs3zpOnMQWFN5UAmPwqFdl14iOGLq8NSQjpuUITCdOxynk11opx31Wh
/eP5+X66vmiL6Sa7wBqz1ku78A10L+UkvstwNz8GWhgfqQ+3b2CfOifD7oKNvt2YZFFVFJlGstdP
ym99apYpetO2G4Jvh7ZTeS7Kme2xaKzhjEalcg7reKsCdmNALXQZZIaUpU1583placJviIee43JX
JQ+ELoCsRnM6+qBQN/r39EBCfoDesRxMUjUCMPP47QJs0sTIvnbc3BCsBb2N75to3Kpx35g1fjW6
F4ZAoZjrIqbiTTwTihagiRxJXJqe9BH/ie4Y9rh5IxIVbOQPVtgwkR8WjCy2IAOFhoEluv3oSRYN
k9YjOWaTH8Ywk5yXzaFHJkMrX0GD0d4jDtabd+AX63SPkq7nnaNACd7WfWW9C3GD1HYoZlOOi7xK
+uSNqMwelBom3ZtI1TOsmrVwas91YTTvI7npvAcrG/XvjTc6nyef4O/0/KK/tR7QeuVEdcB7mOsN
1hp17ExebLuoz1TOPsDUJTuBGwzelRN23ccXt2bzOjBM1FJ4AGna9diFo0robjSeO8jI1wMP8crg
CJoJXBxWw0O8cVnd6BwAS7HOgQ3bjrVqTqptbM2l2HOLsrVxSM+yVDqSnK4+6UmKY/Xznbux3pEc
YVUo5JWon6wWBgzMSrICxXMbZIGhW3Xm9xb3kHd/oxVWuwAesRLXsCucHhUYBaPn5qYUEOzFWtR+
lgcO9I2GnsZVKKhwAaGbQL2VtPP1XMWWLsjShedOVmhNB54jKtG1Xe+ruk3h0HlmfyzsIXgdjlO6
lXy4NXPMu6iosclIf1w3nvCRYAUKqfkm/ESGoVG/xZGWfcbwUi8+PT+ktxoDAQHSCRgESL3VxPm1
jULD0EmuVDVYrZeRE+E0jHp7pzjhxn67cVzZBsUaMgGoszjr42oapizWMYR3fZxrD0nX4B/qq/0J
ICNi92q3cQbfuGMoXevAApE5sZ+cwYbcYMqbKpKrg455q8pldTAnM3ldx2iJZwUW9BWY542V8zRz
BFKNKj1xBCgLRRdf6tEJ2XRBMxAkSJwpaEbucM8OvH1cKrVxbM0aAqiZQqvbaWHW/5BUzz6rdT3q
L86gI2Uu4kHbUjGVWA90nA1mapit5JIgTRU3yD1AY51v9D1aEd0oHyZsGOo9wnPVx+eX061zgKcA
dztZK1Vf5+zYipgz1ciMJ+VkvkJxTtr7pAs2+nerFWJhqpRgEGlrFQ3XUjEZlZ0zszFSz3h+owJ4
yFpsWTcaurViAY9QAqHYDlZpFTGYnaPHhhfQHYusVYTNyt4Juz91n9wuUq3xxil6azOCIQEQAYCT
+3XVXOOEUVJotgNmpdYPupbXx8HClmnEpOXlm0NU7Ymwgayx8VdN2QYlddgAnov+JdCx1o7a93KQ
6uUhTttURfS2oHtR6TgvPwQIZ0FiENBatm6vDpwpZ+k3E31svaZxKdsmwmvI/Jx05L9I6mbH51fk
jTEVGXvdBmjI1bFuz0hI3uNKYbvo5OOu4inRYcQsiiRnXW9M341liSoAJw1wNv4TUOvHex/wAAIL
Sem4RWSED4maBfctapXn5zt065FCpM6rW+BzwAKubnZT6vokMxrHrZOpmXYpvjHpvlUDfTqO8N2l
E8YfYXmHGa7e3aWQYPIjZm9hSbJuGJONb3NreHn/k2EFZMkWWW1FaGFKjys7EWGcDK/sOmqOfqn4
v+COZ4eNjos1uXqdOUgdUIJxHKA2690oaU6IT2jkuLYkF/fYx1inYVSFrZiTFq+Sxsv2id8CJay7
bleAmPlaaZN/tiCgbyR8b8QHBFZMsQIOyzLWIi4JGay0GkQgUuPwgmJSDu+hxXrSJ2G6DzFlOIbQ
pTBqQcRqYxhujTh1Hp4XYuNyt12vshCkmdWmtE1xqYpe9+YAHMxmrq07vCOGbmNR327O4ToBM0mu
Z1WICLWwaDPNIGyVnOIuMAfNPvBO6N/1xWj4G42tFB8uDwzqEISSOPXCllnLCUa9XuuRrXtuHfWI
fjvkXMr72G+9r3C8Yd5TjY5VvH8qksxBEtke9hx2Id+Zo9l+Cwp0oGDaJ6a/s4cQ06fKV9L0LDet
dT9S64EQ7PWld3x+Xd64JMQrggiK3Ygq5Cr51HsTDj2ojxEsgk9XkNTaES9q2GY2iBsnsrMxSLfa
s9A5IfMGUIl01PUCyDxE7uQp8FwnqqpfhaOF32UMVL8D0YOVn0WdoW4suafLHYwZcHAeFA7H6GXW
HgU1FlvLCJTUdsnZkm6C7BF+QgyllA+a3WA9xssaAwMgQPrHqcYZZqPDT89V0CYzwJLLmCauOxwA
1G0b37ZcFKPss4QVzF3bYOT3/DQ+Xei0AnybUjLvdnJs163UCXjUOK9pJQ4SxNg6/YCMTXACoThs
HJo3OyRq40RKaPCvlVuCMW8DYMWWi2qHtXeA87uF2rUbV/zNDlnyhcnFO8JeXUcgU+WpHk3LDSzk
eGpHKfdVJ2t3llS9PHBh7IjIiDkVqAPm6kxSNd8Ih6KnusEFtLcznOgKJxj205grf6dXpHhtqpW8
o9exX4b6MfAG2XKnYPiq6F4Pbrqvz3Zc9BuH/NN9BjdJwKUJ/MgbrRHEoQHUcDIHC0hXjqaKktkn
GY3Z/eBkKgQebStBcKM9KEU66F7Gkgzo6ungoaKIsg7piAw++30uezGaLVN9zLQaozQT2t3zC/5W
e8BAxDCqNryh1aRlMfazALhsl0qf/K6lyv2ep1RZv/bSzvgpe/idbjyObqxIJAeAGALaE1ener3F
ILZWCP0XthtI7bgL8x6NBcYe1/ex2DiybjVFiv4ieCUguatry2pyhFBAS7pTNtn3AZzqA1Wv4ZDp
WbfR1I3dTNoQRoYIBnj4ic8fnY6xU2pmw93jah1p2qaq48NQSf3Gur81W49bER1+1IqmRIB5x9p2
YdOCwHTUkTLn2H0a7bBxh9Q0jy9fHSalbJNUPGyvdTDbE8iMFLCZq3zKdnqWO+9Hcxh36EOg2adH
8svTHjYZD4oO+JLwBlJWHUTK0SLJl9uu1Xn+EaJ2ezKB4lHYG7bIH08f6VTM2GdkB5CofUJtaY2o
Ji7IGMtKVvcNYuyHWGdF4rQa40ytyW5hU3AvSXcdjKhS/3x+aFc8YBHl0D70JKSt4FOSDbmeyyZH
hlEzGdveivQCCSI//uUgjKMf4tC2kn2qmnX+bizjqj/blWqVBEJa/TE11fq+oGJAgb0PovTw/Ne6
ccvDoxQiysReRMdiBT5aYVk1Rm01aBapIMQ+UbTKEZSoPOtHi7J4v6fS7iApr3XtX0qJ2dtG66LP
18E9AZ8AWbEIYN45q9MvBR9tlg5RlIkOHh7dlAUgYUp3z/fx1rFAnCbgaSLKXOcpA9/CBEOaWGRx
OT5UCGkcow7QFnzmn8+3dOOZZsMxMuF7k1njGtGuh7PRdGMi52K7oDy6t31GiXSPzbZtIkaQmN/1
rI6wdXb8/k6Wef86Cra0QmBo49y4Ma6wVQU6DqAcWdPV12i1UIOVMgqrliB+aOOi23Vj9mJ8vkln
yVUS/jF1IHyuO1uZeqz2leK4XhaF3iVh0e+D0W6SjUtLLIPVMkG6kSKETZmB+391rgepL6AkPuUi
tIa8Q1JLWnmokir+kiSeib9llJRvNKWRt/LpN85fCszUWXgJgby1Vw2PFWADHMdZn0msvG4Y7fsB
G5A3OuI6+2y0zY0Y8eb6QSgVDiMuXSS5VtvRyvE8VGKFxIWudd8R5S3emHWAubFGOj/oveFohMSo
EFOdcx1H6alXmq3Fc6vTJE9Jj+CASVZ/9R0GvZmmOqSM1VZG/H2I8trBYSCNnF2R4aR15C+meOPi
ubFFCcFJ10IdFxfCaqB5+/da6nDR2Y3V7qspCPFsdopTVI35RlM3TjyQo8DsuL01EkRi7zw68WS5
HzJj5GFhtoGs77F2ir+3U1LfDcA4MkzTfeUdkBPb2uXgdQf3+RPiVkcfty4+f9S6ZowtTgYBNyww
js9J6OhQ7vPJ2AXCiXBj39w6Bngxgk0BjUsOfrVBVYqP2J5Ltiupff4Q6nH/GrC+uhEy3+oSbyhS
e4JHwrF33SU51mWzaEeO19GojroW+vsBSbQjPmPe3+gQxTRewBxuCnWu66b0wMeSNCHq8tqoxFRm
Cg92puV/oxWhXCBfKrkz7u/RHDVN1Ms6crFukKTBeYoxpphCTNOeXwk3eDcXnXDxdAFzClXtujPk
lIdiMlPTzcukgHWn1B9GTXJ2bHDEM/TY3Bd4jJ8LdQgPdeHJOwmQ7mvwctQR9VY6yFKv7CyrrDD1
9vOdN0XGxszeOneRz0WEWmQ4yIhff0Pc15naAJaqE6kteh6onyqHI05d+Buw2jaG/ebh97i51d6A
MZrituWbbtF1yg+v0bU/IfFFMPgGq8TLHiTmmcB1+mZpZYKZkE095DCgqV5sVABurWje6KwzUbfl
GXjd71xXR7MwO9OV+qj55gRKuAey5r+NjSzYWAW3tiiBF1KnjDMQ0tWKZuYDM7NHC4KnhLJjLU8H
PwDm+fxau3WkO2j7k0TF544s4nWHQFD3oc2Z5gbBaN0Fta0eNMBipDny7F2pd8HGAN5YOBrFIJId
zAdR92rhwHwrmsLxTMJ6fOi8DuGEakqlB27aYT8YRgZqDDXE5zt5Y9aAbTOWYBVEBXX1tMU6yvNt
iUY1Id8aZ4V66HvJcNXWCDfw0zebAoJB8o8qCtq41+OZyK3wNYks1zdDkCyhqj4gaY/h71BGGxfG
jamD6fCfplZrMQimDo2NgAUSFs6eR1t4wJDSPyOVF+8hDTaHvzGKQtaFIhuso3XqtxgslMw8FVBz
EaVI0SX1276U+s+56W20dKtnrBICO95FyLGLQX50zOISWpeAuvy7Pg+7HU7Z5bGq7ebV1Nt48AKB
2QiuRAyxiiLx4CCZLQQA2NirTdBB2cCcufHvtMqyEtyvuuxzlClKvo9zrf/dxoYsOQrCt7+j8q6+
auIuunt+cG/sdpFWQmlJwJEAjV93uQkGmfvX9u/aolaORsHjjzuo3NjtYkmsOwrVH94zASkV6VVu
2lCTEMF5zSeiaYrXyHp0b0x7st5YlWm+xuc3dw6MUOPvLMSkPzzfw1tto1HBy4dgAJLiapBbsOca
/kOU+5EIQJpSlayT1wbBuwS76HsHhd6dHde4KYyp/Tf2P9BBQRlGU4IM6PXgYg2PeXczSK6c4mbg
tJN69lJjOMT50G/M4+Vpsx5iripBGjNZiet6TEPWIpWGDD9JC8M04h0A9VR/EIF9jUY12HGlzMmC
DgVvZtRr6sC7R0iOEisadEV+UJHKPVeDqU8nIUIx7VATttozEsN2fDDsokIeQhEQdKvXyy2OxK19
QA6VcjMcF4Lu1RRZbDoZPerwLmuD2DmXgDCmPeDupPnd9DT1d7vTlO+DpAMKCQPdfo1KfOK8fX6Z
3DpAOTqF0ACvuidcMS1xGqwv2+DOVobw6NiVdxwt/2eNy+HGKXNJ4a+mSielK8CdnDFkf66XRWwL
jwvbYKoQsEr/LP1YCV+hGwbbTo+1EENHDZf2+7FxsuHcyphC3OVtbwCeplwe3fmqlkRfS10Pot1Y
aVX/ysu69iHoQ7PZN1pXGPtxiqwReK7ZjpijWUX1ISQYM39JbDJ0sdNiYDoLTD5fHp6BUSB7pgIe
EEfKdc+iOPJlHfdTlyJdi+8w5nTOPmxRWd0HKQ+8XWc6TX8My76NNo6YG2c3QTivRB5rgha8upXU
XpwAXS25Gqn59k3a4ba0q7qcdEbOZx9qPWjLl1+6nGo60GSeGuIBd93dIQjVAgtRCSE9+XNSNtnn
/8fZee3YbQRp+IkIMIdbnsgZaaSxkuUbwrIsks2cw9Pv17OLhQ6HOMTYF4YAw+rDDtXVVX9Qs/xL
ji3gzubcyF6QD6KjT1omtfZXUTpzrF7R9DK8Ylc7xT5uirwKpYYiEsVD46Nj4hVgNMp8r9ywcSpM
RgSUyHJaUA9vv3BWtQ7p+ZEOc9bF7jGtlEL1abxguONMzdv72ZLgS3Ym39w4Q8s1/u3+TZUhJhS4
IXgMXZHzSHlPGyu0JFryiuldz/9eXk1XlE1QL7gYf70fAzbiEPHT9rjoYaeCMb0dn1pkqc2NiJEG
HZzhJ/SULn4o2XDDcdFHeCSg3EUBmyRFlauH1VD5mtdWe02DlxrzOkDwlKRHQV5qAmK6/R1lgVTI
ojjKtaltJXrvocKqnmEEIBQ8zIYZlE5ZQTbEkBlFhNhW8/abl0diOqh6lDnnGi8EgcltET1gzaz0
j6OizE9TT0Nn57xvbQ9X5g84/Eio2SrBBaFXz2kFzkqZ2ugxc3vhu1kPR8yJ8v9w1rCNAolOxVJK
+d3OiZWPFR4fkXJ1k7G3UK1Lo7+UYWjMQ5g2SCfd3wlb0UQW/+k4gJaFbHs7Wp6GyGml4BHjwubR
hY6q5ZtuvBhBZFTR3wmaTvP5/pAbmZgsVZCCEcWIJasPpI6FnAFaIoE5a/m5rZzyvIz2nqPZ1ijc
tGBkMDUjqV4daFtTWnU07CTQnLBCx9iuDnEGnuz+t7xkG6sdDBgcGQqJaULEYBWwcJiZUqJ1ElS6
aMPAgPQ2US0A2+HX8+xF73uhVlgXhKinHHrktcpzbpmtfjabOvsLXWRzj8a7sVWlVBltCWqnQAhW
H17Xujs0tpsEuWOJB5V89GOKPccF8XTt+/2v35xjIGWoYXC9s2dvN8+S4//bLHy8HkXTZQKQcNCg
PO5s0Y07gV1CHYSUVoojrD4oU+tUpXCX4C0O1llxmDgcL+jmlxUctcrUu/eRFlc7T5bNb2MiKVhq
sEzX5kXZMhhF3bFL9UiLct+bTdS3y9rNduZw4wCiaimFnwjDIOdWcxjVSzWZKVIl5tzwLvF084Ah
UvWEJXB4Lbouvt5fs83xEJkDBgFUFRDN7ZqhdxBVlBTjILc6cV6Aql7NpTKOyRzP39RJ7IkGbFw1
AJBdlWNI1k4meDteOLptaUeZCAg1jX6Oo9Qo/EQsojskjm5UuMEV4XTxQjepnmguDF+QdRFvh0JD
tZYKndTSgEO7q3wNyJ4DPL+O+BVtdcpigSuFSIoLKkrTVa2LvftiY5YZj8Aj4TskNKs9KzpHMUlj
ogDrjKY/DW1oNP7iuX18JhWenL8LBZLKnrjfxtGng4zTG2hPyDzu6hnmGGOU0beIgnloAIN0WXWe
ibVn6LJ71JTtoagHkxRiLrfOQknsxRjXKR9Y0BhdkK3+UKuVFlTIigX3d+zmUOA0GIxaKBC82x20
TELLSjxkrsMIu3YRbfYY1pH7oGAlvUO42RqKpxGYEElhfxVqUrg2gDQG7zrWGLVHcNCu9N+yB7Ld
PXm5rZIrzfCXqj24F4yubj9LMenu06P0JFBWf0qa2iT3KsfToEflIa/j+DTm7YSGe5Ic6yZWDzWS
asf7U7tRMkAOjio4/SaZa6x+Q9u6YyPURrYRq+FXWU7DA2oPJtbxi3mYzWT8w7Xyf0NRD9/uD7wR
XcnwGRAWHE35NVwE55kSkVb6l+kQdldELuyPzjTu6WdszzHdS0keRWV7LcAyu3GJ3SUMNCQ66gia
vGKGRwR0OYZ6bjTfQXWIb/lkaOhnRcCOAmWJU/tipiYNsPtfvDnVlJsxl8RXkqz7drmdXslILoGR
NlOlRxevc+LYd+fB7a6lsJoSDWHX/jd2suhToUTtvJOobAUkiXQ3ZIsTD4pV0pVpWRvT/AbE3DTp
+8SJll/4TS3oCc1YFcxh9eebP5dHHMrIaCeRNq8rQvGIW5Jt0y4aG1oXnv0LF60PcWO/ryP7W6MZ
f5cFiI/7Y24kCvJFxdk1aJwQmm6nuB2BujfpBDA0MsrvWEvOB9VFkC+aHCqdS/UTkwPz7REDZAn5
s5Q3Ba25WlbbwA+C8gIUAk98p1jTHVpUm5CjWZqds7pxkVJfI9WUKRCIrtXX2Y1lo4ps0htOzCE5
KJ1OGaW1RTX5dQ1T2y/tzhqOZYwNXtQsbXjAcVB5O6IM/TfeCQC95KFafW7ZZMqQ1OxiDe+k3HdS
1X5qHSuE7mJ3dbmzaTfCMbFJqtQyJiw+eaZ+eyYPiYKHWz6E16QVxaXule+Ymo7nWUvHndO5N9Lq
jrHaaRlMk+f/mPQZsJEy+tpYsTgkxlDvTOHGSXTIu8DE4CHI1bm6pHMUJXQR9jBB8knh2RCr70gR
4rM7l93BnVrzcv9UbH4akBjiH/w6iHy3k1gZBkWbrA6vhooFuo+ksdqf9LbL/zW0Rd8DOW6dQQop
HAV6CxyLVTqbFGqttp1NxLWtNvK7KcnFE/6OVnrU57mijiB0DaMjAKx7Xd2tDwUwD3iDLJlCzirE
ecaEqRRaJ9fFFcNJatg/FWWuHozSrE9vn1OQcxqVXHBSFHJv51SZEpu7BTZPXUbLuadVeWjNSL1q
vbtXRN36Kgrr9NbIfKhLyf/+2xnoYpzlJrrP17Qcs4+5qkWcvdk5DEvFjXb/szbuKAk4l76pEl20
JtNFZqosY27xsorDUA3wqCv688Lj/F81i8JfNSLK7TEaM+MbCUK2h0jb+lJJL0PuwZboptWkenSh
YEF7ztXJ5/xDl9vTuXJbFOhBQX+7/6GbQ/FulfkHemlreVOnrOPEomV5LdE5ODfCWI54lqUPaqv/
B5Sx40mUlhxIlnRu18/QZzCfCkO1nru8q2wDeRdgWoe4FpM/pM3eftm4JmiLgn+jvAgPeQ3nQTrB
CgHcgTJOdKsFvWQtX2pweA3F9jL6bhd6Gx8cPRe/KB6UeKH088/7kysvolVJhDCDkiDkZKZ4na9j
Z98sGF9JmreFnXjbZccBwfbT/VE2lpCSC502PpL7yFwFGsNFw0+PARz3k+ucx9qMwcHr00U0qb1z
LDYiNgB4HiCkbTQy1jTouRkW0cslpMqgHMZRVIFiCMSQCmsJBr2w337tMR7Vb4rDsK7WTj1Yl0Sh
NUKhs0bVecZXN3/oKpAog+r9+/ZJJDdD8IpsCSDE6jrvBjQvEN2Mghi7o/Ls9EUUHbQU9/Wznohi
DxS1cTmAiJQvccOQz9PVK3yu6f4S65RrD1LizEs2+mzNWO8IRG2PAhPrI9C4cWf1tjYKbw2Q/i+m
FusbqbabukX6hN7FMLYBixc+oaNkf4CM2e3syc3v4zFMY0aK+eqrq7Z1JhMjtgYy8gKk/5iKFkle
F2tr2xddv6gf6hbZsKPAwba+3l/JF3DA+tRJoQNCDHgmuMC3cSZPGsfoUP+9Nlyw86feK8q/6Gc4
lW82qTcdKfjjkNLrYZE9Loki3kUdVW2EXlL7z1IrrOFgLQDrD6HrxOMRDSub9osFBAJ6BGakz0lk
e8UhmSwn8ZW4b77UWZHiDNd2KmJQXarkh0Kbk7/puIqv5ACFcoaKoz3gj5LFWIAij9VEYfIfmDAE
V1JDDY1NhGRWWwqucA5MnlJZFY/RF7CSODgtjfs1V/R251hudStIoXjCgV2ko+mtEgzNwn/aAjwe
lAt6zBew3eg8Ta5X/mzjTn9MJ3o3eDTVoXEE0z5jPgNjzD47RVw8uUYzVM913zvvetuozJNtieQp
Ui0z/np/J2zsd9AHstgFHZ4saLURJsKKguqqgkhJ/iVNDe9SzTZSuepk7Oy5jUBPXmnrTAbNQerf
t1uuG4TuwXjnOKddhiB5js5bWSV70y6XcLWzYTC/jEDK9arEXlaV6TW5yc5OzOldXRroClhS/NjT
2HSiMM0fFWTm02Snf45DnKAvo+3EyY0bgJ8gyRL0BgElr1e+p/KEjSgxBDr1VTHTbPTLpFpOwDq0
s5YW0U4fdHMRZYfegeorGxi3U9sudjpmLdINKWBkvwiH7GB6SnLpldA93t8vm6tIGktMRs4L0Mrt
UJhFG8LqDeVq4aZyRYdpvo5eY+3A0rZmUJIViU7StuqV7CU940FCN4Ixi4o/knwan1prSv7WzTD9
nJv5tKchu/VZ7H+J90FvkyLl7WclRY3nxxgq1zYy50OLX/RJ74B43p+8jYiPYgwpKwozVKvXoPHJ
G3NMWhIqrukUX/EpJzHvG3Ei4UKM15v6i2HQN3j7oLJdKoWFudXWsIqahkVuRiMdwjhCDVtVwgdD
a4v3GYKSKNsX9R96X3fn+4Nu5JWSLkK2BSwKIMBqmzRtndjThAZEFCfVVw2dzFPU4WsdLkZynJQm
f5wgEh/iiQtcK/4LMh7lPVoWEBFgxa4JDypyPlI0ixNIy+Z90VXFUfOqf0OX8pUkQ+5M8evdQ6SX
Mk+yds8Kr3aP0Dqt0vU2vMaLo392jDmWNMR555S/em9RCED/ihGQyaNLKH/Fb2+7Wa+7uhsH9OOr
1n1uhqb6ANK2PfZZ7zzVuYEj+VgBFgN88eb0maGpzFGCIGkACLD6QFynQoHWf3+dhrhX/cWO67/a
cFlm3MOtcI9RvPGh8qGlv+xXHpir0YTobDUSxcBoBbqiKRDm/BQx/jeBWtKfrlr35jlqDWf059jy
9m7ujeEpDJIT0YeiVreuI/VLbAwj3d8rWZJxKDvqA3632K1fpMnwri1AflVZ5jzofb7z0NwaGXla
CuwI8KBxJMPibyvs4SIzoMY1ElzDBt2CKntUC7NGwC4vxou2RO5j09T9EVBrGNw/sC+75+beRIwG
lxwqziRGPAlXJxb5JHwQPGu8isUZHtKmM9PjjK/vUcdW+DJprfKuEr3x3Zv7gYZD0p6FaoR+bbcL
XHr0VxAGi//pw2JPkuR1WV7+MqnDzqYnZbVWb7dods0FKizuLcNACKn7UsmQCBVL9GFwpto+ahWT
eViKKp39Wqsy3c/0sVh8/i4hdvAWr0K41Oyh18O/IOFBc7pdotKAsBoLfbj2o2J/dQvUgopqcS5g
w5fPjRcbX3ozG7/cX5xX1yHAMQIVfReXkgal49tBa4XqICjp/jqKHuVe/EhFMKuz+DyZxWicGjRe
i52r6lVIY0i4VLy6+Ie6h5yH37YibnZMeVQNV6+oOkD1yXxSqXie7n/Y9igAX6UoE15jq5DWOp2W
lFiJX0H0ej8Mj9S305do5zJ6DbvgY+gbUYLm+qOfsvqYqk7gNcKbvpojFq69XkbNsQht7WNmOPzR
EWOn+mNbWE9LUpYfcRcs3SMZmwHLMevM8fj2r6ZyBfBVqgsAy7ud2xqj7aJJ0uHajK51aYepxL/F
2yuHb82tJ9UUgRzK+3+1U9u5wskQfeBrUZXKoSqEfZjdxtnJt19tTUo31NtxgZROL5CXbr+ldOBW
O1q9SNJ4qvtY5sII6zIsZX3bK3WFF8/05pKRHJPGmCN5b0gkrV5xXVXGQwty86qQiH7sza59yqtw
3Nmbm1/G/qfOIXk/a4EBnPwsa0jMhRQGFdXSxAVP9En9B31I/aIlsbdHsX4V/Wnsok0E0IlYR5Fq
de1FE3LQCDjM1yUzxckDh/rOKRrxaTLiyp+0yLnoWllfoy6J3tqWkiPL1xIXHtO6frDg0g1NC8rm
VVHq6mzmRvJszhSobU/p3ow6kGNxuwIqJs8mwNxuGF62rtNVynIFl2memtCb33WNHX8aGzPfY6G9
vjoYTKKJiSz0MV/tlIm2k9PZmJWMmVJ/M0Y9fiQfdZNzPjaD5w8mAkl+11rdP2PkmU/u4E0fhJi8
dufWeHUWqc29oKf5IVJ8bhXnFEWAYzYH44rReXw0Y/rzZt/u8TRePQPlKDCJX3hgqN2szoWsJoEP
QksbA9T6oM/ZeBiNqfqU9Gaxky68Phw0MqDu0EAFZgXp5XYVuRmNCTakQYO4Ty/z0rqnLs+ToznH
3oPRWd6bD6OUiZA1YjSWpQrB7XhcCuhS97F51e2ss/yyFOg+RlWUnESGs6sP5EvdeYNuzSZMLFIH
UnqNRvHtkGVf4g6So54N4Co+gioZDplGS6pUDHXnQpC//ib34kUoa6qA4nhWwya+HWp0vCJdVKhD
ldk7H2tUm4M+NNXnzCuL3C+dWXsPY6wNEJ4cv4/wRPYEQjd/gCex91zELOnqWy2EGJMqhiY16knz
N6rGTv0ASxFgrVHlJeqaaGpbl6zJ8XWiIhsUwJX+uX8pvlBqXk0CGwdwIAKi0DVuJyHO3b60es+7
Dr3K3WiNicR+daSrPzCKGL1vZHaUM7K+z5p/I6Wz3i2TmTxpVWhUX7E6B0BvDpUzPo1o80/nsavn
7KsyDk4TpN3saJgXlFH+Ptfi/FNZUWHwRdMsT/bQ9sphHpt0eTdUmvppAtzdnBScMfvLMofzT09U
KCwnYasbZ32c62OPGEBxGGeuuqDMsHqV8GONchapY/wwj6HfkM78qTnjPD0raHIJv+7iWvXjNh+0
Y5G02SdtaTEXbpHxHI5665W/WrPP0LioWtItkRc67iZ20v2tlLUe4o/R08R36zb+w07defIrO+VM
R56VJI+yHPKPkYWK5qu9IJNBDbweT1peWeTAONk/CW8W6TfMUQx151xuHBIeCypIhpdbct0SCPWx
zaqkQO8n1BS/9xzM5tJQO7mueLMsE4eEBwB4BhrApMOrGDrPMbMSwcJFpDC+QCCyjwuPx50P2ghs
+MYSRIHEYRW3RujCOLPygaIel3DtsCEsmPuV1R/BelcXnAtwUby/71dXA20zqUooe9DIu1LwWt36
Due8oH+TBRQM3HdWiGBtZ8Z7j6iNUZC74HRTHZQ9qdXhypoe28Q2y4Dwp8UTXnfNcSndPU7Z6nEk
v0XHpEuypSHlQiu9PcKOWadpRSk7MLWi97M+1U4Q9n84g7bQWJiRuvAjYt3ODK6C18uoFLFoAdOY
IqdYbYy+6zRYP00WjFZSfMb5o30YQowiUR4VpeeXaS1Zi30CehSFD+Nj6tKt+i+/AUVZeRKgvayf
S4phzpNpTlmAfqv7B1Wc6QN+Oo5fR6E42MnSvFcUr/btWeR/ZmZTfbm/ibYmHiFkYEVMPhpHqwuk
ygg4Q9mUAcENXb15NL6Hjl37XTV0B13Ri/cY7HB3vXlUPMKlSA4dVSAqq+VexmZqvbkugwX+yXPU
qfqltqf2a6tO7ntRpf8mNMz/vD/mxkaGsMj94KAqQIlklT5qZZF1SzMUgVfWxoe6VGo/VtTsen+U
jS1FzVI6GkoXdAgntxsZYRggPrVSBHSU3b/cWoj0NNZjWl0LgGgRDvdRUeIbEwnbT0sPNYWqDZvk
+f6vWAVXubHB/NCB4dEvm9ar+R071+uxkS2DIgzbP0Nz+GcuZstXkl7/fH+krVllOD4WXz/61qsj
FGvVgi9aXgZ1GHZYy0fWGd+E9HJ/lM3vocfPVQGA+hVeNm6TuDGbpQhawYuKtmLjl0bokIArewnN
6i31MnWSvstxBEZurHHyrWWVosDqJHCcSf86GhksrV7h7L5HhdNqg0QvBzuIRCzQR8SQaK+fsBaR
+t8fgD8YPUaa2BT1bncQ4PWwtSK1CKwu6Wq/VTFnesQyIv+YjTzWzxWQ1ndtjc78sQkXd3jU4T4q
J6wbp/Q8TtoUH/Km2sV8bwQKmuYQFLhqEE9f85qRywANmXRVsPSpcmz7YQ5wpetPY2nmR5SFyaen
ztjJpDd2l4QuQyHDtQ3q0Co6jaKMcHEaymCMVONshH3pe9P4RiaLnHH62VyjtFtlRFrNuIFkOP2q
sAhiLTP9NKmqS2XoiHEpynC6v5G3Poi+gi31TSTzahUepjyO+kWbGWqYin9qfexg4KIRtFNb2RwG
pAUzhjIDG+l2D/VTm9ZkPWWQ1m3zHI2pE2B4qRzf/DEUxeRjThKfXtFyPIysIqVdGiSJbeOzYpXj
g+b1+s63rGtwcnl4YABJ5U2lgoxZ5TlU1Ucs6PMmiBRT/eIpTfihalTnojRae6hSkxIVFmEHzOe7
Mz5N3kFPp/qzpeTpzlt8IwqhsAE2jKcWEIA1mDyZ+kbv4qgJ6P4XT3jXFt8oQtRop0XDTsDbWEDE
qGTTjc48+GbjdgFFlSyTJuw66OmYnIYCFQEW8Y0NPi4HeCo82qhtMse48d6OAucxVHjGpoHqFGg2
ZlzVfM3oDa2fcIup0jSj/Rjp4fhGI9GXkbmKSV5pswEXXW3QrKBKJ2rYOlTDoj+MDp4jbLV+h025
5vC/DCNVkSSFmS7UupIZVkWrO3ErgqKajYlYpZLKzGaU036awPud1Dycg6opF8ePXeH9Y5CJhT7Y
C1U8hnEiOxddmvpqg/ueP9lG+12bITKcsU+KP7dNlRYIdKTJHsL81fKzMNB6MDmUGQt9wduFCb2m
K1wtFUFrO71fQBLzi7neixKvT5YcBnwJGi5ATSh23Q6TZ1FChhsmQTTURIc5B/DtW03uVU9Dmo/h
Fz3uFvVhHPXWOA/qkAAczq1COVGIXlLXRz9A6MH9oPLqkPGbyIJlOkrlhD/e/iazH4oYQ5U0QBVh
ehR2kQRTmWHDl+Xezu2yORQPQvNFmh8k/+1QikcLMveWNDAQob4ubaz7U5k612TJvrz9o15udArd
AGzXNpJRXlZiiDrBQcttvzOaLsjCyYDynCmn+0OtvXxe9jyCFaDtqAWD/V4drQGd0gjfoDQg5dN/
liZdGBg+hvdFgfgy43Ga5X/VTPxfQqipeLAhwbm+hlfSd7hATXaom9406JWlSv/eqgbruaNuppyc
LHHKw6S7xQ81DE3NH9rJ+Fq6mE76epZTZBgjY977mq0lkp1jZCyocOHhfbtEeg34mAaeCJwRXyJw
lxRE1KY+DJTtd94kW2eOpEvSsYBegdq+HQpfvbgA6ykCM8Hrb+nn5B0QoL2O0tYoMGZxUKYhCfh4
teeow3Re5jgisIXngtBDBqRMZvt4fxNsjSILgiARyZZhmd1+S4smE0okfRJY+WwdgR8YZ9d03+iL
IHca9VtYVdRXNrKzBIh9XGJcF6DdHn2cXLR4cSfJd4L4xrcwCn04xDZBNq+re7Nij4XRR4yizs0J
lkZ6Rh3a2MkyNjYaua0UKnp5j65HaRSvnAVFiAA27uycHOl774eT6xY+yneuON9fILmZfitZvkwd
qbTsBmN2gsDM7QKleYzwWreIgHbzfO0Hl2qtlkEk8vBD/TZpMVLAqjD+VjOx98CRf/V6aAIeLym0
36GCyZn4rT+b0fYzkLBPg1gd8osxtYQgyTv/o9NE8SlORaI/1Gb7xkq1/GJSXpIZ6s0SW7OK63Zo
pUXReGkwFHk5n0n23AZcYta7ge2laYRVWN08t4Cp+tM8L4Zxnql57aHWN5YZuCyvK1aZTuD6dYcM
8YjmpIUR4GgZMyDUorb8BEFfUKXUkN9+wUBaBbZI+ZZbZt0dw8u+dWKrKIISZzrd17Dg/aN26+jn
ZMz2Xkq1sa43g8lz9Nu6pmZYW1YT8nDt0/xRcUV0RB1b9VvxRRHqn2VolTubWMaq1U7iwS9TR3I4
TAtWS9on3Vh7lZkGFjqtg59mYvzcFmh8YnWbqK7UGMmn9/cPzuvnMfuIDFyKsoHFRd/o9jPLFhG9
AWvpIHfr5Rl15QhVnGm+or2EW61djOcBs9TjJGwNN7tyOIiobk4ABZsf7VzsQfZflXvkr6HvQtUS
dB4iELe/po0dWxYJRVB6jXFsjKhWYD5ptLcmXG/fa/E0fi2AA/5CANj5WavWz/vTsbXo3Fjk8Ghr
oHOxehuxe5Op1V0SC0sw4erQP0yeW73ro1gcQ95N5x7D7PntVyUVS/k24Y0C4Gd1VVqqmha2UqYB
5s/Lc1cCdqpVxf1x/9u2theqcby1AK9REl4FqkZfsI7uSGSW2FXOBX64Z4DO9aeG3vYfKX7Qx/vj
bcUGCgBSopbzivzK7VraHVlu6ynMpUHZd1im8mRFPcYUdr4nyb05FMB9aZTJ1lsbRaiTPSGXn6eB
3eiWb9XTj8rUlsOMh8rOvSY34PqMcmcS72T3GBbL7UeJNlGUDDh8EPeieKc6yvgQUuK63p+6jevM
eMHGg0AjxL/S+VGbtndG3iu4dy/DhyJso8mfvGSpTwla3A2+q5GhH71wqp2HIi7jX/fHf3kQrT7T
JN2VbplS1n4NmV/M1nHahVQ+LVz05wY1noMSV1nnmJlx98xxUGZMr3uvejS0xMm+FXWJsatLmXv0
E2VGftrvPKf8MicCxVHcxZv2sFjCLE4F7nb22as8bc+CZ2Nt+NFSg1EuD7KFt2sDoLUw4oZj1LY8
cNIsyR+pc+ycoq1BWHoqmhgrkkCvNoBbaI4CLCQKXHxRL2Gc9n6XGNFOaWTjrMr+kGQnk8ywo28/
xQHJhm/8EAVKWdbHLkGYr5ui+b2rLN8NmvynnfWWJbn1etMs0SVzCey1uirZUfBMQAehs6GGjRN4
GMhci8kwPww2UhGWNy2/EHxSbT/B++wpM5DcOqKXaD/f/xkbx5hqKCRClD54ba0jRqkXphtZAqLG
bM6n0cVERIqmHcOunXeC09YEowkFvBMpFQrTq2svwzZspNqH8uGkKZfe7sJPdTsUfzk9UnBJquh7
guzbA8LjJ/TS3V/jNEJmy8wjvAZHrXeOUWk8RZrJ68tsh4dlUaqd79vaprzzINRLkhiJ/u0GWvJU
7QcVdkCoqu0xMazoWGFQsROntkYBmAUakiubKuwqY4EdhGyoi8RHa2TdwVTS/OKUyLPc3xYbl7LU
aPr/UVbnGpe4bDEn1MYMxawOVTTqP6yh1h7bvEH/eW5J+Ot2L63f/DTqeBTVWC1eMrcTaNvLFA/y
RERZ0/gpR/RCk2nPpG4j0JPvcerQYSIFWMt4ZUk8ZUioR0HoGMjjp5pyglqanEEZ6A+53cSXyM3U
Y5TNyQ6GfWs/vjwcgEGRvK/9/nq106FZcNb6aU7gWUTpBcd5zfdSPncccmvn4nyhvqxCDP0mFLRe
MANAzm4ntApx6BjLIQ66vC6fDXuJTR8QR2wdQQ8Vn7QxHMr3bqjaoET4udexXwZabOY4P9jzoltn
o09dcSwQibX+FiI3ctBVIp6PdpcPhq/OaRQeOlFM5qGfdA1gsmbE0cn2EiOls+QaFGHhzil+kQtN
OZR8MZq5UnjnnKl5efYcoTQPdegand9MmTCOuXCa9Es0eqVzbrSpTHbO6Ma+ftEUpWYsnV7XUCoP
XCtPVgdJJ3NWns1Wc88pRdLzHGFBhUJEBvRm3iPebQ5Kk553MrGI8Hm7DB3t0UxYbhyMmh6e0nEZ
Dn0TWwGCG85xKK3u6lHF9O+f4I3ATjZNyYkiLPC7tcSt09p1qCgtLCLuz6cqtTtSeaf/qgyecf4P
Q9HaQuORNIAU/vb70OGwB1fez0WSuOfeDjM/V/Loya2Hn/9hJIr8EtgrYberDS0KL7fyCtUm16rr
/qAlmVn5SV3m33Ps8/ZAsBuRAlYLOQGMdHoMa+mCqKqdusyQz020mq2Zxh2OQ7HyIZ/qgWG10j2g
+UMkDvvmP2QH9At5G0pw3Gvpi3mK4qpL4zhou75/Z7pKenZwx8al3I3sT+2IBNjJypclP5hha/6F
f3n9rl7yfK+XuxGzZFLEKwnEsckb8XZtYREUozWh0tymPQxO4fzMDb1FpSa1eCvazn/YtbT9KZ5z
AaAttVrgrBxNPSyl57Os/x3LqU9gpXXxjw507p5a3sZ9ww0AxuAl7dbWBbOpXPB+KCvlmuTjeIAX
1jzMqaoGb9+z9P9erIvANq9fmnNe272VQTKdqqQdjhawquucQiryB7LY7/cH2wo1kCTAGEuvZ0oM
t8sVj6pdljp8t6GBZ+xHZRFdmrKbDm2ozYHGC/sY9TB5dpZta1ggxrR7YHRbECRvh61MZwIYBJub
h41RP9CodYJ86OO/nVKr0VCoas86WFnuqDtX3NYS0m2heIMeIM/e1ffWlcJVn/VRIBLBUchND7C6
vTfK1ufhHUQ2RI0CsN8qwIVwXHiV8DRoCqUHOWFjWXtpoHGd3cHoHjv6FVgFG7F1ub+aGzEcNU5w
MMAWkGpZr6Y3UgaLC5UNagntIY7L5JQao+OHPB52VnDt8yGLm5L1Ra+Och91RTnTv9Xe0NFaZk8M
STDEOINf9Dzs6mNeZOFy6Ee9Ub6Go1XbZyPX8+Ra2JZSH8KiBcqiLyFYFlWo7ifVBeh5RrawvKZ9
PnzJ8lbYZ2GFlrqTSm3NzO+/Vv73335to8wi69ocCCqICoDXA8pcY6f7IG/eaEf9vxMD7wiWuNSv
WVdAs1awAelmUylahs/qtJSHsqDJbCht/aHsK/PYdl2/s/Iyzq0yNyqEoJFfnoavhPzQ7m7qsiFl
cApPPHejNvu2osWHHvvWg2tnypHSjPmd5VGPQ+/lO6/CjajPaSb8yqqowW+4nd6hjO1uFFEc2Hph
FMeoyeguu1aX65doQrjfn1Wn33sfbly3UgCNR43MJ4F83Q6ao7YEchK1dU/Rk0etL9sztvCpvyiZ
xiaiGKxhEQa2L34jBeRliakuMCRxGqT9KkGbokqkOqDJQKlC+0PpqBWtwVg76KJxdhZ2a2Y5XDYP
NwnZWYcSZ7YB1+WyayJC+cipDe2S26l+sStqnJFaLzsnZWtWqa7yDJDoCB7et7Mq+lwYQPpEEEdD
9G1s0wokUi1OjaXNzkPS9l7pEzK9M6m+ku8M/vI5632Mk6H2f4Km6whm9VpI/7tmZvtY9NApFWzc
s4Li1oPRohZ+ikQ50BkdovhodF1XnuhhqrrfGG7xQYnb8UvUKOBY00hviw8QMRuL16gWPjgURNLn
MEy657rKim910y6qX1VutZwb1yqLnROxcdFQ5aI2xz6R4ppyXX8LOFMT1ybajnFQV2L6gAmhFvk9
FjXn+xF/axhE3KipcYtyGuRq/jYM9JsUJbcsDopBmd+5Pdj7wnTinVE2oidPHwiBbEEUOtaUSru1
lt4e7TyoLHNYjkZUecj2KhXQMZMC8l/3v2ljB4KC4OqEZUX4XBfW6iTTm8mrQQMOXmr4BdePfTTy
XmjnLorHB2gzk+KLQRGXUsfb83R/+JcG+2oPSpgOnytFG165Jw943iAXT1cpNFo3OodthRM54+if
ktwc+4MdV0Xkc0o6TqE2euYxglga4No7wJjQLbGcmcUkO85i7n8a6HktB3PSm+zqlA7//5QrGCj0
nhu2l3KJpucRPs74wVTjaPzU2XaUHswCSf5DX4eR8oBAac19OfTZoxn1xTM2a0v99gXGsEIWZREv
hqO0OvQIf+S90xt5MGgia+gLhvk1jKasASPdmru5g0zv1jMsFQB4qEg8/1qCY8mKbsB7jBlOBs09
wMPItEOfq03uFxa+91T31JRe3oI9sW9HTqIewJ62rq8MjdbTPDDQuRuXvHqjIb0M7CRtxHRwilBB
1yW5QtXyZRrA5BfCZc3Vqj8r09z6Vpa9UTvwZSgpQYKMOBQAQDK3J7czyzjGiSELEJ7UztB0un/C
PCwOvb4Uv+7v6I3jS6cCPhhoZXLtdeU4kq33Cp2T/6HsTJbc1rkg/USM4DxsSUqqucqu0bVh2C4X
J4AzCYBP35+6N319Hdfxb22HKVHAGfLkyby0lz4+mtYL8wUwOQvb7um/n/Snq0tW9KAMgrYlv/fb
qmjXdp+luAQSexeyjg8Jan6pDTL9xU/UlqHH2ubKGZpv//3gP8TBs9YcT0S0jM2C395msUAflgFv
s++X4eAZE90aCF7/+3CbAouCA8oM9Jz4typSzL7o5mnmeOAgdbG31nCoNBZE1ur8TeX6Dy0Ej6Kc
AnY863P+diPrxS6kYzd8obisriqpumwKaQfr1TjkPKvKxGD3z//9Fv9wUBJqKSZafEVoVL+1ZcXC
3CbYWK+pzTTD1JqL68bBQ6qP6r8wXH5fNj0ff34vdOfPdQ1jjd9+sKV2k8lxHMgne9XYl/6+41K5
rbH9lrTN0LP9pc2QjZ5mG2Rveq3vNjix4WNZxm7xl6bwT73MWWqGUQ75jTbh/GP8f1l0MZO0y95m
4cf265+FBb6I1W3VPDmhEPDRo1A+sT0NODY2azN9tczAYs5EwR2ma+DX9+6CxfBpY1HqGjIaJpuD
Kks/FcUm/0chtP/34iLYwTCEGTv+XvXWkb+tTcvYD1eE4iRdHaa93e4XfeDtmZC0F0Wtt7/sPP/h
XlPunlVp6V1oLH8reOOhV3YRbe3lGgnvG7qZ/pMpzZ6jsrGcChFM15JZHPnNDi7/+0j+6ckoWtBJ
nQ9l9HuqqJzRdPhMtpduZKo+Nb2xLx2sApJcIKw95sRzIeioVhT1tipep7+cjT9diTPqDyh+Xtz5
fcbAiRQbV1RcyjKyohSTV/etLv3RPW7FZP3NMPYPYey8GkT3SBtPJAv/eRDp62XVD+QfaIlRPq8z
SojIyuX//U7/9J1AsyFCnTfciNT/fEpJjQJcuPIU4URfIJ54aWWb7lCSFg///ajzB/4t06MWjQgH
OC/Uv99ZeTiFtaO1hCy5BUV7mqWM6szTVfSqW1V5zGzW7vm/n/jvL3deHmeeBvkIpO53HzA2g1lX
Txp52UF37jJdWUwS2PFkUDFRV/7laX8IHUC9LpQGWjRWIH9Xoel8IEirIHTEW4xI89o3Z2neTlX3
JQxqffLlHI/Zwg7h8CXpVVWmRZFAbTdTYJlTSB42aR2te3FQQ9I3h3D0VXcYO3cpUhl4o/8//yBg
EmcRWCa4DJJ/v8nujIJGh87mZQAz61AnOrgK2gGj1tht75dk2f/yvD/8HOwNEOaZqbIJ+jtAC9dv
AOnpm8tiaryMqmPKmhhl/s7boov//uX/wIggPtG2njmgVPD/OtfLiMuSs4hLXoCZc4vi2s2YLXWn
YYKpliWrLdu0EPPYn/Zoqinly2mBtdGLFkXGbhxado9lFV5XaAi1qRwZdeduqVSZg/eHKt8aRQ7+
y8c+o4H/vCNnjBBVZ5QtSfW/Ezk0ipZqGkiF0m7gRKqCaMgCqLuH2VQE/i+604QdJJkQdNrIbx5l
20pzE3biLHNLD/w3CODflxYNFC4QPB3QPaxO/xkfeIUrllR8IOX0w5NTW2HqqSQ5bCxkPw+rfv3v
F/CHx0EoYKXmXFUxpv5tZFBbtlJiqwX7dJs6Veg+363NDr8qCUGO/L35W4f375zCbaX/YETJPAJ1
xX9+v8ZfOs9qA6hI9VJ/VRUUcac1Rc6mXXJoBtxw93Csn1GNbv5S9vw7vsOzJqwjtnaO7r9HC5Yz
etbI2u1yaO3xsMezyKbOjf6SM2mRzwn5tzN1HlfTyhECofv/9k5DWRf21orkci4nrzqGbNaUd52J
gkPiGKtKpcJmOVPYpXxzFtXPhyrQc5SjibGZVMbW9oF/Bs0Xm2Hh26KD8n4oBLySYJyx/ZscuY03
TKGWOVOdNj28gqkq4Ra5JYQbUyA2NpaL3h5m1QkoKTv24JluC4EPKpdwQjg8Sr5PtrDe/DGQD7Jd
whLA0C3e4rKs9jQUVFA5VEzrc0dZzOTdvvV3jiyX78ZoIW+SXeufgbNtDZsqwdZlXsvKRsZXqUSK
xhwqeZDY5pcp0XaVagDY4DguQWWyPYlM+4BSmHiyO9m+RY3bvzl6b6ZT5Yr5pYpB0A9Ove97Kial
FpmuRdv+QhSl6i9XUCgrjRNRqXQIcJd8VEW34MPA2mTrn5QKGdck1mqG72XtgUYaMwZfLbuPf9Qq
GYNDjUKQOrm4ZrXoZLTLdNNazGRvJCtcZb4GWrTXq7SMfQ2R3fN+bCLBzZGNH7X/3OyhRV9qFC4U
emfviqxOjABzCC0GfRNB5EF0xfgoA6soN5Z3dGJ/7HpMOrzSR+XdNl4PjItdp7ZdQnJkdbT4WO5C
1v1w42oNMwhhnaa09YIPZhhdeE2zbk6t2cc5W2GDRhcabGu7EPEmPqrCXd+YTFOhSJgez6uNJsQF
sEG1pTBPVZc3i3F1iqZghOcLewADdl2VGjOoU+Vn3A2en7Fy2Ozp2knx3ptSsfctS8V4ZIzjrygK
OwJqmqxe0d4eRtbeJvFtQa1UZG48U34bj/4C3h1kwgMeDnJMIRk4eyp3Qd4XU5e0acAy/UdRIjiW
OQ6UG1YESlPmcOcSkVMo6RccyZ07RsjLN7gNS3eohrmdDpso1UTVEG9rGiLbLrI4Qdk3m4J9/mQI
E+QbfJovZk66Oq3NEt5Y3RpD/4sYdsreaZ2MQU2bNcUQrtmWVPUXa54Q+Q0QMl5TFADW67aJRY/h
XT+9lGMrrpuAdGV1cvhhvFAmJ7c1zpDP7JOJLEFz+Eu99GGTWp276Yzj3zY4eoJQp9MeRL+czSve
dizDrvpG1/rApg9GRZ0tPJEv9l54N9U4uiy8tIN/VYGM96k9qPl6rdG+StuoLL44u12/JStdIDof
dfnYt0XzZAfj/l5ZzbxnQV05JmvcovyJiU2F0ai7iTprWb0sUwtPJJMXbdTFF4Oz6BfPHb2HZICO
ltZ92b7odg+ek9JfVbaPJrxbJWzXvKpj9bP3LeOm69aDlE5x3FcsZ60eqgDz0KCcHeGinlf9ZtY0
6ffN4s9XojUVf4Fgf9/cQ34rHb5ZHY1Nvs59MOaemWvzk1VCrvKc1EGV93vsiwtrGf0byXDufi+q
JJcsryNVgz+qSeE/+nuG/u7W5z1YikwlanWZFLP6annhhCvaGvv3tm6bb+jSF02eiE6M+DkuhZVu
2KS+RWPUfqLyTK1XntfqsKIpo4VT2OFKbjC9zgJTr69VKeYyG3Up9xQbCS7INukFHeigG3+0AX5F
aUEwk/k8AhUelyoMX0K7UZ9zGIsXr1tbfVjCbQmyZA6rhwAFs/IEx57lJNONa5lXYgrOUBr1eU6h
nzgUN2Uxp6q03JM/t7I8ej3jqnQr5+lWt67dEumkei5cF8yr83teWx813s/arsvqYKbRzMe2NTGI
DnOeb97eNVUeg5DhI8mi/PNsVcWayToMXsHypuXQWOXUp+yK7p9Wt/TnrUId7+nuWOYV/+JuypLS
kheTT/+cqbF10KFAibTNQ85MkjrW0D2wcti8weSAibfNy6bTJLGX97IsRjxout7+HoLEvgpIHagb
zG77LgITjocS4bgwTdSC7mJU86ysqeszVZ0NuCBtinr4VDX0rXwKwkYetk1HUTbGtrh3WZH44rAv
orNFV9WShU3lvSDJB/Ro12s8PBeLHS7wArfu+35msnAdHWs67GWHu5obYfnmO3Kxc0StlylD9Vu/
DGwOzTlZ1gowzelwlG0pz5FKQVbHSffJRbiSjSNUbcNu36NDbKkIsk9kQZmAMItsqO8PEHztIihO
cz+cFzAjv+aluJrZQha0rWtl6B468tAoy30BCejHFAIZNMm1772PWSbJLRtRbH9Ghr2bdJT92mHy
J8wXT2/DTdBWc5T65QSxjBTZ3ht3Ms9+3+7PvRg5qyXeHJ9xQTF36HeqaGJH617ppkXlVExlPB59
jUJ3mgzrYmB7IceZWo30xY03bv5lXTLgL3vCAgZxVdVmptnG59n3qvbYbOwKbAwU+iu0lfaRQZM/
X2r8xL/jhIbU+zbwP6woj9eE+dUuD90Uqc9h2z3koh0fTYJOzoRBe+6TWxY/ijI3q4lOjtvNY+YV
QdhlaG4uv4IOvCLdB7uqjo1ZIsktK5NPpg4TbsdEEyvde7JlhqP1XuE3WeOJyLRbfq51uO3UFlUP
BN0Ln6oRFsOSOeVUitRRXXJflRV6KrYJdGYEHkGp743N2ybW6lc/uGrLi0jGBjDbCr+Unt1z/wPL
75htiYACA1VRmFAk1nbkd079tZvv99hd58wwq/uK+cRqjjOx/3INdZHkWhZUyAOZyAUiNGsMr7tG
3ZP1QbJuGBbTq+v37s5yStk+TWbHCr7r4eWl+P/E9wMr/1se6YIz2buLni9aNuh+eZ3VPbRW58k0
QD5aZWUcD22mmmTTuWnPUYuJhfmiy74OLxq3qW/RIUNKacZpLci6YNoeWqwbzMn0bP4fiRL2Q4yB
s6YocMyhX+WQ3KGu13xBaqmpDpM/RjLvAgOnzlhnYgb5xhCR91IMB7tGVjIdSpu0g/FVFaGVI+z6
xrJKcMJl6sWQKRZAyI+bHriiRPtf3b40D/tskD9z/ArzTGSydvdiXzr9kThreZrDLki4L4t+6kPT
X1fGW55sW5IGEdhvVNqN81ikvUuEzTBykCqVvk3yt9oWBZU4guEQTir8JuKGG2bvk3dVNDJe+AYA
nmkxEZQzR6ihS32r2vq0dPvwloau1mmEgOyQ+4232oe97V0XmGIkLk6eDoIcSjTUJYH8hcsVSeJ7
iEdYYkRFVbSppUzRcfwq62ZGF0KmA5xo/rLekvtegOCRZyJppYVKlDptC9NJJnWCwqvBI+DX4AZr
jVoARSxUVolXo5hdzkph1vYDI1BdIAdbOY9SDuWzFazJW4QaB8QgQUxfGx3YJ1VVxXSc9kWiWgQ1
awKYHqw+m2YdWhz4zmJyEnb925bY25AJZgIXGHBW3YXQtfckp1V49B9O7aXD5EKeTNbJ6Y72aPnw
TAPYIDny/wu5QnXFvR/vkU4rn5k0vW6AuCMdlpjSwbiVOlZMaBZE5qzxXO1G9pqi/tr+WN1uny46
v7K+SmmjXzRD0X92zlSULJhQx0ubEFZrCg/DveiwvGdWh8YoDk5arY9JPYx21uLA/T7bTnlTRVw7
rOQ9MV4gYe80GWseZBKLZqelPJT+3eQXXZO2ceVcKWM56iQh2c2piNX6hIJKwKe2A4Ffkgnt93Zo
misVFqrNugh5zmwZB/06QtFb0sqZQ4Ujqqd1Vq3TtqSIiRUD/sSqrQ7OSiGeJR2dTc5RdbqMCdL0
s2r9DSGjpI6alCxj2beOBeXkmuYgEqnbuBS73ubKr2Nd93OKKpD7ExWAgBIk6RCLjsZBHlTTcch8
HFJUaifd+FDCnexT1BCKH97qLC/7ICeda4qPjvd07gQmtNSmfDPtWbMl1u2UFgwo4fmMY/04N3ty
D62B/L+HZlLHeY+lnzZjUv5cRq/4zojTkVkQj/aWhYU/8FiEc+96xkcfkx9QYVd2+FWiBjmlnTW1
d+VgD7jVd4H+jsIdWuiJo9048/thVrlJ1u4Hu+HT61l8zDoq6pE3a3fWT3rkM+qjQXIJ0tIsaUv1
8l2Kja/nzmZrMgE9+a5gjV0dXUvUP2nR9KcYRDWD/QuOqC+HqaWb2EaVNpVPEC50wAdWykE3RdBj
yNn9VhTecgt3IvCzthvET0yApp9+mZA1hI/2WzpW817nS2P5b/5Kb5ZBmVdvNLQEMgIWJNGY8HzT
ltKvM+PUW5VT5g3n9yOZgS+7MO+BDschxTeH3jJwd++dfTsqH6veFp23QcL41iRb/1YXtfoIVglp
pJG0Tik0GOueij2gfV1HUZy2UToqXddF8zOLYKwP2FLPEFfhdi5kRW2+yRp9unSJJtvKSPDNVYH3
CdFmas0PS5X1de/qufnSOZCOekuGLxXL6+1xUCZhJaQfEu8aAfJ6yONZlqe4gGSYU3cOUGUcsw0n
uaG8kOrJeCV1dtF3EFzclc5Z+i7XWmqR2UV4BoplSRrHiGX6hT9I3KbK7DU9YLmM4nBO2u+75esl
DSEhtTkxurjTo1d/huHiN3kwW+Lr5tp1l58P9XWPc8pE2R/aY8Z2h3vjwSMHbZsXeHqK6vExNiGj
hFkpbWeQTyzSn9WuH22xw4VMrB0rb5pcfdE1yeiklFbTcxmbWGdRg7hEak2T9V2QNH4UOuzfW6/c
k1SJZCX2B31ARxxSdTm+dmLC32AlWSOG+dWIKKjTydJTdCTvm8fG7uvvEHLGL0gzyfcp3J3opDdn
XDKmazRKc2gGMobs1j6rdhkR/iXk31TS4dAct5X/fV2n5c6reW5a43bxoYdWCrruXRVoGzQeqYZc
HWT2qNWD4O++itpKrFMoHfOtkDL5WmxLk+SFBcWLmzBOZGYf4D6FlEXFVUFhuNyaYq8yS6wexLN4
D9xcqa5+bql9T4mMk3e1hz5xPOmagHiHTDzcmyL5hRDQ2KYUg9N0SKbCF0e0GuIm8+KKgGoKJV+p
Gp0bhWL4mvpD4NCARc48H3t7jL/rojHvvnKXq8A5y9fhgGk+CNeclXgJeGAi144oCTexTB0ggI/F
BPH9Gu3jnnlhU/+gPkr81MRWd8W+yhKBUqwQDcADxuKyGnZwpHm0d3VqEtUA1dsN2SPcpyihofXk
qaEz1xcTopcWi/qB5RyqWcy3MGSMyeolrnsS0wgEhfMovz6a/JNIZ7cTpDPPqPjaGpT9vFbTes/m
LMXQ7svqhqKZds1UGHrAiJg3mZrNBbCrd8ujLoRTKNJqQP/+IAO3/GLjlHHRuW7/Ve3zbGHfgKVK
Wjix7nNVVNGQIpqlOkQr4rjOqspwO1bWWYDLNtccYr8SP/bNSd5ta5ka/NMSh9nruCdrusXGxd01
BhvP1nXwnjx769+bJdE4OE6xUmml58G+pG9cFRWrmuoMlzLbySrQ5TINYj08lv5AvxFuY3VnWwnd
MhVdZR1ZlmTKwW5m8LWpQqfLhYvFD8dqRNzTd0L0Z5pI9x+h2JY5LbdoJ9cn8fzSNrr4qrRXYPjE
4OLXzLe5axOXxcbIEfEXXS+azyib84a2G70XkL9k2jY0ZelcgGyn/pSU3xeUHstM9uNAhimreDwM
g+X9cj0VVznC2T1pZdm8PQ0Gj1XVPnGTu8KT5NQRgGY+OmaIxdWyj9u9JRpZwTxckochnFYCtGXv
ABvR5C25BdraHfagtzgM+Hw6qS1396pf+9DnAxfhG9I6LNkwapRfLN+pbjHEYK4bT7p/jcw6+5kd
1vpJNW7J+ypNeGVNvRVdsZoYOwyU1lKjYFxG4RVe2PpzQLYN2wWYep+Db4BlSt9GwFkGCYFzWsT6
0W1xS/tWyPmWysysJ3leckyTGown092g7yfK2PcuCVdkg5i7Pyf4tFU05HPTIxW5xu9Dl4inDW8D
UoVG9xbGZUwv1u799pAwyarotHvXOfhylyGLbZH9yCDQmi47ZNzGNCnc8E4EhXcVcXHdNN7K9V2X
gfxBBed+etIwEKiwY8UVbvDQ6BmKiCHNsuzOdCq62r5mmXWYoHAXvc5jVQ7fa281MaOzpJwRlkjC
+bDs5fSygbW5FO9lOxyoBYAWGbfVc1rJavwUNn5ajH4K+XObSsKnALONcxX3Fjdv1/Jhbp3qE2IO
PbY7rtvT7sz63viV+sb58L6yhuz/wKfWbVM9w0NFNbMY3yUaFrdl2ZfuaW+38ruhYoyzqTFgQklE
M5burdu/lmrrvu2tY79tnTM8Tkg3vVlynsKTgql4j4ZB9L2uy2I4DLNpm3wEgevy3WKuCAXNdnHG
nN1fO3zzbzP6RG+i01JnqBjRuFKpuh/SgPPnqFuFnLmVS7LGXot2ne20T6FfoGDXugVcEp/8b6cJ
uttJaqRIpiywtdanZAJhoWzplxcG1u6XJkr6xzWo+mtnrKP2YpG2XeUteiV+pkgmOl0qz8aFxHX2
OTXKL58KazRlqiO3eVVJZRE2tbK9Q99Pwa/OigxwKnOft71eEeOsRD34QNutPRwY/KirIVQ6guAQ
LS9O6VYjQa30olOHPnicci4hV/PtkF8wq31DICK81UVfMHEdnO0T0iJRxTYVgsZMmHrryPs6D/k4
5k9miDT9wkKXc+kNWgWQC5gfpkPS6jil9NjeR5YUuhTvnhgsrqGWTQVTgS4dh9rHWGQhwqQSqnfN
yGTlYHmlK37NAAzg2Y4N7XOave7oQyN0Mn9ZPdrnamqAEyCwleloCVrifUDpJQ26AU1kFi94V6IQ
4mFtR5x/KyXDnpzbJ0lWNuN0pVwk5/iIzdbkEh/oWzHKJMywJ7JfCj2FnzPji8eu3KgxlpbzuaJv
OIETBr1PeJqtJPcE9Fd3UWjn6jqqn7fV27xnjFT8ryMMsqE7xgPD7ldm1fOvdXQtYvwcrzhcnmZy
XXBCAX+4bV2mqZk3yunGqeFuXLCDtcmD2frifSV2XFIZanlshigQmQiX/sOvi2Y/9IWIJ6RdQ6Bn
jO0SWud+W5/HWVWgrMTs6rRFy3qbLAtL6Zhpb5/VqM4dGw3il8C0w4OpnahDfWHyFMV/I2/V4LgP
7abt+jCyCVancT+bz0aG3nVfReYpYLj6KjmlASLIo3ow2pu+980YvnQM2EHQ6pB2s/Oa9VlA7O5v
InxrJjoioWgrR5fieZNOAyS0bQG9BIG0Hu8G0NXJuRB97G0tIExgAg9o3zb9gqE8vHUZAhZMc3lg
KtBFVDmNoXK3oSC3h2pyCnoux6uvBtz++OMOi7DUirVj5xPx9bmxWu8hBjml3IB180vZrvu6trP1
NvFZnLSzk8IwF5odVkPp1j+ixWP11qVFZtLdq+ZqAdMa8moezjggUeYOzVnRs4LmqvHQFHwcpho6
vGIJo/OPduUlzodwWKJM/WZal2McFhuVTEJBiUoYHT3BAfbZEq1pEdbFXaB9W2ebkcljp0Y9Xrio
+JrTJhGAPYML9nDhKpq4Q+BKvR2E15WvnQUnFvhiAtIRu6rCzEYRtskrU+3LtR2WTXHQ3h4ledeF
8ZLWMyLleX8W8qcsWbqv7IaYJp3QIIT0HSleRJtM6hEgop+zJhF2/FHZImAqGFeTfTWvzh6kEdmz
yubBozxb4kK0XCbK9BODof3CnVcahzEcRpmPUo4G/JQlkYPndDYNYA2PA2jJQOw4ol+unQfWMDYY
m+S4V9cUcYyOTnCmIQ++J+0DNiL6ZYvWJcGpMFrYIw8ZZaV4z6j9np9vdLMlZOKWL1s8XJO05ds2
Ke8iacT4syWDVRfb3HbtMVZGNsdwHJN7uc2yzbksQAiNG503pJqwTQ69w1pqWq8BBWINwD4cz+nR
uSxV3Ue3DY3Cz0L4CAOMm/etXyrT541wui7VKNb0WSLYikEEcHc+g86nskmBw5bw5ESDuzyYoF73
N0APPd/uQODhwaeMqeBPqPIXK4ylOTmM7uS1xOSHlmCtIvnSsxTlHp0RFYMcUNAfL73Sb8rjFk1V
f+ebodBpqfaou1TA6ROdqI/hMveCIhg0ujZX0vNn542wRUeTDOw71GmtpjVMRU0OvtO2qIMHK0GM
xUutxOjlwJaqeKKqKsJLFxi/vA/HjcaujQPj5tLu94++Bgr8vp63RE8LB23hytsM7qradg4eIa85
1CVk3WxbcJ4m6nbSOUL+WOlNOT+MUh2FsFyNqvDCv+wL/wqFrHC5hp/s9s84ZcT6ZyOsdeYGE3zS
lvaR9zXXs74TfrwS2nq7mZDxFZ53G2kd1ld0u7LNbBIjlZhSFVT3gowf/uzDYEhOQPmyzEQ8Mx+p
gjLZDswmkpfKJBa0v3F3f3rGn/VXUYTzeuhV2yZMVbtlvlX+xjp1lfijfRKV6zq3aLxazslqaoZ6
1kToPRLnxk/tWZONv2+BYMXCLPQodkd9DGUDDtIWRiuKl8T53PjPtxsguLE9eoCYyzPaZ51IW7wA
9E0VNJuXDaxBUNyiSuRlfOlxe0OyaL1xUKiYPkgkscqYNHXOg1WMsZdV8ZBYDz4F23D01n3d7pJC
xYwkue/qi9Ovk7oFm478Nwclkugw69lnstIbV101JlbLLWfeWTK6ygGt0IULkPt9HLnpts2B/dNh
rj3lcQ0Uf+kpIYZLYFw0HeDWkzSWIHZn4hTJ4WIKlqHKg7BW88ldoQ2lONYY90kAB82pbJUNmGMD
nWej6XV320UzsV/Qt865mjp46Br9HJkKRKFFCjHCvradrQFkqr3JZO7gJwutECKtVwlA28c+GGbK
LCfOy4FGtfCO5VigRsgKgdpuumTk3DDS3nW+UOr0jw26AC65qUaaR696tfIeN4OWj7kWTXKAAxDq
rOiX7d1t983PWK7x95QDtoQXpYia5Ti3e0jXkOAzfnC7rVuyyceaNp/x4DOHAsURN68WfzSvbSxd
m+Gkv4ZPwTw40VXCLJWmEG3FzLM6PjhOc8vzNOrCzQYsEvpsczw+wIyJ8p7XYtuwtl3Msuirs8S3
yfXu182BfR2XrxXubOpU1qT6u0R1wVf+cxJiz5d7mRc1O/m+rAmiIszxP+icZszt3dJcTFz2l7BG
OjzF2iK2b+xK2+o4JIpKIlDUl0zoLMq6KizlcNWUC3mwraw9zGF87Ey74TUPJgM2Hb0rXHr8R592
FpZdsyCylwJOth1tQrHuL9BLR5nCHYoLxgmdcu/7ZC2Kow3ldXhm8DDzw2yNLK8BLpj6z/WygCkz
zwoPQlcOd1jMM6PrUjjbC7B7VR53XSAcilxaOOZDzHLyVRXEi77r1si6DaBTxJfAB+GQWoNdO9cB
WMcz2ajY8gVcgfgOhvTo8hZA4vzWxwIo6hjR2e0ar1npzqO6WqIylGlT0zZeDXuAIDH2e85XIFh6
CdckLLDMocXaJb9B8175Tr/nvdrrIpPhPmBlPvZ+nTcdRJ1vg5SUuB5zqCaNPIbbF1Nfz/Z90rKW
eZSbjO1bG8cuQvUGNsDwkoEI5Q3Ufy84IJjaoJnJmEscYt2xqLZOM9tCVSNAcx3ovNadV0Av/xKc
BVBe26WqKqa+G2PZw9AUNLg+bOrgcQhre8vXDXXjj2Yp4pGpAAFTUIgD1IDC2pxw1MWK8eRPYJN3
u+s0dW7BbPUOS6CS5aIr/Xk9JtCVq8d10hN1A5Ss7qgtVLsHsZn+Qql5eZLQF6+nqYmn3K2XnfEh
hI7cq5ygu4m8ph8uSWeyuAh1DRZSLzMTwan2NnxTvFq+AWwVYVaPcVGlcRGsn3JfwhrJAbH6l0M5
oQi1serxMQzOfK+Ycr2hCaP/L0Big/gvi/GOYMKWe1nWrtM98toWRlqzH425OzRWkQY7ta9GgZnp
FjQC79h1SK09oZ0BDT3CZu9Xs856v+r+D2dnsiSpkmzbf3njiwhggMHUcbyLvsnMyJggkR09Rmdg
8PV3eY2qslJOyn3j04SHB5ipbl17K6ffklhLEYJ7cNaRhd8xn1l4z9xnQAul7Lip0Ll/qnqpyyNh
IFUTDwys5d5tZTAfeo95PE41Y+le7STLmFmwbdvz3N1l1tzOZCWjxdwCtRbzIShV/84zSi1HDIrB
3UGiKPtcnIxV56O7uUxA5m34QsPQzA+DH+W3WJSH7JgP6ywOCh0YIWCuGM2O0ea0kDStSPedW1XB
biDRH4AnGND9xt725M7H4tbsjCWWu4KxfHQsFs6P2BmZCsZ+Y9z15PYDDZu2xkIf2qrvjhM8VRaL
GpfBrctcrNmnGvvxKSSXC8B2bat1j49ad7FyV2fbT5mvdMwYgUuZm7wQjK6968obX2Z3hnVRhNG3
S4h4F1X5/QSqCSyUa59frHC2JCicSRzXqB2+lu2Q3c9YoMFdCj63QwRzc9holT7neR/cr3zuNo5S
FvkgWxbqy2Jq94NsherZ8+vuPUudBrhi3rzt8QrXhHeOmNFVwZNG0oLQtbsY/Ultu4Xg2ndRubI6
DDXLgGobpvC4Gav96RS8y4fapFN7YIue7x95/6YwcXM51wcyIACgJrWu3dG1gsocA2iBMR6LTPoH
PD5j+jprGuH94HnXw7+d7C/8z5zhdqIYdT7YoBr5R6Usx92rfNnyQxcGY3RYS3aYPOt0Lj55pcfb
Wqgh/VqxlQl1wnjinVEOjFY5VMvLtCIGJiZb/PchwxSy62nemANTkPCWcxZ9HtHT8jjNh/4XeVB2
sy+Y+9yj9lUgM8EkH0kZGAAXQn8uD0zOzYoykKf2zhaqgCVS2m4JR8wCVO/Gbj/lykSfyjXofgEC
e/Wdt9oFQHKDgcGdVd3EUuXoZ77N8jM8eHyyl8nvVX4Cy2JTn5lRpV+1vA4kqKL1U7D06zcHzqYh
XDOkHw3ZQ/SD4VtZ3LLij8s9DYLRuxHrNI5vCyykPKSVO3rHIedIuayt6otj1Tas2u1HMcPDuEuD
kTWlaSmRi8xZF3J6IQqYZ9Oygu69wZ72bYGmfrIikqPjNiOpBkWY3cin0hA6sA/k0i2fRNbOsFNC
F+spX9npdLTm3jzPZmHag5BPsszE9D3au+HKXCizajzxYV7M677raF0BNZZ1PAEp6WXPf2o/klmP
EqawJBJoSi+bHyClm59qDg2Dp1UyaO5BHfqbzXUnFQcsbntu9LT9SNPZ9GegPr4ICoduN7IdpDmE
1dqW4w5pbG0+M8WGjhjDauAlDhWz6h32DkUSc+eOeaKRVsu7SpXF53yp6mrfK4JYklb2oXqra5G/
YTJo4daGICrhAxvtxGvqpJzlRFhMJ9uZvIXwpsb+NqULfA6svb9BTi3zt3GyNuIZ+kJPhFKUrJ6Q
vs8GrXBhH89eupX/YMt8WH7UrFT1dlowhYsXe8SSXLdWruIe9aU45N4V4Y6IfSEYUHTd58UlZPsw
LAOLajmXKpFUol5hijY7quMxcHi0x76Z2M6bBt10W7eODgA4XTCB1qjM4Wl3WdJqR1ZwcdpMmTvO
r2vZSdonGRnSh/rI8KmjkGZ2ClbEFKU9t2xD6/dzG2aIo5M75PvecYOG3KLxuoK2C5H4VhX1kMDI
QfCEpFn7O93h/2I2zwB3b+acQQ+0pA3GwAHMcsrMbO5+07UcTgXj8Y9tLBDAJOrvTGWWVVQQRd6/
znMRzWeTG+dnMOZBmgwo2E/lNoIJcQfmZ6apMrgOGBudgK8HmEFM7u2ZCPqvPUBMkGBGSH+ScAhd
g/3eedwCtymPukgDec7ZywnFK0bhcgN0PT2tv9lQQHTk+SGjEAyPPn/TX7bsMW9l5SSLYw1qXH+M
A/n7O2oJpsq4Llr3hLCfXXDRW/rsuX5UXUmWrYuDxtChu4iI/bMK0MN3bhsi041l6JgbTsdyif2o
C5PwavTaTcwEnJNPHG1zpNXJsellVV5fYI8rA1bpj5jYJVrZgae5re4cENGG9wydIsHcn17aYR3u
8ilIqRYDbb8w/pqfMW9E7wMMxXAd5OXKRmG2c29ntsX+VQyRVe0mRpP5nlGOIw5VZBhPoKPXMF0G
KVv3xfAsF89e9qzEMXgxdduFuwn0bQE9Hhc3QTevGNs5hQsBjspe3FQsBuHtG5wpYxSPMvUmW6Gs
20J0uthHPYPc2LMrYv/c3LW2J6gLtLOpT6Ngv9S2f1dDceXPq+ITl2yCbkYdw5UUd/VknPZBbMvA
mG5c8+gorKK4riYYnWcbAyWpX1bhmqc+UtmyC+xu+mnUVC43BhVXPVBrrNf8gzCl0G1tZR8ZnlJt
eMHUu49oSwolACKBnWqu6W/VuFTeTqSE4L5uKLjUSVWGuptSKFhfnL635tuVdXQttFdk+fcIWPV8
IOrf9z5Zqt7EHjDLIP4GhQivfceCBQPsKN+PVKzFrlrKyeJr6qLHkpYLAZrRpn0CSY6+Cvjt8jBp
j+cmimoDjCjE+l3P0cpNV/UMjzNYGB6qdMp+WZhT5udMWEzbwrRqxKOXhyscKHLP8rgJPb+DxFYD
UCrs3a6ft6A5ehM4E1viI2vci20dx1gZOT9uunRnKtRUfZ2oczJsJMr6ynJbqsDad8lyiEQzL68s
vIim7wGyLjC4t0z4W9TWmZeNtC77cULyAXpwtef1p2KZuYYymLYnV66eh5LhR19ap7Y/+miQnwWs
vb52bv3XJqvL6MVNS/BvTC1ldLvYXVY/mk1cNaewCPujmwm83qg6sG+dy7j2aSvQhm6Hoe+jW6eT
TAi8aa5efPyhwb01abc8UuCkbuJWjEJYQxTNFkqVlQ70qkFWmNvSR1FKFh3M3yMu1Dke867jFB6V
3bK8tKd5Tx1nRL0nPe+hhCpsdkHRaQCKlt72cUUCUntiwdp0Rz3RTAev2+p5B9g6kOzJvjnUd3NN
PqChmqlNuo1dvcMUAt9N3pZOsRxWhZilXC3ijO+dwCvdL4oaIgi7GL/acK1QcXTuFcsVR6R5KMhL
yisYxWuBChlXfRMqqpSub2PCnfmEYdTZw6/NlMLNr4SzXhNcTL4bOwjbX4tqqZcdDlrhJlrm0rsb
yW3K9t5IJPUdGRhA0F3kduNrjcq6HVY2n1yfxghZDW9FWcdbMLb1wQM2WYEpaVtKUj+gmgRiAOd+
4L85HVJRTCHrNMfKGrvhZpmr4tUZumaM57Fcrb02cLbMVAXUsYcC/bCxHsM6sJGwEUnbZVl3WZy+
zG+8sJupR8UMZclXQ5XZFst63xJxQDBYXytzHE2pSrrJsR2prKP1gqOjrN+wKssTUYT6uWe3b4kg
33Ufiy/rX0wTw1d23iBqazcFoN/c7Q4XYvVQY1l+XFrFbkrDrAFGU6/uc025y9SagfWzN3MJMZUk
LokKaBmmOK1dAGZbj/NhaUcR3SI0OnKvw3x8523ozb6hqWe47SzsilDUml+bcJ6xO6wDQNua+eGv
zERulpTFWJkYtG3sTlHei1+NBaCaBDVYBB0iC/VI4e3LLmCiXJlvGoj/ixm5I65T6WA8eFtf2Q/O
yjkfM4hwh7ModLodKy8TX+GcsDG4axO+OmzrHR46MLsJEUo6C8pJmKoHHa4c0mM4k3g3m9D/yIuq
lEfEC+ZdKhuLi5BrhC2BKO/6xKU+AY/KzE6kL4cmgUoFfxvrwbnZuo0ZQ0l2aX5pSMZ8UtOoTmmr
QJLcPuWXWoslnZJU2d4llA2nrBjU+HVuLNc+yLzkfKch55DlQ9IDVUUd9B8OF8onkwfjEOdE6YjE
9nMRnpqCMj7Bz+R1sCatT45UmimJc6WDDSuDpflu6lB/WVer1xdL2gurSrPZe+4cv1u9Xdpo90cm
JfMxr3UR8xfCx77Om4uO15MIbR02ji8ycVl2hquWiLHDpn2aLDRYkzcHxzJOgRVh0Y+5ZbU/SOmg
3V1te3hXRV2qA8gV3HE5z0j0ij3hPrV4a39hO9qYv+KnWT7RjWCQM+Ea7deN2xP6Qdi4ZAZu45Wy
/BvbDBeDMVFznLHaGczKFiEYc0MfeV/CTn4ihpKxmdfn/Xe8BNW0CysCnKVQ7H8OU41WM25VcYOy
wVNEoKYZ45Btae+svC4/r0VYyN3I4CPfDSu4xq5oim3eeXVewFNdh4C3ISt9TOKkI4yFnByI75lB
ZB8vwnIRSMaVvLCJIIxXb2sy5g/wDt+lxq18lvOy1efK3oLhIF2A7zi1jeiPgmItvc7noyKeGUgk
vZVTg5HOr74XvI75ZWqxnyESum69txbBMast5aFG8QuVt03DaAIiv4cRgQwEhG9dPW9JPYbWmHRR
Zu7JWlqCbxvfJNko1I32TSe9BrdTqd35kBeRFkmwiLU61dJ4Pd+Xz0lRb/WEc2fOTbGnhSGbf2co
J3kcbGYaiO2deietC/MWfwpR7JlxXsGhzo6+2R0E1Q4CvC7uN3us+8QKQhgt6hLP48v1Wk7otp9T
fRgwvYyn0EI8ZyS7Qb8Ok8MzN8Kwjnv8niqCnFlBdYtOIHJFGfk1CWnhLohKPt1XdGp3Uk5jtpf5
lMnbQKzON2GIRmVCOi/eEd3IrMexiJbuoxrl6MbFDOt+uVJf3d4BoeyOKHjhvA+sDLcWBUYYnkZn
Kcu7rXfUdxrh9ZlTrSqOOGKKO2sMdHdcTFb4N8De0SuBVsV3uUyQ/SMD6uWOMrXIadtJA981cuZq
hotqi8TkgKMxdgEMRQxgM9QjRTN4IF2NnXh9IbiaQen87biU8+Q9Yo1yikPqTuUt+a7blIyUutX9
SIdxaLUgoyuy+oHTkv2Gv1gN5JUX0MH5LfLS4t6dGe3tx8bX3yF8o/dcQiXcWrpc5ktjIJw/6mZq
RtiBsA8wbkZwydLFArKnJZwjrqjayDOLttqfHHvOJ+OQFsywrk29mGt+q3bcfZrwUZqlkRRfp/WO
1qI9a4/PoH1GjC5+KWu2vncgeO2O/gV2a8h182E1LbUhsQH9dmLeExSJn9cVhVNp8oSFqddxVSgK
4CLq2NsBxaDd9zaI7S70ROUllSMtHwV+k99akzN4c2ZcPtQtfbXtTYtDNKllAQs4E9YmToEF/XEs
9eZ+lRoaau8AVddHO5Dpt4D1ys+DTjVuZmZpDzg+wKS0AWm5BtjA4UxNu05nHx37UAWr6aEVeH4a
zGzt8CUvZ8s9gSCSUzgIfzHHHjmz5yBowg9MwOIJNML9xnk+B1cOqsoO6Id9/uLktu7g8rmdp6e8
WhTTGAjRNCkbsy5cPH5RnRw3c6mwg5W2kua+VXsLqftN9bmnj2KlyWIelanmLnfZI4EvL1X60c79
btzP/TrfVnPVwooCNtI0CaZ4d5gmlA3SWmwM7hvRsZjRmwptTpaDYr1DNHVOblcHNoyWwZmD4WIs
92T4tDd+2fbeAzs08uEQWFeZZZyj4pEP1L7DCPP97DZmXFRqq5OjE7BAuXsRqWGAQc7xBKJLLj6O
lkWt46WUKmoSYtTke4VXDo6e/OPwyLlmzycrBz4FbIhGTkT071fg8pXK2e/d7C4bdDvdL9G2aTQK
yVOI3zSjERpYvH0cNfb4YzOkqXzmQ7VIsthu0nhJbfEpVQxl484paHRlnkcpIF3LARzl4H6rrfGN
z4z+b1PX8uWhxbBwU1U89E/SZnHSiQ4duJ7uCgAu6B0rfasroxE6W7X88oEItjMN12COFiNacQF1
p8QM2kocwNRrHqSyqO60chbIUvj2V+/6QsRby1n0RNkZfQdXrPD8ykz3MXYsl151Uln+GvR59gEj
JNdDR+qnTw/Brj/cVp50D33zr4aTPD3Be4eM/t1dumHZwcKWd/OGbHlhc0Qzx6apxl/GzRGuK4ks
yZl+5RmsvuWvXVCybwfb1912UbzKGVsQiuKxyJoSd4XkVf7MjdzC8TPVz+5ySOfwAhReiL2usJIC
OjKC3afr1N80tSjTGIUu/NKTllMd8f1Rw+iGZJqzHJwqvzhuoZYY0b7GXMO4iIzNDL1vl6XMrOOh
9sbuy6Iq3jLXLYm+JIuUXQp+a09Tgowd1g9AtuwICMyKs2R1u+yBLXyKm3auTYKu76VJUy5o150l
wk9tBpvEb8q69DteMvCIaxv3Ymeeo0/1FlKtpDLkiAh8TEYBRt1wPzoj130kOhXcaiOxDEgEAI5d
Z5F3SxVsb8Xgw7qNqO1R3IiUCVpU2XQzbjmvjw0/h28Fl0HBC9zRg6Awt0VsM/r3E8EmjyVpBJ6+
pHU8y6aw1IpzZ4CSIlbB9aojKE0VHtwibLyjsRh8EqPVDkc7LEBj+3EVxckL0sI7zEUuruyXXz5M
05Iq+LQq6B62ZijaJ95fFZxTx1rMGRMEcnDt6Ydc4oKNVZfPwJ58iVThJE65dufoO4J8THiJuqG9
z1hJn56jlaQQ0JVqo3so1hByJS1/bbhUhzOjShonxKiosB8byw+7HVFolcfTVm71vplyX+0HRqLf
xoYxfCJHSw1xL1GPKKu27GmE6Tcf/STYnlFQpVVJCtgRHLuZAdapmwdJtUiI5S/B5Yg/Q7L4aW8H
btkeZ+3Ny+PkqCrAmFevn+XCJgR+RNCEmA3EcBMqk9lHe4JZ3ektY+5AZgMHe5vhNUSB6rl5mgqM
ZWeqwOGDpiUDDWS5GtTYtoIfUS6zgSGhyYs4HNbeSRpyr88m4viMISUJQ/WpkAfuLzOMn8Y524Ld
MrItSlEoedirMr1+Gqs0fMqY3TiUC+D4e9ubWNXtABXBKqscy3JL3DOOjNofl52fyv6DGQcj+KiN
BN2rl4MJ8uUUqBXUgtUJENypElfIDZEm0F7BYAtDcELkTSYPzoC4f17BYJCrWtBRyq7KHpEBQeP2
vVwKKy6rkbstJR/SO5sNGPzkmyb8wUwBI5WVYgRIhOmNSDbVrJ94i5kQYqRcd6GzKucoWhJrCUOY
vdcedlDdqmhZp0vW+/NnXvDrxr9ZZ0kTKfVDTGL9BWpb4P7qrRWeK6RgRtp2MUpjFj1wzTZFYkdq
YnqNIS46WmbchthkabolAxuXnxSP+6OCb/rFQDzaw+9dfUTIzcPbts5byYcLqH8XWgxsIXPWPzB9
6ikJDbzKmWp9CanFhyHcqXTj1BMR8QwxtplWJawe8WFXrk3O3uRkx+8oZNcvc+RPL6J3xq+mkeup
JlqouPRj7d5IO/SuBtQF40zNNhYYXMneBNSstLzt4dfe3HwIW8pJ5XQg1BzcPPKyNwnRUylaJjtb
5ClcrLDaryLH1hMtXnjMQ8CFYwekRxyD1YfQBWHWPrJ+rf9KKG7+XKyV9dXRLYObRnKb3BJhVYsE
iXL2Y6D18FaWBhMIG3w8ICabJYGiksAOTeoup+tck5kdwPyyI99c3I2e6b7Z7IZeEm08QgQIQ8Dv
LUOVBUfDSoCIeQq40PO0BhFNHXfPjgYp+jzC0RV4XlId7CO8oa8+JHJ5RD8wr9SF/ZfAq1ijJRyV
f0yceiapG1t+6y1orR2AcGaORNfbHzwS5IvSmtj0QnIxD4RDeNeQu833WE0wVFUyRnocH9t+GgCi
xeZ8D3ouzB0mfEheJUnf3meb7F4K9tiIpO909lgQ+/SDy1wGe0vXeOJpTMlJwLZVf2uZxBnw8V7S
y2yLByEnKkZWw6xAgTaxAqF3+E3hWsPKP0mXhizOYeaRjVySmhnUki0Ru07OmMIzWUS+REEE0QS8
pY9VpuaUa34J3kjoXPCmiMZ/yGRG/+OUkXibU+ky0VfSPJVFndU3ARDKr0DOxdtodbzLDe/Wv8TR
Te8JqWtkTJxR/lkqVc6nvtjwWshMRicrEu5yj7eLvWVzZDQspFuI9RIGEKMUjzM6iKrYibqrJhN8
XRfD5N/oaEqPlaZrcTDcFYeO/TM2pdF4FYwxM3rHzdrWW91Piz672OeifVDRqOIWXCJ5wxR0bHgJ
ez6FpRUSNB7LsmLGSR7E3nemsrtvs5R4Cp5e+1PFadEewa3YHWWJah2fq0CXj9W4bt8dnApn4+CI
ZOqmV6yEs+ozlsGv/oaxKESqjtIgcmOvowo4t0Hv2WAlFtFwXpFX2dEnV4E5u++pbG886ssjWnzu
vJvRLK/Km63xgCExuNumrBmOAXEOXwtNZ4Gw2jXPwJjtslt8vjgeg6hFY+T8rzF7BNuzqrW/7hAP
VsjbwQqpSpwAMkVbKxoTHf6anTLUycS1TcHjWzSOR+Ey9z8mN6RJmKAFpt20BMaj29nSp0Y3wjoI
4P/vNmO24Owtrvipt85vkFMC+zHdqgZcXoX67bqSeoT1GjpKBa+N/MsGJMmmdBI/HlrypjxM+hmP
1jXQ5KGPwO+TlZWr2wHPeAvwiilm57Oy7GPBB49yHvrjRxQ0uXXWaGwvPTaDcoezubifgIHLvSM6
79FBD+eBWwUDAXdVRXqHjbDArlkN0cPo1LU5Yq9ktbF7HcvAx/QvljOhTtmtG+WJP9U9b5I1TPoh
WjKTJetSs6VsJCpenTipKL6ixmFNMk9mzWISE1Y1j5YkEqRoIUPyjBEZh9IUimPnej5+yH8JRM3V
4Im0wY0Vr9i0b3xlZh6+BjiJGipnHEMUi4bwcxhcfauGPHoouekIeeFOeQ9waQ2XIk8zN7GMRH5A
j1hEIokKKfY4aOWzm24O5Lro8ob1FoN8nPKeA3/U1HtW02NyJdmm4ygn2TBiNBDVmdhvVdohsrmd
PNgMp0CX2lz4sWYAgwhp2+qZeo2ablG2g2Nt5MQ6br5YH2qH43Q3r8zSFr8srtX0gOi8zUGJMKaK
PC4MOO9uTlnVciM6ux6vrhKqym+0N1IS7OG7D3zPXCu+b7OBjFnx+uSRq/UlVf1IhkIuwOm3gsPk
YOxoGi42zcxztkjspZ7fFQBA+KLmnSqhyu/QHtDBMjV6n9OwSh+nbEvvbMY16Y2ngk3GRGdYSxJF
i9PsttUJ1psu84g/M5Pd/GKxYvfVynX6eYUB3c7XdK1fTEAKFqS10A67cNpmYsT7HGnMSaPmdhyu
rjLhzfk3YolyeWRtEHsg17VeAzpc0g3Oluz6hzTvHWT4gB4s8QfmffwZ8hY7kh+k4iQtWHhs9fjI
9uHQD9dTLnB3Ewaji9c2sKtsb/PZpVQwtACDKdO9t8kQMA1qmSUiVa3bZ/wL+nEt9fwkGjVybAOn
j5D1ufkyeNd+BS/IfCFXATIsrBq53HDmpfYLjySmiGAV7QyORjRnkqUheQ1ygE3b0ahe4/rtablJ
QwMH6Vs+IZeM8Zo4CDPHznYVS6t+9ozRrzwaruEd8v38VTshNDd9y/CcTx34Pck2NwoQyk/SlWEc
GUwZ3rJUZMWPrNeO2YN/E+Nyzb9wdxuIR3rw0WEmzP8i+uKnbv6ZgHf1UpmCt6fw2um0Bsq2Gcjk
3g1mm8zdlTw5LAyg/ikTvxIkRKyFHR1VVIpb5rNTy6JzBO+HVtfAN0jW/usUhfO467QYeBvgfFLk
hYwb1KOcHO+3tOijXUbwlB+PTnt1ZGfUOYmVOeVbMJb9dugZuehHPqp5HrisiPNHm0JFDXwxJRvW
AVhJ7rKAr8tn1tl42/iZ+CbmQHUddt/HaJbDzsmCkKuj1rgwgDZgRLxhsqZddl2pEJcibYrjYJuO
eYEeWP2BOiTGe3eLildE/8C/52msifp0A50mTu9zxzEGYIieachphEu/zxK7Wkh34T+d+4QEYzII
SrkN/NMIgSPmu8U/hZyE+EpMgyz3w7xM5WH0ZZTTcOXzvevO9jUQIMzvtk1Y4UuWeutrc30jkStK
ut5ORcGrPSBmgkh11U02hLUgLSca32bGn+bY4Je/b7gg2NjUsnw3YwCluCr08j5Z5fKT9APv1rMa
j5giGaZhnHkA0RdcaTYhzJ0yZ5KG/MswsNJxh0klm+KNSovnlb7ff3cQRb840JeUUTBGiJogk/Il
cGvRJfMwB6TWcEHHI4ahM6ESc3/kn+XVblwMg4LaDTp7L3AJQaJ4en2v5YK6vc15lO1dOuLmHWE2
TLDrXiUeAXlwot2zxAlmUF9mMaMrWWHv8wZLP/pgjubWGOqd/HpJEPCM96FexCupavaLGd36u8Vz
8nVsjLrLvWy9WkBSjlE/XdvvmO7tq9vYQT6LSKX7mTcW+7KYxARmt3KJ3UQ86etN7TX1o1WVlR9v
ML/lzpdAB2+kXGQ411jNitOMhGW0+43OkcuGsfN+Mt3ybMpym54Vgzs8UNEwfW7QKKE/fc9/g7VY
wiO4mOihflqOS4JKpb/rexrR02Ira3xnRG63sbsUfXeLzqEuinprOw6wL26S25mFPQFki8CdxuRP
1/TudydLqUbbDYAEHnsCdtvssp+IxmFfxK5nwqQQmEVXHrctWnGHtTXFdBfYEc9c3nqUzRyA5rBG
oD2xdvJ1eoxar7rHGDOUt0tX+0kl7QbIqspECwlcelnioyp3lJTzdSLap9J7ItEMG7rvFGF7BpYJ
RAyHlX6QppWVj532h/LAAg23TQY3WuAuQ7e/Z6dt3++cwuZTY5px3YsbgnZDYIf1sXaaOr8gmCrq
ONYbAcG342q/TWFn/aA7b/l2FyWf1qDxoCvXcgh2JEDq4qXPtvEgMrPqpHYNCsDmziOMq0jVAYqu
fHRILSL2Saluuy/6XrDWFtsM2/sAbLPm/n9AAANrKqblHIRzfiFis5N3s1uk0W6Tq3H2/+OmYvDg
Xpvzls6s13KatmuJz/HaOlkI8zUHCHNb8b/awBNU2a2nblhbmdSaa2vV/OEwQVTLXxI6/xAGGgSS
NFiidF3HE7/lSzMGXRn2dPpszZsdO74SECIgui59519ye50/pGoS+GGzeeEadopR7//9R6ZzaQgj
xp2jz5rIg31KgFFSBG54vxL0EqMYyXcr3egvIopBptsgz4rqHFNfKf6SGv6n0EcpWGjAaEiypOG3
dGmLRxr5zNbnUW7TQRNwecnHYj7+c4rm9f/ye+IjYfL8suxfIbv+t8BwK0PWXWlLzjodXvgDZl9E
Tu9oi9A6oyfQVPU15up//qF//pa96/UlAjLmvd9+txY745IiQp6XeXYeARrCI/+2FXuy5hlLLVKI
IG2SZgy2fbfgOZ7kFsXdov629PdPj5b8tw9yzfz8twhvkpMGOQR8yXPTkKQHcBWGTnGD9XP+y97X
P/45AepYg01IKjba//xJMjBBLb1BnwNmyEfBo3cfdFv4/M/f7B//nIjL/EqCfWryt1dFTFkAKWX0
ucN6fGbnQ5aEzHG+kHfVXsoBjpFqbP7/eVL/7Yf+FvM9g8doZxT0ziy2RSLz/JNaBj/551/tD38q
8svDa/S0LR1b/PZTIqpchEdPnyXZhgmz++leV0tKEBsWvn/+UX/4W5Ezz46JAHApcr3f8rQ1wUmQ
IaU+s3HPxQvLgPMAMckA/f/6c1xb2GFA+LDjePL31yBvOc7BWXj6ylHcq82FB91M9pdn4r+Dcvkp
OBQE+53YHyZ+y+UleBEA3OfJS4lOPISqdz+lkbHMZStK94wumLp/WT3/30m5bLGyyW2+/qXAP377
iS4rSiTZQuOZEkF/zn3aDKusq8S0QaZ3wzWivwoUSW6p6/4lxPZfac3/eaAxNxEhXyjGU5sn5j/f
M2KABCavYjtPsxU45yptscgwaojogrvWVedZQiCeB009dmJKEPS0KY5/0RobwqGyo57mKsUfzJye
DBa/lmsT43pI/VOLNRaQoCHTk8lrGGWXRvpM4ruRaLcae32TsERqIkWU/BKYQXbbvsphE91fjs//
fjxJqub19mBnyPIX13/+b4eWE9WqKAp3hWmtgldCn2AZttx++ueH87/ft+tPYS0GqdikTP9+Ew6V
VXnMOFZGV0QG5NYyxdacu+el28a/XEJ//IUipMrIu65R/n1Doo3tdAszyY+aU6bcHkrtFSL8y1v9
p18osn0/4jaFrRS/XzrWEA1D5K3nK/sUr6NPjMFGU4dH4f++qJBgPdvh4sb+yaLJ384q1M2y0V5v
zmgWFpJew/xULQBztP03fW+X+0Co7i83zB/eutBxELkcNjMH4e+7MUCrW4yQoTlndGVqVzcLAVN6
uWYikYDo5rfktOYfS6Shft3aWvO/nGZ/+H5DhzAQdiC5Ifm3vz2WXdoVpZyG9VxaRX3Jg6VO5KCX
RBBh83//U4Zkw3PC/C9pZ7Ybt8606ysSoFnUaU9u2XFiJ44znAiOs6J5psar/x/5ZKdloYV8ex0E
CwgQNkWyWKx6B1PVTX1pGBPYMULwCXszNofvAHdbCFz0fgmB2cZI7y9UVvL/jbRUGZeVghxMm42e
JAn9DH7L/pi7xQgVRu+8CsUSerTCPv3z0RMcbB335tk/Ymm+DVxNN+wopeGm2xUqDZlyCEHNnHCS
+V/mxwknmgA70cjFLmMJ7Dre6gKuSANu5JcB8uI1K3knhVEsH6UU2reRpu+vf5+f4BkIKs/VdOfN
HeGvAIaONE/Uvhy83kTguzcryEZR91879O7GTbSyfFiPCMqDBDH+W2Rd1WgWeafZvRc3nXxAEdQ4
je1UfKXVW30QfgCQMVJfr89udUxTdyGXqQjGvxmF/TW7aKSsqM3t0g6AcEYXuEnvUjTjD9GACBJ8
fxUpnxFcuXm+PvD7i97Q5tcCPhZgeEiRLtcSPFyeoHFUcelZIdRomu+p2aW/i6wt/jMQHAk2Dsf7
uM2ABvm7gIaKYtIiotYcvD6ESYouvdLwZkQXLkuiZmMNV0fBXUdX6Xw47zx/tCZHqXGQlZcVA3AS
FwD/oxvb+sZk3ocvJkN2Lki9dRtDysuvp1E6NTtf1l7do00GmqeZbmzqif0hRIn4z/WlWhlsdjAi
aSZU4vS3yNPpdo1OFYXSQzxHuZOYFp7Cwc8+jmq55Zn0/low7NlT1LZBEmEvu9D0d3vLoqvgN55N
DW1EFkQd0HJHaBDsdEcjsrvNkeZ8wHQo5ZWrcc1fn+rK8iFmhO8Q0olk1W9vwb+OA0qOk59QTvUs
P2w/qLIF+gLl6Pn6KGsflPNNsOYOhHIzn42/RhHRVGAOVbRemOnhyZ+yF4i52dExwRxfH2nllHGu
CSgMp1qmWCS3dBf6UBuc2rPjSb1pBxHE1K8Rdab/3LU3SKfKf7er5j3ILafaqsY6Lt2EygJTBAPJ
AU+tleGB8Iw6kD25dzq829P12WnzdrjMnw2q9w7jsF04c4uICasvBBODuJEJzzO7nf3marrnkHR2
cCvM28aqi//gv/YvmAroR2Kg+qQj170Ry1bWkw2jWsQxgxR3acoCsnnQK33GMIDpfUKDlpaliBrl
PGaA7K/PeWVFXW5pg2RaZeamcbl3HCdL7TaKWi8C6XWn9KX11a/aDEZfQ90EOUcsXg7/OqQJjJx9
ZPKny7m4HBLUTp6nUdx4WEWg0GDZR/qwzUFFvnyf9xDSrw/3/gwynE0WjzwyoCVtcctPPYXJUIra
C7Ww9RCygNHJXDdGeb9mjOLgfgkjBSPY5SgpuGLT7/3ai6Q7fUQ2R9ykgQu4epZsuT6h5VCsFFVk
NiqQJ5vi4Dzhv467Upko8LcKzXTEVW+bwmhArTrFKbCif7XyehuKbMUQ1FP4cxGqab6AKKtT1cMR
JD+TsHyHPtjP3Kxg4/stV2k50mIfaqPhJoksMJoIy/7Ut759MBVkOa5/uvkA/33A51G4cyDcUuB4
X9zo4lHTgPRpnkYmgnKqZT9TenU88nXniG5CfETd0b3H+6Q5DmgVbh225X3E+LzLkQJT+QW6ay++
J7AmI2qc0MDoOgjG01DWkf5otZhc3SEMjEAMsk3tna466u8cdQO4cciAAEhtkick7tQn1+S+2tdZ
XAGNRB4/D/dAgh1IRWhtQdRvpFYfYl+KZ9CL9DO1UM//TLyXv3Qlb76Tj3yicocUpP9qp9THd4oV
Bl+pPhbZBwHiVuzi1tE1nDHQfdqLzrdf0zaxjBv8ZJJXx6KJDwdTsf5DydV4rRF2+4Tupvgl4W7h
aBPO2htJp5cI41VOcxO6Zes8Ub9EDCUBmtB9boY0zu8S6P2PU271ycnvyuk3Cns17qkFBPDD2LPV
oGlU+lNPx5W9jdpxsSdi5Npp6BOUQrCU7I1dQP/5NU38sDsWYyxBo+B6e5/g6aDuYaSCNlCsZOgg
fEr3VwIZ5hH8RB3+Y4L2tqI8/dhStu2SoV0exgS/bLylUPPUwdTc5opoz9HMH7m+b5dReh5F4/lO
eBGcwqUFGTprthlxWXh5YiEtkEEwjtSpx+IncvcWTj3/aLo0jwfNhIimY9Tmvnkl/RVi2kkhufUV
1aPPq3Z7cP/x97p2kAq8Pq+VUIaJ+vz4YiCa1ItT3wHmGpXc1qEltUD6feTukL+S1OUhT6FLsTHc
SpChQKZrs1/t/PhaRE6rqKAFQCmhCmLBLqvi+APOeM5GGe6tJ7OIMgRmJOs5qHgTLq2BdWnH1EYA
WRIGGvc5KvKQepVZNE9VqQDxExjuRZTIgvCUm82IMUml62RQEwKmwJM7fa/gghKepGid6BS4an0m
XGnNvibH9SmThpzclpsSVQHas49FnUvlgPaR/TABxaISlyqGebL7JHJ/oJk9Nj/DUu+A10MU0elx
4kFzO/io4aDrNBFDMFBSoQYA6B03Uqq1BRacCjav6jpCnf/+r400BDoSQQjKeqEqYm+CSLqLlbSg
TMMhv76XVs4IVXDLsPGzM1VKUJdDxTECJEj9T546hN03B3MhD55hf2jNtvxvGLt/tNzmiBiUlslK
dYB9hrlIK0Tdt/mkMhzOiUhATUH2B7tP8TXARGSPLrH+CU0W7L8zrGSuT1SbT8Vif5EdkrVROOcW
WUaDLA3ipqpA01GqD6y7Mjej78Bb3M+dIqzZ/VYgNxi2wSf68NVTj1b/LbQN+6nyC/1bL7vsU0cF
+Hj9V62sNM0Jyg3U/XjZLWvP2aBpQZSYE6+6xjpjEtjcotdSfAUgGW98gPWhCLmkQRyz5S3qmhPy
E4rNSksVOc+iBoFlRfl9oQAa+h9mpZMh65ZDyioWmyrr9CrGNVDFXbSCjoZ+uTykShh+RkpAPlwf
y1idF0Vg3sS8dxCLudzBdsCcVFjqXqEMeglBPDJfahczBk86lahvMA11xAnDnCQ69nUSQlGuQLKD
kxqs7z3c5/wTAPJER+E5gpngF2YvDiXGSdjMwRFOTg3UTfVcVF38NUOnaFa78Ge/bmBkDdB4HRVx
QLXT1xg1QEAGo2UDBAN+Yv6UAZzKPSQD+TrJaYL6LejxH4DDV09jHzsopYpqAGbbokp1hwCGgYnH
9c+zcr4NjfUmG6WAzVV7+XWqkSd23IjJAw0zJc+B5ahfB6Az922KytWrro/KVrq2cs40x1SpsxoI
sy8r2aGSRYGW5JOn9aWDtgRiqGA+8ShqA7oOabBlpb4sns0h5a0vTACzqJwu1r/plNKpEjl6SRjo
h0GH7duVgAcBI2XgpINX1TXsf3xrvo1pUiThy6IPvqybuSEo5iywuJ9yp/gMFAoeMwD4m6JPo//P
oRa3ryxAawSo1XgTGy065thmPGYJSLidkqr6uLFdVlJ9Xs4GxUC6foKi1uV2gYjf5qLiY46o7N6C
zhlPZk7zKpqcdk/fInueSSTnYCrLZ86M/uX6bl07y7rDgxOCJWFxmQPMiNSyp+bkWZDvPg6IZN5I
sv2buZyxkaytPCoMHTKURqUFrQx1cRNJZHRjZcwZCnDsvsocsHfuiDztkLtnc9Da313YgGip7SLf
yH63hl4UTOKmRmQhdwc0MnT6gkFRnWEHa7CUE/T0ejJUXOWCXQ4GfmPktwf18hI0uHk5djZhz13U
Xyur7ACeJKPndnVdkPJIvwPOO0bdAanrWOyj1jerQ5+Bk0TqGvTcDmE4oe1U6C/hXuRmgDg7qgAS
FQbTerbQ4sYXvLVgaMIR0b4ifegG922PvtXx3/cGbSJuSZ0wRvfhcmtmYeZrI0p+XpWK9NS7inNA
PCMlzVbFxilYC5rWXEMi4UXYaFkAVTtkys1+mryursZTUITNGcun4qAG4/QBgZzx5vrU1kLY3PnG
mJYBKRMupkaBKQgQMPY613f1k9ka7T2YLj946IxCF17mz7oqWtLIz9cHXtmJJg1Akxqv/XYKLgcu
seIIO6n0HqDN5hfH3XmBBZf8pl8Ohz00UNkD7qghEN6EHdWm66PPoWuxGU0qrwgtsB1N3JsvR0eI
0eh8VPW9IMOMAiFlZr+DJBv+D5cglRja3qblGlzIixhaB9T+h5ppjqbjc0NrYNYlJ+BkKcPwpVPd
jc+6sp6ziBP1I3dOdbXFxFwkdmH/ZYNnIrYRIvChagpshAy7V8RuE3wSwmn6EDdj/HL9i67ET4Tp
EAwz6QYCR1kEtamPG1u1aKjq6LTjr2FHo3vE88jojp1u6Rvt25VjYppoK5NzEUG5Li7Xz0QDaaxg
s3mVnFqkpSTKqmak6MPBkRNyMTYK8BtBYG3DWiqMJJ0nJpXQxZCiCANphNUEDAyd0nuZzBxtO0xs
cKbZC8qj907uGMM+F9LfuDDWZgtMBDMRYdoOGfvlbIc4b2wkDAaewcTFPVrvKUWhJOx/Qj+I01PT
tlF1ur6eK9exiSuJoWoOfXIuxcsxkbnL1YaHq0cGWp2JdukxkyAxa2HGHjbA5tnGa+yQ17Ey7cqu
qjdWeG0/2a4NPIDkkYrvYs6c3Yy0XWPOMn8U+D95uFT8mrDO2YiAb1CDZSzgrcATlKhL52IRApO8
gkxTVSNFRUjKEBox4PwMzUTJDwgz0fpCtEtQxcOjJ/9ZNVV+BognntUsN0Cawmb9xaGr7NsIbJL0
YC/45UaB4q2ov/yJXD+UOmnRgqOZH5h/vcoVXcOLEfVNT+PuSW/8LmvLO0DvwW2L0xK08a6vDVhO
WnznYGmK6laQTz+opBf4vA4J7CLoC/mN6kRQLhyn1n43Krh6NKp1A7uYSXfkHmU3Jb9BNwmWDy9C
TNP8bIRxE7tu7PyylQa5YMS1Vf2O51w6nkVTYV+N23vSoxSbOegvl3IsD1GUlFgZSKL2h24c418D
ZcZHMwqCP3ppZ/Lg97NhbMdWBxoLvhX+QNfVt0aAP+whU+wxx2uo128NtcnyH9d39UrcB9pPKcnU
59azuzjEILqk42bD5JkhzGe9lWjgN3D4r49izf/MYr1QJgQ+yXvfcYCWX64XEST2i5TiOE2BpL6R
HewdRExabHAppaojMqO2/nHCO++LG4cIghamGL9BcsfJBBiCD/dSCN8+BtMkBIznEg8qVOF6iCG9
bMJdOVVDtBvdvtYOoJzL+tj0SBzuG5zB7BuRFMOsFjDBfAsMX/uTuagrQVgKRgeLxdL5opW4he0m
MPof/Vaz/iSOpoQna4BS6xnUbZ+KADe2XYdLA5u7ab+4PcCqk0vFCnqLtBSc6+sRkdXOwZoENoud
eAhpQLW16Lh5NtKk/Z8ihLjh0ZDCcQplIys/1BCp/L2GzvWAeUsGuXgfVKFtbYRLbeXzz1HSmV+e
czNykeWmyC6jTxJYlDbaSH/lJin7/1qUtb4haRA2D6rZmMZ9lYXucIZXg8ZyOyDBm1OwDfdUOMc/
DmSM7LCxK95vCjCN7Ara9S4otcUhFhrCsWmlmZ5RwC7ZBZb2lfKL+YBf57DxmFm5MBhqhjbxEqZJ
uNjmqlvnfVFa+NEqtNkQT5QV4lWxgy93IOFrf6alF25UQ1YyD+pbFNY5t+R0S+RmMEV6hF2GgQpL
Zttn7iQ3OvU6vk3f7V6UMJEinPu4MYPh9/UPuzryfDdSKwbLtawSh81IT3/SDC8zkFEwIArd1DYO
GhgXZN9gTPSnTC0fr4+5kg0IDcQ92SNULQ705QkXlLo6mYcmQBIHyDcqY3qz70XWP9SVS+JedZQS
gym5Q4Ug2OIYrEQxYQGQBVfMXQBi4nJwnkjIXmBXChAcwXsohmjXYUuwdeu83698TQoN9N9oLiyh
QX2E9RDKtbaXtFaPtauDS32oxRuHdeWeB4RHtY5yM0DwZQ0tlpbrm2TJ3oB7xMFFSA+nQqkcjYKG
/fU1m4/9IirPTAnAAnRluEjnz/rXLeqgBYVEcmPz7i5G94QKgdudFFTpok9NbbrKThsj56zZ6OjB
i3cQ6UKcL/a38o15ayx/hstm5dO6kJKXvRoIOFD48Vn36s5BZsLOrA+mkNExUqzp7IwOt4OZye9m
2xmHUBHxYTI6Y2NtVwLEDDXjlDrU4LlSLj+FDfkIWbnY8Sz4ht/S2JI4FWj+qRC99W1ssHHYuBLf
DsRi1uxXopEFVsOgHH45omhSu4TlZ88PofxJzS14clMOV9u1ygONZMw3Rzyukn5AbjmIehxWJ2cj
Aq/OmjffWxhWefZe/oZkVMchTFUHdV7XPCXQ8/dYXiFWB57oUBhOvFXzWDmooIgAGlAINQ2xfM2j
gJHasd86HmTHWKAU5CbHCmG1gxT4EzmlOXvXi+gziCe6n0Jt9q5DZ2i04nrX0Rw40E0WNxFiVM/X
j8LbFbhcjhlxTn5FikJOefkpEAIvQHUJ2+vxgFH2aHxYH9kslrk3K9194tqM/1BaxnNcI56Vuzl/
xCy07nMb3jeduF1vB055ggygFDe4KPUa/uVBnJw60UL5ReOzFofAZdEf+kzq7YHDpTkPOapcyqdx
mujVU6eeVVkAnkF7BSLR753JFh5y+vjllHFivNKBbvXX61NfuS0INwQ2wjbaS0uqkoVwWxapke2p
iRYcyRB+Clfq34befOmQH79temlsxLi1bfD3kIu3sVbg4tGrikW8FuZnPjIWpm0XbOw2Y2178/7m
vURFBaDeIsHAagOSgyDtKeusVXalo7T1qciHEjsnHM13EhsquIkpWd6nvAkb+JklImv3etzmxodE
ld0PpKrHMy5dfvcjShUT/xo9R4RsRC0KoSTQqQjMolMQ7Ou+Tz77do8bW6J39p67clYMUdLhmUan
goNrEDQW7qJW4xz8inT4YOBaDsEaRxLcrupY8w+YKln+Z+EPwDALYy4sBzCPgkPTI22za2zL3EKt
rNw2dBt12hEGkF7W/3Lbu1GrzR5RtjfR/DrGdoCZYqxjBehm6kawWckQGIqSGtEO3xNnXq2/bpvE
SiAyUuf2uiAKfyewKHcCR81jFtTjPdTa4dyifHJLEmttxNq17QZcmYNDiuACEF2MnFWVG4+T7TUT
EpO5pXd7c4i22rdrnxIOBC1iFZgDANHLUZB6HZOI2Xv9NGCtGmgZITQ2viGK/fX6iV0bydV5+FI+
o8227AzgtYOjlJGRiECQ3SVJVLzM1dr7SALauj7UWnAgXlOTB75LQWARFpUcHdOyZH9kg2PcBpZS
PdlZpn+IqDB90AcMHBy73kglV6dHwQ58HVS4d5dEEA9GEkd8SMcIWueoQIvKaOt15RFFp/jH9Qmu
D2aCHqQGD3Zq/vu/dqVZu1WG2ZflRbkxH8ZidkTQ4jOicubGAXg/lAZ6i34KqRaN77dX2l9DjeT7
mLYTaF09ne54LyKN71vTl3IKt6rm73c8QwFL4VDPSYa92IsozCSEMN3yLOQ80F8gm8iQVj1d/3bv
mKBgNmiUz01bnlX0fRfRI5KqimdHYnjwwyL/pZyrkDu1CglWWJ9r5n1XGj0wkCTGKjW03RSVforM
yPEjXIrihyjdeuMiX6leASFWoY9pTH3u5l8u6IBhQyLBFnl1ET/aZTIhQxMjmIdJ9VDfi9GRRy1E
tYig/h8NFvcQmmGMIpZh0HRSkoMey+Fp4zvNAeYyuQBpb+KCN2e45HqL7HLKCvRO00L3zHRsE6Rs
sJ7+EOVoxABUc4NvXPOmex7yyFR3DYr88T5z1Um5hSom09uM7xqfzCjD/nTjh72/IWHxwi7UhMpD
ALbK5cfCuA/o81igphYWRYdonl/Gx3TsK/d+dNX2ZVLcZNx1TSKKPWqjqtxjA4aR2s7Eou5Zz+Sg
nhWkyIwDr+60RKVEyhfgBeOnMtK639d/7cqm5tVFlgrIH2aiWOw2C99Y3HZrg252pn5JMMMd9qOB
zujGV5lXY7FaOsUq3u48jXjULtKGroUXKELV8NQ+d3+kXYBpCLjiTwZZBNJLGCRlaI/36GMNTYom
F5d5rm107t/HXSzY5rtyvkxISxdzVZAiQMWq4gDzP1/49QIB40xHAgcrgwC15dE9pyB1N1KmtU88
7waD1xhN52U0jEpExho5USiaOh135yy+hSumb5zRlUBIxsGbk0Sb94+1OA5+irAEvCXToz+CJw21
QPe1dcvg0QS0H28FqZVPyXMdLg98HjhZS76S2kRx7cPq8Ywe948DB93Ov/RJWbd3IlcGKExD6Gb7
dCjbpw5h4wYZORWheLAMkfwRwintD1JBou5MbwX9QBX+ZnVXxb1jHEelR7RMQ192qzG9shL8apIJ
sldqY/riaUae2A05IvNeUWaWNxLnHicZBxtNhdVR6GqAZKc6Bt3x8vxXvchjtKgNj9QpuPV5/+/Y
i9XH6wd3bQU4T1SZIUEA/F6sdz5Jxzf6qif88bR5zNE8GlA70e3kAEfHRFm2IXrc5/TBN0ZeiW80
VR2KClyDRIx5/n9duflkD8IpqsELFae6EbgZIsCZxx90JQ+8scDc8vpM3/KhReyY3xsgu6BxAdVf
fNDGwMk9GozO6xLsf+4zvQKjiNcF3TBgZPUD3wfPN9x35azLHNAyR0jPOgZWE5az6wIUt74MseKJ
sizWDgFCpcGnASmAr3000blszTS9d9IqxwgkCUvtKQy413cDRHhsyBMuihcDI6LkR0n95kWRoVac
EwJdc2oQC3FOfZqgv5yRQgafU9Fl9i4stjnOKwvOS5KUQFBMwe5iXpa/PrsTgkczKym9ODbGL76C
Kn4EhroCJyP108BFhNeQVvWfr3/9tdUGYEyDjo4rL7tF0AzzCl1EEyqIBhfxIQ2wE7AwCN3DHBeP
YAzkxkXx/kWj8a6kVkBXkJb9MjmGRN+SJcLJiIbQeuxzrXlFDy/cIz6Cnm8tp1eblZ7FkvONfbZy
bmeaPIBqOHXw0BZZq1XqTeljfOO1JmL+VCjkjRVYw8317/kWGhe7mWInDJc5POjqMnRWk4j7qrSh
ekYtyj/S8tXmbMea7tkl5Q42bJFMNGKEohxS1LymO6thT3xp8eVNdl1r+PL3kGp2cWrx5K0ffL3W
gREVSv9Vx6Hd3Pi9K9vOIl5SQ0RrBqjj4qvg14Oddx3TIoVzQsPfLh/GNMXNopNG0u6i2k+9YpCp
e7j+ndbGFdC2KX/Do6TYcLndy9hAfwnXDE8pnPKctjJ6NOsCm+wu0T5xvTfoHNfR8/VBVzY77RxM
RIg2wDGsRerWdQPmBDMN1xBTifCoijWa6MRxaItnH2s27/pwKzuOKErnjrwAXP2yg1LniWp2uLt6
TdOioON0Lr4mZplu4UPW3hTgoejrErP5b3lZTFZFXxefV88Cgz4d+sCIXpwKahDCDKYlT0NYm56G
LHZHmz+JvqhKaOo3nVlZHxDbMseX6/NeWVuH9wR2J1wgGsa4l2s7+LmCTLPaeLwKq+FWmE1FdVKn
h9nqxV2CWp9+1NKw+PdqwhzGgPhDaaXPbSzu/ylJ1Ig2A8TcDn1938dnNE2C5tyRFxyvT3El352p
rA6gXbJNnk6XUxzdEWhtVDZeMYXa3gpsbVfVqrtX44jPbZT+jear8hRxlk4h5pNP14dfyQaBA5Ho
0JykB2AsNvIAmQfVUohnA07oB9sF6L0zycvqQ9MVtbqxj1fq7iBiwZzPeNE5K1zc0PEEgyHSS+mh
qjP5B91p0RHL8Rd5KHzO9750Mj86VQ531NGIUpMyYawF39QQ+e6N+2PlCJP9grGEJ0kGtlSqySoJ
Ol420CT7AgCgDNszz8N252JKdcB5It8ou6596TcwKTRsmpJLxneIi2FpuLH00D9H+wCRN8y5hnwM
fmBv0+ifrq/ryu1IT5fOLh1nUA9LSBLIjBJF0lpCzGzlvlU0vC4srfDaWFNOzoDw9kA55rFCVG0j
Hr8fmVIVbFCQ1hR90ai63NB2PLo6fzV6aKKX5pdZ0MP9g2FaG96gew/OIcxqSCZWh+b33gS7U2z8
gPdBY/4BoK5576u8OxZVsyoIMelzlNHzA5GpTzAd9Oo+oFJ9Q6E9/ghCpPk0Qgz+fv2Lv99P1JW4
pmmuUKlzlycpauiaTIkxIaNNPFId9GJVXAF3PTo4p7HnSr4+3vv9RM9wBg2C95/rCIvAkSZOWM2f
AWpQkx8jROmPVq3+J7u2318faeWD/j3Ssm806HoeYUSiehJf+qMc3BY3rQ5fgyLFIj7Eyckaxurm
+qDvrzymN4cKwj6xadkYkfGIpEDI9HQftFMfGeK2G5J6IyCtjMKXm7vmgkoa+IzLzVoV3TTCScez
psrj86wUcjepebuxI1fC3izQw2Jwj1mE+sVaydyJQbBYDGNPAyqbdfTQjnXyA88cfFkNXWoGHbaU
5kfScL/rdVXcNLLtN2a7Up7jEUhKacx5y3tYpEhKK4rTSEAgjYIKUE4oTmammy+Y0dtfcDo3fpaW
ld7XpVHfR1EgTk2g2/3Oqa3wZ9Dlg3/EulA4O1TRtY27fuX88EalRwEvmbLmsk+g2JEuhlaBTev7
1b609PI0uO5wl6v1eKd2ubWxq1eWHk0Mwr9GQsVrcbEmdlpmdmFgV4TF5Gy4qiV3Y6YHG1F//lcu
k/i3RgHxEMkpbpn5bP31GGthGEjXZ4MpqQHeBMq/P2D30Rsfc4ynn+sqzO9MwOgfUIUMviAX7L9e
P0crh9cFqweoGB0Xm6LG5Q+QAdZismTJY9KKx9rBJXYnTSM9++GM3coj230aC799vj7sSnRiWG54
TG51FE4WGRT1oFiXNcPidSEPDT5HuOWCLBow8zlfH2pt45CEoz9A9o8myPxT/vrEKhQrdWh1PjGP
jp2PaTBXnaLtkMJ2P2og1TdO8+rU3qhzVBhIZBb3iwjKiiqg6XhON2JJEtjVrejM4nPhIn57fWpr
e5STQGsQnhr0msXUoFvric4j04NtAMgt7bWPVtePn6+P8n6LzAmoQa+ZQhZY4kUQ9EdbrzptEJ7V
KOpdHAcKjoihw1eU5ZlSS7HvdXbt9UHff0X4jxTmZ2QiT44lNNyeRBYlHS8lHZcXBONQnicTt4Bt
dtrGV1wfCpzFzGAw3xVEMBmofLWvhVeMuGejVWfsQtMab7LYD0/XZ/UmIHd53udp8Q4lxHJ7LYHK
8Dgbp65a4SGYJu9BCjv0q3HvfGx0hd+295tRITFQpV7tClkgVpCpSW54Sa4YPcQXNdBwWrWnF5Cs
8OABSQbGrilirdjBepIZeu5TjoI1uXl6FElc35aSTvseH6/ovqIOhedP0tY/7I5ghN1BKNruAIq8
Uo9ghd1XoUlEH3BrMz66GY4zO6DlSrGHc4wtpDHl6J6hW+xuBKH3+5hYwCj0DkDlA626PKJ4M0Uh
xrHCq0KQuRX4xvvSTKuNnPd9IGAUkl6eFmD+gYtcjuLgFDS2HQczzaxOPYJXC9KdAdMPDalYIDIz
zlKG1xd8bW+5KLVolFbnYvEiztV2iOuJEbuePuAZgtth3Gh7B+f3vRVZ1UbB+P1lMrM75y4mDS2q
D4tYroBxrqAoWZ6cZPETIY8gPPcYbINb6kHEHYbBEPhDD7iOjmgy+QetK7VsY4uvrCWQKWSJEA+Z
67qLtUwnRynB0Zhkg9p0jGItA6SOuPz170pnidVanCSeZkiWzgGC8RZfNs/GXtIMmoFpcd4/Gx1+
Ej+ntkqHFwet7exONUO9v4H67yDkH9V4+fh4ymDJlKJffjQb3a086hcJ/TX4AvGutEc5HRQu+eSm
KLLJ2hmaLKtdiv3uLE5dlvFd7Ka0gwM7KVu0LSG/HgA7t5XXsF27BwoOk47Xluh+l6aP8kwYVRKf
l9CfFKy2NC3fydmc9oRxRZ7cBPhEd9CYR6N9UEKHchS0sXB4Av+rfLWjGK35IA3a4M7qBHbNrt8H
f/BbT5yDWWIBcajaCFSLaYfNbupR8t5PcR7FN6pqlx8BikXpcW6PTSgSRvYnE2RAiIyfzF8LqkUn
0/K1RwGd76HmB9/pvauFhyAMVK7Iuq+bwzTRlMDvJo6rD4gEWYhu4Kn0rElNJPsQd9+BKUn9Yy+1
Kf7eTJzfHaogEpURf3Rc3slZXf4UcSvqXzItfADaXeqGdxZK3OPHSVXiZzmOoX+oqqYvTlgIuDed
nhvy1TW66AtC/FlyY9u4r5wFlrjFg1rwfnnN8euqma9SBhie2w0+Z3LSv+CVhQJv07dxeixpFhUP
cYU2wF4dLBG96A393dtG1EDaFT6MsdeyWkcl3Mo790yY8yMPUgkGURN2digzlRJzp6TWxtuuouO5
h2ollU+p7OwemnKOSZvAU8//YZexfSuljkMuwiBImxj0q78rVt10u9TWkuEpnUrdPQj4tcYnP4rN
8gilMUv2DqYo4rkPnLb/MFVtbz/beNwUL0GSkJvoTi3PRq2z/TBkcYadGaO6/0GRPsY6nF9C9wQc
yryrp8iMz0FW1BRWG+jdO5w2FO0AbNOOdhaqKM0JAXLQ9qmo0T9RY8sov3VN5PTfyIIafZeiDvES
VEbY3BVRjrde0IQIhA48htXzWCntsMfohAFdaRSfKPHyZqU966gnLN9UBNLttnscMvhbBxYirw8S
LEGEoYOtmfFR1j7OO7Gc0lu1yLJpP5G5/8S02selAmtqiFCpHB+xpsW1WoBx/eXihWLwv/ZwX2TJ
CJ8FDYl2nwCU+uX7tV3hG5/F5V0u3OG32zhRdqTSyrLTrBqMuzJ0LMVzJBTIXRpHYXSabIodxxTf
NZvbzMLoGkqAnu6bTkhtb2AL+qu2ALwdUb0BPebjPKfuM7Lf7BDotRod8kGJsrOWtVoGLN3HDisq
3fi5GIr2zsYpGdcv4aePqgVX9ihiCE+34KG78bZ0tag5OZPjezyIk/4TGUF0j5efWtykvS3rfTbm
HCzuA6A0QzhmwQdVk71xTlO1/5IiKvqKoJTEPzlF0H8/WXYbHvq+m80pSyVGRd2u24SkAdH9G/y8
pvuxFtUdX42PDl4LGZ8K+Z1sNwo1145T7GKfDsbTbp8HVdbOb0NVW/somhYLXR7pfk1xUacQMlr5
bEfNowWiOPWD33nZ2drroKvd8xDJ/EFLde2rBfE3uInCNPL6ocm0w1hgF3xXtVVd3/BPGF4nKMHu
itoCdIIa5lYVa+V2BdcyZ8BgXLjWFzd6j0eqW0eu5eWzO7VM0ggDjAjo51Sl+pa603x7Li4c6jYg
nxwqggIo6mX6EGNTIwMVHLtClNu37jB+76Y5fxNg9B5M3skVrCtH/RAZclMpYuVWBSlkzx07qu+I
il4ObqhdYCQ2gOTK0ZtDMNrJXo7WVnq6NgrlFO5vHeF68N6Xo2Rd5tM2jYUn2iY94mVtnGlvbQFb
1lYN8RpeRiQrFOEWGULhqr4dDLzkI6jK+0E6CaYDOT5L1dhvPK9XJzQ3mXk4M6cl7C8anLwAsCk8
O23CY2LG3YGS/bDRyF6d0F+jLEoF5B9xZZoJn02PJhATZXYKBr97ijEY8q7nPfMKLDchLwce6jT9
VULo5QqNSagZkxUIb1Tq5L5Lw4oIrjXdL7ei1wjrcqs2tTbg3FmiiDirQy3ZSf4kMSVDOAMOGlY0
Vjr1J7XHQRL61XCsMVV6uD7BtRWbE3Q6m2wtCj2XE8zUeujMvne8hM/4ccJnew/mR2zsi5UnLUo+
yCBCUnTnztHlKG5qzLYsSLORN7k/Cqy+XYw8tX07gcMTUaed8ZLq/ofHABVZaqXIfSDirC5GFSQm
aQ2M3EsHDD+iUgHmMAY4yLmhOF7/jCvLNotFA0SdZ4eO8+UEiWDAo3LVBSvUF+6uV5Lkj2Iow0do
e6pXtsLawESt1DApj74JB84Mdar7lyMOQcVHNDLfI2dF2AAz19/g04xv3Kru0wDs7JAnklvahJmJ
KV71PR6ruDxdn/ab8MXifDiAOI2ZKWAbqBhd/ooYGdNgciuFnL6xXkNL5Fx4CrIunYZh5C7p6aft
HNGo/6mKkzzEkDnxQXLH/+PsvHrbRsI1/IsIsJdbUrIs2XFip+eGSLJZ9l6Hv/48k3MOsKIJEcld
kCx2NMMpX3lL8lbFr/K7ri3W8qGIszT0bfBEMRmbtcxPVVJUBXZiIu0C+CaJdEkfe8w8IiXR7vpe
c0IsflIVy5kh8njL8SdfjiNkrMcObhA6OUOOhG9n51hKxbZw8eMWyZQ9coKRthiRpbPu6yjSPoB4
86Z7TUnRhcij0Xjppi78jLhG8tK3Za4fsgRXhiPZQtyfBDyu5wURGTx5Jmki3VNOWfxcNCbOpZk0
qR0Tc35vZ9CBg6w21Rnn7UF7i0mBjcOVVeQvYxkX9gHjzfLDyPOFSaBbE+31oYLJkZUA/QrauWjB
HjW90x2K0auLoMe5zPb7SMOgzCLteRlUbUS8r45xs4qHuSFdqeby2apiTH6Q78d/2i3zWX9XpuiE
AOs08NxMM1dcSrtv/i2sXsdtHhBmLbwoPU7RUHxD+C7z/JmIrQtUOKE/4MoZH9oiKX7QQgm/Dm3U
/nTzRBeXdEiXj4Dl8VFzmWqLcMDgPkIFg5+UOkp+h8MU7JBQ0pUxX5Sc3xyOi/mxUBw73rmjN9Jw
CQ2k60/iT0tvlYbDEq9Qs6uiS2XXTnUonHR6WFIxIx2CoMKnmJ6Ch31anMWBp5cRGoJaWSc7hYeN
aAWZDClrKzvkcNWuD4JpIS4bz56Ct9KSnGcACe8qjBSDMRHtfRJDFyPi73h4sRy8fQY3rh5GlpBt
/NQAiK9eQycu4JqjGnnuNXURvqcqhQB7qoh/yyUkmIjtuNqpH200LhiN+grvFFAhWprXs1X7hDKB
aipnazEpbtAm9gfbqk+Zhv+qmnVvFqFipadFn7yO7MjpkavTxlQJwjZ8BvH0LbTSP0eUU+6hboFM
Oakf2q3Xv0kMbmdow6DAoE0+D12C2K9i5erRNMtk59HcCEDAt0CNohDCmq97xw1WyeCbdQKQph2e
qW8oT8641OcEp9idh2XjfUYyw7aouhDAoXVwPatsplWF/Zx77skN7zM8Qp9EitXW7T20NQpETlkB
pjnAE3Y9CtdslFJXgF4lEFVQnHF8k+sw0W6PsrFTXZ4IYEFUzz3Q+Nej2BhfldXkuNgxacqXujDU
N7QlMPWUfl/xYa7catwZcutLcTbAv9HCkrL510O68aQ1icOQU6cth2ws5oM5TD8Ndcp2bqHtkWhA
SGlw+aWuR1IgOpV5qVJAN7s8yNBUOJG8JkEPk+z+9jpufi1YSv8/1Gqnm7aS23bM13Lw0JYmmVix
1uGfd3zJSTjEhPLQhQALX09oKBs3wwbQ4ynH776j4vpPpzjpjz+eC+BQLEx+32Dge1ajVI6bK23s
naNuLI4GGlt3WlWVx9ujbHwcQjNw3OiqQ31fh/G9uoRF0bXOGQnb4UM2pVQndaObfcp4TbTzFGwN
BlaFrBG0BS2O1ZT0cARP3ZOeADAKD7BnwQN244wOFY7nt+cl/1er8AsGNm4CRLlAetfYisgueXJ0
QYmd0q0SYNhJgS7M3BR1UHQMymNJboPRANacTxptjOfbw28caLJjgOs6nS8SvtXpig1Ui4qFThX2
1IWvCAWPzymuTVhttfiAjEK0s/M38gj2Ik1aeLNE2euK+5JThk8pCZ9jWCSqP1h2ax6juS/fKjlQ
MJDh6lM3tuFfpNBUAkxq/cTLJDCrYHtBYCcZZJYEynC5yEm7d9Ly6S0FZ1PfubM2jjepEpwOsDLA
LdbcwI6rI1ycygEcFNnH1vCKJ7fQ851RXu9SxAJZQVnN58utj8RoDFgldl149ii23lNX7fyhi6u3
s7Pr5rERLpB8aeg/sXboMa1PBIGbRo0sDs9lQ8/sQC4h4oPswCUERIb7kaisnQJsYO3p0PVFNwdV
gac5kEqzxOR2yocm8ZsaIcyDEjfxZ9Va8FC9vZdfby35G3nRQYfTk1zzMJyiUjK7SZRzMc0CHE3q
EFo3NcipIFW73gx0EbUJmV1rJDu30+tTzNAmsrouTB4quqsLY3YrXDRULTwnw2AVAVbYYkQ1Byya
r0Rd9TBOqvG50o08PJA57z7+WzOXeBj5KlOFWneQdHTkxJiSScYQURBwccdD0nfmYUxN5bAoSfTB
rOc9SsdG/krIKolgiFQw5/V6t23TAEqowrNq4JQ+mn2h+hB77ZMYcDEdtF49WlqqBXrtTu9wJsY4
0pzql9sffesQgGTFjJPjjezg6lzzVcau81rlHM+TEQhvRsI878ujXjrWznl7fapliE6lD+gAOIw1
nsbJOjuqpkqhM4kBhZmSnjh6YfzFVuIlYB/TeeUc6dfPKf6aQ12WrlzVVNypWo5BY1+mxzlDvGbA
GOWQZ5NxSBzUXW8v5dYuosZCpQwVMulseD1yPABoCBczPKNxapNu2V4woNR0ivJ5wdFA4YqGYLT3
1m6tKkxVdi0FM/bwKu1KUaop8L31MApKXO1Yxcia35dqM3Q7L8+GTLOJ8iehEDhkoATr/YqDnKlZ
Vu+dF9Q7ZDJfZPo3tK6i5sUaF7u4K4uh/Oz0vfFxaTHdDjioVXJcUPqOj0tSROcR8tKzUXXlHnZj
Q9KI32aAVqYGBaRoDeO1MnfJ1bYGVJRbWXE3Tln2XrVT3fXtwWg+GW1cTXdYBpTfVMWLTB9N9vLZ
SBy9PUyDky5Bo9RatrPhX6fllGjRpaMeZpGUryuZXSYVBlrHOaeJ+iKG4rECxHNKvM66iEjLj2Vc
/zO4+nKI8ib/8sebkTwQCJKEWcG+WW0Lu9RjNGGpN0aa/WYos0MWtwENmPwpr2LafaMndvbHxk2C
ioFp8WADXqOmf739qwGpiyhrPGqN1nygpYWyoeVFP1IxmTuZxsaeZygJhOfyBDy4Cv+HWkB4QXjj
nDgFWjRKOxzgvPQ7n29zQkhF/N/DsFYpyxKD2Ji63Jn2ZESn18kwptcrzJongwTn9vfaGgzuJEk7
rRYbEbbr1UPSRjfDmYQ6sikX0HMvD8hMWL6th3tJ6NbDAyQY+JF8a8laVnvDjJLE7RQOclOoQ4H8
Gr/KD2dMGXzcq+YqUO1EC9kjbvS+F4P9C5vt6LPwhvTj7Um/jp65MVwKBTIpASWwKqKQpbiEefwQ
1VWWg4sk23Ex+uZQOWMewN/Z01De2jcouQKPkScDvOn1IkPF0zUh0++hs6Y3Ei6IsHuyhxTZmpXt
AvgB7A2wXF8dBDEq9BTIjM6R8OzkYkVa9b5IDG5+tXbC4Uh76M+h19CcgMqBr+dtRbnlemITfpGd
HvEIOJPxS1e79rEulvANhdp8j+W2tVFxOSIzpiBDjL565YRSDN7Ebj3PtTodRx0Z9paSdaDG6Ird
3h4bQwH2Ag2Nfpjk8a22h7oAzjKEbZxjB1D3cZnoolBRtZR/67jLiuPt0TaoRvRJZJJMSQ+i9zo+
GRNsBxU6OOeMR94MwiLKv+KSmluIkKRt9Wy004KWedQiBTF6kzoeskxv06DuoPQdqdwU9s6lsLFf
XclflKJ4Eie9uucwvmmyIoJ/nZtK+3lRo8+zVSovt+e9MQh1FN5NYlEe0LV4phqHhobDtH3Waj1C
qKZKzopAme32KK8PhYRRw8QEw0Mhb01g7sJGG8yMPH1wq/pZsQdP4AGW2L7WLOn3RETmztrJlOG6
MMCAaPzSs6RhbKxPYYaan9NpSHhBZgqfe9ss4Dyk3WfwGNRm4/EL8o5l4KVWt9Pp25wp+jKyjij7
wDJM/A/6t9PC3kjVETQu+IYTAM+ajpRhBzqkQ9qZxh6j/fX3+135J+oh1JCSOtfjicyzQWo2QOjD
cT5Vc6jdt+Pk/PHrTl1ZGkboKrNip1yPMugICBqAD85tROdAqEb0WLbLD08fqz9fP+Yi9TrY9BCy
5If9z/qZzjBm+gR6Gu1p/UkfPBAhfYeIaqtod4sK2PD2znwdtsu6L0Jv1BloOq8N+VpnTGM7Nahs
SPHg1E7a4wzdPhiVcL7ASvYQCOnTv1hOFGvJsjEwpt68eokA2Hr60tU0ZlvPPiQV3gs0Veuj9KL4
eHt+G/tDesLy+Th7MClXQ4GNHEBEzOH9bCfx89hN7dmttWnP0klugNV5YxjeVqhWAB/W2YEweru2
kVO9r1xTqQNF06oDKpDAA1Q92+sJbA5GNgncHVAC5bfrPYLer8nNWIT3QrXzUzfUVPvsJryPtWaP
lfEbIH01MQMTRQDUGl1e6jdrBqqGd5pb2G18UYQLVjhGncA5qkOGhk0rzP6nKOppPlToidu+2ubY
AwxWX34vFy8tj5FjlXiJzHPzubSq4tdUksTdDcsgKuobefUjJgii1gKONgxMa3DyAMsouAmz4SrO
WyPim+l+FGF96+dLajq+NIXJg6qsEBEtdGSQDsuQReEBKI/4bDRh82sSWYoiHThYjCEKACFc7AL5
VsnqCwx82PjHpZwojQ60pYJ6Cpu3lrJQXyuWCIX3bjGKz/wHeKMtbTn+u6RRew8+3NIOcelpmL5P
Qw7WTV2yl3lxQQD+4YaVCw7fl2MBpJhk7vrjNhRaMZDSImynOyfok8W7H5t4D6jzagsB/OYEUoeQ
IsS0D69HgfHUWW0+K2dUSpUXXj0a1eQUnzI6MTtP0asT+Hsoh2GkiCdP4PVQbgwV3rImQIJtlxyN
sdUflrKY7/502ZgQ2RdAHYhdxGbXoyz5MNhoHND9m3LvhJygciyB7u7M5dVtiWTF/8bOUgQA+aLr
UerFa9PRtcIz3Ub9GDp9DuJVkQqJJWX21NXTQzN7y6fbc9v4WOwEmPyU2bnB1pxkenKdveB5fMEo
HCXMTnVOIfG3H8fjbnb06v1mhpQ36F7QwiD2Wq1jpQm9iVX62KEu4pgh2ikM+iayn+eaW+KY5EM+
gexeJo5KbPcX7Oqil1RP5xe9nNX3s2X0MW5oszL4VaWn7pGDW/4AktDuNag2l4VDgrGd5BqtuR3Y
mvaR4hjKebKV4VkB0/AlVtG8buekOd7+Ar9z6utrkFwN8hSavrT3UJq4/vBalCl5Y3sAS10lAaER
R5PHw2yQYIgWrPB9Ns7u4ndhgvyhwFdIuY9AdPT3uta734vEM+Jno4yUEQ3z0fqCtwuI0RitH+M+
K7NW+HQle+c4qdygDyPSJVlgxVYbP2vhnFmoZhR2ikSj3lsn4qqu5LJKJxxPosV975miS48YZnfG
0XKGprmLDZTFKLOrQHBUfQGJoUdZO/68vSgbBxuXRGq32LHC8FjfIYqValbUiBDjMjPmmm3ExQgb
UPS3h9n6zJITirgfQ73SVRs7fbLKoQzPjamUPwfLiN/UWj6bvp2M9h9Dxtj+DkwULkaakiDIV995
ROJAnfLwnKdjBtZ60X1Lz4tHgHjjzp56XYiQYxkk/7IzaTvrOo43z2PSkYCcXZRQ/cmG9l5kuXsU
6jI+dijgn5QSV6/FBf432bkHlH7YCzdl+LPe15QgmDFleOS95HXwn3CzbAv8x7OZWhL5W+LXIrPu
k4LXAN/OJsDZYDzqdq4F42Rbj92462iztYdIKrnYKBC6fN/r8SdtwWd76LyzVYbxZYrtJYCVvseR
2bq26dpRdZAgNTT3r0fJ4ATErR56ZwKC/OPc4IeeW3H+VXJv7xVl+t5OTrfzVGxtW0hPcFkpg1Ix
XgeelRcv+HaHZ2tajFPdGuppBvwGSawuT39+QhAHYfl0S+6k1eXUmSPibHLThm6bPZYEEA9lMzh3
bT3u5ZUb34vtCpUf+w9C93U4LWSRDiGI6IJEcfepMSKJdS/GHeW1V9mrlFwjLwFfRD2CNOj6e9lV
FIvZRITLGN3s30gfp9OYOxgrGU5nQMXQCsPxDauMT0VWh3e3V3NriqARiKylXAN32/XgTqa4bk/v
7VJjH3WCbmRMKAdAjjzcHmfr/BPeISVK9QF4ytpaxMbEKOp6ZlmVXTcetcbp6iBKOiMPGmeCs+IV
WmKdNFhjfdCJxsrhApbFi5m1ZbFzyW48+7z4MrgBcC4BbNeT9volK2ljRJcFWvAR8uL9UoxHL+nn
e9xC9jzDN74vd6skI0vaHKHh9WjCEImpx1FyiY26Oea5493Vg7DxkLHTj0ajN2fdLdovPSy6naOy
cRNQ6IG7K1sldL9XI89Z5aFm2CaX3AaIOmujderzPPsA1d54yJf2X3hK4U7xZ3NMl/2EEBr457UI
Z+OV2jDl8JwoL9MzKhat1/xC9ybL74qotk+TwH8xmNOmNXb2spzO6nrHgxA5ex5Q2vzr2HvplASx
3yK+pM6Q96d8zCKAoV1kWi9V1rVvNNOefih6Zr0llBz0RwQt6Qnt7HMZFK9/hGRHcqhRR6XHfP21
8U2X9fgiuZhNNyifcsuA55sDW0TFuWonzx+QkVwCBcvbH5i/WB+HvkZck/3TIQTQOON7yDyl4WMj
U51v/7bfxf71b2Mf0CeiNgA2TX67/7x/i5HUrBvhrue2s7gkSGhofmVXTu8DoSzbB3CAMN9wULK0
Z6uuTCUwMs6j31myjauTIRZ+pqeFEog0m9+H0WKCOwYtNfvzoPaXQevM4TAhRlX5OqYnxZ03kCcH
aVTmbRDNwn2TxAPZtLBrdYHsliU/s94c2IiL/aMYFuPFqsQEfLKHFuWrXZykx0yfXfsQDYrVHbrc
TaqjNjS2fphGDvcdgO35U9UahcmzLaL7qrKm3i8STf3W1En4q6hD+0mzBR4ueJPZH/DtMX7QKEHv
vS+92nsISyhUfj3VXXgnsmX82i5xofhZk4DPyyMlnY7FgJLloxPVkfCrCVDEwcM14eMc90p2t6D7
dxZZrv7jhqUz+YrZ9j+KZhRFUFFGiIBrw0302a+J9iY1m/mT1mIrcOfSw7UOUyqMZGcPbp0DQnd8
X+QGxADw+jObAzAS6hTRRceu6CBbsMe0FuFTntM0DgsbV06lLA/JPLeHjPb5n0fKNOyIQGQJmHtg
dbuGYqym1iuiS2m2je8qwnoMCfQ/3N7MGxEHEseAeugl8USvYynhkppClWKUiBQYJBg8VUa5m5pl
7xrdHuo3/Jch6fZfryfFy84JvYznItO9Yz/M5rORatMBXuFe6rU9FMbATIsYZ91xqaOB+CqNokta
TD3+Uap5KMpl8Ydx2OtYb73IqDPx/lHJw5FvDVBtpzwuK3wHz3mZ2Q9wgcujEhrWB0Mpu6c5qZBv
UktSfuQb7/pZQ0rACPNPt7/i62Y+TQg2Kbww6vZ0KFfXZYN/VxJrhFiDJpyvtGCTyK+btn7bqXkK
uxSPzuI0ZybZeZ/xfLwR2lQthyoypq+VqSmer9tYzO+coK1HDD0Yqg9SBZhFWn3xrFgcbunowi06
/ojrcYZ7kUfqRyfsuwf0DjGL0KfJ3olLfusKrS5oYkGKqlQ+aIOtlf2weBzRyVCSC92gpkDVz+t/
VBApvlezUL+W+tC8jMLJyxc9HSvYpI06qD58vRTOc94qeGb0vfMyW276cUHjNPcLZ1G+Y8U3lkG5
DNoHo/bArCdl04y+akyKGcAs1oaDa4OKOiRK3d6NlakjkOB1vd9wKSL3MKTOe1TZaY4ZDbhzQI8t
HqXxEnff6KuU+UOBx+A/kBrHbyD3nPqI79pvbsXSDAGs7BiehcjTFzg5zT9KmlRTUEFcgdEBB9WC
LR2nxjGDSwf9RYjqe+dqleYnnmjw6EqN4p0HCLj60rlW9TCFXme8j5Y5OxZmt3QPTTenPxs6d7+S
KJ7+ub09N47j1fdYBVDc967IDHbnZGXf9TFxjqJ1mqA0s+X+j0eSwRK9KxurAhpZ1ztuECRzU5+k
F2ECBbRGjJLKaXQOZTJb724PJe/f1SajYy1r6bJvBdj5eqiyaxDGVfrkMlZe9dAvqKvYVbsnhLax
dJRcaR2TFAI/WLd2HHDBtjDm9EKtfvhshlnyVHrI65W4ZeyEnL/V8tYz4slh+cgwpC7O9YxEYUO/
cvL8Aoe1Do/AKxSE/dwq6nxncof52FiU9wCIOaN+CmcYjZcCpg90njGOPudNms6+QCn2JyR+3fJH
MynrI8gXzMF0b7D8vKs4DcZInuZ3phKdNGXGsa/1Wsslg7fUt3UnuvEBdGe3PHRxG/Y+QZWrBwnK
3f+4hUATRfESQFFDq/t15SVPTYoInL2E05cwUqd/k0jFEzVqID/4MSrJP0E6519L7H+io90Navxk
WaL71meW+dIjCPzkkLCRHC6qLQJMBZoPtzfJ6w65JHtQzAZnDYiV5Pd6TaFhIGBrRellUrzmu4qt
4zfkNpcvVuUs74a6n95ObV1815oxqe8TNZ6w6ZmMoT5OcPC+3f4xG9cxsQzOZRL1Rt9axtz/iVtj
CyD72CTgK0yrfXL7Ba49hhvEfrZztKpU/+JZub1zTLY2MNwaeROrSAmu+ZQThpB9mSzxRfSFfoEn
hyplFNaXRVuMw1/MTzZc6QQSeK7jcrQnhiVigpc0SagoSmnu95FWOvwxT8KvwDtAFZrUHI2dB2fr
KiBXA8KI4DvM31VC0Kuj1usOC1tipPZL0aY3tGOcnXjwNZiQrSTdROm+UENhhtefT+Cq3TsU2C+6
IYz3buRIfSwzR566D010Peoof6dA1/3ZlOF87sY6R0ukw1n2OBVTE/S9mmp3zTI2f/GFJRCY4Idd
zla//l2RDkOmHWJSVV3LnibFmU5T6HqP2ZLtdUw3FhrQE1chxwYY8Pp6r7CtcnP01i6z7hXfnVY3
7qp0UHao4hvnBPFjOqUUcyUacHVmQYw33uKZ0aXRua9mYzlgJB4INRVBmJGjDThd7WzdjVPiSaQo
grVUNgjjrtdwmtk54EQJw608P5h2pJ5sbcp8G2WtP38ikf6gM4srAhZ8az0yAvsY4/EhuUy2Uz8v
SaqIIM9Nrb9bFuS8gttnUm7K1ZsCJkGq8FKxogi4mljW472hFSlHoymr54YM5n3nuOIBq071EpPF
Plh25ypBFtbaHkR+a1Epl0uhBODilKmuFzVSK9E7jR1f6rTxjp7LV5tSj+KYcP9mYzIErDvOJw/g
asuIDATZKM9mhcjtW1t1v6sgSnZgHlu7XxY4wUnDmuZSvp4Pli+TsfDWXrQuLR9mxErjY2yYrXq6
/c229r9UPqOeSYX4VeW707GCTKOJU1Yak4/G63JRML2s4S+rdeBl/ZgE6EM0f3EGSF3IFyQ73NJW
07NL/NqwUuMeUczwXVtPReBq+LZgn7pnBa1tLSVBDnwm2tgcuNVTCB3I6CK7zi/QXefwTh+6Jn2b
06ETR2fuI/NgUEqmXGyb3S9PR/iJBmHcfuxAfv1Uo2h4X+Y98kFFaaH+M3m1s5fDvP6B6C1KRXSV
9jeVrtXe1ZLE7EQh8ktNMORXQ6gdseutd07n1iiki+xYA4g6N+v1jnK9gRzBiYj4pjI5pMiCHUWT
1cfb++n1OZTBBs6AfFYKKWsrlnqIKfH0DepCi53fsbvzU9tq9Tlroe7cHmprQghvwAyRFBGKDNcT
alo31btpSi8U/q1DnXf1sa2KPZG61wcEFh6vjwtIXGbbq1ZDIfqhiPo0vag98mW+3jdLHxSGnb8Z
+sggl65nrT2OQIj2oDUb1QYwejLXhzwHBGNdnG27tkdHp0wvmltZ+SHJYvNn2tqh5gu4SJmvegId
UrT0f4xdTrFUugD91KMGT+XbK731USWD3JEIWtqfqxsPngCwUkNPLnXZp6ccB++jXtVZUDmZt3Pv
bS23JI5L1DOLvq6w1KGIJ8WYk8uM0pUPcNf+QTsDuLMztu+hBGmBO3d/DEkGG0D5ktuIopiEgV3v
pHHoNaOhennRF1277wR8I7XyNB/krnKoqnnv9nv9UEoOANENKD6u+PWHbdI4U7pwTC5qnZZhMIYi
+kBxP3/oxFQ82r3anE29HdQDidteg27rW7K4bCumLAOQ67m2QMKEPjF2mecezLUR9bBwMpEmy5Wd
bbN1QF3yAM4OuwPy2vVQmdIQhBd8yxAlt+PslvV95RX9zo0jN9911MFzD9IagIeEEK11gXNhLEm+
2NlFVygf50VxCmlo+GqDUo29Ky1kbkxKCjJJuj0jwqS6npRNYQjlsqS4AMI0aFCJTneDUR/a+VDj
PwPIR1tMb/LjnCAcIJyXPaD/hwdqZI/LPw67/keJBt1IeDJAoF9Ii81gwtf0Z1P0mukrTRThCI1J
RvToVUkM0QBOzi8S3vmthUifHcB3M9+aXpy8NJqNwmije23hu1VhzIel13KcFHvOzRFBPAP+Thzp
4gSYoRQB64RyvxWObo6GSGe2aKRoRR+4rRQzzbvCTIKqVs1Pi1EhWDJ6FvCGtBJUtMy8dXGAsvjr
23fLb+mA9fdjH1P5pv2lIjBwvaARbniKBT3mEumDbkJF1myos6XzLiknM7+Tw88HK+rgmLsj9TC/
bTLlcSwAjLVJkgelMjTVvWUUhRs4ldc8pGpU7Ijp6Bunhtq8DKIlTZV34PpHzhFLDLqCZy1CsOe0
gGwC5GQkCa5DPUKXj1puROqxGerhbRTOZh+we8bqmAx1/kETS/4ra5Nef7DVpDoD/+6lWGNrYh6b
pM7RToSXHlQg9hBbc7WuzjkVROXiQfQYA9eVdkehu2TzsQjtLrsoaTruwRG29jXxLJk0+SbA7FV4
YFO3SMTAZ9BKL/9gFqbnG6gj7ki+br1pVK4BFsJepteyLhEIO8aABeXDc9vNum/GanEo8iQ5g8FV
n7wurWjz9eWbQumHQ0/+EjjOsOfk/bsWvd5yNibekjdBDr8WnkUj3SiySbhnpGsM8+hFY1wfmrRr
2ic7qbzBVyjUZg+Z503pqeh5/ZDyVLLkvkvn1vL73pu8E3isUNwZxoTYZuEgsJMh3W35FvVu95Fe
hBh+qRofPdALm1pyQUfuozpYXX7fuUuMNmbUQuOZlVGtXurBHeu7qs+mH0XuoH2KwKNWvXHdxXtj
L8I2D21st+9SS0m/uLViccvkZoYAUj53/PK+ECJQOmdKfQXVgq/IElvO/RKbxfQCn5k+pED1sbyM
AnzQ1CUDDqHss/mQe0J7qxoLpliOxwO48wBsXM10tIGrS/qyrNFfnxqsaVSzSgvEdjtC6sAG7HuY
NKiPStY1B8Iu5XnnMpGXxerLMiLsFFjr0i1vtYvDSqJxWwX+P6oHfmoDzZiyojok9UBHaKjywC06
8IodN6BKx+8BXa72ZHRC34ljNp54QFPU3gAtgeBaB6coSBYp7QN+CMyxw9Rky5Oiz/2RF8V66gd1
Rq2zcO4sa6/wt3FTMTCZHDR6etZrJTWHoqhn1HJvq155F3apGpARm3dSsPC0s9qbY3nyzoZVSkdh
FRe2lnAAPo/hWWfUN8jo4BCSugCs/c5Y6KPaRbY8p8mIlKjTqHQDoXkNyYdhUpZvyGjHETd6OImP
RgiRyeflsQX8fZHsUfc37jYub6jHRFtkWPbq9hYzFh+T1BBxlTY/ZkmxXIx5Ks63l2MjdJWAWLpN
lO0gOa8eMsewikIQBYGMzdGynXVR/Qv9pJWt+cG7zEPmuH5qxclenPU7xFnteoIfAy01Oq4E6Ktz
Rklu0mDpK+d64cSDu6TJaqUIriEMW5iPC6qgz7lOl6muNPVhDiO99QFSWgHEKfOJOgniq8qovPWM
Wblb3EF9H4luugd8onwxzG4+xbmyJ4fzGym5/tF0MWXHnWyR9u315ZDmOIR7eP2dXSsdX/qqMKuj
jdx6RnfLs+guuJNjwiHoa0TmrVH8mK1k/sX92b+gt02XtcyEhiVsbPTe0dZCqyEIQH7/EDr1+FmA
haOr56TKXS8c/cz1HUf3bi2i4f72Z9+45BDa40Uj0OX5XFeeBm9xOi8GZcztkp/TpYhPU20Wv9J5
zj4khaK93B5v49BRiiA1kgk2vfzVusVZA42kZzwYU/nPHFJJE1Tj0L6LyLz3yAabg0n1PnoISD+s
B+sxncCvy1bOYh7SA1UKNKkTPb1Hlc+6uz2vjUPKOLK2THENuZFVYlIhBVgpNfOiRTsH2qIPh0pY
e32Dza8FbI8tYnMzrxVVXUsFthKXxI45oI66WfKjSRXhFAE4OcSVvodk21pAumuyGkpvGvLP9S5X
YJ+0iCGH57mwh4MFguWojDrZQFfpO5H05lBowvCEkFzqa5K/GYbOnEdyaonoH61i6D8A7+jOuj1m
O3t+cygEMajwSErkGnOh9RONkSHjwgHl9Mtyuu9AjbIEvFyW/82s/jPU6lZFWluL5yjleCECc0dH
qA9CeMMfozD5Y98J8jkPSWFeCUjtNGCvv5VD23PSVTs8pwiQx/4gjDbQm2S+R3xk3FnBjceCohKs
UurVsp0iV/g//Tml7fUUtIZ3LrIhOnbmkj7FxZgeHGv51gzxL7PTpp3neuOjXQ25eq2ncrGy2Vq8
s2YnMMJKW5/fV2iujkSo3V5zXp7W1e0OwRPkNqquyKut22SNRvSv4lNzrl27fFLQ437Ims58KLQU
qBkUGQhXygdnLMTnGaGhnehra6pAnHCykakG4h/Xq8tfLn03hC4ek2p2seOBOl216HcRDu87+3Pj
QpEetlCjPbBwr5TDBP6VWtcTcVaj0h8WpDoPk9GHAby1JCCX27OY2RoP1B0W5EglvTYhhhgcDmOJ
uEM2jOld0k/LP1NnfTURvb8k9ujtJGwbKwmCEX1B1BeAxK6DmkRLSiVvJZwjjvNHXgn8cNEbPyE3
uucLtDkUwl2/H1LS7PVJrxI4izVRIrfw9GiUlniiLGC/G1xjT7tiA0MF6ZnPhh6APOvraVl2jtmD
HfLYEE/dIZMONSfJstNMm/6kaI4gT1kg1UJOe2qNuv9UTFkZ6FqtPEQRNZjbT9/WzOldQdwibKTO
u5q50YhCqWg9nBeUcI8C8ts9fHflGFGX3AF+bNw7Un4GRCvvH7nZ6o4bWwJuZ4TXhwWEeKy7KrrX
EkW9a5coP7ad9W5WqvTb7eltvOyM6dHgIE8gOF69gWpX5Ki/C+WcdmV09ESZPVMia3dqNJuL+J9R
VotYq0Vljy7ynqOdJmTnOqWz1JO6YMkIPuj2lLbqGDRqqBW7QJBeYz2GMF/MHteLswZs6Dt6JOmx
cRbvYGJ5KoLeq/OjoyXLW63JTCdIFgOgVhP+MbkdCI987ynLSzjC2s3GaMnoU4PwrBZqfultJ794
kbcnOb65svL4A7dAE2Vd8lTU1InSoo4u2IJh6po32EFYcf/kecVf9HRYTg4B7RaDIrV+fXFP4PXS
pgGi6s4xAEfdK+/zsXh/++NtngFiMc69lOpb02HQH/BaN5QW7vgH+sIR7dGyM7xVUlSRxzzpgiGL
v98ec2sNaSTpQIuhGtOHvJ4YWBVtdtBLvpgi6g7TqFd+vbCaWQhX+C+Goomhc7WRmq9hZNX/cHZe
O3Iba7u+IgLM4ZTNDsPRKMuW1glhyWsVc85Xv5/SPvjVHKIJyQe2YQGuZsUvvIGbM0cnjcQK+t1p
WbLilHdq8RShFXd5PNROlQN9QKqF6I9Qgt+CPsnu2kptSDzRhs2vw4CUuTMN2WVCWiIohin9RjZp
fenF/Aflyp9II6mC6Eg69P18TjOVF7TDucDj2rtWiG0FTjIsB+iQvZuLBr6s80tQ67ZnmolYmyyX
Uw6sFwWQVlGfMl0/wk3s7Q0u45/hEiWKrTa8rq/xDLkUrvWoLuHqtvkPr9SNs+3M2h9sfYIHsNL0
AqmSbaZNW9SWvn6uPImqcAOJUPETWx2udV+OlyzDH6+oqvSArbV33mh2AcOWUQTvwP1aSaHfuFVB
8ijRNKLcqGGfgxPDObOUD7a7AKuHRvQHhwDhA5mQc2uBDN6MSQkm1rEiDh1NmJ+yqk1OSJy3PxZn
/fbbZ4ASGNAhRITJ8bZFsCJdtbpLQRApJRpDkCDM9tlIhPYWjpyHNY0lik92b9brFX7ldJBG7GxQ
SOZSOkYmfu628uOkfTPhHiVCawYk6mutChgO8Vr1YDp3x6GqRTNaoom2EpBmFdlx01kwzNusBidi
Tc5lwof6++/PJYkyXF7qGoAHNjWAuECKYTVHCoW51YT0SJGDWorEp00Zhej59ydPwLNL8vooed77
QL6OQ076R7qy2aN6rSx2F03RUzsU40doOA20iPboeft5LW3SIsma5xDASwfouxnGGTS6fB4iiEpr
rcJHhq6hOO+YsXVOB5FEEnyrf+Ts0r9rV22ug7ZbxvZa5Ksla9czHhj0g3ovYPaApetaqSUXO+J6
hsBT6EfN1R1MK2GpFL90dagV7raOHeGk4iyN1P6MpQJs0XZDF2hKzCZQ6mWloDmVtXMuUq+IfDgf
Ezr2UTzRMFmNwTkZbWnUByHs3lKBB+TOxzeazFn++S+pc+XOwkorqPaFqS5vO8WbgdrPRzH5XorA
AdVIEWiWkEdursqqFyLvctt7QgukPjWrVZ5mva1Dt5yrQNgQKIxc0QEIFuIt/eDZ9+JhfFJ7r8Gi
KT0S+9pdCAIwMIrIzwJ52VxokzUoI1eN+5QrCJgERQxeANa3lTRBaS+OfUN5aEC+UW3w1dPJUc41
2iztxaCv7/qZYk/p0+PDuvNsyeuO+YERA8Bqsw5cvUW7WFn0lC1JfmlpGb8x0lm70Abo/2DJpRco
g0iO/7aAX6xVhKRYwul01Phs9U16VubmiN4jV3R7OB0CJomQQrR6W+yclzIyugavEjujpx83tbiN
qpaBdWmjoF7TH78/f5TsJZ1IBjDbfNcjj67ySnqR2bN5UlvEIOpyxH1mzPLff4ExUyV9Z61w3N3C
dilNNEhSCQXpsiS6dkaXKr5pt/WbsVstg0g01gw/s+IjYZKdl59LHF4rFxZ6m1vbgArt1R4Pa7Ik
7t5rOyht6DqLeI5SFycUFA/CuTOO7qyf5LLtOsqoUOpHqYhYb05uXENr16APh5Q1UuPSVXQYTkmM
QCNNhZJ0DBrqEA64GBp+asTtj6F1cVp1GmAbo5FGhCdqhrQxFA9nufWA9jN/gG9cnZq2XYazG+fT
h2X1FHAJbTZPvpYMcwrAYyhr3FeSCMvFAnztpUf26CsGuZk4taPdflN7iB3vO28cMeMEx3VL69Z1
TiMXmTg93lzyIdnOgQxLqCoQIiOldX9JOtzQSVPX1J2VuELGfnayN81Se5fGSSk/a/S0r32bm//M
Vp1cH4+9d0FTsaXPjzwfF8Rm7NyCr11qDcrhup6ch8bor0USHcGo904r1VqanT/fpW0loyrotKsT
L7bSpPnNUlsVPCM+d1FtYXlTGdlBTXEv5Sc2+L8BN/ddW8f5EGOa99Q5FS6nSVecjGoV78QMFI5/
83xzwVUpB7Pn6xH6Xk5Cu+Tx1O5+tAzAeI/oqm9pO5gpoqIC7YsrysFvnZD0Kp1fT+podi/Cq8qD
O/71AQY3y1iE0UTRgKzut1GVAgnxUuIVSH3rqcK58WUt1unkoW90okdovFXXavz4+CNfPyz3g26e
OkhrwLnojD/FtTadOMzQOmHunMYhzy6Ph5IB5f0xYShPPmO8LfgGbIpGthvRMulY01hpxYc58pIT
LrL9JWsRD/Nzu6s+ZILKn6d06LXZ05HGy96nSjYp7yc6va/0xZldMB79AGx9ba1P8byWb9yhqden
fswy9eAV3R0M8hqqeg6yGVuNIkufoFwhihHWtVeHzmpVN8WJ5vdUCPSDfbM3lC4fUrpDFHK20L/Z
FIuZtjkwTturgz51MZ2ConXuMvO3pYHJyxkEH3nXpUW5Va1V27JWRQ/xFKdl5XnRlPzfzhj7wFmM
+fPj3fL69MFllrE7xQUq/VujRCxwlYWeB6g/Umal47mwjElcsmjKAk931/Pj4XZiPsaTx5zEDrkT
V87yL5Fu26VLIiZEctG1dT+PbRn58xqBu1UK7TwOwwLd3zYu2EAsAcZn2ZsaW7PTnGnGQR3k9WuC
5isIdUAUVJReUR7sfIpHDEdBck59+t6rLO9k2KTURqo4J3NeLD9pcDVtytH6cDAH8obZntBfh5Y3
1C9zgMJRbo3DkoXNqqodIJ6u7q2zamXZy+qizefXWO6OPigD+LmF1hrhQNpVh0MeqZeOl7ln9hrj
SFts5zX46WzFWUIPFx3TzSM3I+jWjZQVQpx9sdIrO/vaK2tySceZLLXI62dj7NKgH0eXRWvja1pN
6sEjv3fKCOv4NsrryOfL2+2XuelMDY8M9kiY9ZZzispW/aYNQ3+ycbs7WIe9rY98G68f6aDOprwf
alRFQ3oJvyar179RKijVk4vwS6B0tfOppABycFftzi8BDCOhMw0BZtM0MGJzbIgc4zBKh/yixxqJ
b7IUhj9okR1URmSerbZPnytdi99ZDUVbvIha//Hu2/tqIhmJsiCAJaa8/2ok6t2yE1OC0Gnq/kdt
e/vduGTlBVGe7tkkgjuSF9sdkOIcZgXghZjn+wEdLU2j3OPe1Fy2llWo+cdFwTvdmZQYCI9rH4Rq
e+87TT1eQJlJv1KGquIhM2oXylYxIAThTBOGdCVdfL8c0oXcdoyCNjWNgwd+9ys5hRIESp1/WwWJ
BaF/OiLv03rj/G2u494vlTh9O1kRjVoUji6Pl3HvlffIULm5gG6DOLqfVb1pC7Uv3TiEIYYb44TS
jVaM3xY7sp68CA9ycNbZCevn1i/z5d/Hg+/tZHluqO+CD1KtrYeINVZSqBX7wYgeFW6TQkPcUtNg
WV+V3l4vBf5Zod7qzkXgSf1C78D4WI5r7By8yfKIbm5SabonNTbRdwcheD8LdmPNcT4PIsypefg5
+gWfMLZXD8Lk3VGQ4QDay6OM2sj9KC4z7OYuzaIlaYx/oZF+acrZ/PvxnP6kEm6/BYAaot+aLEhu
bUwMCh/NUCYktAlVMt9u0/V7PXnZfzRPUimTNelfBrWuKa5RLAhVN3a+cobzDLvNmW4gBJTWpPTd
syBKHK2tv3hsSx/jRwLN1Z7xxMwgc/fBUI7SdbTCBv7oeZfb7tVHgOTSKXcSHmxB5bns8SeFxkfY
ZuOdlCle36Rz3LnXqi/S+dK26xQFua33X7uhbpxAUcf0WYuy+h/RD9Ebu8rdIiAqqI4MQ3YOKBrW
JBk/iwWvYqoJgnteWgoYM0VMl7npjUu8TNG/el6pH+ZyPVLN39s0iKnBguMhBRS82ZpsGkcZkXkO
dTjLoaVHZukPUCzfP942O6oHIA55U6RaCJHMNitGWEeJKYiJsMjT3PVhcMT/xJFtfulWvcl8pYiQ
MoRnJf7RB0ebX5TFKG6IA7XjaW0oDr01lipzznohcyAIgfO32LHBCRh66YqgAcOIma2Vuy0aPuPy
FYkl53s7pr161WZugMB20wbX07UoPlVuhOGs34+L298mlBW8czVUOM5ZUBVdf1VhgF6m2bTa29K7
y+ovZlU9A/nzhD+NWvYpippeCbUUSmjfFfo3NU6HmjLtINqrDoLiPw7/u+x/fQyXGTxuK5xzVxM8
naFZNOLTwczubGVpAWjSXJII2O27pa9ZtS49fE51MUK18ey3U9eVt8ej7LxWtBTZHvIegz8lt+0v
8c7oJRVkcRpJdVqpz209Nc92mXRhvmbFW1gyX7wq0r4+HnMnxoJiCGICZhjv8vZF7se607H+AgGZ
4rw7F2bx1NAeDhDyOuIw7506VN0RoYIYJsVs7j8PVGSaNytQoqWpftSeO76ocbZ8wvfDexcJrxwO
wsed8RA0+5ligHqjgXs/3hK5AqhJAXogMhbd14ylxlCsdCcqV60H6QFakJp+eTyfe4MCv6T1Dt2Y
C0bO9y9riJ9z3iwDmPE+UbTzOunfnXjtfHupEWus19+HD9pSFEjKZSMUaW11MBon6eC10L8Y2moi
EhfyNqduaJmnKjHSgyt95x4zZQ+QtUOKijju/uOEadRCbSQqpGpQE1Dx6ANSaBw8sfIwbd4NCNuG
BElAQqONeD+KYULjrW36xa1Kk+Uyd+gJ/OXUZvbsjaoZo5do98+L167VuW4rYQePV3DnRMBHhWAg
vbzQ5t+88LjLWh1KK8pTM5lNoDtdeh08MfnTKorfHwqVLVNaf9KDR2Lu/kvzbkljdMNAtTRjdXFI
cV/yjPjpNJVLcnCF6TuLBxoMTBjVf7BhW2F1SJm2oq9GHjrIMZfnMdIgSNqrao2+ZY2t7Sekmj/a
wUn+kxTFUCAvMs4Zbbfc/G+Wpc0Ld2+9BkYL1+5cZzrSz7OIpQ9k0lY+pGvKyBC8QSp4cLx13vu+
+66Nuvqv4Qo7g2iXTp9c3LaOrKf3Poz+NAYOBPhcnjLF/uXImfNAGWFWsrBOvBYl/KUOImxGDi7n
vVGQmGU/0jSjXiH//NdReJ6sWZCoW+aa3+rJXU+esazB4823NwrYXKoRRLG84/Js/DIKxmAicY0x
D4EK9m8SaFynrurn3z/HwFb/b5TNTTw0DDPpXR4mFjAJY7bji2436sEoOweJawL0GJEsCgA/hQt+
+RaA/JAvYaSEdaEqp8mgqESXrrqYoFd/+8oAB0EHjZ4zKtnUku6njY7z3HVrmoVaJJL2RMrRniO7
cD+Oml2IwJgs54Iu8M1wsvggk3/9lQyLnKpUBTDhzW72hUfIaKuzmYVraZbYPSWqb5jjEsbKsBxk
OK8vRjkUUqY4FkjQzmaoGAG4ktQ8D40YTtw17tJuuLTO7IpTXsIn/6E7IxRbszCisJ8XKJyPN+fu
+IgrUCKkXofMwv0sJ2020bRmlvvaKp/NdRJvo65Xfbez4lsRz+nbovHUC4y07mDk3UlGVYYWmzyC
28C2150eeqkceVW19VTjhfAdBoAlfFevj/bt6zNIGs0LRD5NtMJbef+Z5VTnQ4fMf5iQbfuwIOM3
CGgM18eT+TrYg1tAcR5KNFj8V5CT1CgnusEllFtk7UoU9GarCKDld5U/Rg2XaxP30YtNdeaos7RT
d2VouWMRAP4pBHz/ga0qyqEzsiKsYE1/iap2fsnz1FbPBRJTP+LeGj/0XekEKO8Pz5mBr98pK/Mq
920Xr7E/WFqZruA868r6xebGE0CuU2jgOQXQ+nMTF85TbMV6gA5s/Pn3Z5y6E0EFRhnw5DbbFxiy
3g92XIRA13OE1zz1wwLp2ffyuvvcYmFxccBKHrSmd8ojsrFPE0SSwAl+N69TNzYUeAtRhOVY1ZfF
FkguaNb8fnJxVBkc/d+lGbxr1vYII+Y4VlMYOeoY721oiHMU+SiuSMfj+/VOlCmCGu9kYUsV/To0
rnFKAf6eH0/v7pdKBRrcP8k+wU3cD6OYrtDUyMrC2WvzD9iujp6v6rOX+rlWx9plXqblDbiT+Oza
SVH5ZW1PX1YcDo/Qy69jcJ42akDMOLLL5Nv3PyTSp94coOqEGK5kq18bzvS9zqCN+g0auOdSy44O
894MU9NExwu/auS2Nu8PlWqtsbo0D91KWd+aU2OHuBq3B0Xq3YP76zCbvdQO+AcNhB+haeTGu5Qc
P0Rr0PhnRt/z2Wun9l+XZ/156gAlnLIpsht/yJIxO7X6CLH78XrvfjPscoqcxK6vNvZMZVUUTcRy
d55VhlDSIvRHEzF4weOBdpeT5iwxBGDHV6DOWJ24Pj2evcjUm4tl/GtayXecwfRT6aEY/3iwnWsZ
2okrY0mJON9Sa4ZenYWTGWmYTbqefs6UEdJh3UPqf5PZTnTFNqF6UtVhvj0ed+cjYQYiJSIvC5SS
5J//Eiz15mLS37YQZu8GwNPjSs5wilJKZomedc96OYwH1aK988pDzlhEE3TgtjcTefpYJy1laruc
KMz7UzPpzRtX6ZXuXGBo+HFV9dG4iHoV6NMXQnXCDumj/lJMojc/P/7+n3iG+6wPnizRG0I80mBy
26ruGrMHd9elYTOWzoe5MtMfimfAvANENN5IUxLrmsdK8kJ9rm5uXu8kZ1LiIbDnLvncrTG9KfRJ
DqK7vWWhLwjlnssbKoI8BL8sC7olesa8JKEL0vsF4nEV1Ho7AgKsxJvYGQ5FkeQRfjUNMATAIkDx
B8+0GZA7nJYP+jWuMWD6FUd1MCaL+aalj35tHbsJmjhD2GTRu5ON9+0Jd9/nTBHaNyLR32fxAbOk
+weNQC7LFtWPdv5gmpSlwirORivIB1MpLlbnLX81rZsE42B2T16tieHgatkJNMFzIR2EXAfyQd7m
OhUT1hBZQTdOiKgIzLXMg9a9aMXZwvPmzdh7743UOXJklzO7nXmqRYAu8YelfLNJxkFA1a4zerQA
1QjNkrp33nprdcRv24lkid7Jv6kQsZ+29bbY0wuP3A5hT0uRYAzRXlZtiYKlwIX38ZHaGwpYK6V3
SDqgZDaRVQlQB2VW9LW8dYLT1fTtOiI55YHfKkYMMR+PtndS+CJpWwL4njzsfuM2ChTqLlbSsFBn
nOcSoSPTmbo3b02+r+DFgj8Y7me/CSMyvAu2WyRdKzNp9TTUu6J5on3vBuVkwAbu8uycRlZ3EK7v
TSYLhy4qLT0cEzbnskQmZdAVxhunLg7jKVrPPVIyQQWS9yCQ2h1KkteIXCSXZrMRc21elAR19VAp
iKPqtdTP2dxpf/e4Sx3M4us9T1OC94aCF/cbTNb7Res64XlpPWchYvaExCTLZ72H4vl4rXZeGoYx
sScF3yvrXMb9MDAibDa+zjAtWgy45mZXMjDzXHvCRXzBcN8j6tZcHRQ8fUWbzcA22/bgYZdB7v3x
lr8BBjSBvycLEve/YU57/CgWgmDLGtgw3OK3eVSWNynrfZpqb7Z87vPKx8AMg4YldQ5O4+s7TY5P
cxaWFIDz7flQe2GjsOcSLqEWk/q23T5nbteeBX3L0wCiyR/rdfnQO1lycDJ3FxkkLmU/A7mWbX2s
17oBdfaC2S/i/ryitn7tStP47V0ry/qSuMu2JQKWu/qXlxKcbJk0GepNc6xEQOk09TS1mhOIrlX+
YColr40+L2En0OL7ofhQVP77mqGivrpNjtNfemuufUddPQhhs3oBHTpdrL7D+e3xVn59NvlKGHwU
AIHUvdpFwhjHUjEswkNhNwvIrzT6uCJy1gVK24I6fjza3spR8aBnKMUccLC5/9BZ1LmDy3QaRphM
GT5mJu7nxu27IwHEvb0JmBVxj//P+dyMkzg07tekSikIDO2IJlmdfXFHfR0R/XDnZ9q1pP38vFz4
uWlEB2nN3pzy4lJcpU3zmvJtOUlUVGWWhq2qF2GRzXPQu1Z+61fjaEJ/+j5vbwECOaAKmsRnbGuS
jjnmde8Vabiua5N91It+xsvGEKsINClJ+DfroAw3Oxq1MYR7gvHMlE76Ehgg7wz4KCiZ+Ylr1jGY
SRwAFiJ5/Txbndvd8nXtvvazXuM7MtQjQotLZBM4L3NyU9XRiPx1MWPj4F7bIXJgy0xSjzAxxQ2m
8H6TYOumNd04pmEMIOtdI+rmgjfJdFJKNb7UShGfEOlpTwlKDy+uNSEbBZPmv24fA+/T0J7//S1L
tx/1bGgMlOH0+1+T9skgLAvVUkCL/dt5HZWTUxTOwWWzdzDkJQqwVYYb2xIdmrdx2bsgH4qsGZ8s
p1VuSJG5R4WEvZ0JW8pGvc8jYNsiStfRHSvNRgq5bjU7iNXEPnU9/E8vF84Bvft1+ES1H2IYUmLg
PuBn3M8bN+UEzQWh4nit+xc02DVs3yltzmzEYDXc5U/eZJrZ/MWzzFRuoowhm1H5Q+GP7rKhfkco
aRnPvVOO5nOuOSUuohTNGz/HFyr3vTKrECwcSvedmvWwoh7vmb1pptcmlUKJQl6D+ftEKO6CYngM
5ShwzTYK49RzLik2dwefvTsUdCf6e4yIRN79NJsAUSCcgRGuIIKPgZarnfYyoSd2wmiFVvHjD9tb
VHDslNxAwfBwbA5DjI2J6qDMFIpe0qvARz2LFLiCl0TmDxCdR1jh3UCLT6N2LZMMJPbvP0+v0eym
NIdLTTTpuY9bSf5s9KZZ39DxXLPTVFFQQEBKfF7KOG3OddSKWzbXxlHNZmeeQaNZ7GOPfoG9vWc7
27UnAzEwyijrfCq0FfcXUAjpbSyn5vffDyr1spZOrQ/pqM1O1vOBpcY3JgQrrd9sL23PngNFL9Og
tDxe0J17h54wSQCkDAtU4WYoMbVmDFWR7VOt6rUouvoSqdERuWUH/gWdCIUQl2MpxZw2y2gsM9Rl
2BihjS6o6WMlNv/AA0r7D9go962hlRU+EFOkl89DNdbIJRqNPv9jr5yaM3Lg9Zeqte3sy1SnUwYR
qdBHhEb1qb6loB9HPyXRbX3sMjKJ/nGds7nU2Ks+nqq9HYA+jayJSorGVukYy3KuO3ScQ8U2MPNt
XM1HxDm7ZXZuHRzqnWOGIB0zRXTP9t6uSjEmxqhPSR5WyFm/aMrQuyeKofW3ZFDmi2FGi3ZwsHc/
jsyahgXlT9KJ+3MW9yuCHwXBrm6py8vQme61UUQPzWLwDqL3ndhM6uRjZUPMCfZi8zDUS7WO0APp
E7kiea+UXvq0tpldXWWW+gL1jqrcmjaXGqbmET54b7vT10S4FkgSxfTN2OhSgfMoGDtBCuSMz5Z7
7q2kP/jCvcmUtjI85lyUQC/uJ7MyRi3qZb/Na4rG9sFAWagPK+n/7NVMr4935d5WITkBvQJ3zCZa
uh9LQ1oWVfU+x03NTs+JHtfPsyI+1vpYBaXjTgfyQnvDmeS7dCEkt2CrxDqhX1RPYPHCEuxc0PHO
/CWGWscRcMyuhWEdtbj2ppI8m+gLVQeK2JuSD40e3iHEA0MROx/XqBue+C9fPL06UgXc2xmy2CNJ
7OhGbGGw5GQosgDoCtVojJ61emzOqSiOGs67n0OmSFOFghyH7X61wGgPg+lSU+oX4Zywi0YyqfZM
f8VR8cvjjSE32SYxkL0isAo8FsB2N1duNlYAqeo8C922Xy8KtyI9sth9Vyprce26LnvKm0g9aA7u
zqLH20Xpn1tye7ZLwH5NIzKukYYQ2RLkHGpb//v4y/b2ILBonkhaBlKJ8n4SZwhfrQ7xNjTECEyn
bn1UpJeLWMYmULTyYB4PRts2Ac2m7AC2oLM8Von1ps6Lf9Imy973HLxTjfrl+fHH7e0Q6im0saVU
ETnQ/cd5+gI5oxRZuIyQFQYgCSclhsMqql4LHg+1+2UYlgAw0vGA2t75+Oau6COzGU1F8S6Joec3
vRP9KUkT9dzG83h5PN7e5oCZT/0QJCjF8M26GfrqOaVLlQP/2PyCTlMdRlKk+fEoexNIOZp3CgEk
6Ql8P4G12VWFN1SoyLmjd7bg8p4XyoI3MejtH6wVXQ3qjfxde5VxuNRn88nmMhSpnlyqKImNQJnX
+YyW9FgcDLa3Wsj2sC2ARsLR3Vz0lVidVhhFHiqxOtKAjqdT4qARra607pyqO0Ko7N0fVGiAMGBJ
Rhgi5/mX8heoFOgrJY/Y4hXll7boOx9V3uSS1J36RcWw86wnyhHCdWdQwkSJpqXhLjtn94OyD4s2
k0VpiitdWOWoMvt5b/enxe7FyVYKnOCGtvv6eMvsjkofSupLUQPbkh8VR8eGxFnTsCuxI0zInK85
/ZgLnjPOMxIgJe5Llfb7+xTwD2wIKjf8tX0K6tFbxzptGXTpsrdDucYfUy3JgkKfzQMw2c6RIN/n
JSBN5O352YX/ZSl1Jza9McLnbnZizb1Edt68ExmH6KmySWkOUoqdjcp9gmgW1DOYEls2+YyhSW7E
EXl4ljv/aeImuo5D012tZFI6n37rdPDo7C0fmTapGYKHaIFuHlUmcS3HERtGuHXKKUmwU9FNxION
WB8vJUj6k6niI/h4z8jAY/O8Eo9SQZGGfXScN4PqjTuMNrbqYVNq9XtHm9+SvtqXxME704mb5LqI
cr7O2EB9fjzw3mLKO1Sq8xFkbvs2WtkOGcAUiovIg6UnLCjo5xcTVKjRtqM/WEuUYTE5hoxFVCRn
4ZedA0wgim3KROHgiGK4LIMwP9ZGHVMDq6BlvY9BNrsHz9LOM0FjGvAjgvA/9Vzux8QWFrce14VS
J/satlfmL644BODtjQK3RCoCgoimk3A/Smo3UKt66t5NYdVBtshyYz2WB5f2DsAFGhslIGS0sM7i
izbDiHyqEbXOwtHoKs/vUQ757jW18r7lFKanDOmL0u/wX0PiYUjMQAjTioM1AXOiOkZ/UFjY/zmo
auOlQGhBVe7+53DxVgUAR6ILA9SHGKviVGJ4/kZbS/vvWqvqryXa51iiKMUtp8cVDFnTv4gZ1cnH
u3ivyAtDgzSagieVpG14GntzzsHVyKbzzGpxTy+KWx+N9mmdKqNionIvFNmyfhnbSdyWylreoQOt
vsTtkriY3/S/T5iVFS2HoJyGL5HlJjrBwtdey4o6b5vFP3LUa8jb0s5HuVW/TqnSHNwfP0se2wtE
9nooJXFPAgK9X4qOd74SORtQxQNhPq/CoeFjr3ZRnNemwp5iTPJ4CmcjqzSojpP9MbX6GNawRS3/
NDu19remCXTjXXf6nzrFOQYNnT72Jwzbu5esjkQONRQ5ZL/FGs+5jussPiTa3Ju4zff1c1Rlq+pX
fSpS2CNd9dVsK225ErkhCU1/rf+HonQTXyipt3/hs5iYfknvJA6W3EvcW2nZSxIUmqjet0UBN2+J
kdv9myIcoST08/W89oMpbnNTCe1vXe+Xz5godkdN0L1jzF4G1Eq4R+d3s2ooPoHrsWyicy1dP1pO
k72LgVgcXIM7dy46IlitUsql/7EV1UIMxV7EYqByaSfTuTPcH0sX9xeyjvrgqd55VqiOSRE8Bwe8
VwAVkVWjg5QF3NMiR6jGjKt0fircLn+rInZR+11clIB1GvxIFi1NjIMQfW942Z4DjI04JJHm/aYU
q1t3OYWfUKF+TecanFDadNVFww7khlKefW3xiDjrMdjZxxfC3hSjqiFvAk4ffk33Iw9CaMuSF7QL
1Gw5p47iBrETZdeq7auDS1nuic3JA+1N2QBGIVph2/wRaZ1cTbpJhNna9aGq9u2tc4viVHRi/gyN
pmSjm8vViXF09OkO/z5Zk1IGxV2uGYpZBJ33n4rFx4RZuQrjdszOEIPWy9qv0Jv6LglY2YOJ3YmO
6A4i7COTSdK8zWh4vFeoYrbRU5l66GMp1vjGxe3k1KrtEmQ0nM/xpIrPj1dzZx9J7TOkI6lJIXaw
WU0KLRmm4in0QkRF3q7J2l1B25WXXKnT/6Y13Rgco2IuPU0cLO7O51IboOhGEYekZasjGUda05YT
HS69jquw1dC60+d4+EDpA6WNUbRoq2ZHAPudHUUQ/3OS6fe8Iuw0OZY8gwebshhEffbWXA0yRLf/
bnQjvyRrXl9nUY6nzgHxNc7V8O3xbO+cHeJQBz1JqFBS9+N+Q1XOmGbQSHGNdTKVELTEFWwV0mR7
Orqfdu5bQJ0qzVAuJ5K0zVB1MS+ut2SyyTZWwsctdgyqvJwPyoz7w1BXYcfyNG7FOtJudYk+AA1a
01oWfrGI4p8yro7cMuSv3dwEfA1HmoYzFLIthEZI2RteJXwSY896qd3Guyadofud7VlBNa1H3frd
z/q5TkATqJ7KhfwlnDYmLKi8knC67JU6TN0+/zTn41G3ZX8UPomElprpVmirEeqgZlguhF1n4VAg
FtWCjUGD5vdfRfoTrpS+kMqY269xUrjwAIDi0JjMXvijVpF5VU4H63lSgMM/3uR7XwUYXYZMoORA
NN7PXVxpelo0QNXyslD8tganHbeHwoV7F5eUQQOXTYfA2eLH7H6AuA/wJzSFobzlTDlBiljcm9XN
Or9zZifgWilPmjb/vmg3vWtKC8DG8DjjgN1/36p4sMoy0JraSgtzqdT8lK7K8AF+4dfHM7l3XVhk
PZwuWe/YyhezFYyZmC0JMdkdv1VW2fBlSfd5Bjx9sGh7B4zbgrPFS8tulIv6y4ZPvdFwkx7bYBxR
6Ue0XtjreX6yy/WvPu7/fvxdu4NRUsGqk1Sbh/1+MPj6rmJkZhxOg+hfPCuJ/WJQ3UuNA/R5Zi6e
Ho+3syNlxELhlGI+HjjyVfjl45LV1PPJqFC8KdLlAvJxeVqhnQaPR9lZLSYPEgbXFGyirfFI0ufT
vGhzHA468vRzh8OOTVfwzdBNR+DJnc2PMLFNVZ0TBmtfv/8gW8WPCFOVODSL3DPDVM3yNLDXob1V
ruJZfkWx89qySf/ymtU+uPL3vpO9yKmjawGde5Mpl0alxQ7eReE85W0WRFOhfYrSKa0DNdaXy+NJ
3UuEyRrgMNHtpJ+/LWwouYhKu7HLMGd9z9piREGmzrmfOr1yGR09uiWa91kqH/uKVXqnhoJr4A7Z
wVHc2bKsKumXrHWwhTZbFu36JmrTsQhzvRJPJcI6pxmI+MUqPBKoMT0KVHZWGLwkgqIw3mURebNl
dbVSzIYAIZyMWW0Dx03ir+qs6F3gaNFC+JLY77osToJFh8j1eM53jovE/MkEm8gQHdX73dW4E495
ZBZhV4D4Y4Ej6z1BYX8kybQTAUKHcxC9AtnMA7j9xmLtLQU+Z5hPo0DueIRECzj+XHZg/hqEzU9d
2xW3P/g4wiGyeR5SQqP7jxNpjbxaq5WhGandc2G2xVM7pc1Bdrj3aVL/kGsb7hsv1P0owD/NOlOW
MqRHZP3oxlW/RZqTffNqWTMZBcpQwTBlR1DxvZVDwpjYEmQVw2+OJrxrIIZRXFIfz4Zz1joJGp76
dAAY27kAQGwStMuiKsXNzRRGlMDhI+VVqBp1pfoAeYxvbdpVI96Xghrn4wXbOQmI+HDyqFITURhy
qn+5vJueCG1UojJ0o1EXgTMaMV6gqj1+7TwtLgPHANt4wtR10MBHLnNlXR//gJ3P9Yg90fEAS2WQ
h97/AL0DOo2QJ/0cgf6pKtzl4hi5eSORUw+G2rvt2DEI9gCaBuazxZOYkZaxQ13GWmf4J+tgZqoP
Kq39p4u9FGe+xqrX28gVhdZGmvWSW6G7KYXsXmi+AvE7Opj+nYsPHJXFc4ZUG/jqzcWngJi3Kd3k
xHBNHVhokr7Bc3HAZk16lUPKPrh8dthY2AbBD5Z0Byqfry58Kxfwj0F+DF7Uv+1S23pPzN+4F+xb
F2KEWJ9Xn1qo5146pKPt0Mjt9pNdN2jYT72jp0+L15jPQN5Rxfz9nQACGxg2FD3+udkJ/4+z89iR
22jX8BURYA5bkh0nShoFa0MoWMw58+rPUwLODzWHGEI2BHhhWNVVrPCFN+RqYRVm6WRXs7SLQzRJ
iLQqSJ1k7STt6EJubTpUVXAtEo1zOHK3m05S7WwizkDBQIt/GYHu3NtNPxw1CoIf/35SFJp/o2y4
idd3xgRBJ4hVI7tSCCj9WY5jsip06nJ1tnbykC2QIPgXeBD4sgk+/So1SKTBmKO4zq9dFiRfx6JZ
3nVjtgTumDrpRRkd/WQ2dW66epIj1GOXxmHsKKnu7OnXi0vaAP8dzQaeON7128VNlEJyklLLr7Wm
jLpXxFmf+qDcBJxtVps9tdGt4RRO8+80T6h83g5Xpv1gyxHIb0tcl2U6Z59m0/y2FJH2148bum1c
+8ShwuhxnegN/IYiQMT+qmLCxSUZLJe6zPZI3WJ5bpNxRsHiS/RKAL6t+ZIAL0dtsGN6E8j4fmSf
yOcSCYav6EfooSdHZn8YZLTqd77a65uIBj5tIHpKIFaAbN0uY8pbndQJpvexbNaPi1UkT2Nbto/m
rNfhadBiRT2+fTReP6eMiMqRqHXSx1+bZlhlQ2Jm6JRr4tDwqQnkvlRZys6lv7WcEKAgXIrSODXl
23lpJZddS8P+2tZZeG7KUjnMeW8/xtizHSmNdh+EKujfH0Ua92yU3wkfS7o6ilFMgqIsZLFxUqhu
GnD0FqfHSholgg8NArm/RvqlF6VvsiNahqFbwe0udj7pb4mF9VYinEYZQSeOoC98O3cBeAWHyjdN
0jhrvBRa932dj/nsLlrd0qBNQ5yWQgvRn2PC6XnBiywPvzdhGQEZV9vPg4kvvNx1eeN3Zj1oJ9tq
Q5GVd4vpLlGpKy6ibxotkYka29HuHOOA80bVniRUDA9Va+vZOYyQ2Dkq0wJew1Hi0kLBqkp0N0Qg
Vtr52lt7ioud5Ol3+2rNIKpsfWQb0L2i5J2fgsgJ7ojT9io+InRer6sAY/Nes4LkTbfrCqhlVnDN
SK6VJM39aY515ywRO7yEamI6R7UbZBlqfpS9B20c956Kcdfz3x8eJLGpLKsaJNB1ORuZw7DL1Qii
RDCEF02TFH9EZnjnndy6FASHADqrYLatm3M9i9x3OBJdVTtcvDmf+ue0UVGSD8PvSQbC5+1JbV3l
1EdEue63ZK84y38EowXSNqTEcCVkhftcajQNG6LIvnSmYu6cja1rATSgOBe8za/oLECnNU6cBY49
yiq/dwzw9Ki4LofYMiOhT92F56WY+09vz3Cj38sE2Z9QWwjAKHDdTrGfpWqUS2oLoVFPgWeDLvKm
KZDvQ1C+v4y8behc6rNyMuj6Oi5psR4c6mWxn7Ark+jDFKH94+3ftHVmREIjKuckHOsmRY5ipN3M
Q3Rtx1j7noZ28awPkbWz4BvfFgIMaSi4UhSC14+nZEvQUpo4utpGF1ytEW0aRx3mB7OR98wGNiaE
kpfARCJQJYApt2uMYDUBngRyYiqdF6XPzIcMUfedHHRrPqBJyQNhYtMIUG8HCbVM7dJOi69wiTqf
EJAGgLrUd8YwyjsP5cYpVFA8sGnmEKqSLNwOpUZpNdcC6qKPsoIe/TI+jZ0aPVjLon4rZID/b2+I
7fHIrsWXoj4vpv7HMRysQpUWi4dZypBRjGPzSwGP4DxQqnxC/dfeeSy3PheiZRSzyemg0a4+l1Q5
A/oYEfp1jdzTKFemQ5gs3c4oW98LNrkoLgmDjzXKsw4XpS1hXV6nOUOMtjcrv5RUxYMJVu1k8K9z
atgKzIWiKP+muna7fiWKjTiY0IyPGmP+kaJG6fW8deepz3qvkuzk3sJr6pme4J5P18YkIX2z6xFt
FvoOq9vFmO0FAjSaZdj+DZo7ARhAn8+p0kc9LJy9c7axT+jyUeQRhUPii9V1bTbajDCzYBHIc3zE
BKLsvF4HvlGkrdS4TaGrO6odG1tFpShLykZ/T9gz365sqmlLMcVVfl0iqfTModBOwrHm8Pb+31pF
7g84a2INYS7cjmJKBiTEJc6vTatT0A4jgmJUKzwA+nuCGFtDAZwjVES3i0biagkRxOodfErzKwJd
y7dBnsPAo/9mfokh5f18e1obT55qgNA1ELMTxblVTDoQmOmJgd9qqY7ZgzKNc+MFeat+iAM1LtxJ
VUoUVcvs9F+GJc6HMQT6cp1Y9IKbXM0AaBt7Knq352Kp3CHKDFJ8XTK8BqXp64wW0J7H4NbacqkI
qSjhzLemn8yQN4bf7KFx6k0/xlTxpdAwTs0nWX3/9hy3hoJ8KMrogn64LkhKqaFOaW7xGHSFga4L
8vSuVenZIR81kEdvD7Z1vVBi5WGD8yfAnrfbc+wQvM1N3Dzk0TA/t9mkqNhBtdbFzBrjkiyVdlYg
DT0kRaLvsYC3Joo5utDJoNBAve52bB3I7Kx3ZBSGDdulrPXlINdxfYxjO9w566sgG70WAdNFm/n3
k4eLwWqoucrrxUnt63J8enK802Pj7pEZd4ZY91JrOsJDkCG2lbtfI++lcx9VdzcVFLf9H8nCeh7r
8Go2/38e7eHdl4eX58R/Xrx/ZHevkrs3mdWt5cyDXgFaQznM/fL1JXTvA3cn5FnXT19NZfWwxROe
oODp7KvlPoXu+8/3jx/e7U1jXcV6Ncjqjq/1JpuNmXncOa7iv0Q+E8n9vc+y9Xb9sZHXDe6sH7Ow
mhQgCHaeHIvEbo8j0cmvRYvxw6qj4O/79tTZBTcN0BMavetKrya1dRUXOGT0yvgr1ofgPmvjvfSX
v+12twlreCHTQ6kDpB6hwOpyQMwmpmcFfiyoIkN/yWE2LKWLPIIEzbtX5WO2xK3lBoGadh6CSEaP
PZWjXMM6yBLX0Ioi9yyll+aTWdtm5c2hIb9rh1b7bLV5aLkQtpIGr4t8MnxZz1rzeV7S5lcK7y3B
4bNxXsLUKIqzYyIZctLsGmRTGxVl60qIxV8zRZE638nTQPaiYhp/mXJh4w5U2vIXxSwc1Q9B374b
hjF4nw7m0h5G6sKVb6qTUrpOEg730uS03bF2Eu2LXUjT4OtpH9ZekWlL7mdsL8dvjXroXRyeJQnv
3mV5nFStMi/V2EOhGCWYHJ4Da/qH0ZK6vw8gafIiBWaqnNSqaRXKlAs9ggGlQ2+OyzTzukCyJnc2
OvAdC0hYXDvnvGgf4bFhg11ndoYvVVNO33N0LtFYp4wI1qkIp09TOKUfeQOt5al1LJqcLhSSzPiJ
xumEzEirRP+0SR2Pl7zSnVM+QEW6SBhehQfyJSXxtFS2s0MgZ6l5kPNQx+FED1WNVzPWJK/Ukvhx
AXyS+Vietf/yNk3mnZpNsXoIJamR7tMxKYaPyUwa6S+2nhfPS1m3H6qkNh9QdQxzdzHHqXnmmooq
N2vM5YttpM6P0VzmozOB0HT7GMrIWVLMxjoVcp0jrDkOw2OfFmr6MLbjMLrQmcG/k7mPFI5yIw39
JR+GFoGKUV/OMsaNoRvKxFQHjCOszFfmXm+8ajSx3awoeLbnVB6U3A2zqtb9pnPiu2Ie296FYux8
odg82l43FcbH2jHawhVpmf2gSuN4NSplzFC0psDoyYQx03mIyrl2C8XO9RjrnTZX3I6yeQ1/rBo7
PwNxV1+UNDJrryIUqV17CLuftY66pBtkEtKKgwZ8wWvrOZfvgP4bn3opiED6GknhZX2BlqeZAnhw
Z5wjw+eBdB2DWduspU/F1KimF8LWv0pVu3zQEmwXngucqxeXnCAZ2JRc1JcprpuPw9wanatXnfa5
qtVFOaLva5a/8EtVc0/F6GXvztt4vAmGUIcFjggicF0cm5KpXbKxRk+7dsp3UzTNF0UNRvLWZs+f
bnsogfSnlUPSunqMoKMXoSNDgAzGvvDzIlxcaonGUZWCPY+vjZwACVZs4Wh4IB60psbG0VK2vV3Q
3a7H+qewOvuh9DTt3g66tiaElpZAFiIkR1p8G42EMQJySQiNdNIG9lWzTInj2XZifBOyusvfh3ia
kP0XanJ4fqxH07tKm52CDDJFmeDeibXxNEAjmE6mNhG11048XfShUA6lrEz/ZZuQjlNTI7lDbXX1
yhc1UEMQKsnVaPHdzDu9kV2VcS+F1HV/rxLs/PY0EV5k9MfWPgeFGctdtFBKVRU0DlKVM2R306nF
v2VnTTfSH1F3EjU32t00m2+/YJVOYWo1sNuMPteeYTYEL07t2D9yan8f6lb52UzVvDPmq10jWG0a
3WZW06JcvAqX29QerRpaFkZnc+y1glJQxVJymCXj+9v7cxX9iY1CIk7fTcfqk9b4qohSZqrczZOd
X6MwG7j3Jid/F2qdCX7TSbov1VA5pz5tSx6eefqUZcOs+W//gleRB78AXItNa10w49d7Fr/WWces
ll8QNIVXqBoXdbuMmp9VzrchtLSDbU+ZFwTFHvHtVSzHyCR6FKOpCgBiWM9diaMxrPucLDKYDpJW
5IesqoaTkVrLvRob816B7Hex6I+Y/vdqm6oNboHEEg/M1RFRTcksUT0GCZJkyeiL8vvd3Djt90Uv
7H/NSOdtlnM7JZ2gwfpdqmzyzgBhw+Bu1isNi16Jj3PqhxpygxwUMjCEkVrR219kY/chFsOiQAMW
Ejxi3f6o46F8XQd1xLoUWG9fCeKUi5TIigfnKdtJDX6XO1+tCFgR+r00Yl/B8zBkmgF/W/S51SUY
XHVEqADf8dEIfV3rGh7IoLZLl9BFsHbros6u45w0X9U0Kd/JOI29qEasz/4yw4s9Dz1i7W4RG210
1pza+pi3rTniSVKlX8GgZP9kagAibp6Y32FQS2U5jLW2/CgmCeXWagiAzKjxoGT4OzaN+om7pe9c
4NTT8K6JKAkfrBbSMj1c9Btc4h+T6i3Yz3/qMDQml7zAij1scBPH5VYYOjcsMSJ6pL+ffmgQ/wpc
ZbbHz29/rlcPGdsY2RHYEKIUT//39nMFslTjvot5QwW00NMJRc42Ap87x3RzFEGfFpkCWvGrK0m2
Eiza5Cy/ylmn8p7E0kOT13sSpetU8fcJofGH9A9lXeNVDT5Gw9rMQCpfFyuIT1kWjAcCH9mf4qTn
+yuBF2Wq/hTFXYwVorF8jRpLe0KQbU8Y6tW1z6qCKIbzC6IYJL1Yjz8OgTkGQicTzE+c6vMBnywe
VakF+SBrk5/aEnuSR2jnOGzdhdSA4e/wB37q6q0pZ9lZBMSIUltY/Bsa+XBJpNC2XBJN6xjopf4V
AmLyECAKv0dY3zr1wtAKgCPoFpoGtxNma1Ucsqq4mv083jVyNoBiDPDvG5xhpwm5ORR0AVJORqPj
fTtUIlXkfQIQhyS5TSVdCmHvIEYxpYt9fPtwbHxG7jEZdUaebygtq89IOhFqMzpQ17l1ytOsp9W1
Si3zoNDN9qo6Ku9kKyh2Bt2YH1g/lX1Dww58mno7v0arTUL0Jb8iuN591bBNPcVNDzE0VhdrD6/5
G9i3ukJRk+FVEa1WMPerZ4z6LKnEwKZpyB/dZjCUi9k0ucuVgCJ2PMs4FRXJoUl7+9dIV9avYpCc
qSm35wTa5EkqFuNCsbUT0qOLG9TynkrWRpBhU+unLk4wQ+t79b0HFKmUaeJBiQ0LoFzUtzjEq/mc
3GG8V77gS9V+WUClH6cU7THUXLL5/PY22HjqqQTircqZguezDhdrGzBVQ859XdTUvJN74xmDFGRW
xxz2GA47O/Hb1nCCEEM0Q5GeuOZ2A1RmXSyAGvJrZSvSR7tsEbYwcmRkqyE7LNbcTTsDrqtf4t4E
9QJoXxjBCMHA2xHboSqcLO9AQgdm9QhKLTzkXRWh6mWkyT+YY43HrO4qy9MKZ34JumS4wG4t/z5y
4OJASo/8HtDMmgSsTlLW5DoQrtxs47scvisizEPtdlIe77xHm0ss+I5Us0nh1tSIPJOX2k7H/Grj
/nWwwtg5oceTnZ0qtO66pbH+eXsHbZ1pWkhAYnCdYZlX16MaTdU4mj2E6zBqvzKSscC1TvSPxjBA
3317sK3JiVoEkDwhNLnersIRPcRNjeBryetTqqTLSanV+lQCwPJ6a4r+w+QE+AVkp0A3rhlwmVKk
VrDg1FFxUk5LULwfnGk6xLqpf3p7ZlvL+OdIq2UEs6SEC+HQtaOf7wM6TCmAUYDD5Hivcro5FFJl
uLGLs7FWYFGhb0WOQuo9t1XpltFYPmRth63ZFEcf/8OsdAQrKYvSMFpHzDONRxyjwd4lctFdY4vD
7pd2OlEbVgnp3x5sIxL7Lf5Lc4q0lO14e9RTamYy5aLk2kdh7422Nt9Flb3shCJbqweSnMWDQCis
Lm9HGVsz1juAz4iOL9rHZInSw9QZy7Fa2r1s9zW4mMuLd4tsg2SeK3o1o6BH8LOIwHLrTqeGh0QN
zInqaKIfhwS9AgBodg6hX4JG7paF0/SnsszRP05TXGHx4MpzF/BBfyF4+usqkfhpInQQtzg5mzip
f4SBQ+aQ9tf0qtswQ5ErsuorGK497OZG3McmhUNJAk4tY61ahYO9mUw1VnzIB6BzLLeRq9tzezEG
MzpENjXkuB7aE1Zce9fo1mcWpBLwqbDzubRv55ebGfg6HlwE6ZIYhpI8n6FRpV42peXx7/ct8tyg
z+CX8EitlrI1JwzYxFcm9IedPnfoyA7WHqx38yUknxdkEljq8lojGxxDNLUWLnNx4PSHpE0Wqrly
9GHWluRIZk67Am2w7qClCwWVsW9x/LbKHTbW1gelWUOwQw7DV109x80QJkWg0g0oAOPfjWZNN8O0
pOc8Lr+PwSR/c5AC/DrQe9h5ObYuB6QMRdAh8H1ruxA1sE1Jc6rsOsmD+WB1Y/xZsMx3Ht+t6Yl3
ieeGGtUrbwecRdQirXIQ42bTv9Rh8LTQR0Bes5XRFlGWE4ityXWmtD69vYe2tqtAiGsYK4mu2Gpd
Ox0bJ7tDMszIDfkhV+a8cgPH6nQXBJz6/e3BxIZcB9ZwvH4be5MKrm3Uzaa1FzlnMH4MZG0tHqsT
WU1AjNxE+qkI4HrsfL7NIRFhwh+MegXm0LfHMaqyEJ1XrhuaSvr7WpF+plPm/MIFLiL97Ydmp1m+
tV2wu/7feKusvokCdXAEyKLLlCFzC7WbvzuL+h+KBwCpETKAp8HmXDMjaSrAl4008EVlKT1INQR4
UrW/D2KgAfH6gncTzJjVXGQrbTjORGj4Un/VjBQjabs3PeC05d+/jfjTUaZg5wsVVPX2K8mB3mhJ
h2ho3+flp660qREVJQzPbDb/wzuM8AToNhyZbYYSX/DPBwjEhtZnlL1slC4+VFZqPEVJFfjWNFjn
t/f71tXJWLgMioqHwNjfjoVjhEzzF7XQIVKH4YwIGGW4WUpM34wzU/El04wV1yh6U3WjpmsKN8ZO
LPNzvAL3ECNblSAkPkSFVlSFqW7d/hjsXArJbBHsM1q9h9Q0q/2vPK3K741cV/dTogRHJWtrpCGw
7zuARhwuqlb0ijvS7N657zauHYcEFhgSVXkRmN/+lrltKltSiI9VMwo/982seMZYNtcsC+fD2x9h
b6jVLi4x2x4WByhehI+uV/Z97aOHlj9KWr6XNG7URiCkWAibkGYD7Vp97lbDkroVsXiUKqDiLIgv
U5TEF2fq0lMNJPI8R3vonNcXDtg4uAWi4UCXaB0ETGpcd0nRUO2fAsz/gtB4IWWU98SmxQe5vboZ
BtQwKRRnhsfw9oOlOi2oOQLwZ0pd8rNL6j7wrE42TnYwUV9GYvViGDQ0Yhvvy7++wxkbYS5RPycM
WZectCi0jMWhhDkM9nyIw1h7aEep8AOpMO/jtt1TxXj9ZgjMIU03qDC4kq15U2palxpvLtWVqFLc
tlKCB3WM0kdVG0zQeZgvvb1Dtz4hKEA6BNyyKDSvdmhhTk7X1pCu22CwPvSSkj52slLvjPL6HIDE
RpBQdJxFgr+6Y2OdEoKJwsd1JOP4gRB0cEz7aHrQ5HRH/3BzJMrakIZIdsg/bveKHkRRPqsF38vo
5OdQnVPojPN8TOtoD2eztXTIM/1vqNWkgI3AlNdAiJY4cV3aaVLu46naA0ZvbQioWKJ5KCwE15Dl
pCfmJeZHP3uuOq8YJStxMSsJ72Kzb08t/8+7t3fE64uEco8JvBaxdYLPNWLSbDUlGGHfXhulnlwz
soDYIMhxDrq0iVyrE2iHqnX27q+NdhrjCu0Z+JF0S9cW3BOZW0+ekl/HZO7AhVhETm6HF73iDVNU
vFR1qnB7yqBQtKC/plMv3cOJwIgM/9HPEPXNb6j2pg1tzzzJ0esKhp299Zq3AbsbEhlJHRGkCH9u
N5etpga+kTrNGXAg79EnS49jMwQvCNUN99iUL2fgXRinZ0Xp1rktu4iAa144tPZDVlrRzqH6ramx
vhf5HSieUwd9XZg0ZJBQcTcgYIAyROH2Zh4gHphq+nXMR7tx+8goYh9vzXw+SmNZlb49ISrrxoqW
2R6QJj137aAxbQ9xAMzOR4zJgqdxUaLGK1Vzml0rX8BdxZFNUX/qGlXemYK4XdYz4JoDiozntFBs
v13QqLajMnbM/OpQJTjo1I2OPXpVntXbzYMaoBVFr+bbEKFBA1NwTx1542gZ1AFoBwnkNaDo29Gx
fXbmJFKhvQ+N9DTKQ3dUjMw4NeVM68229wREf1PCVtM1SMypm9NIoKew2j+cK6kIQ2yQCgwSLzk1
wUMQ6vfIzh4mCiQngK7LHcz/+tjPy3hXtLaC79UAideTazV57iu5+RAF9h4t4tVnoMgMKpxWtmCR
vWJ4lYWZ/bYzuuBm/KVu9PwZYQVTtF6Nc1M1+ZO2NEDC5CUT4Czj8pcXDtUDal/gBkBOCyrB7Weo
ysHEhmYyL44E5bAERPZE/2h4YBmnY65idksBdY9z/zu5vPkWVJmpkcBsEYL6ADRuR51sZ7ETOXEu
jo6s5T23PFzIdkz19E43JucTkub2VVuyPnbNxq6fBxbfdPO8TyI/RczxiX0lS+fAmekeLkEafijY
zY+yifbuorfLHU+5uhdHv9qx/Gj05H+Tx8AwrrULKFZPU1ZK9mWoo88JjoEn3QrTY8tl5XWtXu+E
rxvDUf4E5E0aQVN/LfeOy2MbRIDyL6iBTu8Dq209usR40M+h9N2um5e/3Qhw8ahaC8U6iuXr3rdt
hfKg4zd8KbVCo6mVBv29NqhfpCzQn3OUUc/AQru/LUIgdwHESoRbQNoR217tg7yqB2E/cgHYNV9s
vbY9fUZ1cRwRfXx7fmIjr7YcCRBXDsKZEPTXgpJDX05h0E5sORN9Q99GUzQ86+BVfr49zuvPphOR
AzHmCRd6g6sYaDA4TdSrrEs9ZrafACK4WD1QqmCJ42NX1crONnl9fQi9BqE4QFUAWNXqHu3U0a5z
tbUvRh8275y07M41oIpzaFTlVZmcwZWssny0J/T0Zy3fK6G/ClhwIiP34Dqg30GqK0LCP5LqWs8c
eekU65JrcvCEkEf2D63LnlGNwviK4COvtGPVof/2Kr+KNMWw1NPRTaEsSBH/dti+6XAmgM5ziSxp
OeFUBogaiMmRXCLZ2TgbHxQxAEoGsiBrgym4HSrMQ7RmtUHi2MsfQWurlzGWrSNBVOEP1ZR9entm
G8NRMuDMCzVikFSrBUWjNi/pm3EkzGbMXbiF7T+jncaPU5lj9jDOf43d4rPpFHlAKYFVIu68nd/c
wtakJOBc7LGwP0h1JbsJSr9fwKDT4VGaX2/Pb2PDIPqBWjipMpiF9TPcYzRN0qo4l0CkVyPU5sc5
7ZUnTbJqt3GU/rLIWn98e9BXSayYI9cbG0XoAawTSRhPQFSWxrl0ue6EpxAXvcp1cgH9WEAapZcS
hZOvRlYo38q86fasp1/fPQwvSjComZFKm+K//3FI0KjtR9PkKm+Y9HG2tfQcMMmdWtrWKEISU8CL
Qf3oq51jJ5rWB53tXOqm1j/XaKteyzjcK0BunDzRV+IGBSdFJ2c9SqPrIVV4hPRmpz3UTgW+MdBk
l+R878HdmNDNUOKo/LFsedhOoSNBi7bigqq/1KqHvkr3IvnNUXT2PnkXX2ddggxLtr0eojRsdUvt
K/2sXrTeDvy3d+DmKIJ7Ak8Z8aZ1OXqKKmeUFIRZEVVeLsqUApwPlz3Hyq2PA4RXBmMrIpR1D0oJ
FSWvG2REtaT4tHRBdsobJfZqyxx3kgeeGFb/9kElcle5NZALoC38Wt2sHtUpxgO7HW3rySrr8Mug
SeaTsshR4vZainZVXMT65I5ljnwf2BA1+1QMBgoGwdCb13KOIjDU+hifkYzB1UOnOvkUSVnyK1VD
CCEcaaDVgrSYPsQmunR+lPTyD7mMzN6Ft6G+tzoLQGtBfS8C2DXoD5GdZ7Ob69RR3ZSQFlduCQ8Z
C4Rz7DldPKjHTOlq9YWLN6fDgsrTcEDj3iLQzHI58csaB0oPJ1/apLNVms/mkhayO1eSlR2kUedl
c3rF/qnbqVxBZQh5b9Jm0p/tuUekvQ0XZ3GjsV7mR4Jc485oG7RIh8mWv5WTk/yKIs16B588DMj4
sEFyTdx1/oVxVbzPMsQMTwW3/xOKWEHpj6YFBlPupVTzBpyFPidSUX5thz53vNEwctvPhioY3WW2
opfUhmbjdzA9D1pgj/056CfzwSzGYnhnLrb2oTKcicy8DbQvSQcrg7qzJsA7USodxl6bQtdE5lM6
pkpc3+fT2MbemErp1xg9tPhcoCo3uVarNM4Rt/Oo8GxHqgGS4nBrwIiZULPrVaN+wkBPqf1g6tQK
BGVe65elDfOfS9Qmn0scCGosPiNIL1K89LVrtJ1tumYaDZIPg9HqvaTkH9eWjOoJI2sp9esAerpv
ErvJfClToi7R8Qo/zg1gKH+0Zu3Oyq2peZDAQbXv2lCT/y3KRdG8tEYq2R3qeqmf1SBNT4lZYuMS
Av6SXEAvzY+Kjz1445IGiVe3BSwS3Z7Kd4s1jZZrJE7dnCVVrX+h/pBFl4Yh+R4q9BrXiO3EeTaT
SpWfhsGkWEN20t5z4SJbASSuAsNqZdY3XHiiFNrUkCfvA3jM5Y4+yOYppFQJIA+6+yuPEzOuFRm6
WXydu3C8U7Q2OBhm0exkiVv3Cm81ji0qJhxc/bc38cyFP2GHg5hOP8Y+fJ+Fpm+f+E0w7nkzbQ3l
IMqIgSjUByRzbofCAxKZ1jhD+H2RsJ0i/QAtEacnUqF2RyVgYygAQRTt0X4TVftVL0JW23I0klq6
BEmneUnd5MeqNsN7rRucPQjNRlgHE0GU1yBDw4heRZGdYWK+B7YZLxG9P5iznB6M0si+SXmY3Y+K
PjY7YevGxuA9A/qLtjyV+3U0kEG0VsuhCC6L1U5+jrOHX3PM9qpym8MANwedJyR81yXzDtBwhrsu
QQfhlJ/VveNhidx4NvIirjmq+g9jaNKzOeean5theTfU83cMdDI/XMziPFZq73VNOZzffm43okze
JPqxpAkUVNdBrVCW0yKUxy+tWeFSEDoRgPVaRlPJLr/qs2mcCMr2YBkb+4kEgSb+b7l5Guu3Wzfg
Qloy8MWXnkqqH8RKfRyWkE53L1k7x/71dmInidYiHSBWfk0kmxe7KbGLUS9KGGa9G4VTEH9qZIjn
YxG18bdyDPY0NV7PjtYjPENq4WhCo1F2O7uwgGs6tYNyiafR9htERg+BCow7KerBf/vrvd5URGIQ
SYjJBI5pPbvABvGpYwpyIWUx/hnCoPtEvLw3yqs1ZCIYSwCgwTNNgDxuJ2SiPtsXQj8G2XdgvKGc
DAfbIEuP60J3He73nSP5agVJPWgG0ykUGSv4x9sBRznC37aDJxcmsDE7SdbuEH1bvBC+zk4usDE3
UTeifc8O4XOtrjZrCCT4Etjr5GGdn+u0SA9N1nWnupQrDw7rbkVP3F830aCYm6itQrEW1CP1dm4U
4g2zi8f0qndxNvs1IkuSn+I68C6XkqX5V1Wr+l9bmvqXeU7gQxvFZJ17SzhC/uXe4Ydg6sqkybgw
0Vx91UCP8iHSsS2UMrvFxkYJ3rVB37//L6OIagC3OkmQWP8/UhNHaxbJTG2C316tfAlFz0czT4af
b4+ytWHAslEXY1XB9a2e3aGvjb4qED/RjRJz6Xr+mVlz4Rextmf2iCXaqw8otqZAy4hNCs3ydkYV
avOzXdMlTPTBrg9Y2ptHVQ4D0+siRGbceaqsX2nRKUSIWZfYrqznln3UyqBKPIyArI8qDdrQp4Ic
B/404tLlkjVMxGmlVbqppra1H/VWKqyyS/UpRg5kwvi9JE1AvVxPj1I7Gs9OgyP6KW1RuPAtCMD3
hjOH6smh3+Nc5BATonuNAEH3cmANBGPOpP40u8Zoj1jTjF+sUpnmc4WKl3UIKCX/U+BQFsOCz9rl
2GlZdlyUcaC325SGdREaBNVRcZLZ9s2B5sGd1LeEuaE1Nrpv6FnseLI09ojqtJ0cHKJyAm+ukF58
zaGgl9jP5HXi0lXTDD+2pU51G91pPrQt9HnCVBtcB/qjluKVQU91CscKDe09a6CXJ01dGbiSY86q
q2dhqvwz5aVZwqRoMy4jPEu+G3ETBx4RZPojpNmpH4vYcb5AZYMI5YRFdtcqTtCcGqLk0st0s42O
Pdog39NcCbIj9PbuvZJWfYKLTFxObgGDNHNLrdfux2UZlzutcqLwwUkle/ACwBpfjDE2SYQiC2X8
3EmXu0iex8y3EZ/qvEFuNMnV+6D82WGWjedoiYqpr8RBKsH616p728nSwUMOa9bdZAq1f5csz7+m
Xafd4VpUjgc1C6fWtawkrM9J2spnfIHlzu2dHDDMWEg/VRN1VltpjK/z6EjndFCz733T1l+aou0c
CDTvUfoq+yDWz1mgOR/6perjwzgpMyK1xB7w4DmGhRstyfAvH71+SLR+UZ7lbDHNg60OffYOiz58
lgeoyo1fq9L8MsQTlLU8G4aTlMyxdtCDvENDpoqdJ2TZpBo1gzG2vM5cukNuq0l0KXotKD2wddXX
LINi7+pxY3TH1lnk9GyZgf5vOVVO7VMWkkDURq2e+lm/QAidUiM41nJYFZ4KBi/2i7YP2QKyNDWz
OypT+z5AFGLwF63U6ns5JPN0u6I1LH+UAy118URFwmBapO5sDtninOl2oS074VH9VP8fZ+fVIyey
//1XhEQOt0B3z7Q9zmGPb5D9X5siZyh49c+HuXncDGo0K610ViudqS4q/cI3KMLkNNjTp6WKvKeu
MtXPs6AX/1DHfZ74xWjnX+nq5jOracbtqeldN750jtH9gBsFO7CGezz+jPVl0sLCazRS12y2motI
YJcUSddm/tI3lQiE5tZT6NZj8SATrW5DQh79U68Ja3nnKbL7X1vZ3i8HqxTljVxGtX8jREx+qsRJ
9WYStnBPcZ9O4J6kkWs+jJr+fZsZOcRjRAmUy6yggAdfN/K+4gwpp8/IXvIp9ZQdzvkkpHpfEbD3
nzVJLvtx0csuDoYcOf8rq6LDy1j67xHKgtbFLJf6S121zXIQpry8nrn+V4oGjXqgMdvY10ynpUOm
L0OhGXbXWJIxQzJQfKyvj7qX6+17+7wyFLVupESxh6CKfXs793TeVVRgASJUKLTFA6QMDyoQNka6
+72qbPsr78T4WCcxrChFiY/SzL2pWqvFBDV1wqFtdwjBD8/oLJvnPU61a73Y5oU6hHKpMM87eMBf
hO5oKtGo5R94rAjFbR4i1C1mEnSmiqmlPLuFlr+zS0TUponOly8iih9Vtxx1ol4i5xmWsjRRGRQw
Zrp50cfRsaqqjnCZ7Z1GXooysT3faFSvPjl1VEa+QXXY+djiffbb7WstC3uPGheuhRHk2DxzIZb3
wnb8WFOsI0bh3vKjkol014qgZwtslh+RcFSWUcvGINk6wX+l6zk19sXgjbv0FGS/InW7BNkkLpo4
cmlZ//h271Hoozu9ArGcrd+vY0zY79UgsBvFqr5i4az4car0flQYWeZjlqEe5OV7O4Cp0nSB+LTq
E9/OFgtBNVJ6wJPSsqJvo4iVAIOMyM/6qXga6nRZ44j6oKC5t8P/GnQrRwRr0nHUNMmvCwrFFwtZ
4DdTs1L8mkNB5BfpzbrV6BBCa6QVaW6FK0HUNYML5eo6Sp0Ag+rEezXK2tcC559HQdKBwgZA3q3D
piEGCGwRE6JqqX/C4rI4d6NVBqibmJpfycK+pGL6R9E673Q/bN2bH+yEVQYRWXCqHbfrVwtiY5wC
syuG5dm7FFX7H05i/adRaOmwLGiPvzDbLcZMiRyC8OtItR6CVTsQJnv5awsJfMVnfwCKjdSjtnYa
bgGABSo6EL0mCWQkczwBBvOUJy1qPktnn8bq1UTbdUguW74gjBm4ZLefz6lAFIE6hI9XTNO5T7Bq
q7tWhIBp2kdncZJwNNP5YPvvrRk1ML4l1wwIq019qqyrZ08U1ANkF30b9Mz8SPH3SK9y75ABMKAT
xnsFSWfbHNeMZGkRwb7msikCIFRagGhP82kwq/FyfxOuL+L21iK7571UwU8w3u1XpHIAoBUXjyup
A3Ic01BjuNdm8BuQZYr8HlNFkNBVfs6MJP7n/th7FxiWtshhsC+pmG5WsEro9XUDgGscXJ2gq3uH
JrwpT7nTk/jLJFMCgn31x/1Rdz4uTIfnO3rV4VHXX/VXTloUAoWuiXtaqRP3ba6gt9A4SvoDHf6j
rv/eUGSlUGWpnkJx34QjQnF78nc+7rKYWTDOGL1oRlGGA45oB5WMnY3JjlyJTmvoQZh1OyvDjTpT
5nis6aX2PqGW+KZFqumgjLk7H6Ib1OZtYy0c3A6C3Sd7yNIZJHP/YNAhvpCFdReom+Xr7xOKsWAG
Ad2Butsin2rFSuJcV7KrFw3tk8AhN6COQPqZRb8zHe8zR3Gjx9dvDHA9gInweVdR2rqdXZThdpRB
Q7tGvZ4+zTK3PkbFMkm/z+SUHBS5dtaL62utPNMipuO9fuq/diFqB4YXT4iH63amBpMhkrOhtUc0
v50F02lJEqlxkcAc2ez12c6Wik5teq1y5UfWlUUolUJ/RNZ7Oqj07IReOo3OtXOLkzyAtdv5gBWs
6K/M8bWr7eF3TOFk4fFsNZADOvBgf+1CxV880oAuRAdukSEZoX3E1tr7qlTyAYWsxr8wS25/hTYa
DQztMsbK3p5R6BPx2VSqIwrjziiYca3YJTY7nd3N2vVLJSmZ0ntJEUJ4401SWIGT1u5RrLU7DnSw
tcy0dpU23xTQh+xttPQgZScaVsZ5/D6Hr3rwpK3bevMCgKmkqEXPhWByy1zQ3MzWp0JRHvWhKAPa
wB7u9NpCVaHR37l1qgcCl4APMeC0g9BrZ3fytpAagq2EjLoNvXRLqGOCWPc1iSOk8SwlOqGb5oZD
vIiDWHnnU66AAq4tlgy5k03dNTbGSSdRwq0YfYQP7eRoPy2wyQej7DxoIKCALSCmjUrys83FX4d6
SZpkUIYovlYuZqgnrYn131Zme4gKybx1z5S8a/lYxRTNX38zA/Jf0W0Us7mZN9d/Xo5t5erATfqJ
eoonsjZM5qUOZamI11+T8DBtC7YEVzRKQLdnbNK6JAcqhzFAnWDYS2m6BAYZJ2fMufT/MC0WC+uD
1RgOku3tWNmYYdoROTHqifGAPVAu7IcZqitN66ScjriQe/uR2gFwK0RD1kvzdrSptbxWSbrkmjUk
0g4yUOHURFboJspR421vP1KoABSCL99q9XU7lKtrvZvrC02VMoqfKEDNF8WY/tx/0F7S61btZQri
8OvWhdoesMprrckmRUc0VdSn1MjajwhTFUHZTsZJpn0TkhtgoZsq9ilKJgsl0PnVWBt+w6q/gOQW
75yxLc6LxBlSNaI4P6lF85gbjXYxJtwBmribD3bL3kclIVhvMyIGrorbjwo1wFPTEvHWLBf9gyvT
+SIzNzlgsO5+VfT5VpQjamFsztthSEfoSMNauKq1poei0p1ztRSL78BoDwZ1yMMJ3bKgQuvGb+eh
+NhE5qvJSutXNSjTrQLzJqYEt78hmecxj9U6gbaLZU1CJw1MZzX54Gryg6+6dyqIXmk04iAB8Gvz
CgkMyOuha+Mr2Fj854bZQWpMtj/m7rDVuDvUmu8D0l3bZJtZNY4hTAsq+xX+fHrSEV8LDZlAtU6M
I2TsS7Yn+hw8OqudH9UTYxswl8g/GF6uFVe88pawzKTwZaGWQWOUU+iU0qBwaqm+Q1viXZQMEEDp
kV7sBRWW+6d03S6b95cuJ8BHLlOuua3stmvFsdIbCOkIwxV+F83VVW9T5cIj7H4urHgO74+385EZ
j1IAuDfyvm2dSlWGNNZVxhvqpcA+0NX7twaVuQ/gxaKDvbMu2HZudBjp/a3IdVqst9t0NOsJ0sRK
vgTUkIYWoWCIFIJXopCQFfwHM0svyO06n+/PcSemAfMM7wibDhLpbelItSqjRsoWXnHdpycRiShM
DTV/b4zoBZRa2tHYGNT3ZV5Mr49p1sY/lwDG8jRWN2+ILAoFfoSFDkM/ydCKhQix/cxPsji0vt67
iKhBANVflSyBlWy+bmfPyInlAgPOSpiN7yS2PNW6Js9padvIBxg6JB27cq66AugrrGQz2G8azxi+
3//aO/cuxX2MsEkN10L/5thW2WLMtU2hThS694Q2hfnU12ly+g+jrD5WOmAd7qN1X/8VXGEROzqS
1s61l7UdetqSh44Ky/b+KDungyD4/4+yudzLOG94rkAE6FR4vmjqMJ31eF5FXw7la3cOPlWIdT4r
c5IH5XZCujGPrUpF82pmRXlCJsuhyiOiYOXm+wkjH6ScO4fiZrzNMoGsFXW31ouzaSp+wt2Nv+rQ
hi41gcijmZZJ6veaVdLus4fy6/3PunfdwtyF8EHhG+j1VrCoatJu7hQEpgCAxoJecJw/pn3mfqed
gN/kNCBt5XfgpEJ1jmJ+iZcbb624Wp4gxhRHmJa9VaY9hHcK5Sewxpu9lJoLuQLmj1feZ+whHJpj
TwiotrVvGtPw5f7c99YZuBOZIt0aDP42Dyi9J2l4dKfR8al/lJTRziJFzBr2YxLmmnw1vArdBhRL
uHMp9jK5zQ1Eit0AUJ2RmU68+ipMswtSx1RCEdvWAbxqb0cBQoSbrdH35lxvdrBookkY+DUbLU1y
EKOR+DgpFULqYgC1MDkxEJY2sSMZAs/KDvbUznclpqRQQ/0SxtIWxU1beZYW0oJXNVls0BbNb3VG
9sbS6+Fj6qT5wfHZ2TNIxhLG8pQ930G3k9Umw51zEMjXsR37D6g0mX+aeGr+V4/KcIRK3B2LPhIX
KqJbCG7cjuVaSyYGG1Gd3rHk2zKyrUegWdbjYCGqfX937g1lOmwVSDTU07c1vTJau4waF57oR/Fu
UablbMfF+CVVGv1yf6idd4JAlL3CgaOut5W3ycrJVqsIpYlcWukHCTb4gb79f1gnYkdnxVkhx/SC
EKhF1JUbV10xR43439z1TdCDu3gah844mNBL30oQRwiWIS4BoJGztjnaCnJyaYT0wnVyF0cBv1w7
7amauErOEqREEhhtkQ4BnDPgMtgG27+i0kTsN20N9Ue/YP1N/lDNgFwtLfvSFZL/i+gnGz8eZezQ
9M1j/r23Zgta50Sw6hSFm54Mnn4vVJ0udQJPeEoSYnDFho+rwviNY/qUnlUr6pD/7F0AGPdXcWfD
rNg1MtdnENR2zoByBhDyEBqQVG1OMLvmk4f45HvRTR/uj7RzvQD0odC2KrJQ1t7cZIqbRV2LhDyC
LDoqx6TRF1fa2QXjhgpL0KIIjCGWvtrhPHh/5J2rhY4jh08jb9Z4sG7P3+D0bVToFUZ2Y1qcUr6H
32TZdEn7uPeLUj3Sp905GZRuOBMmLxIQtm15SkQzPmEAxwfbjE9VFS3/AK73Pt+f1d7KAUzlqsYX
iXtzMytcOMUCDC25Rgs8vXTUp0/KhLYdIrxHAfjeUGQz5BiQyQAobGINhWIeeY1K1t/aVdgkcXuG
K5L7GSz+g7Xa2yVriK9T9OW4b1NhfE2nWdUjLFvMVJkudm+AgxqG7ntjqv0pa2b4JoVMi49wTuv4
PxwG6m0E4VS4V23E243STJqzxKnL4AKQF+qV8n9FJN8NkdN8ev3iAdWmMbGCPhAuvx2JAj5QYstC
ZECJUxQLYzNAftQMZq06irT3dj8v6/NoFBi2wsz99Nx2nxMUgeYisCHO/syjXA0sL57fOg2ljvtT
e37ONmni6j4INB5y9Qpovp0bHnY2OD10gZxJWP8Yc6l/b0BAflRBKH636kJ8kXmDbU/itGJEmj3S
/1TAZT9jIliqgTo4yhwQ9OCP6oxN+Sg9mh6+2+HUOGE+25+H1Bl/jlbn1qBRGgnnSVpNEbZ6Zb0x
l9J8tVYBzwLlthVbS4kGS83b+cBVH010f9JrObgj7Xal+LfW6+RX5aTtGJiL6VKpaXUZLoQAX43J
7ZaDl2nvQsG/lG48ooBrC+32F3SWK522caD5L1b13bDpIFdZLA+ajutf2a4b+IW13/9sN7KZJ2Sh
fsTIa3XAnUtAZ0l3kUnx1fNk8wDwsw08L9Ef7m+WvZsFzjhERAjxVL42l9jiaGYXmXTpRkf5BfVI
e6qzVDzoeT8cFC/2jgGXF/ILa2P8xTdc0EShf0y4oiyq8sNVTO2n0eVZjPTaUr2duvJIDm3vJqMT
znqxeaAqbaYmPIxSbGs1iBdt/Z4jMQdeggtVrbimr9ZT/83olPmU5+zd+x/15UKuMhNrhkLpjcts
/eh/5dadAcWnqriue2/KTxh+TwBgXXlysfUN5ICTalNY4tW7h0GRyaW0SLribfXW6J3hMjbyvHuN
3SCilplBvsQ69ke59d5Suzj01Bg7ivtT3UGwMSyCCijNMjbx/O1c3dky2mTCyMWs6uwfUD655U/J
ssBHxGTgBDkZ5nPaZsgQ9J4ycelY3reo66p3DVZPut8RxOpBN+bi6N59qd1DWIUdKs04qE9UJzen
Nm7QySMtJKOxUucb+Loy9i1E1aPQ0sbyt1LlqsQKIku/LMRAPx0A7jhj0vVPgl4viPTo8BX5wRP3
8irhR8GNgMxCYskre/u9tEpWSj4QT6vF0D8YIyK5dgsz8f6yvDxsVDVQL0WpYBVs3JKCnDIFcFUR
cXlRYV0tY6n/KYci/jBlBh34wfSKI0Ofl6eNEYF9MRhpHXSd23kNWpG4g8IlnYlEeVPkFHs9NZcn
ckr1UqjGfB7iynxjIv9zELG8vMLWkVeKG1uQg765NiEQwIEc6MqD1QTcPYKRahseMkVDk+n+Z92b
pE7FDZ4QtUjUZG4n2RhdWsCpJOSLRfEogPMnQRl5ihm6uVLiFDdH7rcm6uo36YKK68HW2VtUahCs
Kftm9b66HT1OYzs1a6wEG2PugjlPso9O7Ah/qab0YuqZuNyf7bOKx+2DBOUeqQtiCQfJnK3ZPFjU
OWmq1SF8NNKnRO+nCkpwXfbA5lsU4aFLFC2LC04+WCq3xkiO7uJPJ/M696RorZ7/pDM3/5NL4b1x
RdPX3xfDhUsrpmR6NxpL734fk0npT/VEEe3BzpLon9gBYhcg+Ad3j3zPUh5aO5PRBfvrJFsL+poX
ChOPvLNsvM44FSMMJyReo7LzKV0Mhr/0Y/M02WPa49cV2ciD6Vr0pshGEOSVu9jfaSG7sa+KplxZ
EJX5FNWDUANYUWONpEBffcqdBNXMSSpGdfKqpkhO7QLs3XfylhpazBOJ24WZjysO1kCQbKQ6pjD7
pIJLAW4O27NhNmRgzfb4y4JzpYeTJR3aku2Yc+ITd3aCsltwM9atvoUs2Ck0Shb85wHbyzGz/Xqx
Rj3Mu8h2z/qQCM3Pa7WQ1xG4fX1V0kIO5wGh/OaBkM74WpS1OjwVoPjrsJGj+kGlLZ/4Q2SPIlz6
STM+3d8de8du9Tih2UNC8qK9O6D5wCNGj3xOYyOkzIN1IZHipZn6/uA93R2KlwKGJogKdKNuN35P
a6JJ7JweubcU51HhmkaHJXrTVeqX+5PaO2KUkFfbQDrX9I9uR7IgtS9FMtKMRGLC8IfWTj+Rj9iX
Xrr9L6tRjzBt6x/cHjFMCVbX7rXqsc1DemcZp6ppYFIXTmn5ShQ32D4qnKmDq2tvZsQF0ETxgOYo
b2am2oNNWwFz90VN22CihxoOWtP7yKaOxPmzPLis9tYMFOT6ESn/4zt0+yVlZKLj7eKwY6hLfcFq
qQmrbOw+DTQkT/cXbXcoOiWkc0iJ0b25HSrmxRnVUqRXWx3GNzGK81etNrrTPNtm+B+GWutgKLrw
Hbe4rHIG6J6nkq9YluZJ6TLTb2LRnoQJl/P1Q60kcTLGNU7Ytr5625aGqFFanguJXp8yyfQBebEo
IhVDO//+YDsP28rpXTsKBEy0pW8/YWJqoBHV1XjQcLPAWDx38CGVDL7Sg/CHbGQEPTLT70j5jxAN
65/enAAAq3S8oHisMrabN7XOK7RBVQKHQprJL9oqzSkztcb1W0ti8U61P6J/YYM+htnn2V9jZfAO
Q8WdYwhid92vHHv62Jv5O2rLvcz7cgV47VDCKRvlneJNaMvWosnfItLiFp9ivmCL+DyIx2Cm5Mjj
gZrFe723sveN4cb6qeuH6keh9OKgM7CzwwEeEl9TJgTAtr2WpFboo51UbDsXHRfczzD8EW12svvo
iMm601pC2IEYh4bvWjBXN4Gc10wgIB2iDKGnut/PnnxohsX101o4YWY12YPtVPXZjJf4lC1LSpl2
iPhhOCze35N7a0Lkvkon0ZbgYN/uSW201KRwyd/SPB8enMhKPnqFGZ3vj7LT9uUJs721CLR6MG2/
bUvjrgPBj/eH24/nQUE/0/Wge2HJYb3pRrd8NKZx9KmdtuesX76ZFKUPAq295SXOWkWHQcIQXt7O
FK27qnIQhbjKWcbh6qvmN1a2BJi9HxWHdp4BcG1soudLDFbP7VCyxvVMr/moWd2ATAS4EMys+LuU
aONfO3bGL/c/79547NvnpIBIwdqc7kKrll5pEionShILxBgcWL0Riei/Y6l2n4rRrQ+2ze6CkvNb
qy8kZY0toq7okigpwNdfzagxRl+tOteCxqi3/xIp1u+hTqRfq2SwHpxWkV+XJTYe89k5UhpdP+Tm
WuPeBjaBPyfv7VbATeo2c11q1tTqFEiTIh/f0O8aPthDMlzIzttvlCDk0QO1Myw1acMiXF/Rw9v+
U9z3lOsorz5qpcSusFpcgfEjiqfnllpJGUBRRlioq12EHe+v9M7I4H+og5MqUDfeBmm1E3f22Gfe
o2n1zlmvy/LRmxx5UUy4lykCQFjPlK+W0eLZABiyCqkA+MFA8XY7G8i2OKJk0ASHhzPglfxkjxQ9
7k9t53yiK71iMRCheQlRgyXl0jlE8TkFcRoqTRqHrWmcO7ixB5t3587jJnLwxsVOx6QXezufeFkE
CMMKz3IQEr40Wv1DH6f6wSg78wGezNXO/qRIYK+H9q/6FEKvkROpfXyNSNXOFQzwr1PmWL5wliOd
v53nBFgm2QFdPQqMcBBuxyKezgGHgYe2S1xZSy9a5sC0bP27zX8tfLqyyvtU8xpywHqJPhdmirCp
K5zobTyQZR7EOTuXAz+HOANEOd4EtIhuf47bjGIcuPKvsN4jPJ6qJGhbUAQ+FasI6YhOO3eingM9
0eewSKTu65Fp/37tfuJHcDFQcyUcBxtx+yPmprJqnHmVx0GtlzDm9yDb5NpBg7zWwdbdnTBiy7QX
MT8ik9/sqLoqTDHGlvKYgfHkKoib1PCTysCsNQfI8ABRW+8vlVCV1Hei0RJnQHLttWldJCbuT3t3
LwDx5GLimUUxbhNaMJyX9ZYV08bqBDDnqrY/p0ivvSvievy/VDGSBxpA5qc5b+fHoUKK+oRnp2n4
5SJQzLr/a17GnQAV//oxm/Ci1lRewAWKhV6q5SfBcwLbV5udt01aT0E+ay6CSfBrPTf+UKPSdXAG
dxeG9Bm45CppyKV5uwmarjaGETG6a0oKGFLHy9B6B0n8C2OFoiPmrr1381hFZ+T1Vs05xbvyLZTy
dP8zvLxxMHYEH0pZnuQJePPtz0hNNmNsD/E1s5z+obDsWQmWPOmGg3FeBgKMA2ZpRfLR4HDXO+mv
O6fqHU8okwb7wpRQeZ0UpKJVDefFsoWPRJny8f681r93+/4yHrAFarx0NQDX344nIM4vpie544pa
CTtZy0u7jIM/Z4Z3wFPYG4quLJ29Z2z99qkv3TEu3Yk7JbWUxI9prYWxu6CZVyJ3cHCB7Y7Fd2TB
wCoiinY7LSe1yqIss/jap6LzrRxOl9WpEpiXddT02h2Kdj3FvxU1sA0lyoycVAobCdpcFR+R5zC/
FvY0vsO6zfvn/mLtbUJrlUNlRqRhWzXMLlIwn7fT+NqY43Qy60g5O1lenO+P8lwg3e4JtD2AMkEz
cgFC3H48o4itKprm6NFLBpmcnYSW9tMsZvwNeksbvidtlmtB4Sz0gMe66X8mMF3SC1JQZRaIyqus
gAdiToDTeemXYpZdeo5Hm3ZS08/qv7LlAfXrSFYdcittkuHJ0ufmpeVJX8JxmSkadsKO/yRmCjaO
twiHGGEkMg2qNnfGsO8UGO6LYyUiwC7E/VOicKSHXKXyA45hMvKpQOXyfRNVbGcVico+mDy91AMt
bR3nIXbVxgxGIewySNEiO8NwLRqk+Qa7DcdeSu9ETSEb8UsA1vOk6ov7NdUyWbzFXbdHOxqRytNs
prgfdvhXPeROWQDVcGqRPiyZbfywcwT7/agc4uiUybFYLk4+Kd1J6ytENGu1zt23xNjzQxwjn+mv
ahrvDKUCJTxPyvCtdfMiehRG2/6rqoUnTopaZ0960zfo1kwFUiSQ4fvh1IOqRkkHnDjivGhJVX5H
/+ozHRzYniJO9NbvdBzY/LLUZuR4upa6XKKY1U/q70l68FDsnAPUiXiowc0gGm+ttZO/bq4ooSmr
oyjymJpT/oZ9hcluHoO+WCj0ioPz/bIQQ+QMPgfZYFz9aARvBmvbyojLli6eHScnavrSR8J7CYsF
9AUqM2FZ5GghOuJo4JfhOyAWNhFFEPB//O/twINeDUbruOJqqln2LcUe4fukTSnS6LrbP8oi4y3u
69g+mO/OK0zSwIUGKG7l/20+rmuIaGgykyqyqLr34MC9B4Tg308mtgipZ/4f/UXl0sqRGng1NAcX
907zEoIA034GGBDhr/fSX0vr4XVnFv2QXKFTlh6KRWN9wTOJutfQw9nrWnOsrqhb6p0P/bf4AeRn
+DAYHlkcCqoZhvGtcUnEMD3cv6l2thwAHDYcRZhnvYbb3+UUcbEkrQqAqcJAkqeTxC0dZChpTB3s
7r11p1TlrbkqsgnbMCRB0Epf0lbA+09sKJjLEORe8Vs14spPB8870bw96o/vTY/e6dpBQ0wdMczb
6Yl0LvLJhdiHrIl+5gLRHiNknt6minakwb03FMhdFKrXtJgk8XaorAcJRoDFttZoeVq0XcKx1Uac
qsv5cn/R1hOyeV1gfXJ2IYKQAG9Ti2jyXCAiJo9YOkeGX+Ve/HYaqrGn/532lwQqlXpwenaGXEMb
8tpVSZBtfDu7GCcVzNzcGAewWpyQ/be+0PqJz55AZiqzpHJwYHY2C+eUdA4uCKJ7xvq1/zovVWpM
lA5QrU48nSd6kJ/LNq9+AJG2g4Vr0remef4PN9PKdVkTmBWWvC3Q5SCzHVt6ZJBJMwTtqNvvlbmc
gkl2eYAUch/Iun61seIqAokBOAu6enNt5TAWMbVV10DTmuspQiyRGie+Y66IjkR29pZwdaIwUWik
fL3tsWpxV9lofCmPBl7RPg0TERhp5YarMtelSnLldH+X7oRaEE1XOs0KZge4cbuEURYVqdNL5bHN
2vqH45ZD4GbW0UbZOXaE+RT1V/wFae5mYyrJuKRO5iqPeVfql2keyqBaSjfoqtZ6/bFbJwMui00J
7mXzcKXge216pSTTwkt8ISztMhtlH1oi10+Atl5tD8fO+Hu8zQec5ewNucfUTD2uniYFnklheP+k
aeOe8Pl8vXwn9GBiVR5HPiMqUbfr1Ruim51Ieo+zuUw+MjDVFd1VMxhGpT8ACO8tGvANGK4rloLq
6e1Qcw2jQmtN77Gbs/XTVfWDWUtmNcC+vr8Ln+lFm8uSYhChBnVoirXbtLNr7TrOHIGJWqmXDzbC
3wP9/HR6lKWTVgGufsb7KWu97ISDc/pvaw7t5E+rCbMPZxIhSNOY3eWhLw20tXOSZ/uzmnhL/8Xp
pNmfTKxd1ECns9SERbWo1gdMzfSLW2bW99TsqymwwMi8EXlpf3aqxfqOtiSxu20vufGubxQnOvPM
V//WuVEgUzi6/VNELhT/cgk8Zx8KBu5biQTeFUhdE6hGAidX/UmJXM+vTdDqPsr7vfsLpfdePcH6
jH8k+IfMfm5NqvnotqU6BVGijv9kejoNF1ip1jeqcjxSZCgI1xsCqRhT0eLMH51upu0/O+mfYop0
mlL3F2Mn5qT1xn2+5q9EEJsoaLHt1E5qFKmFntlv8imLwllD9xxRcpvkg6RZAaTxO4cSe3B2d3Yc
fRfYBXTaCQa29jidRgCl4pKLRYVVnSdAg2EuOuo9syU/3Z/kXr0Fkj3UaYZbac3G7e7ua6W3y8pQ
HhXM9R5mcluYYko2E1+zA5V8VnwerylohW2+N0vjJ8pnzauLEvir0F/EugAQJHWw299QYB04WCXA
wKKvvcAGTBtErbN8MfpsOXiqX97zALjX0IA7EVDWlt9XFGbpxDat8AlBjAeiW+Uhz5rhz/2vujcK
YDaeEopHJA2be95agM/UJeE7Loja22qezEd0QfUj3NVzIH57XdAFBF22ShesmMp1I/0VeJR0WIAf
EXjE8F1/jtTKCr+inpRdImOYftooHNeBAsQh9r127D6Do6BnB2yk/2mTv/Zv+xhNAGl2ownshrQ+
lIun/6qB0eDH60JQ8FG3WuRZxGpPDUepmsxvRqP7gpVe8t1ti0n4Bg3Ch1mXaR6mcaStOXYlfwCK
agzy0RZOSk1P1QsNe0H+u1M01KaKQiLXp8VWbcFYUY2fPTV3Cn15ZbX+yG3xR06VcP0eCXib0vOc
NoE+Sjei7lglnxuxeIc18Jchxyopo6+7wwbzu3Wr72WDrB/AMSCI7vBRo+n3MxvlYgfII+djAGq8
w33OQRuT0kD/FeOE5TInsG6TRbN/wo1N/i+dWu+X0trLm2RRSwx1VPvr/Z310jkPgOQq746q1Aqh
VTdNURCUue6Wk7iiZt5dKwpfM64UovgzKm78QI6GXLYO5fHtXMYjRYRi+VIs2XSqU8UJrdFRz6Mz
2O9HYS+P93/ay1uLnhPCbNCu1labsfllYlgSie8NqvpuN16wVGwfrAj7ntLW8vD1Q0Eqh0yGYM0a
6N7ue1dxaeblaLr0yqCGaj5gJ1E20Sk3siMJpZ1ZcfV7qxAbMS+U4NuhFHpNWScQIincZAx0uZQn
HfT0R2lUR9igl0n/SjFEuJ9AQ+Py35zmwcstI/LI/5Yy/aENhrgsitUHbmG0oe526gcPUkKIQ7zq
J2V/xNhfv9nmLkHhk3Ti2RcJgdPbiWpgGNwhpzLcGpkaFq3Xh1B0myD2PJx3oWcAKWyOtGz2pgyf
hjsSeicX8ubrxpNTZAqKy1eppu6ppQHz2NudrgTmMEWfyiiaAbxERXQRdUVhoRlaRT945p9fl+3E
KSvRxSTVh7a0yYXRlplmL9IjhIT7jOvIy4tH+kCR92fGekL7P49K0+CPdD4ee+6P5AEXJF7FhQa2
cmpLUwc+nLrf9KW0/phTNRUhgHYd6WS1ME/39/3OFWUhG0PdeRXGcZ4f87/u+0IYTa+lKYGBAmwj
tBRPfJIxdaSgmqsWO525dL7dH3JvhdbId61EEQ5tj5rXmCDTnDZ6LDCuaYLaBSOH1HBC3FmjPG/7
fZLoDqydRbYPtR0L9auWdKZ7sEo7LyoHntiYngzM2G06UyYq2VjWMnPDmwNklvIPZtnXryZj4N5g
0Xuk3IcU0LYCE+cEmcidR49GhhNn2Cq1femKcfZOIH+8zy5t9a/3P+/O9QK8hUIFhCTknLY9z06L
wH93cfQImexDQ1R96g0KBjLPioPimfcynqW0tLbq0cECWLZFaVtZA4R/7snQZKF9prSdWHC2cXYI
klrKX6z+ghY76CYAXHVZzI9ZqiW/Joo3ZaiUdfsT2XOj8WG+eb8jG7lG31Rs7cnKUIrH4EROfqc1
qRYsmirRPS4UtTu3o1Ja11mvKZs5HSX031qnVk6gx5Pk3Yrq2HuoLdl+wsoGf1F9llF96TO9/mol
HVVVsDOiwA2G1PU0js1I8z8a+l/0W9AW0qVifhk1IDQIv3nlB4VW6aNHQYuMpVdM79MKzHiDoZim
heZo2tUT17fsP1LsBeHsDmmxhJGWA7wezWb5aBJzK4FbehmU2KJU2ockK5EGd8tGE6GitybGajgd
XgTi3PJTUUUacvPVjERE63rSClSjdvogGXR1wJ66Ht43at8WlE8duqciV78OsDo+D+ggtb4ilPEp
yZs69peCKzlYJPDJqvDcz4ZBRgVoenTeGaDLvrlaV7lAVtB4DJPKacyzoAYF2HxJJZoyyyIbv2hH
ul0YTsYtJA2pjP4SY5DkN2Uk3ND9f5ydV3PbxhqGfxFm0BblFiApQd1yka0bjGzH6H0X7defB74K
KY44OclVJomXu9jylbekDqIvaxWXaoefTq52UBL0Eo2S1RfQ1JoSBoiZaAjRFG39A7oCNkkoaucX
7pIzycamQYNptEuFBS7QSdY+5KWQ0kycqFvkTKmKlPI5J1wAeTslmRZUwmBZRqmKEqHCtmuRrvcq
b7/olNgvdJrfv3cQvATtIthvWy3r5L0beyk8OpEi0ilt76VmZt9LTDoOejWibjyL+YD8/KXA5Qz5
ZrMipdtGVil4a04il1SSWgnRO9GCbhcaR3Zno1JlN4ugQ4pSR+BYffJP4pX1vIddtBSfJ3Sv/gh7
rF/MtF/KWy9Hrf/Ch3l/Cx3/qpO14GeyZTScmI2iSnY1xoX7xunM/axf9N47s+ywJwiyDQviLhj5
4zDDdSqO+2TakcHjFQL412+UaNIKn8vVP6wc33tpIRL2X69ZMtsttNrKbrDtTpYd2p7MVDVa0chl
fhU7erdD/ADaxnRJbvbMUm71ApqPf8OJU0vNTDq41uQ48ygg67tOivxZ6ql+2ymRfv94Uu+igU0c
76+H4QZr8045ZrQYs3Y0Ez9qTe15ZVlvjGn44g8ZUoCrlVx6qs4Nt1XaINEyw3d0A6O2G8fYfKLJ
8pz9mko7XLFRDP08tkK7Wi8Zdb5bSaYHTh7qJ6EwULaTb4YlRCpifQWzF7vV13iUMRbgGmaobb1q
lwQq3oU522Bk0qDLwPlSMj3elrYCDFQSEkSiyLL4ugbeJMKyNqt9ZzqDCtelm5NgxIYh4e5Oy8dB
rfUFzbdzC7zRaIEwEIGQzx//htWkS4IBqht5dNPvk8V2y6txMMyOjKOsb1su9i8f76D3nT6mDQWQ
nioK0NDbt5/0r4DS5k2pwBv5UVp4znDdGUO57ixae7iUJXFn7CyV912ofFVbO9pTvhMu3ih7FC6L
5GubpRNoi3YoBjj3pbxUgXsX9PHrgP4CIUHdiy9zsgM0b+Ut1HCK7UAzfjHxN/jHHa3/LF+7jULc
R8EVBCiiNsdr4Jvw19DYxhC27ubXtsLv3Y0XEAcJUkZfP17wczMibEegh8dvKw4dj9VYPm0TPDwj
ZFDmPdGyus3azNx9PMq5k8P55LLbEOskyMejEGpWFZkTmzmfirDA6+SKam8bxD4V3o+HOndugNRS
YQawt+HXjodypgE3RpwQo8Go9SRwxWh9bwkiPilVxS8lGIkUO5ukJ46OZ/CEDk2c5UJucO7c8IZv
9D+o/VBaj3+DgWERJkiLFy2gFTe/UGpbsMKGMaesXGt6hFvppXlv8zpKGl30XRFDgxWC+gSto+Mx
F/wnyBNMJyLZ8XZ1XXXXFlLV0cer+zfhOB1mC5nYEtSC38FE7d7wtFzfrPNok7U5eLh+Ga6Awuef
K0QG5D6HIuDtjKEbJNZADgKceCqV/ZPtegB61kw0XYj6uSZee4xvnlSMCHpAdTRJQt1Y5fLgo5eT
PsRu2nyXjZDa7apQzAoX301+j7ZdEfBr9XpALNcfQl1g/2THGiZKChszzIwGwyqjdmrib5IOxW9P
FcVnbLItb4fkz+JdmzY+MOHUd+Or7i4gXrB+8TBazLMGmW3l/ue+EA6nW0eUWoIJlFKcHGY1+xCZ
69qPyspAXd4o092IC/xNm3eXruttW518my1+AWPNpc05Owma6nJJe0fDq3sh/A8BqPjBYKf5ztAA
AAmzIotDZWz/8Y54X/9jgsBVXfqvEBbEab2esnLRCsQNIxR8tAMtspoMhdbc5wa08U1GQJmENX3G
+3nsxOM6FNW9Ro3lUTpFHjmjv6yB5B149ZHUTa8//nFnDoXgJ3FZ83gJrtLjQ8GrJda8pVZgak7z
K9bE+mlJ5u7w8Shn1x3lEACzJi2yUynL3BpcmXWeH2kNknI5+kEN9PTU7u9cmA0qyrWh+dXlBarg
/8fAnHiMUNC65ao5nl7c+DFKPWMcjb70d+vsx+Hi5PV+yhv9Rs4loBCzTl4+HvRv1e90m+EfTuED
bNuGTz8etZX+4sV1GUf2RmINpABftUtljq9N7eoD7Oqilf/k65Sy2IX7oxOpfQuyYjIQ+12t+VrS
UHyNY5vnubaz5GmGINxeWJozz4CgfkbUC2mNeunJWcBVeCnwofGJeoWK+M1ZqOVldV32qkWIyyjv
er9S+0FN5qEthXmhq3NueJI43jwKtbxDJ9HbYjh5aXQZoann9d9IPK1HYTU628JF5NAY6l1nlENA
vj2Fs6tfQpOfeW/JLSDWbHghKOinw/cFztcjkWqd9d3rbOYukIV8oRgwWcm0+3hDnDlkVIuA6VOV
3rRsTpbaTeZZ6xOifhNsLf1aKf44s65+fDzKmTeVYB74M1ka4IHTllydGqWuaY0XJcXqXCPFZXxN
FykPemxreii7/8xq40CjiQ0Da4tDub2Pd3lhyb6d+tSPpqKOrwbkv/O9W6m+uvp4Xmc+FfAVpOBB
kG1kh5PVwxXRxSuw87Ab7JcDWurxJxOD432nA2f5eKhzV/XRWCcndzURAYlzYiPwpnoVLH6VPKtS
gV2k4Zo81pT4XzHv0JrPfryMPwfTRimXMrV8M8vMxrrMt6m6u3XW3uRum40Xzuz7agxrvuUZW4QN
iOLUlQUNYrdvWt2LZjtWV1MKDiuDjBy4jd9eV5zmEOKHFXB1oPyRztTMVF0WF7bz2Q/i8gNoroBw
PsU48y6vhdYOxPio99/bjgYprW/iG3R1L3n5nBuKwi4wTiST4LJv//5fyU6t1n4RFXussWXyZ5Cj
2mNkLr+5TvPl409/5oxCFEVfZCPMIyO0/ft/jWQICnsZWL5oEIO9r+KkeV6H1L2gAnzmjHJA+Xzo
fpKanuasq0fvT/TEvQhUrd903oTrCbuPp4ylTsLCV87Pj6d15polzuGS3xRNN3Do8bRkXkk30Wsv
agZg08HmGfg60JpevqdG5buB3fjp29qX6nkuYSOHI/Kql3btud8AfApSO55dXBYnvwFVZZxI68mN
0ASdXq3WLufAG606D2LC/zSAz1evtCn6/ha0wnqzeFhuXTjZ2yVx8iTzysGf4PtSlzj1QVjWmJaW
0kXkp9RhE+VZgSGmYp8bKeyotpSfFrVqoRji5sJD954rRJuMBiFlS9IdQoKTO8XF+s2dks6JPLd1
1709D/ahw//SC8zRtMY7lC9bqsuAfq6mSdQvqXTjL7nvrg/LUMSXDu+22KcLAayT1JnUBKm/k9s0
Jr1KyzIWkVn1A3aAfJpggoKxczLHPxht3+69ql/fPt6GZ04XpMYN94XCBk/hyRYgFQSu31VOVCnn
tVsJ7GFFpBeKMWcuC8CqPBAOJ3gTjzre66SUpV4NTE1mmJlV+tyh6b2o5Scmxk63/3hGZwejw4YG
EjgcAvzjweI82bzKF2rRedVENfotN5v5584fJvv646HOLR434N8uPdim0w3U65UTl84sIio4QBuq
Vh4WXRQXTsjZfQqQefMMJDJ612ya9cqa4iUX0WrPXbH39LoiUq3K/JmqUi7DbjXyO5U1eRHSK0gf
EEhG3KWeJ9xua71CpvnjaZ9bYQJobi9KIjDDTs6N7zbDUC4FO9Vs0tuRolITTDAAi50+erbafTza
uUXeyEEwDF1ip1NuBOVJe169wYk0cvtQ0tTaPF7LC4nQ2TlR+SULAjkFUf9419j4A411wyi0b6EN
WmIKC7tbDkBX1P+zfIgwA6kGoQVd7XgopA1b0dYMBTOhCErciCI/n/1dnPTGhaHOrR0KC/CeNvi2
fUqYTrNeW1vTcSLd1aqbkfHAXM6XjE3PBD+b5h6QX+IeTtypvoZPmcSDEs6Ryyr/t8QmOQ7jVcop
WJ0F/WMD0OpvoiMHoaNqLTFibupiZ9kTBa2PN8v7Z5xfsl1loOPhv5460Q8JfXQvM0TkgkC6H4sC
taVJOsmIAbBb3ZmLNC/lEOeG5MK2UdcBcUJ99fhzOmBns4TgMDLhzF3DoNq0byB/HRKsKG9mS12q
5L7fqpB2oADwUbfSzClpjrr5WFle5kZQGcZdXvUJ2sGJ2Nc92MaPl/PsUKwYuEls/3gij+dmzboF
VlM4UYnxJSxuHe9QJEwP3ZDrF1qI72MRZoUOGHE0xVb8GI6HIvai442xZ2S1vbvX43k8LHJ8M7LZ
3he5Szk09WL0szrME5b8Ivzv3B7eyIGYoW3evByW4/H13NJScEhuNOMpBDIi6T/jdWXc6mOMB2Bn
TFer1TcqKPBMygKrTqcHBHraL//HghMIgZfYIPSnv2KEtJcLO3EjfTCqgwnNIwSFXF4bJsCBj4c6
k1JBedgsaSjzbhvq5BpH0s1zYZ87EfBvBFVRATN/lXm6kK542pcSKMWVJir/c9/PTjTPNVbmCsLo
3Vrq023vWd2Vysb82VXF/Ofjn0aviNU+DoY2uO6mUoD6AlCmk41Xaaa+jvjOoPSQam8tOhMxepoZ
6orO2lslhHqlF6Gsx3EMsWTV16AYhuGuiy2duniN0tt+SQBhoyyLtVakwF6/mQMCK0FOnJkHdqKP
3a7XJ7Xs4tFq0IjudP9tsfoVtv5GWN6VbpFgB2Sb8sVORm1+merOLMLWrsX3US9sHggtK/DMW1sH
mbAYOUpASmuOf10FvGrtZdsF8C/jbAdmI9P2henL+IY/JV5vW5vbIsjixOh3aUt/t0ByafIeYyp+
y/PQuV6218aq9a7mrkyf+lZf7NfesGYLhXETwTpD5kayOdUL+IGpxH5zV7Y+agc6KNb4qpEahkrw
ePsb3x+aTc1skzF/yCtDzdcUkkzoXlk9E+p2leaEui5jtbMzC00TL9c144qnfC52o5YI55D5s1Hv
mnKsFbQ9p2uuu9lN5SExzbx9GB0DWhfQli7/6qI6oAUeEj7ZLSj2bvOYtlsoqJisoZlugQX6amem
/rjOAC7C3JGWCluVr/BfLDT9Amegysa5W/SnufLG8p4uuvi8Ch/EfuqDYd5jm4xxrOEnDWZpKPAl
AR0vYV+3Y7O+zfNqfIvhedr7vmrb5E4z3KEOyDEK/OqqpoJll1VZf0UfpXtSvt2sAfy0yg9KvPu2
/xBBjL2JPDEgVQKONFhibfXIwZJW28uxz2ToQiDOglGJfAjr1h8+aZZXYY9dasR/muxYg7BoFutL
3TqlSoLKdyaJJaUqu4cqzrr+T7729YujZw4IF2Ev3m1meMkdai54ieR5WyjkK8wYgYSizZBq1zyE
QPSyGe6qyRzE9aI5JGcA96tvfl12DpgeU3AOqJC8jJNybtoW/+WrYTFyoPZVstzIUvRN0GYiHq+w
sDTwq3e88rvKQAYjSzHaaYCNpvVZidb/oeI0/zz7nXmbkAxqoUpFVd61Hl3KoG9qzb+GL6HuS3sB
LzoVq5tfo1s4xOFQEKwdZJmbU1DRA252mJOoNuCo6rBvO9N7KFIYrvSCa5jlQ5fULda1WfXgIbT/
yfNHqw9Eb8f6zk6qdOL0rK29B2yrkxkmCYgluCrGGppgowRKGs34rPTaLu70EnUzEM9L/GJX1Voh
iuhl3yEhuWXolGL94hOg/BnXTl/3mM3PX4p1btWVBgVBIoVnbX9mjn3toehH5zlZ5Qbi0V2J9HMt
6od2LLuGFFRYv8uxW7X7ZfLV56lGZicYgb3r+9LLugJk1+K6V7GnsjIYKiRDDw2Vhn+00mkXQE+z
PQWjVVkVGo9ieUYGoavDlNveDLAPVlXkt3V/lQ2V74cSFTg4Kouf6HDCYHffzhmNArjYesYnUxKc
z+orqwlSzcIlumhjP9A1pysO7VBaEMpx5OLTauJgTakizjTi+VaZo8pDQsC5AtjcUlZwGzl9GbPe
I9n0zeFL3jeuuaO04zihIZosIgcoVbAi5/09GRLbvBJdMu/ifGyhpAPhTEOZDHpU9NY87qu+11RY
LFTZo9lMEIc0xjh/QpDcea1MlfaXErC/Eci7h4K20cbwpWZ8+lDYuccbCU0hiovEH98anyrGp0mU
hhZamuV2B3t10Lt0kbg07yCiSsg9i7YswabHaRzmVPVuG9SiQykqK8BcO5+4weqhvROFLYonikJD
tu8q/vhg7OeGg+8W3R9Q+V7zz1I7Mjl0BqSLO6nXuXnX+SB/vghuuCRQYp68GzZpAsB10Zv1R1r6
Qx06g43KqCb8Bcc06AT5G93KbtqN1qKsK821KuNaeoa0Qr+NHTvEHULFf1ycFKsxMGekO0PgTkl+
P4xTj7Y1iirzbsRxhLzFbtRb6aR5cZCTA+o4rZAxDRNNpEtYe6qSO0huNK4HdNmXxzQ3R7q7mj+w
X/u8u1FLNsVciLU3B5jAIHeKQqD55GUNbfZ+6BBgK4rFqELTygaKFDB6PICq8/izF83ohJmZqnSn
d4r/s8/i9Mk1m07dFFlnxNdgIHRzj1EpVKMh8afhW6GsynR2Lh1U922deiM51PbgxvvWgou0n71s
wVgI2sdavgAo9LB0yzOjvp1ysTSHvqR29HNqqlkPYWQ5Y1jPpt3ss1qhmdggGd1/0stWKxGpXpfX
vhO1vYOcWH6WeJhoPzF2bh6SprD0HUIwtZiiYR2MVgbKSXT7vlw6pYedbc13G50X/N8oxU9XmSJ+
MpwhGQ7ooXYvwunGYocuPXBnQ6aAeBEDMfUA8VDk4tGo0scrzMfAdiz+kHyVqK2KoDbn+a7qEBi4
clr2zzOiEdUbjXC3C+xpKtIAHTHj+xKb2vAIwXg2gt6opXUHGsB6EKOzTigo2vlvJZyk/ZYmZblc
0Y+c7qSHHM/TSnSV7rNEmHmQj8Uy0Opy5huszsb4MK3N+A3dMNMnMNGmZyMW4lbXC+2bv/A3avfL
QraWuVWoljT+0VAAFIHex8W4m+SyouLjGzXdZpW56RpCVWzeKoA+SWjbrfXUUwgfbx1039C/XZhj
YFXKWsLW6rBXTIlEv7pTLd/k4Clz51c5/W0diKm6LeK+sq6Iqix1nY2q/sc13Hba1bIufla+Krqg
8EVvBS01y8MqnewtAwL5WrmGJgJHL5GVTLTJ/5oNKX5cDl1LFSSjmj9prUbVgJc1GwKeLkiwqnMy
42DDRfAPqOLiTqZR3N/NcQwSJx1dg2pgVtWRzOnGXRdW1cb8SDu7z/sl/i0nz+h2htHOX1WyOOmO
Wrz35KCpWo87p58t99NsxJUdWlmsxAHoFRS73m4JmYxWGfqLNSA2G5WlkzS3PSy+WAt7R7rLzkLq
A2B4KgAH1+0Goe9tl8d+GlI/RsZpEtQIlGVpz67dVu4tEZX8WknQIG/eUpR5sAw83/dGnxvOtzlf
imvKGlDAsiYdIB115TzJ27lIrPjRNbOsv89F6zYhgsT+rXAIKveJ5i/3ra/PP8d8pY+DQkw+QkPq
7E9tWkj9aXV9nKPGHiExrtLS/mXQIi9CNBb8+cbyBnu8Aq4y3M2UjJ2g1GtguQ1RPuEujBn5lAFD
jWQ8drjerhAbg9gyRsDSfV6/TPjxQtKz1TrxgtFfelK8Zg9aE4MjG+O2GPeKrkPCpqsWgSRq1jy3
TW1AoVpYsU6s3eehK5rpm5GquNwn3C+PPJa5C0VT01+d1useLS2XdmANg26gR9JIlBhoXSwBvgir
G3hSuk8uOqE2HFXbVXdGizLUJ1jn8vvaa5wPK/H6+95hbx9SHgT4DX3hhboDtzTER6JbQsfCQ3FX
Cw7SCyaGxXJILBDYt81qZNiIJXPWvKTaII0rG1WVz6mCanDg23r+A2nhokIndcbHNm6SOQTGPk33
7eKCnh7MypU7K+vXAnkjVHGDMluGKrA7PS15yglODmVhOsmhrSm88MYZqtxbJlYqpK5GcxAVRpVh
lowAlsfCFL+UPUsjqJVZYh1CvS+g2cPmXTB/DNylbJ5nYJE/DU1l/7hubz2VFeroUPDr/Hc29NNv
vXCdfNeOyeBCbYSotSOjsj/TV81hNhirDrGT/ffCizxUO181yw/f6OLPozMPt81cL38IbmawReWi
vo5UaLkn6lnKAIfb7mUy17K80Upt7Q9gUOqvrjW0P9rYyD7TDkzxSyvKdo8atIGfUjZ6r6Kg2YeL
eZ0VuxrRuT+ORxf5JtbTsYkMVTfpbhpT/bHxtKKLMAfIHlblTU6If3ASB3L0nTSk5JJ+xbKhdSlf
savDXHerNpIwFvId6ChnuZONI15S8KIx3kLK1QPsH+Y/k0fXHNlFLA49Ys/7HtN1m4BWoE5fOiK5
s8u6LQKYmCkOH4vsST0H7jNRuCvtQpI4PhmI9k/VPNSgYGRCiqTVefZrbePV3lN+worOlvbwOiaN
0b7MALq/gT2ZNOizDUJytUi5aTHm09xILW0aeUkaN9wblv86jUv7y8YEjdSIu0P/sYxzJw5xHxtY
/aSLbu9l19YPplv1PyxUYHnlJ1PeK603v1N5lmsoAPfNgTVuuWtj8uddtc2SObtumMFEBrJcW+/G
Rd/Dgs88jH1Q9GWGlBHap9hhOE39aVqTWdAerUoVxoMeRxQd3O8OZcEipBkTf/FqdM9Db+mG/oli
g8n7UmYtShN+7je7RdPWX7U76iJoFB5dux5KJ1VG11msm1maXr5DX2Yx9rNWzvqVCVzpejCkK3Za
k4/pXWm663M/Np19BSiXPQ4mdv5GRm3JUEnTVWHq+WSK8DsozRboM2w4VYHlKQFD+4Ad57pcoz3J
81sk8fpVJimz9KGCQGHIJiO0nQkp4XmxKi1FRyJend+1ROTh5eMCyZm6HLB3Ou9buQwHuJPSTePX
syHW1YpE3Mi9MdXEVRMvrY+Wy4Uy0ZmhPEJrpGKwZ6PieNK72SS1srgcLNQ+RUyEOanyqsCWdNkX
CnrXhfrtVmU7CedxRgXyrUNrQKVoK7b+q9mLDiVGGppnRusI5Ijj49yv0hYXOn/bbz4dBZ1CHkcQ
qliZnFTgc1sXXdklOmx0PbvvBcloZlbOnVgggYy63oaLVRr/udP2t8/4F9NFefpUHR35n9i1M12P
aJBVt4PdFVHjK/dCxf/c1OhEgaLb7GWhMR8voAfe0LSx3ImwpfIeTWrCxJlyeMLv3f7Sdb4eB0vK
hvo/hvVgSMPSRt6bdv3xsDKpZLZmSo8Mq9U/aVkONbYU2WEkDrRDo6jRJWv8fOwujHumTrjpTiLp
ZqCXzs18PO44btDEtDCiyq3sqNByNe2kXsD9sBaqxkGix8ntgKfGXa5co7tQsz53Nmhe42lE9w8G
xsk+QupHLwntjMgv/S1dSbIn0eRV0Dr5JWG5M0Mhx4c2GD4zdDZO8XJEJlWpSYISnD+mXTIXcejG
8XC9yPY/yzUCjcPOe9PDNsRWfD1e08bSkyad0P+uB0vsYwxqDglVpE8fX2Fn2iabDC19Taq/Gwbi
ZBRZKV01k4gqFAYpnQrVfpt5nD9b8dQfHPSbf3084LkV3CQGN1gdDMxTmabR7ptqKn1oKyRYe2OU
5t1Uu8iwlsUlvfkzuxIHFeCsMJ2B8p2K384jKg8mxE3e4Mbo9iteHPu4XeL6WsbacIWGsYdfpJxq
gsTWSC+Zmb1fWrjVIAi3Hi0UCPtkW1bFQKG8aaDNyMQ+uHoW35olDCTbH/UdfaXl+uOVfX9pI7dJ
gY3ODaBBoNzHn7I00H9AMsmK1i1RBBox7Mwx8S88RGfa4AwDwQLKE70oMFbHwxhuTejV5XYESlzl
wSSG4dGvcwR8ZTHV/9BKqB+XoRZXRaoZRuA7eets5G4TUVMr//HxnN9/Yl4ixGV0/qZZo2+77V8P
lbdihu6S6UVYgDV3fkwUrpmmuqG84X6ikpGjcOqrwLOr4urjkc993U3HnQVAlIoWyfHIsuwG0x14
kIfe9D7NajaIpJbqYCuvfpiMWPvPVywz3fgc+H0R/LsnM7VTdEentrOi7RxzicsGTraVHcq4eY39
yvlOIFhRkunHw8cTfX9gkXcCAQ1KmIMEQe94olo+whaGbBg5ZbIiTifUbjYLj9xdXy4M9f7VZKiN
C80m5sCcKrmSwBV5LlBpB/6z7spqSO4lJeXHZPMAKiwgAKPjOv851kEY0KBtTKjD63F6TEdnGRq1
5nok7a6LfBX/Eot+ybjkzG7ZwjYuI/htgNy3mf9rn7Zj2mS4aujRbEinCz01VT/hTst7bB38bj94
mbjA+z7z2TAYsHmkKLsCqTu5fTJHDdhOWmu0FNSxdZFmN7OoM2wPvOpCHLdt9eM4DrsK2u5oDfDN
CDyOJ4c/qTk2QhkRrkDrfu0d8+cm+ncFrdO+6ZH3CKG49ChZKHIZhI0v3Ehn1nYTcONM0DQmOT55
KLO0KN2SNzsa0Wfc9+NIyuDkMS3CNQ/VZP8fBwIbWDDRf9lOYNaOp1sVdIYrqa/RaPZ62K5FcwXY
YYyEGMsLcMgzZDYYbIQAIBsMUMTWduf/a9/0wplqoRw9wqSOk61r7vC2OVV0gTGl/S+/xEAqSHKr
hlac+1oe8p7PEgp3bzwo2RXQfl19xEt89uv/HDnw02hc68TvyL+dbmmbcNZR5iAQDc7Ec29Zy09j
nPNiN3mt/as1SA8vnNQz18OmqkE8zVXoQRM9XoyuhOjquAUEJdBH0agP825ZLQxLRatuNnPQUMEn
//j2OwNIMGlbcoKQpEJ58fS5g9Js2iOZUkRtwt34Lz1197L31heo30BruqkX8W7g5T202YxOmSGr
alfUg3vJuubMid4ggignQwpzCQmPp69JyCdG1fHwLmtxiKlWRKY+iL3RDZegRGeGAn6xpYBcx9DJ
T0507UqZVVvtze7ahzjz5ENhSBRUas3cf7y+2wY+uTs88I6AfpmSCxjreFLGIIdmQDkmMin6dDst
FhQ7RVMZF+6oc+NsaREriAoZacrxOOacllmFdU0k5ry5A/Zf75bR1C/sljPhCHcgbxiECV6i07eS
+LzWRGvrkTOz/+HT9DkCpEuemwfkjs0uyDyTsulcOE0CD7YuLuWdf7lSJ+vJ68JfmOdutJGTyxCi
hq0SZzF4zYitgwEBZ/ghRU3fmbpy2QZCXyY9AJRuPnOoffQoOsv+hWqd/913WuuXXszT9xjP9BWV
Gq16UB0FmXBON4Hzidr0q5f2lf0w5SkEd6eaWgQjDDU8+z2dmkBXeDFEFuoLjxZB4VuReuKHlqBH
tkc1Y0X2eXDVay/y9dYaCqmhrAf3Y9cuIAguBExnngXeW8DMUGhogJ6y8kXuNUPB3ossbBdoscxI
p2sJFX6aviGMM3X98U4+PTO86gC0oDqzA9ArOr2qc/ChxgDPIBpnp3v2YWlelQv/aDTufGFq7zQV
N612WJoUgyAGgUDb5v6vZwGFrsoDJDNzKeXUdofYGB5KzZ3Nh7VA7yb0+1neosCAlYKWZOkP3XK0
JhCjbz9yY3t380p7M4BVhvafpNlhhvnU9M333I4X96EDJhz24JXf8J/ys9+9KP07fZIDJqpelzoO
QIZJILc4CqPYobIh0schnQX9kb5VTTgvOIyFSenECaxzV/+xLv6KzSEap/Iwlzo6rmbb9fNOG5xy
CLWN6xTgtgblWl/7LrlWsz6/CM1MQdJWDhOUlecluzSf2vppmqbhIGY5Lg92XNFSHxCi9a/tyc+s
p85McqpIyVggyMJD3UZATrLkqqFT71zTkl3wLvSAIX39+OOfPk18EBRrwTxyi3GZnQrRoP9SapwR
FWVe60VjPQ9UPDGS7O4GnHu6AygY87vfpHNyiSn87oFi6L8MEHJpcHNISR/vBQxeTFvTnDGyvD4p
MFRpsZJKpyZ51ZvCHcMUfxPtxpHoX0eG1IxvHnqYS6Dh6KVfMC87swrbliQWpHYB5f/kp7gqBykP
GixCr74Pc4BDQVMM5j++Te/Kaas2tN0huXCzv0tIWQBMiCDqgaPzEcPYDua/DgOsRiAobaOiCewc
Y1uJ9YBEJ9L2ki5OFcbOVLylS9zo99WcwDHskk46Oy1vB5qzRpJf0jA8vQmI1njN0NzdeLSwSk5+
UFpneYa05hLZdeM/JkrLI0+frN3aDcWFm+D0WWMoFntjKxAUbY/18dxL7gni/2mlxKHya1tW0IIB
Wlx9vLvPjbKVaamvcb8RBR2PUhX+GmvmqEdrqapduhb9ldGXlygoZ3YyRTVU97EP2pL6U4qRQJBq
8gpu7Axa5CaDrqO75w17t1PGziw2N3u4N03W3fpa5zwYdX1Jjf39BuYXMD4FFHTrwPgfT7SZBhq0
9qJHairja7AV2XUHM/eQubEbFVa/hI2TrBeChndB/vYRIRlv6GWCW/cUWm+NiPGVE+KFSGjQiDVj
F/taDbJzelD1rEdjW3Q2EDpwR4a5DKhJ2jprkDsCZwIu9h+jsOSf0UU85cJP+8t2+Xc48fen0eLY
VBlpAZ1qlJWJj4BHKteoNErztsknZ4M2et1Pd8VRh+blWM0I2QEj3A0bhI7er7/WkT72dhoCwk7q
EPgP6lWIa9dZMLhDZV73krgj1CS2oYGDHlkfWpJifBink/NiWYMzB31rWsZOmd3w5JBmzKFOs+4H
HsRDiwZ4NwLnA2H2NnH2H+cqzfsg3gKboJddVQd6ok9/sNzIqAZJN88CIYGtBSXI+ycbxf0fupJt
vv/4kJzGfttSUYOiRsNXohB+khbaThtnvhzWqBdG/KCL2r2r8gTHD3st/N816Is/WB2r/uA2/f/Y
O6/lupFsTb9KR92jDrw5cbovYDa9E0m5G4REkQASLuGBfPr5oKqeFrdqxKm5noiO7lCT3NgAMlcu
8xv34dfX/osYuKt80uqkDkNe5LgEDyibBraPOqMJUbSJt5nOS5mhXBHaZU3+wVA9venEJKpoqAGQ
xnsK8aEaV3wmDHukX/jrL3TcEuBhmJCW6Fbt6RACO683Es5PKNt1o37mOc6iAfbbxIxyF6ZthoXI
dTjmJUhFg8l+HW+2VZBb6pr15ddf4i/iMLEKtgrgauY9x3bhq601Wbr1y5lse0HHXt8SXSvTe9JA
+UaE/IvAQXcHDTram/TovidsP5xB9pCm5P1qPVNgBW+6sQT4XHcyWjKpnzcE/rguRfXHQ/6vp/W/
s+f29o99OPzrf/j3Uyu3HtvE8eif/7oqnhh/ti/j/+x/9r9/7fUf/etGPjf3Y//8PF59kce/+eoP
+fw/rx9/Gb+8+kfSjMW43U3P/fbueZiq8ftF+Kb7b/7f/vAfz98/5WGTz//87amdmnH/tKxom9/+
/NHZt3/+tner/uvHj//zZ9dfav4sanGK/VqwGv74sH//xfOXYfznb5rr/s7EjfqVgxHCEqTG3/6x
PH//kW/8znyIchNa7h7nd7B90/Zj/s/fDOd3GDqM3ODf7f6gO2GNxt/+I83+HVLZzhkHVRFwuJPY
/PvLvXpL/3lr/2im+ralqz1wM6z9/8TU7yJaqKBD+NyB9XQdj0o0GGbS0/K2PhRVgID9AZIDw7K3
6E2vy5/vV/FprSG+yjAAjdejzKDw4Z3501Af2KCHxi8vl9U7MfL1upqNdz88/T9v8Mcb+l48v7oj
ZCvYZTwhOLskPfvu+GH1MwYoRjCn5cFuRd592AYqisPYtEv7wS+1uruGU9w6B0dTafcCmn517126
k/KsHKphfS+rhd5KiBnTNlxITHXn03adPC+yt9Ge39dBY1mJPffp9Ldk8HlGBOqd+YX4AIHK1Y86
KoqOYqcRAg8yAGlyo+GCW5ZvheZ9HnL0cFiFrglDD7FPxGhfP5yl2ZkGKi0Om1Z8M93tFHlDsINl
uK3roVcN2nRz2C9GrKs33stPC81FDXy/N+hQvJljZgnKG0B5IOcffDXr7SU9tf7dmBXDeIF8tvFG
qsCmOrpNMn404pD55TZ/Ov5arUpBXZbiULTTWsVbZVKaYRderG+csz/f1V5gQ5VmzEXf/ljbahmg
SixLx4Uy+8mtJz+akR+LJqW8N/qNP20h+gbM0VGdghKFb8fRpAvWl9b4ctOSrNNOGLEkZnAOpCmy
mrd20PHDg7Fn8h9kppkYQjo+DgluATQ2XYoDahtIBkeYXPzN1wOb2QH9yEnMuyH0Ed1+3KIZk4/O
27QyydbKC3NHBaE9LvKNd0PVe7zcacGzsNCQwvOBevhYkcAr52KoAoBfYDiraxyuYG/cuAPizn4R
d7VEPdSiE1hHAzx3j8QkU0O8OmirkquJ5aFSyHMw++l1/VA6OlBANKiGmX6ElYFK8xb3BdywdUNw
BV3RVKN+ks2D8dXKWy9P9C3Tb4VryTbOvaz24416+ODrnhpDgcFBBkjPxH2sau02i8bJRES0yK1p
DPNtdh7cPgesKnrfOMWXCQ8wWAbAt4MREHni4kZRh+U4DSmo1kJXF15N0hHjR09NYFZ6t74XTK7c
CE/iYL23KBVAeORgIMdIWDvfyUfgG2FhpOInvkg53w3MSM1Ywdm5rUry3BMDK0OgksXy4JcbX1RS
8tZhvtp8xXXuqy/dlAGrGPyqB/wE9OAdjo7OFb7q45BUoC+8aJaeAf51qgbjhIdJm65wq/QG9TL4
ELy9RsZoGBgyHrV5m2gIyvmblUnLCwN98a5dOc0o0y62wCa0Kdy7WQqFLqJQen1wcmOu6NXM7XXD
l5LRftJ+QKOoB1eaZxaeFq3eFWHRj3I5FGsP0yfHdsKLjBERyUh5xdLEMxpul61Szi3dkgXyxTaq
LlT4R0EtsU3UaxHpauT5VkH5QBQ2yyCGTbq0aCK4DZjiYJGfO/xACvPU2Dy9B2BSeS8mCCIZeczy
2nDyplGPZjHAKaOIASkGQkXbolL0GvD2QktvSzWmY5IjBF0UZ5jyBZk46RmxfhHmVqNxi+pukXjg
cLtoMy3Atoba1itoXP4QLx2pfjj58J7iSWAYnKAEHGgxlgTrp7xUjYbMq171sQis+t7zRcuYxpra
NcllCarf1JEIj2UDkDsSRbOloVnX/WMm50JCpJosdTljzzeEcA5kcYorUuonzjKvVZI3rMCw60p5
cIzWPNnqZvGhrUFVxR4Fog/klCbr2E3K+uBRJL+n81N9M/3a+eK1OrbGYG1rKxqdFrFfD/nJ08Uq
jHv2tHJOe9cSRiL47S81JnR9pHFIPk0FbPMQdOn8wtpSKI02KShV1QZYJNbluGCCYA46sG66gN7Z
2Nh+BdjWQvlErJiMhYzhxBZv3mDwvBa9+xQ47cryBsOs1aD9Bv8R8hTbqxudOos6WerNqYniCHpD
E3ZyQNgRhIhzpgQXsko38IDujCbxhoizurLmRt4Ih28a0qas1pMMT6X8jGaP6wPGtPSnQdRFluhd
pd3rFJs57oyFrsEX8BxqUCVSXFxU7ltR5zJmisYAJ/qTwhKljNIWj5wQJppRJEL4+ie6TabJc1m9
R3Mp5k/SETKLM83WEw1dsjmqM6s6abRquvY9hAjYrLVz6dSOmCLk6MbHyTLndz59MoPn6AJP6NBi
GE46W4wXgyYrFTID0p/NdULbaaFjfi0k+UtswRCZwNbDG7rP10nL3NhIab6edbnpF5HYCvFScj7r
uAnaSxqz3vo07sxg3mKw3XWfOJOzmXG7ZjVMhgIMU7j1rS3iQJ86Gac1ROnRXO+dxtDuTHgtdTwX
yAgnc6s5z5nW4BgksfDrT/1gdC3IYEMxgtQz7CapRrNaY7cBbxNCIIB6IRFEuDaHQuZR0ATNHK7N
gLdGaXXNzpVc5RByvDdOPFU9Kx1DnbSHrd13KvFbWWcnW2ZkZjwKLGOiAYX6JuzxENQSO5diOvPy
FFWlTJZGPKJ3tOF9HhSfIY7iJBTYmqqvM6+s7yt2VEk/tNsA0S/9tETA30A2ry38w8ifpUFUUsOa
RQKq7ZdsmmwnWWu7si6gXbTmqd3hjRrlMvefF3pWbDUx9FOMC5QrQMj20wwgF/+ww1y46kMwyMCg
pR10eYTytLysaGUgLVj7FVf2qwolE8hYy9VCf6JMutWQKEVkvgGbqMbpKUZ5RQIOLINi4NZN+2MG
LNyJrGUqXjqh5W7CTk+BX4wYBtFhnGmMC78ntC9qgmSDTRoCRxvT0WeJwKsKO021WgimEth4LjSI
+KnNjsQ3tXBDQdrxbdoNASOSrrmHBwf+PXbzzDchOfmE1qaYMo49GHiKzexNxKdN1/KwHSpJQ0oP
4OTBlWs/uZ4YrTC3jHWGrpnRdtEmx5ThDNz3goAyszBkDXsj1PzS6GByFX0wfwIVvbYJzeKNg8AR
4xTLtHPL3UCs+Nii9Nbik5S139JJZQ3HWi2N83x1fbiCDD+8U1p5pgAjXdl37TRPDyrYhXwUmeo3
ETTTReCPJTwvwYoKmeprJidBvdzMvqzzSJqL9U3JUskThlt6F4l0C+bYKPo0D9d6Kh66We9EqDHf
BklvDQvA8SWzv9T0d543L0hXLp1PHulMBis4mHsSCC9fcXTr9v97QQkapIfymX/oe1oywKk1AJ/j
lIbUntxYWvVgGEnVsnVP10bxjiPLnbVPo2eoNJSDUVqHHE7iZ631pi40gVvIiBUnPo52T+TV3Y6c
w2bW+HleEbuKug5FHQhp1OCzCwk1VIs+MpmubPw9OpiT3zHs+os7m0MXeovdmxFjCg/mkK7GTz3U
yCnWtKGme2Sb0/vKxAYlqn2oTrEjjP5ecNAaiauL+T5dp0BPUhtxkMhVxDmPquGLXaT75vCGwmYz
wI74JvQVLt6ADSxw7wAtcHndF7jfnHD6tsNhKsziS48km4osttTZ1IvJiQiszoeqtAucKscxv+rG
GuKH1wfq3eZlDVyLxdiR3fnyVDiL2UdOOfZNhJBg+q6t1pT1nS7eQ+E6W6xniDUcCjxBxoMNMs88
VSk2EIxKCspXGIP59HnueCB3zaR7L4rSJU8Gy63NuFpAVZwM8wycDVdhazhRxAoraRfLvgy6jnwQ
JAiG7hCGCpXo1D+PAQwwdWLB2/5YTvjxhno75PmB1h+8s8mt6FVamUI3FqLdelvNtt9EJbIKT9k2
qDGW2iqr2IH199Ixs2It9qDNE2DtmAnpQsyXk+EIDMi22jl3lsohxHVWMF5UXPiCxT5jHeuKjl6x
koF1WLJyDBKnssRL6svePeRTkyZtMcrtUNkkQ+grkMRszEve0+ScjNtiExpCGumG0OnL2BXa9khh
bm0iIjGip6UL7UnV2AE7CHOP+Jor0v7lBK1he2bxFcXs4h+dl8vV3Oi+vMaSOS3v0MF3x9MhH83l
pMTyADulLl0+5gWtBVBQWAiEY9tj2NmhbDDGomTbRaLq6A7ni1hR/i1Kr7jztZ6EEaIevjFBZWxB
KKCG1rFpZfmTl83+Mwx0jqNsbXM0I7u6tN+PXgP7rPZs/ZPNN83OGqNR+pXVDco4pw1R2AMSsdDH
d4k4k9deZrR3LoZAyTaIak7qSwUuhWy8EvWMfcaMD7EbC8MpjZ5wisNTUrrF9nU218BK1Dipz2Of
2e9BLlsSPt1ICxSqTKddCUGQPQ3GJUWjRE2OATXL4IhfoU2MJvYFBUyfEx0ByPHD6GDNEpmFnQ4F
gaU3Ppb+5IvQRU0uOzGlqrMb5Bes5VSzFYGa9N6rk35yXMWUtJiXc2gdhHFj893l3B66vjnxZJoR
d+w0qAioafAw+jgdfWyyZvuoQUJATh5MrjpfURp+CjZR4MYg9GU5ddPZzqIBGvuMSDa+dc6JUJle
nHU4KjOtqJXRJgPKM8YdNTluD1BUuiCZTY0Aoo89CoAeHupV7DWVYb8TtS7bcB5SYONhAEf22czK
Bvv2nhTnvMHApjqHJQ+tqGk4l29sXKrwmCwH6w6GtZ1fe+4m9A+z6gcbYSkN345QliWSSD7Jofup
QAWKHGuhZxum5KHj1aBPRN9xsob+S9Ato5lYCBXvgLGmcw+V2djZLUAGBhMc5tOSVEIH6gi3ci0T
fWnwGBTK1Mgk6xLdh0ZzB7aONbRVhJ9ZP/A0gYRT5skmjXqxbXNCHPGLTxM0uDpqxnZDSG7Vlhot
W0yvb4La0Khnaq21Y9dqvPtG79W7OZj823UarPaE8Xf/5GBUPp3TzS+ru92Z9YO+oc2ZYIM5Bqcw
z0bjatLbWU86b4WTpjHuWD6Zy2Znp+VstkvS1BMi75mdGsa7sSyaz3VrFgbkGxyBjELJCvgUldH1
oPOmYo+3qZ97JVyMw9L3mXEze30J3q3uEWVjNw/gVopAYyaET7EPpHnWgqqmEFjrOfZzVGN2Fxb7
GzoTWnfeyRR2fQiZUC5w77RCi0HQS3JAfeaAzba1H69dqx+r0NIG1trY5lkGncbPnZu2YkJ7MYhc
rbDsTAOX6qlApwFr8nZPbvTUgI5dqHpKzy2z8u33ra1zKFYynb/aqUv6wTTxfarhfBEXnTs/Wk7f
TfcIZJTguJgIPcPunipsGrrhydR8tDvyZlPnSAlo5QnYEXXfyll2kS3y7HnU7aWPkRaprG/10M7p
+34R9cety3GGVKqQV0GhTDRMGb0LmEsLNYpN4+CbjzuIOKv1pngxB4UpS5NLp/1otro1xY6fec1F
W/faJ40sKjhDNQlEH7K49UwVUkzuRTOtGRvamMpHuxkDPyoXc+lvGT9DknNQiTk3Sq8qz2D5CUxH
kA350DF3+DDLdJwPFKcdQxdH79IYjBS89xl4hUbZbK9L6M4LKafrSqAXe4Cqb8bZ5XQ10S9lDgui
ktJtNdfLqiZ6hDmWJxZkbhlwb0M5AzdpWuMxrwkIkcaH35d6ximfl84wXtnG6jb36zA2xa0e9I15
jsrIOFzOGmVIH1puh3myxNH96y7xRh9llLOb1A3FQpzVUrUh+CPVHFrTze9qKoURjWBkPQ52oYQT
0Z+rRQTBDOOqrlv8jmYPcOVwgFxmXkF42YyLIqNMfSIzK9ktHUgSKGFyHi83dDFupyr35wiLUpca
DqKhXYbT1jdPQ5+5t65rYtQlxhU2sNebxgsdF1BOnT+MPXRyMFChQChOj9UUOMQSDtiRGGA11Z7l
U1lzEptbpM0o5MS5lXba6UiyicyHS6YSZtsyI4DupbtaDjXn7QZwU13SstWZyM0aSiSfvDyTD1sO
W/YUBQPKKtxh4SNvm6MP5142pku4aTJbwsrcEDIhT8cO0Zeoa+BXmsou9kSGusjeb/88jD59514j
owhXWP/vl1yoT25lmh8XtDUyFBiFAVVS39hgGuLHy6nI8qyIoECr6nZbG5sdAPsQAXJlt7QbsNxj
wiiyIOKhb1Wcwt9Wu/MpYIGM+skK17Hzn9CDYP9mXZ1dmcWEys6QNsaWTJ2JwOc2l85t2mve51Tl
6Tugu2l6Yedaib4Ffd4ThfujDO2pZOeVVun7AJfk0Jz0VO3njNTX8RwoWX5bMDDHl3puFL65gdTi
3G14QZQXFMqSZ22HdTXQyFtRTX2ALN2SfXWNTiAylxl3usa+J3dR9/hHKL64sfpDZAZYl1LyLfMX
acv1q4UODlpBdCdnKInFcIZall1hEMUmSoy07R4Z7uifrJR3lwymA+JDQvDklz1kTsJim0eXiQ8P
6NLvq2EJmWYzvTb9zbi1vKbDDlp0HIoDoj33S9f6d32W1zdrQ9+W6bZefgw2CxzWALsW5aQhR/9B
h9J2Ky3RYCVledk7rJA9EWOauX1rKhdRiWbJ3Kty0snzPfiKduQ1rntdVFgZnkANy7XDICYNKZha
9U4UuH1/uzgzRzkKkSIc1Kq9FFlNFeXnVqYl2B3g1AZQtcpDowTOFQrMpXOc3XXfSTDoRHbCyGkN
kK9k9GQGacg1ooIKlnO2D7gBPpzIMjS2V0S0mexLZxq8LC7RiQBf0G/ofeKPjSBL3wQ5FUSXCf/E
JGkg73GDnKlSvnxG78PIo65ps1NbwbiMYGLY923qep+n2fXaGPIzL5e0p3vxMkSiQtEo7KJrM6Xd
YI5j9ixme3gK+g5Rz3rKixfXajEZtoylfkSWZf3U5Xp9E0DXlwdtccab1WzmfD+fhmcofdqneVrQ
mylbsVW0qV3nrgUV9OjIEe1WdIEgLPTmhEvFGGgT4cFdHKCX1ZJvF2664U5Ar1WPC6PSz4sy7VCX
rVJSNTNN/acO4Dp91KJQF27X+WUYFDI4r6zB0QBZ7AnT2KjNTjiwyTuUNYHf9Fp6tj4yIp93cZO9
am2MlcykR8zfLqfSiKqsb58wfW62iNTLIFIA8dtCPBU21FlctzN4lxsqG946N6D4wS8GNgrxkesT
riMI9VWaqK1p7rZCr3t2d0um3FNjF/GcLaTQIECnPFpgvOfnQTvX99B5i5dJuBz48OO9B5HZy8M0
mfUW9plwkonU0ohXBd+NsrgONFrI1fwtR2cu1joP4Qne8BdQbHQByfHEvVGnJmSCzj53EQ1HKrbJ
p7CYNWsJM/TsLXzG3OWDRzKXUtwKcQN4MPiE1U79ItNlODVNzZoSesojOETd08DM44Zn5ofMdSc3
sgK53LTUYg8qB9BPhy29HJ2tcUIMz+bP0DrVcEB8pj6HRO19c/Si8hK9sK32whaSIKNaoR56f9Qv
ssY3rrRFl2OkaZX6piFQWoY0Z4ePmVqnT+20AJFbNbF9Ccp1A/rTe8xBCtsRlxTyVXHw6C2jgWTB
p4hEoIYvkFttNq1nrS+76yWfJqb1ERaAZYdAp5Dx0pUefLXHmY3HvuvByxAiVazk0H62taJSkbGk
O46KnAWhgW7x7q2J8pVTTU5XEKZVwxolmQj12XMrUmkcOmg3td1ZBSGeTHru62++3nnvdeTIt3CC
ePRQ6EPzaI50MsCTrPUQe9vqARAq0LaJVnhZedzYo84gpCzS63HrBydEkWwXTqqa4HOQ541HXyil
k2Epo3tnebn8mpE/IfjSi71BoYnmWYF5ffS2oP/oLGvDzrTzZzqUhDjgPxDTAbj2l0JXzVPNSK0J
AZKna2g3CBMJYxZdEnRN8SjyAUkZvTW9d3YmqIALlY4ti89iN2a6XxkHx9N21oS7eF7Y+IslE/Rh
HJLfghwhmqRtf9syEy6+J4P6m6LRwV5dPGVGpRQZp7mfNyg89bnFVkrL4QkM72ry/eb2CtUpQwd2
XXJEqVJlyDqZBnobXVpU4qChM9Mnwg4aMpySs1xzhcmec835dukMsqJyNAx2f18Hd8CN60ely84O
2UTp13XqsUTwSYQnBloeQm67HfgNVoPOJ0zs99bLYExuOAhjcYDcBMZgrojGMoRvV3CxkU+N1u3T
sTwLYZezZy2bLl5iGFOqksWEVhuvGBtiekIHgXtOC3CWFQ8RrYhmQicxAPBpoTWTzi66cNuupTDL
vEiKWk+n0xGtoAExE8qRK6I/Hu+/hiIcD1JB4EDq3hHfDgr//Ov1mHPCnAc7L1klmqq2BGc283R1
i/d/8yJwjQA6ALuF+g/E4miir5VuX01bbaCDoLKD1XX5RYkqxRt48p9uBeAKnCbwm8DKmaQeTZ8x
flwQqCyrxOw0eSU8I32X1dVbvuw/XQVLBMICLBaw6y7g5dcPLKgWdM+3tk4aMRjhIpkqdj5Tg7/5
xLgKOvhMuEHPmJC1Xl+FScBMkdfUyZoybyJtYegemaOuvzWyPwYHAPZiGqRDuDexAQDB+fpCsz6a
jev0dSJdXGFSlITjOkfCYOJo+3+4p4CVAA+Mrg90pKNLVRWdKo0nl5tO96gxnryuGhiSf/fJ7dQ6
IHRwMZj6+Ecwng4jciOYxipRbZd+3IVor21P0w6/vsr+WH7EqEBVwZWMZwZOhf89xr2KwbNNQzki
cRAPedCXfr6ii4RrG6VB4pfO8oYS+c+rjuuhdYqrNvdmHltseSP9NTJkgcJYT3NnExQdYHXeCAZ/
eVcuSGI42DYY6aO1PTGMB0diC7Br+q77qclT26HgsCEin8rBst5YEa9BgHjsgnyHag4GHxTZzth7
vSI2hOwdr0RHq95PpNW2r/XFpfSi5GPyoN0gLJ+9cYvH651LAmYDz+FzgEC+PIJ1iMKs8omha9y2
SDO1Ws3wYRyc2NKbt4Rqf74U6xCcF5xSVgiv7/XdaYPaXHed0HAxgyaCGAYmA9k2UAnVWy/ueHkA
T0FNgqUI43FHRB/hyTh23G1ElRc6WE7TNO99N+47g/L218v+51uCOQCaj+W/b4BjCiNiVW0WpIUd
l4tlneI7MwJTmMiEzLJ441I/rw2YxQHmChy+MMa/Y8B/gMjJbQC5AMcwZjRkveNU9si9NbM+NGPW
3VlLa9TMa1f9jfXx85NEnYcZHHrYmFyiJPH6pYnKN/B/prnYuK080GJDa8uR+Rvh48hv/DuQjlMK
MRUP9jkv7Qi/5AxDI1ozKA5W+LkL5aUV6tESzXEbBYk6yR6Ckz5q3nii39f2j0GLiIAsxu53C3jK
A/H5+t4gYrooxpIytYk6yHhJ0rg892N54ZwDynn89VIx9yd1fLUAqADHJIouaA28vporRY7wAoT7
LnGe1rh4l52q+B1T17g4I6GKlxhsR/jShzK8v/v1tY/8sv54vLD+gShCPEY34yiQWQGFxDhwbWpk
xkfDe++0SOZz+b47q8+cu+GwnufJW3d8RCU8vipgrtd3bAtj0idhFoclakPS+tO9NRtyqsbeuywp
HrsYlMmedIcqGq/SBPSLFSJrFmaH4dSPvNvmarkQd8NpdvCTXz8R6xhltr/73TDOgKG6M3CP4p5H
81egUFIc6jA7tQ5BrB3Q+IyWUz8pr7WP2sfiYkTFmYFzaN+mN/bBvNDOUEW7bB/a2/7cPqVseWOr
fScUvlohO1wQJzV0mgD1+scBUo25kVUD+ITsi32+nlWxlqDJdqAD5EbZBVCiiKroZDsgZHttfFGP
ebJdiJPu4q3D/DURgffmcaTCySZ7DGDUHr83zZKLqtdKS9ZDE9cnbogAWPyWQtTx2UpyhfvwjqU2
oRvQ13m9ONAXNWn5bKBaozbyb6vT9m+mv/tTxP8BCKu+J9vHZ0AhqD482Ixx7vfzeenR8BC90f7N
ROT7u9pzK07r3T/kaFdrg58xA0Ekb1HKD8tJToemX/qTXy/Xv4jCmIBx1KBCsJOLjo5OZ+mchVEU
wR9cxgENtP7Ba9f1+ddXOX4l3AsQXE4xQiEJwXGqWIz07OC1WLHbq5VhfGqgGL41IUNRJ671orv9
9fV+PtIoS7BS+85ERUHoaAmodoCihVw1wzzXvCkczzqZnG54SBtPu1UluIMcK0f3jW22f+qPuwzU
/o4zRoGGs2ZXYnq98IJJBdlc5RZJFhTlIGNUl9poajaz/JNa+f/5Fb/tsen/zK9InqYv39r+R3rF
/gd/0is85/c9kSEdpxyBZbE7E/5JrwjM38lH9+KbJGfnQfGjf9MrficrhiBATWvbOyvnP+wK53fo
Cah37XwM2G9/h1rxvej6YXXsihwYaVE5Qz+iFjpO+bW1nfLSVFqCKsdh8soHgDZRX780KNNXKzZp
zclUfQETWXmXvjcn9EbDcW3POm1C4t88yc0+0dft7IfHd/vH9X8kSBztTL4VG3N3kqA5RyV1TGys
WtCbSFIHCVBGbHOg40fLAB5jAHmcYCv1plbQ0REAK5Ka3sOjmCdBEn2s34dKpZjZRW4CzWugX+w2
Tn09uspNwzkvJcg9y+77cGnQE4lcTvk8ZPCu3aOzg3aokQ5zE66YvV8jtFj0IdAN+oP65AzoPemD
dmd0+fihK9e0T7DMpTmNtaNBp45W40e5go5B8DdXH3IxOp+1yVuzkzTYNhnPvr+I+wZMhZHUpqPw
gYDOmR72OwHYVk30IABSOvmJu+h9FcqgL/xzFIt5m5VoMPJzlDm+SwcUI6J2q8j7VmN2TgrlZyca
YAD8IrSpspnk59MhrzPdDVtpYYvQVs1yUnRO54Tr1IgPmVNbFkjb3ED8SzSCodW8TJ86hBHQ8h6g
XkrE1XdchlnhTSox1IuL0ga93jhrwBgiSKkWggwqMQjvWunACtsGaBHKyk4EjV49+Wm35iGaVF1w
XmYSO4KipnkV4vbaoouaLdvNANRGJi6AOrqhlqDdprSqdcPZ9+oxydAkTsMmRzY8mjTNcUNdr5zH
SXUQUdfWR1oY6XrE6KvFGE8zXYprA5queiPi/sVigsq3ky5orkBYOoq4+K3aGG0sVuLnnn7nAsaR
YauBpsaLdJVnQuXTea71jJYXOW9a9Ou98/PVOZ51a4/6kIIdb//5D4XTYGaShqxrJG3voelb7d3e
SJs6bTsbS615GFtE1uJ0BX0frh7Dj8Ovr//9QPkhpCBKYiMMzovZOwiQGo5vH536flKlnizFYj0g
fz3c0kBe4m2q+0sAhw2yg1lzQA03iKD5+JfawkwdE/oG7bEc1YJ5fKvLdZxPeHsDEjYukhNwK39S
BfI0VxabLow4N9Lqip43QBLH7R9/fed/eRUo5QC/semFwPT6yWdrZgoxFVCvrbW52IqmSqpUWcmv
r3LE+iZbpem0SwFyH7vn9PFlwHCOaZtyM7It/dtg9p13dLHtZ8MGKq58+xox9I/EZDuWdjbg01q+
ZUm+l0+v3vDRN+DU+nGJ4enW2nCFjXjOp+VcSVc7F539ucvhWoSj7OSBnv72bWvcIo9qvd3eSKSO
lvhPT+BohcGN0xXYNiNeVuPFs+FntAOeFwIdh9btwJDCYg1FtzVvqEsdHUvfrwtLV8fhiIYE5OXX
9601oBMyvG9jFnV2SO06jfLcmZDdHqpzD823r2+86uMaen/VVLAo2CG5Bsf+aEUV9KdSU7l6bAZ9
iQ5H7sWDLs3HvHL1yPQAyDhVGdzNUpuvleGsz5tbe/egW5C0+vVX+Xlt71JOMLtQ7dj9u/af/xBV
TBB5U8Nuj/ul8r7ardbf5MabJsrHGTL3yw41oZTyeIlR+89/uMrit4YFeMiIGUSLB1yv1VlTrt6D
k0O/QpMSVFSWV+kbym8/35tNJmUiO4mFKgXB0b1NMFbQ42Y5MYfmgMV1JFFzMb8Rl4/zcKoM2uy7
iCc6Q/z3UXegbTNn43XiEeMN+WGt1+6EaW9/WRui+vTrl/XzOt0llajRkCBkDnJsjqlAHVhU3qBs
8nm5aoKlfa+tDR5gwIaSVmbiDUWRv7o1jyyNXhZ1FC5or1+btiKUB65ej9ui7U6cWaP7Xi4inlAa
eONS39mfP8QewjJBbz9cES4hoz5WKco9t5d6mbnJ2A1A+pDwTvvQnp3iKxmT/W6zO2jjrWuWO8S0
A0W04NxzirFQ1kZAFPqv87JWX1GchwJZexIfHfqJ6+0CMGhKSgle7WotkAMIs0UDNv7rF/N9BvX6
2zP+oAPt7ipwcFKOGlOGmtTUlJuZTO6kf16QgdjpBc7w2DdT0EfD1vhmqMocJxyEnqwMuW7fPjc8
sWwRlFWwDgPg/P/F3nksOY5kbfZdZo/foMWWBEXIzIiMSLWBRSpo5dB4+jnOqpkOghzSstez6DRr
q6p0wrXf+93zUTYSz95bTpGUuzXTgDxkPhrmC/aWarGyS1yk/dmR2OtAm4hgXv6IxWgzAjAIQF0R
1OO9gHzkeLS7sDWxykj0DXqY0TdIhpFhTcatamBz9tdNgeoxbQrTyeacxDTSFAMvGIzGRpsM917P
DPd21sV05/Rp93y5qcXWI7+KzY07PmWfvLzcxfIs6qhJhc1pbRKW2s2aOT9Zc9BwwUxEs9EKNXix
4EFciVQutp5Dq2xzZHXYfSg4ln39bsMjSjk0g8rlXhdh++B1leejSL3GQpcjsph1ZIbJv5KoYuNZ
7gcIOYa8Gl1qJtoiu7f7zv5V2olNTLJ1o1ukVzWVo8N8X3Sm99LVU3plgz3TPpgnQg+2SRkyeZfj
r0S0rDcl/oCbMizuhTDuKt28jZz6ETeT33lndkgGnM8cMT8vj+liH5S9y1KDMkG4DbzQ8ipc1R4G
DwOGG1JAeaPxQMHWDRMxK+/KvWG11xCih6vtcUe73A8IeuMYzENyyRAtO1cN6yo3kGPGzXNS10Gx
JqQkPufzTCFVh7fLTSu0nlInxxy5j4/agJoGXzDqaKjwotYLwQhJf6E5K5Cu9m1sJzOiZpG72OI0
WrHuGy8ubrVBz6y7McycYudaeEn55D3dbJVqiTv4l3vxdPRIwciwMf6OJOqWlxBqLGwvVEp9k6KW
uPdKI/uESX2B/WIewtPJNXfjKbqyM/HxWTuxaUdXdoHljZdxJA5AVFPmJBnG5flCuSnee05tbYCj
k0VrzKwWm8prqaUswQYSjQDplK3ytpZ1oU48xWubEsdXzGrww73cG6crlhgOwTsZDaBflglEBCqU
RAnD3PBPUdPWxR88J64FixcTiTufppmQUYjKcH6zbBf7gmMpbYNHn7pR0ySYVyhRrJ/Qt7TRd4kW
mtucc+RjXGgWxRWt4+p+k5Lh3w1qEf2xqYT5Bm+szFZON87VSsnRfqyoZG3uIm+Om61BBa1OKIcc
2tqEI/elSdM534epSw2aSLyh2M1NO/2+3HNL4075UTYRK9exCUOCydSPtwEvDMqqiE3U71m+bUJg
knpiDyuty+2f8ziPKtrO0X1OMTeyV0pfd7u2TEZZRgwToZkrfW3GhfVkYoLyevmnye78z7qluzEu
l/1NEBiGFWjsxS9TGOspFQ7S4rj2wZxTV60TyXlyQ836fLmt4wlEWyaHi62ZqG6IvTFbjttSMF/J
IsDKPm41ht8PEt+powS+3MrJF8lXg63qEqZOMmCZ0/AiE8erqXN9IkrYb42DsyF20+9ghjlXXmOL
B7/8Itoihsl+R8KPh/bxF2UYC6lzRVt4Jj3O/KpNq1Dk2eWa89PDZWiD5yrGJ/3cbdXO028jtsGV
V6eYHXRJtaWw0bzyUDv9eu7xHOfkb+XzyVxcUXSK2gzYkny9Yk7bhlJ6QnoDztVi6q9sTleaOuAd
3p3gjilUvchoKo5KsZkIb6ydJitu0nYOr2w9x1cU2c+EKBFMyCQCfb3cBnGJyb2gI7U/Y872sUf2
+7lEp/s8j5P71Deh5qdZYVw5u09XrWyVywOTlrpk/jgeXTEV0CJ7nKimEOVjShkbRetmcoO4Ut+H
WeDCmCjxPImmcmNjYXbPRl5+jOxY/Oo1QXFW71n9M2RH/e8HmfeNzSZJoBhVwuKHzUWfpEXaOv7g
jt62qtvZHylX3lKnrW7+djUB0OPiLkNqoGKXaxY2ZGkOuY0b11yqeyNs7AcEGemjxFi+Xm7qdHuQ
TcmIvzxh2CaOu3vWqrpkZdNUAwTCyhBkq1T8XJm1xxGUw1TCJwiTIewjZTZy0Xe2YonKNAIHdYWD
IECnKO8bVl+4dcKrn1e97nUf8D2a71xspK9M4yV7TX4c6grZmURIoaDLJfVuyTTwSpBLdo4/20Z3
Syy924YA+z7YeQBpI4+8Xeha1mfiG9k2d+rshjt//BY6Q33NhuX4avNPN0h1CeoECQA2Fr9EBXeG
ar1wiFRP2UMzB+nPxq7Hx5xKhr1RwOt3Sr16dQa1e6marriSTD2zoCXyjSczwQdOAzkX3nVEiu8Y
vjcKLn6WMt7limp8HnHh2iZd+8K/3W2ttIu+Xp5f53tfWkBILYCUXx03miF77bOscXytsocPs52H
G04i/QOmdKvKrpONS+XsOqudAPRdbPQPYhi2WP793aPk375/9zsWE93G6U1xx5xzsERinXo6UTze
3zdwA5QfHPHT3WziFDw007hLcnt8udwPcmiPjnw5CfEPl4gfwsJLRCfa/jTxxtrxAxfcLCSLDuPm
NHhodb379d80JVe1Kp2GnMVim8wphE/DLMN6D5sfoAQs6fIPN6C/Qz39nz79T0uLeOGshEVBjN/x
C4x91gGxtk2h4X+e9eo1NefZ/pP3cqKCkmq0mLsAsWyT/dfB+nES/iwp5PrQGttRi13/cv8thEv/
fBYcVTKUxNC4Ei86UK3KQbjZ7FBFRQkFAQjrtkwaA2pJV9/hYyn2Turg3ZbN/ZOFG9ujitHQt8Io
7YcunaLN5Z9z7ssNDBjYnGUseLl94VUMSqVk+2IBedtMtNZWr0fD1+rR2l9u6vgB+++HSyQdYkWN
6boIrHlZ5Sr2yL10KEgwUjxWfPdU0d3ZXiG2BOOKK8ZQctCWi4LtmQ3RNAi0LdXA4dTxNMBUlm9B
b9xRKbAG3TJeOQDObXsEv1h7BPF40i1W/mg0jiN6uetaRNCzJnJxf7TzHdXRKryh1sLBWU92l7vy
3Fb/vtFFVwJ6yvUatDhFp1pzWw+z8mhEBAkVVeBNX6R4c7ax8ZCbRvFoDNjeXm7+bM8i/iHsB62M
S+nxrgtIS4X4xnYzFOBjwA5l+IwU17jDZ6cm1fFcewmhe0unDYpV8sp06NkEaPjOLfAsVCmXcBxE
cP/F98BG5X0hpfZL6a4aTcVIwtvxU0gb6xrDJoBMxjV7trPz/10ri16rTOG0oqEV6s506slF/WDS
ykOTGDVYpLa7ufxVZ2cmwT8deB0b9eHsfHcg9xSWlahaHV84BGx4jrrVxhj0epdRr7EHUjo8TCaM
iv+iMxG7QqZ3kXcT5zieHG0x5LKonGVnz9GuC0tn21TzNTuMc1PwfSty8rz7uCCnvtZQOfibTMmf
NQGJSxki9UoXnltn3MgNqUwBaWctrhcNwAGtALzixwRpbqGOxMoK6P7wrZ9ImK1KI66JOJJLWDko
lLVdpvfdlQ363HlB7oN4I3I7edNcbDApEDU75fmN+2bG7qXUhBuZNtUuaajWL4IY0zsceLazyZh2
1dfacuY3tB7wbiuyDle2uzOLEgGsybOBmcwIyx571++Zh/CyzwvXH4ewu+uibt4GFN7ia66Zn/96
/iKkR0mEAwu1ZMtLja1SUToqcL9IdxTf+kyAsiFK1TRl9V1wkm+zMlC3l9s8M61oEw0lagNODmsx
eXEgplRvos0wrmcsBxLtVrWoYfsvWkFLr5Kik3DixbRysA6fJ5G5ftcg1Hf18o9RG//ygY/wwO9l
R+fuxqRaKdDkDPQM7JGOhyqGatVmZej6ohjTz+0M1WgNvsIsVnNjU4Ybtqr2UgK9eKM6MeqxWZjz
clPNVqgS7nAI4F7+6jP70dHvWUxk7Eu7ydaYOrGRA4FWVDfdMOmdbzN+7h/IGaRPQ6IZV1o9O6Lo
waTWU0pJFr3Ak8Swo55Wa4I0Dwoolbs0uprbPtuKpKQTpIK/vXyCNjCSulzRWKTDmO7mzIgf68Bs
Ht0on+EbtO1LMhvzjnpzATTL3RWFFa6nCPhlWunTTYP/obVS6vpafO7MBiadQgCDc7JJI7fjORDF
kaNwn3N8axqajV71we9ZqZwNPCAcPMI6wZPFEN5qcLFFAXQQX+n9RYbzcOmTTGVuX9yOUAAubiqt
3UbGCK0T03oDBUkni1b1NlNAfnQuReiK9nXsTPayNltT6UgO1OooDe7s6WUeTPN3I4JvjpMFayXB
kAhaRLJVYzf5ENvxECMxDforIaJzI4lgjxQLW4hH/ve4xyaMMN0cia2P7AXiZOhEN6qsS/37tcBf
zqWG4ZEFi8et1FFRI91OWJtASFZVPCjjynOCYasZ4bhrjRTdHmDlUFxp93T7RrXLIqBiSBajHOJj
77bvogiTxPF41LhaFa4jVD4b4UTZNmmBGF7+RDmyx9dvmgKGDpce/8uT7PCQVErnIXnzIefkH5uh
0yjBh2E5oltyjXyTGmpyD6bTyb+DjR2vOaOcjqOsaiT8JKVrZJMXFwSP9KpeJLw2UiseNk3pJM+C
IN9fh+1k/QH6BNLgbFXL1EbVWTHeSSmhJ9GRzihmb2vN/W/gOeMVrcC57sQOGzg5eUCZQz6eMS5i
O/iPtIRos7pxEkN/VbvZ2BqVIMalQIv8o0/tZlAs4+PlgTwTNOUjSQRS+EWen2P/uGm9TXFbsAia
8rzQytUAu3HDbhrvDHVyvoLnq3eOXVWrEOQbHEQ2QEFG7441DUuUQn9QYsGTRfX9lXzzmauRfN1x
ZZcKJinjP/5hlLoN6NJ6wh5TYxkr3kL6Jxs95AsZEPNxtKowR3+gZT+n0FDAbLcuGsLZZQ6uwTCF
NfSJbvrrMBi/iUoosiK8cbFPO/5NoO9I+HiT4zMry8csaYNV1/XzL80sYVLU85wB/AyvKUnOrWub
Ny7ZPFI/1M8etyr0aKx6VPM4O+TDOtQt6seF80sbQSZdmQ3ywDxa15aKuMBmKnA301lFi6Zwm/I8
An1+Ta38rYtgd1UBWXmGmtvdxy6lGyslGvTvWQt+HjputysL1yQUWifP+pxXP13q9n+hYVE/2gqo
o1UGreLK3nOy+OVvZGIcHIF4hCx/41BAjzILeJpdhtw58l7nProWOjk5WxeNLGZfEIZKBBuKjrCy
8WMHhOhnIILgrUlteNNNEUfqrrKj8U/H93+d9LnZXR6Kky1B/gCeJVzvoMuTHzoeiaR1AGayzUIA
Ve7Bd9ymmVGsR8W4F1Z/15rWs9WIK8fj2dGn+JJoEWEVx1j07FCD7rIlxMuFHFOshjAP2fZsweur
3uF4rHy9/I2LdDkXCPmRyBDk7UWDkb5o0FJQ8jkKzo6O2gV+CO7aTxoPHA5lw+LP2Of1D3yWUEVg
VLuaavR0dn7t5X4I4pzM+Xc/YjHUoLksyYVTfAVOjFhnQ2Lca94UfkwKwrwQb8vqDk6jtwrsybjt
AVrvFUjCe9dph4/W7Nb+mMXBp9gulRulcea914XOcz57FgcHztCF6C2wOL2BVVnW7nBOpZqtgAuF
KL7zxTxAPUobaFhV/Xq5f8+uFK4CUlRC7dAyKEdKMURqw0opitG8TZzoGQ1Etr/cyMnuJMfwXSOL
R+PIOo1Cq1T8GLUrNF4qB+HVWY9d1VWfLjd1bn66ZG/5n9TwLTfCyTH7MVQS4M7URgebYq6o7HJr
V90FeaN+Gc3Y+HO5RZLCZ3ZEfNwsPhE9H0H443U4aPmETL0PN5EBfjMk7a+tYU/O3SZxKlVdKypH
X+lU1ock1MZmJSzwx2s1HjKVn6ZjfxeCtKROz6ptawfDO6aS0lCzL2z10RdCAh/LwAAUXRH+NjdR
E4EHi1KjKNYeyClSaiV8uw0kVfNr1HVetBuNErNSr2zERxB5sGEKRRueIPyqHzpY7TG4kFx0EEcV
hgOqTpb6deP29opIM6JR+OBIMSrMF9QV/DfjF5Lz8U+B9Pnem9MG0KUjki9ja+H6XZDhIsQ5zuYn
o5rKz2J0gEaFwIc/W5jPPgS9MxarOoMBvaIgnz8LPI8n0N1Olq0LVL8/53bUIwgArdKuqIKwY8T+
pTneYl2Lh2UbCCi5WjlUI4FAOBtentUWnHewxasIhFJ4ryA50HzYSfUPTFzC0LfrGeNHXhJfRpSi
yYayOPh/duWW0ZMygCDJ3SR1X1Jgs2m/qQe4dmuej24PzNlV9modeuSfi04grwKxKRz9VWsmrQLB
yfflte+SKoXObeVV8BqHBpHW2FXLFw1wsqvtOqfNsJ+rB2w3CyOCBY1V4YD5UZR6xloNMLH1LbuD
GxpmEQFbpVadt3aM0u+iJw+xTqAqZ9CWoOpSSeBaXLnAnwHBt0bePAAx02atOfH4u0e89VSRjPsd
DanTrlQ7V7N1pkDm9l1k3PNn4OPhsAVvGaT7xjYhkeH711arcSQo7leaYsdrAVC0W9VT03/SmoK3
opZ1jvCrBn/HlZ7WgLgy+IzzxqFCByyoEsL8IqMH/6s6sMC8AxcsDjWUEK3EhU0SHDYeGGKo9sVH
IguQxeBGBiDtD8Sx5EAfKwwwse6BSZYd+GRRiamZqAiflwd0WSUpZoRMAZpNkm1WHzBnmiSe9ei3
GmBcIyC04ABFU6w8/TodUGm90LMP3C3cp1aS1EjIAlWb67Ii5KIX2sfpgF1r9FFg4WtIHFstaSHb
4YBp00ikgrSH2ZuuGDlQbp41qt90yXdTD6g3S+c1u55DW9zEQlX7FaAmU/gcjuMPcjT9m3EAx0mm
Bw6XB6AcSvD5kxWE6idyUPp364CeSw4YuqmbxUtxgNMRCQSUnWIjYft6FwPF6qoJYiBPxfh3awTT
LfxyOHdNFkcfA1PS7wwNcHt6YOI17IvuqrSiUfjqgZvHqZyQWQpR2db44ob3bmOOz4rE7c0SvGc1
Thvt7SSifCsLUipFA1eXNGFYfaaSSOxm4Tg/h84LDeafBPvhNgnkD0kUMCAXXLa7zsnlzMTmIqCA
nWoACJwKw/yNDxbYQMhcIARD2OMAZA9owYwLvbFy9LGMbyKRFt9qvSq+QdoyPjcHOKFaC0CFjmQW
ugd84XRAGXoHrGGeDzjmtHFatGtCGaAPy9biQBFGtONYHl7sMdX3jRUpFLEBHlxV822XZvGPcUJI
A7EuS75GYLumFV4Mgg3YssSPvA+rlxAtsrZuXbv9ileure1ty5kcuTHABYOfFr0CtrRf9aRLmy34
x7HxpyHOx29EDIzR70fTSjdTHOlPYxz0I/RQBWKsFxtq9zMWdQZ6fEIYC0w3bhywlJPS3gQmhRmk
3XiVrzTU3/PaaySNSp9A5awrBXHGZsJAN95SnQJnVm1H9VYGW7KVTcRM2fG71O+Vmc7dfjJLwP59
pkBjczVun9Ape3XyncZEkTV2EN9WdqyjIi8oR7bBRLYOzPAm/GxawO+JCsLUX1d9R53NNKoKsanE
xrS+hN8awkpHTrLHTm7A2d1OJII0Sbu9ltnGZ13pu2BXlbbIbxqnBxKvIvXwVogmAv4cwtDZdmqQ
x3e6PSq7KGrUP7qQVVXmqKbdfWblA8y/hOvAumswL3hNW6UpPuIJlab4tjpEqOLWhORjoGcGyNgh
l6QgaLax/y4K40tqViTfBu7B6j7R0jJ+NSgBzH+1aTIMPpZTcbHK7aa60zoo1aEd269q7c1fzTFE
j80Oas6r2AjiL4BoqWdMBrTnj2lL/cYGpGaR/MALOcN1XaeYlOSw19GFXUacyoDnvoIf3wEmdyLl
rVcaL+cRzrvUz2Dqjv6sR/F3tE7j45xjfPLM1B6wpwkrjV8aKz+FaXbdjdEF5ZtKeDRdU2cJu6zF
Ppe9A8TvbNzGXcYhUBZKq7HxeoO5HdAUWLDGPTKpqRBturEme/oS5632WTECUNdhnLJPKNxD3twY
yCo4MaGvCgCWMBbN1nwJ7UD5Wjdmz3vNGLkxKU1vYH5BhAhOm0ijLxCJwRzj4Vq85igXdL8ue+2P
Uvft78GYp29Uiw4sPJwr7pwAdh0XlAmwiTebsN8iRa3uZkEUbVtgohHuMifObiyrYczGojA/8orO
vutOpD8Kq9Axc5/Ksn01RBI/wDY0hO+Vc/3Y8G8FK9Jylb1RsQT+EYF9jNZxUuTWGsLyTDGmm/S/
dZCSM/i2wL5PKrX63pWiU1ajqqXthvs45ZcgDK27tvCa9gasYt3uzCpV3LWWFTop/250xNrsqVnn
98+W2FLZYD6ZUTF+Cgp8HnZOhbnvYz+bAwYJA359XOM6zyGKzrxeIZUua07SARKahfsjltPUzQRr
G5Odt7Qt4PkaSa40655+eVCo//dWTknFLIW2WQm0PxlvAx381mDkv40+GqGu1qbykBlRkvpIIVbW
YFPbGTOFOG0IIPS7qC3Tu8ytanerekPyrWQ9tuseGwjSQqLqZrD5pvIVbxgWodVGzZuYptFa9zzf
rA3Wm+5tURo45AhFpbRNQzr0VsDkV40M15ye37vKc13fJaVQmx/56IQqHLdMj9emmwfEbEdqVPwK
hoO1zsHgxxz+YMMNzKRVQNnKcCd4Lj0i2ypSX20d8zmDwkmMaS7XtmXy1bgicj3Gk4mjZNCrjLKo
vuRpVwZz2aL/Uwb4cWNV1BtQPeOdi/8KPF6FKsKNM4RYLbDzj6kPms/Z1HlZt2s7iutfJgZLf1wQ
hcCCQzt/8FCjW6tQ9IiPsymxMVBqIT2v+9gTxlroswi4EOGxsgoCojQrrbbCbk29Gv4v3HzZzjwy
je2WHI1t+jpqTFAoHrTezZWXxMk7Ap00MUQeEtioucvQkTN6g8Djx/NNPcP5Rk26ZxYF98Ziqm8u
N7XAu8hntWyLinxKpwhULXXwQwXCLndDoDm4kpqA9ev0d6p0ZKKJ4ZuPSaZ7OHR0qn1vQZadN3Y7
fFLUnBKSxmi4CMea6L8r/P+XDDbsLRYy2G2ZYk4GOtcSX3VnKAxwNW0S7tS6N9/imQjVepyDoN2S
z9Mf3SlMcY93YjFsQlycntFP6E9SvvnWhL0CqHLOynKbF40wV2Vejx+KFkOnK31++v6lH2B22dA/
4AYsBaHQZ0F4t6nHhVzAFU2lVT0V+ldaOX0A0wo5OINQBnwWc/FCxBCNMl38TnwzGQHglSQ7uEU9
exNvgMsDe/oWPW5p8dSGIh6hIq09n6Eb95ETlHt3kgBQy0GBF1bUbURp9HK50dNHN3abBGgoxiH0
STj2+AFsdUMQVVnn+dMs4CJiuu7H6mNU3WsBRiqX25JddRyKkW0BPSOGS6ZtGQdXlLauy4QPbAol
2kep1nxSQpidBe+0XTYhwZ+r+sXkBfLlcsOn4T4aplhCUuuIuC2NOwWF5m3j5J4f1Lr5e/Aaa/Ap
u4E5PLaqj9FQ8RIVRvYV5K+2G0tL/3y5/TNziJMDnSOQId1gTzvu5FktUjdLEs9vhyb/kpOEbGB9
QsIm3nW1MORsYwSSsTzl8oOo8LixNGjBrExM2N7zym1aRXMIF7RoPyoTngeXP+zMlEVL9J+2FrNH
aaaJ0jRGtMDQ7k5zs+kB16vsKeNyxnMX12IGF87o5VbPLHxUHdS8ADKhFnqZsa3TebbHSA9YkrFz
Z6oYfGgQnK7ss2dmK08uTDPAWzukhuW3v8u3SRMDd9b7wM88Db+ziCMH5w105fEw2/IQwegqTyf8
YEqCG/vLn3hay2CxSN61vpgyKdDcMSutwJ88PXlsMrfBH7Bo6xfbaO71OtfWRVZXN1MTOZ+qPMt/
pZJha1NxcCs0L7qzmvpaOv5ch5CRAwZD2kwWYB13SBVbsSgkLSIBG83JVqb7kQKBz4HQ2mBt6iVu
hoWN9Vihc7W70h8yq7rYOyQSi4Q4YXNgoYuZBod0HoJWDXxZPbPTwP3fmBiMrKvKtB6wYkvWmRYk
j8R7InM9Uj/52HR29LeyRHI0RFp1wBKaKRNXxz0w2AFvUJ0IuqEPzuc6y7s1YLn+n8Tk/6cX/S9d
FsD8v/FFn38Dgu5+Z2/vAUaH/+ZfgpHl/Q/VH8Rp2duQ4XJi/V+CkWP8j1RV4lsuKzwlPuc/BCPr
fyje5e9x0HlKEh8T+1+DaPV/bIRQ/DeoBkiRUl3o/A3F6HhjYm4iPUDPTqKXqLnGNn48P9RcH5U5
nQKgnp819YeIrmRNj1fgyd/vyvbfbUntYFIaN2EQqNj72v4Sq9/D9GNMLqetOurqrpxaB4DHf9bc
P83xBGDFSSHniQqRQH2M02TCRXOC6OG+iChfx8O9KtydM0MLHJ1VjWXRYKTf5/EtVoxN0T+b/RcT
fV1v3irz25S+DuNL2L0kjv74bmp8/OdnvNdIHZ/p//44Ijzka0kVnjBi50jUrt1HASAKrKesLygj
Vp1yM06fXK6/FIMTh7zS/ccnK03aUh5E5TLpU2bTErk8KXonld6zX9ZEaR2kkkQ+8iH0p7aff17+
vEXyjIcEby8oEJKHbDjkvLXjsa6s2Egp/3d8vRlx/ULq+GXAOMpYF5YT3Ma5wKCvDNrEr1PX8qmv
8X4mhaVc23iX33z4GSjMWTeoJU70wiUmNipVV66fUdf0yZrDNlkT/SKGlc356+Vvlnv4+/l2aIsS
CLK/5MNPVIMtypfaLiMXaXRVb7AYMX2qpo233hz056prrx2yy+Uq20P2zaiS4ELqIqfYu+XkYHLf
kWon348Z2gduhcEG1WR2ZaKe60GOcootuauYnF3HrfRCjAQ+VMd32inxFbd5K1ru8mMyXVNdn/se
Uljkd6G8gXZYfk8X1SbeKKiUldn2KZbTV0MzX2PvnrTChyB/YotFKEFqerHJEZ4VGLJ1BgpIEe9S
7kgrMjzR7vJcOG1FSh91eMWoVxigxWUjHJJ+iGxnRHdBnEF4hb6KIu+a0EmXKeijKUfhCPwinnaS
fsB9+XhwPA+PW821CWGJhNLB9Dl3nXXdtHt8v24SB2dmJf9SkjSpcUsK52qP8HSj4DimjQRQ7WHv
ZOPGGuc3qlBIc+vbxOjHFSqP1zG5ctc+mUeLnyr/+bvZajd2k1g9P7UYNO82qjVv3bVG5GthfO2h
drYpg6w9Fe8WNdmLIaYyi0gQ8V7fgA68pQr5q+Fi8Bcn4hqb+twwS64gEUOeoEgdjz8qbV0MuUpC
8IGR43SDmpiUoHENu3WysdB1TFZOZdABUu113EoZpLEYaxP4r9s7GyzAKSQbev0R1HxPIiyybi5P
3mV7vDO5Zkh9E/cAojWLvbuPDDPqlHqCs4utS1vscRPc6tZwW9bO9nJTyw7kQo7GnWgQjEKqOiS4
8f2sUBKrUtumHXytx4BES6zxixh7ceU0Oij/368TmkHNwUqgZIRk0xLPiMl4oEF1nXwzym/cuoKi
1mtf3VFPyMX0q0Lg9ZPeRtWroQ27sTVXnfdKthX33QALZpdkqHtnefXXediiu8Nk6A4b9D3GgX6u
POiljbJ2XrnwFI3kzYum1dT8aIdvmvZtJOYdVDfaNO1m9Zc+JCtV+eKguE7tlkjiSPjrV9lW39m3
t5ZI/9aWgu+2NZVSfI58uB3LyEGJnUc2B3xuXs7ej5EK8e9lnm3+egy5VqAnZyMCqW8unhUJrxmq
/abBN6dc3faif3IgT/7V24VVzFUChC3BSZaaxYI4niijjXOLYjaDb7UFz9nULSA2uMl/8Sn0FyU/
HrOFzjtuBX93K3D0ZCAC3Bj36J6mtUn1/5X1JTf/xWykWtJmcRFHIg6wWF/GwC+IaqxLxzQlkjxk
3ifPSNoHNHpI1sgLrVNs767Ip5aXb9mBkM+gDUHpgjKw6MAgzMssz5gKfeOWt44Qb3WhG3hQZ4pC
WLr2UgAREcDmoNOuvH7PLHKa5uIpawHYAxeHoWXkSpGnBb1qGanfCoWwwGDr+7+fhgf6NOX1rgRQ
HI+d4eIMNQul99OcpF9iZd0tKLf5isjy8FJfDh5KVIm45luQLx03AyazFxCIB9hq5JKLrLLW9aSH
H/thcm/TYHIRyIxwOexC518xtE0zlM03ZGN7sx8MptOAS22Wv1SgJGJTu6LVXQhT/1knyDG5FXIv
JMS06IVQh4zccU74GnXo+jog8/xDEI76kHnodlZBitGd3Rf7WTPccFVoYfNErZGFI/mUO9G67ULv
7fK4LE9jJp7UmrOYuNeh5F1MPGFiweVqiMmcoTP3OWqKFUdktM264dryvdaU/Ofv7hiR5g1UteLk
jUd9I/Nu5fiUmLgt7NUStuyVzULeR49nAm9uB4AkhS6gBJZnl1W5pFJJYuJV72qYp+Fo1MZTuu/t
qlgHIFruZ0PdRyOXf1W9Vvx58qmaJB7LUAKHJ3fZRa+2IhBupyYkTfICQgaaGE4h4fQZ9JooE9qV
b5XT5uhbNU5NxBFSwA/ld3mAqjLZnk1q5U9J/YE8/9fKGABgO9P3rKmvmUecbFUaGxUiOjiIMny5
DOorCi6cwiWUHyROu1EnpX8ourm7sdumf26cuOc4G7JdkITu9vJcPdmZDy3L+w/dS6x9MYEyxet6
0Xipb08OfvNKdS86qhXmKvouvGpfwHxdX27xZG+kRa6qDncSdkiMHI6nbGw0sIsdGxmciSJOddJ0
KzLnWsh5MVuoDWI/4ArAEkQ7C8jmuJXc6jT4RjNoAK5Yxn3uxlnzjFO1Un+Ykkkof/dmpDlHHjK8
sEgqUtG2OOAK5O8g2UTuO1XV/IyzNt3lnG1odKzIuLK9LDpQtkV1ooyZcVfFemCx4fVcvAMjxcWk
bWPtKUiq4AUl+jXi4LlWqGUFJEUKhmvIogODWSbyG4LDhjCostKi5E0YRnTljD4ZJmYCdT9QFCSx
ij3leJjisQ7tcqbfrIqk5jYnx/JFV6cq23aibq4M0sknGdw/KL/nqyTEYvmqqAcvVuaK/LcxJ966
lMhDSIjBlVN5GYWziXTihSqxqweLJ3cxwadZ77K6p5mYkIl741Qm8aAiNLx47QorM5/UKbaQmBb1
NNsfqkEU32bK9XvMJrsp2WQE6rFLjNG4fM9FJn6gKCuS326hiIcyi4phExU4EOCHG4Va6ddz0vf7
ftYbCikTmK6XV+tiG/znY+QbDHoQTwl7MbHtyashTYvMx51Ce9Li0W03GHMnwQbsZfVH49ix/u7i
S5MSrMHOAMiGZo1Fk63i9u1sFXjMw6fbDAnGh1Y8lle2oUXCBn4MzdiS8kQtiwTLyD353dGZakMX
9F6Y+/WIbJkihvBxQKq6Vvt6BpPnVp/qjAxNGMW4rHRjtGndZlxpWj3unLrBk4aM8pfLnX06QeUl
mds+UFkur0v6VO62ZpwnUe57uH/u48QatgnIuCtffrYVQrAaDxh09sv5OY5TnOc1rSTCij+5URR9
HBLlGiHnXCvsHvL9Lsu2ltVv+H0ohSHMzK9ifb6LO7D/eqz9HXfin0Hkhq3/42EFDmcxiIhYlazy
Mq7XfbJ1x0H3MZT8u/q2f1vhS4it0BBYyONWZoRFNddHhH2Blv2hFp4it1BKQy8P/+IsPsxIDLko
wAaPgHnJYsvlwGxQndFM1pTKk5JQ7VCgnvK1Nmp3RL3SGydGb3m50dMdmLopxBiEuFyS7ssUyBy3
YRlzWPquG3S+lo7q3kwVZQ29NH+53NTplNAp1AL1JskPvNCXKw5BmqV7Y+QTQORFpBV1cZ/MWVr5
l9s5/SS2d+pmNG7VJgHjxQaCfM5Um5LYY4HX+NcKMVdRr5om1m3Exa1u/L7c3OmwUSbItQ2quiV1
J4vPyjRhN5zWNFf2zq1gl7C20zB5BRo9pFvpNKR7laHd/W2z8uzkSKNCjFv5EgySTEViKFOmrG21
qIeNrTUKCOVaKT+0nZgs6IhjlGDsnosrcc3FK4Bpys4JRB47GjAJQKmPV8MIhhRlbKSwUw7BXVQ6
+U3qhLiHj9O0DtFP7ShyUB5rzUh8NccM4vJ3n46ubB5JCpsXWZJlrM6jDKshjhWsR0GK+V7EBdGr
Nsr/N3vn0Rw3krXrv3Kj9+iAN4vZAGVYVfSk6DYIUiThfSbcr78P1DPfiCVeMXTXX/S0phXdYsIk
Mk+e857nxe0SEShG4r8f7qjj5Jca3nEgZGYC/xWLGt5qc7Y6OVst/7/x/fVus9kGfuCvA37jn6xO
vpjF+tGN/lKcXN7DTxuUWua0uVcUJ+8uZr/wX58S/zLxLyL/PPbPL9+23/bvD6/7m9/frvmxbv/L
7R6f9uciDK2CF7vCXu7uqvJvsaf1H/jNy9spXvbL79+268f75/PD3fnp87f3m2+H16vB/+I6fkR+
P5+/jkqzxx5L+mgK3Vquo/If7q7gf/hPdw93h5c30K3+A/97ot/Uv325uN5dPN3uIn937V/urq93
p+fX16fB+fp0e73bXl/vl39a7/frw9PN+Wmwv9kHjzfnwc3N4eIq2L8fbs73V6vD4f3q98/xh1Pc
767/aGcCaJ7VnfHj+l+WR8n1v7zcvl1G/i3yYi79+u024fqR9/GP1fLr9u32jVu6HZc3fM9/eV/7
l49Y3T0/nr+/Pj5fxf7++Yon/nj5zhO/unm/e3+tfND2vKn3u4ZJ8nB1evr4/Hp4v4n9q9cv7ulH
5PW7ezraB+sIwWgSjuGKgXgDV6/vh5cLlKv+y/Vb5F+fc8mlf/q4v3u+fD7/ap9aHtjvBl8+l58+
BwA4laOgfludPZ09XO1Pzp4ung4PD9vt7eHsIfLXp9en6+3+dH19fXF9sblY3vn+6ubqcLM+339x
LZ9+mvZ/a9k/TPN+upYsB6TpDNSy+T5eKj6Q68R/ebl8Pr18frw8f71R/bvXr2bUL6Wv4yLF0YxK
hKISLLfTSjttL60LeVeetQ/eK83XqIHv20N6N13O5/Hz/J5cevtw3a6Gr+57Wdp/fgfHl3A0AYax
yZV84BKqO+NGvXYuzPPq3d5GewOciD9cuujbv6mXkC6aHRzEC+PW/OIM9+t5hMQ+Phqcsynt41Pw
cRYgJWnHPFfCwFGTpPd1b46LTYEVAg2phUEFjAYDbCB+/zH/Grgs/deLzzUyFTKtRyux26tVYdo0
bIS0rK0VTDx83O7HL0Y5Wu85ZhNFqCQPFqM/jiZHEzySNLVId1YCc5jVrSzSuxy5wYne4Ln2h/fD
tg1vB4owER+uC0eBptJJiWE6AFZVxPHGnakII5T6Cv/9S1y0jIKbFHECiQSyMB9fVYRKv1LQRAf9
0JTXuiuTp4az3SONlSYuWIthHgIf+/b39/bLU2TUBaGA/hdBAifWj6Oif/CMVur0zIRjuS/t3PW7
XgN307bR5vdDLYHdT18DBFLsUInBPI3sGYWgo2lBf49nzmblBLHutHckh8b+ypa5Qr9TCnEjOiOz
6JhbkYqINmmjn8vxi/TJLxOTgJ3eBg7CS4nvl9y3KiZ+quytABFr99C5rXdohFt+Zan71TBH8yVL
eiOZFdoKwUQO10Nv1pE/5V3xp5HdcjccTAnbqfxS9/r46sTcjVVK+0Awklx5NwrLOLPjybseTbcJ
fv/qfllGGIriHX3EyxkYXM7HoSJJRyXxsgU+tA0jn1ZO40lUhrgKky6FIe6xnvx+xE/m5RKoMzuZ
K0s56uOIgBdadA25FRgDh1SlNkooNGoh7qrGNZ9/P9Zn74u1ZLHc5i8O3x/HmhSZFpVL006cypqO
PKU6083kz0jhnIp5houXJ3MPgA8ylo+jpFNfFgpZ0aCo1EXKbyq0Y9FhM6pBo0XOVzW1X18Z85z2
CapqJlzLYxpCA3cvdMvGDHK7XdM8K2nMihzfrM1rY8z/sI7MzTEa49HxveD0jxdjJdalrrU5lm+z
poWnYxw5xTZRRzX9Yib+ukoyEBxqj7WcbNRx+QraC82qUW0GbO/mxuuN6duQ1821Sf54BzpMuTdq
z73+/QT5dTIyKG+Q7giISOxrH19dQTq3p3/M5AgH/ijo07nDSI2uIHdtzUr1Fabws+EWPuGPF0hi
62hNHk2wOREpgSCVdn9IM7rCw3LULha25vr3d/br1AdQjJgKtfNSrDzedLSkzjApncwgGvphU+vl
4Iuy+fOV6uMoR1M/orAY55Ng6tNPPkGXbczHqVEsmPRSV76Iuj57euwu3Au5DNb5o9WX2GPSJ703
F1CcA7lLtLhCx457Sv+kJb54fp8ORrSD5R28GQroH2fGnOSo0CR3FhuhtTFFjpNEYiqn+mTPXyz3
n3zQBqsh6c5FSEH0czQUIKFUTxlKc2R3Fc8GOkI3U/cyySf6dsrijzdLjWrewhzVEfXRYvZxPPo3
WyOpOjOoEuHc9oUanXhOUa3+eAKSl+E7xvOE/f340+o0D+hwmpkB3iPpRUlz166QaXr1/zEK2gYk
dygAcIz5eC9jLPTKc1ieCtobfbpG4602zNMXk+GTj4mpgHIQvqiLSHoJgH465gAM7kbUP2Zg1l3X
H0bHnZNdm2TKF+N8sgaCR+NhsQSiVfwhrf1pnJaOw0jMqRmUUu5Tev42Vp+niJSQenZ1SZlGa754
TZ/Mc4Y0iOmZ5cstfrw1L40bawBrE9TjgEFeGaJRMJXbpFS+Usx9NhKrLB8wVSGUkUcjxXGYjgkl
0SBSarPYjB5ubishaUyhC9xNHv98Yvw82tHEsE1aOYbRNAJLcSu0B1lyPXnRV1adn00M2vg4PSxS
brR6H5+e2tqVB2DSoKM31Tcj2qFD3qR/hj5eAgyUePBlIL5R7HR+9FX+NC00gM55JkIjcPIpX4t+
MPfoE76irH6yDDEK7lZ4eC11iqMo3oBNJrSeUeDBTfSo1HJVi2i+Cw36Y2L8eb/A2H3y7JYmL+rE
CADxezpa9ko7s4e0Xe5KmZyL1I3iVQXO/otN47NRIHFTSEAbRNx5NIqsjDgmYcI8GB1910dZ59Nb
nX3xFX06Cscs5BHLWeuY/ZWOaTqFPfPAG7TurFMUfddi3fnFE/vkC6I+hyULJy0ipeMNMG5bJ0RQ
Y9AxNKffIvgccttOSR5/y83c+crS+bP58PNoR4se6+ncmSUmf4qInFcEnDWee9EEi7gj0aKXXf/F
Q1x+4MdjJOv4wqb94SrA8f/jx6QDgKmqhk+2diG9pYVrn5YFqC+P5u61lzUeBMBirPpVmw5CX/9+
vfhk6UUoqqN0hn6B2vZonmRDp2ACxt067eCEG4C0MbrqAdqyb8Wa1Z2QFlE9X3EA+nxxIvps8lAF
UpfCMi5z1tEiwoSKRdrqRjDbVvE+Ch0ETzglf6ij/LGKsN8jlaBEs0Q1Hx9vFfWt2caTgWhNU1bI
NPpV54Zf9dp9ejM/jbL8+5/WKrfw4gxvRSPgpck9iZzwJHFL54tH9tmXQAxITxUSMxR/R1OlDqNW
QVpIT4lSdnCU5s4xaRlo1DdEdiTf/nxuLHwT9Iv/WNB/vKekzx2riRjNGg0vAFwj2JP7wTuLhjpd
tbZ30Q9q9EWCj6XwqAQBMHXxyqH9l7IuBUH3aGIIjiP6nEGCdsEM3NZa2AwnwkjEKS0sRrfSa6sB
9qR3yqNRVvkZJKYB3d9Uu+tCmVNnk2Fy4IB8EMl1lBqT53emNp7KLjXnQLaWS1+2ERU3WR3Scmmn
1YjXsd0a+Ya6lcA1HmbiTUioCCZOiOrg1kreBpEbwYirYTUi6lFG/ZveWN1jIdI5CbSopt9eikrf
RM4c0v0jTPO7yR8+yyCnuKvMcFLgi7zQeGVGdYYaGnBVv4mhddwWfa/t2nhpaqiAw+zVVHXe8LDX
dmVhhGKbNWF6aiW08G/5vQdKtrPSC1o68L2OmiE/aZUhi7A1Ve2XCoe7HggmwjFfdFl12tUt5jeQ
GhRnM9Fs2fhpmkaPTaiyz1lRxz11ampghqFO+X7AJQrdSt+7dVBj1nyfxT3pETsN5S0V8OxR9iLE
L4+Tf4Z9vKZdy6pOJ/rNyGT4sCKSB0t3u9k3dLuaNto8dq+RplSpbw1dduu5uTHtylK4960yl1fO
7JmZXySKedsbVXIPRkskB1nbToXJu9O3ftMZ1UkezZnn61pdYBUSirH31bpR4CnN6UMEGrAMRFy5
ct3YnYswEEm9QMIO0gADO2U4g8BdQE0VkKZogjKG2R/GCDCbOdfDCVatsM7d2DQgI0C0eJw0O340
lEax/bYbdWunZC5LvqTr4A0jH3lK+peHNnVtdaZazdj6oTrDRYsGUayN1HGfU9UkHZEB4ikCodEO
gFNFAiNOmLl4cerBirnlzLzv26l9HqCpngHosp8aVPXOoerrePBl7zSXmS4H3S88u9d81RXddRQq
QxToZtikgd5N9biebSfU/KpGBLRyph6vx76rjZ2VzDExJtVQdPyqQeIuyhgsMDLX2HWyLl4yfcwv
vaGvXmWce/dxLtMRT/V5AqnXFk9abXb3qHiVb0mjmd/J+jmODyjETQObbG6zdhzoVHFikmOyk96c
1qbEngIIkTTGoIyB3wHTGewAVKx264oJ5GJVeuKy65PaCchdufYGU42OGnls5weDCfQeK0vrIkTB
TvXtAcs/386M6KbnBHTbT970oLgqNuGQeScJW2Qcaj83XTEEsdPoa31KrWJD5AW1uiKHVPMQ4/kh
J7gcNtOsdFvCO2WgzzFzSpJwsgb7YZrzXYGl7yGifJ6sFaM2X8HqVGngaKOTndhe36zh6lgh6BIi
LbLWIZZadtR61wqWiHKvop+5Rz4zW5uyN5SzBpjak1Kmo9hxcioPapjUyYpQWVwlrpubG5BT0S6b
mzRdIUPGgHfMVZltcFgY+92gc+LezN2Mp5TTW2+57Y7XdlPSvw54p9X9lkfQ+WYhWjwQ9Tm/VRo3
vlN607zQhw6aWDTB16KFpRB2IPLEfZq1sTkvUr5HUrZF5K3RS1fWpmi1Yt8b4+gEdadM3joxdBYq
wxmddAEigUhMqr5MVzDYsAUxOafz7KzeeiFbBUAqTufxjk3Idrayw7zOHzWlHDeaokNI1kEyl5vR
zdJLfYqxdx6kZd1Kre9g/BlT3PmjaOV5NxfFyAvpygzklROBRsmUhQPHR68FAzTJyB+KRlNXbiPa
g6PG0WsiLLfwnTwWj7LrusvZqKOrqiyVJx3lwftspw2rxphLJEdaka+YOFm2VvOunYLEDMu3JCHU
8ttqzuOLRqU9FJLONN2kRUEvisB+/nsNaOy9ZmpNq5GwqT/Rprjs/TG2Pe5b9He6kN0+shQ999Nu
TG/NprOfSXA1ycaQxXBO54H2Ho5FeaGk0OzWLmSZ56Hho/bBmRkvXlHV44mkrlP72ZDlTzGAQ5XG
Gs/ZRiOVJqj9TVXsRZLI70aIWxJgNWV8ofo2qhuP531mpZUX8ugKZq1N8+UGuIqmrsOx5WdqkWL0
vqt4Q7bVi6S/itNQuUKjrTxP6jycL1Wfp6EKe/aIwtDucOAuJLLqBKSRjpEIXkzJiCAstkY0i+bc
oDzOs9jcG2Uhv5NsELfDKJlstlv2N2qSmt/j2GBHGIeh5QPNteY5snF38sM0ZCextEJnay7zhGW5
i7GiVaWlBVRpwjvokV6pHuYyYR/eCpxSrgwVzNO6mjqjXNVjXqdY+3jZZWt24rU3ynA3jqL7Ds0O
nzFZ8uKYb0xev251ccvGZr8ASbQky7c23i1spcc6t+t2Y7AT4bEYEWwqY2s/eXmW9xjI1W3vG9Ks
iXghVz9pWWLMkH1Ve813NdMZ3Vb5aeakUeTHzqAJ/OSHlqfjDJ1LTi7LvmUziHffE0qSohA3zdBX
G1a+ALSBvMtxyhuCOuRKfYyhs3gDwnjklbZz1OyHeGosXwW8NK+mpeFuM9tRFfuuM5sAJDONUb2k
1+ONadfgplnfrbvQna3pxFakvNEVgvo1dORKDUL6gWdazSsQfeEA4883sDp/MtyGu2jduKq2DT0P
Heyt0atYdE33vutC2CYCnm67kmXPDZj0iqb+lPSFCBZYnYpQ1ZPfxmx2XgGKQasESqkZPBbQwAGH
FPd7PpT6fdOMsD36KX2iGNteKF00fx+Hqv6uxBpsfSp/feXT/x1qNKN7KegJJZRBnUIG88GOxueh
mRAC4aKWTJswg96x0TExxou+rrNbvF1HddW3Sm0RCQzQjBSzUl6kyPWXWmiVxMi2JQOhNqPLopOb
9yrdtZAlRR5OWzvrB+ZhF0H9z/NsJPUSEldij0HAl3K3Qy+S77qXmQ4elU2mbLK+qqpHUB4A/vgW
EJLjmKDXEPZsqnk7qwoV/TKLclRHIX216aGItSkNPKxxhW9ObmgfKqWu7ugamDO8jsK0XePAzkej
zWiTT4EFJeHJ2M+2XA3Q2FwfMaXhbGcNxF7aW6rcKOZcRQCJ7S66HFxjNAM6b3MocBT4vGzbIzsz
sYahCY8IjaXUoe7S5dae+nnHjeepmh5kFyUg00rASzGYLUXW3rULnFBZm4MonYexKaJbJ4PNGaAZ
a7NoVdWtHe0QdirzHaTcxr4QqKbnHWSwOd87JVZpfpZIIgwMql3Q80oOaXktZSWA4cJAzK5iI+73
UapMYhUZqqLue+JtfW8VViZezZhAs/e1VsnyoOBwkK9lVciJ3J9Ip+0g3YQORJTBXriGlaZGq7iv
+2RvZpAUHiM6zcPxBHVpAwQfI8rJ29P+U3SnrTYR/LGkmPImJ8aRh7GPJ/PKEOyVqp/YuY6fbEKj
7GaqogFKeZHT7DZYveudDCwTlJEIeyAbIkxOb6o6aotv7qBnvFXNUbPo3pHuqPrCSVz1AdhLl6p8
KzKHHtdZHBv4Ly1315lN3yykXqFyLKBjyc/qQsRUf8tUA/eSwRMmUCsgGbIhWJvEYcvctgVr9a3W
8OJO5VzE9t5JurYHBydCdTU1idN/0zQwOpfgP22t3kVYFNAQOMASSODilU7cv7lhWEo/Teqh3DSG
Uqg0HotYuXP0Lskv6Lag2OK0kbTmlV1bobonYWx4m4VBmTyJGsV6QVzE0UULHFOKOLCmqL2rBrOY
1pGkKeHWjQxFsnpQAV6BMDXHm6T3arMBrAd61O+jqnropMbn1ZM8yDYYkbdEezZ+BpusEyxrRj1G
DMzrS3Z1LRVCKqw4Gs3XiDC681ote74fVbfyZtNXRT8fREie/Z0cBClA0ImG/myXZeueVXYh+uva
zS1jK9okXyLHrunvKBw6SwgwFPl0P2kCBo/vODJsL4q5RKfoNwqQPWA8ccuxz0sq8apmbka4JhDn
k7W34vMqpXMwANiX76o+6eednsI9Zt/SumJaxUpT5pskjrP01OvihMTXkDr9paaOVUvsZMpHZ2HN
XhgtehHfaFtVvgIUsMq1a/X9/ZjqLNOuM5jNynTbogNNPHvXKGO1cm1MgMsD0hVmvIarhaG2bGJN
j3xTOJwq8N5o1c08gkYW/qLGj9fkEpuasA7ijvMeVo4Wno+dQojXT7PxLRz7ZAjgQE/TRoosia4L
vXCMldCBBx+QfoAbUAtDLXxPAZhGW2Ta67eCl1huBoJJWM9hWqovmpeb9onTRIMBxFAIp9rODQac
V1Pnaq0/WZ0ozrLUDZMzjraEEziBlOOJPTqyPWMrD2EEZ8CzbnkhhX7fRnofUWcPM/d7jRVXsvHo
Wkt2kcxkDh50MJSNGNr6PbTG7kHDVK3yQ6WVzs6eLJwm1Ei30pM+GqJrz8NP3o9MBMtBoxpDfoiU
JquCpI4ArUjEF3tk6IYIvEJykqLYpGiXsJenydf0kWNr7SYjK045hPZK2gRI/qSk0tuIVqsvclHx
xY5waOsmqMaph22bld5lRrdh+JKwXMd7yK2Ge+j6yc3uAeJ67iFJ1ak8jY1Ot857rng+V0x9GM6K
qrM4eXp5K8s18ayZY6NOt+hJrY7M+26oTfsyLiwnbRlzNBziujkq7iwZK/XTnDbjWzIOllWelCHj
XDuRmMDIlolWrAutUPeO284sWMQ/7vRNxkbVvE+RamTRSSLAJF8Csy3uyHZXznqEEntp1iXn9ESW
4VrWKZgEnlT6jlUN5PG0Sl1jA5Wzbn0nFpKNcMrcQ07+VRy8VuXontPXsw/JAnt+Nlry1LZai0+g
K91y3VhxFPs02ejvYtCqfEVygR2h40F+x9XQ5RDWOeNl6tBTx1eTL1wuO8NvMOuqKN7w8+i305XI
euB4W83bWY75Nw3W7LwuJtcsArcBhOmbljBPpzSqjHXVV3q37QAXaD6Hj1xuO4WPhnYfIFNrYLDO
+9ym2x6aZL2Vdt2fVhIEml97sXxiUy7g2WlD2K0nsigATbM0Ozhl0iYryYY7rBMdyonW9OqL0SWl
flKly/fdqk1LvLZY/WyQY0+rJBycW+QXZBAAQITXIs7J1cXWoLdB2kz9d3vQ7FcQnyVkwn6cr2tR
TOTXVK05c1rDYabOunUv2lTCXrdoA2zGQpsDkejJcwN6vts0SQ88lPMkvukQRWsbfiTahMgP82R6
dZyOPtvAwB8lhX1oZc/WXFinuhcOMI9H6alrS037G7IjjbY2U629yV1jNlcF1lpjMFACuZsVAzeP
cqCpeDXQSvfY4lAbBfZgtnowQUWH0GvU6nszlpO5HjXq+cE0qJgxpIDuR19p0/qNF5c7/jQp8EdB
40RPLo5PJAXgQPY+8Kf0QUsKvQ4cXbBpRl5dPlWdlhmbulem0NftXnkcyjlV4iCrMk07ERaqjPVk
REQfKQdEGXRdqQFiHnuNRzx2JtXdsqpfHCOtilWohPDE5Vi8dXqCwgHz1QdtiKUToGhSuGBDISiP
OS58gyMzAEztSISuutJk5nqjndyqGLnFvhDoKAJ96t/jkuROMNXZXG+9NDJfWyMqYwoTxXBhhPBl
fZuomMylK7LMJxEpDxN40FfFSuXoD54jb7WBFrAxmwziCjLvzgk4dm8OLFnU2l7Ph7hceUNUvZYi
cyoOqm3yUAryR5x1CPhXSqrOJXuwiWt63Hr9Y+hmWpNxSiDOwImZFRWqucx15wDY1wA/H0Yp7CdD
I2/GwiI4/BZe9TjqWlsBy6coGVBxjzibGaLnQFoU9rxqB4VVVhtdtaUOgG0FC+yAURdppKENgIAk
dpDMU/iKFxJ6qT40vcLPAI9zDKLj6JIgqFZIeIbk9AkKu7cmGRkZanYEksplv/ZNGJ3RSggtynaZ
OSiubxdJaq/bOkzelULqVmC5qfUwZl7SrcJCNnzsmRwwmqk0ksNN07fxed+HSbYOWdKGs8TNc1af
ws2HIGtrnXgrq+tTYkRsAeKixyoiVbv53jQatIDO1MoeuHHDR5IJ2chVBEbFXTJLzlskwyEO0JUW
+olnoeY7mG0LSSaJqu55QqhGnrGvtSQQpoiJJoTRCT9DEjIAxhjGOYjJspCNscz8plbzqThXlBgP
Pj32kicmYz4FLluttrI5EG2NuE7lrm+wZVi7JPlLFg5ih2CMtEhfOVUNuXDwqnpeh6EbwkvGxYej
juqU1irC36LDwqIpY/Y2p2cpKj3SFXJsK0DDTqWde22hq34TiRbcvdDzEWCpZpZrRWkTsXI8YRt+
lZm4ISthaXo7WSnWm0yEwqk9Jkm18jB6uB4o0Nx48O9JQTX1ih+PH22ThB1YK6/NNd+UFtxqtdeK
dl3rXj9B1a/acKU3JlBGN5ttdd1bU/Je9I2b4AoFxX6Xg7SJbCwgi368acOsk0G/yB1XQ2c45wi+
OJnYyOnewCDnnPEJEw91oY7d1pjpQPQdQcS4EobeXwvpGN/4PFoRtIjfTrO20iy/UHJ5DoaLHAbm
AD3iD0VdV1aKB5s2JHw+ZLy+pTpuxcwFV30M4aQka6+aSAfFBj1YQeeleb5NtJE/PablUlOdU7Lg
eAJbo9/GiYpDTx6S1iVToty0aZFEbO6V+l0LE9slyBnbeDcPIh+3yYIR8/W+rC/GkgzAGYIoVXJS
kBMyfr33DukMsOxQDATisBIztTyphVVgYFhWrFWR27nf3NqDqOzWy9l0pj1RRNcUNeLisuWUcZ44
RP0rx1TIEoVT9b1WHDMKCtHk717TzLcWxczZl2VnaOTVkvw0yXrkFdpoLvg3K34gmwdYK5NtebI4
YiRsaDxk8klTdzFKfNBgik8ERSouGodW5I23pmZJuEupec/KOWOLCkPHR9WGfiNuWOy3pFOVEzEa
MvbBcbckrZSh/Tft8X85jH9Rmv2pdLd6Fs//541FX0znz8Xbv/46e5Zt8j2pfsYw/vgj/2AYbePv
pWiISxeKeYxkFtTi8NaJf/1l2X+jrEDEvIiIUODYlNrKqhXxv/5SNPVvEg4g7oFQ8yvd+v9DYVR0
9e9FXkqIaSPGRI5v/QmF8cg9la5NYBmQGIH0oTuj5ndU1iSuzcssc6gcZI62Vxpn/GY3aRtjCzMW
wSwGuem6xl6ljRAFPiRz+jyog/PeNPG0++nBXf5Tdv+ZUvixGP/jUhBUL3cFagJhy5Fap/QmCuJO
MgV6FXUnFunQlaMk8sSpc8If3DfEVQbK+zs4+fmLcutH4QHC1gVgglZjeRFLl/pRodpuIoVFb65W
nhLfuUKjGl6Ob+nobtqIQuXv7/NjvfrHYKysvDhQJYiEvaPBYOrbFpWtepUr5rSaYvls1Mqf8e3+
M8iPNj1M+vCE/VhARmPaRrml1Cuy0NqOMmC/mpH53Pz+Vn7oP/4roGAYLPIQcdGbwb1QFj+aPpgA
6m6hSrES3kVU35QDwVBzFZubObprbI1cqB54UltZldzOlnWSRnhIE+5mVHg71DG1Nq0kq+HsGgF2
FwceC5WlPtDGeh3OL6ib92K+CBVz9fsL/yGTOrpwtOcY5tIirdkI7D4+n4qCghIJMoBYTijQ4Zqk
nDbZ4Db3BHWm2IQc0lXg+OozmZT5DINm7zY2w8yAbleFxQqZNwUapZ0XRwdaLYIa74v7xOjr2TfT
0n0wqzi8gpcCiEIPW7MAhaSynsNovBKdyw9j98LwqMcloM04fO1irRPnPWo1Ywdbm4SDrnc6/Wqt
ojs+mSLX23kdHudkNdjuOVInyh19qHctlu7RidFKmwQnG7G2tlI0v+R7OmyoJtv60uH4lwnMNSwi
XIRbDqW3Y6RUZdV4BvSRXAGtx2tYDeW6TfCI+P0r+uWbpD+AgBXdHusBnexHM1gkY1doQhMrjjaQ
ZwQluFkNx8AkqN0AXSiD34/3UY6zTGWoJZj30pjAgk0w8HFG2EpRc9ZvxQrJfewrsjQwcWrMVVST
bSSrYa20qXH//Cah36FaJbCCFf1Dj/GTdoUECg0LdkgomMnLrq2zEwwshD8Y3mWJzOqLW/yoYflx
iwApocqDVaerSl0e+U+jRZ0zkP5woSP1lH/b0qvW6ji8SiV0v9A2HSEeGMpD0sT7Yx3HPxF3n49D
Ca3Wk4HFbzVYWfnkwhO2VqVbIyZoqsS9dfuaaj7p7tUc6VkRTMBxN2VithKrBN25tSlbXySd4f7b
1/N/A5W/tEVI+/8GRl8+t8+RfJ4+BCrLH/kPL9r8W7eWiAP6I01V/P2fSAWLBtDPKqAvuhX45cdi
+T+hivf3smuipQBQ8uNf/hSqOH/bsHAXhMnivwE++k9ClY+TF1k3qBC0jjTP0WxFA+jRVjNllasP
doSZepTflJoufdsoWHcxEPpic/h8pAWCgmqdHrpl/fvpMzH7zNbIyGYYAE7TeS1V65JKkrlGrfSV
EO+zoRZnX+gMKnd4/P0DT5dCF9yUGmuXJKuSQNGs66YNv9BxflxM/3l4BjGoDj0A7tNxWxJUr6ar
Mi9dZ6Pe5QGlcwsZV6wdalegtUqj7P6nyfVJMPdxNf33gEiCDUoM4J/to6WmJ0GDCJ/8AO6J+YVX
uU8p0tszLMTMTRYDr7Ti7itegPYPd++/2zrD0g0FEZmwGXIYPtJHPRSYXzaK1xnxmpKLcwk8JH8r
6ylc46MWn6DLdW/6sR7Op2xy1obo6pOELOQeyxYOvI60VhZaNIBIWXHvaUm3wZl82PeOal/OZGIC
s2it03iS7c5TlfqEIpNzk/bz7Fca+lQ0ERi4z4WXaD4yAw7Lfe7ubZIRj7luUQAiA5EHWVNWHVt+
LTivt2GBNGTUHsK55+gMxfqxx0BsGxsKZIVu6JQLUkru91ANzSeTV4c149zW2FVmI+BuKSaqmYV4
dqr8Nc76NOAQct53TnqgQZI8DestsZUhUp4HMqIxofbfFAYeQ22bn7iA1shKJMq9ZsbuueXAstCK
Xmxsm3goGMkR35WO1W2TqU0uCI5wSMS3cme2njix1OJZrRr9BIlgSWmnx2BNpQT73MpMu0HGjVhP
Hcnu+MU0fVdxRM2xSHOR2FiD3CpmiMIkR39H0RxQF4X2mgec4zp3YaVqI3wbJcmLQEIEVtBuTmPi
tDTo/i9757EcuZJm6XepdeEapANY9GKAAEJTk0lyAyNTQAuHQz/9fHGrzKZ7zHrR+7ba3cxiMkjA
xfm/c86oM9Gttf59qlT5ZNiUYLtZZxw9EKSdSZQztaON+U2ngRYWOSlTqiHicrcluXZZzNTbabnu
BP3sjT9TsWpBkiXGi2YxDgu8NnHycB3q4iLanmS9ukpwXHh6ZG4y3SW9r05ZapX3RdWnD9y9k6Ph
DoxkDf7jYax1DY2rrir8M6sTl6AZIki8JQnzypxO3aSG57V2pKBtilTiQGW1exoKJ/tIuQ4ZweYl
bbhNlQgJxlxia9OtE1a85stMFWRHOxTmzykxxhGZUI2HOfHwJmdDLwKmq97ByHOG6RLWhnkwrZ52
3U57vc3ZRN1NhQSi/RpYAk714o8y0MWMdmRZvfE06EP/e9R1dS6SVByFzg93I209ztWGdqeXc0Zm
rZwVnFBR0U06yHcppvQopsIK6NnLopFbk7uzOMvSD4NlZKrzbWet03xgrua8DbBuD2YnZJSl4EbQ
ZckPD89JaJiFeNdsZidenZVvjj6RBiVl9blyD4wkVbL7YvN+D0bTxEOTu+9GK7hKiGF9yf06fWom
R1zEZPuvCQTRHKTC26tUT0/+kDVXnbcPnTkx9Fdry26VsF1yZxi5B2SFHfg5Sxyde8ic/MrzNLtf
nKYIt9Utzz7V7o+ao9S7Z3Xu8GgPnawi4oEaBVBBMTTAm18XB7Jh9Taem4leHLCKbcAHn/VJ+9RD
Gsl9OplSHrxFLPXjpJtFtpMjlrVfjV/NVWxNty7BZpNes2eUkXNe9622vWa6Sg6lhfD1WpYcw6HK
Kv2XmvwRiJSKQebBuaF3ofTaku5Kh3pc1J6l9KBwB/tzA54cdou5uW5MCR4XM+Z89nwSsH8KeM57
0If64Ba40/eVaVPTSNSgPe82n8HboXH4Zr88dx1f8qm1y51DEa4bOZzxrp63MeurVrueTwxUkvbE
hX360dS6Pe05/y1fNeqhCKStHBlKUy0/Rx04b3+Tu94I/PLdU8ks60/dqfXZWOvMeiko4HHCpgan
CV0mINmx17SSYYhbd8s5KyxO/5wIqqc+TRHzclpok7Lf6xRBBigIWpio4eLo9PeszL+hjtxkxyw5
iZGm07D33Y4uv/mUelksIWtCGsaSN2vKKQWui+KPna1bCPRJybb0uyrkcVr4i52HtVVrh33qWKe+
8RJaMX39rI2C9YKfx1GbtN+F49Kmamvdw9DlRqhXo1OEtCEd2lubGw//c8nj1YIi0OBGCBH/3h6u
kWcv81/UqO57IQ5JU3PftYErY5rl9l0qTnnqTdE6jg0FwrZxb9rr23j7GW3Znh0o8iQw3jCfRaYd
6849E1b2Ns/y3Wllvl+S9acjjS+LiQ7Q4N7op4shuldPz6ZX9iEQJHHQBe0/okdErGQ+BiPsbJCY
3NvTdDwywNkzANOCSWxvJY2sdMVRNEya9VeV9xdqKq/skvvB7/+o1ti3ln1v292OqN/nVlaPjUXy
EhGt+1lY+9xltDeyNgR1lqgd15yjO1GFUTbKvpua5E9mzy95P9y7Bg+J3zx25njXuaAibeYDKTOc
gvgEnQRJi1OlHr2O52jaDq4uz2B7+2SVE1lZ2c9F98NuXJli/aZGlo5fx99lW/XWdt0QVA6EJG2o
zAiYfCQ3s5FsLo6zfOTCPeAKhutaQotAU4ivqELoBR7/6ie+4824ZOV6T3faqc+YumkrRpjudsEf
ZKzoc3ML934gqDFwdHGXtib7vjVe8caaz7bbR47v7eW0vNBNXFIFCLUsveRQ94SPJ2Z9ICczXjuf
jthq/UjQakKm2ad5HiKbcQqoFc9w0mpUpE9+u5tbzd6PlP3u0oXx5tqA+BpzD6fiSSgLZyWQow9b
r9JuN6g9hdnEFK79g5YV8ofh0V/bWXZ/P+bugzXZI23u1Gdfqg1ZmClBBYsC6ANTgtKXgW2U1Uvu
cDTUy+YqkEr2ZdXEIx5EfSOdXGVfVVv+aixdPlGbGq0uOeS2aTKPT3mjrCDNRc7EwjuvMrXuCxqa
Qm/W/AP/AB++YAKf0GzaW3rsDlofa4v3Y03W3zZ8VCgpjQ5HBtEspyP1w4qJpRgM99F0i+4u14l3
rLC6M4Tp7zomb/TfauMjdc8IJK3zrrSCH5laz75bJPGt2RUGT9+n3TA8Tf2YxDh+5rjWkgOz3vnL
1JbsKt3NPY3r/JDkzWFF0AiZtW7XUnOO0tPaAzVWxz5VNCy42iegqX4wRmZ6tWdcwcgeG4yMh95M
iRWwi+Kj1L0QaOCuynz1nnFDCueeDvRRmfs1mZ+aWhFMPebvgy9U3C/I/oJ/EX5ThYu3PAJqv7XG
TL2CffZnhaJmgu+AP++72TTvDFe7zq5PXrwYmNsP2fOy6neGNR2tunv0rRUXr7pMRr8sQSOoZvUJ
rtxTEn0Fy98iT68/K5mehd0f2mW+b6XTxOtoXmxneelW40+Z09RgySeZJW9VJZ4sx7qDYb8A/j6U
RNaivYyRsW46gMFohfm6/BQoW6hgkV16R4SaA1AOiIp90XhdA2DemIrpa0vKY1WURAV6+R0Nq98W
461tzPfTUHhBvrIEGZr3adjyKV2NOiRE5b4oq4iskdgsjfteVSREklZrZJt2IXntZdj07wYxnmDs
CTRoyXdt1Wo8snN2UtYKeMkHRzcrg5XkRQwIDRAxHeMMdETPvrRd5GJcCPFUO9WjPDB8KwIoJOvJ
lcOdwR8Gnj0y+i41WHGm8EHXQfcO3Qiq2JmvmsIn0npdpPebS5DFtB4prTVDrTd/6R6/xBKwFbZn
CY1S+wnWrFNNOIoT9c00zmfqtWrt54b2g5CYYToi56YOwFb8LOitPn90eslsGtme6ZS5MYZnljx6
009YryRspo4B1qyd8lmLNl5tHhX/XVXN50LxhKuK7XlbCGDpLMqfS5fNSQ2bjLvZN+Jhqn44w7Ty
JecPOKNrXbHfuIJcW6PDVqCZyjjYm2p3A6jdL3Nyv82h2iPPn9e+/boVxUakwN2zTEW24MdbpdUQ
d+Im7ghji4tMpHHvdQ6Dz+m5byG/0k4c+fx8FNHcwcn9rhZ1puYUXE0sa6hLwuFzRYGrmZbZefFt
zm8FkqJTKxqLTEyuINN23A6LdtzoZwf2NdqGRu+y2beQ5wB3eldwZk0Zp0lrDKx2/V1vY0e4PnPZ
xhrxjTRdE5mVlHuml07DiLQA2Fb68rYxeD6pVHN+pn4K8Or3d0oVazisff28jbVF2SLmZFKnzEtd
DlxEdKTjN53i4LCsOR/TGDp/N70JBmlCo0a11XrPOVmMuzblznd7F3nq0hSKA0z1N5jedtEoiXub
Usf/495qbge4K+wNdUHsdc7o08vKwY88BZ9AR2H2lJHI91Xq1XLobeu6WUkWz7pX3lWrmf8uxs0d
drSxY4AQvhaOtuawPXCspug4KcGbpH8kZxXYKlP6egTQx8dVLKa335qGS1PKtP2SgROdBp3Ruj1L
uSPqdntIKI6Kxewsd33ZDs/DoJx7yy3ra1/6H+1mNWE+6PbvpCKqI0jygeuNSAWmF57R1h/aS88q
uKc0qLx06NzPPdmJEV4V525otDJoGYnHiezlrqMDJEx0Z7pHBhRvK4YFivKykUvU2qmrmCf3rHJD
gVl6KnnsbvGxpdFqIX3WvE6THH/ka2aeG6xRj4gDXUEPoVVeza3OX8jx5fib6Posw9JJypgn1v1p
Y4+KOjbQHwtP4R9QxT6aKHP5plC9uuiAJuEo1u6c1Rjvg94pOFvgXsc9DotHrJDDu38q5zndm+nk
HqSdDMx9hyqqcv33qOgvSXV/2NlJ5r0Uy2LdS9+Qz/NmartVzRzPauOYwaUH5eT9mnojiVIWkpPa
fH7RC3XNmd6169lJt/Gpd+qbquEWi9yT3SCb3XL7TZ1ym9FVyguWcWoyHyqd53a90K5GtdufRq2W
14I+8jg8UEG9ruNVt2VuzDspthLjUj3oOjXIq/BmK5IrKY5hBYxXR0tFrwaKl2ZcVe8k9oMoPePH
AJBqBw4sqI0Dok2fanu9wO2wuFKdfcQlAsZikr+3H0zp/WhWx+KylafALjNmAVe0Ec08JgdRnA5N
0puxYVTy0nlAYiL31M5D3Md/IMfIoSAzMmSdEMclnJgklfkwjTQuA1viC1plyNfY0abUxGWN25Ow
cShtzxqwdJsEdODNBotIHuTMaclYfBVwa1v2LRv/FhaF2Qezy6+r7CYqu6vlBJHf7bnyP6/TMt9+
wd4RRyx8zSCjYpjTK36TD9vbfot8gVrXnCqYLKCRScssylyS/TT1x4ZzbNC4M/f9ZRoCHwfsZUlB
76rNcOIFGCGaOoIWoEH7azd4836stuoMLF2dwGEMjpiW9Z744ufCC71Pdcfc2XrexFibxiiH4ova
xn5hOHVw4T7jMS98rhRmCrCw+FnoDsDvg9l4oeNo07Wv3S6mHKA/Dq0j8L4lwCgN9OndWEdi9ox4
GVpt53ZrGTjO9u33GY+ezeCr9iwRrwbemGA1xzqEi35E6z/39K9HAGsXvh8gIQo3oeTLQsKhtC0N
9Ppxy1v3wru8sGPCa2gldfYmDpb7vuuIy2v9Yyb0IU7txT9JvOtrgIpV/FAQx1agunQ+jn313bVK
7ARZ7pHwjClSXtnul1Xaka1SLHW6hVVyVl/5ujVx5jUtbImn4elM82O2efJetuMTrhGxg7p+m3Tw
PHclbKKX6+cySDvo9CmJaoI8Drzw7iFdxArG67NdM1xqa3SIqTGs97VuZJxMYEYLQkGAFeDOBe+8
k0i1O66VNcw+uLtTgh1ZqqTbpHKcNaZgEdaCfa02eDJTvUyoj6c43E215MxN7Us3yz+9aM5wSQx7
wOHvimX1rrmf3MPpcZ/ozekDH0Bx9Nfs1hQ+WX8M20xkII2xeXUmlkEcZY/doOcX0p5Z1bYbT64X
2cGDGvgwWJmPICz9jgge98oaX4SO9NSBe0wVsROQFuiRaLMUuRlhTnWOunLGqDKN5X1DX42U8NYL
Qnh9Xyzzyk2naL61JJkfad5wigBzVfFBO04ZdZ6RHBM+fKQ6CrSlOeBWQ8NPjmOd1SdTX90YLkh/
8jungN/rNRmmtaa/enJkt9QsQdt6Mz7jI7POXMa7qO1d+SPF1RkampRXQGz/qCW+gT9mK1A2iw5O
2Sz8Lgu62kvu6C43QiXl2zqW23FlRhtOlsvTafWMvzHEBelcfZGAzUbcElA91vJts607rMP6PVAZ
ALbrcyxzJd5BaL2ZYvly9d030PNql29muoeb0U6WL6pg06oaFaJ99UVp6BwcAXKIVU6K1ua0SHjz
nNjmbl2g2QwHD6QDK636zY6GuQAlxztGe8fEGTTj9QiciSfF5qSsjM+aTvaDNRioznhgWTvaB7FM
Ksg80vnHEsG+MLIy9L1OPEz0qd7ZvXXXd02lgs1d9Z2f64JBf/46VMar4UGpEU3DTb51OADenE5J
07NK8EiQVafjiihDaxBvUrNU0NgdZ5gt3rgmzmVz9GGk7aX7cAvvUCTWg7V6n/UyfXOWcjjjFtNe
zt5wn9nLL7vb7LiwVR0ltsu9Q6nvLJ13Q9mtR5nD5HZSH45GPzsPvHP9dWvL4dKzxx/qwlC7Dh7v
kMl0iURnlXGau5qO/bYtT+ucX518/WHJ9Usr5MiVbV6fm01XT/aMwiGHNF3Dqq9FZA7mfUdEE6g+
ppygno0ZxnE+j9h448Zp/B+JWpcfjtXdfBCedm1HTs9Vbgduh2E59UQeVlgqxOSRJYh9iOrauKrp
JyodtrgeXJ5OtI9GrHJnJvO+m5YTHQGUryw7FN0LcV7ep1zZSMtM33GhOkzu+DzDWg2Lt6vL7Ul0
VQcR6MZOgRaS6+3V26gcnESzs5xiCJs+zx/nXu1QwHc9/ycwuSUoRnmcm/zoLs6dm/vvkN/nYnbC
zjb3W1qcUmkfvK1+WWzdi6u8DnVwmbFlvfTzR6WNLxMtY30zhn3rHRBV42ypoxE9xK9xCal8V2Ui
nhPj98CEQBkuZln10GCo/TRNCxDV2BH7MXG9wPkvtahNMVK16/ajcOvDNjXMcJywmtao46ROMui5
l7y9jX9mIBzXyTSHyA7xAu3Lk/Hg+VbsO/UbVvJdlvcfazoHCjlmvt1ttvR0g3lrYrx4rWIIuuFj
qkVMS9mzkOpvg2FAwJR/Wn3xmnRjSE1NVNkjT9G2I6kjXsuOE22WBC7SvzDZ31w3nNHfg7T+VVud
vFtqXx1ms92xa5xmc+7eZ8s6UUe0z6b5aGds6yTsHtPU2mWtHZh2yRmhmS5D2+y5mfKsJtalGeYj
ikG4ZGS38Z2WafvRFT39D0XI/gES0T0wDn13NZZBL2XT1sWldpqnBowKbWxAW8EqhO08hg9lLGDw
yxjDwhWXxVX7TEzwq9WDZXWkFhXgzRmDo8GLNb9sLvwor76TvOCrOpXmT2s2LyrPsYyWD/ZsnyVW
iZ2q1ItIqofVy5CXF74I8jO3Hd+c4jFNL6lPxUWf18+JLq/VivzFjm4N5m6T9bRbhE7y/Ww9ptko
w83/XGstrHj5UjYPBFLtQI1dZFm0MwixwHniwPE61gvvisHtTD8PQA3vstYem4R7/8g75i9M/oJu
HvuAXf6xq9KLNRWfsxof1rQhhNkcTmYBtwu1QGJSvXIMqHZtMg6RcMR1HG2Ydu2mYGL9JOh9ebRK
YhwTB7vyNhQPbPiPlRiuPWfKTS9REEy0NT59OVF55/jDeWqyJ5l3+FLd6dxVKoJDL4Jq1vd55sed
bZyXemxCNftNiO700Dj1xbbqKhTp/AQ3+5zhcXILE2OzPoWNpeZotPqKYnNWUzDuJshaa4yHXD/k
GWSsxXPF5Zb2RBsLaOIhSYwfrT2+0U81EdG+bLtS4dg06R9Nq/6XPo/sLuOfJVuO2AWPduvvlib/
mDL3kZHRq+k0Nzh6/Kys6byVkEAMI15sVq2O4SBDzuvgZ9/rtJ6yyY+TQjysfnFIvYTlkmmPkZN9
0Sd+7Br90+ygKpj0sYR4mM7SNo5OWe8T33n1Nu0eRE4FrQY+pFL7ecwb4gKBeu20us5T/btoIVCl
ue8W7d4X2ZevJi1EeDkS/CeC212u5aPPtyB83dhZenl2quyc+MtTKeQTsL2OGUOdmk7dsf99trlv
h8LwXqs0W/a1OXB+crHUMhYMsYzdu3156c2xhB/efjDCxpK+nGt/vKeLZeNikegXb9Pz51vkZaiR
o3C3bYzlZq9NOWlM5vi85fVLSSpXmCXoJKWukSa0ctU6wnIZRzJB/MDQy/UyG/oUVP5218FlHzzF
e8H7UR0VYArGcNu7q1hDDoN0jdf1NhjUbw6nxiBfIcBC4R+rxZahOTYoPl5PJNzMcfZdK9Zi46Hz
aeHQLeMK1zkAvCscdq3UssggGJcjEIEMTJKZIsuqPJRDlT3XW1J8l5ZZPFSrRPYp/VUSDYQhccxz
82mixeaBWjOdD5P76aFOSv33NPlIMZoxjyxESV6EabIRiqhn39igk/6QkP0LbF6k44c2Syw/9tzO
D4YcbwW7PhHB0WBSccHX/h6rhFSXuukfJePDQ1ua7rOV+9sPoTnefQfOf6f5ZEiECEd95OfptlOT
rWOKqJYHtEPrI9Ey/XNGSj5QnuUvgVMlXSyknpBDaXUVML8vGfMMdZy4+fwk+c1EK8ebKOkIKjBM
9rAG/+yXL10LyWIbd2IZFuJOO4vz+MrqUwzL2RkXK2aeYHKwS/wnJ6kqhsyKi2PF4YJobs20YgOZ
hIV9mq/2ZOZXb3UEv6PGnN+qBpws4ep+mpzZ+8pqn/3ZRAZNy9EOPG+cdrNdLa/wjSRsW+lvGsXV
rl3XXAa0ACliy/TuoMxmPHkjd6I5V78K/P3u4Az3OfJBhFtavoy1rY/4LzCY+kvZHtdtLJ97B2WV
uANUGYTV3dYbWD9bpwlLZikkuvj8JKqUqSQKquNu3w3DwTnIfH8+Lpqq9h3u6mDQNzd28eOeZds3
vEAsbTLVdzbOgxbRPV7Q3Z58fSvPhDfsIRMemQ1ZT1m9cQ6WPX9dB+vZLV7TRBOnbWJglu1YWSVC
mRoateMMO0VOWqGo5+sU4RVDN8MntZug2R6wIHhXDG3a3dpmrQjcaSE6hMYgpIt2qu7p6WRmhqXn
bPfLzN4xJ7fd5Gb8mrt0vMuVZYXkERTnJLOLR0LTPmVvyhgBSJEOIKo9Zyc/1FwHI7XesrHfGvfu
9Mltc54AxWW79J3yNDql/+wPpY/3emzVr81IdGKDxr6OpTuP916n11zXRJPtRiqi9gQpbRz6Ob5x
xycmerMV3F++FkzT+yxloaFxxL4m/WKfyLUZcEB3JCi0chMoHVlXTnG9LMVhZALa7/y0IAnGM3v7
xehSs9s5CykGjAzJDCDNzr+v61Grg27VVk6MgOW4phlrGenwbiijPuC3z3a+M2dIOoNzxYkPh5xq
4q5LlLujphyZ0llrOl+L1gz+udF25nSjgf3UMDSWQbUAa+C9MNh0Ut1MWLoTbhVtlRjvvihE9g5r
jlGdau2WC7FYdOv4zyEzJKbnuojSiSBxRh1eajAnG6R+J6Srhv0/y7oslLDQLLoCdJwkI/7ZcOVx
X8KiW7O3NLG4Hv/NDf0vn/cP8xab/N/zeS9t+l9MBH//9X+xecZfXDqoKCdZF6RJ12/o279MBJr+
lwF7d6uQxSpAuqpwIJ7+zeYZxl+Asw5/7IBp24bJH6kW9/h//EP8ZRh05lA7SPsrNdyG+J+Qeebf
NOf/w644FLhA++YtkBrqk6/3/7F5nb6tjlv8oSPJFvtmrrSLWzT2ytmtFcBOrt9vX53brnfEmPhM
VeHPKlYUP7vT8H7+QZoklcOqRPKQ1kvyhktb/8zmsntt8yYDwDFHKw2IfKJUNOMRbyLSgYYvZqPA
+RoC34pvPSN6A31Vz4KSke99N9yEPuVnAyHxnsvoJ7Ht9sGqYEwJ9u/1Llo1dipjVvb6k8Nqb/ww
xiLJ9j20RbbHuZctV+GV+dHnaIwriu5h+doYHfVGpLEb4tXSTAJuOu4Gsb2Ws9xNDEWXaHIBlgo8
7J1hUbvckYLmtplGpeRqTCAt0m8R3kRjFE/K7nrip1Ns+8mo2eKip2l9hTgu+7ggRQ1QHmuz4NVV
lNEVCxMcTwzFGKCvl/ctmM5+pqMyf5gw8Wc4lRKCsyMftw+X+Tnvp/W+J7Mmu5WgCsyDaKc+M7cs
90AeEMIva05RUmhLzJGVgT869BEP/XiTqw4hbCLKqV/g7lqKFgNJ4Chuonmz5KMTY78XMtgsMx0f
b8D4Lz9llw11e27+2EOTnqfaXbDH9fYcyYG0gFDa5dxiMDXoqfbq9JedJD7rKYRZGfmcH1jj68rw
CIngKebqVfTPHp5uZ++kN0tbL1uyA6e8TEpGVLRPHP3Eoa5hLQp5GYhumALkZwQ1qZdahTiZpH/G
RKXEUZW45sN+rZKeOTzGX2LVfBJLWNAlbI2nOK8RX1gEaihuooCeuSOwuSrgx6TyXyG+yKJp1xxK
rKixcG1FOuOc62TCyI2IjNCsCvsLafCc+5jL9ryRRMiQ5lI+Yxfgg6nSLmU4WxVm+tJxqzvf0fQf
pteq9syESmXcrVSF6dqa3VdhjQAD80p6RJAMjNZDq+cSKwhZm3bmZq4ct/xkIffCw+TBptyJuy2X
+e8NuMkNVZO3jybZI9iy1dZ+V146n9Ms8zldQWrRwVg7A05rnD/vi2MO39CfxPO1AGm/zSnPFScU
v/hOGXU8YLivmcy5xGyFsrRuwltG1GgwdXRks4OOYIhFZ+cWygfZJVOZ5kQz6Q063Zzn4COG01Or
kZWNdm82jk3W0VLM666wuEeTNTgxiemzluFpBnVAuB/ae5eTGNlZg87kb1T8ViXHjk/U0PJDI9eP
USxVbENgpXb/Xa1WzV5HmNeu4PhgBqtbu8nBa82pjvx0aUTogUJqu80obsSkZopnq7ATPSS6afju
N88nUc2eCiPe/KTfYyBG0+AzuM7em/Wb4RpKmEtQMmTsoMOgvQ4ykch8U578rkjpR3mwwEQv24Y9
mRuBNeDDbWC+tlHLrnZ1GxzStFb8XjK7fCXxDU2u47nHLdvVNaNu5Y9ceFex3wpzAkLq9eprJEDn
kydmIQKc8JX20LCi0GNBjt7JVbVtBtaSilfTLyTG+RbIjLygRhBZZzQaSUCJ83sGv1ewiZO4tMbI
idWuqs4MckKg0qhjFK4OQA8DBhMXFI0Ftbf3jZ8xSWc+5uyzvPa1g2gtxs//u8MP6/HXf/wDTvy/
39//T5/+rvKv/4zf8/f/vcEbf/mwnByZ2UAd17zZrP69wXt/CQqzsVb9a3O3bpnF/97fLfcvHdz5
9j9q1qlyxWPx7/3d8P7yGYyQtec5VMsLYf9P9nfn7yja/7y/384fdJywBhKhdcu4/q9EPHxk0tdl
fmpnTTIg73Xc/tdJXxz8q8GymjPsBe5pJpqBbiWNLPYp5CDi0+3janAT/qwN1p3pr/pHDelh3bBg
0Y1qhxOFQND3Nh0W3418O1918NSC/9Z/kZtk6I+um+oGs6txzWfzk1w0OTUf3DRJfQ0WzVyIqtgy
J7Nf3byaXRTLfFyeLYWGs5vr0UHT2kgairzNdxcCRxp5HjJEXNR01Gz2Gn17XktVWozPIVRECc8X
GnZZmwF4mwAQbKfsV2p5EGdtUejZkZ2WrmZDoOyFk20CHm6ETWjYeDctP7hekwDi+jT1XddG02gJ
tO3GkcWHjV0c5TDNyJU6uOYoije7NaWuomoi3OxZ61aSJdgprPQqCbN7qfwOxdLWuNhw1ZrJjsgG
VhZOORzD4nkYRXMAINRDWmKGMjabhe+lQkbDRNN0aDhyqCusai2eigDYsTssHUtT4FWIK0HX9tLY
G6tNfWIHaDztbUsJgZwzaKKG0lkEsM8AzNpDK8uxGsaopkUp3U5Sy6ekgzHsbP1Ucd87eigDVdAT
bPBdlkY2Q5mzTkUyrzNUH76dJjPTmD5blvndyoi+J8bPtNlY0ZZsaNy10930oe75szhJYWYC1y+X
xiS3zWh4uOiRrO90MoNYxLvevAFc/squw/j7Rs0kDW7tDQt1H2itQbBObWqCkCbN87pDbViyJl5P
l2VcEouz4TEvGH/kUBHYIlclYURBx+8wT9MVqdMGRcZXM9XLYR7oQnw0ap+Af8QFY9qhF0gZcmgg
JGGWNUA94ZbNqxCreIR5J/Gu9Af4L+GZr2JjjB8Wpds9MDeC06vTdrhoJDxeGV57BI8RigVLxAm0
oK66w464mcJGk6rK5m3wpsxmpt6lHJBF0exXw10IPUlSW78khUl7SAVW0O70TFXiwMBurXZZUvv+
TrVCu0eEZeozFzN8KpkgfnNyuip7XwowsmjI616PsMR5TAfsFsuC08wqifV6UT9LsqgNYHStLXlc
a+3B6Jj1hSlHPWTThkbNeCFrxAwHoxOfBgK2gvxJUfeY0gMkp5q1lgzjE1LgMCPyO3NTpFMOfZnI
QiQom+8rc7U+2GxDfCn+zfdpqbU/pVegI1qFkeY7vIcVigd2/Crk1k/wZa88jYcobf4ve+e1Gzmy
buknYoPeDAYDTJJpZVLe1A0hlSS6IIMR9Hz6+bL3zN7dG+ccYO7PVRtVlVSZSTL+9a/1rfIhgls2
JBC4pHPNpjV/FxppjuwpieXYnHF0bzH1Rx/GHAQqIfzhqJ2huWNuZCr13jObVG45vogXTxJ8jhGR
qG7ial2vsMOojzJUNkQR28KAi+zI/bcbyOgABkQLEE6xzXoPPNlmWV0fAqQNpWi/DhHbBjNir/+R
h2MdnQwwmyPbW1Na/MPlWpu2WAE7/2kAdGqe03bqxD2KFG4sTFrYgZOIwaaWWx2KIf2YxmkkQJCl
PeTbTeFwiPuaWa2HXFgrMm5OQ4MHrdw3otU7h3lRzW7iCW06h2wgV/faCZbjh4g5yYXoWorloViB
ROw0MhWkA4mKNG/bue3VY5U7AdmFsRSXm607Qqc7cmVy3+ZOEa5LuJ3xIdbJ3FnLMp1q/nghWa93
xYDvoOPOvYVgYQSnNvLT9iUtR9/dE6XOo1u6h3vyr/blJdsUykuLz8kHrnsOUypPNlYP4Yd9dBq6
7RE2Sh+8BuwE7MPlpltDRwqBO3LMHIMw+wLtswJGgZ+GVw/gKuYOCoOQAXN9sXcVoVsFqBOlrhJn
gudJ5kTJ9tg3TfjB4d5+HyfbMB7H0Vtxa1qDe++m/jDdLXB+PjAWVmHSzOXS7lXHUwVsr2Xnb1bN
qpdi2XRAB7MnYBi5AeMwyQdvErdAqheMHJza3Sd0VI0pTrIc2UzulD369mA9CdMCXdvbBfib3Gg4
J7ZVEUC6DS8Q48p2UKWZU9Nrkc5TsRGlAYPetdqaB0lrY381ablnbZ7L1ki0q6p7NoB5vXf0Oj2z
4M31LkJ/Lo68xSja6zRyaQ0QJlKQs6B5EteuRjA2WgcX/6QHfPuYCkmFWpwzCGNpTFvr3SuCuUk8
T13O9KPhGftMcfXEohBK7ztgVoITMOjPDXbBFFnSd4k+TW2dyt2QGhHeskaAPc5zKR5yUZDI8SDN
7JgIZyAqgkdHrIilZ4cmd5U6BpW0njz0DRfLHj6AG6tz0V2ZkUNnj+t//anDgbyMl2rrF59jNtph
V9iU/dZZnp0hik3rpgjqtDxFk2pvYCUtzyxXJPYuXs3qdhlJw27TIEQE2JgFAettzspa4xyma+e0
1jpkr6VY79lFqak6h0zXxj1WMT/Ymm1UAaZuKtuD8FPmpj43fu8yOEAi4D0yx/GxRIUGZaxc62cI
S3wbBRWNToKm2i3bZmhnl/E3C+5EOZI6ISHuVTte3fFpqTu2jG5TNI8jouOvXFk63Sg8OnMMihEx
JF8b3rBgBpW5zUD5E37O+fK24lb0gKOHMVfYVBVsnVDPn6uNKXNnG6lzT3J+cE5D22D8gvqLvWK0
u6DDUxnM+hzVK89zhkgEA+w3ai4+RKQ6BvAeH0eYgijHyfXMjAatC3td+nuFSCNZLHfZUw/w27oC
s140t/CK1PBbwlf9YZPCOzvmti9iCJ9GnojB98DguIz9rL5cCPalp7wDZn+v3Xe17v2kLR3sCHlW
W+I+RT0xDpVXFMEuZFxGVWh8X54JVtXjrhPTHGz8DqnR6w0FjwhwFbYWXoPYAXSHsbpYCvy3UrTA
3euJxaUM/eyDKJspk6bSWh8yLY3g2MM8f2/tdenPlmiD9sGul14/GrnR6b3lSP0TCVJPW7ex03RT
TMNi4u8LC7Fra7vh2i305BPAkf7CXAjm88TAvUQfKCIwmHpnseTdWrKd3BYAfry3hoYvcWeHZjk8
krHM04LIfw0NDa80cXNOBKQ6Qt3Kedj77EqXjgvZwKtqcUmaeVl4VQzz2emuU53DhjM8Nj4Z4Kp8
by8WEto6YlPfGEr2LK5M8DAKY6PcGGUQpBsrnC9TZiT5JZPgyXjKHc1eH2tkAbm+890bHrT5GnMA
EumG8Fz+SiV4dc8hK2VNnTkDAIcsxdRFZ7hDtKdbFhj9vu2+h1UYYoryJGXQlem3HMUjDtEE9Nrw
o01zpydP17sSvA6mas5YtUE6yvOmG6ZNfSYT5EJMgx31weFlmS9IR/r51sVVvwIAGU+BWiuSf4PK
7isx2eD5/ZSVHxbltaOMQ67v3B5JCaLUmfW2DMj8pCN1MgQweF13TpEHb8WEQZ37kwsdPeomw9sM
jln+QHNFhWvHmjiTLF39gjOzuogKEhVuaRf5rqzW/OTf8OuY9Hyzoa4nfsZBOTytyJ6GxO28AIoR
cDvwjJ4PDj0ciKPEOmuWR1nLquEmPjhfASywCzFxIrEV+OwWYwEhGH5UUPDEz7SQdZzn/npg5Qmo
12/cUezZhVkFz5ZKvy2Sk3NsgqfvwLo1UOsQBtwP2Ajmd5mmwFxlcXGtlqLk4OoaI/FAIf3RR4KA
evXfkzscn8vkbiFY/+ejOyGKbvho/ja7X37HP4Z3O/rj0jxPyh1VOgIewRj+j+HdihjrKVCKsJpw
UDRtvvLP3HzwB7gpMAmBa6LDk5T+5/COBvVH9GcZLb8p8LwQOf1//c/f8//IvuX/TV53//bff8Xq
0GR4Caz/a3z3UFCRF7A9eARJ8cX8e6Adq1aGBa9mjQSvhDIbR3fVp5FXNCO4gv1o7PpVxiyeek54
Nkg1+hEsuS4c7ibuFQUeJ6JPiYTvLy5Y4ci8KerLiTQCAkrYzgGrsc3ZPg7XHDur6GSy4g43eHm7
/jmYIUUcnVVnr7jO5+5AsWKf3sDZEx/mhLJOlCG3ImBhY/jhODVnnjwa7tKZas6gxPNcpV31VrAb
xYaOh1VVefXujri6EKrqTxaiRbzORQjVVZS3RhYVb9RkWzzjzR9dTAQZBop2LyT9n4J4xNZlkr3T
ogBHbllErcwZerq74OZwOBXfhQtUO27uEaLt4uPn452reIoFhIUHJPone27VmQgXDBihZHaPAhri
SSi8/eqv822AQSWmHYPtbDl0wZa2R5yGU98BJlSz/2Wq7j2yma4CEzpuOmnrrssmaIMBkcqddNdm
u2AmlHiX1bxf+6oeke1T62R6A7eM1pfhmZhj8Wk1oDbTQDx5bZMfm3zOniK6UCjeUCE4GNy9WxbV
4XMxmvw+ULcllur0h1jGO+lx0ggDtFXe3uHUWT5dmwt5JiePvKPhW+xdaUpBh552xiQvbqip2zhr
Zu0kekaS+423w5+DktIWnEKdGn3V6brnqlfWmUT1DQ7w58LBoNMvmA0Tey6yl3XR6VWd9YiX8O/r
Lz3mRWJosR4spyY+z1Y7x+ZvzKgXPnxEwnVik/OzYWsjxXjuOlx3XXBh3Yt1ZZCDHXoELmwQurKN
x8gf8xjOKofJC7qhbXy5j5hyduriZOJJ7p1SgWxchuOyuzyiBZhzvl9362eQEgeHQx3Y0X0WECcn
PRSgOTg3Dep1QrBluY6Uf+upxrky83TcMEqhanfa3kNBz24IULZPDba425Sg9tfqrj6m+m6oj7Sq
jPsZtDD2yFy9+I0wH9ZGEeCNwvx319Uq6Van3DcNgJm+MctbIjR8AA37SvOy3RVO2B272r4MDqs6
NbTK7XRdX69V3R6azELXDQcANdmEHRZNgCN2Zbe8CXUArdzmuVF6C/IuuQuuq7x7AqFgPShjsveU
0ShOvsuzjYcEmCtPeBp58iURYXMaUDauViNvk8a2fjEAl0cKC7KHtIzIt2YuT2tJ4iehMHU+h82c
bx2QfYlp0IgsInOPHF6fe4Ns2ahK58bDl3Mu3XW8xZk73KyFuV7cu5H7JTNaWtg2TceO0+iV4sm9
s4LuzdJWtpWqYlMVLM3lpNLHyBUvGf0l81VGrCaLp6jEGoe33zplpkFvVqSW9rhk7lNDpoT7U66D
XTpk81u/ynSzFgv8WsW7nRep+BXOtojTkt/W60bzsZn7WK6IjZvZqhKiKEzUqG1FlU8J2R7CmFnT
EUPWujym2leJn2bidfI5bqvJcq+q2ahiCyXxJDm0m4H+ssfqs7Da4E4tQ45iBV8Apd/DXAUD4mXG
urjsdcS9MSJ8Wh8MQAoAKImbTcMnMFZSQVxbXi9BCgRg6ik1yUGkZp51wKbe4NRfslj0bhQrYAM3
6TgK8hHCdHL+gsp6YCoP2g3anq9hmYwBWTcv41ZjO51L5KfmXbufuwxNycoEAXRQwUkzcnqSww17
kEMnsbfYuj1yqj8bK8uflM/awSaet7dqJ6mK5aXNxpNCCfL5HtdmMW6jNPgkE3wq3XzXBliDe9Nm
87ccTJHfZnadIqiKx96BSjWzoJVCJRitNnx13+GnrKeU/6Z4iAE6DJbfbvFoMnEaofeuVgssp7kj
1ryXo32D42LX4BtEJNg6GERgJl+1bPVqV7B7dK5SEs+y5ode9X7N1XEp233eNbchJKlAl3E7Qk/M
LjmU9bw4DGw4pwAyca8YyfAxpFs9vBfUkTY2u+5kMBlvAO/ixjLSB6ecuRPYh4onD9Pw9YQYAs7t
jjQrQ7LpPnE3w+ptQEfd8NhiEJzsAqGkAa4cB8SK7p16ctj6ts6WyNg9EA0sOGFzVg6KVlY+4r7Y
aaH32sBdyv4ZT6Mp3FshvPzLsJm8T0U1WfeW5umaG1UHXSn1n1GtdLStrOoZvGB+EHrijhc4FpAA
f+njkTvnTlOysvMiYWz7qkUUyAJv6/XRj30p60W2MuO1sa5x7fxufe4fvmTMpjzCxSkKEBk35yc5
sf4mBVUQz4N2jhVR0TOulSbBrQWR1ZGnOcRKOUOu3toe6Z2opMFkKXLKhRQ7qLabEhNzviXzQ9ZG
ZxlQETP0KCrYUGSinAwfcRqo7RRert1+/KIA6Qa/4jEIq+FzbTAnS3w12FAP6RRp0iTy0TPTR8+o
O3IOBlIPXGYmLYXzzMc0TwaXG+aO2PiOVeatNZvrjQiCJS7FdD/yEIw8ytbw8vNhn7PXchyzZMYY
Nizo1Gl3b2bOtZps7ogj3JTBSXH5mfXrVEu06QvpolcEpRXFzh8TxZAnhmq4Dn3a6U0UzZTTKMEo
Atv9HaMTT3Hu2J1TYA8OkGs3NZLHT2e19rVf1/XWU0X1hm4OgTlYb3hs4D0aQMtuUiSbb6bEk9+Y
9rFXuPS568GY9ywkVt/9lY429klzgAE3mainQyCa/ZSH79ZMbMYI0kfceDZDPvc76gHBKCzj2CZS
kzKeIATfIVeBbRl6Mgg8hYp2fU0jbExAZs9UIGxaHMC/KIvnruegMGnnepzW8kTFz3GcjHcgJLvQ
VAOGiw6vuaIxuXPuIWDb1CA51/XFDVzblrE3SmxlkW38dO3k3mTr9IBx92HwopYjicXnt73qhb8z
BpnM7K1/6PUiSrQafpI6PWzfYt2XhOKxTo1gTjmXkttZEI51H21wMC3PXUG+kW7UMcZ2RQ+15byH
GE08ZPOdqkk1LG175QdtFNNy9OozaZOyxLumaRPYDGmtd8y0TpHgSqBaKMx1e0P5hTitwHqAfUxP
ts15CSnoIw2tGVGzW48VCzH2WSo2Rush78JzWXpUH1KxsFzrHAd8FwR6V+G82nIEFolKDX9P/4H8
yuxVE04x8+XZMvsI7C4i/4fXYVoZ6W1D5crqDiS4sVzE7v5e8opBzHGVybbGfLHTmTBiiPLERp0E
DAaHCLCDWo2DVdF4tDEytzqkHTuqfoCqsoWeQrCLujr0DeGTu1R1zXp7yRVVVSXlC/cwO8QvF7fs
NepBeE4xpNz0HikRNc3pbebPK9wLKgEPBKRWKnaE39x0i61+wZMDPMAB91gF5sDTiGotlZt80Gz4
8ilemWsDPx+ropXPdmBUzp4V1sXWUgUn+BhvJd0SBcL7au3xlFpXnZW5b9hwOd2QRt/gY1QY3utu
i9wNlcmSxBHpZ5rIaVdsQ5o7dgUmHrxch+OLNYdGuW97KoYrw/Cn06p1N+/NsZS3ehmWqwELnXfJ
By7mmMWdbPDgl7Ncra/ZW7uDEV1MQFAITT+pZfhAT04N1YbMSp24YJ6fadjigmE5Yn2MkcpfBLTI
MUaE9K7bIDemYOOO/bQnmpLpL8eofH8zkSYXyYKuTBBrcUvnZA514d9QetM0V9yrtbHnNl4YsIoa
ZD5NTwaEkpB6MvQecD3YZEAU9Hvtu6W5s4OOLY/EixO9NjMu/QfqNXhL8FfPxgP5bd0eXAvhi+av
BgWai90HxUPNAFo98fvWfqtQGd1D64eFEZP1DLxkyJvu1zy3YbcJ6rrQ2JCQr44Bjx37jmamnpsr
ezOCDKxHKoYyItgDlXjEbrlgsxzppvK8TxeW1ZOyDT0e2Y8hmKqRCOItkyWP6UD51XTdLGg8myhY
KmAeZqfHD4iZDdJFOrjFPZbcuj05ORLkcdVInYexAHe9LmNBYnOsyN5NKWdrR5PE02Q+N6teVI1R
oqe+pzGYWkpZfC8NvCKntyqs0M2FDWKP96nRe2CjGp/Sh9CMJWyLHe8P2KiAbimadXNSB5JdWjgb
+d2MNeMJNksiAqw6mOZDz8DEn6/+pqQ0L6kC47kRxvkiWAIr8C+JOBLBFVikspNnHhsXV8glgpnr
t1LADPAHuvzYYnGbioZd0Fn444uihwsvo9sKs/0bzUQfadeFB9cfX5rZUXFtUAE14O69IwpIUabp
P4qan1O39TOuLrmtU/zlqTpBR0JzZa3RF24yta21c4jnWBUic2k4Tx189tJtocx34GP8tt3R/Vpt
10hBspHu/SKdd0j1J0aCNKad3NzQp7S3q/67l/52lgvMmeiWDu9XEqmuu1EDKSoSgS+81e+9yu9y
CbvaMBSUkDvZV0ev6X/jzznU/oJRpvZIXXbvfskbMEfwsdfEzQOExQncUauOpfozymO82I35oDpz
l4/WeYhYQ/d1c0qj6Zslm79pibLc2kb36ArW2cKs7zJ3eqDf78ZS9syK1tDx2o43cwo9ILDvYAfA
0TL7n8hGCVHVqUrn5dpxUEDlyPFdzsi2WK4yNd6vUrwtUfiLUXw6ONBZfeUsFwkvabgMCcnsLw/B
pjjU6qcE4uZjXRQhjzLH2bIo33HzHePJ9H+Jfr0i0DPjCGB3vMIwMFLgGAwYmQg/e7La9IkdQ9t5
X+A+UPFavFPShy0da/iypu8iLH+7srGvLLP5heBxXAjBkOnpk3rJ1i0buZc5s83tAIVpMIMPahdE
Yqy4IGmDnkiETu5mochT8xRss/42aF1SMaO9fvQuH8eiIWLArjKemsE9DrPNtYytYQCglsiOH9nm
T7K75h0XKZ5lplR88eJLF8ZO9ti7HG7osY2BexZkMQI6lFtymsZ6aUiqLeoQTedhCsrnpvLuu0ts
0PP0fTHajPchr3IIEygqjjan23Ad4pX/X7VuwN4Qdr/RHXp2Pm3QYMa0HzEk3ppzdltW88uspvRZ
EGIWBcEce711ourZMceE3SsZGPPIomxfrBqLk3/QWrHY7OhJDMQ2m7pmb9rTFW2qB50uOPd7Bvnq
mfVU7Idia7nZEYr/ox3C9k8ncbIoIbFGt7jGCHbqW2tvFu7RoZ8zlWSG2qH4nt3O3VZqdfam25/S
pdlmdvTgLClx24ULnOc8iJ7c3Sqr8jZc+LEAzEPcJjyPvjojmhzRZ97KrvhKORiuPKKTkEXbbeG4
w7U5/ZkRk++aaqIruCPNwbSDRGPgfihJKSdlvkxJqY3obpqadjOW4Phas/O3zFGI2zCLXIeYaTHN
7ETTvr4XORTm0G6vCs3jF4z8sgEscRa1+cjuexuWxqb0uxsau568ytutUxQ9DJRT7yE2oOJjOJkt
hagR7Qm50OrXu6e1dU8WlG5vrKDA9AY1YRBvpKAc1PUeMWceF7eNebZliTLUFdgzMJAL4hEax33q
DCeULOZuJMkDJhomQ2NblOPBa+pmr8xgZ091Cn3c+1zdHMJPdAqqdou4xIVSBFbsVs2tUzqxNqMj
AYgN8xCxTj84BRfiDaiGsmmPZRhts1AcyLcbN4a+1VJd19R4bSYk/qpny0cNelJFUdy46VeDZc5s
6ZBqSWN6uFZK6gledNYmkcqIqzt8Ymm84ZEtL8F7z727NMk1SkO8BazQc46n7Mkg81M94HPdicbf
Lv0Da6ejVuGzaa/JuNYPNi+4G+njYDOtNZzRLY6kdrXzA6R8czURBqUT0fJBOUozrtOOEVxyhlAf
IW082ZI96YlRvBClv6N8ctiAFqc3wVQHGnm+m9o4rNb6Q+tHLAbqj1g2Cq5pCBh+IOnfnMenIhhv
MosfvWPX6gD8yVnA4HMNt3ioEADNXrFlVV+jak5TNf2qyvwGRsSut+aEVuhX3Yp3K6piL205rLQ+
Ugx5/MGY7ugs2zZef7U06gaU8jYYSEFI92VeWS9VVvFa1tUZUFHsDt1Vo9zbojSCG6/m3uGliBjw
QsDSpNmWGqf3RbvnytO3zWLPGwtHOnd8QZKxt44cJF7wKOywWcxAfN4Rz46zT6iNcpVNRRnjkeD6
Na4VWvpAFW2wBlVMrvZzloK4oRaFYa63MEjMN1RABJeSv0cwSSy54BezatkB4qSxqjDruHK8U+81
1s6yMwcrd/1B/0xGjruj9WMYwqOVl+iolvvuzhwoFTyDnXDRtNleU9U1tvrU1i4vS07aFS3vc+At
SIpoCvaT3x04D75XnUF/Xa63PohJnDwNK7cuuq9L8YyhOJreIsYojrKFu8Ac3K0CnKDiTy0kJVow
OxVv5gF7tSHMxxrKpLC2RtjOy5+YIX0J3Ix5U+3WkPofCr0rjVPcsNKHLg8XqI+hLOSVW65Vvhdp
6dLVhzWQ9wMj39adfOuJ/Vpex6PKFQU/1Dm9a87qlLJxh+0YueApyiCdxl1V9d5P0fTBg1xHIl7A
alhrRwZUpZnTU7AhOMo9IiPEi5zZGmu3pdy3fSdoZVFKixNMMkmFDU+6eqpu13IyHtTktW/e6tHq
ye4MH5a95MtblHb0VdMHtxTkcZHh4xKnDiWJblg823MKGL1LO/p4etzVsGnmZoWxqBRvI27khk9E
63pa7Zt8DbpjGUGZ3PC2O/OWztgB9b4JDegTsv5ll25/P1H0daaSJMvjxuLMG/+3P/YfW7b/csn2
v5tMir+t2P61YXMxugaApAHVYIQFKfXPDZv1hw8O3Icz7nv8mpCv/L8Nm/sH8L4L0Nq2gcdblodp
tSM48GfBRvgHnQimaTK4hZcvOf8/Gzb/7xTn0AzJ5kSs9/gZTYc0zgWG/BdgtMzNnqUcUbzS7s09
K40I2bHmaDCIfegI844wvPe4dBdLDCGOnggf/v/YVtHyRdArGOjtDusPBfyFnuKumt/0mk/nxRtR
Wwospok95dMr4oRy4XiV0y1x25w+OGCXdexGWK02VP8Yv0fXwAEJN4TI5VA3EE0pn/ciZI0F/oCA
Y/lYemh2ZFZDc45DVxLqG0Oo+PsUrS16NQsDYsmKL+pJeuBDdi79qT9ZZV5oS1k9g+QRwxQxqYni
ZVlKJTkzF3yHoGjLpwAPYRBHKKUSFJvg6p7TYSiTUZtzmeAWDl2oHLZUMSM/SeqisfoXdyqy+dSC
nai3HWGWCviOJLW9CWbQSjdGpcWeZdkoZ9paw5bg3mTYZbGtW6dsfv6y1/0PqNV/X5TyRhLv9Pmr
Y6n2oXFHl6//5Y1kUiJd4ftHyMHBuTKD6TVFW2n/cYX/bUP7143sv39cIvraYBCBTb9UG5gRH9q/
fpdINP0w2tZ5GivHSQzpqvqgJVGHw5ithHn+67+T/yfc+1/rXxJjHp9NPpV8QyzckUMO7K/fr8Hz
k6bF8MmNXCM7OZV4a6Kg/iiiqJOHtTBkfoqYMXhCdz69Cja1Hgpb9wriMp+L9kpmM8mrtc+n91KH
LsY33jTVfTPphJZ8g8MRNftWWNndJdrIsSLrQ5ND/JKGV5hiwBT6HS4P9nopn70MmsqlH9nh3FlA
Rjs5em7YZdYi5znJ5vEmsnKjv2Ngl6+huxAuCUdu3cnqEg5f14yCPWGoOSLMORElyjC4hk/pBKx3
IzS5/S3SkoPvLGw1Kg0c4w0OR2QQoZ1pod7VR/I0Wuq3oXHI4cusMYssfLY4w+iQwDZP4cv2A3/3
YUBPaA+q8Ixw73nC++7D3DvxFCKtOVXwZjZlhRk66reK5OxM75ZiYTAOsbQXmJclZuyzZndcbPRq
k4aiva7+ZFRgf5lRQo5zefaNMXE5ZQZ7EqPe3dw0XXQCn+lMrFx5CfCeVdVnn41ZwxobShZjUlCB
HPasVMUeqq2CbEY5q5VnyxQPVb3Qvka/GADxnDX1ThDisR/WlbgAu5I8mHg55HDbOXXnXfs9Ea/Y
HKf01HlpFm1yzokRu0cR2vAf3OE1dyJ2rjCCWuAIHCQommod6M0eV//1OuWiPjJ8DE8aI3iG1Mg2
lkNJ5bwCOGFdlurBoNKnJLeGR6ALmPDcmsRPCfuIVQne6/7UGyEvBSD5+bHNUrvAF9aylkOHNi/T
axPO+9lyC0zDI/gU2McK5mqhlyw4OfQWXSOQ1U2SOw50wLzngJpka1tconaEddm55CYB2UmZzXaw
ShNTJX7nlwoj9/eULdV3zgqVFYfBs4OrcfU5TdFAfNS2AeOKyHdL1Kue10NvesF1SCU4mRtSOqz5
vVu7xKFzagtNgiiks+y0Kmgscbes3qsTrvMzFvT2VJtQXUHNTN8zxv/XgleRcjmXosYYF2UB03Vi
Jb0Raw1rqyU8RibAHvUd8cMFIg/6RrOdmqW0N9aAKzzpqRM5U1Pk/vZ5jV9xhMkHugL1euC+wmrL
1hZE6GVZRgNQjCZy5KkBjHBaZLwlwi7CIDELCUle2830yPq1Hnatgz+bnr+loK46axpWoAONgyKE
R7jrpyA89v6qfgR3mQaQERDzRPWefl5DznTbxrH1Ewn++dsbJuyKk+N3R2+2QMdimtEenooaGH84
o4mlsF+6TYRVsN2yPZFUGoNAvZeCFfKhRLOBB09EvYvlAiuDQa7oNf5hGX6G9iBujGWZrasBkeEn
twsQxMKfvvOV+uwtiU6MIaaGRsMFptk4cTpu1th3HMJX66BvgnadfwZQMJL0SJ2+QTNQJUyWnEVe
ZrXcq1Zrsh8jt2sf8IDxy7iSSJ/aQ1TQ1lS0wRmgFy5UkU1sl0UfGM0uXNrsd5O57auTV8Qt+wDn
RqwNWxC3DMm6MRinfAg5dBcHiqZGnBSmjB4o2YM+1QSFyQs2zrB4AWyboBeBT0C5IcjIKOum3/7q
+eXGJzPsb2QkzCV2xRhe97YjIdk3MzpxDCurBOXMZ5ZfM3V1eJ3bvrw3u5mVZa5mpQ8RI/4AnDdb
Xbl3JN7W9QqW3CWuMPSXHItJOPKkBssjR4Jp3Eg8m0wQsttIe4ALH4Gw4rIa2PZ1e28v1F3HsGDo
lgqRls9r4FH17ksju4ErlgVwgTz/V5WZdXgwFtF8F37mYOPJ2HNoZaTo7rDLbLZFuoCm3pE4dXCp
N0AzSzvUe5YQ7S0R+yFIsH8W2I/1wupZVFmLYKWk3+Jo5ECQpHlFXfuUFmReBiT5l6nrrW/KmcMv
rwYFgw0Fwrvj2cbbPJZoXHRvFj9ltrBaSRmzhlPRMVNBx2pwqKOhk3m0w8GjHdAZge/bHG4oAqq9
USJyw+GG6XYhCFRObmZQiBTiUlgUCvT9isa3mWYFTIh2BbwuY+qnCz7FiGcA4KHmiTyH8Zs4hvvO
+Naf+fOCV0lRNRnkFMBbhKmfs4+zhgsXKqNoIjr8QzBEzdFL2sxUyybkhe9iTI8lKCbDgKESZQiu
7jhOMsbjmJqX6K6nthfkx2fu1zY5GmAMHOTY0WwUM/055SZMpEP0nLTcvHTNK6+W3kvGfuGx5wOv
Acp71b2ubO7+DGopLHLUE7bJrpfSWlbwPuWMe+84ACjvHow1lwkW+TVP3LqtT2xlgB5gvXazhEdh
dTeV3cCjZ4HRHOOp6O+slRMl4QVL/K6dptUbi8PSjxqH5o12qfQrRJRi/Vxm4VsI+ZF9fGOwh8Ha
kvUbO5D+lwAmw1lybhcXfH7fYOqpZv+JZZr/0WNFe6/pcC9QNi7ijklxbr/zTCJc7KdWnNaYdE0q
DKgIy5ORvM9b3aT+W6+5d+9Il0UBdAVBCFNcVdPUThI2cEYixsNW/FNbC7pT5Xb27cxl9ktis/jN
XNpf/O8GDqHApzIkKWtHVfDRq2CEchkIzZN9yvVdF0YlkZeVrsa2qCDvN3meXxu6SlGZL/N5PCsq
LnYBEWIC3RTLkmVPq6DZ5vSTtXHqXRbKdksL9rXnAIvcB70w+qto7dr2dckc1vWzURjjw8zGY4wz
pEG24w7bl8kAGIEevPZ8IhvXnuHQDXJNwRSPnttbrEx97VmfWGgyqMQmdg+wJNgcMSRvWBY23rCv
VGmTixlsmoQBfraEwl6rgoPlSXltTX/w3IWAfDdNNiEhDZhKeOtrpIbik5L33D0smXDmWMo09a5F
a/m0NzSYnIh5cNBJ6zsi/VO7xAaHCTt2oOhB28GFAsonrjm7Gk7si8I2/g97Z5IkN5I22au0/Huk
wADDJNLdC4fPHvMcsYHEiHk0zHf6L9Dbulg/kMyuJCUzq2tfUqssMujh7gDMTD/Vp1c4Eub0jOY4
DVj6SMNs9GHQJa9t80ImzlXaYJqnznd5P25QxLHcZBOPxoPu9jr0EBGNqY7uDGLQ8KlcLONtFRg4
E8p65F1YsTtxoCFeNzk75VCKcg+PN7KowajdhKbmiXrsewIwubGlj0QP7qiFsyhtSM05trdsSAys
556CXgfJuHGN6zgyberchGM1NlkcjiChz4iRHThBLYdlVCv4bddjiv5SEYmxS3U/NW0H7ltFMK+Z
bGkzrkI9lOpcg/lanCE5wrZB91nCvJXmpqCtItQL+KWyqem9qCU28lxY5nBdVX1g3Bqqcu3znOw4
8WYTVdNjYMDtlwbkZdIpZ5PjAqX0BfqP+ThE44Q5oVH48NKmX0JrtZHhPTOHJzwLXbCxRq8/1TZu
Q3LuNP7hkmlYDgvCdHcaO+xxVdCcDOcxgMrDNg9e6VliO0rnQQlHHE5wyohUGGhTlTsYT8znqnpR
7KXY1xS1I+GWswVlzAJxexQD82S/xotPgsvkw+f6WiSeqnUUR1c50TEw52PZXdZthn+0JYqUwrhk
Y77GtrpYk8w8jDcAJMOvEoQPuRXMFcmqLFRzo4OamfeTsnJjQ0ycDf5EBffV6Jr8ZuUp6fMQDLXu
4DBl4x5zWBigUjLlj1BhaSfKbgbyl+/gKc2PmdNv+KThIHjKqia8DssiwLxQ9kx1bVM1I/Nc6tcM
vQf0FJSSB7ZlRPj2uMS7ibdekri0Bcs3KQf12XBJRDDSx3iPAkXxTNq4FkcKfco4f7tWMx4AhnX3
ozTbB4tlcImn1QDWcDraAHJjNVy7ZQk7W462buCFMjPX1zjzkkogYXQpEof4k+6F4Z3e2PnzzH4J
JzkrhLYmNWhmeCkpQNkwP5jfZtiQzBlGLDWrUgWoCdgfmIwYVuK+14ETXgd2PAYMhGbWVNxhOacz
z9RZlBIi+twiYmz/A4/5YVCXaAR/bVD3qaJt/vF/ip/C5fzEj3S5/ZtwXYe2LDbaSFRLhPy7Qd39
DT2NUz+JDRPbpDD/aVAXJpobzyeGuzqZb9vgn/uhnqG5WS46nC6wDaChGf9euBzx4Z/ihINgZuBL
hwhpeRjHpVjEkj9ILmWqqP6G99frHTz3QM2n2hz6Dc0x0/er4y9lFxz1f/JKvBCfhoEW8otK14oh
YQ3I1lkBbtqPaovtMtCRdJs7+htFU0b6PS/xly/4c6Ht97dGl6xtO0tPpqMvf/6HtzYvRebSS9ZR
lMaM2UbR+knLw3Ryl5CfivGc273B5mNsPO3hDxfAnyhZP2tMP17bMokX0L3Hx/vLxxoMIi4jOwaL
z755rSrZTDspYHqtdYqDsn/x0f7Zq7k2dXmmNNC0vF/4AGNETbWsAEALDgKPBJzZtkLQZnw2VF3d
/wtF688+V9flsoR3ZFtyCVz88XONxRQNND2sGyfJd9LAoU1m70mCyD0AI/tWz23CkE3Mf/G6ywXy
y6Uq+TKlZdn20qJHMfQfX7e3oYUD41j3tgj9memDlba2n9jme0CoF882x4+//xb/7BUdnsUGCrdl
2IuE/cdXhMWjGhdvCyO1wV65rSvXXm73J6syoluhz/PaCIfu/O9f1JbLG/npjVJLrAvHJNBC2alp
/HLxUMxayjE1tn2rcSabxmZOVnzzQ8aOT5ofg2ME51EJk5mWcgM/lmgj+wD4Ur/Djga3ecCT1KyI
M043zOIwJQNKND9FO/f3FuQX3UcvYUPbTimLb4bh54z0QJj6KXDrN07VS/ykNOSV5tkN0o8BJe1e
IilhPiCkHtG0N4YlcQZIu749BngAp66YLuWQ9DcRhJhx7bpJcb1Ak0kHIkwFm4xsxFEzSsrgCMku
+ZDYQWHLJPaLzdioAABq6pDv1WJS0X4P3bA8uSEUPyh6zQSokPiyRWIBw2aKwFZCHep3UyUh+EZm
jpgNEK5PCX0UNpv/fsg/2qwZn5DGYnsXizi9scDM2dc9HOztwM6sWFeRTdlVRCEAULwCIGKWg6TY
MGmHJCyrxBl2cefBwmTDUuDm12raU7TMmV/I/C5mYth9lNSyMj+XvUpK+OdaZjHMLNOX0LZ5yDSS
i4uBdSHu8VXKYucpwN4rmk1EuvWK2TE3yugtrmYdb4g1jYb0M+VCHSDA8Bmpvp0IhnrJh1lSfruq
A3pFmOgL+2hbSR/soV738sGk1w1+wRhCjkZYYZMyU6c9PWO9or9poMoVEJ0Z4TpihK8ISZCoZaDa
MHacyk0ywql+oNSuhNLOWhEEcPCqsLqec5JwFAglEGURKFSCBSDtoeI8aSmRmW0L9SO6YMytwaLQ
iq5Oh4tibGV9mdJK1+ADL2Wyjdo8ttZZDCgUSuRoDzwHi06nMkxv3ZT9HpiiRZ+b5HkU9eWML9f1
SuRFK9UcrE3UDYVngm5g7SmiG5EYhT5qLUf9KLc5L+D+Fdb0jF8vmzDAoJueDTWA2F2Lh7j+QGms
CSgtx4wQEqjd9gjplC9K+0JI1Lh3vYNXcSvhFJtbN+OAMq2qZWaztjB2DU/zkv0Dn6LTkGFYjQye
ucEaMuMd57L15IDnWOVt6Xx1meRkn7Rp6vmTmAfuR7LoIUUlTsrxzx76OxIhnE5xMgMixnvcAkqz
5fQEMna4oyBnqYip8mDwUciihZhZaLehOwxPSLF40ySrtC9mFYlV4/V4Y9wsDfBQN/azGapgl9Nw
QD9PV04V7QgJ8c6ReMeFXtHZSCZx5PAo5waaQG6XdnQWuhD1CUlO4jaiM+Y+ZxrwrolRvHpNmj2b
PEbea8MjDEQFBOIpuITsCkS0/tZwdv5Ip6B6HbCUYhqk0rjdjm7ds8HsJrSPpVDu2saUDu7Uscz3
kHosgxbuQt4WXVTVKz3y+Dzz0qnvYgFjCissHLMVQbP0yzQii1EZFJxXjtRz6IeWRmGn7PUpf6kJ
NQGnchiH68Whl0XyLLph5l90HPlh4lUr4NE57VFRIgvrKpIEchhsWc9468rIrzu6T1c5EHCN0Jpe
PVS6JSbfRlmGr6iigJKZuMrRptmtrwi0a0DlaqMKidbbMIBR7loIJzKY8bjQZ0jK1kj54jxc1RC9
Apz3MIxbvhyKDu9I38zumtwR1qom7q2nyk2FjsLkUIzQBPDx4Lp4zk3LAK5AhavBRtZS5i8Ke54H
eUoQFJBJGVK1i5m13Vgca/NVroq8PAUJRstz15txvw1a1FFxIMLpPFB4/BANnPBGfZuP0HMUHVyn
qqLLGM76sMkbiQVu7fCsWVCVuTFdVU3XxAdTdNgjIDGTV54lyfIjsw1h7xS0YhtgHgWd67Inlr9C
WKWAxMAXf44dPAjuGgI18xakHr0QCIhmf2vnWpqsSNjYuKcbFiSo8JCG1pJkO7pCbY9AaCP0jg20
Qhe3kNJlFH56VR9692GFX/dMi4hU4BaiX3MrPY16gjbJ5kXuGLPoQ0hMB2dN7U6QRMFOTAdR1xXc
ZnMa6qu0go1z4pnrUEjhlZXLQt15+X5MI5ES7suJX5OPqMZ6M1mE2D48TdeLEyapXJ7zxub5SXUu
2Xbqe8KJBUVacXuTJhAoLnvHCpf5wGAnb82Yg0kLqCll0sJLO2c1nuVOIfiYdfhmF0YvNjwJULNX
qpusAZ9+b5brrkfjBL4/xLelS3B8X/HsowSkxxTDxOyLk2Z0M4BwO7UOKcqlGkv7AAKk9pQK4Xwn
6Y4fLBkj6fhisrn1DITWhfyW1SMDRF5qiwMY06Hnhs2pdK2cKsEKwRnkvsYy2wf1qChiKstmrRJl
vbcxP+MbyBhcIYaGidpswUNOSytabBdB5GtD476rqSh5AsWqfhsiVvNN6ikgkDIUYb4PdbeV22Es
ggc7m2iMWpFkd3FjJsH4ZNomLlVha+nJTDp3+caHOTtUAHbU5UQ12pENADhEFOHAxdqUNN2Z10HQ
Ox+SQohbc4zcB9JS2DTdynHnjYocmOgFtA2kgjmhd3Ow4qG87S1duoeZMmvo3vhqAdilwsmPPZy5
/LwshCKJXltt/hg3uFWeeHyTpU01AAArUQXk6gdgDR/YeKwnUvveq9Xa2kU4iIKvsrUFEE2ZPQV1
ak9kguKK2tjGxF2G1FWa2zYsyfyM4JLBKKS52zBM0OLYL1maKCnR2gjdWhcWrnCe89kq5AZi5pFN
y8eqkdn1lV0b0KPLPnzBYDGd48qaKbvp2f+sTCvSXozKNs5VJuhUrAFvQTYp0xJpKrDnDznnip5I
FDHSMB3ZlBRrr7ZF9BlzH6yJ2zwODNq0rYphU7yN7jI6drQpyCgS5svZtd08eysNIyJPUTcd0+NI
JghsVpHUwZbpigq3WrsgOBSJe+tUcyeVdBVGbnfWpMTWTno88qABGc+yuY7UknPFD5SDMpIhdwaN
NxyMVsZApgHwSCyfJE+rYJWPbeIBfJEKd77uFGoDnGdp2aJy5igd+G0+lPXqjbrKyfFDx5jYk3rT
OWZ0t9k0wZJvGKY89SBOT1O0zltI33RsxbFgztmZk4Y7Nejsj8GOxZJOKSV4QccB6veVmGXf7Aza
V+EexWjrj7lnVgioHh+f++7FdkKrFJfYAzas8g33SMLbMaAPrwxmf4AwOMe/lqFOswFqtxNjCo2M
r37M4ot2EOOzqov8BuXSM4cbyJANjhLNy72FFcnpqR3a5XYN5YmmXKxoZJICLLW6SQeD1F8baQBS
MMNueomrWowHtw/jFwdAZuRXbHaYKOlMakbACF82zulrTxMV+0umGs81c3AJirkqKWTViig7Y1cw
XkYUbDL9j6xQW01TGtLqzHj0WSmAiYQ/+nra8DxI213fIMut2BxLjV2EMl7nOJkfM+haha9NTvzh
1kkvN6KoAR/nOoCJqK6V45dp7b52+BiY5NWgH/jm9T3T9KTctFkwX9E5o1Mtphp9j8kSJYAMLFMW
RULlLYKRf+irwqPDCA83ySMO98BVpxQyo+q8KzkYFlMXM5/6WtuxmEcYghkUrw3BIYU9F5FX/IIN
rvwiHuqNx5bRoZCiM6CE2LUKfXTt/ArRDA2aibb5VLb58FhNdfEosyC9YEsmii07UaLFTdI8T07n
JVAtRIra32Z3NqCrnCwO1Ungx6RG1FX2ZelbbTC/mfMAetwDYvHSwbqIsSPGgEm1mMGXMgL7UZBM
v1bDPN/RPE+2zHEY+vheODLYJhRjMAkqLNKbjSBrFSWReQewEtpeJTlwnZJolAzk6oAJs4q9jtI/
w5VyFxTTdJ1VQUyEQbI05pTbG35nGmSyCloOaJVj73TXDh3nAI8dNTg3+pW2orQ5xhVm1p4ZNlVO
3NcJRopvZ9r/YKX/y0Ad+WtlcPVZ/OO/f9IFl7//XRc0f6MKCtMHApHr2ZLv6HddUIdNYaMLYhmC
aEEi3OOHfvjqhPGb6dkei5dEr7McG03ihzBo/7aIPya7CdtFOLAc999x1ZniF51neQnp6JQiLGIj
Hrtf3FjGlAY9+S00pMga6QnFnSOZ2Zg194aF72NruGTgIA/NOIBXYpCuu+mDofwcWLAYwgx0UMuc
p/Eq4jhKFKfCZeVbY0AWSnHYCrARJQiCQ1Fj4YYFbFibxmWPzAlCjNoa+UXctaNlXwDOoa4hHcI5
I+vm1oTzx4b4xNB1xD5TRgCSrAAzQF8f+Cf3c0RzsQ8cbLEWWNlQnkqrjMeV7JqwOzhQrKKrpNYw
ZFdtkuKmtUNwN44WuXi3wQ8/QrNOO18h9rhHNbAfWFUNaHsipA3xca3qt6OoMHONmFOx/4xyOpHo
6iHaGHRi+gJqx1ftxMlNR/zf3vBPSOV3tYGhJRRjQh+2Kes7WQgSl7VsgvsgUjFuEEY5AoiQJVlY
VKNusVZWGs2V7QS/rlIaM7GqHF7juiFEDZaiMTcjG9eCBNicYUOXSnCCArGNq7ADcWXNCdzMSOMs
vhkTjU5f2XWje5kXPcsCJDKXxGdgJd1WVU795tE0wbQoVQbyAHy9jPFEVz20tZnT/9YJMDqZ7EO5
oZagvGB4mbh+yFjIInvdazRlDuiPvsPeb9oYjVLGznAXYoKpSeFg9g2cF2ZxA1sao/skQm9kJ6tJ
atoa6jIhzWw0GU3koCynA5hRp913PR3qW56ohEAwZTBSYcYzkaDtImdaY8Yx4Z3D/vmaAm00diOf
6BNJx9Yi5BLlL6VlYZQjnJpweKv02sEPNKo0W6mE0dWuNdoE7SV2oHem1J8mfk45uVq1bBSvrBEg
4CYqveR5ngzFGSDFK4S/oR+slaNa84WjtvOaGJawduNs1ldSiJ7Jf2tbhCU9l30P8XLc7TUZ03yd
x6CA3R4G5FpXPSP0DIIfVHSXYznghLSEHK194wB0jhlchjl5B9+kRn4aWxfvSe2+6xAKUfCG7rbj
EOFtscyFDJbyFGN/No7uB1W68jEZSIxjQYJSwpZ/it500WkXDJOhLnvAGCC99z1cTK8XxVM/G+YT
42RCo1lNEfq5Vo0mC3UcfEGIiU4AkcKPop6MmxYs7Sv6CSM0svLBW6sV5lfMYO3Z6Pr6iJwu74PA
Lp51c1L13kz6UHDXYIrblhY72k0D+/So20qDmmDZVg46Qw8nd932NHCsJPcjRSgcvJ+xFkzallQt
5ru4MWBg0KtAjLYElEwocEABhBGe2IzhFcA9hDn4iLiU6q73OXdXWEg8WANOmCERm6DX14klsqu4
4WC6HkwzjxDK7eithBL5ZLpxe0+uIryNcBjl6zpqEHICd+o+7W9fdStqdRHmg3HFt1tw6Yj2kEdV
89YknCHWxggGm3403lQTJyToHGX23iKuadj9lGN9YnNB9o+akhucEycFPzROiJfWLNtTS/4kxcch
yUZEbhg4/MKh41HCtcDgB6fr7mK9Bdpga8oMzoqxQRpS3zDyAlRc4/PIApsFo7adLt3v3HnoO0Do
OzAsEOn7b3h6yN8moW+Y9Uq3447GcxK92yGCas9ZyYHhaFVKYr5bwPfzwsD3YO3YZxy3iIF8g+QP
nO6Tm/gbPN/6BtK3v0H1zXrm6QjKEtg+koQBeb/7huGXqujrNaFld9swYAV+vjD78+/8foDfdk3j
0QL2tx03OnBEIulbf0P/V5ymox3XfyMeK80Q0ztRQOPZ/FYaYHwrEPCWLgHO9SS0UxdXo1+2S91A
invyMqqwfqxS8oeUrH8rJyjwUpkra+ksCL/VF8xWjQ4YDAGIMSCAVBxQEV/dx0vvQRgkwYOxdCFw
qXOzBEtDwuBMEc3fVkwGGC6BODOi3rr4zx7pe/DA/Ps9Utd0xcc//vuP09PlJ37sknS2SWxpPEcH
wc1x7P/tkgB/Mf10bc+xdM+hioyd0O/hAzZJ/H/8sTA4gOmm+OcuSZO/SdvDjw2xW/I/C9r3Lziv
v8N7UWH707TGAg/OLyakQRCXVxPil20SOkWMj6l6mBiVXRMG30BuH9ATYv2IDYcIYiaPEa0R6Ikl
Z4Zn093lUPRNA6TdUrBq3fbmLdoRaCR66TET+ECB8P7yA4BQXO2mnW9BU2/1Jj+W+alug7Oyo0TQ
HkPxaIZH07gR2mvW2nujDYhiI4R0Xa/RYf9R9WJNALY29gXHZ0u9aXWDcTNPD0UjszV9ZLAaE+pg
sQesInBcjpv46C9ruMSfTBFXhaBFr1MxNlyzTNZdQA9BgwJTh5dJZnobqTp6xcE/UFtuJxxBG8Ys
N7FJU0Nl80gFpxP2w7HutaN0IzQBD/sWCBJEOA3hvF0jaZkrHSctGQkdbE6/C5p6r7XdrjHytUPT
UmTpp1pxH/YvvUPdD9bVGWPSgsEKP8ocXmybnA/yvIRzQ9MuxdyrhpscswOEoploo+r5/cEHJ/Bk
RREy8CGKS08DRQrbYcHHqMzXjWkztF/4gNZu/tVFJooS9JrmHq0byxD0liWnOHs3vRQXrAjgQ3Ar
7xR57yTtztkZ3M+jbe9NQdZs1N2QqkU+lcKiipUDYBcxzBnIN4IxsCAp4xF6wBC9pd5rRUpk7xKs
WIkJjKOGAneuxywVMHePWn5myFeQNU+2zaYZYscz/nXSJWuCeoNXoiam5sasGHWRyXsLurnYZZRQ
nmxTqouOsguzsB46cJbkx6Cw8CVby2AQ6mFo6Xc1JRpILw+CTbiILQMJ69GG7VGq4SLv2BSvpKOO
kzVfee0c7TjFIv6BaaZuLcSbmoXWaZQjRV91Zp6byABTP2zlINkWjxtOBRR5UpWSdJ91kHFFl6jL
drHR4QGbXKSstF8i4ejsMkX2cmiT8RZhZkmDkUnUMDCuwhndg44rG9TnsFhDK+LGQSozP4XSoBHc
ySUcX08Pd6JHVqYftC3cvdOBah8GP9GoAMsG5vvjKuq09eCCwkyvEYJtknDTasRk5brTTqtcpmrx
ZeAkG8Y127wX1wxafd29lYivejMYfghHTSOUK82Dju0W6w8gprpeOdox7iUjwnWmxdtCvavyDu5c
pD8EkAEMOdKIm21KGXhXwlPFgQMcKUagn5N2ort31SF6Fd3LYhK2GZliszIi3KaFvqG8qwJoANO/
iKb9qA833WjtxFxeykr4Fo4xE7zvMnmDhqPfDOVjEGtHgWOaiR2J/n7NfkZt9fEiYWgBKGNlcSup
ZKQU54tCv1h/MtivIBnU1wNlq5SzguntBji2bDQOrXWTKjJ2eS6pVuyuUS1Wur7MYY+jHG67OjnM
6poR3yruae8CkH6WjDkFjBNYvEujDzcx9IIObldN+cdqIkOB7Sga7N4PIBzj6d00ELZoSzxwMCSZ
oV2V6bONbEaLNMeMaNX1d2MATtDibnBnGtcxRZI8dBisVmjoODqYjb+1mJHxdW3yiDsN7wnWNILj
xn2ODFtzm1e6oGyHreX8GWhfBep/Dzytsm4AqTIlvE4Sohf9RW/F3mk2xRNrPJd2Qbto+CamFKCn
ukciAYvk6BvSvbSJthTQHJFYMYmi5jZTdHTlcNUAxA24XPIWqyrDC4fMebLvpSQBMmDRNvWRCTEP
QBrnOzYW7RJQTa/b+dFzXz2iwwMUbj2ibFzoG6470tI6iX1ad/jlpZBMTdLAd/L+y2kQy13tbB5v
6UOI2p3eSfeaEMudaiGXhs3zEuKPQqC+AitsmRf2gbgmz3i4bfOZKxq5xvdy0TDUuGhhw+FPj7M3
ZUVXmkG4gFaVK+bsLz13LQnSa51QPtZw/Vmx1jQgtF5gWCW+VtAlFaZ03vWEDEww8xiuqeYrIyrX
rGsD81phWUxUGWScmiS9aIJ8evES3deJ3Ae5Oh9mSMRYMbcVmL6LsqygkZdDQrlqt0V61/e1FN2G
Eqp0NYfqps4jQYM1qlirO9mhHvQFbax668ysovHRZixB8UXW3JuF8E24Lb7OvvmTujnjUegq3Tcj
QK3eVsTgSiN9agrGybilj4EFOigsgnUbZHLTK+apivIKdE+xlWW/lxy+8kqEJ0DF4QH1pSLP4sXQ
PCiTpz2iuw8sKnCwBRKfA3BIHTrFF3HbcsH3LhGeAq11oIrcix/UACJLsPh7znBtZR53ZHSOI+Ce
geDGs3RgSmXoMKUWD97EZ9fIG4Vxf4d796qf3eGQzQZlO/KRbWvAwd8Yq+3YQuSrvoBpYg8t9eJN
1JVDw3Cg01pnd9RzBx6kNi6sGd1bD7mfInHPrB+IS8fUK9qPtEu2DW2q8/get9gQeQdya8SjT1/j
AY7dQbRuvFak1FbkyNf4GjeYdVC+La1lgJrFWypr18BHHvHKPJWW8VgZ1SZMG8BwRX+I8voqr5ot
s9zHBmNF1DTRGm4/LGxBeXJY1PuSukUOVITa8PrOy/LCkR1Lj23VQ+RLTdvn5MmjBM92HGstunGI
3787taPtgir3mlNWUZmol23xUAWUgk1TMK5rS5kbDsAKuBzjAtbVNjbbnbRVe90yw13n0CMuYZEF
MxpAhI1fZ0pwV8gy2khSFC+2rCOLp2zTCL+KJI4KZUORKNk1VITQYclPPLSr2BnWVsVkwu4q46oI
JBuiOFHnxZA6u0ZO8tptUqa3ODa7h6CyZXQAZ15dw3wtadw1Exb/qTfjfapiIDJDsYOkQkLLyEJ6
4uvZZVZUxAGVWAFYnKOjoVzxTQwepiCV5se05j4Cb6M5J+5qdZl6rvMsqVgjmJ23Z+hwY8cjTFkv
hR6V9LS4mMEptYO0VWvdU8nFsOk72E3rCF0p3HaMYnW4pdI5un2bncmOUSPnw/bAM9HaoAJN23TG
egNX32EVTacdI9/51JpheG0MLBytmIpzrcXdmsr3xrtLneFE9+f80JHyOLRyAHuTAk7DJ2eemWMw
3GoqGp8lv/2FHbEgMTY0115CL42Lbea6nCf33FNjec2vEhziZLxxsqBf5wmBBsrKHvAFecTHQd9a
eQdhkV9gfu/g/u0y4RyqAN+4R2H9FYsxTIHIVISBzYD9oH5KK1O76ERZvJFzKR4ipyzPLMpHuPUI
fXWTy+sV8xQCZamIiGFrhsgZ3XO4Hs6YyexQ+9e4azcUn+Ww2xyNSZ1bH1HmmrVmpffo74+T0IKd
F4QYyWwK3RLKvK1EwNueyyNW8HjTFNZ0p81p+ZoT+3lAzAs2ZZkOe6WzU6YXAvY6BoutMbn2vUNZ
1BY6rLGn70H4dT0whWg4hx8mV4u2Xhpee4mwVjPq2Dl2p+5U0vp8Q1brHVLBsSnaRzq04A1cz7V6
jsK7upyHjR706Tk+58OQxCVbOOHsA4bWUMijyzagwUxiZIndgG4b9FDuUS86k6O8Q38YMDHV51ow
cAAKXDp8rACeThx/1kt5WUGx0MokK2jU421TUkm+bEjYG+7xPAeHCn/7WRyyYc/i9zCG1lQl9pPo
nIek1y2/warcJ9ZVAAj3aPfyLEm/Mr7L9ZTFIFFVe6UnrMRBEhdr2DjpJiEQYWnGY2GNbG2TMKF0
iAIHA3hX2Hs3VLL5PAZPEBzINZjDNen2x6Jvr1qMcMdWdZwOgGKGojB2Xk0EoJdYvDi3GBxSQic9
CgODXQyDFptXek6RKccQr+DAxHBtXGPwWMNwPiL/gNpMXTbFQBqA99KtnY9092GgeGA03ZznsTQO
bRt5yZWDc4tuQKk+Eyuq12YUBIcGVttmgPEDRGkqAGRZZX1gkbWwlsFh2nLTq/M067qLNI6THWpp
QpdbXabcGfnCzsDlFjZOR2tutvi/6xBYBrJW74NDEpu8jTFvEn03zqa5LQ0+E9V89MOIEpdVpU5D
cDysh6aM3lRb82mb0RGen1Jnbc/caoZR2ZF1a/aV1gQEGFPcXCdbobPPe4tkGN77Od3UWr+jevEz
gdrUdLUDtquk1ETYzxyKF1jR+AqaAFwT2dXDvy+pXFafxW3bfH6256/V/1wmVu8lBBU6s9r//fN/
cuz/MdBav7avP/3Hpmhxgl93n81086noWvpdMVj+5v/vH/6Pz2//yt1Uff6v/3qHTkSU6eaTuoKf
BkTCRmD464nSOSf5nzAN3/7+d61EyN8YCC2TmmVuIxgp/T5R4k+weBI/p8AUmcJcGsZ+aCWmjdN8
QafTe+bp7JiIp/8YKJnWb5SXGZYncL+ivKDK/P6+f1ig/04p4aV+Ukr493UPT7tNTByuum79ymnQ
h5AmS/B7K4t0MRnYjcFZsbMCv7C766ICSDC9tqZ5JbLXGRR4d9+VaPSknqboWu+SHYukPyZnTPYh
FdwOKNGl2jf6A95YIGH6Ks7FJqxLv4GTHsx7V1zPBpsT62muzlmM/eWlh+rOGHew6Pz+pFXvHPg9
bSOmfXhvj9c6qIPmbhHre54AY3FoQ7x6FVOdDvgn9ifi+nW2s6sd7GEf0N8RauDewWFrxwc3z9dg
ilc6Q6e4+aQCe92A4NbVVRWyY5WfSJY2CV+GN7d9kTBx/yI/vwq8p2lBweX1mwimy1afDhq7Cpli
LQ33jWWep5y64oVrmz+56RteOp+GCJ8c/Qonz8qO7bUI/JLzQoM3Tk/fjao6Ky24vWRM+tfRLB8s
N9ywwG6tiXSkOQCCCx68ntlvFW7zMjqFsGQwQmzx/x00ur9DknqD6LclBCFiamsatPZDycBl/BoH
ILWwo53rKX6RzOk55cryuQtPnCFWFisfKSU26Rd5XGOLCDdUN/pD8E6fWw6CwDL2mf4p5nd3vtO8
V2F3fssQS+RAS6c3aybsGsZXXhDddS4TP2dvNeEGXvpOV5M/Ok96vAA2AYpXw0bDk9BZkHBJ0Gdi
F7BjizBRQgj1aGoIZ0rEwu5yLPjIl3J4NW4JvfiIOzt8A6Tsuk1T9Rs6Xi5MfIPKWNN7vgHbSksN
5j+NVnO33kT1a4GQpGG2GWLp66ehj45xpHbJrFCVgGtM8alCe5rLWxNqQ/JRSM6gzJU4q64lrBEX
bat5IZyzNsrMZ43Hdom+UYCihGEEIZIdLihK6F020CXIsj6GzoOtdhpPYBwKOzk4gGn7kxPCICVY
WBXxDihoRaDcdKhDIbtnZMfQfuj75wqDXJ6dZ4qjN/J/wZ2wvGJovYgOKgJEkrx4XgzUWLiBwx2S
+B3Oxwbcz7o32S1zt7mV6Yc1eCwUhhnbwUQZvSVxDNXmVhLOKpAJcg94/bJcA6GK8XsX5jv9hPsi
H/CdFiDMi9Bvo4m2HXJaw7iWDh5r58pueOP6WS9uq3S8zIP1H56EfxK6cBY//h+M898fMBZ+fVgw
SLu/pi5MsB9ehJONXfMXKxcVePdMoZlw5lsbfoVxFZomeBaxnhv3TKJgTE6+EXi+CaUDBhx2lHbj
dKyWToVtz04tlLBjqC9gKutpaAkoEOMNbix8nfizsWnF/IyofYGRRFL/ppeY3chJp3Tu9acyuqEx
mH52PyfxMqH2yIHRlfkC8MwwAWzrRP9KIIJ89dDz8TGtRnzm85ktP2ifgZqmsZye6rwkhHxIoldI
ZEubcJ/uNOoJ+SUIKPgugXPbvlTRTY4dxRp3f/+hip/17R9P7T98qEuu5/315v+ydx5JkiNplr5K
H6ARAlUF3ZrBqHNONpBgDk4UHLhTn6IvNh8is3IyYjqrJhcj0i0yUrWqCg+3MIMpef9730vKqKW5
4997F1NVZfGmLvmT2WW3FkIwHeybBQ2jKN9nxKjSfCXhtnjUGTYU2xb/4nNV/9XGQUTK8WzXorPD
/CX5UQ6G4Y34WaGWuTtFFH+Otxk39vY2j4PU+bIoXLHbJXZ3drMzva0t7y3nVBqv2j1N4S5DMmNd
ks9mcsm33phPk30ReQfoABlWNDgjNYdRo7/55+/cL4Gn9WkktbRyidZXDnHm5zdO8MQkwicn3Phf
epizPWTHxb2cs+VfvD+/GjV++0UEyxjt4/73f/2Eoj7vzVWv4Fsm84CUeBERy0awPUb6X/0u9//4
Z8Ga9Oktx9LmYGAhfvbT8zB6uKlkGOMMNy690rkni3ki20iHTnUcnCEorYXDMEnJVL2ONbRO6EbC
PmUkRjChZuMK/t50JSdvHAZPHjFUkeX7iJvtnBcvJspyxD4fA4nbmAVQvuohJac+qmfyvKzB3Tea
eHas/9zn9Yl6DegprOY9V4boemy/CovBvj3fLiJovfFqclCdb5jMaK/fkQfeRPMd7MaNK2yy7x8z
iOgGFYn538agj8VLYT6jEpiLv/XD+h2Q/akyp8tpjYQIlpIR+bTJ0X6fMcGxxuoT0dKACqsjVdAp
nWnGLZLYuYkPnP63PBUYzCZm3NeI8LJasf8ySASAMzZET9MJHj6a+SlB/7e7o1veVYq6abdmMkF7
MLbphrfBfaOdaD/WL4b9vG7DbpMd7PklJi6soEeHxXKkagEu7kMNUj3B6DKbVyPe/Wn+JszLzKMr
ATdCbDzOabLV+bfZK870NkGAPc89QVb/wxPfXN4CZYLwYPBcfoZWuI3dG1fcp8XNgBPDPGXd/bCy
bYaFj/4lyobA1D92gKJ6ISIdaM/emlQn9QYuGnkJnwQgC6I83m+mPbmHwhnPh0XNwYqFgbsAqhKH
tXfOognQ3sTqOeM8HbdWe6ktxAdySN0CunVRJxCWj17eIWquXAYSJdYwAgO2jpOFKtWl27Q6zvzj
FWUxPlvb0vc8Ul+l5nuf06QhdhXCu58c4+aw5q7TUByoN0i5aaUceBTfE6w74G/h8zVbO7rMIz+o
LDQgzmb8ujJ2dlQ0n0jdbHykBnc5j85ZtodSHVr0oRL3dug8C2iJQ6+PrnPb9RZLORBitlQ14oUH
wVVzkEFJOppGSVWbw0Tm2gY62od34H9DskN4eg88enuTVKR89cSyIc8b1H10pDbrENkejIALyuwC
KCdnO/VPNte6kYZ6Ugh01q3XQoZ27f0i7YdcPQ32cKUsKNGucxb1IYyePIL82lMY/xWJ9l3q5UEm
k00R3mf8SzzjlvqYrejvKJcbMYLYzUiumOiIeaZ9IKCbZ0PyZ/TaMw3onGHSQDIuGynP9hxS4vK+
tJpdXo8ngWdB1h+VeXS6+7qhsUWh52B3IZ0/WpjDMo/6oteV5TObKdqJsakqiVf/luPf6H1fHEYz
Mec6f+subJHiWXs3vS1wNB1pMriAHhUshc9GbTzayUs/PZrKPBk06Plj/JDl9PUhr1N8uW3kTWga
O7dujn371aj4vKzXsbe21LEAzBjPcRg9rEdKABm73i93BV4fpif7uP5ati91RgcHZ805uyHMxSDk
DYPwE/G8YMGz4ehox/lOgSoPr8hsRN4zajB4IuiH0YesOWraM+19LmBRRDJmD+V+5kA6d9BZbe4W
hYPb3OVRvc0zvi8Tz8p8v3Ac9foXV16hqW7a4SUUzoZZD7qxte2sBeWVWac3BbN8rcxza+xqm+/8
0FMVdCpLpn0Gpil5C5IdTdaydjJ+1kaMIMwaW2XPPgHfMcypZrd361WiF/kNNc87R897VS4HcPSU
MXY7hTw+9FZQrExjLvwTxDAzbG80U5bImY6pj++I8Q2BqInZIqWbQdu8R8289wt94tPaTONznz6J
8qPkrGSAl7DhnxJDPoUzZ6f0GbPdbqlg6D7k0zeba4+u+uNU1Pzqe4Dxhw5DNUGvDXDTrRk3dwZD
gGw50fcDtYc6iwb2SnJMljGAYYHJGDBJOW8W0JFe+cDW0FKmmmPYNceLuOEpzU+Dd0E/Bba9Hy+F
sGIgjNtsZBjOfSWK5p0Dv8moGo5V7cayv46jvfUEX1uzCRRPK+nJeap3kl+nbQbIvUX1aYOrrwTs
qRntJeTL4Bxj1pfuiz0/FFYZeIjF6Hrn1PtGCnNd8vpQXHD0OkQJZTE2HrGt+8VbzoN/HFGOM/sK
8MZF2D1l5rEn94k7PRuOg/k29myb3aVm8AeY+WRbNwbuM4lgfNcYQTKQwTjU4dnqUFTp1cYjeMw5
FXji0gWrIbuCYal/bLUZtMb3dnoNuXtx9vHRRttMshZc1DCSU+cw6vcFHX39PUV+XTTpuwEdZ7D1
u+P5zGqBqz3rqg08EA2c7vft9Ni40WUyc5HgocVyTY24xHlsbvsJcuwcMN4i24aPu3avDe7fHQPw
JSaVN1TvHrr3IANjotNqTHf5sre4w2ZMwKZHUZ0q53rI3gb3Xcj8STTOlsbPQq18hX2dgr2JFf43
ntNlH8f0DGEWX2ICpe/T0GyzZR+WOMVC6iNPCtAYYxbPgxfLsMMqiBrYNByxgGesRKRP/LuFDyxd
kq0j3AD/9gYHPbTadrNwdQV7Dm0J7yez+DVI2O11CEubtpJYnCkNZgRwKDp1HMQT8LY7Wdm7ySM8
4WTMbzCNehhJfeMFh+dmrIb9zPUqrh+m9rLvmatQb5iHVJvnDy27coeLxBuBvLqvXO6vlYdOop/C
6bthzCs97mRY41ZClp7b7MOEzqa7mgsb9GxU44oP5o0qy03n+7sSMJydU21qllc+Kc5wYiEmH2eH
XOcfR0Vdd2EjL/S7lp7mise6JkTbTDZzx2HjzdyP4mhDfnXjmHQ06ejQl+ljUmlWk3WTg7qGF9bv
mH0OIYFSY+eQjytlgGWGUhdclVFgLuFu5YGlBesI767iX2gznNRLeSWZFDlxDBtmCfKBYcvAfk6V
WuUXBOiPcZGeO0h0WT2jHSa7OeckV10MJZtvBVXT4nAybmc6RAqG3QbfZRIEdOp+6KkIWlgpMZM9
272d/DNonY2n6HKmIZJgQWEth8gyAhfJh6LZQwHj3qsQzYvlUnHjJyiHTdXeDmBX6K85NIrYTpvv
C9O7jtdTimpv0mR6UrWJ9/Yo5mI/t1DQc54es76yIjichPoouw6y/nkKiy0x2h3+moJE92AopubT
NVidjZcVV3V3U2QcP4pmN6231qn8LFN9jWX5JAETMdvp1h6ITdF/a1kyByc/08F7ipxoz/iZ6yqF
oPp2oY6hLdJ96iwnKkHPsc+FPtq5TvFNufF+YNknjozo8t5O015OuBH5HCscAyFDx7kAqiQ5ffIe
kRnbDpB8AH2bF8pcgsnAkYHJwXLeCu+h72gkitj+yleeZiskh2YerILIDRi/jKoYAL1BHr63DP8x
IB8tSpqragnG6pnykX3JDCWvCGg8cSmQNT4FqE+wZljD9k39OcrdQzlcQaF7jZrsDIrmQqevoKgK
uvOMcTiM85WaMItQA3tDMu16VO1p6fQhkeMBEc628vPA0akok/sft7q/FWVAAuS/P6vHP5TR/y0t
XyVfm6qtPrp/+qcO36tr4CHtr3/oJ5n6v4cuLR1u3X+tS+Nh/9wlZfJnF9+PH/ndxic/CQUwAq4r
Da1cU5FufoOgKNIOPnAh6MGkuFYB+g9pGrPBp5WbAjWVy62lhMNd83dtGiPUJ4XjUmI+EI5Jy6v8
O+K0UD9fazEc4y908UXxYgRCuP+LxqCiQZEsDeEW4ibSdf1oTQaT/HKg9ufQ2LQvccd3d35UYgLv
0/KmJrx1MaY6e83NzH+fpEeCOqbaE/uxJGDrZVqeqjq5GXrDYaVMWqLIncE5M34hIBfUQ/LFgykI
BdU6lx2gNKxOuwKLW9rZj/wu+4Bed5Jzs+8Bt1Jz5l/gm3/tG32Lt99BUIqBvU1y2smheFQ9/m41
NdYzHe3olibM4SDqusLchQZnwwO0oS5+TAsZ0h8hJmKdVpdXDwDKuA/FAhQKonPu0Z+bxzs7Z4Uy
DTuat3QV6euoBOwxJU13a9jFkLEpToU8eIDGWag4FUTPslJl/yiMdsy3SNwsQ7LoveRbpYAendd5
DLBCfHvGZsChjDBei3WiOXejuKpioS87B3hi0NMXNrz0lpp97qcu7AZoAgzZIe+VO9lMXFYi7kN3
sWWTNWtx/G5IJrubplZU10nF1XZXQyN7XISv+2s1lf1Bhm5jMNwizmVV40RhE9VzFXa4qxHdmN+N
7wryAKT/GHkAJt1oUn4hxyq65KHZjRmoxLlONYU0jX8yzJ5ku2zDo2bMOY6MOVNwK318tJKZ06Bb
M7rWrnVBMGJXEzaAYXABKOBRw4bHktw8+EZX75NhWe5cwXJmGsnLYvvxlYwJ9TZggWnBKSAB4wa1
sJroOcYJ7dEwUTzFZiGRCTvogRHePb+bAwrtgdxt//4q9z9tciZXkMpfr1BP0efy20+jsx8/8Pv6
ZK9mYgkkCCg0dcB0/v6+PmEztn/MvhzLInK1pqR+n5xZ5K0QmZlpuXDOTXftF/7H6iQ+WQzVhO/b
4J9Zuizxd1YnCgp+UrZhSNNvDBMGnz4GZHzGq0L6JxF2zOe0lY5/r7W7lKcm6TyEDVotUXWiybia
o+ZBO9SPcHXJQ87stS2vbJoriHfmVfwGFAEPZOGM3OUb4SRr9qXHBhfPa2uI4frzCoMQqPdtQSaa
PAB7WxCny/hq5hUNOVgnZ5oZqLrxOFLSTDJ03cDCA4eP+kozLj7PThFxPoisRa/qDfiHg4rNDrNt
JpYhvPOXxXFFjn2vbOlDknFZ19vMkY11iMO6ljBd8k7PDyOs0Pwiwraz1YNTEG+2x5mXOtJ162zd
Pk0eGitymoPZkFDbkqfnTDS2kukP2L4p4kqFCwlRsADtykSw4LJvuGRkhxLUYCSZpm9jGaYfZi+t
V+0k+jqbCtoHIxmu2jro3XmLBQA1SC6559DIVDV6b0Jq9MEwQ0TaUDiNS0uaBNNRC2rzuAYpsTIS
/foKRZCLWFMvEVJJ2OXMEbCpvatU6qe6J3pKzKNq9t4SkrSvIgzl6CF1im3X4v2AfVqzyifClXDs
PZG89TLMvtKbh9CdL3ppX5KR8qc3aRr1WzpxdgzSCMQXd6AhP4GetsYdLir7pUy65bM7JTwneBFn
xi8F4KataY3TRKorXxcpzkfgAjv2qoJKBk64KrtsXAE8P6saYngsWAA4PKkrf6cXv70Z6VZsgoan
fj3iTVhNC3h/l67XSRjCYzFlR4VQNQHNEHjfylhMnLPbFtKPG3nsrUjYVA37ovTgdKZw7vf0bAIk
NUqDU3HtEy9iGmaRQEfYBDk6TzbtXvgXfQ7gEEt8ksYK4kU6t/F3UVCyjtl7oXVHCUHd4RgOTrr1
yB/SaRbZXOnacfSuGylxjo2+4YN2RGKLr0qUyS+iLsUtdqy8OOTAOr+BoQCeOPiwiPEAOhhdClfe
j9hWqfZTGViEepclfAOYubAFZNgmwZOGb+Sn/fwjKrjVGRuwEEt/ipKIpwOw4ZSBBwAJ7MHu9v3s
ysgz72vk9ZgBe3OyWgTNkmJQD/vyDU2DytlFy9zY+KZYDrYQCIfXxlPO1UJsJ79P8qX17n13CAE+
hDYs6THLyq+GV4pm31jhVFxGpA7FAcNeDCOSo5N9oihuPqg67b6EXew+ohIStF7aIr8DX4aiYThA
aHeVZ7QZtAmj54LVG9NR4m5DgyUUlW4We7r2psRBlczq9AgLqhnpDYyWx3FsLZfNUfofJmPuaz/U
y3zlGp5ug0ZJ56GTyfhmwgNivdJ+P+8IdMXPo5m5OK+kW1hglPSubzWSC+UttHutRIhLTj5a31fj
6ipl4OPYSJVl/WbbkcSApwf1BpElfdGFMrnG5ZMiopDRqbPxaGW7HR3Jw2brBp/bVNtR0PqrCcsP
rfA6ZSMvGck0+ZlIlkeTGLUP0z4HHgR8yUiyeStq7GcH0XXzR82phuu53bv44feuYhLGFl6Oxb0Z
oxht+jobP4cknm7c3IZFFbnx4m5xy8+gibq+uEp7i9TlFLesc4og3Q3Ahw6rEldWvbf9UuFFDRvU
CRykmIuApEIFLyECt3eWGTsGl2ZrRlH0QgL7qfBEGwB3KtKjMC3+HiuStHst0i/eWtcamIKANRq/
+B5NKXuni6evmrX9FdCp+8UkVnvvUHWxV7RDgbUFLNbeVnZtlc22hRl6rIwKrQS0q//VxuVuB5W7
ZOPZw9Hcb+aI/nYe+bSEjB8ONc5ojRor/CH0dwh0vBswuMA1o3Q4zo5cxPLeuQVfA9eP5bLto5yK
WuksJCFoDXH73TQrI9rLFvJLEOYU8m1G2yfGVQpQukufCcbUlTk+136HsdXkeT+r9R3Y0GLGeY2p
bCs2f//c8393dfufdjriBPJPDkfb+PO3P1/d1j/928lIqk9E1H3KXwiC4xRacX+/3dyE+sTggDHn
WqJBmIof+f1kxM9YNicjziz8vw6Qsz9ORu4nyxImzEuTu6CjyG/9nYORtQa5fhr5ry+LOxt/qc9/
OCj9fDCiLqC3AJeceyPTBP48ERYjvrnYr09eiF3cy2RhQMDyuiJ7VH4V3yUhc5IFMjYJAyguKxxs
8R99EdnWkcLl2tknhZozHkCwrxfrQnQv3YVKTydKfX+fWhpnI4Qgo0MNz4qk3rdNKZunWPR+t0Ug
EZJz0JCCuovqyMbL2OXOzLLi9FQ72Wkztu3JHnH1kBoByRVAg8VinkQhvIZcr6tDTb8Hm0dV3sZJ
DYgdbDy4fMs8tAl9iQe8KSUMbXJJvYXZwsmo3BQFhsZrzh6leQ02RgCV4VWZlyXAnVfS2sCPsrwT
zqtX5vHnqKsX1NaOUZ6pS3nrSCoP/LmBGXJdu/YSNHn41JM7qT1mQ24DMsdYbGG8KP4K7EDGrO7H
vliaa1IFlfHaNE6Inhb5EeNCWtqbLS+0nrJt2fU6vzTBQtoxBe6FuimJsMb3pjH38DAYw5X1tymx
0+9aGyZOXm/I1vODibfwIYr9zr63jcYqwZw31byfcRxvawW1lxOzUFSANtWXWLvzBy16loYX3sPi
xNeTOzf4McxjG9YpcwLODMm+be3+yuOok96Q5Eb5Mlopb3SbhLS0OaB1OUqVYn7yWHO+p7BE6rs8
dGIQb1FH/cJO4rF/1ImPexb0SWBiwz2aAD7uYBBlx5FQLDNcuhFIl7d0WYYyVg/zWLRmDeLDKqZ9
krjRygOuATxYW66VU8X7l5T1B4hpcDRIflwr12PFVNA5G8WYXLDt+iPBZsINUbWdO6lnNEqqWMlK
+EvtY78yQTUtXeCWYc3bCyYfSzj6l7ubrEp6F100xoyWLDXNp0got92BEHCMiz5xivxAPZdHnWnn
9OdlStP47IS1DpkbdP0QtPQSNFTeuX1+ZOisy9NixuhA4/JB/GWkCJhkc266/YOPKHvrpmMfJIW3
GFuzdurLmVrja6MghEQMmGpjOkSL615FjJXonjeoMKdQdT/kan6YmxlDNDeN5kjse7iLaMG7SR1A
fDKbJ+PaA351NwJvcrdTK0uY7kTln4VhlEcZr5O0uOSbsWvnwjis26DFPtjkD7KirW0TY/491Vpa
d5N00RbLyHkLecIY8rgG9Og2H2k8neF52lucSwYTpLxS9clWJTZ0D1o+fm7l0+uYgKgzLtM+616c
0I4fp5naPC/jHSfjDJ4Rd7yM20I/dT0O6ulbLKc0XBgNQ0xyCwOJHgYPLTF8PXU3fGVxsFS/A6Sk
XR/vmMKUHgU1HmEeU1SIzM8xIDfl5ImDMnU3ESzjkra8c0NsR3kRt5bZPQA4H1B08WI7oD0jI5XL
Dol/qYoTdC7wnh91M2L+htKYhWSSAtpG8K2bU5liiqcS0BtwVJTo9+0640OhKy7AdnGEx6mOhs62
DCva2jdlY1IWPKnR2tc+zPYcRx5v/oakTvYYMqvxxJUaW3scn3FNUWeHy5v7BOUHnEbNQ1K2BgSe
qLYijYtAoqK0bjnETxU1CBWnHgmb/7PlM6Z89jtAnm9LblXZoyfzkays6Kvmys+6pLlaOcUJWH50
EaYEzMT62yaeekBTTVqhjmQjg4NGcMgOG9v53JN4XAsItHss/MQ6kFGQjJvN4j3mwyUYPhmg0JlQ
g5avz2rIjQeaiSdawbg0bZwipa6RFmLGrWBPuPdl+ooEeXP2Mse7j0sNCXKAr94kCqQwGKbeOPi9
WR5x1rVvSo1yy93BJ6qnlj4YRiICST9wo6FSVRzANObP8WzTawLdkrRhheSEU8QMVBe5qP6udaL0
1rjpHTwvYyOpEndKB/ZpBEe/pr1ro7kmvQ8zrvVuBG5QgEQMqFuk1Qqq3KXPqm5gLFvmx6yx6V3w
c7vbkZpQQTgUtNRLCTpDlq3b4GGT/t5STYqOTkLIzqBWmUwsq6joz3VvfjiWIR7dWnGhTj0yesRi
1AksV/mMQuEUF9RJ24dQuV9w2OrmPY5YkM/9DxZnmKu2uqqTCsx+lrp84I7rts9UO+PahJCh5jdu
+CvTk5rbkkOzXVjh1dTkVvQNOkf6GSwwDSLO1GfRJSm00tuHaWqEAV8QGaiRRwZbg3QHUErJ6G2t
pC3vJneuDwltQfOm6p3y2kEiMAOrtITeSM8t533CgZnYmRl5V3mytGUgMtZUXczdIZWYTnVDN+UU
+YQYtF/Mt+TlmMCjdcIwhSWCB8PReDmob549tTeKqtgYgqjx4g/6kKvae7f7xeR2DC1lg7spvSta
7V5S6e7cdw2dLds286OGELTEDZ94pYE9xLbfceGDTO0JY+1DY5zrHaTc7GGiVo9+4DDuPg+OyYeP
HZPtZsPAMlu+4kQByRr+wLPOBZb9Q5gk8wWtovIShKrtbtJ14DxDuvmYFyuaD+1SNnzr467vi9v/
f5T+jWewkpncdU7x12Ljqc0//9tDnGRV9/kne/8fP/sPy77zibMzB1cJbUlYJmOJ30/XlvMJHRJo
gOuuVv4VifAP4RF0FK0onHCEsHEJOPzQ78KjpT5h/cdnDwQKJZOj8d85Xkvvl+O1ryi74gwPxMxW
tmOqlZD9J92Re3RecWZZngwtXlgdMLaVd2kjvsJKLuCqqAtB2N311YVkb9m1efXdmueH0Kuee2Vf
icKg+gsz2GBcJUt8Hy7DnrMnBrPxYFNhmHF+p6V1SvdOmB7tgXDyUPVw8aro1PvrsSC7Y6fB/ENT
tZ7fGc5eQAV9nKm/Qc5kp/YXFaBKEY6vqu9DBnAgXUfHduc/qlQ8FAaFB45Bsx8j/0oz3+0q50OM
mIk6dclx4OQJ9xGL7iMKLKU8ZD7xImjOO71nkBct3ooi/VJWfrnFSE+cU4bJFsnqO4xM6j56hwn7
aOGwKhvYRImrMcjI8zhQjTtU83tFZG/DBYNRfM4ZIS3qIJqTL5GYHiyXP9wICLpIncEPFTPCqu+N
9OPUvXdj8b+2Nv6VTHb3RmscU9Hux8J9bsWEigiRb2fEcm9Z4dGH3bRpm5bBhTU+RBm1GMYiz/4c
fjDEuKcYECzukOONAhe3nYaZbmRJDTYH3T3lk7zmhjBhRkHPlgPKcBjS4k66HY4CzdBn1s/8LDcM
zz3OdDr71NMjl+BbB3dHxZDlXsfVUOzChDJ5D9lmW3j6e0peDc80otxAB+7GtfBcThFH/rzhk1ha
/bxmtEYV7mbTuHFy8yJPw2pTLvreGM2vdlXjRJ8svUELx51BNYjonUfT768N+9Ea5+9t7d0mUfJW
igyZoC2/k8bPgQnsUx/De+gV3xcqVgIE/4qNJoG3lKcD9lgcqXWb+scpnV/8VF3O6cQKHd1WiXud
uwZdu8qAANEe8mp5iCyquNqZZFbeGsnOnv2jZZThptY5rdS0ZNvcDrUwjrCBXoZcPwPuOYGIfM7N
7i5c+qtZlveiWudENMWHywzRK8cuaiwPSc6JOKpUsCSIXuyeGFdU4+OLHAbK1uxX7OA5Kl94NDN+
T2xd+hK3TNiWdaDT5nsm+IQbeWHEGVBzPC0zUpqKjyGffK+b74OXHTNPUCdeXAES5iMIvTv8HNhW
hmbnki00vAGrTwPk0dUHR4vLuBuHbd+HNyr14ekn6RuxhwMvbzPZ8weI48Mg2Z3S/GjWhFDa9C2s
zfexp0VulJf4lO7EPKHCjrnCTe0/sud99WvxtfPtU90VP17aaHuPpWl8ZLFFOzixTLoHt9YoLi0/
/oIZ51EocTFT8xIso3VmsnqExAnLmKi7No50Rhxnj6fCsOIvsVHfm3J6r0bvgyntzajVmWzARTov
72nlnDAdvY9l8X2q5QVIyfQ3qegv6yV+lR5+WxtJRnkASpFKxS9rI7OhxI7GaXkqqcoKQl2/poKa
Vw9XZEEfHRzcSwaY+yUsL6OOfvliCLh47f+0rfwXmYdf7fk/XoWN4s6kicpJBgM/r9CFr0cNDs7k
Vay+uQjhEwvXEeTKLoKG7jPiTevivSC9Xs/huWrUHbT0j4661/9X+/1fCmz/DW0PLnLXX2/zuy6p
6v/8j89/ls7Wn/htc7fcT3gdFDqYoAPENAEy/r65K4moRhTPtxy4QWvG7o/NnaieBxESBWAdSK5n
gj82dwX6kVMCpw/+DywRPAt/I4+HY4BH409xGWURFeSMTYWgoIiO1/jzo5Pm82R2DoivKBOVex6K
xr6Vta0Ni30uas5NSosboPmywt2ZmYzz3GDIFuOtbRoweU1qyeYVjAsX6dJ3WNxxwvWyuUjcPH3j
QE5SKp7UWtowNaTUIMV72U7A56LKklqB5Nz0FVFi/F3CIk/lhm+uXYe3bQU4eSuzjFC1Yc96wHon
6HOoy+ydcRESQJvBYTiwxbCMahSRgBO+6WOvyOohcMBDd9t8GpM7pVV3G8KxYxjgRERjTOJkNKAW
GYi+RY8MwdKubi6k30X2mXXDzTd5ZDb2QZd2LZ5If4/1SadGgul8Jm/AP7+MolNTdX4YDFYTRXsI
4FF25nbumzclgfvmUNgM+vdZWHKPWCLJuMhxmxKekzCaApcFxmrl36RVt5CeJ06ROPAZNIVrlO05
KcGqrmsQaRy0ljooXW7sO5uuUIchGhMdQlpTatebfuYetDy48OHbx2FFSi+npLLj1vsiQTBP/UVJ
UYLZ3w1uG+chw1QjTv3rHqJuO95LAx2MnbplxFScpoE5Gw6XpLcKvdwvTirBXw78ozhKZW3ZDFjg
FEgSEm9VJMCMN767584GVskRVcY11dGqvqhZn7sLJlXZuzBAOpJAcGPt3Y5zzEV9mWImGSbXteEh
yvm+AFhwETbtSYrynjp5lV2ptmuzg5sP4HsUOTkjgLtPp6HQvUSOaPy1tTJaKjtQiXQlli+vogQm
zEbgn9WocfjPtuxPyB5TG/Rk1qkILqtkCMD14eO2oga7tTNHGBuXaDDVWc6xWV1V85g4O2DR5aNf
FowVJpF1t9Ew8JNC8cwB83YtTLO5CzY9WrzbuG1JGrYjuaWNw191ySeU3lBbUdZHH7752kKXTK8u
ohg1opU3rs+tE5K5d2jjpiusrQjWJdA5OOggb4076lNmGJZ2Z0cregIzypR71KmOVIvJd0nrxSpG
oa5uiPL3+sLn6owHlvg2pCaSB3VzJ/zGvQdGMCbHaTBRbfVCqyX9l43ZiCcDxlZxkHEy2vuEZ73e
ZznY81MEZ1ueQj+nJ3CTUqubXtmz2zK5SRI66V5NQXVatFVOnMpd2kHyeh0y8Jw3cw75A4hOl1vv
3RKZQIwoaYarlXRr+GnbMf4MbyDmjerK5ss/XMe6iAirlp1dfRVpuUxbHcXOramHEvh3jEm0RwCO
t9IpmmskBH3NxWMEVToI704v68Gcid5gkDltjYvYdxeC45VC+U8yVL+tnhIB+ZXudHY5Oxc700Bb
ASCZofG4yPVYIZcQ96I320d/8pt+04tkXDCV2vFdNCnmfsjpaLj+wgG2JwhAsk8XNBQwaBjivYl2
dmJkifGVDAMTPzTPqj84jlN/saMU11IScibAhOyv4ZfUAAPQC5oPSp6RO2cO3XuifaRJWE1J8A6i
JbmDysVRLHLtzNoVNjBqvEhe9EQyZf7cEmzIdoSLKTAhFCSmvbZCvgvQRHLC5X4BTsyYvS/TIrQV
VKY2353OMCkHFqF3smCOT9tRiewchiZHLQ6rxD+GGW2TWtZJ91ijY09ihwol9uNsGMmcOLF5prcY
kibfkOKDit38oukAfA70C8S00yDvVS8ZR48H4NGsI5A3hu/0J7n2OVGtQDFPw/oRFpR1XQtTTztn
WEHeahQ9PlKRztcgE9gMZL+CPT3Pab1DzELXApNymrulKbApe3HnNJtGIVDs2cni5TJjzbuFPJzZ
O7WsWnAkh6EMrNwXb47RTawTVk++y0YF3c0zExVA+rXkNjVTFjho7gBhhPBjovbAdGv9rtrWWNXt
KXAzxUfQFK1TkwEGexIMnjP6L3UaTUx8ySHFxOsM/AyAcNb+bJoRgPXrkVpl4iINodjZcJy7JPWT
jqCsk4OPB4iweACkUvOlMegHPTsEsLiOyE5SK+17hbv1kaK+SZO5zc5245Yu6xw+8IZU4YoUKRud
76zO/V/sncdy5ci5rV9FceZQIIGEG9zJ3tiG3hRtTRA0RXhvE492pvfF7gfWkUSyKDJasxNxFR0t
taqrQACJNP+/1rcotUa2KZ6LVp+bndF4vYMeour6BrBWHOD2mDJk8TlnEwT8M0ziMXd7Kmlpap7U
RgG3f0UIGU4nrbapu+IfMPvrkXzxH8EMU2DVZll9zifAvdK6Ux0mJ204yOOA2wamWN7OBmOD7Hh0
ZytBARnGhhF6/ZFNACjdKCuurfQF5QQx1YyNal4tiZeI/KZsWH5IDvLoZryoKNbCsbMbJ+VUhbkk
6sMrLbI0aORxJ+vHpIXkUeKUKzG9ppCJdYlVJdGMxq9VG89b0qlJKDLsYST1sUh1GzpwoXEobluS
U3WjvRzC0Yy2oCTdU4hmaF5mqn/nKU8Ov2qpLSHpQYdj3hqAqkNsgSrPv6dunKHzLhVhCwyQbFJX
oz44GAozV8dTVNd3FrnU5E1Ok2MezqOBmWduRu9FI5Mp9NO0L049CnJ0QmR3buAddDE/QFXyukD+
rKZ8uE+0Zj6JyZaBJdzENJfoLV2ZA1KhVWhOab/NJWvjqo+9plvGF5YyYp0RWyL282wKy/Fowq1r
vRhekG6zjzFRM67JMMVXSMsItxoSnPk4aMdpQcjluMbaVzCLPVDBjqF/7CJbdocFt0J+cZo2l2D2
sGWE0NyOTS+1Yb64VnmDcbI5JQPYwCYxV8mlm1TtM21LkHBpkEsfELQIN8pNaFbZQc3GryN0d5cB
oKDuUQAvmvNxdGigWBYyAXJY7FU8gbXf6iai7yU141BrQnhTtDGqZ+QSlgmXZGru2J6RToJ91Hxi
dp1Yh6WFSaKe0qXb6gbNGfrKIlp780DQCYMkozDhBTgOGUojKdZBTDa1aNNjZVYGu0230p/IIkqR
ncZjA5jX8rQQTwOuM0gpdnGFW8QsjqY8TKiO5i4bHsrPnbnq7QYPvkcbQ1tFKBrudZEieFJmaRfH
EV8nOUtekzDTa30TQX0TkhotoT2F38uK05Ujao33Qk4NIi6Z3CWmgELb5xEIKXe2F+EnuxccoV6f
0xbQRNite2fWnhtks/oqkfnSm6ADT+EoVkGHDKoN5crulHu9XH/ctFMQYcvKzBpXUkb/r3NWdHRc
j+Wi7qkGhfTBmeDMWkDXGqd8m1azfUbWFe4YK6jJehAqM5tVVObaSe+UjdhpbAXjnU2uEPgtgilb
Hw+avifTZYYi0+bupsyawN3muTZejgHhHFjc2ClqTNeSJ7bqjNkEc5D01q+SW9J/jBOkoIpcmuKm
lGImLDWQMvZ2wGo4RDieMeuXghKpc9W00ot9m0zK4wAiDLb5rqsutE5Ah8ycsbn16qzIzF3suWFL
L1hrmI5jp9Qsb2WjDwQgPBpVBqa9CNj9EW83E/XKgo21ABOsd9HMnnsWko6Yk/rbT5cB7X640mYl
oJ4LW+h0X8Za+ATV5QuDQ5cNbhnkdHvKbRzfsTd4+EqHSt24YRZXR0VKrX+TRyNgaDu3F4lOWYUP
QPPwECukl+xL3CDbGdOY0jcvBMCIirJU97sW8ZdMCf/2VP0OefO/Trby5fn78lf1f//7ESbUw9+e
f2V/Y+MYlm/P4vKfZ3Hh/p2COK+Q//B306JO8j+FdvF3QbFVcOgmcZEDNtX0f7BxKKa7NtV0klZh
+77Kcv+h8EUwLHVDeAQ0LlgJBMN/4SzuOItO5V9ncVd3cR8gIXYN/kg2i+aHzEdDI/IyaaqtbavJ
N8NShSeeoUxq1Ox6i+Oh0ThFuDPw+s1IBvZ0iO6/uYskaVFwQ4yyhu2uuXI9q1El/hhgUfDD2cp0
IFylTeJUohQnZK/Mf6gcpQ/e8KQuNyzD8Y1BPLi3zsJ8UpvSGKMctWMUvBTsoputEr28wqeJxh7o
fn8CtxzL26wjVqRG7mHud2Spho2cOgezuzOHAFcJM7mpY8fLD/qhFeoWcV2tDoXqtIaZriT/rI6F
3BuihK0yWJMdr6sEUyCS2yb4KeFSVf6IMjNcUbtCEDfPTUm6FWbVgVpkDusrKqz4xNMUuErb6AGI
ztDemOTRAT0i23R+6nSYdYr2Fl9i0rjeDck18V0Ni1ptw8nrTlMEhWwyvUy8lJAaoYQ6TQlVQFI6
HKexg0wXl9l5VAq33LCYlO7arEI4bbPUSgUxXGDijUu2SCA9XXa7ydQ03BImAN82a81dyS6dfxDi
RVu+KKxgC+6nLDdjw834gnA5DgFT3Ls7veobuuNm97ONBxY0zy5gpQR2c1r0thH7dTtrORlGjVex
mRw5mku9gmgRw8V9QMnYXJZ2SIkCciC7giYbBxgBs2MeA7yfewzlRDZg8o1pkwpymqa1WXiN2Da6
U3McrG16oTRYkuRyagaYd3NOZuIessLQHiAFdaoDODdQAXJppMRj9rNHwYXoSAHpumGZMKoBR1lb
tYB/7EazIBEMxlTtgP1JtbHCbobVa8GxP04zr++OSVPS8m3EiWnyhd3ork8RrSBCIKW9W1ODTx5d
Re8V9g7pDeAEPHoBhqBCvalFOkT7MDFraqyTDF0skSb+cJTjAhejaeo9BX1iyonGMWuicbAsV5u6
aqZmr+WwE7bOkKBsHjDfCI4AXR1qVyVVWWsbkpmULVjeNjls0lG7jXMEF1t2tBYAH5vGKaQ/UziX
cV+3/bWVGQnJwVWnxvucSG2IFdnQxVeZFo3JSVoE7eE0OkN+FMedMZyGU+aNZw1Z3iPcUrjg22om
DJHxmprBXWd4qXzh59bKnUeOO3UFBpC1bZWCp+CURlldWOPA5pmIKSPeRnT8Y+STo8XKGoVdfCAS
F1ABpDbOV7mt6uzUanLHPeMEQV0nohRkHppzWAIxBnaK6cVT1ouDyRtGEQqkdKMD54CDnSbgMhva
BeUW9X1Ep95CUrCfzE5PYLxmUbl2SXdvTsIAjdY6I+EiPzUmzopb+P6d8VwmBWeIXA/67twDKr3Y
f0EwbS1cMCFh8IrDRo2ngMBDRKjdQal1NjaZYvlVwyyBCJmS8/YJmo822Y9605anhmDmWXRBWXTQ
4i+q9llXYPc0GEeIsWiYuLtirkZBq9GqaYP0ogn8NKb76FtmhPqpbCWe16zMYvlDIt8pVlUsJ8tv
J+XeSI/4tDVvn99UOIhMg2mJLkB/l9wTiNK81CqwXlSK7dcvWlXeIo1dzKYtmzDIH0OjQH4H6JB7
Qbji2pUBmOo61vnVARePYgx1KW9C1sjoAzfLthLp3ZlhdSjG0HDRPxtm/bmi11Tvc5VWDfN3EjUo
W5z4lzBq5zRVPFcSQ/ryNrLL5qXTZz3Yt1I2L6ijrBfUaoW3Sim50SsTreRjjbLyFq2sC7wJL8dz
UBoMn8yq+EiLQkf91gcVPUtztrAOV7O690YddEBUcvxb8/1OcpVMIfyo2JopBOhm77oHnNdHufA3
yItsCPnttzNbLeTcMqpJaY3Tqwr8b7qjZDVqB0MTT+WaBUOrfDOQ5h3Om9SElIIv2sSyFQtt4VGR
P0zWGMj2rpj6eS0TBts60vOBtAhyi+MRTIhvox2/pJQJdzF4DTkOl7zjKLKsAzswCEEOyyUQGUZL
cDIYpCQ3fYZxXgmO3LRZO9AH3WuwVSD7ctnzLXlXcJ05j77GYFE3LSmOLuFY1pKThSaJyCw8gUt8
FmV6Yy2LnFSt14Ctnuixi4bGEFqieIngcl7juIhqIWxEUN4tjurXyK5s0o2rmsunbA+XUK95yfcK
XqO+MDUApu9fI8B0LZ+vKhG3F2422bcUnOmUyiU3LPCAaK4CQaNNvgaLZWiNHpdLlOvAWKLH4rzs
1dp5jSSzl3SyWW/SY1vHmrOl4tfcd0uO2fgaaWYu6Wb1knNGP268LTLNANK4xKAhPs3Pe3sJR7NL
T7Dc1D0N/SEIh3pjxE1+LajZmxgtloi1htJFy/mc5LUmSUpS2Kh865pcy4Gg2BUQe9KZhspQIWit
HGxHSkmZTj/NkmeCYOk7T4DAKU0X7VWVWBg42AClC5uySnB3uPTn2QR0zZ6MO0IQwAOzvFU4zekf
6wKjozB657SfILQAVomby84Iyse0d02SVigtsTCbiykODQ6imiovyfah2DyRlShicSvHonnKOCuS
ldbI+NyWqGR3Ycf5hrZ9DFjWlPqjQav+Gi18TB3FjWuEp1NcDRvXIzNnB0exPC0zkyfb1lHrc9jM
4Y7XVgPMQPce597KrowQvYKgB3JTwoFKMWtm5TOKjlwH0hZjza7KCWgcvtO4BjKWodPKGkve1szD
te8WocFHbQtOb9RvtXXvGi2JM8vCsU7E0D7FCKiolU6lF6/1ovImTFyuLffISUjw62zJWYhwuemH
RlAPXDmYhIOvyWQ4r40BLohgQ/OLI3qoDhlW0X0RIuqFg6Qb1FLYSbERVArss9XZiIR63Y2eCLnC
dR01mjzvxkln6FMbRtAPnDzdzubk0uYYZAJ6O6TutViySCGYWYwOywq1JkSQCm6Z0IE7CHD+ch9k
wE/LqkNOmtV8smt9WU5pMVjVtJ7tYryPrcw+6hMDF1HjaSCpm1kl7q4Za4nfzSkTwH45plJcCWHt
bK2GZCXfJGjpRAvh8mwFps9L6RVOtlHUL85zlJKonSnIAi8o7bZmFxLDsWetDe80LTRfGj0CHUDc
1JQzMBN+nCnUSBOU2nhWsC0YVi31iBOvUo2kimrCdUbNiLRXRbWZ02qZi2zbVjHqyihXIR3ZBqRS
jMUhP5C9OdJHyqixYBR2nZ8V8WE3Cc0Szdcj8tDQaJVF70+IfDcUzMps0bqm45rOCJrBRkzqV4K8
9DRPaNWvMztWl6WVtU9m5hUUIctpuHNKqsor6Zkw6pUXw7Vi08w+NbYNAHNT1QPNcFo7P29QNTy5
koBk4SYTdin2DNJPmWDZZ4d6UoGNpKW0YvhL4wj3a3MR5jnIjzGvAzLHUaNhmjFr+yIkjvXeUMPA
pku3o2c9QrWPUGGYr7EHYvRvQ2CfyDGX4mbUQt3Qg6ZC2Ie2eMMmikXIIwIXqUEWUqBOVG8OnJ1T
9TPJncV34oLkZm0jVGBjWaRphmTDIqDQ9UEiI9XT08lbyHC1HtUkgNhRhmFb5WzoAzyJT9VkYWEJ
rXK462qilFYqEdXT2DWYJUeiXMNV0xnlvGlY4MRS0iE9oK1d2B3QXnL4IY1iRnMtXbstZRcAhrba
6LHx8uGnmsfw3O3Aul1YdpsPaFjGkYCJoOSNohLs2a5bXXGhqAQC8kPuLVjdGk9fW7oMjhv4sNiJ
exuQj4X6nSDHCbNUjzWg913LCC8g70OTGYHkJmsxjslTXE069EGVoXryJjvEGRhOx53WM6+06Tgh
f1HmeNLhLs+2tpm2PxJbxU8xvhoXnGM23thEPt9Sh68fjWHSNHT4kjmqb4yaCPEu/dHiIp2pTbNU
4MQb0ttkLjgQaQlDZ92zUb2QhWecKsd07/PUxkxOAio5aEbnDvcO7olxNZU1SpdZC/EFDTUbl7qG
GLhGOxo9eiVnhpUW99DXQrVEpQyW7B7yNo4ftchMHltK83fA43FqZJpwUwpjVnIsGkTfNKub4jJ3
0+onxxu4wYU79mdWI9s7L0kyQ/cLj0/jrsfJ2bEMcHxbBVYOo0iTeXqdTp59rRel9qjjNkSt0cbw
YQ031DgAGwx7Nblzsg1l1F9SgcWHUbDdOUHHn4NrnabbaQjnR2cimxYyi97+6iP49FsGVn7oFMVE
6EQ2gA6hNkpVMMQdl6zHVh/uMqKzftLxt5y1w86P3pqIenfrinyAtWJlFONIdoYfNqeFfd0ZZjOe
euhHiBqoMg9iELRmalqk9b2M2hSFGz3WxDPnMARNsxnK5AJnH4xKoxysZQLLIVhhdbBWeWzzfxQj
DFjUw5k4xfGvcjYMXXkrrZ7deiUCQK00msKnNh1Es5NtlJ6xKTaMU1qoPGOyWXRzE6Qdmig5cprC
Xtmh7aL/1zBCDAU91WDaJhglnvlwI7sKWlY3R8Adb3N7gy3QhcPalw5pbjUbRRRocxmcAOBGtobp
RbqXi7Vr+ZemSL+fsKWylwLbr4lhHXYZ4cnkT5cEHM301G9jEinPw8pFks3DwzNz/NfFLP/bSmVw
nb/SqvyIfzXNw9+Of5XFO73K62/7LVjRhP53uuYIViReKk7dC9zxd5VMw+1loizFtaV7r/mi/yqT
ea8OMRQrC9hj4XX8U7GyiFuFRX6phbHEA0xt/ZUq2VID+1eNDBv9EkSqW0A6KFDx8/ETvBWjNgrR
UjC7Bz39vgdFpqWChdV3j0LCPXvzaD6RVb33279eSlC7cjnQG9KmT/H+Uq1gbqzr6YDdWLseEexg
PySG8T+5CHRQB/8y/JEP92NURk08wnRAe4S8C4yymyVI8JuLfPLQFgwB7VUpdIed7Ps7mVijidkb
D3i43TOkYX1fspNCCVgHvwPs/q0g7uMz4/RGLURgEQTIIsUSWvv29diFPkaksB4kyJpJwGHTEnKq
hhH2157a78sgkDLweOmYn99fpqMrWzlhdUDb07zqoyZYk4Da7b++yPKHvB1qPC+EGwBccZtzL84H
bV/izT3lFbm38lHt2Awwp5ktYgcwUUI/oLdUH359wT8fng0eBwQ75V/Bwoy6/O3DM1rKeL1j4kCE
EtUVSsek37ibry/y2V3xaSP5ApyDcfKDWdLpSjIfc/BksUzXHJqDFcd5csk0Hbdyk373pj69nK3r
rgO957fI7e09ccCydBVAIXR18ySu2ffEBGeemn2E3ttOi8uv7+6VPPvhpVk8RKrnPELHtjGkvr0e
DX27L6diT95S8bOs9fix6ucwgYnckv9qkRapATlw0/PJJtzMN4KGtqpGXfUaPUA4+0paA4DYInPu
q1womzr8FKcooKPgnA1wS41PjfM9/i6OelUbtfu+TPXhgRBvS7tApGNw7balTvn1jX38hLHSMuOZ
2OVtw+Yr/qDT62C2ybju95FqrZ3jjeRGUHvYKzOIfy97//YT/vON0f6wmOM9l0nJcZZffyP3xwu4
WGXafUHjbqMRRbruGzX8UiWMhqGbq+kvTk7LnXEZ+ii2i6Lx46jPMDO2ODv3RUw5YaZuvXPdadxn
+pReff0M//y+uNICeGLkOxbAhfd3NiVtYtPm3tvzPK9b9n+IK+Jh/ZcvskzjrIAsGywKH14UdUWq
TUEJrNWhIuLgEIjHXGy/vsgnowGdr+0atoklg87V+zsxCFckGCXfD3jmoGCjM0jCEOtbbdVH/8GV
uAAFYR2LykLfejsarBD0jTaV+8Rt4uNEdNq2LItqk42R+Q0q+5O3A8mLFpewGejMuu+vBOvDmASQ
OGWgPQ3zlCgIJ+q/WdM/e3CEUjiWiTXdhaXz/iJI82q9dXDqFi7mSs5qO+QhrCNFL39bn/7tZ/Tp
7bA/MSyQQpJ09/dXGvNQ1YHK9poXqx0Qi9hvJFqfr9/Oe/UuS62+3IlBFCfrhotN6P1FbH0updkl
+9LxHih2qJPK6auTETXgZWEM6llUU/XzP7gkGCJ2Eaalm69uoTfTQ6SHlkF7cZ/OEHYSiF5bTsv5
3m5UsVeqQxKhYYD75j4NPEsfF2M2pKbNAilYtsTCWXo7Dh2n70LZZLvWFiER8zb+kLaMOY+3fGyj
H4AOhTqIN3rl9VV3b+pN8uihKoJnaJZts2E7q59WlKnO1JjOnI4poR/akMHvdGrYxRpAYkP4KD8/
JCFSl7Aki9ndRGnrKZImPci7dYW8+qKNDHlqpU7TnydDiZRTZISlX9pxAXO9q1GAcxRvunKFmA77
3cqiW/VgJaQ5Xhqx1GBzM2hA1tZGcGY0InmJLeKFDgPF4940BHtdaZNWET9gtHrux+m4RyJi9DT6
AqnWakSq4hdjJ3e4oTsiQEQ+HprGjPtHuD3SxjYPho3w0ik+WApMp6VIgnvbVJRqcjEYB8WUQsWU
Vit3i6DmLuul0/kJTBoM5mRW/ILoXPhB2xOtluNmSrdhKIbUjyNdHSO0LQWl3WDI6MNPve3TMK5r
3Ec1yrCqpji0xrLe8lrIdBJkSCimcipAavTT2bXwVksHlipn2pioIdeCbRo4s7wbdEzNPoHN+UvU
KmICmdSydWB2wY+a1ou+DuOArDAVpjWgoEk8y3CgppaB6LnXadvNGyGN6aTNOop4xDCpZ01VOL1I
GKT420c5lghMK6BlldBTHmNJXS6oCxJzQ9XDJCm9ju5KoVlwjuesUJe9tHv6ISnIHD4zdC8y1Glb
zc1wBQarvIyqYARwTxnNMPFEEQXoU78UETjT2HKPByeJk71q8xSYbFmaJ3M0wkSNhCh3jTtlgrqm
QwGzqq/shde1dxUrXwW/Vd/W1ojQuxraHizWhJm15ou7xAkI3pMccfOwc9P0Rlnu/JOGvThxpym8
5QAAQFxqCWGMbPbxP9Hmzq9ChKDkXs+1c5crt+xBBNArXPeq41BTwcQjzROkhc6w7NpHFYQObFuU
2jHgdjt+YJtmPbddDPOd2DJFZ6Yqq/wogQFErcICWrMS4wT5qKJsiIk+M0hah0z3AIWrFAdDZQXx
daW1PO3ZshWwoq5LY9SaTfKDriLYWQ2CSMcZznTKdc/EghiK3poO+Xsx4deWPp+EDgl4ix2XYxJt
gIkMYjFNvicJgGVXRFpAP0TajenkoSAezSGSsJxq+N9hAzx662pA/KNhSXaP9V7tYOabNJYdQZfC
zejRXcyB0Ai9c+3mlkY4cT72VNIIRLzj3mQogfGlR3hlt56c+wgda+rdKNBNdLTq2EDYHQLuopIX
pp0fUWC/rhx+16rzBAY55O1y2tRRlD+lk4p/YDC22iXY1bTAbDg51Gk7ly+ZKpeES5xd/J2UREUl
26pL3+Nd0BMhs45wEDNlQomtIniiFh9Cf0RGPKz0rqSfWNmtAQLZyKhUOxjIOh/yw/SUuCYdbKIJ
h3ndKEPFa9r1qCkINKQGOAEfsDzkSAPduDXN6yQ4pm4IvhwCG/SzRgBoPLENoAavq8j/Fyv9F7uX
Nwvqkg32P5lfC+T1//wX2V3P8fDQvlUovf6W39UXx/y7bTlsHn8LlECa/qP44hh/xzfMSWrRGxn2
wjr9h0TJ+bvOPhNPEMFaVF/Ytf+z+KLpyJd06/chlt/IifkviZSWLfK/jlcOG0FWYZOjAVKlxX+8
7K/erP6xYgjbLQmR8XDp2ZclZtu1ThVwJbLMXDtNEx8J75sDyfudFNeE4iKMBXnIdpob/HBiDTyK
laUX6iSLAv0Q6EfWqjC6zZvX8Em1x/n0MpyxUBnanEVeTXZvbk0EVW7mY6T7FlkKuP02Jt11eCwk
AijI+/dleptme/wFbXZYz5vaW8cA6VNf0/lYDupr6P6ac2hnp5Xmo47qujX+D/6CRO7CfyYdCtPm
hHsG/PGaHRJLAN6EHNHkMfVYKsLIggb8eSvOn7ZYmSDDoQM9pM/mg1fuLALPtY1u+O28TUCWP6mn
GhL9CK9mi0EBAZQfz0eOd1yEPyi402PbyIqwiY0zsFXzg282ZH+MA96J4djLOYdzvWV83N02ca2L
gXFQG6SK6OlM2LYXHiXJcAkJheM23Yi1mu2Lr1/SZ+9IItMjeIazPfvB98MvKypLlZxL6ZKVE7jo
XrDYt9U3RazFxv9+lHN3jsG2HYOdzdDjU3s7yocWtC0Oi5kURwQMRKZCi9hFZBV7qAaGJ2mvKkAO
dvOQFzdtdiqsswX5UCVbl+GP2BxY/IqgEEGgJhk85413mzojCUlnjnEonKO4OYuHiSz54GAa75V5
bcNXcYb7sD+d0seh+Ob7+fR2qJLZkkeHttD9UFdqVORMuZPoPlopYZ+VGRD+LNlG4fFIjQmF2zrF
40ssA969yaeTDG7zPLH4R0YytUJ311dnuY7k6CibH6z4hZb/gNEkc+jDttc2SSmLWW08SGEOs8NI
Tj2J6MaCAjf5Y3ph99sYCqnz3WHu/Zng98RAjYJqMHMeRccPE0PYzsGiqX0FxhNzX8/beCIRgzDR
BLjewNeCEOjrASiW+tG7CZChQd0Zqy2TNGXhD8/StOY8KgzoWKE0Trz4IYvT4DSy5HE0hRgkB0wF
uJD29PrRAtHn2pH/4n/9MyyD/MOPIClkQBmFo819fzgKlWbAvq0gaKN3CsSexrHJ+SafiqeRSJHd
X7+W6+i0F+3lc/c+3K7UHCA2LROIGwfKn7DuuY6zdZecvQpzxPbrq33y3bGKsfThpKaCrC+f/5sp
WBHpTmoNFzIAM5QJOp8ykeSlUqaEYbtE7jjrZX/rJu43n/wnE8viqeV0aVssstaHdW2apjqtOxIq
MN5QGJBdQkCgHX6zxnxyFRZ2j4KNEJgxPw5Y2esGoGYA+FEH7aWHGrSh6aq+GR+vvLsPA4TCAAV/
zucCRfGHx5jS8CzMHlq/N2QwAVIcCGxbzV6g1BjoYGTJWaGlEFcnSI1aN34zSX+yNkA8xqTMxLnI
oz+U2WZv5BRGQhQYsJlXpT/UnUewk4IV7KJmPAwJ2GYEf3PVTyYDi4AXpgGK9Ys3+v3Y8TLarOSF
zz7n0nQXGYISn5fQIX3AcEliFWa0bwqXn16RWZXSpUEXQl+mijejNRU1kJ0JiF5S9rDGxMgkHkFl
DWYSFCothTCYeOE3L/eTj58qsEM7ahlIWLffX7QK8rKFuqz8XNDwRlcT2ngbB698AT30zXD99FpI
NJbvno/RXn79zQ2StBxpKYcWHzbzdlSxtiknCht2MmNs0MQ3n+BnV+NKOn0q3WC2+fA4gy7OQpAi
5Hv015hgaUnMZbxGTkKSl5DfPMblE/j4ifAM2ekt9XQm0ve3ZurhZChHMNPAUkY9RdqxlUXymxHy
5y2BynQEAB16H1S2P8zUfYgsBJw4DzAd5MbKfg5D+qisei2p4H6zMv0xd3qcGAEDSNcC+8Pq9P6O
cA4EFV+l7id6fN00SbDrexLYYUzeqNaDQ00NpxWIUjJr+ObNfaRgLEOESF+XQqfDdomZ7f21I6Uq
FE3ILkI3fpqb4rpNcsBwkhiWthzXqV77uTI2oMrRfMsIBy2256FK4m8G7B9fJD+HRwcSAQX0I3aI
73+OYArtoh0b3R/n7tng69hUutypgOQdo0Ylqc39N0/901tnO8pGgN43rKUPrzipFyn00ENqS3uc
BH0A99+7SBL8aUZvnUTTeGjgQl57NXmgvSdfCnIHuhpq+ddL5+uq/25Es6zw5Dn80TykTPphM6Rr
1IccJ+Zkls79JsY2tQoN7VBPau2GVL4z4OAFhYGg3TUzJtFkOOg7YCoedEY8zd9sOf9YAuiZckSk
v2jqEPM/xl6SO4HhSiS00zzSntIoWuZivJrKr8eGIAUjOsyr6OXrRyD/+KgR29D7k7x5iYlnOYi/
na8M8siMLHaVrwtAk/nLwPEgDO/K6hdfDAZOi5oKQVAwkzatvfXmm9w+lemp3v7Mhpu+PzC0n5F3
SpNyBeD5Ij6zDjMiLUfPz9EsFbuelETrF5TziQ/YPXCyHwE8QLGpiPgIbxJ1P0QvuXtBGPzUftMb
Ea+z3/vXyz532faZhrFYJj+MsxlvUDJVPNGk2ZPEp3H2dKxn5Z4Tt7tt2vu6cNaDfRaoqzKD3MiZ
9cpNj8Zqm0ccYKzTZrwRdIjC+kL21JC6O7vfdc6dW+0LDrXlDtak8rZ1vbMOchSGS4DRWstZxtbh
prbPw3HTINRvt9YIce8gM49j46LoL7Tw2cgQWx+Z1UNZnJBBdL8A4PWNY/u9fUFCH4Zs8266z4xt
390O0Y8sOzW6vdUfA8OwrVX5aEV3U3xHecrWXsLoxywPzISQYbxMFBiZtzbqkuojznd93Bc66kbr
vAPXAa+vvi69vVUyrq7GpwQZeXxZBJs43GHiCIglvHZQbunn0XzKZpxAk9retvPGq3yH0MAGyNNR
FV4QWNkW2wKwpxivHcrNPUTQY2fYsXnRgJSwEW3iVe0cucRG6fvhvq03E2GLeKI7n3Cn4UkcE19u
92e6ARr9QMlVheBKOwS0kagnWxCnmAJDOJiHxzx6nIoNIQpFdaLPe9lsnZxkcSALwiajyXzQ7ZP6
gFhErOHOAMDzqO72hJQG8mCKEbn95emSMYV3DR0FoTsceN9/Ly5rU07mNNtRAlpWyF2O2BAmG2Su
twMqOnoiGEi/+Ub5Iz8OY5vdL6GnZNHjqXt/yTQQZdNMyw6f/0EoGMJNN4OC/PVVxGtN6ON12Jfp
CFFYl8jfeH+dGqdxrTSHxLnhDFUdecC2cYHkk+AeEIk2b/Jn1Vyp/nKSz6b81UKGGtq9u5iM9AOk
3IJeAMxgXGeD37sbrdp3oL+83UhkKFZnCOy2e5f0xrboN8NwF13gcw8utaNFFBCssFBfcGSRBkbu
1XzUHYeHDv16JHHb6Kg76SwfM0DJH45jb2edNKf1DwMvBDm5hA3FmHdW5QUFhdJb12IXng7ZcdXv
c5NIxdUBvJgCG8jT0F258Y8CVZJ6mbehvilq3+h9rfT56CvO8GQwA4tAS23dVvNTV+6t4Ki1oGj4
rjqN2wOt3ZK+2QB7jnCsbTzTn4Yf1ANcknnTTTftsBEN44mZ+HPBJ7KK6q10D9v23gJBDNjstsyu
l2gOyVc2iJ9ujgyaXlQnZrSeIFO1B+nuZXUG8XPdAclo6nP0kWW/d8yLVD1//cb/2GlxYtRZaihQ
EsHJf79/32Q4Zk5dS963jWreiuHqNhaHG0sezYH6LmT8s6sJwRoDt8nlxPFhdBl2IYcWAB2NOHON
SRt0bG1AV2sDgU0g8b++tz/PcxR8qUTR44UDqSN7e39ziHI0E2Ky8mfXJTsxB3cRmlCT0zk9QUqO
ryR1pq2L1yFoxQ8iaq1vlp9PFlY2yexkLTQ1ErPB+x8gcSpMZSn3O80ey3kWJ35hgIf7+j4/eaqG
56Bwoam9PNQPS5yRIcbFS87RxrG29FARngxQLOA0hCvHnY1vHuufe5TlWlRxwNRbVBw+bJhwvnp5
PwCOakq73ifaoadT3+IYsuoA7gR4D9aOG1XfzLkfbxLIJ8gtg0o+6jisSx/n3CqYa2sC72fiagDC
3ax198SYH0GQa9/c4McTAZfiMuSYsV9YhJcfRmkyTECuR1p+o/D6E1a+KkVVb9fetRlR4Q4Oh7jx
HTNW26/f48ddOBUyZLquSdEebQI/xfvRIrTZxPoZtL4pipZtfu8To+GuXMMBejGMp8XgDn/5Vpem
CeootIBUoz+uZMOsnDwv3MpvQmqW7Tic1FAcOW0xqdVP2eTCdc8zZwWA+xvN3p/vk9gMh2x3HWCX
w9nr/c3GmYbpDEu1v5DBnERZq758bbVx/O9m7/LrR/vZ1RaPuqR+xAb3430aiIGiDAU+03zYb3TS
ON0aRFGiO/n/Y+88liPHsmz7K89qjnzQYtCDBlzQKZxkUASDE1gwBLS+UPdv+lv6x3qBmVkV7mTT
LXrWz16VWVlZVUbAAVxccc7ee61HYcsTq/WbN8lfyNeBgp+6MU2ko5urbfRebCzLlepO6B90kr+d
0KpWjSLioK37nwT/Jyde5Wuh5telG8kxWxFKAGzKHcpxR8MnsTpFq/qwWFXujUw2Xuat1fDSbR+c
xrjuke+pNTs4MFVtSXLpHNT1Ti0Ig94Myo0cnxcLkgLi25cqTd8HLB4bpdokqBms+rKvrvhPjJTr
0Xto6J0i48DI5Hv1Ta898HfAv+QvsLBas9fNs+WPEl5PstalrB5+811ynw6qRzZC1MlozB2OHHeo
TGt2s3KFUOEuHPF2NbXZYzAjG8aygZB/fLk3swEVFQbN0tRASYMA9PByeK5mYv4KVAoaxzKUIizo
nq8Utb7O8/ynNLD1dmpyM5SnlFDvXpls44WCZizFq8MrS/w6mqiaZDWn2Y940sa1M6IEaejZbz2V
XU0nA1dd69K7+fiW33wtyy1TnqN+zWKNLP3wwr2eZHioAfNpJM/PaoSXZknnTWZBIgpSmY+v9qY1
wAS2PFdyFKmEUAE9+lpyC1eyRUjUqso72kbAj1rbPiu6aYeeY95X3bQpvaHc07aKVnYOXM2NTpUH
XwvVh18PfRG6k9R++S20Rg7v2YDcMRUt6ghDQ7+T7xpSWaLhQcPMrOtYisxkrY4PxRl5bvekq+C/
ZrdERBgU+3zHgJdVvwlVKFCEZ2Vfi+pS8cjuxxOjxFHAB1LexfSJXLFR7Ruv2XHQ5lxYZETzh0Fd
NSuRbsLma40ZjlwXCCWdz0eoDdhFlfVQRzuZP47JRngDe9TcN7CMq5chf3Us2Bv+dreGV2Itb595
hJYhlf3DpzGkJFMXoUXoarmHd0noj0U4oUyJ7GlDosNsG4WQZq6BwlwMAE38ljbZiQ/veJ+xnHTY
PdHSVw32Tu5ROVwNLWB0kq25BlTAl4kKDho34PDoTHD3knZey0jZfDwW3458ll8k9vg6XhulR59c
7uZNiiunX0khV31PwKJMkyiIMBnOpvq7q4RB3QnJO+RWNhw0Ng4fMk3ZpiLFXiz7DNjYRk8ig8Zp
p4DNgnI4GHqydz6+vzfPlI0Fh0iL70xdHu3R/blJ7AinM9Ctkb951s3hFbW/TT1b9M3nHLSNsaRn
NcOJO30zk71eFhWCyyfuUmM8vNNREP09mpz7+4gkljSZrU3sFc6VCzktGKaE7WPkbqG9pGABpvbU
BLNMIAff9nJ53QJwZHIeeNPHjSZJ2OJoC+AdibPNiABdQRZZMZ/tJKL+VdnrPwpZumSq+noRSIus
QpEoFEMSgUvUKqcTa/Xb18D8yktfdj4mOsnlef3SIJA0RgaFYDTyXJqL1urP6BYEyciC2nc50omx
+jymJ84ib4a2QfOVMhjWDweRunl0zSEUxOUNaCk4M4nzXHnJF+QTfMf9ODf3vzvMliIy+pNllGng
PQ/vL6mqoXMSkloUPpttQ3pJ5EzUVD1ljaxrRbYbyY5ZWZ4Y3ctfe/ieGVuqxmShu1h2jo+XhAd6
cDwXUJpOXiGxdmv69Oo2D/V5nWvqU5bi0P74Tt8uXkBFX9Fe9NDoWbhHh6/S6jSLiDRCaabBIMmM
AsVIhZ5Y0z7clToR/sLOx/MMqZgver3ZYLlEkaZlJ9bst58YadaLvIMdNeSw4y1nX2cGLCsD53Wm
+5OwmEY8bLwmcV1hA8ylYUBNNqkrlrz9+BG8HViHVz4+Lo2yd4S7XNlZOZMbrlEMEsXeWc46OpUb
fuoul9/yy4dTU7pymK1A0zfK8+xK3MC9gX4K0KHYS3EJJ6TZoF6PT7zmtzMI98isyYdJRwqp2OF1
i6S0vLqPqR+gmUUE2vVBqhDr+vtPkh0IuyGXmC3NOfpEiZxKSZ2DXWwVWhkkqr3CigycIEoC14pP
dSnfGbrkZC+SLTbUMLyPz5twQC1PVjkxrFP+DUDlz0ohuR4lxtXIwlCFzRrLwj7OHcIIXTWioGrv
Pr5hfakVHH6xy0/AkcjRzLOQRB0+16ilz0GiGzLi4bmGBrTSS2cBaKflJfCxylfbIbmoFMJIhKl9
JSdDIc6jW+WE3SJ91UaQq4aLiV6v1niBf0h2YBs3XgKFUGP7XVyeWEreTtz8XlyNjDM2iTy1w9/b
GxZJhMjpwPsq1/XQBFpkkjvWZqvcnjdGrI6kebbaieXizRdm0pji3IqIj2KddezNQodb0L1Os5Ww
k2ED3eFZIbvSM53PRpG5/5OLQf7EU8KZg9Pk4S1WoWuKAQ/zCul+tEUQTzU00770db3t6Ph8PADe
3tmS2UZlzqZEpr+RKKJ3UMcW0/qKFKSXtunKs9r1tn3hrEqtsU+8vPcu5qBUYcNlLDXBoztDmh8L
JaekgUD4zLXtrRWag6/PJhEVif3z4zt7sxaZTBXUH9ltsdySgHf4GGdlQgyjUZRuKDtunJQUeBIr
voLsAjfoEA8b01L++JKv0ISDr+nomkdrkVJQ5h1Ialu5YeP6g51tq9pGIw5v6anvtDVnLBpgjbbJ
NHuCGNueIVb2zjP2p0GZf5ZyKlfAuswLcBdEeRrOiZrPm6+H30ebkRMlpWYbV9ThM5lmUnEonCQr
r3bRnudGfq2Ll6YKtzYxPCuYZDcugacnJpl3rsrkQkmEyzL1q0f1Siz8po6rgr6WRYsiseZreHFU
mequNghW8X4Ikh1OvIllzfvXm3A5xRrgmI1FkrwM62NNhgqmUHgg7lehHXobPb8QnUwXP4dD8IHx
4GWRdjYrhA32nva9y/qn2ZQXMVr5QBllvQPz+7WzkvDEk1jWj+NfhfWN3QElBQb40YGjB5M4EjuU
UjmxryDV7UUTkpnbRemulilZxV/iJCJibjZPvPiFu3B4ZZ0KHwU/itOG+7baF5eR2VOn5mtIxFlK
7AZREfMZAc35Zq5afauioyTBY1qFWgRDeYrXoLeKaldabfscjfLxxPs5XHd4P2wQAUu8rueorQig
PNhHTClQd5Ke0lViWlhVyScy3ZUSOe0a9NuauJBqK4X3RLeetKGMGtjH1z+cHP66PAfbxZTP9vhY
c5UQvwV5ncsPHZ1QsJd4lzrkx+pN03l4gAbllFn08CP4+4ocvywaPcQJHH16NZajmbJnihZcx1le
etN1YgSycouVFc8GyBNnZ4TgP19v9P/bFf7BkfyXd/7GrrDtk/LHV2Iku//8j/7As7D8ub8TIzAt
GPx7qTeRm85C+LdpQdHsP4DiME+iIOW/gEz7p2tBw9DgLodZqFrYSKiD/tO1QAQFfsZlveGUR4fm
dwIjDscoFUecfUsFhqoYUwWV1qNPBBMmW8H0OlIVuqt4Fwx48XqpbkP+0LqelPYBKImmnPg0jpp2
f16X0xtWdJc96RtNVEHkajPUyTUpLaZWXQ0WlbBCQB0fL+2k+GHm+roLQdJ7Rvb0yxu6+XMi/D8l
LL6KDOHu3/5xtCF+vbROTRkNHQANkmSXWf2X0wV8AUK0mvZ6AEZ5UaR1M6xToq42ELDSBwU3D0EG
mt4l5zMZ4DvA6SQcq7aNEI4/oEebEz9HP5g0X3+OSdeSX8SsST3qaDkniTuyzTm+TgA66kuIp44s
LDdhnI0y0qBNEL/f+Xopc9iWVdstGdxNyJ7Uy7Oa0OeknBmfWntKMvXOyKAmzEKKQI+a+Kts/pfH
VHqZYtPQ3Mdpr6E2zN2yXZkDKXfzJEjBHUNZNxeR3lT16uMncrh+/flA2Ao7vCRaZM7x/oGqv0mc
e3StMgheKquvXtDc26tQn5LzXCu0zwP4mBvFa6pHldDRE6ez5e3/a/X86+oURJc7pgNxHABRqGZn
Wx3ilKiNHxN7Ei9kwMSbSOjR9uP7PFwt/7qSixCPj4AN03HLgdRNgouVcB/GhvpAsE9zphW9duIi
790OG2/0+BiF2O4ffd8Y16IqCo09oAdgCWY0PRBapiKxE+Lh92+HdW6hfSErccxlnP8yXnKAbCIx
sutes/v7prMbNmBpc2Jv897t4KtivsKkTu1pGbS/XKTPrEzv8uS6JJKSSF4rLnaq2ZifQAXNJ6z9
770euE/LSd1gDj7+LqtxDLUwya7NFsHgIGLcpUXUEw38+4+NXuVialtyBI4dE8IbZwfPJw8rk/eE
5EaXXYKC5eOLvDfnLfJv0n01dslImg6fWyrcdpBFcq31Zt+i9CRdFtEWSBlEK0V8XxqFuIPdYBEN
NgmduTd1C5ceJlXG7QAmJz/xg955uIhB+b50PFKcEo52ZhKyn1Xk7r4TZbvTcWicxVHarD++6+Wm
jj5l5lVSdl5bT1hBDm+6LgjuDxttT52QgOs+BGRTlZ/jPHuBanNi7/vODcEpQ1ePDYTSjnq083KE
VeA4mPYjaNmd0yPhIivsVF3/deo7uiMbIS2bO+TmnKWPhj+yWRTiub735kE/B8QC4bOt4xWjC5mf
qXZBQ+ApaGScrygYUuvJsqWybsmLvZw4LO6E486PBH6Gn/U04oxKZiZR18Q3frJ6rzwx9Sw/5vjH
UmXGDYnQYckiOnz8HAXqBi3C3tZb5VpWQ/0CYKz229n0fCIf1TN1VK1PH7/yd9YOFo5/XfNoEhKx
OvXgl/YpUfWQvoUCP2qIvbWBVt+PjdpG45YLPOOalc+XpOEoJ8qk740DhDO01TSqxIjnD2+6r2GP
MKvsnVAAalXa7mqK4+TEYDuSVb8uHXw2LvUUm1IoVr/Dq3SV1milUPdsKgxjTcgr/bN0Uq0HbdYw
OKu1QN+MX5PQAmmULul5tltCzFKVaAW2wabTqRQE43788LV3PjibD85lZraXbevRRyDhM9dgIPaM
YZcgyyr+pGFbeKkWKJbM2uSxMUbo0V1nVD6L+PQ0wVlZx8mQ8N8872aAHLptK8hDZW/Jy7wQ44nZ
9lVrfzwocf4swjS228SxHT65QVre2Hnqvk9S7Rw0u54GUHuG8w7F2llFZN5dT572F7ucqou2HZPP
RieoOydNN2t+zl5+bUetvpsg7Z2XhVLff/wI3xs+VEmBDrIxhjh49PPsuu+Qfqh7pbXKbUcGvZ9m
bn/18UXeeU2LhIQNAY0iDhBHs0g0c/rOomFf1EtyRSPM+KFQU/gzMoRhXxLpemLVfm/5wQ64pD0z
YOn4Lsv6L8t2LYdRM7VuP6m9uCDqmfD5LDWfW3vUb8a2nFBazOb0PDoF6g7k8UQDWeoAeMnQfk9i
+/rp8GGihMIQiYv5WNeWVWllxG67zyPgAjLpf5Krk5/YOhy5Df66CBtIen9Lu+b4iCFK3QizuNsD
tbfIxkthU7Vduw1DcIV5I52dWYYZyjrqbzrg8soH+UZmcE8AqgKfQsRrqPHqibewfH1HQ99Z9jGL
OQrhyPFy2IrWaROl3Y8x54ZC177Usv8xuupLiJKW0Kdt5xibj0faUUXozwfBdEcWNO0zjhNHa0BW
wy0DVLw3RoJHiGtr/DA1rQDxn/BB3fAc6pHb1i+nXH5WlnnT6G+tWayFVj1Hyx7k4x/0zveFG4cx
yOCnRnLsvJCG2wyeKPce7LYdA71ckfLvnLjrtxfxULmwDr3uCPDVHY52Okbt2FbNvpj0+CFRk+5e
IzP+t++E8EXIziRNmqDMj+WgFViigiSUfdGb7TdjtLNzaWX1iTt5u91eEh5NugRIFxCdHs0UpeJB
DrLHvVBH/a4WUuxCKWmIpYOF7OvjV/PO6sEphaIVFY/FoHVcTZ1tNR3BxO0dAoCJFHDN6DaGtPRo
dNMk1yPe5UCvU+NBhUG+UyYzuSALvf5i9Rx9G8LcTQIGwDwHuZg66G7EDWfrzujqcXXihx6WFdnd
uaxwDp2apbzILz4qNWcWHlwj1DGNAPsDoqBIi1BpM73GSJeQlURNtwiI8CqQk46Ikxcg1XwWdWRQ
/+YgWH4JJwf4tJQYFynr4UjLYNq5kC72KJwlSnYnW0kVMNbH93s8nLkI5ihEwFSUkTKoR3v1GVW1
AuV2TyJ8hkxCS6/NuUxPmeSWmeDX2en1KsspmO3MEpxwdBVqUAASvWYP1dLMt0uY1zk0VWOTQJj1
Vajq23aMbwGjxjelNSo/KLx757qw1S8f3+2bufvohxw7xRInimy9EvvE7LorlpGSJPixv1HVEdWs
aa+baI4f4HYF1Vx653lXYllxJ+3MAe9L7JOuZPOJt7zc+geP5ljgPs1weUjh3stRUYnC17TvYd7l
t+MISyzMnBQNuGmtsywefa0m3v3jB/Le6186HUuGGjLFYyFmXyZgEq1u7xTaGLiNWLDmVnHiIu/d
4jLFeEsHYfG4Hw7kUJpmJWWzj2YMw7FNngSrd4ksS9u4RRU/NVNUbycYgdsuTtQTF3/3lRsa5QSK
qhQWjo3nOV1k6Ylm33UuDqpp1PXLopvlnYsgeoco0rpUWgXuIB0XsIGNWyw59okBGGAo0eHb8SgX
7EOFg/zjZ//uL7M04hRoZGIMOhaHGikYWC3vOM9E3oUcFttiMpgkXgN8fGKy03wacM4OzY8a2CCH
V0OTFWsSHsie0fvLqqibryd+0vGxbvk+2NMgmGcHRULq0ZwjhgIiADoMMdCnX+lV3H2ByuGAfnKT
BLuNpPdTQaLEB0a1KIH/JEptZTbDeKfNSQzxtU488FimC01UgcK1RSlmTL4CtmI4h66c/Tjxi9+Z
r19zMHixzGAkGBwOLlYTtZqqYg9LI5JrIzPtGEWthCGUjDR3QbrSGwzaqIuboHUd5bofIdP7qL+1
Yfvxb3nvY1pObktCBhK54wW1zXtMuEO915RGAvQiSn9ra3l/Son3ZsO9vCSP/s/ieGUncmz1zaF8
pHqy3DIUFFTwRfuSVfWkraNmUnZlUxnYkACTNoGMM61Y5W1h7e0cjlKgGtlvF1X5OSgqOBrS+zeX
A+vhG3BFG+nS9a46d/Yuo9LMbwctjp9hmI13v/2A0UUZyCf+cnccXomEATMLcwVatTPtzIJc9Slr
lBP+3eXnHk3IS84Tpm6mRApqxtFF2KGHve5egQiAzhFOaN0oJt9mWU2gPRrm/Ozjm3o7O2KlQjsK
D5ZS1hvrTylDwPO4NrpE757UthbkmoAQrUGj95gcsOu35gXFSSKPDG2cv5fIAE8Z6Jlvju+anRl9
qCX3lsBOeieHd81pKp568jON2JRxkI0D+RxGqoinCWjkk2WI8cH2LPoTccYW7JtpDiMRzU0jupuJ
gpaB2RjW8lVahATfF56DeUmGsdfvCi+S2RbLo1Q+q0rnyHPoXJh4e6NTyKsUPNQe+aT0c1lEQ6Db
Ytprss7umtRqvtEmMAXxchp6oE66UAwcWZoFJBnAU2urcJSXvuyzW+w8WePHrJDfRKdGe8Cw8zci
TiNzDYcBnjluQBBaszUbO/JVp+5K2MM0bpreKr7NwsiVQFAiTVeVUfSfOhOAVuCR14g1tNfDfqM6
EZAhqevZd6dcvCDjoCmfGjlAzhr0DnCUylZml6UVzqYSAMQq0RVZBVWWLd6YwTCegWDrtT9Agsv9
SEr3mgkVbCEX18nsI8O7P59SaBm+Nxk9JFe6WJofpzFKh7khJq/yJ83r1K1XAzhfjy6hxBga2oTY
AZGpJelaEavHKm5N1hEOnnO5MTKX0M3KA1e0JeYOF346DDEkYv6UQ7ReyTqskHSEbPmsNYlzvQpd
O5a4oadk2oSQ56Yb+Evu1gg7/nFCB0V/Bj1E+1mmiTquhDGiKx8gNkjoUtHY+OoyGftuTQSsH7qt
3BdgiMqArRwZBORn6u6qtWH1Ql3LK1IoNT7NB5GOOSUu08zu9cEC++ENXYIPNKzYgSM6Vl2yJ22r
WRsigmY10A8LV7jx2lulMFgudTvXb+0x17W92U0Ok1842EVQoOvM17Lr+/ZM4+V+Ae5GCpTQY6IJ
lbgowyDVBW1JhYiYhcSaaD86hQpvKJXpuULsIM9LtaJeEZlh+62ys07uATGVRaBJR+RBBjHpTuQR
Ee+z6aZ4QI1UI24l0awb0lizTxHRky7727wBN9bUxO4S6OZ4ASCZKlrRImVUQ0ru1MAAhwO31TKA
+bD1XPwLrUGsa1xTYEVePcO57UcNvHrkhUW7jgvFNC71vE8h4FVp9NUUsVA3oHyduwqE5r0x63aB
lTyNhw19MDDWU0qoNOAzl9VQzZI44Ow63AzhONxqFf06v2e5L9bJ5OnfbSJIASQOnr4uZDJckMRb
b0EX85WOeIWryIiNHenmGUB1L7T9cazTB9uZtYLwqTa+T5pSuwQipVw0NjG5vtNpElIVpmob4l0p
7kXvJdeTCPHWJnHC1NZQPHoUqlsagT7FXr7u5Wgyh0QQuVa1ORC/9Drt/pas4X8b4YJJ+//+TVl9
I1f49/zla5mw4ftRggabd9//7R/883/KFHTtj8WARCteRTmikobxt0pB8/5ATURHdElHZA1fqs1/
0V9NRAqE0rCvwqLF+r6UOv6ivxoeNFmULyi1EUn9rkxh2VT+a8VFX7cwZkkQYW1H3/XGwdj0DeOF
+YN9bzzcZqXIl0i4lMidvGar9stDufnzr/1VIUBA9PHlELN7iMhQ6PIoXhkfv9YrG6tIzWjOgHa3
lfnE2SB5UZ0mbkjUxSPnKmYvNqNbJiRwFfr40lFpj3zgOMN+TmfbOCtK4ECwXCzU2OEc5eso7npv
RfZySsAEyvZVjMhTJcHXKy46U5B3WFAJ25GUAoKQBgIAzokq1lMWRlXom9AVJ/ZrejsHERkBqe/o
afFoxS35CFqbsvWw2+rGG4uB34KlCwIQkaaBKXJzoZm5yVMb4i4anbzGqS6XulpnpqP0w6Su4Uy1
+JUDkYX6s2coDivO7MSPnYdGNVBJlAQ5VRYTfABLUdRAKgIZOA18xQlgDEHubAEpQtouLio+8k9R
6bTpWWrM5kCEY1n35DBCygvUwcRipfQNTvfB0aO1Rtrw8CN1MjSg2O7EM/BN6zoOY2ls5qm1nlzY
NkvgY07Wqpfrox0osmwe1VGbkrNJryvTpyEWXjoZ2JNVOfO/kMqgNF900ws/Jx4suRUSOZytVql2
I4IKlVxl+PXqV5OpjajmWHM/k6E0cW6ZRPFSFHMybipzxubcNx2kv469/BBMkafdjkoEGMIUVmfB
jtX623Q06KQ0AOFEYPQJtiXhmIO6HScbolU5tu4Fo7ZWfRcB9D1dypg0i8K1JACFmv2ArTj2czyx
y8RRoJtflaKjX5XL1IjWdjbH7aZs5+ZmHsXwkrYjKVq9J0UPdLefgGuaHfYHVj79AX0JqTWZnNzN
AEMq3oroNbpwHOcHUY+0k63STGsfT+lwPUBEl4jPirYJwriyVpbiOZvSrrRpawiz/ZHUakWzSCc9
M9MZMphLSa8M9Na1v0epkoIBzmf1HvRel5A02bZyPZPGrJ5pKjmHBPIO/ZM5Whkm6jkmCNJgLsJF
ScbjcxSTJAed0jY6SKytKojAdpLINykBs9SbIzjkYu7MfAeYb46J3C20n5luzyAXhQ4ELC0T/ZHQ
5OIhV6X9BZd6Oq2IP60dkGlhKkg3nKElTVpOUd2D8noXJS7RJElU9NWm5wrZWs9MfQqUJHFoRg6u
/RPQsu5A/Yoy1c+nKsEaLY2GPw9/inBoMyPQSxGiK6BLW8ZP9v4F3KraA8yssP8DyVyLqVrZSdw5
a2oobHUr8rVJl1JnT4EpGKXJTlR05VZDGdocQQ03u3KoixuEGWftOdfXinVRJ8C8YENB+DTCliNx
rGWkcde14t61qJO+1vj1E/7WqHLWsTvmz0QakjgG3DlsVyE3hJhKRsaP0cDHd5XWs9Ntppp+1lbG
gGbPPUVG9zHa23GtTyV2RStpxDdk9rYgTKAAQSLmjghxAHmg9/I27nFcdFICyrNz+1naSssTBoaL
rTgfyk+RRwB8oLb5cGN5VAbXsnF18iUysqZXv78W/z+Kb2c5/e+X7F/w7asfRfWt/c//EP89y52/
6s/V3NBAUXH29wzGG2vwEof8F8td/4Os8yX+cInJW/Sx/1zNrT9wNlFqwqnh2JhCFy/m3yx3zfiD
1VelMflaDKYj8DuqQw3dycESi7LLxgzC1Zd/Icl+7Rz90hIc3HJQlAkZLKHJY7jyWG4Lv+sTumE/
KxURv9/BbSvB0Bas9TNs1nCltrr+pbaVLiMRaIwWB6+XCp/wgSyk32yTu4r9bTlcFjkfRCFlsiW+
z7kxQex9ZVKO7uKMJYwaEBw4JGzAdCGf53GC35V9gA/uTt1ZVpY6BL7bbMnT186NrAhWWJEWkVya
USqg9Xk9uXv9POmfFbNsMcaSMf7QAfqM1pUBeTyww8gkjn6YpLKZFdnGu34cOHWRta9LnLXS/haT
Xv+Fhy7ciyqzM4VFtsq/hy2r2WaoqviqV3GlkjZj51QVpNOeV8aSLQhnUeYUqmB1r8u5Uwd/bJvw
ITGS8hvybNmfDZZL0XxOoNRy6IR3S8wcCf+KCUod1J5SPvemBN4zdRqibKELCeu+LjctgHrc/pYY
7xS297MvhIcjvHTG5nNjeG29LkXaqL7Wkanta8IoF141FQfy26wZjkchIWTrYmLNb8DpPo2lDlnT
zNJpYO5M8mfXrAptNei0In0nH8yfM+HI14U+w5uWUexCn430zODUVzn3gIPrn47iEiFdZMkw7Zpa
KuWZEqqJ3KD/Ilxbqr0rfAJvqgm+RWvp9AuUnOeip/2dOpUq4Ua2okLQzaxntkSEHaWZcB/xfnbD
Vq9SmI5h133L2AkKX3Um9UK2efrDaKPhcTBgXzM+QgneE3XVbVyZ5neHVBTNT5JI7f3JM4F1ttag
YXqtjTldc9wHGa33vWtDeQVScxuLsOmYQUtTCXfF6Fp1FmTJmIirDHu55ptFBAa0AMYEuCN01Y1d
qLWxRR+hPDcoLfe05h0ZbrW6jMszu62j2SeHBQS7EWEoBkI/q+KKHk1S8f3IqESriQPDp2Q8tP7g
jEmb+xAzO/c27JyGY56Zla16SXC/KEE3AUMI963QGyx9aOlC6L3NnDxSTG6NTT5Y2biziQrAF12H
NEufZ93kPjnoa8m6yhiSGMY9b7hU4ySUO4BRoItrvVF6fnHTZ2svLysnaJpMr84xhAwd3UMbO5fI
FIhGdphn6pVSzpb+ZJSmSTw3lFgrCO2ePnHXunKEZxDn6sOQ57YMhlKPw+dcB1fw2De2Pu7VeLbr
iz5TkDuVLN75RTnC1NX9mvM0lOEoZU+aOzSONtNiK/2kFiBeg3isw2arTtM47uu6d8gWzyjbrKas
d9jwhp5C427o3dFYjx1ckTuzgaUJUH1xx5egK69TXiKX0ZyeDTekNetLjq0jWvdFg3mtpD7xUpjk
+KEEk6X9JQJnDISFQsbjqOj2CNqhndipK1YbyBb6xOVss0dNkZKpQTHmmtgRECN+mANArqvRyeYS
7o9hmvBWqkm59hSaU37IZCM2LRrS/utMYe4uTBNHUO9wMQhNuVcnV1pTmOHaHkByfVJLG05uXrnm
rTNWboZBOxxuCQbUicL1YqYmmvkEroXCGi+TENHzTyq3YqOHBNX4CY69EWAor5R4N7JzwIYq+l0Z
VWlxZ6VJ8inJWvZWFHuiM3agSIaDdoio9RIaJMMN/m3rNuvm7pukqfRkZnENoDlV+81oTeMLpfe5
rylnoguBasrJ5yWauiI9MzJU2SvOpi1iAVqsBPURaIWwjZJdd+txDquJC56W7VvPKTEQc8JjUqiu
Az0PNVHw9TXzNW8frEvSm1EMCN4srrBFzclKoZ7lBGxnSXLx+ry6FlTvMyahuvHmn3odF9k2Be2O
dzsKJzcY3LyAXVwlbr1oI3Ncv2nDscoLzXDP0TR7QMJdtsTg6Uy6XkgURJ7ZDmhetORLNURBmhbF
SQJndzC+5M6s8//ZWv3FtFPbws1c1pFfEYHRfILVW19a7M/yQNMK7Fw5kHqqv7OMPeS8WfmoNWDf
19oAb5ryTDJCqE6dO0XYJGxgudPmK62Osn1SF+HPCpIr6XqA3IC3i27cNhpD7sw2OAxQi4sj1be0
vrgHcwJeOZn6qfVb1hzKi45GBr+pDcg1YMpWW6PpkXA46fJTM7qRSRCncFA2Tq9Yo6+MtRNzXAT3
FsQhe8V1Fhp5vqZ3NN9qraV+qfKkSdfsu0FYW8NMLHgdDt8gAKnReTPNBnCNySNDKzImqwviuHce
JiPuqeTNmN98QzHI2GHcGmfYWT07kBOzmR8a/Vis43QW/KdSqcDoVeH4Jvp+Lyj1pLOp7cnWPstI
Jm5WnHQICyvoq2pg2Tu7Xk1t7mynpXVDVEft3usVBHfKarP3CUm+CAmHTtKXnNW5DEaZMpmB26xu
Ol0LwwBgsvEw1IhM/GzMu2vGhfqcNlbXrdw6mTl08URe2NVYymZ0BKmP5Vi8LAItjgqdPvKYjcZb
hrKh3MedGT/JrPG+w+oey2UbkNlBYUT8CML7KhE4XqGydMbuLrVbfk+Wm411qbYNr7HX+oz4HtXm
pOK5o2TsT8Xkd+jQy3WRaIp15/LdjCu11KjmKhGdi1U3NV1xCUoaskJbaMqPLOrsalOLMTURwCv1
TkbuqPsId6CruORZ0IJMq+t+yqyCUkCXMLd7VXutA7Z0g5TFOuGgkfY3oRM2gv6tQWQxrnWLdIgw
Kr21nuSFSpGUmQkmFFZkYnYIVcwUrWhWxJupCZgGg388TCTH8LLqU3Jqm5q9SjZNcbiJsji/HFEA
12f469ikjcC+5VZGMiz3wH5JHW2NYthawyB/Gq1jMBi6xJ3WVjOGxWU3uQTFg/mVl3Zr1N/R/ymf
KYNE99Ec1eQgitF7qSGkmz4z5PyjUJ2Q1JCubr6Ek+IVm1EqxmUb9nhGxGyCOud/TM6GqZNfjbZ3
LV/PFboTbWgojFFXBaLUzWr92GsO72fGsbjnuFz3QTIxoQRjPlpL4lKbXhgTrfY1Za/wXLWGxlg3
7SBuS7a038cI5R5RKV1x17V58+wNU/o9EpOXrdTBIYGAjILkuRkjDNVFQt4wlvb5R1XP9U06wgQN
XKl69y2K8/NmHPuvbGEharra2H5jTW5vsZOSZzVUGolkaVunj4mVaD8pPsk7r2rk2QjBjF/cKPrz
oCrFp17RytbXqpww+jnOk29mR+IgDzryXkA9R59nJ7e+On3k8fb7rnypZUuaY5/RDBSGze4qpOiT
IZlpYWUzUq4mp9fMAN1oDiHIGEURUPHjGDqp1LPZC9fu5ejMBW2IKJ2aFSqlsQjU/6LuPLbjRrot
/UToBW96CJOZTHpPaYIlQ8IDgUDAPn1/qf/2XSJVV+wa9qQmJQkJIBDmnL2/3XhIjPseaNxaCc8K
lRzFQ4ZF99BQd6jCNlv8GwmYfQxnU8J5tbctuF/b2ikib9jWM2zQVRaWfjU/M6+d0EBLTdRQy+TN
UX+zPLZL1jB1SWnXjsQdxWgxq4lE5t4tasJEGukW4eBLMLByFepVmIP8SujU0Eag5lK4WjkVC8iX
SntOl2b+4Xau/lAyY+BlV0qjW85G/xESlCRcfSupWQRwyw7bllpsFWpyXiIrG7Q0Ql7sronjqMkL
K5EXIkxTXXYH4WzIq+ntZMBzMAW1CSx7FRxUKS22y31p5eHmsZuOZFm5zPedLcoopTnRhOyOtYd0
SFHdGpotjvyV9KkvSg2VIrssLfbbdu1Co/IzK8mgNNuXS522zUEG9F7CXiP2kErB5D67hk11zXJw
eIX+xH49mhQorbDyWyqWU1N2r8syuUGSzux2Y9OXNhtWKAEsHa5VflOMEhJDrIUFSKhJ/wqBnFPg
lAvgpBV1Mif0U3AUkdC5aFLMi/XCexY3RlU4X6RPLmdET2e+0rSgfkmVOZp0BQPlJ8r286e8yXp/
521avp1zvuxwRwbK3qK2SufXTSfqnZ9k6GUkhl5lOz6X8YBIcnSS1KznNdygH1J2yXT4TZLjHqiq
xeYQKVJnbaOmNmjj1H3t5jt7mZs1nnAhWEy+DQVFTdWmOPh6I/OocxR6E2JePY0SGHPNbgCKgMSn
yBZeDRFfeUxZpcGTTz3UCA1D+buSzIcldGiCnkA7a1CFvq31JtlW2yivNEcN/b7G33rpLeVk7srM
NzAHLFqKytRhKovVSG88rKfFKHZji9AWmC4ak6RyUzC/onYL9762INzGlpZxLPXmrcgOndWxTC2p
q2g7d+5UQgCu0oIQ+84Q8WQ1bnumfFxiUdZWHBAItbOIvtkcgsbElgZj7LCyUE6zlrbds6EZHjS3
6qoj+XHIYK1aVEwZlSHcuBaCWXbKHAedZmP5kGRm7W6B6oN9WBIpF67uWAWX49qtGNwz8jZYcIPg
Zyk1QRycdzoTG7op0p3grIH4ljbveoSu2xcHmsXTY19Xo7YXrggmMLKDaR5NCsnZox70pLoKYgX7
0F3rmu1r7pSSgicSl5jvJQ8IIVt9+rWLJCA4yFiGwqFH0LLva4bWTrpTQfDe5EMoyaya8Wtj9DJw
9Bm1FnMg7NN4clIqBHKcCF6Y8nqEiWQMdXrMrSHnzNPg6zvUvVfmZ6aXZx7KwaXvrtKZVLjD5mei
uTQbqn0H1v8i4/tWbp4EgQnnSOgYe6IhXT03JGyR/6uWpc13PtU/PTIdbVA3ma/PIjTdoDd/ppZH
doFw9ba5ojsPyRaHQN1fLTneHUKrmq3clwTR5QcxEc6X8AOrblfJTFrJ5jQc9tXoKJlUw5CKOON4
+Fbq8wYF+LS8x6rTAuuY89No/m6d41+PnNTrK41i5gYttQeEhjRSFmeBs9pjnJGHWCTatprFzkZc
eWqcM/pvh8kkfrmqq9TZCb/0jFgL9LTb23qaAhoKWjaDYWH2kvq3NQ7z2bx0HlGWYtWnq1p1Y3Nu
MEfUt0EnZPFwMoCKSBXpNH+ZnIzxGBbGtnl3EzSf/CKwascOycGESDcR6/BMdVuWx5lRXUezKRxn
ZwVFmj6MYioMvAr+SE18G+G373oOuJJDOtWThAEFQpDElMCMmjXfxgvy6QwVNb0Fer9ebDrNnOBF
CTzCVfnBLG1hJGat4AoB9cn7GK0bdCPXbYPyeyU67cWH49kfRYfOIabu1y3xyiNuCFZqlbqQ1rAq
VtSCfrRaMwt0Wj/OYu9aRBGSsrWVVKTE1BqRCZWGyMBybg1cIQZMeHMzS7jvahBF5PaLS+hr1YyA
+nRtZKRh0HfvesvOyztidYyeuX0Tzd6rLDgTzkxDIpqMojVjY5syVm6LR7m3kClcaP4C9IEWgNtF
ws0K+jmmJe9Kty6/zW3mwHobBJFL6yjZ+sph04BLjlQcYlcgfPPd1rvRCQ9qwnWqx6++MuR+WwYU
ByZfFPIeuUGgavnFXdK1DltCehp6NLf2el8YeuoTOFIudryadc+b2Xzx4OpdsFAAMJROtnXQrklJ
UbBIZOW1flR0ht8ldrHVNxQHFGDMenHPKL8R1QAa0wUxTH7DF39Z6Mxpc4BSdOuadadxzH0ppB88
oQBaoVe7jNooHTvvq0GY+PfVWDe6RaXfcdbSVqJX66mYjvgiaCNWJs+Z2ZI6Iss5pq5wyUf0FGS6
riI28ZZ9rTVlEH4IErTgLNidmg+li9BZet3wk49fk3HgyX49Tqgf1mdZcD44W4NseRrHZkJs5krJ
yTHzF7ai1TSPELbLrBrLSz4mmgE830XNV7UYi7HeFziN2Uh1OqdnopraPHNjV2uKGqGecCmv7dPR
WOTBgva8lncTzuBe4cVkH7HKaGxstOhV0IgTCZE2qII1nQ3iXq+CrQ4dakhu4qRlNf8Y/c00VFh7
o7ReNc220xhUdaud51LX2LintP7JLB0XvX0wugaJh2/RX4t7twIxkiF0KwR6CKmnazjYY7/WAIFM
YWs7200pd+ZTTgrthPNhZAUIavdQe1ZaI5TsXHHkLDhtiV1xgMtDa6Qyvrdbw/HlvlT0+L5N9RpM
d3WmN8C689Sxedlu5t21lb4ur8Nkp+xQUfVxqjyfEYp2e4oDOkeYps9OiWEcknOmi0qg1PqRBznE
cF1ITnaSHvxkhF5HOz6nStdkyCtmlKcVeaxkefbf01Ku6VdlutX4UKWNonRZ6CmnBFyMLmWxsCXq
plxDr6WT/cKGOh8enGzzy5MGyc9/moU25yQEsPd17zuqP2OcV4GNGsdWQWFSwbQnfP8Mje6OBQla
DoKSEngsy6Sij1T3RxqR66PMjaXcT77VqZIED+9KJwCdOhhN+9DW7O3A8b93497URifqMtmcpd3m
9sdRG1Ueq3yZtnBe8vqVoPv+VXSF8aSMUi8J/u71NrHwLRYcJtDyM7kupdhnqirzODDaTTuzaTbB
RtcUmQNCSeMIcgX10Cz8dIjwFBVOuGBwW/a+VRjkYmeCfbLBOZxZTBPr/aD5BWSjoZ/V0dpGqHu4
UXP2sH11skyiQWlipHfA1PB3DWYkAipKlIj0/gUJVf5TK2uHzvhaafci78i3A5jbmMlKlWmLgooP
m8TgLr+ZTP6lKJ012m6jT5LE3M8a/+3g4lPOXJyb1uxMhFCgnkHzZla6kJEw1z87v12eBkKhtLio
fZLKJw2VHfPKIIBwemnxZlAD5RY8woZ4Qc5CEcBcBvIMNS8bEEz504+evi3TuWmRjuqnyjCScp3l
CzFXghvGmX1XzmqZAE2vxg+Oadmu8OrqrmqXHKaAjzVyQ3316Hdl2UTgKAm5VQrJGmX0U3/FmObS
j3XhZ7t5UGkeMppPTXHLILBxE5v3tVtmnJ1eZsrXyRtBMPb6VN2unq6yxN+88nqtVquKkG4b5kmy
7lynreeT80qZ/Q4lHWA9jnr5q2KjeEdRhGc0KTnfq2AdkbdrMq14MINzoxWZaPmJS8rcW/I9QwVu
ymInpE8MpduiLw5rrZufG5iFnDSEvV0GXtE3lJM2tpmaSNmPblPJ2ZGuzujFaZ3qM4ev0kYOvFXW
d60IwG7RrW3euqxWr5OVAfihVBSvPdPFhZY6LOLF2HKembIegYKnBZy2Uk1TTzZ7YlJcuoyK/6yt
80NKEyY/C+Bgk8LdEMBHtAPrbkR03Hy5BJrbhVy6fOU0VTg8486/sPLCb3ZdZrQUbU3h01BhgJ4R
j+33EWKM4g01g1tEpWpp3DjCocpiWyW75XI2iDUrhe4xs9SVfQLfuL2daNRKjIT0US0Hfpl1bJQV
ZSTUfjUTs/Lowm0wlXgkvWY8ZFk96UTLFboiUsEnwzhgciK3Q8vY79MVa6tTnYbGkEvqvQiF1Ch/
cPR14TRb+pOv0mDbNSCTby2p94ylEqRsWFNv+lkx21MUmX0lqOZMHMopZhDYIgWyzGDpl0eD78lG
nodbUIyN2Uee22m39ZYVBbXxbh3DbFD0v8baTB+kbaQoLTKLWElLIi0J+4BGyBUbQ/8WVPRIGg2V
xlN5fgj6MKMC7B02t3F1uFR9/hLgK9DI2bDcw4Y2QOx8CAd0tM0eOKpyV5Jt1FSOzRknQPOe85t3
TDM2ygnqGYfQNkJRCaZY6NCFJjTdLSrddnMjq7dk+WXYOvVW9lNThXpTTz89m2b/nasGFcSmfioF
U4yhGeSTO32nxBZo567XWlcKHzkkR0L2Xtym1m/RnVRqbwtbFhcYFIyL3i9Rrc9juj3ZtJ6Qveam
pVP1acUbAdSkOGHXYq8xaNi7Qwgb+d3UDN03ErL6Kl71fnjqURcu+ITr7se/79P/f6eZQ+r2P3fg
k6wQqnunmePP/1eb3f1fPpYVA5EN2mwLNOj/bbObNnnEEB0wz+EBNTBK/Hebnd48gjgHrxsvi3PW
ybr3X212RHgnnx3wLFJ2nZNw7t902d8bPrGy8G+4+OQAk+F4xe5IC/63FjvC3s6QNhvW2SdHZkGW
1tVH0QPEP2U41cOuLx5+ezL/oJxDb/BOpvfrikgEDa6KNfcjekw0uZ/LDW5z5fnnlk5uUvqZDv1X
Bs7vUsD/XIOdGO0tmEoENr+7K5d21JQGJH2IuDxjrFOncN/SY3EowuslfOVO6RH9kOER4ezZ32/P
eO8k+fVESfggQ4y3h6jql13ntydKGUDUsj3JEOWPfLiuU4vQGnFOIYGthxbb+lVjIuVb3/7tdX3C
VBhEOsz/X+r79/dcjOOaVzrXbZUVV5x8NWlc4ZM/d63EQS3GtunWrJ297379+5VPQ+Tdw8Yi7mI7
QqqBcZjEjPcXVj5JCut6Up/bnHaWiWMCJYOknqaHzrLm2DNSJ/r7Jf8YtVySgj3haHxUEDVOwpHf
nnGBeAErA5ccxPp9oEx49Ep6/Pmo3Uy69ygxkd3RFPwMXvAPlwWBDujIJ6bOQHD1/rL6MvVehxY6
6ugYYwYwzO8VdX1SpqqzuZpjKzjas6f9Z7r8sfzv7LX7f/lgfCxvqFpPsRxkh390PfaGr/UVReyI
NsHAOctQ9fNa+82y+/tD/Sho5XtkAKGcxfCPLOijj8zNavqBfUulF5RL3xm7xSRiSW/PKRR/op79
KNUFPodUxkFWg0uWOfHDkHGzCZlwD1eh9TCrbVeLyWTzWfTGHxPNr4tgKSftQz9NA+/fltjqujM0
rQQQX5Ae5qXRMC9T8veH9o93gpHItE40KPRS7y/SLE1Jkc4qKQJ2Kef7hVP5Jr5ZpZ7H//5KHI1Z
SWwwQP5HrktWBiWSkZVhkJMwhSFDdZTWfO2TG/qnp2Y7+AlhczIOTgvP75+W15W+jUa2jDIzf/Ac
eU8d7JNL/NJtvZ8xTsBDmC8sivBlPz40bTZGoS+8GaoQMqLta97Uad8dJtndb3oTZ+1Mn2o1RjJ+
tKCid0C9wIRdemfKyTBP7UGVIJruPvlh/3DvfGQ8XqB6qB8+PuKlEMOm64RAVRuhbqFq0nnXdH56
96/fJGJ5xiU+LQxiv2Rvv81ejYaHBwsJh3CsjyZCA+RIVHHkJx/Zn6sgLjD2CSzvSOxPmZbvX6XS
haGGQtE0QzghAwKuMlU+6KgwQYM7WmLq3Wvgde4Xh15HCH6AIpPZj8ORQnB10WdUwu1ycc56G9C1
N6JqHS2OLLWVYyEf9Z9/fyp/LiOOdWLuYSGGPcGs8P7Xul5m12CNeCrrfb389NIrKgi3q/X498t8
sMuyPvNUYDBhUcDF6/LZvr+OEWxTUC2cNJ3JPVKenXczMqcrn9abFrUSwTSJ7HAY6bwusxtaFLBG
fLKJ1LJsv2pV5yZ63X8y9/65srA19IAfs+nDvvdxZWnEYOrrOLCGalmEFDy7WYLpW6UOo3NGJJx2
aHtD+2QRdbjRD1+hBWGAMYhn7wSXe/8gqNS1rCoGYATbS7qZk29etMe0U5+QiD5+VcCuWKOZIlk5
ic/5uCEqDc1EMMKLFWuGJCm30niczeGTq3xcvT5e5fQrfvuotqpLraalQ1x1vYmqJfPQwWwuKZdW
n9SNHD95Yx+f3sfrnf7/b9ejFVRkWBTKyJGXtnG+9U/Gv50nfl0CHFuAL+oUyPrxBVF7kIgrSyyE
F5wZMT4V6Co+ZWq8V9lCICEV1QZOCVDFNh3Wl/d3YlbVWJUtInLHyeaLARUCOQli+TJ5+XSlo9f/
NgyDviu2PkQfcjOcDNtk3NCS//uX+XEC+PU7YJl6p+8A3+yH213qFS0bWesRJuv9BO+XOhWn9Vx3
EmXqJwBn98mY+TWh//4J/OeSeLQhF+gmB/v3t+47qOD1dqoi2xsXjs9NetuMeIVS16oRT0zlfYrD
JV4rur1I+2LX0szdApy6MjIR6eUVVpOD5d0ahts/gFD+BHjxD2MMRgzsFuY9DP4f0R206TkbYUeI
7HQefmi+Ve3oRLIU4if+DBn+2bVO39dv47mnduuYJdPi2hfRqls/XcJsl6L75JZOL/GPJ/7bLX14
4rrbzJAQ2LnPWeBj8xbHqkij2bWv16C4I9XYpFw5fqOTUsd/H17/MA3ZbDo4ObNXY+/+4cpbUSlH
syTD3KWNski3Opem/9lkZ/zxNbGsQFkheoRIu1OO8vvnyOJIQbPAbVlRVA+Lpjkgs9DQUOiRI9yd
LLPHbs4OQdoepzGnC59/MjH9cQBl68437Z5yCSClwP15/wvInj3VMVGWL1n20wN0B139Xu90mgJN
fm1I9UChKh7gMJjyM674H6Pow7U/zIqqmwK9GiZ64taPeaLihVxl8T+FqpsfR9GHy3x4yIaYu56a
NIF685p4HoGoWvFNUWIJXVMcXYLJqmk96+vxzPI0KoVtm8cGYu6/j6jTiHk3lk+/wgMS5pwCKWGa
v3/QldeT9jbwqmlG3PT5dCw0LdGM8t6q0yTtCLL999c7zQM+2yOMGx9Z4b6XrtB8aNPmboWLGhHi
idLPmHKd3TJ1n1ztA0CQdYHbgwHH3UHCM0mFf397uUaTcEAfzkMODrkojrkz3Q5BcWzt/tYog0u6
hVgLN+9CFCkCjtU3w1V+Nkd/3Bn9+hW2TsjficUHS+H9r8CjOI+zMk4QitYeH9RgMkdtEACuNfS5
8qlFzinuaxsT/G6pJ+Hc/f2h/zFtcBCGv8uEQTmHh/phW9oOi7Ypxaaw2uYLnjJdBzf/lxWU02Gb
BQhLDQUNyoEf7pEyetOZiy4jsdRfHGeMMkH+gQru6EK/qPQzVtA/3tJvlzt9Xb9N9XOVWxsoVYnL
sRhD9KPHZRrv//7YTl/gh2/j3S19eGyLb+cUGzZ5Wlmd0J1lPLce3gW+xlMS0t8vZvxCrr+/3ikj
js0LpS+LqtvHbwONuZ/XDV0q6fZ6tAyracTOaGjybdxQ6aBTwSMSD65WpUmg0u6+4+jpUL8fHUTc
WyqQn9RD6aBZ9Utx7WfpmD/nme/UV1AgW+8o1qlEVaRWZ7s3N2+5qmdDe1lb3Tu3Nn2rvg5DT5i9
q+zuukFhx64tL6c3ORvyzRh8gr1kL298FInitfUL8zrVJ1k9BgYAbyaNcbuYl+DOK0s/GXDNPgKq
aW5nM599cuKH2T+sc6B9MYJi6PbDPHS3Uu8smvwDuFJ3mxYcr7QXriBCrNe23jRnGCidRO/N9K1g
WX3J6kxcmug1r0qPPhyCP3Gwq+rNcQby4odqCeZQoD3CPZxjl6cnAgFHSVuvkrUGd7VHgU5DqWU3
3+9TEkH41oPqGyJeuSsCwzy21JrnZHJ0ogjTIZ9edBGYKBTT9qIPghJBgm4ShDUBgL6pyDisTZWf
z06aHnujmkgKtSGY99IF71Ft8uCshn6hG619GyyNRfDldo8UTEFOaNXZvOV0Nyu0PJjASEss2/TM
GAIvSoEPJPPc5uqgAX7Adg3DtUGB1M27abQVZNPCu0Yla96otBJj0jiEgo+8z9jAgjXeZ2lrPjrQ
4WYKUoVw4gWhf3OGFW07NyqhYwowGx5ckyBcGotQkz3tk0HPbxDxHSEYKrArOJt8vd83ovJeXKIs
33CxWsk6yUtA7mbknfhVOq7dZkHcxLjEO10vb77bsL/Pq1MvKG+1NOybvXDWo6nPNF9r2/0pkAiV
MJyQ05dbHWvF7Cbe5okhMu3Muuobs7oxPE2/5X2p66WglXoZ9Nt3R9+2UOelASnNap6zjZU3JHL3
aAXtGwa0lb2sf0MEH5gPDcNtmdNN7myyYHrdfgZY8Z2QY6y0tdVeGMMskrQ9/cCiEmcTEomzokMI
EbmZdmYK801YtnSAv+SoBaoiEXSR8MvAx6geyyWrQ2Q4Zz5ZkdRr7bs0fw3WATGknq3ay+J01ytB
pzi9sLf3q/WwWbJDRr+Ko0dwWsQf0g6Nt85HeVrutS31MeUYIeqE0bwuggHlZdfBWBnzLmkX3diV
xnQN1QucqLsah7nhZF/P5/XSJ1utP9RWP2HhK+kVONmp6DVNYW8txdd2YOsyOM2InrH/gd+kRGhd
i0vcituRjVN1jeTH+jkvo44V183tYyq/bnV5TlkOCBoAySx48ZY1REN+XavtsXFeRJrMozE/dgyP
9hYBxtIl5O4RCVoX4yEfEN7zYbbV/azRrgl1ozfvR/3N3sD96/4Yuxg6/Dr/gnjjW6YxzBbs1LSW
Bz3m1auHisLW+VAO2AxThC80kd2ECnleHRUTWz8VQHK0fjcSYPCDsGx3B7I2OGsyZoUkW2ACV8al
FHZCSxuRNsrwLHBesVKcD7VzRN6zg0OabGrgA6ps3MXu0iRT7aB/0s1tiqCbIRFX3VOGSjh2cZ2G
xoo0YC5lUjRDwznW5+/P297O84NNb7/dgrOc1HtbD746o7lDPRejcMbfjhzHRtpXjs8LxEJMjlyu
jBFIqp9jAyaRI8phMGAC2CJxl/EgRmgCS2g4CD90ktImnKARPISum9VhEq713EMEiNt2eGEeiwO3
1qejvmZHjrqSM+b25voqsgtBr7r2npRYpis8dQuOTqeEG4NYb8eqZHw39Hk+YRauNcbFETn/dqkT
uNfvCkToJg5Gjk1TNg4/hrL/4WfOLXbH+uCjCUPHmDb9NV4sXHRY5GXitv69lfGmB3Lqrstx04De
zNu2G2GS3y2V2njflqjDbjX1G7RsdWSvyMTQITKRrulPfzBKuLCT+6S3WX2gnX6JTv9C5dpTi+Cn
7KYILeQaZr5/41rtkniDdcjWrb9xqqm/6zUU8AEKvHhttbnAaL/0jKdsDIwzpzdkc5TrYt/CXupD
Y0lhLOWgmzH6sD5sdfqsWlhgKdLGOmnafl6OKceafTBle5wPK6I6bXzD3TbqaE2KFYS8atcbS6+W
vQZa+iJz69Tdb0PjneMyzLWYGD+0dUNjX9a2eeSTyy5ofGuxlHTyBqrdebkA7fQbpAjGj2FcnvUJ
Ud+RdoKdjNOc/gi89Rc8QMff4Tg3tdUIzutNheeju9RJLzuwqY3ROgAdMmK/Wo++7eBiF4lCSQoN
zY4mmAKjGJZDAZhehYFMHYp/I1Igl53Hc4lV0T7qmLfsuyGzrFdp9GxwxDwm7GATfGmXlp5fUiDZ
D+mQbN6Mni5M+6tiuioGCnoCJ1JZ591ZXdsSgRJVFyx/bn8nVzke61zOwDYsFEnG7Jcvfpav9XHI
F9DStgMxKm8W1GSglWo+aD5RJ+1NeSadszKz5FOAzeZ4yvMNoYQgjECNXwfnS+ZsUU99ImQwI1mH
bYXTYaWOQ5XUDfN8O+Qzhi9/GjtuUPTqsbamyWEv1Pu4ctucEPHM2w5phhqGjc+PTLfaH0O3YW5C
2v3CTPWNErSgZK5sXHhLsN5mpjafdBT9Va1NpRcPqb4UJ92xdaVZdYO+KltWyRSDDyqWK/KqBd2j
CFcjJZJr0TocHqsed8CMHjXsjHPYTOVyqIPRizrKCBVOD0cWB7P3xgEyX5BdlbAFvvZSzPslcHCk
6ZmzZLEJFGmgWdcaCMYLXMgASrvnANRVWbovg4eaHHCXNyPPWC6UqZ05or9fUMRjBnbUvra3Hvmz
Zng8vXlOVDFD1HWb9SZvvQa9XfBs4fe+FJ52wJ09E6yZO8heBQRr/lR2bSB/xzzCTK2B0Ucphek8
NLtN7JBUPw5OSa+jn39ph4LyUjV4dEsEJC+Z2bFBSQufObTpD0K1J2K/s32x1/Xq5NUtD25mHXJ8
IRiaArFvVouc+TaYkQOlyy1Ww703deeGo/q7LkehhJF6QG1nV4dmzPML8kfPVK5bBpXFLNm25oss
x7O5BeqQ9NVtk/oPMEiG6yD1nhtUVSBJrN3mYHgIF+AiqaQWqdnV1LxkG4/hvB6mai9YEPB9benV
UNnewd6m66DJ7/2K0PtmHdkQThXSIdG6zZ1lTPj0Kj6esGPPixGyJqajN9FgYcg+2gSCnUNEGV7q
dbnLauMWSdwzGdN7iCMqO9Q1c0ytEgd+IcaKNnO/VVA2pwQwhtWElW6UN1bB6qLSM7nZ002hOpRK
paOlxL5hPP0+EzT5rCCM3SG41K+RLaloHjbxMG7ifNWwPMbgau6KIphiU6m9VSkv7jpRvW25vh9T
ubwI4TV16MFPC1H3P2EFWGLiQ795Y/HaNNtykZtwSZOgcNKj9MbLojTnvYF7cd+1pr7LK+DFVtfF
shqbeF4Q8KUTot5xrs8zp3Ous7o093hVcsyuJAcOI5+lkmZSzpoTW8wD98Bc+rgsTu4lTXhx2RXf
8PpF7iS8N+m5FAaUyK6b0T+6RZVA295xEI1c+tb22KECL1n9697qLmbDag9TR7C46+fDgSDullXX
RzOseWWGCku3Yk1sp68P35V7s8Jknyqzv/RqZKzbWvVlSHS62gcVZ9kZaXaHn6A3p3NcPh3GEEm8
H45XiD/qbSk7irv6KiEodIve7CsLPfrJZmL8GDMvhWI2m5Hd5/NXnMsBEevZd9eEETCirmKbPNwF
QfcVy26OJT3bmoseFH/IjLHibMYpdibxN172gi0VrqnlOpBtFmOsX7pdGbhL6BK8Bl6PRDeaYdQG
MeGCAhSGu+ttWj52cZKVLRIAzoJP8M20cu1MLiJIprKH0eZlXq6S0mIObQICyL2+6KDGNEisNoVp
tRi+tyvNTZUWzxX+6bCc2T+tCJURb+eT2NUnLqTpZVVM06LAYlItT62NU8futKtsIYLVHOVt6aq2
3llzUMP5Y1E8KCbNHGXhzK4TqaaPsGVGShjz1bTfNgwu/ZETcpqdT5sp2oulxVfRsY23sGBVThHc
wYNFjsGBMlvi0fCxq+P2a6pDMI+nnA+vb3svDFghYQ80JIRXUboQ1x2Iit+24n5z7+QppGxHd2VC
DrnqwZlTNU2UmzNWgtDSy7GPQdB5wX6yIRmFslRanHuukYz1aq3PhbRNO8qcmR9QasEQ0qvBU6R8
XGqqDdiGtlW3PbO1QlNMGES+7Bv03G/W6IlvvZtK7HdV1bIXcvT6cR0mr4b8va6PlPIra9+LNXgF
EDFB0rE9cTGVVn7jDbW6D9xs/DKaTtom2bbmywXOn/nInzS0r3NGzP2+zKWP82ubVmT8OLG/F4UI
bjhjYFVs4Ipb1+w+vPkpH7HIplkRoFTFQOo/TVrWptc5iCMf6s/iFRflOLgAJK1Vd2KmJsF0dLK1
FYG6EF1uHBY535FQvZ1pbQ/zG6aSVER/5w6BZaFoOFWFtLmldWyqtg+eu3Yax3Mqz3ULHNcK9lXl
BPuCzZc6LOB0Y2o54GiFk1UJK3XqMhiDq9VW8yXt9m+zUZ63GgSKtO0xpBnA8wAeBVP1Y8ao81gY
c34h5FpzviJveB5GBOdOp+zlsZgsZ572In3QgvuiAESE3Xc4KW6ZCchKiVhFdqxyYsqvuhzdmP1a
ZP29LHdWeiRMzrzgHJ4dWTqnOLM5sup7Q78FQ4+5J9PrJYFQ6DWHfIsdJ8qA7aLNHYw4zU3Jejvq
8WAW/kW6bj6B2cpIEJlvbcyDvqqL9NwqnETo67kln23v67oFYBKwrKXW2l1lhbTqWylNNz2gWZ7H
aIOq4lyhtu9uRXsCdN1wwe5lNg2xm6fya1Wyt882uGrG5ZY+S4Ig4ULayzkpzylBvw7FuFL2u7y0
v1Pd0KJ5Wu0ixBhxIYbiIu91dXkCQbo+QliekjtD4jJSWUQatgmSRvU9sBf9FcTm/yHtvJYkN7Lw
/C66xwa8iZB0UYWyqLbTPYY3iHGE9x5Prw+zq51uTKMgtmIZG8Ehiax0JzPP+Q380gC5A2OLzlP5
BBx5o0XsO/Qb3LZ0UJ5THhVZKj52cvGcO7jIlBejQciOJA1fL8MtFMBEqNWLrNR5LG6ztLK9RNxF
snSrF6GXEs11S9jnbudL+1iM3LtA1wdog41v8zyHQdCHeCN/k3UfTHQPxbBGHp4Ym474yaU5/FgI
5cDEuzaFljzAhsKDZSt26c5ihAwlljaIqyUnnKOLeBeUeoIjB7LNxDeUdMptqvsPg5gokCzKzK9v
0Co5+zLqcePQfzdgf9vooANG9zrF9LcsSF4yRqp/TSOBDAvEhW5TknpPL2YU1OVe6GN/J7PnbOQk
M3BJ8VDdelHhkr1RINZXvsgP5paG5mNhqE/10DtRg1wM5If8C7oPJ6N0O+5ratN3O5DTnX8rwLfZ
FI3/VIAnQwzVUH9WqnJIjOoTWGtZPCZJ7Rvkp3zdxhUpupVS2IkQkrJdxD554gLqPdZWvtdiXfV2
MJS1kyyRbxo7UblDZawq96C6C3Oj4P3bP6k6sGXyXAW0W9Pt7MqodqJXP/V6muvfGphIF6xcDNId
qJsoHMxb7LYmWHVSEe/SvW+krnBqNOEmiippn/nlucva2xb+MWk2CzpFnt82orpL4eTYQ2NWka3V
Y5t7NpILkgecq0MggYWjRehqKmNt1x4UhByy6k1elA2VhTb/Krld2G8HrtVnI01kkgcR4DoyB70A
VSbu79o0Iiqawcijy8j+jmM/Dh9SKLAfLJcS0FaqxirYiLHwKYOmcekFQ0zvolQcuOHVvXtqzKKU
3U0pNwXUUbdsxnOrVeJFAU1l7lw3gwvdwykBoO6NdtRGfbiPSFUgt4ZI7BMUle40+rr/KUO9Ir0A
bc4EtAXiQt55OkoId4PbeuFhRAdiOCNt8aS2+iDsLKRX4I/2vfq3GA1Jt6siHoOtIGO+S3YUhXS5
/u6qevdUceb/iLGFFQ5xBq9AswpSfeog2US9+i4Ow/SEblB9G0K42kf8yotbCKa4s6TQO7pji7yK
G9UZEhUxcJcTStwSDgCIN8PNrYy+SPckqPNEe8xr5Khh0nej5UMozZqcR+eXLlBUHliC2leQiKXK
ILpvxMYD6iPtfbSGjJ7iLDJVzWGEwdQfMLng/Q/K37/n8qQ+k/i+R5UtPUaJojiDWGl3fcL7R2oU
web07MIz8ijxU9iypkg/SBkqFWJrqjzDklDbycVAqv3Yx2KOW9kGxRZg/1+7DoiMIEJogggOnSOG
a1bEw/F6Nn9eOmDh/YIt4airTsr0s7oT2nij72cQy6q6tAOyXAPRW7ee3H6ltDMvLU0NUbnTJV1G
rMNSZ1VEFH5qS22pUVA6QCojlLG8kcJPka9/4m3a2VScEI1u1WylXDGvv/xqVwMUTi1aRIJt+l0v
6i8+qG8PASrkE5IkPogl0ivJkOUr4IZ5dXJqRQPEhkqbofF/s2FEi6P20fGjWqjCNoDQ6cGU2I+G
uU8TvT3BmF/TRJ0Xf3+1OBUoDbzVwdHNyli1D5076ygYpsmdMDhWhcQZ7LJ/vjqofloaAuPGhP59
PXhcKVNgcxMeMDiRXeattbNaZQORfWWW3lqG2BJhNEEKSFGsWRk9j2U1kSe0hUqq2BPcQ5hG5W3U
pMVj4Ianf9wrDVSCoSKqC75yDkoLsVqXzbimsZY3IZcOLthVhpuksuZt9QdAgVnSKB6r6HADUwf+
9XoARSMcoPvzQGs/W3epu9fLZzfZ5RwLaUlaPNib2klHDuAfd5AgRxfBMwH9n3cwKKE/iS4Porjy
U9uvCvFT78odcgror7pZKKwM6Bt7DNQjjAZd4zUBvud1L31ysdBiWSYYrENJHLHHbVRpd71TbzeC
Ux3eJwzn3PVGQ02k6gK2mCGRgKiLiBe5j8DJ9VbeWIhIDYPnAKmnT/Co111pKKNWncLQpeZd0kJ9
+6H6j2X88XorM99IbE1Y49wrVXTVUGtW5xVUUXcTxIj6YivHVMTC6GMVdF9jDrJOj89KGN6D3Nkr
iAcgoOVujNI8RqF+kY1mS8LpWUZSaiNUKjJ/mXVvdNU/Xz9sRFCh1MgN8ISz2OLXSVU03BfIOknJ
MU/JzLfIEZ5KoDhbBTDR8fpwzHFKUxUZH2UcpiRQ8czt60GXOkPJ5JxdYlbhAeHJbWyat2FpQQAe
kC2r94Nffquj+PP1Zv+caxVItDmZbEvs+D9sSDj9i8go2fgw5zk57B4JK63SH110Sd7RlKrBZGBX
WvALXvewT1Hba6cURUL2F11NEVCJVPLAXjmHpp32EglgTMgY4J8cdNjBMHuv20mpallVThxFdNqm
Gou2CLw+Cbcu5KSGGgkYmJfXu/YHxhc/E1HBiwxgjgY+Z+5xb3Y6TD+Dkx2JoEm2WTrU6OROjx8q
4uJzJUVfqqw6epQvCpGXakSuTqkfw5CS5fWf8kfvVZ0wO7G+YDnof5wirSBVQzRBO7SA3ioPWYfu
gJtslJIHWnxM15gxf6zbqT2NKAFXxOAaNVu3GuUsJH4wmQL0el8746awgfR9qg/Xu/XH5YJmpug6
ocstDL9m2zHVSR3ovBi2ZL3R5dcKYws66THXhCcuocHWlFv7/69F+fUyQr/DTGRqdVs9/oH65raN
Bcok1BqEeh/iona9tTmIDowgCvccWFC50L+V53c08Eio+iDDsM2z5izp7q1SJXbO65TESOYd5dHa
e7mw93P13y3/I0OBpyzhr/85/TffkdwqA8+vfwn2//67w8/s9mvys5r/S6/+m+p///rH0Iwmmf9X
f4MKK+r+D83Pcnj8WTXxv7//n3/z//Uf/scj4GnIf/6v//E9Qzdx+poXZOlLKiS42heD/4fhwD6I
gzxIv1Z//Df/5k/CSPqXDl1EBFip/scH+j8yxZL+L4KHgngxl6apqvVf/qQs/gsXJ9YoIRRMs8U/
+Q99Es6lNPkEoCyMitdEo3w/fRLguspvgvs2C2pdLYA30JLx0uvdSe3673JM6TCBILQdpW6nwc/a
u6P47cXA3P87aL40HXi96363Np0aLx4MZkc9KEBY9dLI9Q8ehl/wVfmsInYh6NrXUGrWrElf32t+
tzNDb4pYbyGFWfQXD3n7EYaNJT30peHd8uCtH/ROHB5gSSBFnKoGBeaUcmTR+ogQd2FibpAVEh97
mXruJsa4u17Zkq9fF79/1OycouY0IE/rD5Sryq8w88h4N8l4VnAR/kd3jN8tsFheDm9Wwh1DyqS9
SIJ7LIzuUkL/ITMyfKEqYvyjY/d3I/LrRlzkizsRU4WTgSRZixwY1xhUrXbCGiPt9RXidwOzkKwm
JBYCrWgvQmxFP2RV7o+lzHsdOZvkoW4xZbi+GOXpKPl9sP9uaHbEGF5SIjGfdxcU9YtnNcuyvUGO
l9SxCUojq9p9rqJnWJSidMyLQfyKNnWzZ5NqqR0gYXMRrMD/VHCjkbceshGPXW+F4qYq5eBu0CCD
baY8xNkv2uLh+k+eRfX//uT564M0pZIoft1eQhwDviKXJ9sa4n1PFCRwODeRrJ9gynryGXsI0AWc
L/4mDQolXFnDS2OmT9eEFzuYh88IRDFrL+h2UVX37wul+p6JwxFyD4CTYtsU2n2nfjLl/GAYFJFi
0w5Ca6e1FGQ1tPYkqmaV+jB6yQ4nwkNgrAzNwpaHTP7qh41NFUaqxKopEpLo9a5p6pV1srAe535u
PnUFoYj5spd/zKnqVFwLQvfWKtd21EJgmBsoU3AwCvLq7aUd7kVvL5q4GRyuL5ilUZnFHJQMO11G
seICwFjFzaz7R+7av9fhLNKgHwukTee7vqluQ+MuoaKPsxQ05nRl1Jd++SzM4JFjZXIwjbr0IPL1
1l3xtVsa7Vl40aGeSmbnm04xCCGV4+imSrRTVKRrYN6lBmZhJbHk1vNRbr5QfgUZ1qYisud6uVPr
4f76rC4co/PHlRYHiLIqueE0onhShclbLLB+YCSFLbJ3Ah649g5ZWPp/XB4z4H1tCTIx8KxDjYwR
zN1djVWQbHy53pWFaZ4/qposCUjkyGAfm+YY9+mhyJJv7/v07LIhFmrgDxqGAzDsm30YiT8VSmgr
gXDpd0+T/yIOCoiTijWlXscVkQcLfLOy8YlZgdMvrCBttmvjQgoSPzcMEC/SZajRUSnDe3coHq8P
zNLnZ5sXsJUkCYFrOF5gPFboWMMlfoDhvn/f52c7t+093lulpmOQNBxDyXVaSl4bCTjV9e8vDf1s
A4Mijnoh93SnwHhIip7Lolv55a/fuv+NavNcSSgWcpciX+/4KJTbWul+NNXuixd5t1RmPuC1Y258
s3zfJp6zBAV3wNMQJTLgORRMqcUdkHv6XhfxI0XLxK7acaVXC9FCnR3ZFTThAs8QzcmyxEEnE/x4
V288FyxRARBTyrHPuD4z085640Klzs7gqpqMCztaCj0JA8GWZlyUGO2szs51QH3mejMLC2Be7kB6
MepgOWtOjYn3RrZ60KrK+L5zZ549JIte+6iK605SCMAjMYsEoVt1K19fGqHZzi7R2QyKYPrp5tc0
/qo2N17+pR1WgunS12cbmwqfXAVpQNzIHtL6hmNu34Elbqp+ZestRA51trURjujkdCByAB31j26b
/YxCATlL0dNX6JVLXZht7jRBOywBre1k8pAe8J0iwzRgBSlmWH0WrrwyD0tLaHZGi1antMgVg9ed
jDhlD0HmbM08emGQlCmz9eJoiNvC99S8MBwMTswpNbfj3W0hCP+fDMuinspSA7MNLSejX2aVZzgQ
TAZM1ly7EIA0x1WykvFcGJ25rIUPIgT2jaA7EF3QMhNV1IBRu37X7v1lR/hieAxZCmHguLojyYmA
m8+kmu2F77uXKtOQvfg4ECmAb52lOyWoi9EXvsBQ8MjxS5PT7JouxdL4zzbxoHhKrmYGwxMoz10j
f0EZ76sspfHKCC19f7aN0V3tQK6buhPUF9cr7RB4qtiMx+vjv7DDlNkehvASZAlCSE4VnLLgoajr
u0Q1bEFY4+8u/fz5FkYtMvN5hDoJ5l6pUlqfk8grP0BpXKulLLUw271ASyALN0yA6uOGWimpayOv
h1hC2f+zct9/rwJzTYmmHMIQ7wSdTfxVq4R9KYO4wSp8RNf++jwsbDJ5touBYHqDquc4niRYvSqe
qWDfFVWn61+fVUl/d2B2FnsKCvu4CsWX0Uc9N9TqBH4ZtkJ/mbrg3op1b3xqYz1NUaDGtWAjmkIC
pNuo2ic/VOqVXyFPS/aNG4E8LcIX+xGovCm5aZVd0PgMd7HXld+kWoTN7HpJAY07RME0jkVEC1VV
sDa5GnNnsBKlUg6xIKsHdNIHx1eN4CFqQHvG8WgApA4LhFuCwb0PkNaFXoEarkph2w4mBApwfEO4
5G2xemhPM/JWJ6Zl+KITqdX2JSJeJbCe0sOGAc23elPmI4yCNvWJkLC4EHoM4lxGmRt/1LXX+0ze
4fckziJNlODFWWhpfGlRKe3c9nNPVStr3TM6OTet5dmRH54FnAz5WWVm3PQVAu0+8GlJPzSBfK+P
Lb4eGmr911fVwsb7Nc0vRoJETmDCe4wvXiu15xoLlpMECv02tKpiZVvMSl+/+zyLT4o+4AMp5PFF
0nKzugVN1I647sQJ1wzMbNLIG0Ib5ccYjuqAASkS9MDwsbXwP1W9r94EST5cJMBHP673WXq70xS/
Xk8/gi8tAL90cLSNtucwt4Pd472J8l51cje0fFgDbEhvhwTyiK9bGpoIgzAMJx2A+Nbn+Et0Hl3b
vDd21Xflb8w2am8rhbb3baVjb69reV44xUu38DOP5swb48677cFe41a3hRi++R7eIpO+B8YOlHrn
H/uVl+1SD2dHG9JfRguVbXC8Xv2gee3TUKtPK91ZmqfZwpECkOd4MA1OsePFvE121Rbd4S0iflv4
xTvRpga+skjfPkPlyVbyZUTQ8wTPaHiyDjjbuzo37tUgijY6pEChE/N3bTa0C143YvFwa0YrYnoK
8T4UhYcSV1NNhdd5fcDe7gQg3Nff992oaGsoIBf0w2V8XyTfVjQquiO+H7sma9by+b+C/Vvxc9aR
pM6FFsxGeiGVGv1FsE/PoljFZ3guElBmrDxsCjTlptIj7zgQT/ZkPzybZ355ydoh+Yhcd39OhyH/
GwSliDi+iG70RnUjCW5p0rb3VNCxWvcM03NA+3X3NXxSJ4Yk/jkNa2nbhB7amb5VD+96pVC2ez10
lVAiAa+bvQMkH/Aw1oUQsJvxZHlrSm4Li3lyJ325wiocIcbBtHqnLk8AhDeJD0VJ/nB95qef+eeE
oDXw+uNdqgsVAKnBadqm/lJHOaYQCMood55l6RfCXb8vXAkmnoJlaKxY0krEebtTyi+dtxfHRx9A
3eQqHl1i606Koouf3QdGsZLXXVjOczxdY4qImKhJdIH3JW6CfMiOnhmpdso56ZRYFN9dH7y3Q5gy
l9+B5WqN2LJEl7asMX8App2jpb+yJ5cKPNLssKkb1Ca6Mc0uuZUdXbSzFZ8k9fi3BiWpVO4sk5wv
REfh4/XOLA3aNFMvZqSpsrDAZyO76LWyEQNgezgcRhCP1soySw1Mo/iiAavJfWOEJ3/Rw7MvXmrI
BbDi0I9fG7Cl6ZidKGkX9HVdSxAXZHP8hleguccETcFOREyPWe5LJ3T+009Kpw3QZICjx2abnjNY
Gc+QDiccdBsiSlcmKyfcUofl1x2WVE9toCynlxBgWTx0d3kmfo967dIEONten7VfIfrPDaz8uvS/
GFUzLwrNb0qYbtvejvfFIbTTvboz9pKNKbzdb2GdndpDeyhv0oNge/b1dn+Bb95qdxbJqf65lGO5
ztc2flz7b9KmORRbbIC3P9vNp8vlVtl+ff7QbfyduCk38ubDjx/N9nrbC7FjDlEsi6xWrCzMLkUX
Hqq+RaK97x4kud1f//7COhJnAdftc1cR+z6cpLzyr3IgpXv0u9SVoLGQgxVnERdSmxKIHcHJE28i
7wn56m2uPkTj91WU2sK6E6c/f7Ek4hK4qtfQQiN06TbVBBTPa8jkovJgIhSwsvKWZmEWL3DdSy0s
VgmyLYoJAfdDi2er+b4QLs6CBVT7IZW5Al/kMbAT4UeLQIgZCHa+BqpdGqRZsBARLRGr6Yzwe3AR
RmCjJGJnKDBZj+9bRbPdr1F1RhOnSS9WoDxUaXbSDHll8y0t0Nl1rfMtqKfAhJ2u1OsLxJddI7jC
yoVmaV5nG7viKRdKehBibJz/hAz/qfawNpFD+V3rBiz669WJiQqOfGIcXnpPuukD+WfoSmdwUj+v
D7v89v6S5zhJYzBSz7O4kNc2PJtdvA92rM9TddvexfZ4/B5vxD3uJ/VXLPa29c/00GyaLQLRu3i7
hrh7e37QrHvdRQRxYiHpeX4gnfMQiNohFcuVNMpby9aw4Ma8/rRg4CKid4JyDopvmMHhUW7gIhnb
nrwG0X5r/qcWZj9+bJFwcsdSPScY4NqVmkMQ0AIRPRejXQngb03R1MQsQLWViH1w6ypnTIOdwMDs
6iSPiK8IsADd4/V1sNTGLDy5no43pqgp59ZvYLr28INsI42jx0FPsm3Wqs2mhSa1Eq6WBm0WrmoM
rCgvS5lT5tm5aRr4Gzok1WqlM0uzPgtWsYzPV4Q44tksoXC7seVdMLSCOApN7jBkWXy4PmhL7cxi
VgTMMPdqRT43BWBQpXGfBlO4r3whuIj4QF9vZGlmZtELFxJZj/tKOXeeNuCC5p9CQf0h1sah6YpP
Rljur7ezNCezQKbHzcCruVXOXt78lEXM6CKs19rq67s+P6/tDEJO3tnPRCcncWn6WMDmN4H04/rH
34og7JA51SP1i6gpxT510Oc/R5l/xIPGvv7phWGZV3QQPowwimP4Rb/+InjisDWi8YtbddI7G5jt
brP1C7eKKtFRWuRK8keMX3CwecfpNA3MbFvrlpLpoab0juTdyl10U6QqdNTofUtTmabjxc1pwDQt
RFsgczA/b47ykAP+HHmxSFGl2go84L2Z4Wm3chIu7La5OnjYQO/tgWmfscH6gRnnRQ5RiaF3Xwx3
XEsdLTUy29KK3ARVgeiD4wbpPkfZAOeO2Gmt/rtWGysg26XVOtvRlVkXddVWmYNV2C3Cd09pIK3c
lpdW62wTxybe4ZnRWOfAxwF3QKsOOYpR+3B9L7z5xmY5zWs7EFZjMZVa0RH84LmAZ3tW1ebgmeKP
1BK3ZSydjRG9Gmv4NsTp7nqjCzMyr/ZYQRR6ZWmMTqh962RKVYhElGF8lLXn6w28mTefejVF3hfL
GCtNPNEHwrgwphQIhNY7dkiIP+mF1dyaYVt+wGNOOou5grQEuqxPfTrKt30mix9FIY3vJ9PBlSrs
dC+ZPxOnnzILBh0uBxVetoWDId5WUxFN07GHQ9VEk8cbyf3ZWCtRZ2lUZ4HBiBGhQalIOmPBmW6K
SN/pSv3sDt0nFwe99+1YeRYfPNfT/B6L53PdBAOSVoJu3YVdqR2MqudKqQt1sdKdhXU/L6/4RSyb
QZ+LjgSjEM2CFqKN90XW1spxS9+fhYUKmr5cwGrEVFVEHs1EeC1NsUzy0jL5fn0ZLkSFeVK5hjY/
NE2qnMus+FGagZOLa2+rt7KW06qaRQUBx9LGR9n8XKEuu1E7lHrwHA365s6o3QcpMx0EmX4qbXR/
vSsLV5Z5tlJP0N5A5Wt0/PaToaPpie+rad5VSr6TjE/va2N2s6e0h2KqFFlnHN5tF0/JUMJJQ/87
6KyNKv0zqf9/l9QYuXnKssOqU0yDXjqHKjItHkAFbnefLBeRuuvdkKcV9MaOn6cte4UMfdJppSP1
SFXafo4IX1jJ6TNe9yMSHClyubXSNDkvbgA3dZT6d40vKfe92CKdAWsBdVat0M7Z4McO4nsaIjc6
yvk9Ogl/GUYTkZvGfnSrD7p/TA0rcJoBpYCVLb6wauf5NEBNQqK1tXgOpfAm9mtbicqVPb306dmq
7fRGwj6olc8WPt53QSSF+8oPg5VIu/D1eVbMpLrRWdi9OL1vqae6MbpbUy7clR2wEF5/VURfHCko
HuZlJfa1k/XJxURoYlMZ3o3nS0+4YeYra2ehC7+KoS8acVsrwWjTRBsGZ9nbYSL561W4dkIshLxf
p+WLr0dQJivc4HKnka0T5ulPaSifqQY9X1/4b1bop601C6llHwYCcnviuVIz8Vig3GwHmpztUVrG
zNQL9kKUI6xRNii9oDp78tNcPaq9KxysvviBq6+Lk3gUYm/elg+alStPGZofj9d/3dvnsDYvU4o4
zmt+VvbnLG+xW/TAWrjFU9KrD6YroZ4Rlnbacfu83trCUM8zqFYmILRiDJmTVcqlDvUfXZIfMyNf
eQQsLMZ5ChXL0FbINVk88ygmSftxsD7qXXKEtPfO3z+7tUheVuBqMypnM2njr3pWp+eqr/Wz0mEi
u9LGUiemsXuxHFvcppu26yoH1VA9zB4wuIzj8GDAJL4+CQuH1jyF6lWQFOVY78842R0b/YOBCk8g
mpSREpvS++F6K0vdUF53o0GQBXEjTz4HTYjgcS6d6ZWH6iH+deWwcjYurSf5dSNagBx55/aVM1bt
faVUB9FCYDiJ9tf7sBB3Jm7ny6mQzaZD+KeZLMQ1ruGRg0zF7vqnlyZhFvMREPJ9S6pSR0YVr4q0
73plZptSaH8mw+STrZrP1xtaOHcx9HvdCTCaAp7WXubIf9Wf+71+3ven5iA5LtfHb/qT+kG/8+7F
i+vIxw/xjf8cfLve8Ntzg5PD63arsRHaIaVdIXkq4C8inm6bwfH6x9+emT/sKALZ6CN83hvHa8Iv
Uad9QeVtZXssfXq2xxvL8DDQJcVSGu3dqAePcOXW0O9LYzL9+Yu9HQWZGEr+kCNc3SQ7X5L+jpFG
ZQM2u+vj8vau+0PoICxFpKOFpDtrdazfhq4yPopRNNjpMCqfvEFfs1dYame2u9t2MDIhKAsH43DH
iqVLiGh5qyr71BdWkgdLYzXb26ipJfiEhcwDysFqknwslfwpDOU1iPTCuYzl0OvJQLjXiBVsqx1T
bT+7Kig542+tC/eBOyIv39sCbidcyM5d5ReI+2SwJrWtIWCELE6aNUi2BdFWRLzm+tQtrLs5YMQL
xKTvrT53vAjBd105uGO/sioWhnKOFJHiqlYyixtOq3t3qZZAIcQRL1DelfHE1eP1QHqq16lVMzYO
mtch+jDK85CMGerNa0vh7WCpmbMtSUGRkrKbsNuHO729kFQ9Woq7l5BgVIW1yvXSIE1//mJveiVY
/DhL0MJNmx8pEr+FMt4NdbyGpVqa3+nPX3y/dalnyarAPTws9kpcbjR8Iq4vnYV0FWoVr7+dkTUf
MWNvnDLUvxMXncQSnj1FQZO1iXYF4giKVz+VKTp6CZa111tdGrDZBtU8t8VFTEwcc8x2huRdhgqa
t7p2mVsar9nhG4ZekqCxHjvIVx6whmu2ggWb632/fbb32x5BQJRtGmcIP6UDLu7G91WYwNtJCM2Y
HbhehIYjeqiZE+UdFTjUJINvHPUium4jSu5q7d+Jnd4948Zg2QKSySsBZGZm9H/f8Npc7aqVtHD0
xzJ3iqhC5/0uqG91syN77G0kzCEUdbwN8vickTSosztA1ysvzIU3xFwgYkBrNYanVjhCX4Ub393k
OBjF7S4BZpyPGy/sTtdnbSEOzP3GAkSjYh/kk1P1hvjsGWgBt/icfU+TSjuPIdb1Ulq8h0FgIME2
iwdAHAtxkuF1xs5RYf7qILrNao1xt7B5jFk0QME41Yfp63X/KUR1zyPbBhJqZXkvHM9zI6cmzxNE
qjjaOJ61r0JriEctSPS/LTkIbXlM/JUJWerFLATEsohMNX6TTidbu9RNN1oT7NDlWXnPLYSAufJO
0KIYGWOQ4uCBdYKPsI8UeaV+sPTpWQBQvBLEGZYJjkWaqU0zHCCDFWrUwv6fCzBEgdTrfkxcbPCs
2XejaYtwinmqSBdvFB6K1hAO/WhpOzT/3nmxnGsuaAjpRl1AhgTvJ1B6Y/N3FYTxBrfmNXjGwpKa
iye4CVxUVCQbJ6sTNni2j42bujfP2Ee+7zyZiygooU+9c5A6J5cfCwvCunXUtXHl4wsxai6goI2Z
mUToGjlC+tdEgTBwHoNPsg3LZ0PGKF5e2REL60qf7esmbs2qjC3a0aTtUMYndN5Wwuyv4tOfGVTM
xF+f8kKg9CKuIrljqU2NoDnuFjjMKo5lST4y8YWkbNyw6m+MwlCOGs5fmMR56qfCKutDiE7YJpOT
YRNWuLOArpT/jkMXpcAO9e0uUIcPbuApXyxkhB6GNK4vjYhFR1Qk6U5WDHFbBFGzyzqu+F2L/mRh
RfEzSdjq/npoX5qfWSSpMs0ISUY1jhvhdOB7/r7Qqq0Lt9qodEeLJGNDdvp9F9a5WXQ7YjnSD2Pi
cLPc4nmyS+pjEmb29a4snFL6LLSYSOZDuPQbR5TOslE6MMY3vWraXnyTI8J2vZGFdTbXdxjwNWoE
mEVOXX2p/X0erMF8Fn79XM/BqMsm7LS8cfDGUsSfmtUAxcDckjzd2sm69Nunpl/chD1LdesRLUkn
tMpf9mEf62rcXR+XpZ8/eyoEYyLlvTRwE24U/Kj6EMZagMtt1Y3txlXVmygNnq439VY3TEmev0oG
DCqrkBebgylL9iEUwAyjR93Y7/v67PoR8WBP5cboCVhI5ECtzce1l+9bp/b0w6cOvRj/HqcbWBw6
Uu/qQ56FGzU/12vwqreOienbsxhFJgtKvyz1PApukuhHpNyq5Zc8XLkQvDW709dnUQKp8QyppNhy
fO3HoOSbskNIHc3mNqmh8n68PvJLjcweHl5bt75lIak+tng9ycLGNC/44u0HlVqT//N6I0vjNAsS
cZXiqhzA3DEaaWNZ36Omvsjq98AQV3qx0MD8FQKWTsNHkPUjAY3tRy3ZFnl1KaP8hyiaaw/PhZU0
f3EMXVGpqBL1jpt/x7ThYvm9PdZr6delr8/iRNeiAS7XWu/EbbsV4tb2oZv5KwH0TTAEa2n+mGj9
Ns29HMMD9eD+bbWb7ia7QSF9Z/1dPSH79iFbyWP9KgbPj+2poal7L7Zb1ITYFjFOjn+q5U23Gy/G
Xt+mdmrj4XYwbtw77Zz8MPd4PhySlUYXYtOfz4tBKaBV0Lm4jTFnUMlUpe/CkUw9mm3y2NcTUfDo
UVFuxr1ih3v9JJ6QFbqUm8GJt2s146VezLZ7gseA4nYsgECS7Vz9bPG8vL79fuEl3pqU2SZvh0wx
+6rrncpSwtuowvpESqHOxEronsZG06NtH+BB7sstDm2FHttm70onkrfih1zUmoOJXf0FY7ngiA+N
+snisX9K8J28ZCEe60knVVtp8JXbPOwCG361VW/ywKjXytHy0uaYBRCUEb10HBkbbZOezIf+M3bu
t/rZPJB42xZbvCD8O+O23WB0YUdf8FnR98K5esq3zcoQ/pI6f2MI5++cUfTlGuox1hMb7GdsfC02
n+NTssk2d0+7x1Ow+Rbv07t+c7h8+TrY0pbFIW6+3k+Ey4l9QqZgR+3TNndr5NiFIZk/gvSEck1X
Vr0jqnu/lTdW+yxx91pZMdPKeKu7s2iURI1gVjrdFY7VjuzwRjvybN8I25/1xiBy1DsTOktko7LB
BhBXTrzFUZ7i+4voIaYNLqAqew1vvX2zg7h90aZNx/+G3bDtttj3bMNTbWMYsTE21U6zMSZiEnC+
2cQQkbNtfqzPzXfrr/BW/44bGOBabevv3JVAuqD3J8+fVr7qlb2c8QtLVgFvXCfdZ1tjW+46xiS4
eAdcK6H61LTpYSyzuz4fS5M9u8TUvVAYAHuYDnZW5uU2xE5der7+8YXAM39ptZTfBnfaXI26R7ou
br9d/+4CzxWl6NezGbqNLIwRH26/ex/xwNlMC0mxm9vg6B7+KjbBxtshGbBtbDygztNMnbtLuMlv
1hDjv9CEby3jWeAzSyONXJNfoNG2e5B30dGHCO3t6qN7cS/GtrDLnXUj7qG87cKdYLs7c6ec6n2z
TT6t7VRlaTPNoleH9ZbB8c6qfhh23SG/c8/tZbSBBW1jVk/rIAf5KJ/kU35MN1/R0N765/omu8vP
1Z18TLfavWavTMl0aL0xIPOXVFHwnK0EBsTACJoA5j0aHGkTZa0+5seIbfWX8JfbbPxbHvQbmA+O
8FQc15r/panyVvPTg/jF/i7blNdDOq0IW91+bjbdJrDdrXnwf4T33lFrN8Ot4nACPrt7gGWX9qu6
T+xsjwAZswPSfydvcDlZ2cu/EDVv/ZpZkOuxWjYDf7qr4AFzVz/lmBN/0u+NZ48L0qW6S39W36T7
6yO/dAPTZqFNsEbLrdBYcsY740N6L3xLbuC87Ya9dgbzfFxLTy9dwLQphLwYYk7wLobBwGI755f0
vrjtDtnBeGRAPxiHEekCbStukB45aKfhcL1vCwFkLs9nheb/4ey6euXUtfAvQsKAwbwC03dNdkte
UMoJzRRTDPjX32/ytOM7DNK8RDr7SGbclpeXvyJ94D/xyZSEdctCkvCVOVoIfPS8jj/1ZlYCvtkm
Rq0Z/KDvdgweeWfxous/fCmvoFqEMr22Mt3zIdpuqxrOyKH1TA9inzyUe/skXkVk/eJ06zx2W3/T
/yzunaDCUV7dp//Z31Z+wvlTlxahFqLcCpfI7nzkye0cVofmwHbJftjxqDiCs7Urwi4aowmLfzgw
BKlmN65kzYvLXwtLpvKVBSd3JLaw5fxonsb74tU6zI/FwTsW3/gx+yrX8oml1a+L+w2xjGlbg7Hg
7rK9fDHv868ucmj2wfb1YyWC9LalqDPDmAWenh2jT2DVRHluRzZ8Qa/P1F/s5oWZ0jlh45zDEBAv
WCcYX23dHf0o9vBcPrK77GBuxWE4wBr98RacHm4dOjusa4eKQDhyAvbz0WPfDPMQi/cbO6KFiIl1
rEknhdTxufwCZmn8h39zXq1vog7iALZ3qK9mYwBnMOOwRjRd2MeOlsCAnsxsA6apuESpcM5OsV9G
tFzhnS3EH0cLEhD4G0d4eCE7cjkc7nZqVaJ8qWUtPnQEegCAdyI+dM7GSH+W/bTybnKpBHyeX23b
i2kckzN3/AS0VTBUGYLPLzN/baZfToWxb9c2+aX3mfN3tE0+d3PapJZ5zqido7Xh4MXnkfGlObWb
+q485Ptsm997B4G8J95cX18Lg6ZzwtQUo2vwWj116qWoXqGMtHIYLFR5dD4YSVUHv1zMBoo7QWzK
MHFG+LDa0TTXa5t8YV50YpjpJkbvngNIG6mP7Af4VcdsX23JyXjwNsZ9fUie4NHzUB3Xnv2WDmxd
/w8yfCPzWuz0+HubBT6su1/oe/lcv8bfkgEeH9NGbGd3B8jaXfJr2NsrbzdL2blOIvMcCMW4CXpa
BCXMxh+nbR+Nm/ZgR+cEuQihlRmlD82f4lAemh/+sfpiQTHonDmsBeuFoKATzUoFE3O3xnx2/fjR
su2Y0vtu1V/kbzMX4rXOLLPTRHlFgw6KjdiAp4Ire7cb7+FKHLTR95cUqTff0p/1rrhnUXXqcGvH
NT1o/+MbeKpu8O/Gf+L3t7z4YSfqOoNMwpBOkQHFYmsCpwHu5/BfN8NGetvb9p0WUtSY21AFRYxt
vQwufndp8d/1hpfqR7r3DK+pW3k5ligEzTfGI6SATw2Alf42f5z2bgQT7HtynLE6qvt5Xz66+xYh
5fq3F9aIzk3ruh6SdyMmcYKhUNf8AJg8EP7KiC01rl1Hil7NbjsiUqH6uknO1gBqb1C6uf7TlxIs
nYGWjVaS1wq/3X6kH+2L82be86/gIG77t+y39zanAVnJIheivE4wSxyYTBYFvgQiSGRORdinTdDE
72x8trM/Hri5isi10/Z8dFzYV3+T6U85uQe3nhG2SNPpwwq/kyCPXr7fFwEu+Pc/s+P2Zx1ss+BL
GqFSxIMp9Hcw3t6awZ8UBbE8+HN6e+bh2/URXjhpdCaaHKeikQMON27af6grNjDEWmn6L0HrUi+1
pCIzKIekItquN/Ufm4dTHWRJML82X70v/vfqoTuIbQ4RNfo8HeWGhu4pvy2H/Ytt/jS+s8lgXi8w
mRQWoSMeDetRRdcHbOmw0elocZy7lCiE3Ph1Ds0NXOuP+WN8iGHdgTql3Bg7886KKlwOOSRtvlz/
6tI203KQqvBUblbIz0bz3nFeyvTHvObqtiRG+LejnwargdghHDcxWHJrPMo7esqey1d2Nx3FE+bn
mD16kdhf78bCatMFtZokER68MREFpyGs2Rz03tP1lr3LO0rno5X+aE72efuq/LWGLDhJadSPdEOZ
CidnJeO8iJjDAaRz0njeyFZ4+Mr0aD/OR9jiBlAzQ/3NfGw38a/rXVmIRDpFyio7w/EnzLVJ4jvZ
P1gCpTfwreM+vavh02jOdF9m5crALU3J+e+fZr/D0QC8Or5Gm5fG/iHslXaXeqFt/lKa80ys8w0p
h1Hs/AA+/GYeaVR2X3naha6E2p61sqwW50W7ZNgjXi9lPCEx4FaQwfmwFmF31oF1UOEG1AEevoHl
vHqpeyfE01CsGa8ubMv/I/mZJHclR4Qb4qcY+Pn6LWE3iX5Zf6G7n+alYgaBIAzmBQ7Qr03Mo9Hz
jvNYPncGX5mihanXmX6zDajpVPfewc+linqr6r5QYq8trKXLvk7eKhSPS2WU3gG+p30SlM6Q7iQd
bDgiEfcAEKi59XjFdxOs259mA3x54AA6cDx9tp+8/4QVA1FS1aIJZiontpGMFSsH8EK00IlfbTz4
dds43qGGw3cuvvlKRr569v0msLNkJXlZWBym++/Ocou4SmTps0MrR/sxVZb7aOcu4AF5vRa7lz5x
/vunReL6rOj7gfgHCPi2P8Y8k7vSyZJH2zadlaN06RNafCCu6mqQo9mBoyIaxCq5B9H7d6LWbH/+
on4vZAlno7rPfYgZsAYSj8YH20qGk+WkfsBVn0fKreeAAKT4OyMwFGHOxHb+kMcvVt2Pe+Dm7L0N
fl0GA+5mRkUx72AwD/HuTefE3aMybBL2hpPiP0mxNSEXuk1mglpg2nRvYIrULyStq68WsJc4uSGb
kCnlP1tWoaBV5DUb7ibtwUpIH2Vdq7Ze5/dhllfZBsKfxoulvPyOQXO+CKYBQnKBVWTTQdp+pgKl
BF6YzARUvwYkTih+H8qsMN9JW0+/IQ1R//SK0nLDwUxhf2NB9/ggnLo7wP/YfpuG3n4p57HdQHSI
NtveNfE0l+SWF/IRFZS2GiG+J9rs4FkgXePNaTTBBZUCKM68sJBxsF5GXTmQ+64qaSCm3mt2yinx
hJck8DFOhR/Vkw/PLALp6zvwcvpnw5/7R1WOqG3DjvPj+jF2eeEQnSnKfZ5XNG3ZITHdA28hIyin
e2GTlYvH5S1MdDYOV24iRMH8gz/ZigVTO6p7+G4CQW5Cx6yCRIcT1WO1hly+HCuJjlxp5qwrC8iT
nCoqzwYJModMgLPyaLswVDogvhy551bUEidYhBrlA5lfuLsS6S43DXWif3dXOcSxO3QwZukMS2Bj
OXd96tnB1CU3TTOosf9+oDPnJoP4jHeYjKwMeZ1PATQnkrAVlRndspIs0/z3E16feJniiXGwyzyc
sGfG7C4na9j3pYV0TmA+xVAYP6egNtXsMOTDC5YNCY3YBV/I+z43zIioW79c78bCEtIJjhWjMMMs
fP/gQhqlAd6A82nlJF/I4YmuFCcNWjmEO/6hAmb5QIQtQ973aR+MdY/jIHaNXeF5EbO7wK/KOGgr
Xu9RiE9sCOAjLYeX0gi3v7nrs5NkiAbXu3w+6v4/thNd57yqLVt2k+Ghy2Q3853jtjAwpNCCXcE4
L43pedl/mryur/PB555/KPrmqTZB6KjnlaRyqenz3z81LQHzzjoysUNM3WY3JY0Fqgp3V1pfGhnt
1LO8kZqJx7Evgf8Jc3jqBSMDKMfsHhOB1+Pr47/UB233FwmvYpn53qGATXbC5r1Zj2sPUgs90PmH
fZ0Aa2LU8QHnDrt3TcLeKBPyoYU1+BdPmWs3u8sRjOhkRLvuMyAgmHdoXLVtSRxY07Cf+pvSbKJz
EfvONmTplcZB4OQN59IVLxJO6wfL7vNv0jTWKhJLvTiP4qfVZMaWgtAtRovM5L2i7CUrsqOXyT/X
J3ppMrR9YMeqzJgy2cGcAAiZ7hRJIiaOxbRyjCy1r22GtnDyHMDZ+AAsdh2OlDthm8T3omgfVNms
fGRpjLQ94TlxWsNmNz7Us3uoOakCh1VwHBW3sJ0ZITocOIceZWFRhPqi+JonEk7rx64EYoGuhOGF
o4RpZ2FjjtDdaYGfbZ2ZhUwKvDVU3X3fT+kxtrHzuDet7OylCdHORKheetnYTeTU0DeItQQjxauH
KIN8XKl1LEyGjgeulXK4NbU9hKPYpq6QlVsgIhaTfL++Yhcq4kTH02auP/aJqMhJ1Lmxl5ZTv/Ha
L/e9ZP7es73ia9ESvnWZMf+ZnVI8WmSGQYanMlR3xj59irHin/20cbuwjit2Z4/VAG9M2QVNk45P
tevPQ5j454TBTEbubyXsoA99M9I1pXB2+XjTkboGyf1esWY+FXFOw6HsIlgh7cE7lwEpxTNcxj7G
ZNW55byKLhymOkbXNPyKxxANO8l68GCXElcvuP9BjnRwmj5iqYSJ5jz0DSBYuQGUGM/HCQpJIMKO
o70Wx/5idi/9Cm2T9rxNHOZU6hR74wxrGMcVMC6JcaOOnDhDajEzu/jp1xzp5ijM+jsdZ7mHjVIX
dKKxd1ab4JLCURAwa+IEaqral8oD2cK1Ib9Y9AN7GCc3+9EVJf/OwRR9LEXT/5AKVCTPrOGYw7Ls
Y/Icc+PSBoxl0ZHawi3MRrKjRHui81Q9AUzTPEGSzG+DHI7VO9j7EdhJV/ObZL16Mv2uiFxadxvT
rGUX+Wywo3Y2hmeosPmR1TTWLjHBhZoB2MVnq2k/tB3doTQn9u1kgC7rjVZk9rSMKgF9uLks+QCG
9jzf+TDkO8LfQW1HwwQgLamKHU41EVrOXIEYwJ1nXF36Dcxu7TTsSugtgDFAUyscJzOro7LuUL/0
CtkdlazGU9o2ZR24lUVJUE2y/XV9/y2kBp6WGgxF1slMyv7kTmqOhG/RCIZs7MbooUXCBG/mcVbL
9tSWyS84axxz16+CAsvgtvjnafHPlxZrEly9T4J8axFZSXlfxz+Sao3zshDKdbCyDXU+1biuOFUc
lwCAs7YubtKhmXnH3LO/Qav85aZ50EHInUqcDnb17OAXeFJIze9DHa+E2KU+nP/+Kecoqd2nVV+T
U5WgqtHzOkrK5pA5EjIFuMQOfr69rQ/nQ+rTh7La5tI4l8WTyXrN7fq1TG/RL8SRrYOFp7EagY1D
ZRdhBTUhwsmhMmF7yFu69ui7cJTqFq1TGveU+wM5cVo+W+1oBNlgvknRPBse+3F9hC5+w/T13Vay
hrWs8SDKN70SF5h3YIT85svQ/7ne/sWTCO1r+81187SIh8o/uh6UQD1/sDdc5GaUONBbr2bKfxqt
3R6UxeB8df2TFxMEfFLbgTxvxxqGFOyYsAfHunf6LvRw77/e+MJ46duvnrvJMSbJjsRs31nbHJI0
PVkify2dNfDewu/XNx5NyMBGrtixiGU4Og5kVJu3rsSd+bYuaLtvtkoK7LbrHXHWQFy9Md35HbZp
7UuKcqYZ9k69hsJdGqzz3z9tP5n1jR9nLYNtWx7UcRmWHtRCnCryxpUgdTGSmL6+C3MjbSZa2uyI
sBhQiPaVgA6x7qPpjAD/c2XElr6iXTIo5VNRVoQdLVL/dBi/7/xSbH1z/BiK4V529i3ilQzd0XIY
OoGvOqeJfWJ1DlKgUW4EFWXIDHNluy+tLevfGXHmgqVIZxSiVvNS8F0s6ItHV6qFS9Ot7XVnHl2v
MTHddoo4iDrSyH4k9E4ayco8LP16bWfjPaGfct6xo5fQg5nMPSTJ8yjO1s6lhQ7oCHplpAX8wTD8
uLQ6oS+kuKew5AvSuu52pdmtoeiWvnMOlp/2hVfEoz8i5B2Z/TEaedjVKnC6bGcb/13f4gsDRbUt
DjbjmEI3QQG1LQd4tbW//IR+5Lm3ud7+UgfOf//UgVgMQiYJ5PrxT1CnYEzJP2Wbbmq10oGLEgHY
CTrUHQ+iVJnFnJ9cXptflGuJpyyTVeiklr0HSrw5uqOaAuVAnyaKwekPBoNmm2yw48iC+POuNRjd
wfSb7lKvcO94zJp7g3RZyGwyl4EUMJo9K63A1jIhe1RB+rAWKtuo1uiizBHTwzzNw74cEv8dJ5Ql
w75L7ZXy48L86HDjOQd2sxpVdsLpCMwsa78Vmd1u7Nm4bYJ0iHFj16XVmlKdhpS/x3J65HGxUT1U
MY1qVd59ISzq9uGGAYUgleLG5foPuTXuC28OCvOBDI9z5u2ur7SLtwHT18HFZc58txtc69QUsRH0
LQfuKLHerjd+GQiE1rV4WwvatgOt/aPterg/2bh8Fc4A/cKup0C7zYX8Es9Z+8o7mCXNJe7nCnfF
Jx43zX+zaJKtQkk0CwYnA3WNUFj0jaTBy76Rwl2GDFAlT4jXbAUsPH+lkIBZc5hYWD86K8NJCnhY
xCM7trb/p/Yk3Ay9ejO59HB9YJba18bF7uoEL88x8mbHFrvSm+2NKe18b9vGGuR+6RPaSeQKV02U
wBtAMmOb9hDzSrLkw8j8Ibreh4XVSbXTqJizsahcfIDl/rCfaRU/JK3zKnkOqYYEwaGqS++2Y1XP
1CuZw1dY4WDCW1/q/KzTKpidNYbsQkd0fgX4sU0GrfH81LRsDCxAC337KZ78E4+/p8maV8PSRtPO
JImRYrLD4Y0pZ2HMilOf02xlLhYm29EmOzbPd6WyUycJpRoi/5tK0Hj5y/WJXrhi6HB7BVFNMrZV
fupZ73w3ay6/V2w0Xm3ZUgjUlTGvIBNTiV+mPRdrk7JwAv4tHn46AcuxRRBwkEQ3owi5grUWwsiu
5fUD6udfrndsYUp0sKCiYLxkJqwrW8sDFrORNaov7cpFZmFKdLQgwlLbxeDAHs0BPrgg9m/kGANE
QOK1SsXSF7RsjUAN3G7axj32voygYH5wod+ZZd5tZ6iODqRQfzCqzqlO8PMJ5qqAV3W1ocNtrTva
j+dNP1sWrsZHNqtgTH9zAkZj+/X6xC6MjM6iKGzksVBgR6LsQbw49j54MRzMNF3ZbQtrU+dSmDYk
zD1OPYj2fB2q94R3sK8DN1b1Kx9YWJg6kaIzprKoJJlP9jiYQeOagS2TG5eNzpkYmZ96tML1PXXT
w0TZ2+iZGTYwX6kALo3OeVI+7VzZxErxCqNj5DIw02dviIOC/uH1yq5dav88aJ/ad/OqFW2dqBPJ
7qBNE9r8q3IfK6NaGfyF40CnPmSdW1YGFbgEVfCyjyfvzugYmJMmf5CN8zUuy5Un7KVVqgXtFu4E
Vm3UDD5ppRnSwtvZBHaLVN0in4Qc/y+n+tNI+dMochtutaehBAqvgD/uLfLs55a13WtZvM07G9fc
xKJW2Pnq0BBEiGz1eX9hbHTqgpUmWS4S5R9TBAqozJM0bBp33k+8b7Y3BQndRYfmvezz+Tz8tIPR
Qf+jyfkPMa6VGhaWkU5gqEYIbKYpBr/v8aylRruOBgMg1TTtpmNjDcXOpO3P611Z2BI6hYFnfgnZ
1lRBo/CRJGZgVXeMJkG7yuVbmg5tT/dF15W+PEc8p4Z9dB32jAUlWcuNlprXtnQMzL6bA3FxtFBp
7xoe9NQMIXweXB+eheZ18HncS+mBPz6cOtTmAkpphRvG6IWpN5q7659YiNg6Cj0Tg58oh0CDGjde
Di2IYu3HL7V8nvNPm3j2rVYVPgQbEyliEEvtPFTGWqxealybVy7HzINPVXXqnSRIxKsx/Lo+Hgs5
419az6dfXWSU28TIkJuY/VevmB8mXz55aSeDhM+RHZdAIabV/vrHluZXu03FXplkTcHFKYHyH4pJ
fhYWXWlEsGddqbxdfrM2AZL8dxYI6jyE1u58GqceIkallwZZBnp0lVn119bv6d6YXTDfEmY/J1Nq
H+vRbbdDAxZi4iYgwMeV3I7MdPuAJg07uCgIR5xaVgrzzbQJyyqtPhAZrM1QJWWIzCiJOuiXvVwf
oYV51hHZQ5z7hu1Iccprw9riNTbdcKfsV1LdpdbPIfDTZBvczbAuqTgxOYTwk/4OO8aP6z98YWp1
KPXowwzQzG16pGW6hcbXVqjxt8Oa6LbmtfVP5rlxnM6jR7uWPQIan+CsYkeqWzuCFyKzzhOgvJ0n
A7i6s+9TCxg10vRA9n0ASPzK4C+MkE4X6D2Yi3QWz0+zaf8yGgJLK4saUcudfnN9kP429X8v/6av
0wWShAuD5g6OMtQ9w7zK5ZbinWYruoGHnQDtdjJGvvHHMjsmgDltjBKvpdc/vjCA5nnNfVpbcW9U
EggtOOFOGx7j2dx5Byw9nONvt7WvxY62IX0xN704yQmFTtK2dURbiJlMjWBbr1lTqFvqhhY/XFPI
Nu0Neizgde7xIC6SyCzusnoNJLKwDHQ0bq9gB+P4Pe6ykGptKzju/smztRetpQ2upXvUN/qOF0V8
zFBMn89Ujbhb2YGXDwqmm44wiLbVdV/UmF/LDbxkysIBHrJ5YBiu2s/d2IW+H09fZF+oFbTZ5d4w
HY4rjNjMWOv7MOjy4ifTjdMNKcY18YnLeR/TAbmwvB0Mq8vhmjjBH9qyo5h+VSwOG9bAgMxcSWmW
+qBlBXEqhKls6hyVMNzQoDDMcbtbJK+ZyXwtKtptV+Z9gsY769kx/P+UwX5f321Lg3Puzqfd7JN8
aHib1SdAFIwH1Cj3uNeakI+FgyVStOfS5Ss5wdIAafvaz8oM57VqUDuX97k9HEaDba93YqlpbS9z
c7QdP2/qk50xFnatFQOcVkTXG7+8j5lOnhiEMFJRpVCRga5JF0Bvfr5366qbg9Lgf65/43IwYjqD
ovNxtcoYtjPBtcouRNQBzxUDM5YULzd9QYcIu0VV1cCjkVPqGqHK7bDPrCMErgMv/3n9CxdZhibT
wcEpii2gwEzeMW3lFCadUyIojWZYzWfWISc7Ic1fvup/xn270qmFedcRw8bcu5LkMRS7VZyC8pu1
3ba1RhjAXO/S5fY9vc5qDawxy8IXp7K78yoapMJZyREuB1kg5P7ddm7vGCmBZMSRV8YAq5rRPnCL
nkjq7w01J+Awpa+Vmr5c78fl5eXp1beW1dNIWhdAQRnV7fgsh+munPITitLP179wOYx4egFubogN
hPaE1zdCN35XB7bXhxVe+lKe7pB53xRkgTz9d9gop0M6wzDl1M5840EUaUpW3n8WplqvwRWoZzQl
scmpnqfQ6/ssKGd/JaNZaluL3mS0+QwDFGTjgDEiEXuH2c7v6+N+OTh5uugI7+TMqt4hkFl3VNhb
vnWsBFTR3bF9uu0LWti2mrRCtuFhD+RpjqTZyL+ophQhIEH0ppPB07VEKDPw/BaPcEZvcyii84ei
WSsMLw299iQGCtTkjrNnHBtah6n4U8W3VQE8veCWW7nvmDZgXgYcYysKf7lyJTYszKleaevpMLWq
g2ssHDoHcC/tFiUSuyp+J02Zrgz50jfOcenTsW9mg0eJ5UIHZxABNYtomr479lq1fCHe6JW2PE/L
trDS+MicUwkZIFd91NYbgdL3TWtSr67BocemAEv4R2u+HxI3JMUf+DmuDP/CktEFQeCsPsq+teDl
nUqx7WNiRKnfuCsSVgsDr7/hqLQviawqcUoB9QjcrHtmfvkATPLK7ezyKezplbUUjLIWbKD42AMK
GhilwJupFfFphOSM+VuWTQtvZXFMnWJlJf0tqP3/XdTTC23ExdFSM1ue5Megwvab/06htVYG7h1U
/GEo9AAv8u9fm2eWBOrr9fn/O9GXvnleeJ+W79gJpWCe3Z6mmpIoRv3GCZuRVT+tUcX/0ZqWW+qm
A/A/Rgltn7anX+eiKLbNHI8b2XCRBKKbTSs0MiH+iKmaH4FVyP7jte0GAyGQxCjgaL4rBE3BC26L
9t3OcmZtObOcIUhKiBUHaubZbyMh5do7x8K20WtCvD6vjKQEDaOpIGk+Cwwnt3jk1zZ9KAy1Bipb
+o52imYT6/u4awkK4WMgM+BRTyjsR3O3ssYXdpBeIurBxRiLBO37LA4IospQ0ZXNubB9zPPfP038
HIOd68IR65RWqdxC8cHd4GYndr4zye31xbWQyuj1DZdziLs4g3MahJvtyBBvrMmfQVYf7gXJdmOb
rZQwl/pi/9uXppSGVCmDaY7R8TeDMSuUPWDVgekPt92sPV3ABCgBc7JgMHSSfXaUo3NHKvv9+jgt
zPL/FZQNPDk5OSqYfcbvkIS81BX5fb3phQX6V3fz0yzXKe+dqrLIyTP/+P7PpPiVwWrBLm5s3vp3
4FnFUmINsXPyEv5oifFpqozfkPQ5e91mH7d1QUs8YjZCItJEPtkgUjAC2x5HQYryGS/4K4fg0iBp
V4hOdZRmanJO1eRsRKZCOX5nSYkYt5aIXKYym55eZkz7RNI28ZwTMQbnQFqRbVPUwb+3hPi/qUjS
RxRrnbu5HftwKlq24aYA6dx0nOw0dqWLZYHyES6yqbM1x2laeaZdWHk6kd4VrVOVClA/g9zZ/RRY
3lpkXNqS2qw1UImg+LHyJNyTQ8dAGEVg38TAxmhqEzbnZmtnDihqnP0Y3KQKG8iIYnDYh62KW/xC
8XihV+8IhdiPshFU2gw2foPE811BJA/cdFo5fC+PPnRN/t09nVsDsk298QQZAxI4qYknF7WmAHB5
Aly9Vgc0EfQzMsM4VskMqbC652mAolT+pUiH2Vs5RJZ6cN5Rn8IL6o+ADrhOfsq6LKLd/CT74cv1
bb+QDbl6pS7jlXTBt8pxl6nV3obdBiTRYbUZIGchO4OPZuQ4jD4rz4UQgGCG+m7CrTQOfBcmTRWv
EphSJPWPvG38Z1v6+RfHwd9637Vuikyur0U/J25Toz9f1Ucfq5uVvbMhYgRRVsRi7wzxmhz1wiOF
65+H/9Mwj1RAFVaer3VToiLbGtLAa7rjPMfQ8DM+utR4ipGfenT6OrFhDUzz9yHn/3ND19eOVQnB
HfAMgBRNe3cTZ3gL6YAaSaibhyAlJpHigu5hkJYDHkTTfT50LEjaYaWUfTn/dvVqYWZjT+bKn8HJ
HN6l3/zOAJkLem48qJhEfsO7wJjaB8c1ppVzYGnLaGEFlgCWkQ+AVmUS98TJhX7ERxuTldaXZlEv
HGIGMY4pgAbMSUKe0jAxuk1rWoEVv9mz2HT1/HXK+8AqVy4Ul881V68jojaStbjeeUfHEhtifKth
CZLHd0Oxcnosta9lv2Qomjg3R3UymwfAog7NgItJCvpsMa8UwxZmRHcXI4SDcmvD/tpv7ouZR0T+
ABB7JXgt/fzzRz/tqionhZf6JehYKBH7SkCRCyxZIHDVLTZyOEJ0j7Gckr5ieQENWdhFpu2j5WQH
u/haQ5hsLG4cIm2TziDDOanENvGqRxfGJrHzm61KbVzO4F1dW4C1lUMzz8MT75iEPghfw/QwwEYJ
luphMbxdj/RLH9FSBTAjOrNJGDk5hr0vW55B5toFFIelAa5qPHCIWAkpSzOubXCa+ib0tY0KFbh3
BlnXzE+jJoF+rLUG7V1YsLrAAMqqVeF4gAvUZPzjCG/CC8G4H6k9R9cHa+kDWs4g5imBb8jsHnlR
TWEqp3qPIJ0+2cpa8wAnl81sTFeXbqqU6XZmjoeack7dow3X7sgSvRkN8Yz3fSVIC9aOG9cnNvv2
boTY6jaukyqPPKjDHQ3l+CBX1fB2VUmOBzBZ7ZvSU3fwakrqYAAt/EF4ZnOyU6+5I/UAVw06t0fo
IIM6703xHRhU0FrqBud1hOH5I2V+vTNl078Mgxd/ma2uiQrRsS920kBTGDpukSisJgCi14ogza6i
1sh+urKFZpjLElhAC7GBOti4yfsxe7R6KAIFU23Oj1PFoEQ75WXAWZtts0nOb7PXjZHjt/mBy0zt
YR49HWtqFEc39mCBYMtftM7jLcSasyPyn+RhLubyfeB+8hO6CbkfZGAI/MniYt65eV/vhDLFXR0r
Hop0ELuK4J05buLuoYtrZ5PNQOVN0hbh2PjqvfBVvc1to924gqf3rOfFxu0t4/yqLkCPcWsQ4kTD
rCCxrHbPgV1/H1z/jwvxrrDJ8V6KGOOfFOnHnWTEDmfZspMs/C5kZsp+uqNbbyuzLt89SyXvvZ2k
UcqSPvRn8zFFtIVwYGVvlBq7w9Dl/wkGghNPx3JPBcFDtkzeui6xXnkyQgeckjKa8coS2pn3Q5Zm
+lKCG3rPHM7vhNdVXzJvoIE7DmzrWyAlNmqN47WwDXSSGmx4vS7Gvehod92uJjwJhq59HqZipfi3
ECl0HQ94RauiP0dVx4aVd51BRqro8+9TawGG3k5r98KFbuhaG7JHTUfKvD0ZwngG2fkpke0bz+Ib
g4WWN7oksUvTAXCC0hzvuE9VlwRyvu2d3tUN8OBDD7Y0lEqObf4/zq6sN1Jeif4iJIPBwCv0TvZk
kklerFm+AQyYxey//p6ep4xvaKR+itSRDNiucrnq1DnuQ2lmL3AUPy97ufMLfhF56p3lrPeSFGK4
zqkuaOAYdxa5cmDtrHGqOhmE4VdRMjqvLJ3uOtNeqXstraV2uKRFV/bTNEy4zZlBW+8VMzeMr1w1
FgbXW8eNJLfB7NkDNY8+Rg9w5NqgQeWvyRssDa+dKu2cmd1czmU021JtksTxQmh+onDuCmNlLy5Y
lC6dXUyOYchKslPPwaeSs+TNNtqNmYzlhoF/5Kp9w84P/xTS1YynIySjZZRX71b5rWuvytAxvVUc
eKm0Lgo4wJ4m6h5s+mjcs6Agv7IrFyIgXQNKQNPacGys7pDDTtHpZ7ZPefpcNiyg1kqOdOEZTPMF
MSsT0GI6VTQyC4Kx6EQXG+modteeo1LXm6Y7k1RNv3LbWdpRWlhqgNXHtSfgbKSFJW/YzoybAADH
ldh96WusfxfabCqLN6lh42qaNqe8Q7MWlL+hVwZaO8A+cn9rCSWeL++qpW/RnAaRxM6Tlk7R6IMc
DEJ05NGv1hgnvqZ5JozpfiOpupbPGH3Oc/tUD+54NLjlnnpUWEIubAiYT0pGlpF+s0Tc7SeQCIV9
OdIjSD7K7eVPXLhs693rLToG2iJPIEKguHgezyTjvBz4rnT8wC+Ze2xGv9tRNCseyqoyV+LxBTev
y2wTYgw9PQMgO+bhfL1X6RqJ1Zcjg2FF2+1tSVKJULKNUAxwfwtQfT3leb3GtLw0ura5q8JgkH5t
R0C9yHfqFluTi5XA48u9hhfXNnYJhmwKenczmgr/nvbpQ+xOD6yPVxzk0vDaVi58EAPKqWmiSplh
lp0r1QFuD5c30ZcuHu+u7eQWMWjWyIZGXN4J9V4h40jcXyL9ddXw+h4Fo+Gs5KzayLVbI5im5hxL
j0hqGui59tmPy09ZWFt9T0LyeqDTDOKcgbu7PPd2qb3GCr0wP3rQSlkGcuYZm5LT2tq0Xm9ta58O
oeNn3iG3m7Xuny+do2nqx0lDkasbZh8InDLZx1lXbwcbjSeeAonynFXgRa3XmHiXPum8zz4duI1l
ZqadATWT04L+lyUDeK4rMFn7XU72di/WoLRLq6LZcyl9243TFkUgu71lvDrM3loj/4JJ6FKCJUXq
uHFhcUBSlofMnJ1jBerJWx9EGyun1dIs6UbdZDw25wl7yiM7wwb3RDyOv5QSL6iZXYXowqprpj0q
sCmMhU8i3kzkzsmJfYjr1W6ChQXQG8l9CKn3nZBdVCHIOik7U9uUxmvyuUuja/Hn0A7AHQxdF/mO
f6pt56ZLrsIsm6ZOl1GCMSofalDojRY4FN3mEEsUcjprN9gQEDZXCvULK6xzZogWlPh9kzeRZ4r/
SG6kR6McH0fu0wDwEeOaoArfolkb6O24hHIt9hHqh2bMZNCb87hB/8Jax8V5wv/v4oUnaHZGcwrS
do5cnKpATZE91PzZyulRVNDAqtxwkMY1uWM8SDtCkQpKZ5lTEtH2O8JpkNzfzc67E/srt7GlD9FM
LgGVGmhWHQIRi3NfnDDqTdeaByf2bpARgRy03w9ow7tOat7U8a2iNcqcDX6DvJ+4sU2g/WX8ePlA
WvBPOsC1m+1hqrMBGJMRWrfdnT0mQCG9XzW4jmd15KCAY4Dzi4cbw043PikC161X/N7Cq+tYVjAp
jDSVjhnN7nxoS2S+LZoEoGXZXff25wPw0+mD63YBRwF0g91aoTXVz22W7DtIRVwefsEr6UjWMqFi
ImXXRi2v3zvHeupLqFReHnvhjNZV9mLZnuGIAERXXoqL/DsISA9u8gwwfGjUV2F8TFPHtDKbJQX4
nNpoMtwXmTEzMCvx3GKjrjikpRnSrNixFemQiZ2itCvuqV/sq8q5Lg7Toawg75ny4gx96tvideTi
xkrya64dmBbtpCRiQoLVwXGcCyMgUFdgzVo/2cI5oGNZqz7hlaumNkrTcjDB6Y9rmj3nw6GGLs3W
szN/5cBZMC0d2uq5FlodsD2jgkkZdgky2sJEE0LVk7X83tIjtEMZJFqjByKfOkJf15SaIMgOlVtu
Lu//r6+9JqRQ/rVdEDAD4ELBlFw0IDQGw4Gn8gHF5e6Nj/QwCfsPNSrgx/ut2c4/XbhVp42frnz4
efk+OQ5lCE8pMONFtEKzouSQtAlqTuCc3NEqAzHZZFNbWDGfoEoYMKBDNmBIqlDmkP2D73D1evlN
FgxIh8jyMfZTMYGQmpdtIKl9A4mGlYTP0tDn3z99Y08r0nkI0KOB0R592xV5AJfxWjppaXTN8ktZ
ggO4q9rIdr87/as1/Xd5QpY2nXZuV/YE4YMK44IO8MYzyWEUVYT33l4efiEs0Jlr4gyNR3xC2Dex
7xYy4TWYkGUsdsSqN6afhZ3aX37Q0ndod+FKsAHY/pFEk+U9dAW1A4RfIqBjma6cIAuuRsc/m5nl
5wktWmicMS80GlLtmrgTGycfurBQTXydp9Fx0J7ZJzEbIBIjPPoxolJKaPGK1oLL87T0FZobgMot
DtcOZ6ziaJbjDjeeS0bL+8pNxd434zXu1YX1+Kvn9ckaSpY7vl/D0KiYG4KgvDM2c1WKkzNnZCVS
WzjTdYgoYQSioTP2bo7es9jLT233jaK7bah/lf5aW/eC4elgUXdu1VntqUWkOU2BINm73/prabOl
L9Cs2s8KO286RSOQff4glTgB9HS0snEXx+5ugujK5UVfWgzNyHsU1+yE+1YEPeg/bC6boIynW0NO
a6QbC7rypt6bXuTon5tVTqNe1N1/AH41G19m2ZZzk+/rmqpjUdvuxo8N/sKhFQqK/Zz8gEqb+4qj
oYh836e7yx+7tGCaJ2CZXaY2fA4IFJpvLdRjUONeU99ZmEgdVuonDeNO39MoMywnSJ3mfS4TtMs2
5eGql9eB9IDS5VTFA15+Rskjmfu3iazROy9sNl2vDqRAeUFJ5USd9Q4CnG0VOxtKjoUzn/Ji5Xxd
mqCz2/lk9k7PiCyK3oqM+ClzvdBCqb+jK5Oz4Lt0CD1BRXwynRbbmHn3bpE9xdL/wXzyMjPx5/L8
L72/dogbZeuR0uE0KjkUdWyrSO+rBM3XPBnmFa+19BWazScMVaFiYjZS/xNog5FZrcBXWo1huiY2
v/QRmrl7vp10NjftyK5qc2NZlXXb5TzeOkY6XndI6RQBSTw5KoaQRFTHHEYeBy44cFh75eiaCfvU
Q7ksLYooqQigPblAA4nI5/4FbdjZVRUzk+h447QGT37io8/LknejeiHtO/M/Lu+ir10Q0YHGczNC
0dpMFBCimQwn0zNOVlfKlVTL13YM0vR/bSx1UqO2O3hzOPKbNO7/K4l6bUUCIm3nd2nO28sf8fU+
BfD038egBIdGG4oL4cDkwUbsGaDsB4WNjoZxbV9FZoFVOO/hTw7Dyww3tfxmiuJSPMejeJqm/o6q
9nECDcl1H6LZNALx3gERG2LQ9okgBq3Ge8Je0/6/y8MvLYdmz54NaTxR1maEg6fZTm4BaiVyLli3
tHg3WGq+gXNcfLv8sPO0/H++kOgQaOB70ENEYRSKQZFmqorqoEb+Uhe5WimILe1d7bIeE5qliY30
Vz44h2R0oVzWrmxcf+HlNbOWgyOaOEMPtAnd1sBwUEfitXUrpbxBlvvDwTSCLrUVgKzJNYGxhdXR
QcBybglnPXiP8SkJOhbZuG+geJQcO89tPyQX4HYy50yunB9f33fAJfDvdnYAJrBae5qhIN2nPxyr
8ncxGPl25mgaPGRIngGg6HBE3qNiazeThU2hkwlAHs8wvdjqo8Tecplt8+LodGsGujS45gaMeW4z
g3Jce2JiQgJ9HAIjSV5ApbeSmV56wPn3Tx4AhIh+6jc9P3W9uh0J+Vl7+a4zjCa4bDILG1oHBSN3
HLuCopFaDeSxjCEqIqDasL88+NLLa8bvorqrMCX+yTR+jO3d3ACut+K2lobWTnGqoMYw9bOBZuq7
AbwEbEqDkq0EIUuDa1YOaSLgNsXET5P/UE5VmKgn1WTh5UlZmnHNzjtQQCCHlBonQarnokD7AkS2
1lpgrL+Uul/4QB3zi6u+5CianBnSml4GxdCXf1ha+E8Zi0kWzo0ncpCDFO0B+FAadqV4o72YfymE
6kD6UAciuYCc8o61xwYBxikWwM6KdCp/QCvCQrl2FlbkWibIM2XbeBuujIGHRY5OtZlVPglE0qm7
QtXZBsUt68f5eAlB+jxEec1VOGVdd2+D2AOZAsn8sOhG/6OTFTSofVv40Dg1DCBKPNC4BWPaAfsF
FqrvtT86TSDddnxRyoXwLmjnVJiqFp0+o58Y/zEjc9SmhkrnfcMN4AhKy1Hp1md2+2KZDHJPvZc5
v4QQnMCDJux1Fu4cDgq4ZWckboT7Xv1mx0b3MQjmiqAH5faGpn3gNGVyBJSYBong1gk9RQ2a9wkk
v1rVvQCk9Ce34/I2SeC3PDNJpsc8zSTfED+ufoJ4dAxyQeqgLQobj8q84UC9sX1kadzsLF5J8LKP
M/7d/lRsVJDMGiAY2vntKSMJ/IroyYPnwS4h3eP8sh0Gum94hbsUuLCdlZrGNoaM3yZxMuvYQqYs
rOhYhT0b69CdLHc3K2rfA5ff/yEGChK3eQPPKnugpINCAqhUcFIFdi+7D8O35FtjUACTTRsVjI6O
YWkzcAiQpNiMQ0pDD/oEt9ZkJZCDG4cN2HPVsM14AsyWV3W9fUgq0G2E4NM3m42wVPYB5YP+qQQA
5n2wUzJubQVSrp1pGX4RdpLnN7iLzse5J6zeTGbJ3urUn8HGwyxxmPsEGjsMxuF5Ke3C0skcAPBj
09uMdjl8l0OGvEnsgDAeOJU+D3NFzT1THr1NmfCemjF1TciWoTenQ93w0PR+0QRFz3LguRlwlxCu
NqqAOHk5H2k/5PYWnbZJVNfOuHMF1CwQSh4A6VLBDDeAawLpv+XGTIeNm1hylzslf/S7aTz6HQhM
EOk3QIGwvNlCNVnueFb2Z4E2ryRhU7VgTchy9ge5fuPdh1D0aykyGE4iS9puFYUAD+U23Zepwx76
shQ1erhkeSsAcHe3SSPm756SJHDnZnhFTdfOwKGW2k04NI1styW15207GM4Od44BECDHOEpF8lee
jd43r/fRTmn2NngPWBV4dTk9xqWhDiC1FsgAdH3Uua7cFhVJX4sS5UkPen/feaeMQyelsfVE8YLk
hXmcKl+pADq7/Ucdj3gd4ssNuP1AhaoyciJzIR5Sz5zzPRR0HbbiMxccsg6AZmdMIlxBHflnpYxy
yjae65MwnvPtZae89IDz75+OWTTLVClL2zaKXfc99vozJHFyArteq/L8TVB+5Ze1ONuyYyiuW653
mu9JEyQPw+v0A/p99W36bXw0Pqzv3vfhpX1sb/md/XT5oxbuKDokOqlZaSdgzjqZ9VwEKDFw4JOy
2RBBw7waOuXzWpPGwvTp+cysTtXkxLSLytQcN9wFqqew8t/SWEvELwSqujY4B989yAcs8L34U9CC
25PEbBMnT1UH5clq3l2esIXP0DtNcpJVoE4Y2qhAa9yul1y9iLEH02lurGkCfvkIwnQ1mHY8Czuq
poxYQ2+BAfyFDr8DifmV2GldTwOAIWbzoqwjHrs3UqmdLASkDiVZCeG/jF7w/lpIl7GSU8eIcSP1
7IfEsd8Qu1wT6mJoLaQrzSbvc8crosZsApcCImZBypo9XF7bpRfXYrq+t/vSLix0aRvTEfrse9+N
r6ka4MW1iA5iKjZAWyk4urtvLfsDWGDgle+sW+sEXXh1He1UmeCuqTsbDGyos96WDBKrshuTlSD9
S9MizNYuZZPvzAwNLEVkVQLRQ0GjzvHvBlHeqgTqdnVFrnHieND5BT75WLBzcyA+sb5mWoWjNIMe
kMwOUcXlBf7S22H48++fhh9B3yzzPJ+jiiQbQyVH3plQLq2QYc1XHrFgvDriqbZ9xbJu7CMnJcNx
cjvEejOYWXPfrX9c/oovr8j4Cu2YQOhugjY7maKe1TuZQhRMSPYDwRei7Tl/wg1910F8+vLDljaW
ZsxFnCEfnYFL28hkwCHcsAZbXVoLzZSnkkPu0TaryCysX8mIBGVrzgO6uaybTI1rnehLr6+ZtOJy
lEPv2ycy5C+NN32r5bTiLf4CO/7vuMY6aDY9d6UzQYAAbAi+SZ+L0vYPrPAThJO+gf5i5ICghRvX
3RiyPunS0B9Y+9RUVbyP64nsB5u4ZzVcYqT7zh/63wpMdKD98fM0D4bCIiFCxHTXOcy8sUqVngzT
GB7R1Wi+mr2Bpju/8f8kPEYrmWulVlAXNTI/s5OWd6RF/ECUM/4ELfaErtF0jXZxYXvr8KvMSRGr
5hnazObqZMVy3HgNf65L79vl7bY0vuZp/Nbqx0aAk1RZVagG5weZqn1WqWvCHcJ0EsEEOidJ1UAi
1eb5ManiQ1yVu4SoXTWnKwazYJ06BsuDSFzb8fHMdTolB3umz9Si+4Sje9dovWfLF4e0LddYSxas
SEdlJaTzSzCVlFFW5yGymUGS/1ez17Jb2eRL66H5moFDLTnlqBhREwLNtUfzt5jmzqmvHWtlwhYO
F13iI/etGOx2I86UCupwBNwM/ZscvyWsB53rSipoaZo0Z4Na6ZzGKbA7I/PuIMYL2evKOcxNfROD
/2HF9VsLzkaHacXZlAE0VTRQKw7HXXpnnexQhfmGGIER2kEDJqmNcdtvyY4Hp+d4w++KN7Zde/zS
0zV3ZCcTsA65tKKxr4vXckjorqtjsw4uW+bCFOr4LdcH4vmMnYuy8ncFPYuZ3o8839hrtAALr68r
gJgmcoqtBU6jpPZC33Nv3IkdLr/60tBaVDGMqSWQFbciYjbPyB0/QjJgf3nopVk5//4pohB1auZz
jqEt1h0LE1AsB93iQcFLgtQ81LIuP2bBRnTUVVVPjll5I1o1Y0i2e202vqeFHb+NgrCwstIsDhwz
W2PiWfqo8zx++qjM4l2TFSjSsxn3gvpe1R/U64Mqu84adTkxO4ZqkGxB4ZcYu3nGeZl9B4g7tNoV
p/V3T35xMv9NfH76gMpqTIkMnx2R0A6hqXQLWsLiWxs8zKdmm4XNwXoHv4X9THbFxjga791b+Vb8
JE+jCNyNe0S0trJuC+5TR295fZnNcZygRNr4exvoxI2v5DN36mZ7eWMsbW3N6GeQ/jvjxCgE2P35
TsWVQNs8tKquGl1HbOWT7ZddF2MeTXrs6/xH6baP1w2tHfQeVxApArotaoZKICHVy2cwEqCb9PLw
CxNvaiaPLeyZnu3QqBiNvUeQrHHGtA54u0bmuTDxejoDsQM1Bhcry8BD3DTjTcb9FZ+y9O7n3z/t
3sIxauiDd4CZmOW+lbdnwnp0uq5syaUX14wbbYDG4HMKgEbe/W4IQzad766bdPrvi9d0cJzeKp1o
6twgV2+FNwXxpK5cUu0MT8FWNdqFsiKWVrctc7cd6dxtlqp5Zd6XZka7KzAoRKVW6tJopMmxrisE
bIW/Nu0LHvwvx9KnRRXKtCDiZ7rReOauzscEvW78zsqKJIjhr0IX7OmXV2HhM3SIFUoT3tDzxomc
2i3CtB3UJs7tlWBtYW/+H7xqRPsFSCv6KLNenKkO+hpN0tOV93MdYIVeUgsKBDZ6tvrhl0fm7yyx
vwvu33ETspaXp2fhcNMZSmPfbXyzHGBd1JsfAdpNtoPKkClnMwubzK63l5/z9T3A0T2Q4GYJrwkY
QGLVv1ywFp7maZJgI7MbuUGVgXwjLVN9gBol/335kV9/Gqjk/rW/GETRzMwEhHLtfitF5288ZxIb
5ic3hlgVQv4aqgiMqPaYvCkIZJIY6mHNiKDHzrOdisFVo+rE3Y22YaOAUlf9aRqraufk9bBzqVAH
o3K7Q0Uy691Lcc+9/MlLm/38+yezYmM2F9LzaaTk5KPwaHbmO4BnV2rrMaK5tLJJJK/Px5QLCktK
f9jCObarwiELToFoLm3O3anxXdFH0sn2/vSasHiL8HcnvD+u+HV5hr7eFEwHmvXckMxW5xCkdgOn
AhqlOKAJNgDgYcWiltZAi0Hy3gX5kJ84USpjP4wFB7l1JVcSp39hwv8fywHz/O8Kj0ntTnELnwBc
TRt23E2eklY2D03fG3dtOmcKGnjDfDNDOe2YUtnsQH5Q7efeqF4Ga6BN0MYZD+N8rt8vz+jX3+vo
4DQ3Q1c0HIgNEbj8th+MJ2+erxz6vFE+befJdpCXzxoLdXA3vpV1nyDBl6RXnQyODkgzuKggFInL
Sp7006FDFXHX8dJZiei+PhocHYiW2rlrdxU289D+mI17EFmjOP/98pQvja2ZuZVO3M6dtAefZLOT
EIU2ub+V8dvl0b82EcfXjDyXEnmhHCbStHWQkBsxFHtsosDIr+qDJY6OOhtd1hYjCrJo4PKOQ2FD
pEvY72ZpruU5F04bnXsSKpDCSVof4ahXQ+i1UO+GnW/AYI6j1FBBRhMHj1xrSllaDs3icZ+2LMnx
NOE7ZWDFzrZJIMLnG/FKnWdhRXTQmQvaMOFWmK9hyEDSNpRbi1YqgCTcoz9ma9C2hc/QsWY8y0XZ
xgAS2+dgrxTeoy17UNdfBcwijg4rq6weilkUX4FYIEih/8mAz0umNfztgh/SuSbHejTioWhlJJV8
Qwvfi2zpWj3p6243vPt5zj55onZAU45TwcmNTr+dahOJAMFfWWIkgQfG/b4E+VwGxtHSq38Mk7gj
6fiRQ4ls5UxZWhrN4M0ccThY9GCSSKp8J32SnQyQ525Naa9xXS7tMc3qHZfWoGPFbWX02bObn49E
VR1SIPBDlOdeL7uWpTXSTnjZ5WVJZ5yNwHHcmFZ80znpSpZj6f2164qZunExN+iElrEdyOFu9NyQ
0D8cbeKX333Bp3ialUt3coQcYiearfZZziKsKdv36JstM+gI2eBlra5q2SKOjkgjs7QmDnbWKDPh
vpCMR3kOVcUdzarrzj4dHTB2IGL3Rc8ihhi8cL/RZGXghWXQAQFNzOUA1BEBFVbuBo0v5UsMPtNw
9hqx87JijSlswSJ0fIvpttTPa3xAjjZdmt3G+DPTlShrYal1Wr9JOYR6+cBAp4bgrb/hfg6FeQDb
eB2Y5TOpi83lPbXAKey4mmEnQuU8jVFK7kbh7rmi3onTrHwZBkIOFCTDyZYUvAA023W6MK1Vnm+8
rE7W0tgLL2DraFbG7DTznAaV8h4kPCGZoFEFvsQA1Pkgo6QGWGdWfNjXtg9C939dqELRPBWsHtCH
CJ7xeHrIKveqxBxc1b9DM4XSmOP3bdQo68c45j+aco2HYmk/ax6rsAenICa2QknEfmruSPzk1k+2
uIo5BaauuS2jz8eeDxjfBdS0kBWIAVeC5yUL0fxVZ1GPpFluRaZMixBkHfkOGjFWWLYQgrm8fRfs
RGc1RFa5G+OJo1vekxtKH7hVvhDzoVF0bzQA710ZmbDz8z+dvmZdmrJ3PScCI0WYm3Eg+9/uEG8v
f8XfmsoXdyqd2nCsqxHhLk6lakOfrRMLi5P65v70o+qots7DFNpbgOCf00fvnTz7t+apuxGH/DH/
kB/M2q4RLH5tH47OfVjIuCvSBgR/DpEvhdvedpN1lekB8Prv/IFQkbsNmMojYqlHWnevXm2unIp/
+/2/mjzNg3VFR2RbnxlnIIECtK5bhTyJ2+c+E1MIlMDohK6op1CWw3wvXYjICDXQ74nFmvuJIRgH
UWi8gW6CfQIHC9KYqVd8GDMSm36Wp2OQ2bwNJtbSH0nbDzvVEHJfFGC87ds63xt17IZQGPU2Zpp3
V12AbJ0125R+ZZEzK8ZU/DZYt5v9fKOMn2PdrazH107F9jSjzxvTK/uz8vJY3rbC3zbOeMwh4GV8
v7yjvx7fYZo/HEZI+vZolY3mZmMZAa6ioFN8T8Z+ZdGXtqrmFKsW/WhsQBncTOx7U4Icsi+eL7/6
0tDa1AxAhfRIiKFsO1N3K+vJ21uzXIMrLk2M5hPbpBuGRLImajPy2nD3kEwJGqvE+FgVzsflL/jy
ruD6vu4VuVdAaMwh6mQ1w85Aa4hU3sHh8tgXNggK5Es9dBufliGd6wOSgpveSo+Xn/1VBu38aM1R
loZLOqtp2tNoPKbWcFclxW19RkRRdje3w+a6p2hpmb6Ou06hYAnJ5a7aiEJ1IdDdp5rLjyxjYtt1
a7KjS99zXsdPjt+prKQn6Mo4lUXzART9CxVQ0WzjEVB8Nf2x+zHZXf6mr07L88xpLtKt3LkeFZo3
GpH5YZIRM+zp5AZ9vwbsWHqC5ihNUqcF6TBrOImHe+XK4SFm0LhCo5VcKUd8ZTznj9DsfrLGFpge
vz4hq//TKYyd2+GCenmCvjKd89iazYMt0+iFgdefsmbvGy/WTLZG/UeQ4roV0FkP26Gm7mDl7WmY
0XYT5E6cbcHG5QRT2awpvizsJx1LbBLDdW0rLk7FkGff04qbYQUuvCOoOABzxf0+cLu8X3FlCwuu
A4v7ypxkP5P8BNTZsEnrDLQVrc2OdVasdUYtPUJb8Czp42qGDMbRN2/QNLR1rQPv1ZULoq14mSuf
oGRfQ36kKvYQPaVHaqs8AGuMfLy8qb68fmBX6aSHA+Se5yJ3s1NtCsh2jADo/EggRhSi9JWF6LVj
YS8paO0LM6/DUbnoGJ5NCAJdfv6Cwegsds1g8diveX5C28rtVBnPMZ5y3dDa7PkpK1vRN8XJkbl3
3xHnTwdE1MoBv/Te2ikpjTnh1BP9yRQKLN+Kf1R9uka1smAkOpBT9S4ATQI95ogj8h95PKU8qAc7
uwVBc33Tz+hwCg0wbawkN5f2sHYm2znLuAtXe2yG4Wc+eS+MTR8VCB8vr8PC8DoUfOjRDm7MQ3Ea
naIHeHqUR+I2ZpD4iE8vP2JpNbRT13CU2w1e6RwlMdttzNmwR6ZzjVF4wfHqIPCxrLukowI4HOlB
FuveL8egyDxIyT5dfv2lB5x//3TI5mjeG5uCVic78YePTqWA0HazP+4AQ0yg+cm9dH/5SUsTdV6j
T0+a7M7saW/C3DKz3Svl+zdFl+ab60Y/P/XT6APU/yyURcoTGHC6LeXgO+NWU64kts6Lqd9z4Kl0
qG89S9vrOtRx27NcrSSGvRc8BZG/V5y5aYCMQIb2V0vl61Vfo3MvNgWkWCzXqk/zLJ/KNHtRxRr9
9YKB67BfcypAuUzc+sSmOgkZR9ah6J1buy3QupbaYSGaFaKgha2lo3+L0Y7RzVc1p8woX0Uv935q
b6fMOJS9ers8Twv2rUN+caNtAQzqm5OYjGc+qW+eO32oCdxz142v7ao+qVLidOd0BqKDJkXHnwDX
eTMfLg+/YBI63NeYUC5ufLz+RIe7sirB9OYVa5rfS9OvnUECTPPC9ZsGEsicBmC4MQAJYDdQq7k3
bG9ljZe+QDuLuoJ3orWxxmPijjetkQz7XBVXRs06IaNs+lLNtn3WaUbndDwkv8rRdMMpvzKE0oG8
bOCZCdX15jQ0Zh82TfbLdwu0SKu1+VnYoDqSFzznKBsIjg06vNXsrZ3uc74S73/ZIgmnpJMwZgay
7IZT9ieGGqe9McXINjUWG16bGOO7S1nzAYLs7rUaB3fLvU5EYrangzuY484UMd3WMQQX2tZK0CUM
Li07Jz87hhRwPOT04fIW/xKzgLf8+/snxwwMzJyotOTHIsupB9qXVj02vnBcEL8AIkwrkRwyXihk
nXvfATp1ltvGzFCcmKFZlXn+m4B+4qvBc7K9/EoLzlyXTedylrGJBMlJlDxCXuemTjxI4DRPwPqG
be08GjNZE4hY8LY6WFl4fZWV1LVOA9sYlr+DEnlgVWRLqu/MvwbGdd4IupeyExRY7Ikfsc6/VSum
YJ7nO8nlb99ZW8eljaxdNkYTOltzNXlHNKSBtmCvLCNMBrm5vCRLo2u+qhM2IVWNHux0cocdVAPL
e2uukg8+l+6Vj9A8Vd2hMmyOzDg62NuqZnNosnhfE7VGp7vgb//qsX3a6BQYt3h2LX5szLLeGG1x
O0g43jHPD4MP1ePLM7XgcHUYst96ckwqyY/cf3O7P1azEuEsrIBOFGlAUBEUkcI4tubNyMpw6J8T
xFCXX/ovEviL+EkHADLpGGTqZn4kvKkjY6D0pkpANgAR1hjuJjFrCKPm1W/IdrGtF49+aEKoHsJa
9bwfZtAC2LHtBSVHk9iUxP52AiDyuiuCDl5OuSGoaeLDSwVyAKh3qfnBkcWKr1ma1vPvnzZF65kp
erwxuirvMpD7SXG0yK+VWT1v3a9mVbPJWqWUW12HV+/BjKfSuQ9dWgUCjr5Q1e5/nF1Zj504t/1F
SBiDMa/AmWueUukXK+kkzAabwcCvv+v0Uy5fUUj10iqdtMDY3tvb9hpSw9qw5djbjhBCgA65vfPn
YuOWdCWx/Xf++deHudbgBX5LxMlp+nuRpOHo9WGRVfspP7fN1t3P2lsWQds2hZ25SqXnSlNAkOzg
wUkh0pF47v0sBkigTPbGwe3aQC02onkAsWAZ1MkZ5Ux2FCAQ7v2p+Z1Tp9mYCiuRu8QiMxhz6YmP
6dkNvjUGzsh+uVFGrrR9CUTWJAlmUnJxorXzg3W63CeosJlot25v115wHZ6/BhvoeA5HBFucjHGn
KLMy774hun8Soky/2DvXrPrXK3yc+89BjQzR6GNPksiWW7fca/1+/ai/ntxD/XYMIDt1Kgscvetg
zOKmMv1Gu4OPY9C+vvWvpwtKtOkN2j3ZkwghW/JuU+9Hb9Kfc+08JBMn4WR5YaD44fOoX1lmlijc
sXdlLSyLn/x8bE8DIe8sL5/bQPew7202TgXWBnyxHs/S67zEp+KUlrDTlE+F20W1+QqYBvXKEoab
Z5nnycYVp07ndynV/xZld8+H9qW364hk9K1kXzydsRdhzay8wekuPsSh7Hb0BEz9vuIa4Qd8Ccad
gGigjdNiTavLRynTlyLZklf5eMrCiP3/TypwlNuqzlR2pinqcwhYRjMUjjYW449nLF8qPlogZNcp
tHDOThFUzzg/zr0IB5YgkdQQ8L4E2MMBNTka/T7OfnBqAzl9rQaDPt7iu8w4Opae0rMD3SuPZXeu
uUyT+/KVyOBL0G1ZTb6yOnxYN3dRXuw9u4x8VkWSb6m/fRwWgNwt2i/aYcLYZGe36IqwGo9qgjQj
vGQ3iru15y8W9LxRVZDYGUzoM+9U4P4WCvOPELTbuCD8OHXwJfIWGdap9TWqG98JG5Dztf0PLx+t
7osDsFitoW1EsNVEXBcFwJ06tUWYI52XvHnJUk42Mu5acCxCWteDOxmKfE6MdbRzb9837tuXZtAS
aptkvgqSFi7IpFHx3B15q++wMQx1be+/9oZFZLOg5SrTKDOK6o9X3FvEe7DEXe+Rje32xwUT7PH+
/wylNYFDFUFZ5pUS2J/kN9zEEM2qPxKpvtUd3UKVfLyJ5kvAbVmTwaOFQGLt4b+M+hK6NgHV8VQi
ss2TzL+iR4k0uwTfJpNLJn/k/OSO96LUkWw7yMVsbdpWIm6JgIOjUMDANMBqSoa33Aeh2BTkxWu3
xntlsi5xb8avVSAmLU6yoEdeODFUxJ4/n0prTV+s0WrwBgJWlTiR3A0HWgDBN4GhvLXRXHv8IpjT
ErxtB+5qJ/iA/vB6HI1AFxaShxUy3+cfsJKOlpjafqaMWTYWUCzJOqvDJHgbuxKSpv7GC1Y6f4mk
xSmC6wQuduS8US9Vh0PKwd9IQittX0JoC1KlWBZREcOiO6b5S1C40Qh3UVo+fd45K92/hNK6sBIF
ob5MUAKkw14jKZ1co/1dYyyxsW1Y+4br73+VrgMpRsAdkIs4fyZwb7MY1PieqfhiFbME0hYkm7PC
9UHycLqbwB4jW5iN04qVNLdEzo5+U7NJIs2xirnvXmpBKHNK/zRJT0O7Ju1zpWS60U1rs2i5KOcF
McM04A7R1GZXWVWxc0fP25ija4Pg/P9BGHOI9LtdX56lncgypC30fe2r+WYz1vltCXeIjS5be9Ei
njMWQHULKHXY3t+S7pFnD634AQfUz6frfzeq/3sWwf3FqjznmjOP6+T8/n5/snb3t9mTe3APFxNC
7DScIjsC+DS8iOiXF9YhYGlRe8D1U0RjFFAh4MdxG5Ozd57f6pN/UDdTHcJyPnq24j7sw18brUSn
/m8j6bKu9hUEqeEW2V1kYe65W9/AP22jez+eJXRZVY++DEYbtKOLCtgxa70968jGHfnaoxdxmtZZ
Hlg2PFyY8yLqpyL49/Pe+DjF0GW97EItyWQKHjQmn5JwokFIE/LA0o37iY8rBLoslh2vrnEQpOoz
VBXTp66yfNT6/hCbuYCVg6AssqHbeWZ0rjfOpD7E8vq4pV2EagrOqk60TC5t2eLyumqm+aWsBr6f
cfASz25d9eEgibqQ1qW4AhHpHRYgDyDANut3qVtmFz8V7oEql8pobo35bpEscbC8zu7R4dOcRV6d
ZLCI5w2DjcBk7FOpUbOHrM3bW48GPVb42opK6g+vVuDa9RMb0y0GzdqILYIsyANXeh7mrJ+0/FFp
h+x4Kqw9OEv1xmT7ULgHfbhESdk9OJc1aJ2XGnrRTeRdgRNMWN9MXRf1iSVeE0RuWloXY0EBGYrD
ED8ttTl3DpSPo5TYXYJ/J1XMrDR4I6pyQx40/XuCDpqiwW/VT1hEJXNUOEX5UHfE+k6nZOh24HOY
O57BW/Xz6f1xwqPL3U7R+QyeA05wsucZdraszl7g6xjkobLB1x4r88VChi4Jh7mdEK8dSHCquRS/
oKlcoxgbeGOFQa/yPEwkZMs+/6iVXLDcoQzWUEMOk+fnIO2SJsTKhK2u3/Dvnz9+ZYItWYDdkOt0
qNrkbLfuT59DW+JK0y/zjG8sd2vtX+xPEp8oKXmGeluQOy2ce69rXj5v+8p4L3ckwgxkHCDEjzMx
KwKp5dLn810OAFNoJPnx+TvWmn/tt79KJhua2Jholo/md89a8Rjsio2RXWv+9ZV/PRqIVtbkPMUF
WzKf7ezZUfmOqiCaAIL8vPEfH/zQ/9mLFL2o/Mr4J8cLbtsh2Xs5PefNQ8bKUDUAKUrnV52x3edv
W/ueRWFTI/K0tGz/VHjjk0Oab5MrD6VLs7AMtpi+a+9Y1DSu5SnX4r57ypWYj4zoOzV1gLD4dI7T
tt0YmbWgWGTdQdnAVSsc8Q6seOYdu/HI+IRyZ2Perjx+uUshGu0WwBCdOMuCd9y9tU+qFBBwgAq4
+fX5YKy947pG/zW5RkatHvAAfkqINGcdTHkftm1vhU7uIE197SWL2AZ2H/oNbclPRFn3BG5TqVWf
MmU2Ym/tG66T4K9vSOyUjDOgLKdq9B7bzH4VCoWiHHZfa/31tX89vtCdHr02oKeE2+FYDbtM4E8e
f+3pi+ge2NB2puP0pPnBxh49gQAeG8aNtn+8HaJLCpzS40AapKZTbu2Fubqff2e8P4yZFTl8//kX
rMSav4hnwExbSyOyTqIUvxppVaHxCQmZX+aRJ4eNEu7aHx9U6EtGHOeJhCa+S09ea14JLA9Ci5un
z79grZcWcdzCXS3IPIeeSB3EQ9v843ZzGckcJC8GkdUmU89fetGSAwIFfJ5SqCedtHaa97mcupNo
6j4uA538W89AP1awodq4v175qiXrw5o6k8Gtkp86a47G/Mjc4KbQx2qe9xl9/fyD/nPe+2BYliS5
PINfiO0RdnJGv3DCfDTs37lmIGd1Okl2rKAishtD9nruu5j2ZHwGkAhIpMy33C2O/8r65S3yS9I6
I1AuXXppmv6Ym2A/VSw2JL3YbD7kVYDV5SJoszET1962SDeg+gsZeFN6cWZ2si0OIw8Blfv6BmF7
a4t23xpsAHj78nkXr7xuSQB0eAv3g3aEBJnH+NEyLnIb3EFOiRt0IUV0QzH1qpVReg47dVnTb1TJ
KyB8uuS+qA52usqy6AmKBVbokUmbS9o6QxmTXib3QdV6oV8InoeNLaYYKjPem5OJLYDECj6MskVm
zChvc48XLqwSxvnFSQGjuYh+oi6Okp3Ch2FNYY7J1FOAb+H7LuDGUIA2ZSvihCTPy13mTj34p2x6
n1oZbGTUa9b/aMIvdpKQGGYtjEC9Ew2mRzHWc9TlECi38vHh8/FeSXRLRo0ZqORJbrknw6Wuws7q
3b0DwbgtYfv/ZBU/+oJFbSQ9CMXAOcc/8f8wLdmuSc1TA4zLiCsriq1bxTlwYvUVrxkbkYYom3dU
QrHmNYf4rG2/ePBZcb37HBcgFa2O3BYbnbuylLBFIlb2CCeVBKD/Atw7bWWRYkdZTveSf/tS53rX
IPtrLZ9SLYfJeD62fslrjb0saMMb4/ah4td1f7wopVhv25mjE34CZUWi1nR98FVGqIEbA3MdWMhU
52l2A0iqj96u8oGybKzKO2QG6F456y52OaO/Pv/OjzoSdsrLNVkDEaPaWfCz4cPZ4vlLmo//TLk4
52ntfqGqu75jMY+6htCUUIefs/yU1++y/D1bMvq8/R9F2fXZi4lgTwmHZTe8JYdhPjks3Y1M7DXf
IlWvdM9yHR4VDoF9NkwAnCU/GxsOcU1nU3iF5+/guZw+/4YPJwQ+YrkAUzpnnec3sHggMHBGrtj7
tX4ldf2N9vJSlOM9y80LpZMOLdszIaACDzmMM8Is2bLk/agGuDZhsTIG6dgqqt3yAsvw7JBaBWqN
0pf3nddYcRr45EA6Xm5MiI8y1/Vli4Wx9zM1aQkLtNziwy001ufo+nEvn3fn2tOvU+Wv0K1YKmWP
ZA/Bz+9D+yzV76899/q+v57bz0lltV0pziDhOXeK2cluDDKz//zpKxN5yb0cApEra9L9hQddO4cC
tM4Q2ytxO7vVtFFVrvXMogC3WEUFd5PxIiddn7qhGQ7WzPSvz79g7emLMLeErhV26dOF9V73ELRD
fxrGpPvi0xeB3lmQe3SkI87uMFRhVg13TWe2iA4rnb/M9ryEyxZgLgX0bXkaz1KwE0ikJp6h+LhR
ZK+9YpH0y8wIk1uNODtpCrCMH/NsipMtPZ6V8F0Wtp6rmLR7VoD27uAQXsJIrEpTP5wb+TOZ4R5G
N12P1z5kEbymwDH/lI5YIfhhDhgy0ryrgmEjF649/fr7X0E24ninJFVZXHDCG5np0AC1Kf3m+PkU
XUnnS0qtXfDJZiTvL2P+D/C/oVP8xLlM1H+FD4rEtvTqmRuA3AcdmEs2FiqGZGD5Kiwfl3Jfa/4i
funU+e5UwyUxVzLKOwjRqXtnxJ5iK8jWen8RwsrJAmY3vQC/Of/u4EDJ1/6Lmya/P2//SoZY2vY0
6JuktQJxptpAu0vZcL1VwcZua6XtS6JmA/NtBwLM7kUq++wz60dWumdZtV/BGmBsl649hllQHx/h
f5ldYfMXLJYnlIXNkBw+75yVEF7yNFkKI7QiSYNzU5Z1aMb8jhA3DDpce6pshxuhl8/fszIIS9ee
Xo5wOPYhFDVPQLZBsNJ5tDsn24iwtVG4/v5X/CpLQntcmh5i9EVcDkOcN79Z9f5501fCd2nVAwfS
wsH5oHuxAEKyu19jUMNT7b1gdCPArsl4ueO5jvFiz9YlHsNFKXIbOMoZVPna4EmybLhyyIUFi8ek
e4DNZosKvJq3tllr47EI6qH23aZQ8JtV3nQI3ObBbsTj5/219uhFOPfcqWXKWjzaBVkFlz5w0OnJ
RsGy9vDFglynRd41AlW9VfDbqW/enX5LBG7l0f/Dle1T6c7wYbkA+uTcYHsXRDqpt1hvK1N0yYwt
G4ijDYnh5wQ2lbYHs3uZhmbYQniuxPGSHQu7RlVARoOfnab+t2G/x+o2I3AZJbgFLf12I1usfcRi
FbYYTC+LHm9RmmAZzp9lYw6zYhvJdCXSlqzY3Ont0Q6ugWA9O0kW91ez2GaMhi34zdoLrkP/V55I
Kg+X6LYnzpn+adk93zeudcmNddfi2HH3+fRf66NFNCcqaUFAwkDbQ7Uzs31sbdAmqq/tPP/zsfrr
C+BMOro6sfB0D1gUveMqCJneePhaBCwityItbEMHBBdOeVU4le3PgXa/P++Wj84JkeSWlFgh3LyE
ixc/wxIVeoQBi7jqcXjd56eBil3jixtBZRVCPGkDEbAyEEuOLLQNhO1zCfXTpI85gFBh69GYcblB
If6PBPZB3l5yZH3TFHMOl7ZLXlvzQc8cu5ssU68yn0kM1+AisgLZ7jscuOLqbS5fsd2tQhWk1aF0
SBBrzzASulNLjjktza4v4SGAQwuxVTysjOeSaOtw2EIQ34GgsKx/+WDbFqHICf/1+Yiu9e8iGZSq
BYy2roNzanhExn+y4d2aN9bctWdff/9rmmejoAHI/uNlsnBcOsrgJ4PuYo0+/FrbF4mgHCg4EFfd
Sp8VYTe9Fc1L0W3Mu5VUvHTGGYaxKuoJ9aYz96Hwuv3YX6AnELZTs1NbRqlrQ7tYv73SmDxLBIra
oH8tbPti18UGImyt/YssAIV2XSWjG5yt1vo2BNMfx6l8O5w06W9IL4pdkW6qGK4k5CX3FF7SpClN
Axn2PH1wOnnUCbtYfnWf+1uybyuvWBJPCfLAmOQ2VsZezCAbpgIX+ZUXkmQAyNyLP59QK+OxpKHC
59pLjcaHEObuy7E6wKB1Y1Vce/R1nP6KBU1mP6U4IoBCSMPCUc/ZTpL25+ftXgk0sgi0gBO/DQas
VmpIYhwQnP2KPY3zlo7NWudfv+mvtls0EZqwab6IqXywUisSGtsjBXfDrTeszNb/Tjf/ekNtO1RL
OpELBF8uuehpnBs3nnV5PfyXTTwOrruxPBL+31nhByl/yR6VM8gDzdzMF5lqZ4frJO+F4jD7ZIRq
Dk5d6j/Ap+h3xE/62k8tP1Q0g+wtZw1cPuFu/k3C9nNXwglehtzW1j+jLLJDMI7pk2pz+jbAyPni
SNMdoZafPrSMJzdgfkGqTpf8oqlMbpULNS4KI7fYrmEXVVTe9IALxuyA5VXGtj0QqP8CHb2vu6na
8ZKQ3wqEqZ3jTLCfB0YuTgBr+97DNRqwNivDlrXqixeHDXUXDtieXaacCVgt0f5BWGn2r7Qzv9vj
f3djyFkAMKdTd+9XTvbHQDn+DRdxdC9lpr8FOJB5wIXreG5VBx4QTedHi/gmiDp7nE8QNbIyCGcm
9skuhbkv8rm+qKIVvwKrTfYBaMYxcD7jMQGpsg5nq9UvLPC6PmoKA1pUSdsBJlOkvIwlo7HdAGoC
HP74WA6W+DZDYeOnhc0+fOq77MmHNzUYxUkKEVnqwaBHZT1KmiyYJtwHFjTyRmaAeSVJHgo7S2iI
8J36M756FpE3E7uOc/gSAVxpTNgJaV0ab7KfKw+o1pBx4d34bUfOgw+V5cL3+Evv1jndAeCdQHs8
U3qfZdzfI7xKubfzxn8EqH+iO1gSdzJ2nZbfEdE6PIJtfRF6xTy8Mruenw1TVux3gmAuJGqv3arf
56qV+6aecyh+1cOp9rLkDPLWsDOOlDu3qrt4Gjsd89TpzsXQDUenmdXZlrU+Obx3dtXYeY+Cq+4d
u7O+Qw9UznHywS+bq9YcUYywsKtpK0PM1uBxtNvxKaAuBDgdx/oGVxZxkCN39tx3JKyCpXuYxtSL
LEBUw2yax18eT/VN1ajmDUKY5a2tKxVjDVH3Y+dP76IeZDRoXB0QQ4d9SoMfbGCSwmwAE7pWku8G
7tVR06nqt49DywfFRy/GWtPfaLxu7464C1Siver1CuwJane4537X752ixi1cO9TPhEEz3U/UBE84
HO3fJm3NvyUjqfeeLrIHWIjp+zp1SMxb3PnLYgRzf7LKqAJDctdR0r25w1TvpTBqJ21e7pI+Q6fb
/bDzcbe7h4umgS+Kam9nm5Ib1hKz792AY+gmtndTVu6oLXWUN564U7h8ClMXOomaps4xqAqANnTL
IWrayJssky4isa1uPO3yx9mI7JY0YoxaN/Xf7YmYyCaW/WgciDSVle0kYTMw+jg2pXNktU+O9oiZ
WZBhvqsGnEaMCQNtl83+IShdcbC40+00dbs3QqfvDc+ASoHG/KGdWvs4dpMLnZV5vLW47QG4T7jc
w3S9PPpidN9518+72tY5CWtLyzDpRveuQfUc5ZPKEhDXPRbbRfHHZk51KVsd/HKCnIVJkpSRG3hJ
sK/A3Hor0+5NzDwLfRd4Pa8rjt5U2zIcLOO95YlJfs1FUkeZLMfpXDLWnvveg8GmRerI0sX8zP0e
Gi9BYMTeVLR8cNy8eSr6Atq2zrC3U79+UnVfgTPp02+mYHYWlQNYFE1a1jvQEemd75XDa0mhHpAQ
nXyn+OuMcsNHqoO5UDhJjtv4mVhhqQIaJ3X93UBr6NTaObD8tlW9JPVQw9OrTL8X0zDQCNcK6Y9g
dACpbvOhuEsclx7klFRl2Oiyfp5IXp4Cbgh0/+BU7Bqcwe4M88ShHD0Dd8mp/UH7K1Uo66z6jvVl
d0GQBb89nVoh3GXJrpcS32sbFrZVNULMovCi0bfYPuslOQIwQ2PKIInMqcb5d14B+ZB1ub0fZy93
957wk0NWlY0O267wdVT6aRa5cA46lILl98KHr+nYanQkEWTnNKzZV4KQ85SMWdQZqjB9g/Q+AbHs
eZ6t5tn01fQKJWuAv+BxdcP5OOIeWPrY9HfTweMjlAcDS8ABi7bZtzmHkziTgXuYIX8UmrYdLt1U
y9d5aHjINVpfCuJEDEkHuveB90oTqp6qqe52mbK7n4m0cK5gijI5ljp97GQT7LVT9wfdWFhG09kG
EX42HeAePS79ed6+M0PTB9J07gHiPyZufXeICssqosTuq1vc1HZ7k+r0ZqqG4ZdqannHLWhMZDUv
/ynnpL34EHHJI1y80FvLJdZpyGl9xLTADOFedaoSp9ybOkl3lYJPpwfWfDiXyNsKw9RBxbniewLR
8tcaLtJZ2DTce+wLxqcoDxrrV4tDjVtQ6Yp7zyhyYK0732WmSt5Kx+HvmV3m5yZoituUGXbgANrF
ZhTq3BM8wMyqQv7W/QMkGdtzSjIThDUW3hcf2k9hz4T7WOlWQVXWKZ8nqLjkUTL0drsLVCq+ST6S
c40D6nh0i+JAqyr/BnuAEonZA7dlYu1D2fsMltaURsLrB6jCzc2hVVnzKlXf7wPeFG/ulP/bShhq
xIPvTzdujbHyIdT8gkoCIS9Ilp2gAmZO7kRwd69ICyVakvQSxgNIrfMTxTbrO5ATTO/KMmNR6jRP
s9/clVkQSoT4UCItFrQJx8kV/OSJlJJ7r4Jl184Z9AiL7ES+Bb6tz05lIbS0rI7UF0qHPsh3fVSN
GUtuW6dIddRbdBj2LdLj0Yb/ohMFGqvv3EN5IIQ6bvVsV4TExQiDhCEvyXNdOLDdGCn2BRUOI6iS
oPRIr7R21iTY41wTe4e0ZcewRjN/bN42O5gDj+p+GqA2JQ2bQyYFbqi9QP/is3cFSFbwdSWcjHXI
SEpdrGx5YMcaxc87WN7NKwm8KghV4VT7vh/6aMBsqcKROSKHeIybfGcCCwBtyB9V2vPzNMgAGAbR
8z7UhU2dyAAgEnEfouuhymu+h8LUGPXcM7fUtfoDUiG9xfQeTkMNM4Qym90mrIcAdRRprOS7ZwXF
RTquvatsZYaIIZWGHqo0K64YRUqcfP+U+n5/cJN5vkcpFry6/mRfcE5N4Yrcm6hBKPyCsXkRTpMa
YujcgEc7DC3ZFS0rDvOY2SoCfGdO4ybDHiAc3KBy4JJnjQ9ekg37UZUaXBdwVYAcl7uCzcV+KrL6
3FeseILbSlLcM57WlwwghRd36McgTEdt3VErgZBkoXKke9pZzmtVV/6f3vLyH3bQY/n1Z7c9ZzOK
5bzChTb0i8vj0PlO3ECA6GH0TXkQntO/6IHpxyrHAlKOBY0d5c4+HO8YTHjLALJUYafs+cXIamxj
+NyWJQBsw8DOFYxgdwrx9tqqKo8TnTvOToqpuufMFjSWrHLu/cplSEWsNHQn5sr65shZgAGc1fQP
1CnmCx21ugOkAxdpGZt3xi97HUqSV0AUlRzWw1KJP66a2qjRwvunB4IuLMfR7KTr0+eOO+Nd0QnI
nyWA7FgxvLfFr9b2Le9Y4FE5yktIkj8C/tLJiLdlt7eYOuaNcmED4yc4NXSz9sBFAqUiJhm87cfC
3s8ZVNDC0XHGhxbKipCtw1aWcT3Hpu3FBVYV0xzlZiYqkrRCMTOOmXyGOHS269Ws7meoePVhN6eO
BIPJHR/hazTvGdiOwAAGc/4u09nCnxo4Lkjlw3OysIsdaQHtymuN+l4rnJKUZnSiSqkCmtZDUUWF
6pHhsrGTLHIZaGSlsAcZaoMW16jTTtKFpBLuaJJT4itxybIeO5yhEydFiTWEQWnZu5E41akd83Gn
PClvKXZlZ3QvicYuIPvBqxrgX0h+p8daHPqWqbAFCTRB8WKrG01IEUGJpTqmgaa3HirSfwyDeOOJ
T5aGMlpWPyqIFuzapGc3uYf1AoCH6cFP2+5BUt2zUDc9fBrsHOQ9u58BZWvz6QidDGbjIlvgPyxV
r/bc0MgnVrKD1Hr1apUdu3VpA11TVdfqkAeFt6dZb7C2owQJJWAakXa8/CBkap/dcigPBiZ+T3Zi
1f/MKLKP9ZzUF0C4yypEBVbGQEqWHshfharjop7TyGts8z0B5+RdNaqIQYqqwfpxoTYfGgTuvqbE
vgRJ6f9bGAmTvrws2igtPRahtktveKaTnVX15opNgr5xlM0dfija5BXQ1upmtqrkdy1GGzZTQh3K
uSIwUC6duPB7N/ZmDBLOPdOHMe/mfGeaxNtnjtWcKDhPB7cl3k0wVUA6Z6Wzn7o+wa6zJOfE9lQW
OXSoX9O2UD9H+GJ+r3jm/UD7xzyCbIPzNgo4k1jEsnbYqFffdJHYQ+jgtGCvIE0bO7YMjm7hde+s
Ie4JPkXzi7bHOJjnyYS9hjynj20dGcWpTStImVLUSXFb5ZnEEZI9BJFjiSZOWT7tVUpngZqYXBtV
z3WMLd4QmjRooEzqZD3uzW3YX2kVgLBoGb5PeFLfaN+0u24Svok0VOlx92rl2ferYlFxUEONXQzQ
0dh1QZogha7wLsuoF9osh5xkEAxR4Gc2Cte+eiuzVv3gFSrSnTMVnn+fNVWln50MkKTvKa6x0l2O
DXMW2ZWa34ATcC5VnTtHfw5UGGjkeakT2J0nLpiG+pnVXOzG3vF2jVs1WVwHkpyEQzonLNEJMNhS
pvmJqwIZOrLv3j0/d2NT9O4JlVgLPVkj1Us+5FAk8KxJAYOLC5fXWREvjZPeozgMqQMQZg1lOQq6
mR3bAXK6yGQ+33eB+NeZC/mAWkWHCdzjnfhqkOZHoJSPbpyIY4/9gXyQvmOaaHa5L6MGAs9mF9RZ
GsSiKYBqxJHWb2Easzd9HaCwnSpouOZzGXYAnIecdjBKEdArrQOw7Ch0ln+CMDEc8kkX0YBOfHKg
z/WiSiZiaJ9TJCGYkVwkzn7CvqrtNlTQqDoNXSfvpqt1gC5ksQdKy3rvq2E8B6jRztD8Sm5848OC
UNqQ4TCG53FfddnRcKs6+MorbuuB4KQF5+gzbGdc0I4pSF9TMJ9nVNshDoBwS5jU812JvVFMDQrA
sExscnStqcJsxL4IfL1eVrdVULEdS0p9sCyI4KQdy/aCZePt2E/miAnsR+C11LsAxqG3TQl4tPB9
aCG6egghhma+q5LkqOWmYu9UpHkQxu8wvnNe7ZCzn+sEWyUnKMyzX0wN9iy9e3SBdY7+j7MrW26U
57ZPRJUkxHTLYDu24ySdpJP0DdVTADEPQhJPf5a/q/45cVyVy051AQZpaw9rSMvJ3zR1698NQcpu
JEuBx6ULTyEtMOmkgyHM3scWnpAtT8FP42CbgrIl/WNnpcGuGaSEMzYQUP00F09QuV5+In2sXoU1
z/AVwhEeywVCuaEzV/pEK6tZkIGjjVFI172rSymOlhyHY4upIU7oKc83CwrTB2gmyr+Bsqgfeh7x
fheNssCgRWUdW21AJsgHO4jKPUqk0YPACwLxW5BXtykFTttphI6tqkaTq+9ZBCW8OklJBftxFzAG
DHbgJAuRcTues2AGF8130WS0i+cePjEY9gmFQkW32Svx6+IBuykLS0WLo1fyLG4X6PGOtZEJO5dl
IcBllQ6BWkhjFJtsP1IbW7GTEIuJ7JJlb8ihSALMnLcfjYZFgoD5ymA1UPBphu7k+lw9eFCd3/YO
Y4fBy7tjaZf1ryBD5SQN8bcUyHVQXoROt+gjejdaNyy0SaXeqLHN1nNTVYaIW+Ikg4UcBKXjNzcf
nee8LGlcZbWdR7IkfI9EkNx01ozn9+Z+O9dosw6WcY/oq8N+qDJO5KMCwoFPJHToPKVDIXIvajKM
9nBSdJDD7yz3T6AFTs60gSgHAvLAnsjUU3+n6tTf1Z32kwE2M0GSTt2iQ+CVBXogXtn656pumiNU
yEGSS62P2K7TFoZn5jaAw1hoHLW8jwPPt0ue05OfcXwxj7H5OMiFf2ukPxy6HPQIXChFTppaSh8q
1EhNNPYoBtH5439pA8gtmmndjMmN7dxZDBNLS40ebHcdD4gACB9nP+xqLh7hlDA5sAPrZhY7NBvc
qHOVfPf8SjyhL+bd6mzkKvZZ0dyB06s3RbWIu2bJaYzP5NzPlHk4MMvuPZNB+c3v8ymeJKobDEd5
l/izPyQlr/qEwD8zMiQgR2j6+TsNdZNNW9Vs0xUtSiGqO/RBodP2ko7FsEOW096nCKSJD7TITo5d
9qcS3Nu3YPaellTrbera/Y3d9M0Tk72PfAIDl1eWo19ao26Hk3Zj7yYXhhmQ5ydH6RO940B0GKjP
Y9Ts4zh+t6BO4oSVGdwuBn6b3afar3dEFsjYTIMKPiQ8t/AINevDTFh0nw/AEY82rbYcL/VWu0Eg
w7zJRRW2nZ+dBivI49Qrxg0yQvbWN106xxl4bajheoAMgO3/tth1JdDeszHLtbDitzYRRbp1h7n8
7SOH2vtV7fGQZL45dguaYtGoXHejHIBmha6Xn60eSgoMmzts59lh31Olu2SRTKq4k6Mfudj132Y9
oTxUDflJmtzE58eJrAWhJu05CQP4pu5g/V3epiAOxhYVAdQ/rXdChnkzw8jkuZucamMFbfcKMD97
G3qnu7M7bX5ADx+dWT8YkxEC3c8tkoykqbMyJnkb4xA7c0MCtfONsraaOy7fzapl393eBaEBRlud
echKgn7spGv4qLoaHXkQSfmzd87NMiuDaQdw/0kLfeVYWYHcTNAAh1wsSjujoecZotZenmQ+BWFp
OeQXmZfghkGC8aGRw3BE66I5D8r9DUqxYCdT5GddgWZ6iXNsCw2Cs3VnXe9zVHkqAviGb528brfz
Qn8tXup9a63Kx+mHX1Nm6NZNRbv8CjyZ3U7op8EWko5PZAC3T2a1i2MvladWN0M8YgoYBpCtQh+3
i5WLMmhp/DnKXbRcKVjib5jXilvLRri2daYjuzfegbWKJv1UFj+biqK3gIHGbVfWiPMl8FT4gkVr
QoN5yhihX9wkc1ogUQkq+xsCQ7pZHKtF7mo3t75JHWS9yAMfmZUBoYbEaduWzXJTKeJEKMVQeWgx
IsVGH9w2KdsWcnIeM0z/Y2QdOFalKRLoGegMfBgviDD96E+OzOsfcLaGqnXuYAMHVR0xviAhylSZ
2LqgEevO7ftevwTUOxsZkhJXNvWLbvPxztQdfaKL8zIPVpqkoKu9wLzqXRPLhKKfaycufMjPuiV3
Ykzg323TqD8QM0BDTisHneZAJqUqc5NwD5EnRMMd4nULJ+j0QgF141eB/7q09fLUmbzOIiGdEoWc
LYJQuIFOctstQi4DL6lzhEvPQxuaww7tZi4tfcyAd/zGM4PtP03lt3LO+w1LiX8jkaUkOMaaWzL5
6V0xDO1bqtWyzUq72cLOrY/42T1hPvvW9HO3hDWykiZckLxvPOq5m9yg9YeEszxppIFB7MIjNUpT
z0r4YAebrmQM/zQSjEEdxMhE/cRzJVAYNffrcDD2q1MonVRLC0IhX+rEXVL5MKihOcyihT+LsbJd
10/BCZCIMZE2UuxyatoY6arcplOPA3zOvClMU3/5jpzQObnQ0nmXugzQbXV1qBbHTKGVBQ3oRnCJ
yxz1K89Qv4XtVDnPNCePXPvVmAxNKd8Dy5YRI6bfFB7tThNDx164onvhJvfAuZEmceDHEMMQ8ry8
UJ3oooO5HOwyIvjGqZBaOKN4UxQ/Khf/DzbXfFPmBIx0NUzyJjBpu7VTDJ8s9JPeioKTXWZBfAkj
aRRK2dDlR9hK5McJfdAw90FV8fzpDTEIjYIUlNK67qanqgyczYxmxS7jrvMAeo6NH+Jh7lJa0AqF
5TE6pFuNKcA5bHcaBi6CsN9A49FXa0zpXYpKattaDOLIcoYz54JBTQHe7YEJ9KMxPYLhBFymY20w
5hS5eq3cbomR6eCqc1tuGqsk+7FU3Q1jnhfV6G1vxRioOJiLKdJWW8dp7ctdTrHqdYMWQWiQh3/z
ra7cEplDEh06R7EOlmbfliglHaGCm5QvyKQnUT61bvULI5gmUXVVJMHEIQKCsjOyVEG2epnxWSEr
NYQcmdUJK5TGAonIjam6EjQf1+xTmeu9wIwuNhPq0zoVEquYz/dD1sxb5Be+h73N+7jP0gqG125q
QtUN+S4dimkP8T8AOu8aQMu9MOv96deI1n/UN8rQUDqNt6e+PW51NhcORpajcw8UcZFHxdg6AGiq
8U+HRv+dY4sBCtdosGZh4TN2p82MjUnyrtvwkjY/KTf84JcTvYMrVbEfPdd3IyVLTKoKMXnQy/Et
eNxiruPXaAL3FWSM6IzZWSfRzcyzpo6cmtZ2CCEELyk7h776wQxqdr3wKRxwGG0atbDYqxQahjki
Ijz7OndjNd34k/VWtQGOXsSFBhGzQ3r4osbFAcqpD8TPwm7aObFIV9uJRo39G2yWdkmqnMyHQLAC
mjqu+6ObymafeY3+PWHENYYuZEhuvQESP0GOpBKdSnrLxpZjPUMrB4X+bQEb5dsApk+3YEdDHcXH
4MyJG8TIIeaYdh/yws+2zUSrOrGzZtzZ44hsBzMqcTNYpUiKscxvYGq3/BhzI3VUNUOfqJaqn3Pl
qRedu/qk+oxvrMplW0ym3JDTTtz21TycaltBWr5g/JFW3CJxIyHS69UoIrDdp23fjMGxErV50MsU
JE5mzJa2Ofw6875Gw3LMy80yTqjPEZ3Qou0gcSmr+oQOXp54leGoZ4mdRbmc5p/S8kCWZqwkaIxp
7AsI66Q/+NjZiYCX0tazRbERrj891BSe3y36JZEnDcSzPNI8EDhVRTLt2SYjQfDoZZl+8orG2RLq
i9vut08t+QQAPizBwaQdQFHo7K49yVFLGQosv4grtFpDhV7kq2NSLB3plUePlR4e16QbSpk5lqJE
9Ubk4JyIO3e/MPZmGiUGc9+Q6EzwI/GFPccT86Y8ElmJVgcY+tURLXFHHMmUtwAbLRIDZK7mh7zv
0TNwHdtNoHBYgjabzgj9k10lvi2V2flcZ69p70BBoHNKfzOr2jpqhn0T0oY2P/KAyfemIsUCHJmT
vqD2KWNAguiN4/U5+DxDnRhAAlAPLdxg6MwnHXW+f57MyzxxOAoipKEQcQzw9BB0L/rQMWK59WEO
/KfILStqy9lKZijE5FFDhL4rDVu+UaLzH77fLNvFXzQLudIVxN4wwkSUKOSpB/vuYOz8zV+acqsD
p/or5Vju0WKSz0zaDgR0LbRtphZG15OjXruiwfow7fiusO+eO8z4bfgAlNMuyJEhTKr07gJV2Lc1
H4B7mcbxnWhSgulWdRurwPMBhwIzFfTpz9Q3Ba+6cIRcH4ietakoqtR6OQ1VjoKvwCkYywJgnW1l
2fkIIrWHpCwlhCQQVpIW5vB19xRIpNOh9BjGJEXQN07i5GTa5CMGKMHiTcmEqm8vDdhfYSms4I+X
u/VjNYHnAeWqqf+2tM08ogQ3HUyiuITRS56b3USJH7Wwt72vS9iERDVaAL89OIvT/WQkAYiuHxOD
CgKDXgt8ZHD5YdaNBpYHgRbgG+u4EzUGXoDnBBE6WdnDwlH5FrBGPE4YRbyVUOt88npe3SJpmr5V
nqmgiFvW8dRgTOGPC7R4poFtJx/1tML3uW8aWic416vId+zsoTepuveUunW79m8Of4ZT70BPaihn
TMLhQr8dUKmExPA60S1WaQhTmzJ27IK+Kwz5b/o0H+4WHIyxU071Fu3gdpNlKjiYYkGRDUW6xNIE
4ly2M6Kv47bv2G3intaB2vSpo+6ZWoobtHS8e4bhRzRIkcd936J3wIYJPXKp0wQTI7MzBWgKCkXp
d9B3qzvAKdUhS+FfjzEPZOzwgRJb4rX186LiwQAGMdrNeBxGxh9sO+PvqK3bXVcP0whUioIelUzR
m7JZyh4UZWJznkHPwHWUIMAy1CCYiHro2wJTE1FdVAmxsDbFhA5U65bdLW3RDoc1GG1jkALTHda0
OLTukG1623ERk+H9DC1TOSClbzwILSWQ6B9P6HqAG22cUKIu3nsY6GG+hFN37tEz57mtTxh/yFBl
k3gjyF5VNDtV/aspm3dTpd22LHI3aQVW0OewuUu4thVGsvTKvvL8msJsF9CZuiHOBiCDo7C0j9Ix
/RpK9T/pg3+wbbxO7ToHcuPgom1Yg72EGgFN+6p8+vxXXAD/rZX9h5Gi3gx6cyig2JCHVu23QE8x
/z0vzTVBggvoxbXGv1kA/WpnNh/mEtXQAyLu589+ib5MVrBIlBQl9TUM/3oxwfygRBkq8ug8IC0q
+LsW/V4L2EexeWsDKEZz92YAoM7qrgAnL/2u88r459tAbnlBcHOAfq6fB++xA5L78x926aOsEJl1
BgfyEuScA68wMelDaf1xAfL//OIX1u1a9R89snJCIAWb2ICuRofIckrs20f1FV9EwPzXKv+dhYNB
ZUV2mE2JknJXzB3al9dU2C49Pvvfly5hr0QmDI8PCyZ9PGNpjKp040AzKCSkueb6cukuq81tArp0
JMuzA4COyHVOxO52KdRECme5Ej4uLZ4ViykLBi7xUdWhZF2U8T9NNsSff+APr4wkbqUggb4rtDPm
KdgTUW9bu0yIHq5Eow9parj0+e//rPiWwUNwzpxzNdSfgD78O2bcCQddoxRmAwTf/PnFWrJr++DD
r4DbrfY37UbM8VJonrr0zcnuGfWjUXxrB+sKmvfSmzrf95+fM6EqgXLwwA+YcEy3Wd8GB9r7xVfC
A55+tYvloFoAAXtQaWaxL6V/V6Gh9bVPfP5B/zy4BhStwDQr2DuLfxaqT6zG+4qvnI/Htv/32gYl
LizMAZZvfYBMqK12I6Y9CSnr+88f/sPohhusdnAFnySuMBM/yKY72QUKBbBC/xaEv31+/Q9pRrj+
au8OQePodNQ1AOcmhzxMa99l5JxSuD61t17VyQeJOcJDu3T+7dKqZvpKZMWNV1vazeg4Ly4YJb6R
oIky66SQeESlOtfBfKBXPv6Hskf4QmshzTFDJsYDkKUBcN3mAKOwqr8DoA45pf6l6+5AufOYtnLX
06W4ElT+Uwf/f7B33HS19TObNsyyocwfeNo+WTRAJglc3xKj9Y+2jJ91CQzq601lSQd6PEERO8zL
N7B0S0PFuBWNluY7MWgFGE0qNnNXyDuAGZ0tJt0cknUQkIrSHB2k0IIT1Dua9yJ0RDWIXT6NGho/
3Cy3bOrEi121064LIJlYLL6+pYsu70eo6235RMfj6E/6EUYXqCqGqeJonDQymQos4gSPWz8VUsK7
D+1SyELprkFi0GIwfSSeMA98qILICXS2SbXrboPU92CZilI3AHSxKL6ndv8M+LW1rUtq/67RXdth
3lltu2GQN5J7Z6Sxzw4UDI3DnLpL3NvKRKYU7GQCWSXCGu1tnUFYp1y4ADxowXg9sBxMVdWkb00K
vHU+nrPIqnLvhcvnTds7KJW0P3mo3UzZbkvtiY3nGPsIwCm5dmhc2JRrzfYZvTqGUYy/Byr/3B6k
UAVypysSFBfirLeKs7U9AyIAdvHeQ5IOMmeWX+MwX9jra512xzjWIgT397Qb7rt0lLGTWk/LnI0R
QSbbT20ycXFDAeb+PLhc+imryOuUoiCjjdQMfuxmAyVeeQDdg11JCi58hbUFBqT3BEZCVrC3MaD2
/TxxnW+Iwlfi04VnX6vMziSb/V4tiE9oNt8ENaBb/czd3edv5tKzn//+z5k0SFP5g4MzyZ9laDDq
bdEWD9Bn/NrlVy/esrrOgzz+cgDu935ZNODMZAoNcx++dv3VsTfTzMbQH49PTRM1aRpX7akQX3EP
Oofs1ZlHRvTlhcQOSDEIp7ux8DCcMldeDbUvfdnVkZeWCxEVa9P9AidK+FzY8g66/5sA8/yD19Rz
tAzcBebHsuMp4L+Luqt/qRr/35IVinZl7Gc+5Has83NvD15mVQK8X7ZpiqwCVqErniuJsS2xquGI
IRpQn01m3IfABqi2dwvvDtPAccvziW5TOnWxTXJzA9VTwBPFUACFhjPwiWSpv0EhBt00Mv2EzHYh
AV+a1X3F/Wrjt7J6C9xC7dEbhq1M0fJHHSC+tX5gbzDYQj0PmP2dh0CVReOkqwOHGDPAc8TDESub
sLTnPEx5uWylNclDulCg7q3MJJOg1t6dAUxA2zRAO1jzn2jhzT+dumr2DdPtu1tMLYAQk/uaF9R9
Hq1J3WkyLSe3zpbzAMAp0S+vlk3AaPVMh246KVg1g1dfS5CEqH6RlWe/zgFtT5aRGE8ALyuOcFxy
9rIYOdoxBf2ZNtX45nO+NHE6EBrxhTVb6G853zyMPPcW4/o0pxbipKl+1YsLRL7xmbWTqi127jjr
771r+UcSOBTTshLQUkaBb8EmK9DG40CKd45ISmEqUFwMwHwd0WEBjNbTmd92mGRPAWHHQDDUlnbC
vGCgX7gabRYJw1XQBaxHW9DuMLKC/7Ccqf9F81RvoNk0H4u0BMYZfOojFyOAQqA+3YC2glYfBYxp
yOkz7CgdIBd8nh8rTyIA520f2tBkf7I6V0RTNdrk6opHUPkgG/FWuxWMq3qgI0UC7GjnAInF6Rko
tfxpgYQV8GlDw3cEo+y7YkH5zJt+ikE9QjsONJPbMuU6QQ/3Ky6c5729SvvSGSbSE1HBfrSOs5En
ElhHWAzFn8elCzXQWmJ5ng0yyoAEe1f+BC0hMhlwwO6pVlejxzkGffQuV5ld5QKzjmaPD5MQvXdR
W4R1jWHWYL+DqjSHC9NjCFgaDGLG6ZGw4EUHYooK75pyy39E0///AHwto7l4BkPMZtSHDE6u+7bR
w6lfZvPLZ9kQITP5Q8qBxyxDsWxzN0vSZgQezF1A4mKlNMdMpoBEih7HZdbxK8fZxyGVr2XR6sbt
7cX2NUilKrHZsq/H4UoO8fFJCc22/z0pU6TpgAMiaXGWFzeb92p6VQ3/guK3T7i7OgqkCwS0Zp04
mAZjVHRqNxOAJqnL7M1XFiRfK2B2mT1y4LDMAcifWOu/7jLGyvvdq/zK5r7wetaaaMCryBaJkH2w
mHtvhgreIRaQiFZ55fWf1/UHy22tgjlWjhqQzZtDDrXjh5bZGUgCHIh1CipS0tkV5hMYz0DGScH0
+/OX9iFFmXBn1ckwGabCqA6LA8mA+gmWMh5quR3H6dVrsxRN/u731260SrUr3qL0gmvHwQpuNchJ
YC2FVooW4gJ6Z5pfCUqXXuH50/2T6ylYddF6CsQhqzC3DzEuTF9GgMQxWq5GegSwQx1TYttvmM7x
LyVofC2hlnmEiAGgj0Nti31VasyYHjN9TcP40qJbHShABttzGYzLwdXBDvCvGzsFRJzaV4RCLl1+
teUtgSn6PPrevsmquOwARZ5ies3x9EKoclZbfi6rYIYZkwdxfPkAWuvJ7Yubz5fTh+rZCCdr5TQw
qsHBAH4Rb13fZWV+AmwUTRtrS42T+FPwOLUDugE9Mq/e4ttBTlfe2MfnHl+rqiHzHNjolcuhVS36
DWCm3yzSA960sBm4l0YUV7YmPX+DD+LBWl8Nc8GFCmNQQ861vU0Xa7wZZquBf2z9PS3L+jSmMIVW
xrAdYNtN2Nq+dZqAzUNhr8y1+ubSm17LsDF/akHW9s1BE3Nse0gxNB32V7opa5K+QheMoyyBCty0
lEB2M5HeTI4eo8+/84UNvdZmM+UAuvKMoN6B5Cr0d5sEoMep/Tz+kuJuKq4JCV7YB3wVOEBLmWbZ
VAtMvlUDcPC0RINOKaj59dfCxFqqDZjWmS8jpDK4/jGTPw2aJ551zZL30uOvooQcgNka884Hw/7Z
c8EAoU5Yp9e8sC/sY74KEoSKcqwy6e/n1NzbU3DjNPKL33cVIqA/hA6x9NRhgZAdPKOm3KAl3dEo
KE3zyx9S8oM11rx32dJfSywvnHl8lRfzOoBbRAYpqcUW4Uh+CPM9GN+t4bdX/P181V74HGu5Nm9m
DeBDQJpJQKZOjQUWmYU+OEcpdiXZufBJ1pJtvgNGiQtG0IEM9nck4iCSzD8+f/j/xIA+iDtrvTaC
sMPqHiuVQLMiBsFRA/TVDxHj89/SA0zLKkYS+ZqgmCRutZV6oA8+ivO9A8zDLfiDLxpQxJsRwJc3
iXF7aEYFMilZZALy3fwyqCJIMOsjOwUNnzCAovc195pLb36VZjCKynaZsVRrZ3mEbuGBiwCwvOya
38+l65///k+CYXtQPOzUvBwGmRkoUowJIQG8wkDt+fztOxfOl/9aKf/cYeykB9nL2sArrLN+1FP+
x3AxfwPQ0YM+Vy/fW2PqrVv6t4z7JtZ1L47a72eQT0jw1sBdFAhlj0DcsCrvU3D/foCDCwSvnc63
yk2Hny2YGZACMKDn0zmPhsG2QZeqfgNvKZKlaqpoKiWoMsbQ70xWZeRNxrxL5B3bEnC7BygCdMkA
nM6NO2NC24NaGXXBNOwaZpoDoe6vrAfMxGnSdpcGAj0Z4ACnA7CA+QAxAlyaMRuo8cBv713e7nPQ
QR3Vkvt6gAqMsSvxs507UwLWCbMsB/o5UcdkoK8cq5e+4CpUBhVTre/27UGRN00AEWrHuNfvn3+9
S9tyFSnn0vRpbbXDwe7gUoZfC3gbVFu+JOQNMc5VtFRBUwQQanT3Ch/ThatbYFlffPJVUPT8Egih
PGMHC1Ism3QBu80dimvGHx864CFdWwveuelCMJH3QfkM6hhdkjDvaTx1j6Ui0EXwQzCTbhRf9gFF
uCireSfkt9GYRIBV1Q7z1hgQNcEwyZ0+MQE/ZVa5LRf0wnDQ9RjCONewGxe+4Fo4r3A6tKSM8vZW
47ShcRcQMKuvpQBrzbseehwaoDBzUM0YThTqbvLZ6fW1yPFxushWoW+CiqHoIHG9R6pU3EqeNeAJ
sXKfDvV8TbXvwuZhq/CXAz4NUYHB25flTi0PYLzW9q/Pt86FU/m/lfNP3CsC6QhxvnQ/yihVIIAI
6C+MkNP40QTXpEgvPf9q8yvosM9ME3dPRXPypur7MNOtqrzt57/h0uJZbX+PeVDS4A1KwRYNsW4A
z3SZXr527dXen9E6bJHnmQOFWFROfnbVFbTSpRe/2vkVJ9BB64w8tJzEVQFisNuGJPhGRoExYXZl
1Hbhza+l7jzM7qWCGMHhjPb26css3uG8/Pmrof/NoT5IWdYSdwi6xqH+MB+YBepnR9xhB4alAoke
tCUrdgRgJ+h8L3qOqKQstotq2lUzpI8CvuQHu7iBkDXb9lnX3gwTOGMBqPJuJO1zOwmAXhKq1MrQ
RQB3CERwu5t06EIcC3pPDS/AJlSB2CpQ4N5SMryqHNg+8DxMkpF22BBoBsWBb6kNjk//znV7is4K
hhLo7AxV9xo4aR15nFVjDF4t08dmFpAgADitS6Aa4jyWoD3EDCzjEBDT6jg6ojhUhSd2NrD5Sd9z
9V5mnvg555Dv9JxBJOAECJzbJcNUdtCPYO470O1IU5hq9xCPejA0A+7Aa2sgj6WT1YfZKt2bluTO
FrJ42aOCHtONUDSF/tHsQcYj13Fa1s1NJSFa0hUOREzglBrJeZI7KiCjbBclOIGAMcK5no9yO9WS
b1tQjhqI7wPbi3KEBRMEQtLxOLU1qM/KAUesta32kNlsfAJjEmxO4LEwaEmFu7Mc471YgPokqZoM
5JWYSYIGPEGvcadHyDjXG555ftLbM6hvgO0LKDjpjt+LibpQgBHOLZ8LDwbZZb0r/dl+TtkCYrZn
RsBOLVrpX1WtF0jGL5CNIbW4zcF1TAY11ne0Ec1m5ITczYPj7es55WGH6AShzJE1mOAMGvpmHbDc
3Gd2kvVSnEAyK2+hfNb+hWoaxiLtsJQQFYOleZ94ntvuKu0FewaJgfve76FhVQUjutg8H7OEesbO
ktoAcw9HoDGyUM6/9Gqw8JycyLAZwdO+tVgApHnV1iIHvQQE7HyGN11jrHwDfPN/JQCw1RLUURs8
vS3t+jmhrtM9Vg1zfjudIUmVpgoy3q7fngkWQfE85GDohL3y7YcuGFGPosMAmlq1LOpxCcwIpoEB
ywFiXxKrNO68R4vjrLUDi/+ee9l/qyZabEjVdt9FWjxhhGG2rDeNc+PmM8gufo6p+rJM0ZjV465s
1cvC3MWFHNwIordFVA3+IoBzUT+ktgMJH8MBzeAUcP4yk19SJiacnuP1P2cLRw8NXmtAPAnbklG7
+NvKZs/O2Tnm8wh0KbqtzhUoJ2EqCc29A4PotNQoDbJhSFIGcPnnN7hQFfzXI/rnF4ALwyQvLGff
AVsD+bZ52EOfDIIZngdWZpqnV/pqF06w/5pA/9yn1sbts0UJ6BjK7BfobPAk7HOPXclRLl1+ddYU
IHOAGkKhrchLBrMY0dxAs5vFX3pJa8yw5fjGAHfu7KHlAZmOKEMKxOhJz+TK41/4zGvAcG5sWEWX
Dt9DBoKh0dcHt+Ja2X3p2ufj+Z83jwF5pZhfQjUXaPF7AyDsX22lJJ6D3LmS419opv0nFv3PLVim
tegEIECjgdSU0P4rGNiIaTTfldS6A4h7W7nj19IKukpHAwHG0cSBiC+cV9AEogGDOl4gp+tB2WjG
K0f/pQV1fpv//CTQP518MT36dg20KdqzBPDU6unn5wvqwgsjq98ASVM0n8BEPjBnUQdJc/BPc4Dm
GmDTE47NEXbLZEIvqIcrAs0X9jlZ/R7baz3PqV10U3t5bCiojAEdfyt/vBmrr7gIoxZbA61Bi5pS
C0IPhxzyxt8dpszj2LUWOEfCSew8t66kfBfwgHwNuMY5i1Y1rOAPjueDPgoqZzJ4nh0NBYXAmqhU
8RwILzi0KZhIQH1kyTwM15xJL6wMssrFGwqxOuUDjMigG9SpMyk0wLzp84XxMbyLk1UyzrKK14Ou
cJ6nkINNh2WKFRn+kCCNZh+3RLYpFLuFAsDfz294/v4fJLhkFTjbHEgIbQPCacNBfEddtbMC5KPw
7+2Tr9zBX4Ow8rw66295cFeDNG/Tg8iSQRD2/vOLf/wxQGH6321qURAAoTk2HGZWHgUTOBrp769d
+nzLfyKADKjbQQnM2wc2Okved9Nc2YqXnnl1pheLndUC1Rxks93Q16c+e/78iT/e4/4ac6XVTMpO
VO6eze73egCSCaPlEOIhc0jUcM1j8NLjr5aoA34zlPYkjPrSKnIL8E2U7V3rA1y6+Go58kDDrA6c
7cOIagEaMWCgi+bKQvx4b/0fZ2fWHCfPbeFfRBWIQeIWesZ2PDvJDfUm+YLEKAYx/fqzOufGUZqm
qm9dLmg0a++1n8V0YUnl2ixXRjJHNarHZlS4I6u/RxnTXansBwQHNoq0O5l4K3f28xD8d2axP7ri
T+Onl5mTGnU6wwH3niHjk9i/s1UZ6NLDtU3djykzTJQ9RzgSB7lBQ2pXgTGsyY0WukHXrxrSbQaz
YkXk2miSMofRWSrWrIEXhqkuYXWmGBWIre2erATQWtSHWr/d9t1CkexN04CeP+pTw6eoiiGF2VTR
xB4qiIghjM/Ys6luW3J0JdY0OR4q5dsqggBdoN6R/gKbZeUcuNQ02t5SuK49m05aRXYKwE3qtmrL
CRJ6TAm2E4haX2+hhdQr031CCyHGtDRRJN6WdR2BRdYPgRhQS+0IVu4HgCFwhp6GyKgI2XmOBZKr
VaQzEotmurn+G5aGmDbTlQLxssOUPHVG8ZySaddU3etNj9atRHPekybzujRCOTI8ycUQgqBZroyu
y0c3pjuIOvA+gRUlbtwTyNAVmLuVMz+K8Zs3vQDBDdV+vTaOF+a4bhSaiw4Ec4gnT0CWjWHnl2Zo
ApUZICeylrNYGG+6PWg+D7lpTsQ5+ZB7ChNIVgYwZvtql8/Xu2LpG85//zQXhSdRKVxhS8odD0Gu
j7kRG2tYE8Mv9YU200HdApjT6aqoSAmKiSer3fGSskOeO/W5Th/qX1BzxDFvc/rrtg/SNu9BoR4a
aFTvJJ3tACHTfK7fHYfN9acvfZA2/90mi6cx9pyTkZf3k+nAkTZ5n8Zs55uIvRk8CVSrrJWXLfWN
tpGLOjEgKfdcMH5Q7iGG5CGl4s5Kk9WU4+UdUBfOgc6tcp/ia84VIzil3Zltc5L2jSuILpsbuwEY
MHK+2FYIQPkMUuXscL0fFppGV8yBcTxY8PquweizAwibQzW9+DcGdVDO8PekYHUpUsVmzDrIzkkP
Mk4JoHC2cj9emNN/8r+fphzt5k4WOWIJ9dly6Vn5/yPq1KZrEamlx2szemIot3R9/HiSHovWefLq
AdkshHiL19va3vm7dUara1AuR8eoMdXe87z3KcW5BgTKmyJRQBf8/fwKUB8HalQLmxu4c4BVyuDM
Y77tx2sTuKpSCPZM2DZRnn8pINg9h0CB9l09IfwJLV44Vurat8lgbevnvIRuD2JhOszjg82gKqoQ
O4aZgu0HLfP8yKNAm9YzSd5QTY9KTNAR7igtii9e1wLeaeWZWtkQFwaEruqYcIsZQS1xoCuoXAg7
+c9RmqC30wczA7DnersuveT890+DuinyAjiK1o3qAimOBASgZ1EwyAu+Xn/+0oTXTiPA5hWJwAYY
mUaPorxfQwb0g3njsU6X9lEQaU1caOD4JABOAGWFjV0oRwc1xGv6kfPsuDAsdE0fcwriJYnvRJ07
hwJWbHJtm1hoel2m584ez5oaP97zNoXzrc5+NMOPKr7txKvr8Maq6ovMrABZ9344zVtF2mCunzN3
pb5sqVm01Qr5DZbUcexFZ+BdAGPIM+8xWdklllpGW6ncEnJmTs4tMxSBiu+M1N4o9l/t9itL1cKo
dLSlCpMZdc92imMA/GMzxw5RbAM/x5U5dd5uLg0Zfa0iLQqN6gnVm1X7pXYAOM7BkQIcHLojz0bF
i+pWtqSFY42jnTTMBpa+DWncyLfGoIWNst28QkEQ9KQIHfEf+LErn7TUYNo0rhtRmwMWpMit2AFm
FWwXdwC+KQDxrq8TC+NJF+CxLE/HmuNLgMkEgueFi5UFaKEzdN2dnPKEU494UY8M1tGv6mKDtN0E
3VSdB74LjjN8224rCGC65yjsp+a4c6EmYvPsA5qcDd/ScohRxAi5V05TAmomkBwHPnN/5dZ8+fuo
XsJtWnSwphzwmDY/WKrclw54hM2PolAv2Zrn+OXOof9UbLuzQC2eVUdNJ4Akq+P7Zi79lYVqYWjp
8jlFlAel0UgjaXRBW3mQoAEV6a6dlRdi2szW5jrL7CYbDOpEIIsFHXypG3MvoYkcYDgyIyGQOF98
8MFJtVpVf7m5mG6rmgKSHEMsAKoo3L18+kPMP8D1Dcb63kzf7fanyR5L8WHCzwrnr9Z97nDZvT6L
/uRqLiw9ut4sL8eMwF4M6mvShbwp3j0LLC5ZiABSpgOsCmBy1h3Hhu9V2f1vZOA08d57NXlyFJa7
A7h1a9W0uG3V0G1anU4ZVezUsNMTDljkTvkEFuyRltXK8rfQ0LpGrYc1y6iy0o04nAXizj4kU/12
vSWXHn1ecT+di6A47lweUy8yJbTAI6Tfcq1MYGF300Vlg5QjrwuknnMkm1MGxHxz50LwNaMs8vqP
t5decf77p1/ficKWLpa6KHXsEbCrNtsDUdKiTin2EVnL4rPWyTg0yB9AS9BY1cFAOdwXD37AB2vw
RliRIGmWOaThYZ6208HukHbs22n47c+u2MzUF9vcAZq0BLfnfeZF98OzDOCzhqpLvsKdABm4UfBv
dkLcJ2GpYgy6mgx3roq9XQJo/UNigcHqNnArk4WXvkJAMo1g6oHBv9IISz2ozXsUpc/VlE4d6pfq
Vz4LWE84/7vevguFHowQrX0dVKUqBT5GXtX9r7h0jF0Si+owmrT9mWALeBin3C3DSVT8cWgtyHkR
b4of50kN+6FVfG0sLSyeurzP6h14QtEKo7+FlQ2zs/ei815AJ1kLWC+94Ny6n0ZSDl9rp2yYG6Ww
t0tAXCih7+yM5+sNeXnzYkQ7v3RuCwg4mcAZKQ37Huosh0DeO/mPVe/Cbg0QDfgKKXDfb3uddoox
QCZMLYiaojiH3R/io8e2TLEwe+NjyfiDM9Qrp+OFjIiunUumDii0VpIoU/bZjqJRQDjnGYH7D6o+
QgBZwed2mi6kVQ9YCRzc+doWcHnqU51ZEzepB1+A2IygU+rDRpIDjEoExOHVT5i1rSSKl16iNWSe
VrUxZI0VZfGHyqCmy59gHBm05Of1jloYdbo6cM7gvJRTE3Fy6rwLg8DJAmoBU4JevMqwWHrHeUx+
GtkGTIDyFtV00cSnd5EM/WkGxBiW2avQqYUVSBdU1Nhua9iDQaFtuw+5K391Y7+mi73cA0y32o1d
H7BOUcB1tK1+Fk3FA9AvrbCayNfBlE/Xu2HpA7TJDxM05NooB0+XJF8EDC2h1VmZikszRFudLTUb
Q2xDHKvKZKcEzCs8escneI8JRFEgebOQ/7S9teZa6mxtwQY0MP7/SuCmrO7scnrsSucHyMprJ52l
7tAWMi5zs+wSaUdxMvmw9DMVXJ6Kyt+y8z6bA5rRba73yeUrH9XBLmUOHWXTzF5Uwvjj0JP4vkv4
A1x8tsJNvABni+/esMYlvPxZVE+1Ulh7EbMxy4jCJbh9ZY4BBCcsr8d85WuWXqBNwmGEjsV1cdOX
UgakLfZl/+b3x4LWKzf9yy/AYeTvWV54EP0CzlFH8/xQVvfOVD1z5R0suKtd74/zXLhw4tYlbKZn
Smnmoo68+MOjj9WwFg++3NFMl65NECKzyqlINFXDLp+MH65hzAEUMneo9vlpz/K7Z2Q/bvsIrRuQ
rnJaT3EnUjC7BbMcxURje7j+7D+FGJda6Nw1nxZa0I0lSblAkG4m9UtNRvZo2xmD7JeNbwOf3Y2P
gpvfiZRwIfB8EHhHYOFhMXY2eB48ygMTXpoAxtJkO+Q9vKghTIJZL/EhXC4Q8wPB9WAM9nSEZTp7
Iu4wnTzwdEEtrhnU1bWxa5NW3RcVbWGu45Hg+oddPrxQX/uusgbYMQMCIGIC4WBMv6x+tOGM+I15
5fAwyhjZJTCA99ffdnkFozoD0DKcprDgWxpJH36mQ7chUM/g2nbb08+j+3MfFVlS2qLEVjUUT24d
n0Ti32dF8+22x2urvczgieNZHdI+COhJWcBT7ysK5VY6YqlptMUdRuGghHrJFCX12f06rr7Yo/OT
xu1tamR4qf7dOnYH5wrOEhM4tmz+PtQN5CYcHiOBP/bG1+tNdHk0wZXg73dMyEDD092G1xcO9G9T
Q+cvmaDFySIJD+Oq8fZxwvPn6y+73GJErzziNLZ5TWF1ONr/y6QKuYvbHWtXlsTLay7RLyVNwygi
j6V9AlilCDhsave5YLDuMaev5zzvja/RxmwLADate2Wd4BV39HMVgTmAlJ/KtqjjWUvCnB/27+KF
Ose/u0X4xCmrEghU3o2nTohHv+hXLglLzaQNW1qlYKpMBsS9wKclxnTwrQEgF/nKOaxHbuto7VyC
HAPcDJpURp1pbaZ2hjfvwH+Q2H6/7fna9sodUBWT3PNPpQJJsRDjdEclKzcGfAser79ioQf0u9Rk
ewaHi615SoGLDYHv+lk7bCWAtDAP9HtGH9PYclFxe/L8Nt/C6C5/q+pz7RA235Wfv/QKbV7XSY5C
/Lo1Tx2MeE49PHHg8JIhfA6njusNtLBy6NcM1DkZmV+YJvSUsHiDmAHu390vHBO3ZTV/iNFZObIv
fcn575/2CIDZbJh5NW1U+85jM0L3mNvyBAjrmi5nQT1F9KoPOMFXiEhN3snLeqjdUTMNOzvPCBkA
4iU0nc2ch02Mi9qQ3xNTrIm2zoP1whz/AwX/9GGzlwl3gmHECZ3yBZxN6w1mtMZJdnbxlti4cHaG
6f+PZuPw0XrWqQZeYaVJl8a2tgQ0uL6LjNh1BKofnD6/jePaxF96sjbxiZHDQqp36giORDB3Eekr
A6ft+oC7fDKFH8PfA8F0cadlomuiZm7uxglmq1nkSWghTBD6pxe7erv+noWBrR+tJzczktoVBHTa
AkYkqn/l5/K3hDa/4cnwpXDmlW5YWIn1o/ZcxfPYeiI+9WUSZgUIfB3EYGlYq9soB0TnyzuM+Qow
vw7UjH7EIibyoxpiBIHmuV3B3CxMT730AQ82GnjHeqfUSLsHq7DSIIML+qaU4uf1/lh6g7YA8GSC
yzCqmk5wgQ5gFLs1EyAiy7VSo6XHn4fyp2mIOgbYNPq1jGQqQy+Dl31Pg8Y3V+4hS4+3/3489VD0
McJt+GQytbWZCcpBMr0Dk7qWaVqYFnr9AviTszMIZNjzlD7JuDwiwj2GQ0ngSQRlHspO4SRjrvT2
0pDV5jcqWVkJVyMzmuABsjEJrFJzUs8hLFC2CbsNWkL0IobZcElRMA8Fn3721sv4LoMP7S2DydLZ
8tKAmSlrbKh9eSOg9Rwj2CjjtJjBduT6Gy4vgZaOmC+SynAkFGfRZKijaw97GIvtrj/68liydJw8
fFTr1pmwbjcg+Z/LlYcycOZf1x9+edmz9Hslag2aypRmHcW9pTZlHn/ldvZsZxCiw/uCBxkrVm59
Sy2kTWgzHyuBjdwEHKo4OnG/y2j3cv0jllpIm8wwW8/qJmvNyOxJaFMcnWEDZe6vP3yphbSpXLVV
kmfnrAdopoGVfGewkOXshXmwTGzWXFmWXqLtzZRKQgYIqU+MO48KYI2hRYJOwR1wg4DPFs48azmW
y3PZ0kP2zZAzC3KE+JTSHlXKIBEULjPDGazTwEnHFUrQ0lu0XVvNtdlYMyacMx1Syw8GFCCjkjwo
0nR7vVsW3qBLERzcIksXZlMnw4VILYGPw8ZtUUfG07Td+xNPb1rJLV2OoPxStcxt/FPns+9uUb9V
hnFPhbWytC7MCj3CSs2mkVK5dXT2DpMSqV935bqx9ORzw33a4QBCpZ7sDMBmRliAJ05vbWojaVae
vqBgtP6p2erbph/pWEWVlI8SDsM74JAZis6L8ZjXBRyisYXXj5mNEDuwBDHspxJ/J7oCcmtQU9Mg
tdtpn8rxxvGgrQFF7vg2c1DQUWRTAjNNmCbfD6zoTpZQdlQAPLey0i8NPG09yCxOBIILiAQkZrEB
T7D/WVGr2+Lyzu+91ClX1p3LO7yl14FZ8DcFparEB9kmvEK7IB3LkJw92IzIL/OHCneU61NpaaRo
27szY8Ps08KM1PDdyMgBJrw3doq2DPhdngwYDDg4mOZmaFoIVGBmHr8IMW2u//aFpV8vB8MRKLcd
E5FKe8wgrGlgy7iFx4KNqvdkXFkCFnpCF+uyskx6BxTvSLq/2hJu7QCG1kkddDYoh+YdEtYrH3PZ
Gcq0dGylk9p1YivICIBMFHsjEfk+ASjkfyCGbxOBjA8QFh6yV1LC4szhj7HH+n1B2HiIYd93yGai
Vn7KwpjQkzHwrRMDz2MYj9MUapcYole5MigWmlP3bLDA2TAU8HBRbLpfk5F8UyaFGqOqv6I+amMr
+M8Vk3nbyU+vgcthzQbGWG6fMmc6gSZYhUYX3yfGWtZy6WPO4/LTKjtykNM8UcDfb0igr0prIERk
97N1ebfPe2ivJji4vV4f6wsrj14S55BqbPshJ6dWHD0Y9In4F01HSGq88PoLliaTtrQJmKCb3Tm4
IzP65PfNO+8H6ErVmj3V0vO1Uw5DGJsySC5OtIKhMvxaef+OzOyNXa0tY9botg3M/KC9keQI42FE
1uDREoDv2++ut8/SpNCWM5HEKXwBmvnksfnBSbNDmVUrTb/Qt3q1W91ZSsEDFMSszI1goxb0XB4l
/xrbK62z9ILzAP40UDnrEGZ0uzYaneZQxZkXAFN+TAb+TRXNmgxq4RirF7vBsBRIo2Ruo5i6YW59
WDBYJFBaxvzHzMqVplroBb3czc3mAjlWjNI0Nd8nol5wdV851fhojH+Dc6Df/N1I1O4Kjju0eWJS
fojKeAb9yg2xpzxgFoRcWhClOuDxz/maVmBB3WXpFPk4n5QPk1xygof3EWTeU4yKRAMesp7zIiCD
qjLzy5STnVn3iCFADZf8umkw66R4eM3WOJfZaMaOPIJT8WyvpqkXGKHWP6j4BOoqNvt15MRS7Bnp
u1PV5mO67eqxuMvrIS2CufBTGTgty5swhzf0izXO0xEeRDCUp3BAx8XEsayd7TpzAj+JyimB8qt/
DnXfFbiWchdm8q7VPBa17OpgyPok3Us1ZyEK+6YV6dHCgqVT6UU3uBYMQM2TVZXPY9xBV5qrQOXp
mnhy6QXaigL3Tb8cB2wfJvwDom4umg9gaqo7ePPyx+v9vDDx9QI74nGjaCn6maNtWPNAhjocnac5
XZkzf3IjFyaNXmbXj1hNQPkcTzCOizeGFPZOgPn1iOi9ODQl/FLNMlbvuWHQFLpTmYLA5jc7F85N
hzF1/Y2iU/FsNUi7m2aHCkk7n3FhhG0Cr9Ly4J2NvG9rivOy9WkNJL4LaXw2tlEv/AcMqWfTRzhi
8k8zCk+vv2JhcdLr9oB7HSEDgR/EnLSH0oVTLejYa/vn0sO15YkZiMExQMxONSX3iGk9GPaam8XS
o89//9Q0PpANBWmRHyz4WH8HekI+UFp7a1DlpUGonSxSgaxGNqGGP0/iU5ZXe9uCN+wwHmYgY6+3
/MLe42qHCzKmBbNIC5Pg+b6gO5tA39M9k8oHRG1NJrMwXfUSsHa2oBaEj12EWjkAvGKnfSRmSrYF
FKS3Xcb0ErDWqWsme95FhMTq0Bbw3+7b2l8Jwi19gDYDbG56jBoeRHbdvqJJaAPjYos1XPfS08+9
/2kQjTzns03OPptsArckm+J2I1RGHkRfyJXI0kI36yj2JrOd3G2HDudSmu2MqZreXduSKqiZD3BM
lsMmqKaqlyunjYX36fqCSiawq8uKLqo69ZpT8r1K/TrMZv97bLWP8EH5eX34/qlTuLCM6oTTuYPG
ZvIMcioH9ixzrwZnXuaha8cDTOTjcaPaONnYaf2QIPIVeNTdZ9a0xwZVB7lyNwS+2/tJ8HmHHbQN
RUN30oTCuWntAFhtmJHDUWmXN5lxAHqgCvs5URuoGOotVwRR5TNqts1S+8OoUYntgpyzMqIXbrVM
p1YB3jzwQSYu4gtpthdNCWmZP3XFBwTq052c2uJ1LguxSToBe3ZaxpsJ1u3h2BNjJ2XOw0Gq7P16
M5PzzvpvM1MdZFSoUalzVUSkDNY/9lMhDtxI4MmDI0WyT32fv0lKexyHLE80uyZxOneTg0KH4IJR
+QBt0nyX5Cw1Q552cF6ZE7s/GiB9/Or8FohqiTXim+9wv0P5SynW3HcuL9BAQv49t3wygrGNkokI
dP2HsvAikq6ldy5PWxDE/n507Put66ESA+DhCcEFEY6sD8p+e73FL/9wEMX+fnrfswrONdD1EpUC
6zUPZah4shI+XQhDMh0iJkTX9TbvbVz6qnMkZg46PiOHn/+XxZk8Vqr9Mbf5a6mydDfEzRbelQdV
pWYwzgW8tf365fpXXl4m2D/5OGiOplJxRBpl9dMVXdTRYkO6wQvrqv5Ru0CcXn/R5Z2U6WwxMD7h
INYgH24wd4R/u4BTHn81JtQgA6Kxspcu9Zl2LIWxLWCvHc7vMSkQdIyNL1aaryzgl59N9VxcMqZZ
ktuZFXWFDYp7PDx242ox0tLDtVsuIaLvYlKjRIX1u8aLsjrbX2/3yx1M9SycyIWT5ayzownQ5ick
hcYnI6/ro2ETe9PIon+QXuatrFILM1IPrrNkGJAAKlAHjgJ/5wxd6R/GYeVLLl9yIav+e0JWvdki
1wf9LUQIgVLPFNZzZeYEiJiekfQBtLGBWfor43XpU7STnykqn2PSOxGWeQDMbIhnLegMV6bd5dlA
9SB5niaS+kZ+bqgqGMC+A5YKabMyKNUaPnqh45kWVurK3hhSI7ajBhVnTHUHH/4RhjEgDl8FllpT
Li+9RptyY9bTBiyqOhqtLJTTEIImelQqsifYIsj/rg/ihebSo+UljRUbDI4S7s4Bvi9BmajauTNk
spWx0t/Wn4X9wg6rhymJ41uUGtjuZToX4TiX7KmrUlCWcX2Pw1zF8WOWAnASOMqs/isls14SP/Hu
U7NF//VuFY5kJmE34F8Dvzb8PaQOsKLACak4wCsZeGxbkRwmbiaqkCc4GPqcD3fMIHzrFAU9yNhV
d5KWdFN6pD2IbIbLhHBT9mqZotwalaJBWnRiG6ewsOMgMQ6dArtlcui+FMAPSwelqaUfQwjGfOeo
eOc95X5dhZRX5ZcKl92HDnrKuwEsY/QVSqID2LFbhxTURdSUxzCU8rpzveXgzxs1StBn5Dy9jrJL
9pSAL227w3BsoJY6xqgN8QPex+lD1vos9GzfD9UsyByCmOn8jIHHiZqp8O69eZzeS9t6cjrxA+6N
0dAStjdHcMFtSFAfM6/d8ETtEkPEm74X4jSZKeysaY057bPYP9qjK+9KkqTtRoFQBLTSbEOHWLeh
Q+14M48yfZ6gLz+ZmKvpprRxEgy5Sbsf3EDBspWU7LUgfjxvij6xDmYN5ii6lDhodlZvAAJON3CV
NAPHh+t6l6DUbWu0VZ9teJOVt1UhAgj69/KVVVbXmylTOMC504H0RhzBOL3ZecRNb9r+qH4Ut6xi
qs249E8iHUJQqePAKlcnyMKCSMnfv99o09JJJa0gh0YN1dDB89l1RBuCmXjbnYXqYDi7LwExk3EV
NQ6cVsZGhZ1p/GegrwBj7O/4YKzN9qWP0VYtSVkN4ooNObSqxyM3Jv7UTtwGmobNHzetWXpk3IfR
2eDj8hXVxJiA5veKvT+K9ttcpBOEmTRbWRsXBKFUZ8LB4avNZYskmwcjd1iZ182+aiT/BSVX5UDE
hbp2q63UsKVl7jxVppn9Tlsn/YC+gZLt9Y9dOL/oAfS0LH03aT04qA1NGsKKeldglw6vP3xh9dcD
58wz/CkTMMqd0wYFMcWvVuGgTxx7Q0fw4q+/ZGFE6Br2snAEtbkHW1b2qydm0BXvIBOubC5LzXN+
6acAgzfNlWfMtsSMFyflpQfGb9OTgGf296PLcaRtO+cyKpV68tIYDg79MAU18GH5ZBkrrbPUBdri
RUfbE2pyZDTKMoRv2lfSVruKxg925e5u6gA99i4Gq7NsV0j4jyrUyecCAGLDvC8Rf1+J+P4pE7mw
w+th8YagtNQvZgLPv7RBqirr+Hs+WkiLW5zKI1Kh5WNsz9l2VHF/6JuBHvD65CWJ7SHklS0fGGx0
9n7mzy8umZrQ9RvrS9KSduPDnWvvSCt5ZfHkwIi5NcyT3Q5WYMxTeUw6BiEHA1AAxtmNBSYkcjZr
wfiFI5geyKZmYpkFirkiTn71zAt6eMMCJxUI479WrV2HF0aAjo0j2H8TZFuQV3UR6x7LMfnCfSv9
ZZqj+9sq3bVI39JU0VbmcWQNukW1EdxN3qa6f0rK+XB9hP1JEV3ofz2lUCq/NwoTaT5sKQ+W3XFI
i2bCHzghKAhIs3k6NCZ8zTeQUHcfXW6p7xJH6LvcNop9SkrrTraqeYOvh3scO17c15jWW1Z5eQSF
VW2G0Ag0B8m4FWZIuP3nzjXfMZlYP2vVdZGJEtd9nJY1eIdep7bggwLmEvswqO+NeYfqL7YX1Tgd
nBrCXsfh8pGZPH03844guuXAh5J3DKHnRG7LzOvfIYyujgkfaaAKy93Qhg+HccrKo9PVw32WjPMh
YbUTtnYuTvAVxZiP4fISjsbAkgNjvN+6tCmmoGrVlIctJ/KhyJkzb7KqUOnR93j5izMfgLeOIyBt
CfPdGnH7vd4f58vthe7QARGNLCeqCs5OzWRHHAYQmbdxmmFjJf5e1knQljdFj+k/BAUxjjCql/Q0
d3NzckRsbZinZnjdk7X6iKXtQxu2ZJrP0ZlhitL45MtjOd+LNSnIwozQUzMdwvXNHNdIEMCmJ2Cu
st56ZJ5WjikLneD+szUNkw3ZhBk1dQadtPlEshx+v8PzQMW+y9nvyZxWumFpCdG2qhqefrzDeotD
AjTMLT9CGRbk7CPn0/76iFp6g7ZNNXxmMIMAxsgYYAw/9gW28X6bwJMngEhhLfe90Nd6xga+tbAp
SkgfdXEaEPUtE9uEJ7fttLpoy6ykT5NCxifY60mng/1tAizRveH/vt5ES6NJG6idYZCh5NCF8jot
NlU/hxYsVrfXH/5nJb0wpfVE02hXKSkacY5Sz2kKbibgtD2BT6Wigm6I6ySPsMkWYSkz/27gFXya
ZMVlmArb3UrU+ezyuIaGO353A7gTEUcFgjD4nWQoCYP4ww9rjiogOdVlGbhM8C0BeCV0WSxOOVyN
tsSg8gkOQsO94zK5HeNtH4/9A4oL3J2sPAEX3AL1Q4k99RsPKLAXi1ReIKY67cJpEPGbX/X0Wwtf
ykdiNeouG/Lx6CNZ8TGmcXKXGpUzBFWa/W6M3tgQVrXBOKpWYEFu63s5uCOgcg4MwVGMPh5L25xc
GALKbOtlE9l3KTO+oJJGmisNviDDoHraDcw8wksCZw3EBXaFzDZVV2xRMYli0r1puG80/jA8ceeo
VxRQbnFDWFm7F84cOpcRZ2V4tldNfBrM+jed602qJKQf5XMKLLxD14h3CxNaBzROSOx4I8FUi0eY
WOX2JrPA7/DeIMTaXB+yS2/Q1r+2nM10OuvKz45UM5sDk/3XwseL0xUB01JLaauekVi4aDamcWLw
gLQQe4PE6yBgf12+GmLNJXHpK7SFzzFQhzdU+IrafxkQQoz5BIb6XdeteQQtLBu6WbLibuH6yYTg
K6vABezcx5j7a/nXy01k6SbSLq1gIzdh53TcNJxcYm3ivLkH3P5/qKYiYVGyt+udvTBdLJ1pWUHm
7Ntz20fNOI8gcvIsMKr5XVT1c6I8svWc+Zsc/KeisE8gMdzHEPcEGbdW7urnQfXv8mjprRhLPy89
HKhOjUw3HTPOpnLbYVwr0bvcSZZOuixJOTZE2EA3JfmzLZrvooNT/PWmW3q2tm+4nu/YxEJ+v2HO
3p7kvTWADXn92ZdHr6VzLQevMalR5h1IYWAzti8KOUg5wYjYWwPCXM4dWDrgsiWjb7rw4ovaMafb
OZ3fC9P+AsvfHbfoUSD8mVTFY2GUK/m9pS86j/RPF36X10xUTgp/YGTCNr0101dm+WQ3TMY3y2y7
leV/YTz9Qdt9ek3vKTVbhtFGKt8MJA3TAibpq4zGhS7XQZ0wqDWEgjN0VLOvIu6Cea1GcunB579/
+tlg3IHsR5FsJLX9TYIsVUu5vz6UFpYSHWQppzJO3L45C0XSnUvcByX9LxZi5UFh+ukmVsPaZfLy
VNb5lbDUFHQiEiOqOUtRyo2X/BLu81yv2dMvDSHr70YyWoNJJbmKcLeAQBtiw/gxseDs3Lxcb6oF
92Lg7v5+Aw76yWirGPC/Q7+bwnhvbnlYbO3DKDfD/Rx5mzm8G+7kQ/eQH8on8pF9SXb5yjl3ATkK
otzfb+8T3lW2f367Cqo8SLIgG7bGuK12HgtcGdzmmWDpXBJjYp7LPLzH8R9qhW5ClfzmegsujGMd
R9Il1Jud1jjLqvJNBe5T2mU3Pvo8Kj5NERDc7LpP8atnw3yP0z6oaLOyNi1oDyw91Om7oDISL4+P
8MtzDkPKkTiFS59TBb5HiqhgtrqvxOgdh8kB19No5h3BYvAV9txxv0VlcP8hTDW/oSB8zeNwYdrq
oYChhD+1kcj+hKzLFHTE35Tp/FAD1dhWqHVNCzdeWSCWZJ96MCCrVQwURBMfU2Aht4OYnWcbTg7n
mzUbIcQqi6fErp2vpZv/hqh6185wzJ3mRxtKPSCx2g5+OH3/0Y+kfJ1VB3MAQU0eGkUcB7FnxStH
lYUdS7estGrRM9sU3Ql4/eGhK1P+2AzcCWmW87uC9snRdrIWwb56TB9jx1njFiz0hM4tGFSdiXYy
1akr2DGrK7b16+mY2jmKduAjMDO1QnZZeNEfodOnEY7WnCmN8aLcRRH+3AAx/kAFCbz6m82blVVm
4SX/cFFyTm0rt/+PsytZshPXtl9EhAQSgilw+uxtZ6ZzQrhJ04heEt3Xv3Xum/hykyTCUYOqqHKh
g5C2tvZeTXce0LiKe3jmJZNXBGysdqPDUeVn6Qbkem2ka33lr9dpY79M57FW5x7etrvMK7+npXrS
vn7qbOlF2cz1xjv9Z59+kEUuDS8pvDNrJ06TSxzzfoIRbavS3cDz6U/d2s0cTm7e/Z7hdKV3TtLI
B3gW0x/TmIp7ndMWp5U7pGngkrwHIXvg7Oi7fLpvkrI/zX3eJ8GcWH7koXL4y7hi/uXZiayiXOJE
dfrR2VAUWQmeS+EKCMK5BgXz7uxlsr5TxcT3XW5tlavXjpelXIVJvLKlUrRnPeW49XvebO7kCMG0
wIKJSHw1q7AectlDebSZfbFXjs6AJ2mr7s/nh8PK+b1UnFEWryaiuDnP8Ln5Ak9qXF5FZ915MDc7
lsbojeR5JQdcilxmeUPTHsDRsw3tu69u37QhMJAsAAvO2ohFK59qKTkDtU9US4ndnaE0kv7gpZQh
KH7x6+cTtfZ05793DlpLJZZCi0Awc3ev7cq/c5KWbYSZtc9g//fTy24qfBnH7TmFG9ShBc73y0AG
cZ7sEe7dzth//6e3WIqXlB1UM5CytWcnsbqQ+P4Ac2j74d8evsgGBEf9quh1cvEGEZaxjIT1/vmT
//+S/UE0WaJck+bq8cbx7MubFbzygAdl8FtEXjiEPLi9jd6yYN8Gt6+XS3S7x1/3p9P+tL+Notvb
r/dPZZgEp6fg1+Hwfnh6P733wbve3TwcTqfgcPp6Ck7vN14Q7g5FsLs7n3e73bfjEX/7fv4SHs+H
u3OI50TR5Rjiz+zCc3i83Eb7/Wv0eP1jYRi9RtExej2mwVYrdjUwXJfhX4FaiGRwxgFxBxRL/ZZx
nz3GzQANCc/JcNBX7j3NGm9niYIGVV62YUec9uvns72y1JeoT2dK4hQmEeKE1uLBBYJCTtnGElnL
6pZIzmmYeapyV5wmtE8gzQQZf+tI+p/SReV0bo/Mehqy/qHFNRGD2yL7RrgLJ/UtQ6yVOLQEeDrV
zNB41h1QOISdRmuirw21yl9WGstf/zZ9iwsLvOKactRCnAi8D2v7mcOK/vMn/wdi8r+7ANvzv1eF
RbKktTuG7hC0So9eI9+kD14AkFMOHJ5JTum7GVmaQANe1pHsG/LVsKn4WseZ+2cE8PoAxX5ahRma
4wQUxTiHE31Lo5HPu6yTEbLF4TiMDIb0qB7ftMTqfnT9LMHMmus5CyzepTbMvno2hMzYeEUfTtzQ
xx4O81yi5ikAES4yhbJ3Og4ZjJRm9DRmlBIhyAwFMCyo+FCXlv/u1zPQajlDE9itKPCRTaKtIkiB
ZQLgCthYz6/8w+QwfwoMnIQrGDwwV+EGkELYSbABLV6okuwgYoQ/kaMbf2/HCgSpyZl3bpm4d+AV
9l9BZHOiuNMxblRlFwIHULx2/VDdu8rtQzZ66Q64BDUEvUVgAxXnqFA42gH6rXPCXOnuxrXEljjI
x/uKLKGhud8XVFHSnVUC2lvgk4Lt5kpKb2N5rDx/qZIDw8rUTuExfs6hw/MQ54kMs6rdYqJ9fESR
JUTX7RVJB3xA6O88jd7TPAMIbp1ZPm0kjCtVT7IUy+G5ornXN2ha++2dGayDSIqTqn2wjf0QrIzQ
qruorJ2HpHNgayWhgljGG3WStam7hou/wm0CyjFzCxTZUJkBouNeJc8bWxYP+GjHXgf868EToQNs
p5ruLBtLHXLHn4517rb3Qmj7rm9JcdYQAN99PtjaJ1rkKKUDEqKuZXlubNg9T3Wub+sEIAWSuKC9
tn33b7oQZFmgTjvH4SrtW1hqkPemrCM22jKAhtjGSl55keXdX4xjmuQo5kJD093VpeNEbpHd0U7c
ubpt9v82W4ucyyGpGHFxECfYgLU9iAwiUOau/vn501cAb2QpBTRmsq8B/5Rn7hvCghgE+uFI27Rk
wQwviy7stIYs8ug6mgZNb7gT5Flit4GtDQNSVm4KA3x86QPr8r/XYKKH3qngLQlwhVfvraTKfo6m
d2jouGO3S+a+vMxUbwHgPz5hyVI6iM9eo32BOEEq7+zq5oakzqMl+MaFbMUXhywlg/pJkrlqtDiN
tZhwINjNAAZzOnYvyJnGG55k9slxbf1Ey7HLYB4+2pekZNMJdvdaQsQtHqKyGq2I1ZbzPDKI+CVV
mWz8vJWV+z+KQ9eTNq1Yc4bfvTjOcUzPadrPt83sKDuYlR9vwMRWPuqSaZWMBXgeLi/OY2bDrwH6
p+3ZGmV5cl0hI5oiTWyGaUu7YiU+LikTI+lLnhVud64mCTkUuKEdjKjFRvT9uIrEl4inqZhajvVp
LhBCcgNn9Pt7P8nn3QyQdpQ17JA2ptvZCQpuuhufP9+gH78SX+LRWqd17cEDWBA2gG+qTH7TjEWf
P/rjLcD/B4U2eDUULYkNUlb9k9ggs4A/VT64ZqoPn4+w9uOvy++vYwVMA9EUWWpfUr8aAmOJe+Q9
Xz9/9scriy+xNhWdaUcmj14G+Dy6LI9g9JiAXAKnAPTA7vFfNi4Da9N0fbm/XiKhrZOUGAykDJpF
ruvLoHDLAVB41Wx8ibV5WpyIGj1/j7rWAMvH7JuY4n0Xj/84TYvjw58ynNx0Hi+s+j2PLRQ6v3tW
HRp1m4Bk8fmnWJuhRXel0WDWVT6hF+FwDSRIo8Jele1JZ//Y1eRLUSRhZWzyGwyRWq7AlaLP68iJ
i/oIUYbp7ENYYqs3u/IyS9SNImC+Wl7JLuUYi+dBmOQAivdVqZUnL5/P18q1mS+BJtC4bKBPUdNL
NpDkBHVfHZYp619kIqdD6zd+SNB8PsmOJadRpmU4W6rcqK18HPr5EmwC0yj0IRvYZYGo8kfy/jIr
Djkrmj5lNf2nqM+XSJOcZvZkdxm9+IK7h66Opx3oimmEOy3d9TBRfUGHIn3fmM3rUv7f5JUv2eAJ
8ZO69Vvwv7yBf0EhojnPdEqePJqpM8/n6Rvt3O+T30EVqJ8IYHJGlCQopC8ei7QGCebzH7K2chaB
witkYuWz11641UfkKtKZAt89bGyylXi3TGal1mXX0h4mbs4fyzKgbkvkYG1g3B9OvAWAXznilpiK
Itdw+nXiEfZY+YPfSusE4EYIwf0DB8MHdbkDy/rvYxlXGxXFtTlbhI7cVVMLsyp68RCVdnnlxcgR
2jLIa7PVG1kbYpFXlkPplT7vZxjHHvPqsYcpWvLl8y++8k2WWIu5MlzMjTVeeuPuhBz2Y6dA+K1/
KLfawTx2S5xvZc8uEReUjx4rTEYuqjpnkLOa1HggUxV100bZeGWOls7PLrEnrF34TejU+kLiNCqt
4rsqtvKyFfY/X2IrEqmZBYfS5mL6DNjq2cDgrxQuLhfxBDBB0UBfqZQXp7edG0uYIcERy/M7Ll0K
vUBY9hwAd92qYq+97PXf/3WgD9PA5tSl8iKk7gLltjtoMsOUrW7+7cz9H4PRyS5dyyXykhd9CM7+
rmZqr2z32ZTV3WAptRFwVtKGJT5DO1WRVDxGwOkrUFacItL5mEafr+21NbdIHIbe1B634hlGSUmo
Kgv0RXUEZRC1wmbjmFj7/YvN78vEF7SGKYgqJOyWcT7kWynJ2s5cbPrWZpZALwyCvcbseE4D3X/D
qbsblRdkW2L6KwtpibpgreVWtTPNl25qw8HZx5AUcLZW6UqhiS+xFhms3CAEAwc9Oifd2XjgUIdp
21lJ6EK6CEiPKdv7jhY7K+PFARVj2Bp5tQ4GLSywR/k/XhOWwAzHtDzpq5RA5PXZd+CHQA+Wu6UL
sjaFixsCYVae5jWyESXtIKdFQNlXrjfAGSuLYCnbAkWBGVyhCr98kPOONy5YxQZe80XFu9CMvkAf
a/w3c3XmLVbcMPU1a8p0ungC6nCDypyg6kwNKQoSuvm0pa738Z5hS/a2n2XAEWiI7kM0iQSxYejm
+GxjQ659jeugf0XGLs8LnQ0cRyWVyNO+a5cHRfePmfWyXKY80G6Yh+QiNwCH+tXBGPuEHsRGwBLX
mf4gD1ziXnQim4lrF9Qtwa33oTNxEbIOuWgIaZdp17JheuMjxGQAQ6HZHp43HotslqQX5cDVF4Ty
7oqW0infDzQ2sONw8x2FvJYTCmBo71k5T8GYw2km9IaGRdbYmyTMuVK3LW65kU6L+mRDrvs4ZdLd
l4LRm7Q10w9jz/FrrIb5i6gaK/B8CIn3kMQNEmvwj2nueQGkf8dIC+WDPsfq6aUCvTSYMGHHGeT3
cC6bNgthz2S+9pDU27mDsX/WlZd/UfCxO09W3TyBFTWH7TinJ8cxI+yVnB7ajgUXu76avdte5HNk
u751hEsALEbcsvDPdSNEaEg2BIVVmP0wory946l0UNmzqoOqUwSULk4bqIGOzo9ZGpFERTFIA5Wc
vt9Ada8cNUsUkTdWQABOer7MpjMB+DNumEkwo2aZ52HfqsfPT7SPtw5fgmS6iXaUN3y8wHkjDds+
nYKi7DcUTVbeYQmOKVPTopCNh8seYbl8m9LfIoFOBN9iJ6z8+qVzEC5o8EClyJTNaH/zkhGC26gM
b2z8tYcvwnAKzxk6zNCE0LInuwLIl7CxwJv7p4lfoirymirJUHy48LjjwUzIazqOp8+fvQLg4Us8
hQvdzKZQHWRqMoHSTNaZ+QHk/fmZshihizezFVZt6T0WjuA7l6jxSDxICnbMR6uw7QQ0c3qN9C/L
YQhsj05QD111r63ZC3taeEeIUdi3HlgwJ8iM2FHmc6aCDJ7nG3O/ckr9J2f+K+hOLroHXeGaS6Gg
J93X7ktC9c1cFJDAFA26cOmWislKeP9PpvHXSAJFNDI6trkQHy+c+/pO+t4Uoma2EYLXBlgkdKnx
B6sdpwkKfz14jxRM366L3e856Mhb+PaPx2BLUWrPauwEV3xwugwUP/VzQfwDUHUbS3Xt6deP9NcU
1Y2X5SOi57nDwZrR9NiSmznZwrh+/HT+n3rQX0+3fDRXrAEyWFbzlTkq6sYfhdnqq65EoCUGLKnh
44CmcXxObR2OPAkSftejPG1bW7nHys9fwsB8O66c2dPyYlgfQHQrGuKngZQb5fW1py+mXswEsJxp
8M4MJyPvbqzijgy/Po8Sa89exLd6cGhZe6iC8qbfF9yZQK+qdWizrd7A2uRfB/7ry0rqOhUU5OgF
6kZQrpXnBG4HpMyP/N8aVnwpoQZcQKzmbEL8H95o82qxa9dq4yK5Nj3Of/96qrNUIJCitiTqYwOx
k0AUetcOZOumujY9i8ukntoUUFHKLnD8NYdMU7XH3biCsl4DeR/wGTcy/rUXWQSgYRphDsgHeumr
74L84uQ8zVvp60qcXloTtciqUM1EllJm6RsX9qVm9qltUUNEYSatt1h6H78CW4JnXFyJ26yZ5wt0
TNNT69PkBRYw1aEsK51vfG/vw0yZLSEY80Brt1G4GOFsOY6zuaCIhbafuSosQCzJa603qPNvfJOV
ajdbQjKUTfPM9Sja8BYVbxOOYR+qiCZPd9RX7T3cQkxIoXYaglu8Y0AY7rgZt07Xj1ceW0omwrQP
WlpIsc8EMt5PrpfMEM6FoLpWLTl6+RBvHH0fZ1BsqavSF6JpyYQqo4UycNA69KecxEaOs7Iklork
WNBQoSTgwbKaHnSVAeeUymu+s+WDuDJJS0xLO6Gz7Fi4mdXzrdS/rV4FZLqTcbcxOWvPv77YX9HR
gXpS7OSMXtq+f3P7srxrysLa8XH0fmWNv3UCrsyTf/02fw1DCW2HbEQ9rOgKuSuqCQDypuUXZtlb
BfK1IRaRslYt5EphDn2p698QuI5aOwnSLNt9fkytzdMiTFaZrqCdXyL7aLNz3IuXekj2V5/kXTmB
HPH5IGuvsIyR0lQVg2PuuRNxMNB7o66EmK30bGUfLFEcc8FTF/dv/5x3/Z6y9NGfqp+f//CPmxNs
CdkwmWLpWCJBqFPWhhQYv2NdVgBdCf8xGZR4K9K0PNEyb/ayhirj56OuTNcSyGFZI9X1AD/eYsjv
7LwFe2++J6r99vnjVz75EolhEgWgy0Tni3Ejr0gfrbL5PuQ5XKU39t7a778O/NemqDpVVLVL7Qsq
6hMcygFotSEdGnI9WxtDrLzDUju2KtrML5LWO6umP7lW/ce0XjgJ/0AqACc/n6eV1/gfQUFikXGG
RN2lKjk9lLEiYVaMKkrKZGtvr73GYm/7YpxzYqfxuW6h7TKVQQ9HyxSVQz3VG2/xcQ7BlrpvddvA
kxOohXNF2c6aSUTcm3j+UvQ1mpJf/22mFvt7KlSTGRtjwC98V1bkVCXFA/SkN47ztVdY1Dm9RMZ1
7bXTheQNeSLF4O7rTmZPqjQy9BnA0VYp5Mvn77KSqCx13yTx+q6toO4IwOiT7Tlh5jpJEDfzq9sb
P8wN/6PrLcHblTdbar/NY15YI4REL35WxRfhtaCKGmvakXSEq1QCJepvBSQT/u2yzJYyb6XOC8nr
HPlk5ZRhRu07iF1/Y47z9PncfZh3Cd9bTl7jWQ6BhWZ2blIJGUNU2LOgGBOxSxs0xq0M/2TnkJaL
8jxWv13Yt2W4uuTuRuD8aDtdh79+078CT5OWvLHSLjnjBPZREmcNsAyg3PIt1utHIeE6wPU7/jWA
N6h2ML6bnN2xPsBYLI+aTHxjU7/V+fhoQVwHWIROf5CMD7aVn9Ha5ft25OZZzzw7cfjyqCCfYG04
siKfN4LDR0fndbjre/71PvEA0U6v7RMA5Pp7SKIdcy/5hxrT9dHXIf9+tEt7nucCui4sG+4TaPHF
sSD7K2oHooZjmM+1vf982a19lUUUBeDPsfvays4aUjSN+m4X/DTDLPbzp3/YFbu+if3fb2K0P9jp
jEU9e95Oz/M3XVneuRDubUPyPwR9iyxH6Jbp8KZy1aEHg4BRxt3r5+P/p3e0bDJcx19E1xiewSzt
Rv+sGKRzmi8OqisdM6Ay/LbmJpAUNMD6hzdAgJzr7NyT6lDgWjVX9I6UAAc4zoPhPe7W002Skb0j
6tu8a+7SufxCzbH351fwNjdQnmsLahGqC2lVSnKawd28+5NmfpiR9ufn87CyuZdYSJpCvtSDruA5
hl0Vzfybkqio1O5L27i7z4dY2X1L5KNX56KlLb60sIq9lM+NZ04tP5L4gYh/3HJLCKSyirpPNMvO
dI4vNvR4s2ZLq/9DzANWylJqrOkBraSdhynq7NBzqwh4y8NQ2lFDv8eOfCv116stVjU2oZ7MzmLm
4hYy/Hzy1r7PIpZMpPA8kDXlWaY4kbtq1sfSHcp9k4w13KWqduMjrSwxvggs7RQT7FGVnKGJ+lD7
5tyn1bix11ciyRJd41upZp3vyLOYUxWkrjuFOQYMlNBJ9Pk0rQ2xOKMStNfTiufFWYH9AHmw8WfS
d78cTx0+fz5Fmw+B6YOAwRfxUNCulorPDjDJNN0To6Z77SXNsSK+moNW5QZeYlyWvxpPtd0Rcb8/
mXgmz7bf9d3Zt5xWBFpp55lD1+WIJrMF0cQu/VJoSwSj7dn33KJZKJw8foa+Y4GpcnJ+A8KkPHWV
G19MRdJnzgs0QkxXezeON6VxAOFM+TKmIHGGVlqIQ4fqZXERpGp2zG9SCBJLW4QNg+ZHpKoMVlxx
apOwkNBggWAi8JbEtYvHqhFq33a2E2qQdI8dj4sAMLXkGBN02n1kTnuAjDOokEGZDiYlE0/2feXo
Y+VaBJwZUxwxjSxKeKUCiCLA4aubwGqq1VScq4bxLzZkUg/KmtS+mmLvPA1QxB5dW1ya0lgv9gT3
6oOmuvmlJ2Ydp0G0v3z0xSNI2MMBRbWwJwfMYAw1x33XZjkU0HourQjFp/iexq4YwraCIgR4Xln6
uxrsGOUpCCZnQZkR9qVurTbw1JgEJtFdNCXzgHQmSwNlc3DDMF8yJMwzvweW0R8mMboMObrOX+EM
0ET2PL0Pc+fjG0Po8skMagAUsmnAJHOddC8MnHHl1UuU+/70U3UZCuuwEI8juyH6Vzwm/Yufj9Ob
l6f0S1VS+cR4Xe1jmojXcTC6iATJIVQ2zd6hgbzaLzebbEjSVxoK4/U0tPd+206gGBdk2BGpR5jV
AqyLxHbw72fZ+mGBTm9IDHwlw3kk1h2sE6gT9lg0FkzOXBEVdUL+ZEnhfuOOqqPOmYoTncbhR0Eb
78Yv7OkZbiftjk5+/25lqb+DK20fMSAJo0IgpXXiTsCSmw8ePAD94VkL373gu7CnwjF+A86JP7FA
dXwOrVFVIOWmuXOmnUxOmHt+oJXtP7VqBDcQTeIhYEV6BQi61a95BO9c+cT6WRDjP1i+LvGqcDh+
YwzWTypmRgWeVVIayFJ1UWWG7EejUnQhk8ZjP+GorYe9rxW9ndAkB4e5yH0RkXisPHC5cocfMt6L
0JLOZALIQfWngVfek44Hjv/56mdd6earH/fmbtIcy6NMWHNgbMpCWgoTpEK2QUJc4Jq0R7s8aIsY
z4xFvEOvOLuRpd19KX1P3CSygB6z67sKe86VdOfjwlvA9slSL6XU5g/v0KcPRgOxKwhWejcoakGh
j7ZFEVTQLt2nOcxNhcCmy5KhB9KRfs/BcLzXfdkfbV4Nr4mdKEDSmHmAJn27l3lTPiiGQ4lUOCNG
qBkElTfH+9bnI4hgjntr975zFi2jIe8ddw9tPnPXkHo8NW4xwuSmsJxToXu6o3bR/KyRcIHoUvdP
vahQYbXKMqAy72/xS73vyNnqfTYxdZcmLdThKq8GOTONfN1HHkQlfMNqWOxpuEUyaFYdZJPJA9OO
0WGqxt6PnH7wb5uuiCP8ZP7SE/qlhTFTUMQ5lA59x99bXVtGxpnzW1+mSRWqwTF3nW6sHckHs+tr
ApF+IKvjI827oQ90Bo7lrsqN3JE2c0+ehPExZILqP6Qs2YtKmvkI45piCBQUSnYQrdWhq3LRBWne
8G/Kc8ujO1oOD0QWmwN0FeeTmUx5Y/u9fRC8hdehP7QRL0R6wl1oiFyu2ctYwH2PDqkIszS2WCB8
IDMG2AntW21VZ08M5sZhE/k68dw6DpK434tmqNoARkZVgMgrD14O+AwDhhH+TleOrEs8EFwbCyYO
XTPuHWPZz7PViAfIW7AfrBNlvqeTK1HX8Hv1fcyp+1hxmj9YraoOsPqJXzS0o15iaxJhN+Rw63QV
oqdDipt5gAtfzwp59MyU7HVCmh1sr8QD9OvTPSNT9upi29/CdEVEyhXNzexXBA0wmsFIiNn3qSgL
HB6pjuy2TiJduvBLbi1xZzc9jC18X9JHTVhy1EJ7d14GI+BsmruTBY38aB7Eq2579wfA3VcCbId7
U+Cnlnz0zGCPYczGLnJ7CzpEeDUWSTXUp7xn0+NcC4av6Rh4YTGz01WcRfDL6Z9h5Fw+tUmZPVpq
hLGE7xAWNpTCD0hLfI++rOy7VmXxUyPL7hfcJGC7CcVgdSzE1P6soJp52w9dcrJL3JhdZxgA0Ler
7ligQAVL1YYkl4yJ+k7UNX9jds4vFNP3s0xkdrb6ASvJGS3EKU5P3sjLHYGJ+N4toCMKP7MEkLE8
hugxEPMhllC9Rw4c/x7nvmNHJFfmUcWefxMj0f6Bnm95LKSxcYdXGX23u6782hc8uXMZOivA9Dpv
U9GYFwtYyK8qrjkQkGZyWUhdQ3dcV3USQDmKPENRtA1chgpLa83+SxH33RxloNIOUdaKHCgEBzrC
hZS3MU+Bcx4SfgLSxd4Ry+InA6suIMRb/TYWFtsjRo4720aKwBM4d+U1XH7btmuiiqBYh6O7/Wlw
REZKT3oMkM2Bcg2o0QHsTPCqIChy2zIwsi0IrPz2/Nna69HJDrP2x0AL7Ke+rdPvgpI0UkaKb2k1
5NHYxw3cO0h2N6GQE0FaFIbj+fCSuKP5qR3oSfei6H/Tfm71PlVcQpy8JK9D16pbZhCHKOlnaAg6
cOEIK5nlSRiDyPJW2xU0vFK7BByppvPNOCVJMPlwRCphBXajZ9u/B8KcYCN0bR1AS9UO46tvWgWx
DBWU0Pp4ZB78tFDk0TuZyvyP4xp+Kfuiv+tE1t5B3NSBr8nV0sQibTqcZCO5jPzR86a7MlPzAaQ2
BucGt3vwuCP3JGN8hxKuOEFDsvjKAM88ShZPyL7cPn3Im7GrA2WhvJMluR0ROlp5QBPm54FCvuUH
yhGYLO7AxJjEvjnUWZw/Zu4sSQRVn6IOh1b4ty0gX18GF2w2x4Edjei0dcQFBXevq/lupBjgVCEE
Oe050nxoXnsmYbcslaix7/vWv6+0jdjHu9aEvElTP5B1Rt5M6ZtvkIKkYe939T2Ka6yOGsWtJPCz
VDY7L6YQCNcKdEFT5gS3d3s25d4I6Z64V1rHhkEhymQhzlI7mqkDDQaL6LBuhvZA8EJFCOcTXkW6
Kupxj4SI/7Q6GFpCGoA9NrCrkMFUafDZVW7XD5mH9k1PXP6YtK7/Y2z94n2M0ypKce6lcBGj835G
0vNqlD/BHElnzYsvCEOohfg8jGBl6UAamRl+X3m2T0IOON1rlQ/eF0MIO3sUTPREKThEJa6yd33S
pxE2mXtfeMK77aZkqKIpV/09DiqK5GkQ5I4B4at3Q5v3mI7O34OK0T94xdy8wy+nQnmDNvQdfjXu
3QQhJtgso1B549gwBMd3cWQOgOKQPPfMIYdmps3ZmbV88UlaXQDMySOZekAbljI9ezDOvdpjU31N
jdEkQNbMj4oN0PUV8KWpoxo6efeWgzZF4Bdo1dWWl/g7ZuEiazO0qMMqBdQOZ4hjwSojJ/th0KUO
JLoNEGvw2DeNZdJW5gwEADnihPNfPY3lgYNYsr3JS/NWtO4YEiqcQ9cXFZx/2u4XRKBJtdOeTCPT
xHMIs5v5ZzarJglw1YTGXdFY/le/l2IKmByq75lluXEwTb1920le3Go+5d+gEDrtUk7tJzj0FWeJ
ZoiJ5rx3YUHkUGDR8nR8B4I+v3NAOt413Xh0eHrwOR9APpiLexxOCtq/9QQtVd+VEKUDALKeLPpY
2GY8FMCZe4GBPPEOXWVztnuhLv4k9M6AMHMQM9KOrIXBrBmh+sDGCYyy3kwPhSfJQ8ZYfyr8IYk6
A1ZEVXbe/TV03ppJobIIE91ohDDwTV1wKFUUNCkvVEt8rko47mFC4gSZP2XEhbC+BmoTSM+ZjeZP
1pT2ZSqrEtIEzfSrQyJ9FlgPRyDl7H1W+BVoTw1Y3j609rXy/L1QOYgKFp2ifJ7dH1lCxKPC7Q5m
XRJeMYkfNyG0s81uHDU2JPx8WhuQVa5NmE9k7gNHgp0xJnX9IFhdvnd1j0tFJZMJhMy+3Reu04Zx
l01JZFWp+smGpAlm0QxZxAqnivwkUd+qvKA3VuORNkxkh03Kknl8ZlM572WZ+b8q413viayRTzkn
1R2vy7i9yebeO9r+3DyOgPQcwVbXECZiyIkKbyzbQzyQAqAcKwO0AZyiXdOq+chIn0wRGRMNaCAE
rTrq4JCQnj5c3WOfITpk4cVk+m41fApdQ+RtRTOk71D4SK3dyMn0DlNQ9sjKqsgPIDBT5M4jcoqw
/T/Ozqw5UhzKwr+ICJBAwCuQG+ndLruqXhS1AmKR2ITg18/JfqphjDPGTx3t7oBEu+499ztlV9/w
OQtA/irq+gYf6YCpzTxMzaoSPqY+3AtAA82jAOjw04DpH4Ny1h+1qLyYjMMkoqkScwobz/JEvQC+
BigQzO4KTnC/QNdLuJKINnKUaMtEhFX7YgsbJk/tXDyVvuP/8GFbABMpG64V+MFPzCvI7y705qeh
srOjHGl+1l3u701AnLuwA/iOcmvYV/BnGpOeFAiFKPz5dYHp6c72q/HBAsXsW0/d7HcmHfHiW5bm
UCe6HP+jnHTczXCr2mFxBgOh90EATgpaMxVDL2z9HIjd4ZQLZgUcGvzG3kkwoTFgAQ92YovWF3B5
aJbvJUTzMLoVqgBJx6PnUFCNy81gU2woxcAG8PnYsHeIGk+IZtqRKhycR0IJByqH1yeNi1YRoXho
JpHd4SS2TDZDTQSq5lu/oj+pAWc7UlPdnOuZQt9U4AIPgBEIydx3zhRTfZ/7/fy1ly7QBpM/wf9l
zP3zMAZLkiHcSRHaoKAYlaLv7+HP1j/gP5cPVPq92lWLgO1s6TL1o1ioG7OKYap0bp16pMx2bOhx
6/dMpYEzn+dj09Vyl5PR+4XwAE2VhLHEXtCuSzqosG5qMvAdXyo/4aDsHngdMkQbDNPAxvHAjyeH
uH8cVH7ElSbNnpq5eWj8keyXqS6/1pOT3UwBzmw2y6pX1uDKr8Yx+ynnctgNGlUjeprmVOGOaSIX
3lNJHzjW12XKvZgjKpTwDH4CY+FWbdTa7vTHJZbaAwOvvcgK5ds0L3YKpK1rIo+I7NyOut653QzZ
ee3Pb0GPIF2co2L+m5Dd8JXDHdyPcLHxbhUbmsSmdoMdHfGaENtXakNxeWNNFUNMyeVgVCMyPoah
/NnU1iQRmKlBjvbJIF4ZHeYdkLcdDJ3ZEENFbxJcp2UCoQfOklk/IZXKMms8LBAR3TWmxKqe4bxl
pqVBK0qZjo4vn9vZlN9GJ3DAJFjgf9xCfpjAsA3lTlR558YvEbOt5uJNqZknQBF2b+4SzOfMIGOL
q716YHjMdyubnLfF89lxCEty41g5Ij2oWaNhZE0+3fdZUOxQqAGp6mL74uES3jjDIOsykmAliTOp
VrBarTrvMMMz69mDuPUZtSV2kk3dcmrauT5muPwd2qGuY8wUYIcMKe75pHg8aWbuUXuNHUdN9h44
ouoO1TrArhsWyuO0iP47nafq/nLISxzG4QWwoEz7d++p4BZAITvyZhe3RShwdgTcziQfcNByaFvg
MlcRNBy2fge43IMlpJ0sJUaIQinE3qeIoEVNa8sdKWT+7OfYYpRCwofhC2PcYppd4Augb6wmXOKm
4d55QZRkrxlnuwA70L6bRgenY5RjDZ2abmlFvHxXgl73hQ8MJy6Tdag8ECo86NGhu5kDoWot6BV/
HK0nG+cdmcABOr/D0JB23Kq6eUYFIxAA4eRZT8RM/T28hebYF2T8MhaldSjLobnp7HrcK1KoAxw0
uBPZoeul2TxmYI+Wufne4Bgcs0434GiiniNeNM/uZuzzXwFF0r+lCcLnxtQKkZ4APdeNzSlnmPmR
4AA4Yfr3cILIsZeWkbLgxVoC7H+HGbyc/bDt9/ATbm+h3qInt8ymfaM9fuzFZAEKCskbyqMRGdIm
8LDESJy4Rrix9xCpzzImjC0HV+XZzu57C5G0KnwYaOf7kVe0UzIwx/0FWdrUYaSx8GUqBNtB+IFz
Xj80D/AZYreVbYXiGHZ+tif9YCEYjRMTpl53m+VcVontOV2SB0KddEX5o6fLAuQGtM2eBgpfFZDG
Ps7W4pJkqrHijdprbpnQ/k7BJukAGJfCrAFGMynty4khUOo7DSu6c92wB5gYWdMbxrVzmtuq3Qmc
3b4KZqnbdoIRgeaUP3VVX7w40zjeKp/YRw0e14kuEh5QAxQ9iErMrDqAvBGcmJepU6hme4+yImD2
sAje9OEwgYlVdj8RsB7ioPfzSBlbprMZ2RKbupEIlTTGBaIXV3l1mJUDB6JOtYchJCIdOdNtjLCK
/IZ1vr2vF+0Cj6ZhwBkYeSZF5d7Z7VLfI07E30p7ULcscLMk60qSOIqLJLRqja1v8B4Aph8PJW+8
NwBCcR9vHDFGiHIshwCwzL9k9u3dZFH8O/iz5R9sagXk7HZVIevbd3G9tOZx8KrhlUzeALIohvtc
TfJ2LrPsUCA6tweVqUq4cukeZOEi8jxUg/Cw+xHiMvBc+L2fYJ0Cv0vwYh8EmXUbgDhwQ1FOlLRu
VrxZOVMvCOa4N6pzvRjTqnaTykhh9hNwbYlflg1NPKzpt64IESFk9mIfEHaoArgtWeQXRGQjiUWo
3HtPQ+H/ADnGOMY2pAxPbUD5C28zfW9a071w2Lxkp4rOLdtTlMl8FQO27ZiG44Lb5sTbX2M59A8F
9To7pnCRKCODoPmLnU3kZUR02o5AGRYpoYjQwAUqp69hWICJA1OQVw40UFQqOI/ATumZ2bzuI9Uj
IOcuFkOItnD6g2UI3ykbx5ykhi1Sai2kzVESZuDgjZLAKbLh4hqbFuqrYNL9s6kqo6K6LZsfwmQ9
1AuM0ceAldMRpGp+N3WWSTkWwz8ml+V3r1IGx+Sm/2IaEJp2WJDHbwWSpMdQZBrSWrZcS1ltpUVX
CfBBEQ1vlgaihFk9145PkGQpvyELY0d5o3Bi95wrue739HaXBOYq1T06vT2YxrJOdR72t+Ao5Die
m+ohBMn+ifCpepQW/LFqNpc3zKvD48c5s82M2SptPWuvQ8Isq1MBgkMyLiWNKS1NYs/zkJSjdgPo
vxaEcsuuwN1p9qzIga/JYWxgZAtJf3UgHmy/EV3MRTQDHHLIcCt8GRunvZudpv8mGfRvpuisA+nL
vyMJCc5lOb2RLPDPbTOchnbpeYzdBmGFpqzoUxsKROOyUVS/K39AHKIsuIlaUSwYD70E6jrLEXkv
aTuJGGc+5xYRK9R8FrhYF4huFNZfq6yzvyWOOw/wXg32Vss7N/VFNpWHXrcL9hwEjfRk5+ACIoUk
e9zpcD4JbnRB3dtqJH+IpPrJ01OAKVbxR636Muo6Il8p7dy9ZVT1hQin/iKlQXrJxb3GCnV9oCMi
Fm1hiceh8KYb0lvTIZcdKgSBEMhiF7WM8B1FCNQt9Tdc/XjUBsSDvx655jm5MWTXSBU4vcOrqMiR
zwPM6qQDJ08KmAEnxrb1joSNkyDT0lzRn7xLNMOwXcNVZqvnDna/KqVgWbkxLg797870bjzwHNZB
U/t7GhDdjRY4KJ152OIcohF/eR59u3v+eAhvSa/WkBWxlBzLJKnSsURXuwxOOLI7ybI7IreF+5yP
UmqYiFaiPNCevXz81o1c/Jq60gdVnXHPiBRi6+7NXpCcKSV1r7TrRh57TVmZPAc5ENfOU5ggi/Oi
B28f2OF07yJljIyZ4Nc0ku+i09CBaxjFwtyMK8R/0gHUySbKuouCIQwIS4DB0E+yxPixsBHEC/bz
ZPKMd1vm3i90ZWcDt+0ERznZ/E2UYnwA1cxFGMr/bBuv9A6Awlogs1kyJT3/iphz/QbN//TJDlxJ
BUBC8WavYLiiLLBAgycMe7JJPV7RgG0Nj9XGAT2jDOggs1SAYEpIELfZNZ+1rS5bm+V0jo+aZj3I
NLAG9jUwOniyMQl+0lFPMjIWwxplWpxhC+c4wdwv8jUySyHuh0khyIxzcDU8SGIVB2ZEcPKtXH0C
JX9ZDVabyYhjJMn9UaYKof8YxNG3YhAhHOz4s2dcO860FlfEHhsNvIacDGDMZKg0RQOHPCpanN7J
r49n9pZM5fL3f+R7WqMatJsQwOyDEvQXp5l+LAE8r5aquVYCsvXjL3//5xUBkl4zMxo+FXb+0KC6
LCuXK4rhrUevhjURVcgAvJKpGTyoJlEy+PZxs2zsK2vbmBHXzjyrwMTpFz39Iix3UY8FW2axOIhA
5xQIoRIClG8fv22rE1bHIUB4fE4KSJ0W3DcsfefiH0t4pQR+S9e49o8Z2oLguNypdGosgJ3GkJyn
MtfBfm5sdkDapaAnRPmyOSY4zIsjjhf8XCARQ04UuaAxElRMV4RXF/XTO5KlNTcjU6ruGyj6UxtB
/dhHbHowKLStx4P22UkG+d5g0b/yso1OXENUfFYApstEk2Z2exwt54kHCsCFavntBZDCIiMef9x/
GxvYmqfSz4rAo0xl6czn1JbZwRZNVDs/SX5lnG+94PKF/0whSzXTWHU8S+taQPrQDIa/KWLgQ7uA
1+KAoTLtPv6UjaFILr/gnzctMvdbJPqzlDTADN8Q3cdV7V9pp/ceHth0XYBIhim0JwgMUrjYJChC
gnAt23Euroz091rp8viV5M7v2jmcFNgTxu6/Dhbb+0VzM/bZM73qhvLexeXyilVHMOHJLIDaK9WD
wZil5aElxYmpGhwjt0kcy+8glzHIAF8z3dtqs1WH5J2qBJ0oTzOf3DrCIBOW70Rnf2LrvnzQ5bX/
9HdmlUXBOhd1Ycgs9Yv1DZeFT6xql0ev1n237Bbdj06YBsHb3OEaEuidqg7//3F6efhq5YecrEWV
gR2kdVHtkSX5RttsH+jiqv/A5UHrlerygtWZJiC946H8FkbzFJgXd/TFfa9aN3G5o3cjgpb3HAmU
ncvlCOWFggKsr60DkzYO4qG3JAszdvK5b11tDxJVrj6CKSi7afOkaRQkZvl819T152jWdF1ZV/eQ
PTuK+qluQdFX48xj16tfeltdGWUb02ZdXzdBiwgeX4H6OjcvoxESkXiYyJ2UfI9S58dZ+nU8N/Nz
04S/P26zd+9J6L91cd1IvNZBVful/xy+L4Z+pyTd5y37JVwEPhcqXi+earIoXoxE4Orj117G9juj
JlitD9yxRVE7OUuhhrAgLJ7MSRddtfv46ZenvPf09VoA7E+Q1cjgDhzBPCt/hQbqqyPsA4QPEGmZ
WV/ZOTdW0jXtuKeOpJWusMx5/C+3+fdwru/BVjqj8OcaGWDrYy5N+M/KUw6TH8gmVGfKShljiM+/
SODUseXOzndAUPQt3M27t49bDpn9jbZbLRgCdh5OjQweHMyt6qc/ZV1xVIi8efGUlfl4EhD7xZNL
lZVO2nW/wO6mf7MUJEgg4hQ3XuHUT1Cywi0ZOPHq2Q3rnqLJdXFEVnH6GYpAvCG9EShEZoBzDXTf
3Dh57ULP4LQkGZDpfWyCsI+tihC4HkO0F41InE07X8MsLDLla1H98oi86e0Flaels3xF3Bf96vnd
96CF4ocWRv1yFuDnIg7uU4coi+heM1mGR2F73g5pHn0ztn0vsRvZ/a9iRtpZI0YSd8x29n5r51DE
Qp3CKMJE9pw5b8TtIRkJUafLSJFfzoXOwVhmMsi7ttZb7jGZcDKrxPfNcMot74nX3hTXlqyOiE83
08nLrcaJ7FoP0LJUv+EHB0RZZlm3BcQR8QJ/p7hB3jdpwmHcCWO+9ROnUHZMLLE0dAUCqeI9H7V6
WWoGF/BZK/qEJl3+ZI1w4THmd4/TfNRBj1wt9GdQHFPlu787Kf7kjCCTsSCgn3iqRp5lYZ6D1RFF
gzADYd5ro3u595qLm/zcTHsI3Wz8VlBiv9ggYKmI1BZ6PeA0g6S5RyUZL7UfFe5g4mryRshXKs/d
edCg3UPDC6V5aff+Tae0RmBnyCI/v1QEdciS+ODq9sVeBVND8P2ZQaEO4Dv7ogz4saztOmW2Jkd3
4rbA4sMBPAxF/cVdav/NG3V7bCvGAQ0iWXBCKaB7pHPgTagRRf086tvQCBbVIQhZSz//ykzVpCoI
80PlQa9G4RD5xcpGvq8QDhvjfJ5DHpMpM2BRcWuKvNGzoE8okUOVjl2/uH6u7MiyZnnb+aVA+VCQ
7cqyqGK7r3QyhK33cw5dsTMBRD0RRI7BSSBseixxQq9iCTe+hyCs50MnSX8HbzJ5L4kgT7goWNBJ
IBG1y6F7cqGnznKd1JUcHIhesmqIBbXJ88dzemutXe3QYU3V7NZhf/Znep7bJ9iIfuK4fdk7Vhtu
C9XOAiOW4RwS681W9R8SuKcgX441LF4+/vH/wbXeW8tX0QMOOt0sEVE+ZwKN1gJq/bOR2sXNnuQp
GcfmoRK5TKbOGXjsAy4T7pG4nX4ST845kv8hJNvUasnf3M2yFxBPhIpG0RMJZTwSyFFQSzCfPv6x
Gy29JgMuYTfDjT7oz4zAyE6WUsdh6V95+HtXQjT2mrqUB1OI+WP6M0LiBJlffp6K+j5fxpfKg4SW
6ynWABp9/CUbG5u/2p+baR5Rwrz05wUUI2h0o6A9FvndkF2jg24c19dQELumEiO8G9PA1seWZ0hG
dv1OZIjAf+4LVgd21JgUbEaU+Tx3fpACWa5aaOAE+wKSi/yLZbo8fPyirS9Z7c/G8jPLLxAtMwRq
Ewh4f3Bf3MnwGtZkqytWG7J0kD4P63Y467Dfm6WCH+LvLuuxZlz5gK1Ru1ofBsIgpdQSejdSehFf
hq/Q9F65am41zmqF8LvFb/LRbc/5PDy7nKdh5sa21o8ft/1W26wWh24OQ2uGo0ral/MYl9ieYm9u
cOhQtxqJpc8NpXUVdxH0dWXLSYLNwk6+TR6zInuodf+nJPOVlXSjD9aV2pBszJS5Cjggf+pu5iAr
7heTtVdm88a1Yl2mbXJW5y2iz6huvMSPIu1/HcNq545uJBvImap8n9mfba1LX/17Xl0sHV5IX+dq
AZLXufe9FGYBcVNdCSe/W/+LhXBdpF0vELca1Gad3QM/FEfzLNPhfrp1jtCcx34MU9eY7Ocbtq+O
Xdre20dgTo9sd60odqurLn//5/vo0vghXzCktVdEyCq64af4lZStJrrGYWVAzhyQpmJ8QYF4kTiG
P7WgQTI/vLaLbP361WQHm3Rs+raCHDaYoGDnj617jZG0sUGt67LNWEC+E7hhWlM75lB/j0jQ5qgs
GNxvBkSmsuuuTMiNVYWtpr09QuaoAh2AwBumI4UDLmv6F75kPz61rKxLq9vJUuUUQDAk81jNLMrd
+7lXUafrK6eajQ9YF1aXtFd27XtAhsssDjnvwUJtv0iff6LsHFNkXVRtwSp2ymsKxZMab2F3u6M4
jn/cNpcTwDvnsXVNtSvqIaPF1MCL5ZW0N6pgZ263cbi8LN61mt3/sLPvveTSbv/MsRkiS+SoyyDl
EMgg+84xeHLvFjW//I8TNvkLmJbVo8N5GM8jYLyjsOxdLxp/NwtW3reu6KB2a9sb2YBSg2x8MEc0
b7LDMkJfFE1WiYC61bwBz3HNiezdpDfa3F2tC0g1L4Jn4ApXDYwTPV1oHD8bWBFFnTUVYOxRlDF6
Hjqjs4P52c1pCeelsSAm6tUnHaLpGkF5CfexpllQPVi/1e1NDRkkbHjUkhorvzJ4NzbdNYPStVgx
otRSnf3264Bbml30O01TKDL3Hw+xrdmxaknLBkbTgn42dVwEDBazsy75SfuT4e91OfgsaMFbGwcq
uWQnptlfUG2SsM++EKu9soBsfcFqlS2Fy2xIrJdzy6ciZqo6NQvd1VlXJx830cZauxYGITpRzLaB
jH3pybPVjkMCWO5X9L6XaCt7mqslyVH6cmXOb71ttd4GXuU6vGV+KoX3o8+mdLHDsz8paB5pjegN
/6sc+0rnb2xQa6UKD8WoPNkP56pqXlkw3LZG//640TZ6ZS1LKR0UgPNCjOemgwqxNc1vgio/ZQA0
+PgFG2vjWnMCI0+EvPyOpCV/a+sHOFycUDaEUqxyDxn5lZdsNdDqfIWS924o3FKd2wJOhwtJZ9Fe
aaCt379adi/lyC0FNeMsLkwfC2TMI7J0/A0habk3xh/jcbDzXx831tYiv7bTGXyP597Yk9To+nGo
7ekmJyUkYC5KrlCgCOIXDYg4dtRaUuiX9L5ouz/u5LY7aAysZIRpTYhqDTEeVWPDDpGNgDiVg6ZH
AfufWw/huu9hT7pb4uAS+/GP3lj71u48GsSVLGsw71qtkoFDYBC4scxeiXn6+AVbY3R1YbLErBC9
ZDh6GIDnMwK19/ATJenXzFM3pvJajOEZXll+29tpgQRNUnkonzUofN8JR6GONeeQ2PGgjOsJWvRP
fdGaIeIMTZ7V9YRyZObdDpAGDhZ/CbJr9/z/KOPvnBXWzjxNYHcDBMJO2tT6aZDNCxnMbgGnAXV/
E0sHhuheIDxxalGucMyIqt4kg0YQzx4ji07dDtYqxZXxsdF9a+GUBVdVRBYzJ0UA8zepivsR4vUY
VLsrjbkxQ9cClx5qMgtxLD9V9Rw33QtrrYiGOh6rG47D/Od6bLUMSCFqyLVz++znKMyaHrSaI9Id
Pvfwy7L2z9GuzGBCNEMiljpBR3ZAhXEgDwgC/yEQER+/YmOS0tVFaqg6Q7sSfV/WYexWvzU5wT05
6dSVOXr5qe+NOPK/P4GCwqJ13i9pPTg6HcC1iKphCK800FYXr1aAYBhQ+riELKUBMs1hCE4YiZAx
iQKUrk3ik3282tIrgCIcWlo05cKyXgOvQ9En1BKnET7Yx4+7YWMurGUlGfFgUJF5Boq0m6DOoSA+
dORauv9dvRuO22stCSdT1YytM5/zpSiKGMLz5klYYKqWLF+afd8E7U8JFT3qH93KBZMk0IxEsuPw
KJfdJF9l6ZM/vEd92mLn3V+/KXGWVZU7X4lTbGVW7UsH/zPSFRvHykbFXoqUO4pdgzxC3fMYYR/d
d/YC3gwsuOq2MglKc2+0750+1ez26nwwid53OwGGZo2iosQmCubI3gSnE2HKK4Nn89NWK4TmZd6W
4+BCZ0f0s/E6c+tKPziw2VPQ6WcmLtnI4cHagWmQNwjBI47z4+Pv25h9azMkZLFaVJHUkMc1vohI
i4cv47D/+OFbY3bVeE1RNeXUXvwsdfNE+67B7aa5pb7z+vHzL895Z+lY67rMUowWJNfi3Kj7RpDD
7GRxC8vagGe7z71htb42ndsHfsFgtFiVXxc/4HEhw71BJUE086W70k7Oxir1nxfIP4N7GUbOFSFO
KoYu1ZWVNMAE4WiKvOQRnIV7Pp7I+J0yO0ZJ4m6GPe9Qfp9Z/iYmlDPS77jkXbmcbHXZajUWqIgk
EGWYFKrk8huUBHSnNe/iMnDzT1lS0LU7zkJsiAhAIUhDVYGFJxGNkPswuPIBW025WorbWsxkoC6F
FdAQWewPL2lUBPc9Y1CAzFf2xI1WWpvjVDjZq2oKqzPIMqaJhxLJBBcOUG0yyfYaGvL9l5C1SIrM
prNc48K8yrrwwwIud1opnnC7qz838MhaLeUxSKXqhrXnhlR9Hum8nn9KwdwvMpPu42gMVnwLNKsl
dqgT/gZyA9yQatEoUBWwvM+iYMmQGbA48jYofR4ZELaX24SNquCy9dsrv3Njoq+9gownUTPizSY1
zfwIJRGIWjoSPmwd558fT/T3G5v+NzP/mYHEzkAk0u6U8gWFwKAG9IdgsZxdK0vvyrjfuCz8t/f+
8woUGBNGl2xCW89/HQkkypS3JrVxRKkjqT2U+pEKJZdWv8y7z33V5Wv/eeWQoZxXEdmfXe5bO50v
3wqnm3Cta67Mtq2OWa2PbTmXQc7wFQww84fFq/17pQs/ETm9yO5QePvxh2xsU87qEMoLGGoBxIoS
tdw/oh52Z4f2J7tlteI1VTXmjlHFGamowHu2VAtgH3YrVLUED9mgr3TF1hesDqLaoX4L9HNxBiX7
3CvvBQqdK0fDrUevlryFiakoPGKAEhxuoAVM80JeOZts5LrWJi3DUOFkEvg07T1DAC0plN5ZgI7A
dwqEpFD1dGcNAKWjRLL562hLXpnwW+9d9Tf4GA78IRVJM7gdT0OjooaoXQg0HizOprNlhm+2CCGf
wYHlSgdtbBz2ahyItkCfz7199hp4PclpgsYHyptIkAkvhafLvrsQ8D41nu3VaKAmh4oXLZsOVX4/
ZfWuycJrJ+WtD1kNh9E0AAoSfEhRQSq0q8bd+CXb5Ymb1DrKfgOspu7kg7mrdtn98vDx97y/DpC1
xnoxvF5AGezO9kxPxew7t+B+m12YTyrJCAoTP37N+yOdrLXWqHJ3+w4BzTPOKfYJlarNF6AMr5X1
bX3EpUH/WS0BSQdXBa5BaSVg8TUjFIbqwZNWYt5rZ74Wcbysvf/30Er+jzeJsZZqhPj17PgHmd23
+UNrvXyueVazhkI91cOvG3nvsHyraPHM8muWCFu/ejU7/GyqoPzynXRmWQGv7vDokqHCrau6krN/
f9SScDUjdK344M2wCbI8YGnmH7pQUcC/QzYX0avurFvjZzU1Stvn3HJgC50t5SNokpDJ4gD9qcZf
q43ptPijMMhSkG6OuvqPbT55EFyLiktiQJjUcDcaitrcQIohY9zV/VOYEefK/vr+ekvWCmLhDGE/
SAD7uqGiidIjySMEloAfbNpq10Ou18St+JF1Yr+0tHr7uMk2+jy4TMR/JtzYZF1e2pWTasKACprL
FxHaJBqUvCt1/SIb6n1qcSdraXHOwlFoB0awXfAF3FWwUZMW48xrfxT95/wPIM7731+zeAEvFh/a
70qMGsCPi6AhQ6i/c7NrRW3ef3GHd1aPYDXFUXBc+kAsIppoZeU+BBY3HRzZ/vFDD8S0BcLyO0AT
XR3ViBOXB1bY5bF35gY8ZXgDww+hBu8hokjnYm/o2xQaWBMD6ebiWX63kyabv9kVqaIC4OGkGoGA
jGkLewwAaj1+QqqPpQV6KpahPSR64fSPW9vhCV5oHoJDThHcUQ+lsw4oRYk9ALVBBkZuihx20nOF
SiugwUHOqI3/FvYieHGcGeZMbCq8Z1wXxN6EoWKo3G7nW2uqsxviDxRkKdYATi8kP0B5lqXZkMuf
iDrB+q7CItS7ZR2DAAd0RhFUe4KLOWDSqBQ3EN0dWGm1uyzAwyOSz/4RYEz/Cwi1GcLno/0IdMl0
O8BEMu2cck6qsKpjfakotYewi6p24EeQB5tjUDqAKuSBBXCDt/zF2YQdPKgloi7MgFK0Bu9Fl/V8
tmxmH3CQ0HChIDoBxsiOptrHh7tTc2OhXnVnSGaeR1jsRR2IPU/EghgTZJTFB5XSI3vT2vUJhHuc
dwroqyUDDUU6bglbEnBmSg/YFFO13RuoYPQgzCS+dAxVFF2La6FbQvAM+GIB5DOqY38OHpsSROXV
c+vBPWrO5XiWg3fuPQ1yH2hzJwNLpp3UCwBsg90lqkVxVFWQ7i4UvvMIa1D/J80GhN4HYLulltOJ
NTU4HXY2nn0xm9vQONl+Vv6CRwHe4Afur87uB2RDQNgFcDWCRyRkwKj4iwGUXiI3zB+s2iInA732
3g/r39nQeSfETO1nx+1fyqocgOYQ5BcECYDvhLLV3wgo4vEEwBIgCS3GcFRmHo1BYar/giWj4mY2
86lsuz4JVFUkEFz6DwIK5+d6CAyQuXW4C5RZvoERK7+0rezvsollQBHMf0EM6iCxNuIeiBGOBjD5
be/3X1irChQuE40OkfXZGAlXA4e1eyiyVESNfPW9Lr8LW7SwU6r6xPHEE/gl4E9WtVfHSvdlogJm
3riYpnSmhX3ALZqCoY2qR1uyYs/m0IukAje9YrI7KLLQn6Se65uuQCW4Pcz1LwsYrVM4G40jYt4d
KE77u8KxOcrAIFhtMX9YLOHUcNN5QA0GlOIj65bHGNEqCVuEcIHr/49vk+/F6I8PoNNCsu5mYWIp
Z9o7bp0fvRx86AZLCpCVUC4GC4lNCI5/OZkmoR0Dn5oj/vmVAZbyWLVAuYywlU5UOWaJZxhQKsax
x13rhROwlQO8yStcCADEAsyvt6wi7oyNmoIMxMfHLqD2Q9kJYLECqVLTDfOhpr2LDKz4w2kDwqQn
eJJRpPc5ZcWROSEJIiA7OPZVX8mT1y76LmwaUQPt5YRfa7vwopz4iEs7NUeFg9RhcDSqbL47qL8o
4MNeqgez1CDz9SOBe0WDQod7IHCCu8oNs+/MsV5NXXc+1o4Od40cS8jufzi7jiXHcWz7RYgAAdBg
S1E+U+nLbRhl6QASBD2//h3N29RwiqmI7E1HV3VIIgh3zz0GVltyp+upuZtrMP1KgS8heqrvgcF0
cOFEy8grAUGUiL6A2zer5sc5xSxMlTdHtE6CM0ypu62UqY2kceeQt6V/ceBVdhkB4ewKVEv3KTzY
zq3j158wq/NPMaf8DXNneAbgO2A/JU0Dd+BhsjKkanbDaZbTvrCMPKP1aL6AGU0h7Uj7jY47c8dG
xUkUD4ApTcsHH9lhE5LhDSwJAFgbDxsprLoOzkAkgPMOa1OzlL1alcGpPIULJlHz+K0ZLIuQeWa3
JJMxsv+KTKbbDOaIWAqwgt20OmMHZSS8m1M1bNrWDgfJOX+Ybd1G8IbSlwwsjQOMT2bkAEnAbgET
+jBOoEhSntOHoVT8UafwALLz3O2wgjFNK6wF45dI0qRDux+uHofwwm4QtNsj2vfIaWreYEHXRJwW
870yWRs5We7sclkGF0YH+TxqBM2kM1xTZIfKDXID5wGKavCILUt+NvDI21VdnV4S7DgbI2Ye5Z5b
bQoIwcJE0vg0cDrnYUbjaZddyUeFlLgD4fqlYPeI2MJHCZbIc1lY9UJbsJ6qMi+3sDQu7iF31q9l
McahnhPzWuSFV4QDZs+xriiCaQZGd4bD8BZWgVEm6Hzkk6DfgIV7hxgO3PDgNPICem8ZBuh5hogS
nO6DFMa8oZcNCIGZBd0DVamfSvTMT6Oaq88u3FC2ihf+HizRYN9PwYj/vEZLOJM4VlPWvFa8wNFl
qvi5h0nfjxS0wj1IU/4Tb+20V2OdY51QuaHUhbc0qb0jTLFgx9ZVzV0HmPMssHl/5Q4ZXlVrfo2K
OXD2ggFJ0w+12oyAx++7ZhwvQpLmey8MnA1tgjSeLul3CM+a7vppLlIM8cinEJdtHOYF0iGwgWMW
bQuNpIUQDjh1JByPfEGfMX9B8Hj6fULiYTRjW3hgSZt/bRu4JcYsLTeMzgwjSZs3eMtBpEA8cMN9
x+BgiXN717KBf+/mGdaM0+SgYVml5Kim62WsRRj7S0tdsGe1m0cciPt+hA10aBI2X2JTmd+0y+Hq
6wY+lFRXW9mxR0gDTbMvSZNnd6mbd8/Yt+c7bL0cHiGz+6zVVN7V2OIOihD5h0/gTkRV3bKT3+PS
VeaBiJwG+R55SaGe64v8S18Sd0fLSh0r7fSHDvnnZ8cxaTTyWThoYnE4VSNo6pSnUK2HcTBAUpHY
RGM7r4KjOykYK8M9/2fGuqtBbF4+QoEsbiA+K4VesCiRGtGKqZENOn8ZJCFDziu4nJNuw2GrcwOv
Wqmzl8IOi6Brz7W+PGEdniB37TYxziVbVduAuGTzfm3xb7SVLQUebgBX8LoHNYN2FiaOLbszmtwl
ebdzdXqEk50LYILfqP3WnmiBHAA7D7CJokKrWn7XwkPKTwpkqhf1MSb6BqF5pXZdajwSW0k/6ww9
tWQykAO6h9TcUsquffZ1MvxViCGQs/SzKaenuqo/I0IeW4gJbul81z58URcFFTxfgq5G5p0HF+oJ
DrQnSBD1/v33vPLpwQKYEI5WAh7f3VlY8q2Y2M+eBTcgibWlsIAkvAG8X6M86CHgcBnC+PRoTHGh
cKH80E//j2j0r1EnYDX63oBogdpl7WYaxwFxGsPX9z985cf7i3Gp+6kqlMb1D1fhcidypzxMbELM
hPX7G/rqlfLdX4yPthCyAq3BEiMIZ3E7EIIHgZjz+WsVlM+zmX+//yhrq2uxJfnaYVMJJ+oTiqlN
bcdNgsDlvkPUFFxCP/QVS1EKN9QXnuod+ErXm9H52ejxZOXWQNfx/hesTNOlJMVLKH50w2FQb3BF
arq7pvA/Nk2XehQ99Nlc6do5J+ozwWnU2KdmvtXgWXnHy8jAOostPFkSpKa4SPaJZxxTObEFfBqL
PeLoYEzYArF5f4zWvus6lf9aD5NWsL1qAUIlQ1yeazfYdzCZ9izMwjtBOYSGgf3Y6bDMD5S0AVoj
J9DcRiEjT2ewnGcePLxhKRcOsD2CJ+8AliZCBaP3H25lEi/1KLg9lUJ6bo6jHi1vb+R9OI/15wlE
MzgBFzdw+BUcb5kmWMQ0gwQ8iU9z8txV0AQ3NNLzF53oEI4SW9t9dfobkOHa21qsfrjwDTUSc8Cc
NX/4+KltH5H8MeBdZeTL+0O2soUthSlI3rL+0BB9nml9LEX9AzFYUdV5H4t2ZkthyuTHSU4n1znN
Lkyjac0+d0M735hhK8OzFKW4ZVVnkgGog90mD5lf7X0Ovb+TbVsxvhF5KwlzZZCW4pSSIOUe1YBz
qrv5NxzHXrJ2PJiiuvUcKxvXUqHCRniIegOoKZ7l1VEDs720PYCI91/xyqpwF0veFqUDjSdalteQ
LziZR07+hQ/ZtiK3Mk/Xxuf6XH9tKqaUxJUlHFUmGeylDn7FuU5Db/Zu3JfXxmcByEpe564bQM6I
shMeDvU+7czx/cFZm0KLI7xxCuZ0s4P7QQLXhRqZZX/gdx/NKfo6N24JK7fkpfIBxRRgBDbDr0TB
KCGTTvsIo9viXPbTA8IWdpwn85bEif+xXdBdHOXNCB/dDoXqqXRh5Dz86dw6otn3FjDG+2O28rqX
ggfjlWQQFRqrE2IIe0AUxvx2q+/vf/jKbF1KHjgjAqYSLEBNUR8QcfgGuEVtSF8/AFER2/e/ZGVC
LWUPhRWwc+iFc7q6HJBxflNwCrlxwq6NzvXB/l4M7twGjZsEJ1NTpELQ54EgQ9G/waRYma9LR03p
Bg10hFc1ZC4Qw2eR+c7aALUqPVYWltdODrXY+4O09iYWqzrIBWL/mng+y/ogkYcm9I9M9SHgvxsT
dW2kFss6KeDelkH5dq7RuJD+NzZecr+68YrXfv1iYZeFyABNgcECicCnqoRY2AEYrcGCRhKYubVz
rz3C4oBG9hI8opNxOucGnEjGsqdqchkgxPHGY6zN1MVi1lCzNFoa5zTEFWwWm18kD26QGFZGaClz
ADTXlVDzYV9yxR3scb5MGSIkkJCHttqf96fQymxdKh2qDHm21cjsWZTzpvHQ2TTGfdGF/9IksFcZ
y/wWW3BlnJYyBuDMuSN93Z67yaBzYN0vjJU3asgV5jZbahhszhRckyp8OPISEaiBnDFaiXY7pfLg
V/3RDnQPkuWndJ6+Mad88FP+dZDFYzuLJy8rn9rceZEOfXl/UP9TF/yjP8mvk/GvHYZaCusZ9K1O
RR9AJ+7H1/iNfNi7HhkuQVknD5MyyT4WlTkTgXBUxTg70oR33/2klc+8H6GLmrl+EXB9CUuimjeI
lNCl78oO/w33khdRg9nSdhN40XQwD4L17I475hcXdABhvWJdKF2pH2Bc5d0NJfxnYC0IzCwp1dOM
pE8ELhm8ZTuzvUJU/A4jOISk6+L7GNXMGTiIc68Q73nMUeXArcc4O2fueLahEp6vhKPhMwetPgH2
U18VnMqjks3OIR2dfIuNG9EqOU4Do5zgnBMdQzIKFtkc4y/Aog02ssHOOEuTXIpRpp/jwfEPvTdW
uyFB6k0psC3nQ9tfOul7N3aztRl4/fO/3ooxozQcjrawUtEPnJujEPGNS8rKLsOXG6WScKf2QGeR
MKUXd7n/JMYbxQy7biT/mkyLfXKoEdChhFufu5PYmzsofOsmdO/8g94k2/LAHopj/CCy0F5Qqt3r
h+7G7rP2TIudU6JSA9OBlWcTIBN2qwcNQ/7OOmLLimC4pbtfeymL7TPV10RtBLOd6Tz9ENX0RSFw
5Mb5uHKvW6pF0JjyZOH67GRn0twhShUBG4OYtm0lhy3Aa4QSNH4QJWpqX99f+f8eM7okJlRB3yeI
Q7SnrgpgWdWgqm1gS1b1t7yL/n0k0CXQN6m2sa0rahjKzkh0/oQc6g0Hg01++tgDLF56OlcdVC8I
bu0znDRVqPOfwr91Fv/7XdMlqg66g1N3Q2kRLa/LS0uI3eVpUkTv//R/v226BNRdG8yFGob+NMZF
CJVj5iCNM3AQLrkT8S6ZxQ3Ab+Uplpi6DLoOwJjuTwhGR/dT9IjfzSuye/8p1j79elD/tUmlnrUc
/Zf61MEN5qFLIErJwQK7MUYr02cJn9PeqIRBOgiLJLJ3iJ2QV1rfVzVsVWCueuuoX1kF/vXP/3qG
BnF9qZonc8oTfqhc+AvNyBcKHTv+fH+Q/g3wAJX87y/wAFN6fGxzVAeJ2U5ZjajtkvtqW8Kp7kdu
Um+DCESQY8A44Sbtb21Wa1Nssc3z0kPGhE7KU1Uh4gh4+0/ZGn9Tw7o3dL0Uscd16Z9SErSb9x90
bTYs9/4YrowNklWOCHiKw6SCfM8MrLoBXq19+mKxC53AgRwpCaeegxQr07oCtp8Gh4/99sXO3vcU
3dCp0KfKzxDFBSvGB1cKfeN0WtGL0SVYLRA36Sd97sMoe/zlzIgsC0r3UXH97GRI9h1ytJ3a4R4k
zV85EcONI+Xf92W6RLAHzyoix6w8IftKQZPmNcXO8gc2I2ISiXfvj9zK+lli2ZA0tVq1bn6C/Dx9
GPMMJEqZkeqSBk124+2sfcd1h/hrjSamdpCjB+u3NHsbkQ7eVqGs9QcfYLEBVNC0TzEnV/+yZAah
J2+jJBPlvfWKWzD5ytxdYtdFWSGnqoGFqVMj9SzxjtLnN+Qc/0/Y/t8rF13C1Ahe0TNa8xIAjbW4
NFjNH5B3X8zIwUNuol8lYE7ks4eAaK/aJ0INHPHmoFMgx6mN0ENJB5BfbbPXWcu+BrTm3f00G3Qs
O2ptfWDU08/DQAK6mViuf6WNU1lw1ar6wpGWfAenSBeGmNras+OpKg4RKAM2xMTpfeMiYXyuZbqZ
wD7bjLGULx5MyZFbkzLx0CC3Z1ciI+6Rxl1+7sEKuldu7Z842D+b3OF7kObcJ13E2UZ3bPwMtxq5
mwaO8zjjzmtrEWiFqxjdxfBJDTZiGNLXPM3EfTNacWliRiLuaO9luIKr8M35LrMk/uE2lQ4b6tRg
tlC6nz3i/BJIjf48wlL0u2fcfJeRQgw7tLbTLfWQJOEw61aX0i2gpc/M2D0WxjgXhLJWuxLBkQ4Y
NSQINrATRfBjGwfqzkWAabBJKsRRbRFU5L1lCXHQNScgN82gAcPWo80j7MzNHjUFHZBWqwp+tk1s
Tokz8W2F7vrFTXP7PPtSnFxj7UM8sf4+5uCQxLBw3Qxmcu8R1SafUopEIOhe9bkteH4PLof7WlPq
b+OiKJAYCNoheGvOt146CPHjCiRIUyAqNHdrdcxU1eyQnlL+1P1At52c1MEP3OzoTCbf9yOtkSLL
0gOHR/ePQBBQG1IXlEOn5sN2nITZkt4DQ9XN0s9u3FZfNB5l3lDbyxE9jE6em3ZwQ6SO+mXIRjfA
/wrfkWDOHgMvRUefzJxvcq9W8LA1pZft22CSh7IqMflGkI2Easiecj4cON5dWHlxjNikGXdKt1dH
+F462wKUrjvED3Zn4yXppS+RMldB3xdWwoiIVtzCxjGth08ByC4g57HxCaEuwW6IPYSZjoxDK5K5
tRcFqmQRqvP0XGiw06oe+WUZ/Gu3cLTxYPNDAyRkugmcNusBl4R+3g7wX2XbyUDv67k4YAl4og8E
ySaAxG1yj8hjeNmWkGjnYAPejdKBeQGPQcrJqsFurAOn2XTmXg9+l9/uPK8fd65fTF8bDWjM1Lw5
m8a3xxpsq9+yKMzF2mpINyxAmBBO2aGBjcXYgEM6gg8ThGVVlE1Uz8hsBCVJgFwLg9hwSrz588wZ
28YVFS99k4hLbpxi23mTPhepnoeTnNyS4JBASHiZpfTYINodBk05Q5QZAABm0urFm1S217qkiLKD
q8tA+vzFcQK1l0gbClWaPCdYhKE7B37kFYVzRsQRCcc4+eN5nr/htCd+5EKzGKmgmy5uF/vnvkAI
qz/WXajbvIxG6/QgrA3jY+PBCPCIYNzgN8SE0ACgKkaaWl8GfA93nzaUiMOORiCkYtPFzIH/6TxC
/oN389OZMhsFRU7CDu7+26wAhdbvUzDXsLRgGIHAU3v0uBEgZpjqBzxk9Gbsx+xYc2G3iHFFbrit
0t+x3w5fcwp7r3TOq4MWZvg9onhG7J5iP3RDumNFK2TdKuEdkOM2P8B5N9hMvDaRBZPuPsvTfJ/I
oNnNMYj44HC7SCJO2djep3DtCAe3YQdYxEv1UKjY3zm1oQpkVRc2xoBc6h/s6uR5JPiXDgM5ehTE
wD6HRHZgxX0rEdQM7yM4p4e+47fizBHo3n3s3F2i5303ORXx4cjnDS2o1CUiuxUFv01ole4/dH1Y
YucQyIs8RbLiuaiSnTLt2fjTGXEcH6tQloFUPk98ibBagwDdmId96e5F36vo/d++UqAs0XOXFy42
8dicA/qaYV5N8TWmJIsKciuZZOXisPRU45NqrK+SGtqB6lsr5T0Q+w9xEOiy75xITWmeT/HJbTx3
O/YBkkOph9dQNtsPDc/SD3FqxhhS6zI+pXbcizr+0dccTL6i+4k28S0fjJURWnacvVryPIsRQMsG
83jF6sArvzFCK9fnZbMZPCVcY4Wuz7bfTPeWbbI8wtXZ/5i+lC77za2G88hsXMSQGP2TsT+i8F7e
H/mV+/Kywyx6Clt3UDTPJUiUVZdvUmTlOORWobcy75cN5oRqFuBkwaxU/KlAmLmb6V3cTN+5SW5c
a1de6/90mdOBdIOI6zNpv7jZq1/+eH9k1j73+ud/VRIV2LkNfBHqs6nnJxDmPzlt8vz+R6+NyqLe
RvxsDePD2J4t97YsuFOpPkp1McPHpOHUZf/92yHe9xhS/a7+qPfQ4Wh/P7o3cNu1YVkU17YzMOEf
8dGS/SnrF3YLal4bk0VZXeGMahICM8rBfwEgsKMO7rxtvId05Eb1tvLLl91jHPCEFIMDwBlFe9hX
GuTk/JZ7s/cftO8fxdXS78x29ZB09RQf27gnO5ao5NOoquDQ8SHfIeG82DbIV9q6blohxMDN06e8
AvJsmV8kGxf052FXy3I8B3XcPpJcNTtPVM5D7yX+VwpS+vdrfASyA53sFUQtDbtYcZWhQNCiLRsu
2dghpd5MMzIa7QzRneX3yNWFeQ630HyFM1Je0nDqeuf3VBHEIefkj86G6YfRAfzZCrRdIjqC6xAN
VIgUl+ygeaUe2nRhXrv19Z4VdD7qXVUe5wwpDW3NmdqY2RkvacryAKISa/DaEGm70XyExmL27V6O
PN0FsxDPPWvrsGnbvsNng0lUCt6TEJLcKSKjGLdJVoQNQp8jUqHC7DwyXrx89n/MXI13SNTOd75X
TxsE46HR7CQjTyLipTliuIfiXuZm/gr9SLDJghbhuqbX+pD24LfDQ83l31TnzAW0h2TcqaxGCSKz
nEL2opoLiELxJZ0yuc8nJ3+GfAfx4wGSe0Pp51ALYa0mYQOezL3vKvttsEG1CVrlH/LUtVGCTJgf
c5D2yNmY0UqCiha42ahe4bc9Rc4MJQ7Cb/gJZTX/6XCSn6Uc+FuMllBU28QrtrjIip1Ka4U6th2S
aev4c7YbwcvYKN9MiF6ofmeogb9PQ4/KXVLxrD1qIOuR8AcnLPuaezLbMEv8T+nEhxeB1AgotPBE
kQup/XlGbPvRw5+GJTQM51x37r7wE/8FUr4OF53MHIJyROrF4JBARroW6feOQjeA8zf4UrMmhUDH
eGjLkb5Eklycl4h4kw3iXAcQADJtLnFWxYcOSepHBNCjphhj8Lug77D8jJ+ZO2cvcVEv9gXR1cZU
/lBuQaKe6NYGRXnGwWlPnuuOT+OYdNvZKeZdkdu6hrKkhWdGBeXzV+YgaBPCAis/+1hSPVLn8uKT
HEvvwZcWxy2ylb7lcNv80yLf8+cExPIBMGCuQc9iBoKvcnx1NEVaG4Untdq5PPAeht4XKHg6a0K/
i5sL0JHm1LnXGTDDcpihr/bYVR6Ngmb0oBw0+Q5SN2fr2gwOzb6F7IFVA4GF1mQOtI9rdPiuWa5a
lAWKzxGOc7j6nWxA2E44NtuVFpHRLqq0CFcRF9hEbQ++37Z3Pdb11nPQgvTgxgB7oDnfallnO2q9
a5FR2G05IWmXFx27g10CimifDns7Wlh314WIoAVqoSMq2i9MibRCuYekWvCE4VhDm7F/yqck32T+
3D5dy4pH7FTzqZicKarbnCchgukNZq6E2DJQLUQHRZw/e/7g9iEGYNoHTkarTZoE9RHpvgPIk3Nz
XzqNOqIiDF5T1P47jTX7KxHYclDJdGEzeASfO7Yq6htj3tLAd78p+LBEfZX395p6Pswr9TU1oU2a
AXnWMV65HiGD0cGUQEvCedOEjLT2QBxvisZuItvW66dDgfiQsBZCn4pazRshW/JUd4HyoZazwb5o
/fk7REPqMECLuIu5El8sGn0/EoINA8Rpsy8knV+KNI4/0dnPj72T2rBMpWsANgh1B8sL/4kNcrpk
yFN5TEEoQEy89A5jX8CnhOL11rmXPGia9gcPWSRbzSZyoH4pt3xMvB8BXCzCuZ/b7+C9zmGccZqE
c117MI1sMzTvTb6FH0X1RuZ4iGzHbb4pK2QIauzWO+Sk0/uClZjldED1Ksikt2Ys412e8/RNw54K
Um2wrLg/chVOtB5wNQTFVRUBSksgtgjmcTc9uvEHYQDg6Va+Bg7SZyqSXDd0mh2oaOJj5Qv5GMDk
EfFVHpArGAyqemchsDg7Ih8fbc/zEMX1dJHKK+6h4B51JEZf7AbBLZAWL4XrKMVrGRJxB+d/9RrH
VL12SmH3o6UbeZJlb4K2CiyBpDj7ASnvnZYmTxq+JjtdWrSWoa/Tn0mDTjpcnyeEn5UCuIRQdh8P
evx5dVEGbicaiJUtxGk1iXdzhSXAdFkgSzD2DmWTZuCakX6Pt1uDpZrRkDucbVSPu6xCAjWMARGf
c+yahmDl6rrY00FDTcsG/1PeYz/J8iucj+4w1NDCgR92IvvPg/FG3KDiAF5BxAON30s21RSYzwZ0
hC1S2BH1kxBvjyZ58kXHU3Hn+F26b+OqfzZXHVEyzvwwjF4bgRuOetxvs01SsuZEAbmDJMGgT/VZ
MG09UYhdrOW8KYoEbm1AVJ1drRHkDRsDdRrSkW9qsFr3g2RFOFXYW4icfziNl3wTvB63oIe6W/wl
0lwDeL03tbSYVzaIXL+TdwXuUg90RPcKeCaxv1JVXsPhrfsJ5w87x6Xhc+j02EV26HC8OmSErjqm
BilLI2TIoV+k6hEBW+OuqqDEAspeRn7cQ0tek7r9jvUhvuTMISc1aSxr0ZvnemjYMc70vIPu38US
tlMkYz49o31ySMtU7XFb6jFzanGHtSse9SS9ny1wvgiqunzrF5U5AHDsH6Ti9SFHUPSm5KnZj1MT
HCH6mWDa4pJLagjbxEVLLriYOoce+rvIa8bmoQ5M/IiYOPJSF6x+azNHvXVjW55aaR5TpYCkwj05
wtGQ7akom+ux3t3BG2TejZiSB9EIClQ47iMnxrFuRdbcIU86+GpzHABQUY76TjmlvG97pM+lFPKj
cSLtr74BjIazPXssHAQIzcQCWgN2/qmuKv29AOgXGglAbaodiFChUX/yqOs8+XlRPYKNm/9GyFa1
8wMVnCGNe4agLt+aRGT7KrDVXTIx5wWMGPIr5pV66Uft7mkx8HFnsdNcoPH1H1rljKEUTve9mwL2
x+8CdsIDj1tqY3NM81g8AyyQezlP0xtsRZAyODLxq3fL6at2G2cbtDbeoRVVhg08pu6RdOL9LOO2
uHfhrvCWAIyFmjgt+5e8T7Lvpi/bPzjmocKX6L19z7PGPPWZ56NLPdTs2YM3RwqhfN/zsCkSQIew
KoeGUxVG8a3IdDGESR+XAI4qkx5wYDfAvRxRXlLU6pfWFhLZhKS7mwrBtlXtkrd6dMjDoCi4Q8i7
grzODp6ONPe7UzUHXSSoSv3Qa7xgiDrEj73BTrfCXK8MlOS6iVKI5B/RtADryOAKts8IBeip2CeE
WQF5GCEKDngFUnFaIUewUc5TidSJ+9Jr+b5RHFM8r/hdrHUNT8ogucA2AR0S8Bj2fhu4jwWLi7dk
VOBAjZ7tt4kY3K20pI9wOHNoKbmPEwQR0OEIoPhgx0o+Di2s/wrQUAHXj9W0xfjJX3Ga+y/Arcdr
O6bduh5z7nLktIPljNvxuesl/RJkbRcOanA2UjJ2DBqYaSOiOmV4edO0ZWWSPBQZ1XA8sMGI3grs
jGGdXEYE1hDP7gCC/JYBTn/IOt+7SAtJqwtR+xYJh922ikXyUKVudiEeyXYzZOa/SMarEFD26IXY
HMQDtSSC45UKdebnjz4unJceZfnvhk4KGsfUsFCMSQt1I7Biz60huIoNjDATXPWe1BiDY1WT4qkh
EiGuKW5V2ONbs+X9tOc+9/YsLoM9F1P9BLhCvLLcko0q3HmbC9PtJ4jjQxDZWR+mLsG13UnN786M
4jFTKYVnZOc9Q5+vEAeEOAY3EpXMb5BiV9CTZZI4Ky0A/piZcwpjiWb6gt5giMn0Pkqw9uGLipgP
Dm1Sys3ZixGoUZ1K+wtumO9/9kq1vaRgNgCAJzLis1vMQ2z9G4jIgyTqkFP//hesFNv/Q8CsEL0l
elmfJ5ecgjR98Mcu+thHX0G4v4CZ2hoqYkuAA8sLjn1UIDewsLXffB2svz4YtoBCjqSITx4lMIdw
34zOboBJKwDhkjmZ1TVaCyPyVgsikCzufS5idYdegQrlxF/rOL/xCCtzhl8f7a9HCGAIDxOA1J4B
0kRgEmy4d8lv+batTZoFbAV8VqI2hLQXBgDhwMByIl+rKtjM9JYj69rPX+BWEyxIpiZlEImVqB85
T7dtYR8G2t8yHf9ncnlAKV/AVx2BY4zt0aeAMguKpr0tNjCafPO++psWxVrkTTdgybXBWqzemDbS
R1ZVfVYNjF9NWKBAcgm2I5XeWAcr37CkAWZEDQGcbuw5cLFN2y5E0RI6bA6LYPf+SluZtUvj6LZB
9GRQAzGL/aHbVDw5lZk9IKi4i+jgj6GfAcx5/6tW3vzSqljrgvtmAO8h78F86h9UCeuGW+rqtQ+/
juBfq0IjiiGfKOD5On4pBbrEbgPNvfnYPr00KqZNQCaHXG1WXWSLZJ89AXsCyADfH5iVTYktVnSV
WvgVVYi8boJuS3BJb/xbErmVwEjKFsutpDHu6MAbj7ltAKEA7EYWylj0CAl1evcbZO/ep1nGg9ko
ZfVlbssMFaOajpbDu2ULnrcGxZs1uNMO5Neo0cRPwV8LhwBsixSprDfGYG2mLxYtwqrpWKiOn9r5
4nTFJsPmMIFf4bGPdS//w1H+a4LUjBk0+gPnhLQYfQf/GOjVYM/7rc7I+LFnWLoK64QJXXSVe5or
xCwNxxKRu43PUYLcuIusDNLSRjdGF6AxI4c3hQPn3uKXko/JVIeK3BijlYm4NNFVuR8kXTYKxLoD
ysi5OmS1/vH+JF9ZoEv3XGRCVihFOgZXjOem6jaDRIpYeWNrWfvh1y/96+X2TcN9MngzNq/+SZfk
SQDpev93r330YnFq2ME4SQckLRmCzzMSdFVxK7Zo7aMXhy3vuI9gEViNoG7ednBgDjPrfH//Z68N
92LdN3UQ9D62g1PaDWHf2LBpMGvyG4OyNhEXq7XnbYIqHxMFCL5UfmQAVWT9SxnfeqFrP39xtKai
h69f57AToIJQe5jjztfmlmf+ypm3TAXjMgGjJu7ECdf6HE0KqIVm3b9KT5wqt/xjC3IrX2blDS/D
wRKgE5MIrlbp8XdwPDaxvnX5XnkDyzgF+BQCL5QuO4Fd2+7QMtIHifLowelRheos1vmNTW3lTSwD
FBBPUiBVNHVOLAjkRhIAeNxJv/hE7j40U+li7WaDW2rDana6BsWNwas3X8bq1vm3NkyL1dslxu8M
3KNOjdlYD9y08ktee2FdeR/bkuliDSeJ8gNAdhOowqWMmrnYlrG7w932zaIH8sF3sFjMVak1cCos
5msueitnJOn9kvMt29y15bBYzMBy57xWOFVo+WmqAWgdynyHSPkQHaQbD7D2GhbLuVVkDGgs2Un3
HD3SJKpsuoMDEgrUGzvSvx7Cl/jnv08AAbiiDmTGTnGL+1PyKvPkIVV/8rzd1L64dT7+azFcvyX4
729peNn1iJRAD4wUuBsLBP1J5FCfUpiDvyF0/f84O48lSXVuCz+RIjBCiCmQvnx1l5sQbUEI7wR6
+ruyR3X4iyRuDrsiGkh57b3Xt6zHJIc1vT+5UmxRC6Q2JE2QbysKRHMQh0dpmJRgJWkg0m4ggDEP
MAmlqEXkbdCcU1k+JgPoYfmQadSGuTXCkh0U1qhcCsDcqW6yFu67fq+q9qYgRXkHKKoMeOk4Twhj
s42r4LSdWV3yggNOj3jmVKF+vJZJd6CjlKFleZ3jmwq0TNTIgrWWlcWxdxNI/ZB+RDy2z+ke5vDd
C7OiaOWatNQ1579/2pxNEMlqpF3hA1dLFE7KbV90/qjVW4mixGZoVuIdS31zHnufX2PzjtqTWZ2a
Zl8jOptC2YAy0pUR/NVKfu752SqFWB9MzGtdnRxIQBu72I7lNeK+86Nna5Stx5EjhF2f0viJOw78
W379/1fW84Nna1MnhIwYJAWnRH40MeJ3yJR29PW6h8/WpDpXSdy7qKWLqOFbQmwq9xtzos11T5+t
SYOGvrKHb+OxGwCL90LSQwC7Ror/0iTt3DCz5WiCzEcIrvlBAK+XBano6ZYZOdKxgL4Fjuyqk5d7
CBxLQEdJwKOm3gD1lgdW23bQdXbetkqmOmwdoDGv+sFz+nRto+a+TuELp2P9kckUmpDa2BHkiFcG
8ML0mEOoLVR42yXFEkwstmnFM5Q/YdX+ufz1C7Njjp82HQNer+fjWg7Sbm3bP5y2+nvdo2fTGujC
xrUEfBE9FKhEyYPZr7XI0kfPpjSHcyEFCxZbhgGXlNLF4akYvZX+/GrHwxCbw6T7gbeDrM7HJrcE
qcH8DhTiLuUpbE9Uu/KOpS6dze++MVhBUQ507C0ATNNbqCD8Ua5J4RaW7bleM8oYqnFLCrRL/RMU
6U0FoG9T+hO2GSJWOneplWbTPEVleMJRSXTk7nPDP2TrbXTTBI7oV9TNSz9iNtMjOz8rYizI2WtZ
/wCmm+6B+TMiwJ0rxFpS2ZvI9bjjz8uDdaFH5kLOTlctHOtAVLMpOxnS2YCbuWfy/fLTFwbsXL5p
ElTs8zzDpQh88ML5MOnKg5c+e7ZDUxSTdwCLwBxgdNwtMi4npx0fkoYYu8tfvvSC+SQmIGaLHJgg
wYc9XL9iVOTwe2Ga28vPX+jmuWzTSXVpQcQ2HuOhvB1wmvJr034uW1zm7PSnC4D5de+ZbdWgtUsv
STAnumlsN0mV3bop6K1TY4NvTI4sW0veLDXYbGpPoN0X0oHVq+7A884NJ9p6xHPBZc7plX0y28CT
tLQkMKvxqczUkbj0NRuiD8GuUQJiAfwfuKCnzNxJ4I4shwp0KB5CefYdhcgra599/sx5Leb5+bOZ
jSxyaaR1hMWPQjgTtwSOuKhX3KRdB4WHQnFg6etsTH+47WiecCuuvps4HW9QsRbvoL8TuY+IEaj0
WnpVkAyAreUort+PZeF5oaSxQC0V1G23JI8n1F+SBNmKnHT3EpiKV5h0Ji9aO/pPLPpyCyaSeoRy
2Do6JuqUUqsaQuVaKLjTw6R+XzX45hX0jcpQVxrZ9ZE3U+YneXcrU/7geN02VcNf105W3nO+zHzR
svMi+s6y3QRFJvVxLMl7lKO0Z2gOyZg95DAQZdX4pqi70osLK9q8qB7FkCi8qaIGIjcrhCAq9s1s
jTq59OzZXc1UwL5bttMcPd3v054bfmdqdt1pal5TP+U0H8wUsAHI+zZ21H6Mmdoagq6lBL6e/3ye
EpgMDR61oqgzdFAlByH192hUv6Ys+3N5LH3dOHxuWCgmM6MwYciODiAqsBN5YDRaEUosPXq2rpg8
zkifjChzG7m8jTuiIQdr1uhaSw0zOzE0HJYc1Cnjo5HEWwodlmNvc/O6IyGfJwkapMqHVBXgc8sP
A7BzpPhWBsxCq8xzAxRXfMJGPLmR8PYQuOiDf3q5L78+RPF5VqBCkWLRenV8dC0z9NwuSKN4607V
Q7FGpVxo9HleAJuq0OmYx0cOZo9jfR96hKCkXPn+rzdvPs8MWKaLiFA/pKAKgx4U1AqlTn7spNaN
Ep186iaN5uKJMawECpa64vwrPwUKIMooETQdkuPkjsOtjgcIkKVZrRxFltrq/NZPT4c4smRdiipP
KBBQcowKMVi254FbemtBqC+XZz630rMk6jdFbYtjEYsbWhc71pKrjjf8X0b907ePpphE0tXieK4J
dlCz7nSxT7UTophkY/VXUEhQ/mTOprDrWmBV4zeAbaOt53rKHFS/Cm2sHPmXpsPsYMAFIxkK9QWs
58y/TJu7LJKNL+DDi0HVDCuDdmEQzXMIWrajlbiTgKM6yPTNK3f/Xp7N3tfd+z8pAzMtkcByxDFX
FkrBjXfewnY3LU9OAxhJp//k2j2INe/ihbk3TyM0pmvUsH/AYp3aL5GLMq1xim8Som5Rts9D7ek1
6sFCt8zzCMQerGQY0GDu+Jq08uja3yxkjwcABi833NfHFj7PI8SGNfR2agkQmvvfbtXfjAb3nQEB
NTspLD8buz1O0NnKyWVhms+NFVNUcpopg8NMkfa3Toe6xnRkt6pG4Obyz1l6wewGkJh2fOZcJEgd
bcU0hdR5moY1zd7Sw63/LlK99hBNEw05jMX7hLKSxnvwxFrTLE2N2fy2O1lJq8eXoyDxrpc91ATt
SrZlqY9nc7ua4BqkVE0OZurBAcKzkyM9Uxiom1TbKemcWxd1/I/xxIyV1fbrYYuLxn9bCpAHNpRc
kIOllYCQAohb7k7QhKTjGDbtarXe1z2CZfG/74Ft19Sx1IuRHk8m3xwtcYcKVb0tc6hnLo+or/vF
9c5rwKfVfWIECD7mJTAUUvBLybo48Jh11arreuf2+/TwgSKvQdxSHGlaf5sgAQnjlu+7M7iss4vH
637BufE+vSSpW7eDSjkBPAlVy4MTOMVaEP7rkQWGxn8frQsvGhPKxBH+saEusPzmKoDb05ZX063k
xneoTFaWjqV+mM3sxvMiGtnYwG3oN2Rf/GbJtLJ5LD16Nq/TRpklEtvimEjy0HhVCMHHytRbmgiz
WZ23bj/A0locgdo8sOQPVFnbM3eLTXSlXb7ei9x5VL63W5siEYx2sWFKJO9NxJM771kArMDXunmh
geZhdvhe50VloO1rB1D66kd67QCax9c5SpwF9AtYkCx2kzUacJN+fDda9wfl4gFYmZN08qfL82Bh
sZiH210OhY0nscLSaDNpB+ZR9/AxX+mGf6Vh/3v/d/lsKpfnClOtR/uossnIAiOCEKt0jPZUJCb5
nZYQQpBEjDcRdICHzsidm9oA+yXprekDyEAV5I4pTxmHcASlZ8Zdl2sz7IX5asUw3krKyYRjfFtu
LaMmd7A8lpvLrbIwQucekUjoxI7jsuiAXjZOELsVjx5EDH9Uf1ZN1YO9stR9fUKDH95/l4rJS0An
oRmucmb2LnKeBYNlPxpT82BY6Q+Z64cybc3zArsCO1v6YbMFQ2U40ZZn90aH7XXkYtx+pOQOle/h
5YZbGk6zVYMKmeA45UYH104/8sz+3dbjSQ3t83WPn60cWTtME6X4fC9GMFz0KtBJcXR58XL5+QtL
95zNCL23YFDhkoML1aozwbkvMbqfrkmPoqwAu6mGnY7W2mphAZlH+POqjAF8VeQANUni9x55hjXe
WvhhoSPmAX4qe3y5CX25tl6gk0XRUwGV38qisfTls+3fSxHorLVJDrpoDOFD+ZPeI18utpd7Yenb
z4P3097cWGY2jrlOjhYL7XzcmqjASxlbuTMuTIF5gL+jCPC6Bnb+qj4MwxC0eQmvClxSMQ0vf/+/
6+cXy96czGj2tGGxiR+A7Gu5pSNETXGa1HdQ5HW4iMVQfud9BuSNK/ZmVIln1BtOgUurNROqpRac
TXOmq/jM7yGHtrBg7UcchHT99FxeZ9bmtHKeXXrJbK6XGQULxAI9GACwIJXZJs+gSm2nlVZcGmSz
ue72MusQdo0OFSxBWQYMq4VafP9yFy09fHb6F4MFI8OeRIdpOsD8BZZm11V3gK3738GrOxsEt/PW
0TGYgEVehIBTydZcz//Fyb4YWnP0IiMurnOVtI817duHqJA21KyNsYX0ltzDbiy9K0dKAoCPutDj
iPPWCfvjeL2ThFhtgF2A8uxk5CWEX8g3neRYyQwjI2ErG8zCoJgjXAgvVK6tIjoU8ZOTfYP+zFyb
uEuPPv/907KQ0UHn1KiigwUDwTRgpPQQhslIBzCX8H5cNTCc84D59JLaU0XuxggKq3MuKPN08ovr
xPx++ekLa48zm5ddC3fhApnXw5TDELYm+X2VDY7vRP0fD6aOl1+yMLbn4MyW1gn4thiBzBI3Mlab
SlQrc3KhC/6h3j+1TlfRrsbaFh2A8SicamMAsdGhAvvyhy+0Dpt1MCcVgXQEuy+qmAI305COeyCm
603ev1x+w9L3z3q3Mwwcftrz9wOwGJXgLrWl941IZIsuv2DhADFnZqYGAkRtGYsjYByyDQ1mpo+E
N4DLwlHzDbCQ3AzgZNW/aIDnNpffudBs/4Pv4UBrWowSkNzJqWrEY6GaHZw3f1qG+efyKxba7X+8
YVLLYoZs2SGvCSxojN/EMh6nLl5DpS4M2bkXDK/yeESNYnUkLSToVWEejKRYqzBfOGTPST5en/dl
UjjFMY9cd2sjoPTB8t7btLATDYVF9YbVcIjJCqNG9jYt1obz0liY7Y+onB4zSXGDzvubId8y660y
JeLfv2BVELTZ2oaz0DfzXG5ZIzAyxghSuwBH6sQOnRpOBeZaCG6hws2d53BHWEpUwKGf7ygNfJnG
/sDzRAEZkrlZCMu/OERKvggjlC4/gYaJMiXm9KFnNl5IlQQZIWf8nnc4S18ei0vDfbbBSjmCDT5i
irF+aHfU9vj3jurURRnLhOzIKOGtdflNC1GEOUctgSFjn0OtfHBhBC3lH9E4AQM90RluUl6Hl1+y
0H3z9O/QO4RD6YNjTpmGDUea/4zKL94uP31hYs1BizVsBlHCG+VHe2TuLcCeTtg4bba9/PSlmTW7
B4jSSVtBrOJIk6ooQX0wyyfCWLyxNTkbYzS/lC7q0II44tVqp3glLbzQL3P2Ytf0Brg5LTu6tDFO
cPXudnY9NE9gFbMdqxQCS3ZzXfWdO2cxQgShypqZ7Igz07EGrVb2tW/U8iZhK+fopT46//3TpppW
EYGBdDqdGqKL214J5YtOJyuJuIXpQmdHjgxyCOlGNQys853hTjsV/WmbM0LMXNnylj5/tsxZQydL
BnvvUw6gF7CrZ/Tt8+XxtfTo2RWgRey9KTIY57XKeLSs6CFNkzVbjKV2md0AELweOfVMfLb6LrDm
G+5O9Qhjx78vf/vCvJ5r5k2YhkN74han0ekCJ3sDoTkYyMrDFxpmrpfn4Do1HAivYyPsR7hC3zPe
r8zppUfP5jQaWEkrh0BkJBD+eLVX+wNg25cb5UtePdIGc4simOZ6cmwJnp716lZmogrixPqIK5yX
fDiqtKe4tvqbPiHSz+BODsV1O60kLRZ6fK6ql+VkwN0bHr7jxEbfsb13L002TI9bboCzc/kXLr3k
3KyfJrPTJFHXdyhPtJ38J0zKX1uYgHu02dtd93r5FUs9NJvRDMxwoc8+rIDU9X5syh34G9fNuH8l
cp8+35ONGhSrzjp01uxGnSiAq91rnNTOvT+bz4x3o4PssHHspXtnJBzYenI0Bnd3uWGWptxsSoMI
3ji514lTHtOA28ZusuVNmg7XrdNzBb1yQO82gMo5eihmK2vsa1Xy9/KXL2ykc+m8dBjMxhJHIXcO
1w6XxX/14CV+NtVPPHbGoPeAUMkVaIcJWZkNC6fTuYQ+KvTIsWqPx85k8G9x/K59iA+6B1df7wB1
21z+Zf9uPl8ELKzzRPk0oqaznTJUEmfnSrdhoIRX8A+IPBlUkVb3iKq7IS+RVG+hBH30wADB1QX3
l3is8j1okcCdqn78BrVs77tw6DgNTLvoWJ7tgQAaf1Ta0BtdEPPQ9gOI6yW03xsTOMSjJyQKMyGG
iF9i14H8O84NANngV4pRB6NfysAhs00G4I/lHmiRdHsRCWdXufBldYpfcE0DMD3j8YPdZcYvc8ie
6jGtSGBS7W1toqq3PunFPm27KjBqb0KRaEMcgMyalIfCLNo9o9TegnIG9wdu2CdQuacbG1b0YVxZ
bZjmsP4Bm7N/jMdOPxR9QxlwgybZ2J3qbgnog7cRUiYrPbEwO+byQitpeOW6Qh3r9k+TvbnGvZeu
rXpLz56dAaKo5zGjCgxEoAwB5hQCB76sVrBKH2qxMmKXJsn55Z9GUglw01RzzD+jt7ejo4UfeeOr
NRrg0InoR+YQP8s12GiDpitnm4XVfF47KRD5ASzN6k8lieCmYikRcLME+jgrnGBClOvyJPnnPPTV
JJkt6QIVwQDfdckpR7H2qTap5wSu1NYNU3G8dbRiYdrlYtv3lEvQkSQ8AOLWAnPeAmoVyqLvU5Yw
bAgeCWtPqwc1EPZq0pKUgap58mFHHFLBdoR1tqCR9QMncvE8JQWQZbFDqnAS0satg3dhlSRm2GRF
8VCcQYWyhK0mLlnIQom6i1/rJBqOXme32zbtETTnBTvAlsYMpa5L3KZ7shWyoi+SMfl7sMtiw5nC
skJR60DCNrbyuwwCgYek0G1oR6mC3UOq9gPcl7appFWYpY3wPXZmnenMCjOXDLfpkFCE0cEaLEZ4
HqAmJKCZ5d26Lofeo+fJLi1segDesghzBPDC3CzH+75uGJSPCONB/ZXCe9AengkDHMbQKgvRsb9U
HJXb3hPXFdq4xmx/K8tMSwY66jHOhjCNb7y2D7x0LeG8MBiN2fbWFQ08HjjEfcBgyrs6sfkxJXI7
mpU4cdDVVi4MXx8v2LxMBTq2MatoXJ5M75eXbHHTvWoysXldSgaMJ2xeUvjh9BAFl5hPkLfa47ST
6rpiJDavS2nriHeVglsfvDH8rO1AiM99pbrw8jxdWObmBJSMY/xWYJQeDc9588T0ODj26xA3a+Ls
hR62ZuOnRkmShBFpcmJFEyYgsNrtiE1F+q4yN5d/wtIiOhtEvOxtsKZd2JngaCeImm49m4IQz1/q
qbgtm8byUzOBWDgT1sorvx5Q7rxeubUZSSIrEyfLATOXy8cpK1c6ZOnR58PNpy1hHGVUxOBMnhhT
MPp87HGauNxOS0+eXYMmJ5KIW+XipDz1yEYPmeAz9vS6h8/ORAlJzbFqW3VyphOOB+GUVyttvTBC
zfPfPzVIZyQWIa6VnCBXfpRC7J0mviFt+Xj5w5cef26tT483DCqTusYABfrxQ9lZ2J9N59ySXhk/
n1ckdySxYNvtDSfOEE0c8iNTvAcfybsRPNmMIjK3YweY9HU/x5r9nKmDCjelCUZm9apj6JeItYeD
1HUXhnl1skWM1oiHJjkRZfbbHNzoEFer9ro89r8r9qe+ICbS4jF0UScnf6eCBPYk/Vx7YSJfrmqd
eV2yqFBQ1iSYAmXzy0zohhi3zqhWBqr9b/p/ceaZVycnYMw6dUujo0FJjhNA60V76fQwcB3h/3g3
crv+m8GtwTgojXgvhOGxA+JS3TSh6A3yaKtpfHNKI3cPXUyr537qxNvUc/WhIDU9gc4afwdfm72l
dZyHRacHeBvVdoGSSBTl7ZjdWDex7saHAnVID2PtVUfwE9lLhQ1w20ob537USm9bxEyDYWjZz9hs
+TuPmxb+w8IDzN4V7tMIatx7lfdR6aeWI2Gtk8Nea0zgwQUQVboXTV6GEPoRYMQseRKmSN9RU842
JjRKG/g3ZkhfTu1wQ5M420dlGSFQF017ZWKzxJWvTm4A1PWejBZGj7ABrnZTC1cor6XkrxwgMvdV
VRm/YA9W3yc8I7EP3Gy3G12n3U0sLw6NNtpNpmr35wg4131WcWdbOT0XQG7x6DSYXfFc5qo52aUC
IMeFtjL1wcLNHwFfrreRjOLvWdfn0FGg5v1eg029YUbt/M29EnkGVVBw2D38fAYgtg/cVx2yRnZb
0wGrahrKGBhmMfxCqVf7bA59hOou7jQfdLLsTd0qEPRA2+fFDehizQOvxJ0DXCMyB7A94CMrb8An
Zz7iBQ1S3DQNcwjzgPYn+S3+VoSwr6YBE7UAgxZOpykgKkFdW13AkfC5QaXYlPq6cmGj5DZuMDat
3kCn277YYOh+79Le2esmmcJiYCmIST08B+zIEIgEahsJZtQXNQ6cJSyQzH0UWrLDRGzHdx1UmycJ
i46RSPVNWVfRN6qmaF/B/OPIMRn3TTtOgTpbjrVssEOeVl4QD5X5E9z68TaPYSzVQIX5rOvJ2zpS
j4Cm2tZP1KHwX54W6sUFym1D4AL9CzAnGOQhijgFuAhweChY02/D84KItF3gWQ48cGtBvZsBpt/w
DTpYic58qbznfAKlX/MPt4pFIOHJu2kkSjUa5pycrH6yYlpsq9IuNy2rBrhew97e7kW7cfPU/NHh
+rZJ8mz4rlyYCw5GjEbNimY/9tw9pjUMrut8cDdwhUJlhlOqfeL2jU/TPm9R8TBIUP91dsuj2N5G
UAFs4yiuvqUevllkaYHKLbs1goagQmBCjulOEKiYQIyU94VZ4ZrMKrgNchCfcTlW4DZ5UGUOsJ4L
aU7c3z0i8lBatoBy5AkZQHef1NGCgP0lHtBNBkpTHhyb0705iOiUIpkcEBq5d9p03SeqS1DE7RIk
XQbbE38QqJMWqvXCyPR6mM54cPPSMEYuGrRgZVRZqCuYOzEXgHkaGWwrK1gK4paCcoSgalHuznnZ
bHRuCRu6ZA1XvMqOrdCTlgydFv81ad3yRDgGtZBFFBRCZtD42dbOBWE6ZKh83WXCHn6AiFvKsLB1
9tHGaX5isHh8gq693dVGmbyyyat+YlqXgdfEdQCnA/PsSODWCCTIirBtU5jMTyYYr8PsgZb3Gbzv
oOSCBUvslwrR7hQ4VCNoe2HogJmFmweAmxePwC+b2YY5sgVj1GJmiHqr8SVzhvwWzGCMeWDbpyfe
tmyXpgV51ha1UA9nGYaD0iwT7CvHge0CWKLRBxkzQO+rGHa60q71vWoSDl2UOXkPmBoA+FOadlhp
aJYekE/ke0f3yHmM1dSoI/wgEJXgEFvcKYX1CXIx7e4zNxf9fWXo3i+iVpqblhTiR3KuO681t3HW
12QAProZqjJs0ioHVAU1v1XQ1+70OBUDCuyK0QV2NxlE8fe6/XF2RLR75HbbuhyPg2nfRxDv+lMh
3sGCXvMpPj/oqx1ydkyE8UAkWg92SLpvbrymDaTXf5AofzZx8sK8XVPNLZx153IX4kJV0VEEVsZB
PFI4RceyWUuzLIQZ5+IWxB6MOuUIM6ZM8G2d2jcDaWHTzhiozl57INq5p5G6qj6FzaUDZodYTTnW
1amWzyig3ljkPnPWEl3nZv/f7mBzbg+qjW1kR6oSNIa6/MtxvDt21KqfadlBh9mTNYPwrw/ZbK4f
iNN+Msw8wwUcou+a5++9/OgBlbtm1LI5yYfBSzmOY12cgLLYAOiptia88nz4cCYrp+qFigFYNvz3
WN25w1B1cixPYhxg0mY1OQLMSfWiPG34AuvPjWqL09QhJiPi+qbI7Hhf6aHbgOwO9riWEKz0Yu2O
uNRts0s1uglyg1jlp6Qm97WL3c4ECSfl3XfYsD5cblTrn3/YV4Njdq8mQO7IoTRh0oUN8HnqlXur
ujpqgk4hWKdhgDoga4yAWpL1MBxHEZj3Xo+R9WxL13N8wxn6Hx0rWQG/1qm4awrc4WLe5k8UhpQ0
NOVk/8g9znNMfATO/aYCjMRvJhf2QnALQqE8DEyLyMKF1ab8e8amPoLTSeEcYoO2r1VLQZxHHX1F
UWmcV5E/AiCPw4TjtRvEZHrHz+2oeOiJOT46JhyCEuhCiW9lZhym7Ti+VbAyMDakyfmrPcJ6rBpY
tDFs0BpNZCJ/ZNrhH6ZG6euO1Fnzwm1ewn7J7abnqgTpdhpTjbCiUW8K2FXv2wpmujBMLE6yiKv7
PkNpBRnz2gksOPWMYdp3DgAuCYD9RQPSGHIEBunDpG/Ia2JokvpVQbpd65RZIGgsy7CE3zDg5MDl
PRoE8Cids+67mU/mN1JzWAVYFa4QPH3o3IrCerj3AthtWb/BYfDiLTwd1NaFyvZ5pMZ0X6VGs8+t
AicnoY9KYxfMM2DXTKT2jgiQeofCgRfUWffmc1zEfKOrwIyo+YjYt3atUPdp/tBQB6ZkHJUpERFk
l8O0C6RVh9x2TlOHjaHKdznoZKsn0dxPdp5se9cstrIlP2SdlNuE2ZHjwytHpn6j68JP4HQQeKgY
hEu1F6c+ROD2A9GYy72wqzdpNhwFuKZwH0zVSkjMmpHf941FM79KSHw3JcqC541ZoeFwiDsh7lbf
WTjVoxJxLG7O3lWpb1As0MHQllkSxFyZ3zXJrYMTxVjf5OS58e9StM6xtVBhDlVTjWh46vYUZkBF
9DYp+KLyvKMB5bQOCEQfIYF7BW4pXmzcGSP18H4FYj+uCN+s1lN7mVhnewTaHhuvNE+Wnui2y+XZ
kht+FcbE0m2jDHHAqKIB8cp2n9h1FiQRTe/BPI0DNg7NEdc6ODafvVEdWOXeUmpZu6qEmcskCL2H
uWtUwN95jE8dvLgDeJ9Yt6qycY4BZn3PlNEEgyfTN9SDmwEOTzB5GIvEt/vYfizQvxDQWve1wjD1
O6BmlZ8ZFTvBZKO9ScZIbuC6RH/l1UDhU9Qbm1gjlibbhr3bjpPup6ZMob3ECcjnzdjdwSOL3HnT
oIqtCyjGzzRB8YHE2fOFuOovLZXcVTXsulgDJLtFlbktorG6hW/D+DKd/VxLE1eQIFa6fCbx5CHh
1be4oCiE7fdOxAcIOlCc51ewpHA2LefVvuRmt80mG8YyU42VOMui730aDTuQeS2F5BsxsZB4ZvXb
9Gopgsqjcs+cqbbDHje1b2VRIs2SWllT+9RLy284eermbK8ExYKCFc9NBr/st9iDFQusRKgZmEAo
3pHcwb8zGJCJoLRSHBOHSE0CYh6vwNIYZ0hfGO5o/ry8DC8s9XNFBXekM0wpUlzk/JnI2NgR9TOV
BeU12GQoE+eyCqExHiOTDMdadw4umbURWPlwhCH1dx7Dfvzy7/j6QMbm0jJkcUDYrnHwy3L15HT6
ZJbd0+VH/0tdfbFRzcVlSTZ4TtcjvM8emxuxb30WbFv/kIbRO7RNdWg/6qN7JLti85wc907qy9c1
39OlnzU7MBc1ynnKgRUn1mVBAx0kXTvBLhyZ5jqzCURy6EWQeJk64znpIgB07NssZ38vN9rXh1g2
l4NhXlvnoEx1ski2Y30WRKb5lFbdpslsP2/Uu2f0V3b9ue3+E9WrPBxh0UaQ0rfh1Gj4Fmb0GkQ/
hi+f5RmnyDJcDz5N0N9lR9O0Q8OzH2GNtNPlzxr23Nc1l/Xf35CNCtlvWSqU5tFDRfPCR5zttbGm
e2AJn6RdPMRZWwaXX7bU9bPjncRlD1u7Tk4cm+Z7J5j1GjdlFtYtttbLr1jq/tnZrlAs8VDpXpyw
dj1xz7jtiPdaWN0ubyQUpvUzi9fcAZZWsNkUSYY6r0ScTUe4YwL9igNaFW/G/pdoopWg9NIbzn//
NMDM1tEGVdF4RKX1cYzhezlm+5akT2ZWhJfb6+t7K5srrEwj82xQstJTBX/A2MpCSx1hloeIT+UX
6cvll/xLaXyxkM1FVqmZE7vOhXFq3uy3+k5/k0cFf8/S79/GH+390XvHAdn4uPy2r9NmzJ1NHJi6
p1YDh51TqymqGrymLIhPB5NvJzhUHU0Z1xuVolLUz9KBlFuYH63BaBdWTXc2m6o0tbDX1i5OEAW8
VOy9I9Nfl3/VwtyZg9XM2LZo4il2FMmb7Z2n6SvOXysr2dLDZ7MGAWlb1b1mR6uY4GJe/Jl6U/px
fR0cis2FVs0wRI01SPfYUrfbmdxme1Xb5UoWfGEMz3VWyi7igSSoJZMuq3ZQcMgH2EUhKFUC3NtD
cv8H7lVrgZ6F0TVX7BQ4GPXICLIjyyO/HH5NZYtr0uRrkQS2aP2R1HBnvHKLmYt4YjYmvFRIHAmU
0vuIVCfvFly4flweUwvry1zEU3p5lyYpHY8J/T2Z2q80LFmV6Xvlmqp8YUKw2RYpBYfzSzHi1sPl
35zaP+g4rOQ3lzpiNs3BpEKs0qiRPq3TgGrrhHj4Y+9pJG/kN1S0hO4Qwa9kDZ221Fazqd25vMbN
yxhhH0WROqmDHukSD8R6CJG3l7tjqbFm26OaYMqMw/sElyqGE74QIZJNa4YWCzk8NteGTACu9k5s
F6eB0n4T6ckJ2qGBG2cy0jsdt23Y1r0Two65+ChMaciQ45Zi+05LkrvCRcYrLwYnw/0pbl67MaKH
KCqLU5u26VvvqOI3yfh1GiMYBP9342NEccNtzeykPfiZDuW4IRmAh5ebeWG5mMsGDcQ5k8Eixen/
mPuy5rptbN2/0pV35gAEwOHW6X7gniRRkzXZzgtLtmXOBAcQHH79/baSc1pCzM3berpVXZ04sjiA
wFoLWN9wJKbH6GTI0graJNmMR2H2eo1wsVCJmPxBDQfarJpIH5YJ3TuiggzwvBn7+NpLsgtO9BMR
6VorfmHmmLQyUeUKcv7I4p340rBwAsHj9FgtJAaTTFbrlsHn4HhIq7PzSjaPo+2faW9Nc3LpuY28
MxPqwGYwRa845YDAeQ826X6efvIF+LpjUsk84XZeOTnehX3sW8XAg24gFFHsKivtznC2k56BzNEH
Y4nzTV5N0a7OR/Gxws0UuCSs9HQLjzAQFo7djCSFS3ve32Z0IkGZzSuFztIMO/73N+VhS6VuU1HW
ocTZQzVKyBPpc6iI7QrgYyuvvEjHFfzC0jQwSl10NiKaztiIzlpsWXbX8BnG5venv9TSxY8R981r
eD2bS5Z5WI953m+iBspqIOXfTfMaLe7XC16Y0WROC/R5GOvDvMNBDXTVNHWDvPQDRfoNb4fN6ff4
9WRGD+39e6CDXPtlXmM7mLdfLbfcC6JWWFRLlzZyXdQXeWU1VR9OrfqsOphF0zXrv1+PvjBDx1RZ
OM8Fvx4woRlGKXZMALeAB3AgQXT7ENFcmFFEIxm5kUXKkHCxSSz/4FXtbQx67ccG3ogite1OScoi
FXYTO8y+ve2d/vFDlzaDCIR3G98v4yGEPy+MgGGb++j5TbayrI4z/O/bImEy/moB/kzW5cCWgeXF
pdz1sKhOUTymek2xdmHmcGPlQluJCFEmJXBN1Q4n/G2gcxzzfWx0jJUbT6XTW0lehugcMB8n3fJj
da8wmXx9Cm5Ik6Q9/An7l6jiYgwgT7x6aLcw6bmxVKfBpV1HPBUyIZurYZzyB7SqgbCpnXwlBSzd
wliyXY/WGoNnRAit7c9E59sBSy2ADetai3PpyxoFqQ/UYzbRqAiHSV2CyfQAIMePj31XoxC1ZD9E
EK8YwsGBwwAOBtq1aLP00MZSzWM1WlmDK8elHVjxGMiPiVmAEfY++rajBXvmDr4heSLCdELnt/Uf
3ZjtTg/Jwuc0WXxpy9wKptSYMQon9CR6hDviFuCNNTXfhRzFjHUKR+zOkTrTYaTLXeG8wFQUB30x
LHBxJu+uwbqX3sJYsA4ww65TDX1o6f5aWfxMSfYVigofm/Mma4+QsrSnhusQmNlApfZZri5cucbp
Wnp4Y9HCoTCfE/Dbw6iWcNum2JvAcP3SKtA9/dhHNtashKFgxXCMG9IjYiVzwopk36Za3p++/EK4
Nwl7rZoiV0m8QBelN7CORzfGsa7QAr5wM/Vw+h4LC8yk7cV5VMLXolZhwi65VR3g5L0/feWlGWos
3RRQvBRumiocaXcPs4t94+m7Lp4PEZK5rsY1SMWv9/XCpO65UAOMBovqEPJqP5MpPW/GVgU2S2/a
DrxfhSPqzgcptPWSNVe9hZllUvrGWnQMQpAqrJF4NkOK+0VK0WCARetKqnyVWP9Frjc5fDlcB/Jh
bruQu4P8lM2dvohVOZZbX7WAT6cdkkP/aSSA8oJ+kxGA2axjldQokQekhtPCBmjHagwiR5BdMdux
DKymT51NOhbVzYQ+9beYkH7aZGD0o7OrgPoDDQu+Kl4pPhi/TSCw9PsZNiqjDn17eKClf1NM8d3p
+bXwEUxNYttLfQ/dfx0mln3LI++8Ue6nKBbb05f/9WYJli/v88PsAs5YzESGNlFPCfPhGBxdl63b
wxsavWfGsx+2Rs/49N0WXsZkUoIN7ztT7uiQwuoeEEv6KNEED8g4707fYGGdm9bE2DlPtt/iBin/
5EIuJft6+rpLD36835vNmGBjagHaoUMQ2tLsR59ddtOP05deCH+m+QA0pyGZodo2dDNb1gHtcqsO
OoK+c8CpqK6iUpGVj700OkZtFDPAICd30mE8eUEzXs8gkZ5+iaUrG6WRp6mAQDOuXFd/iPY70FAf
u64RXZ3GSshQY/bPdr0D8PGK6TUtroVxNzk9lh/lxeSlOizm8Qjky5/aqj6INIGiTvMxNpcw3QgS
od1aZ3l00ZJpY1MQVkGGtOPk/EPDY1oRUCiV1TyNM1SkoPG6wyQv0a9YU/95NXr4RXA2vQhSNFQc
3fZYrmXvnlnJDPMNjwD3DduGbQEBsCCdo94KLM+CgeWYQ9jUhi9c4eRuMKgqD3o5D18HMWRbsF6h
shixAihtAgKDKyLgoHsmb3xelB+bLSZ1KEnrhvtzq0PSSfmU5X52Bf+p9svpwV6aMMe5/yYG4Liq
zZs0Vhd+IaD5UMfxuTXMapu4HII6ed2txLCl+xjlFvD+adkmSCbDNIMp6xZXSeo/TXnNtjD/Gz94
FzMWNAXIqFzr0K0/KfelTOpN2pzbfOVsYyEgmMShoQIWvrEwdbr6Jc2++fDpPP0Vli5sRAROCXBY
DBf2RIgiAB3Z+GNlrkkWGmc88QwQJ8R6y8eM0A6w8Pgui8TTh57cxCiD4T+/bpdCTmBMHINtsrbn
XchOJkI5gfVS1nTgEGIONtgZZRXgyTi9P/3cS1c35iPKvrGvCbAQ2vN27ZgGjNhbHCudvvrC9yTG
PPSoG7cWwbPnAKIM1tWo1wQyF9aRSWUGFM+ypnkAaQHUFwIX63lodn12N5Zr+XRpZIy5qIBDFN2R
BOl0DBIzl7QGz3VaKTl+PTDcJDFDom6KWtUhmNEefIgbsia+8usdCzdJzC0DfM4psJNoAALrErmh
YMzq6t6GhPLcRCuzZunxjZ273+LogTk4eHAz9x7dsA0w1Cstztdd29/zEjcx8h7EJeoM/g/Y8kYZ
D5qBkiOhjW/BjnK2aNLHW10pdzs4Fc4KvIr3BwIh8i0gDtk2sWt65seyC21fzFt4XqLHgb1UaLV1
d18kcxv0XtduyqkXm9SrvGshJhAVIORKwbOpy31UJB4iJR2uXZCiDjbYYSAcxXxblFA8idKPYQHh
Rvo+4ZAM0mfgEeoQQt7lpkqSPWQHHgT8OzYM2/sPfiijdAPztSmOQfVCRveiTzGaa+23V8rrr76T
sT7cnFn+zLR/MbRB8iM/+hxu8pfuK/o+xXX+lUlYwAfpt48EEm4iDnGSLlUhcTPQFYOS3kfzCo7i
13GEm3BDYFdk18sCsy278FLogYgScOgiKEe9Pf3ov97bc1PB3pOZlfU2K0K3i390mlxGfXyXWzY8
9zpAceP8vGusK1lEKwtoYW2aWMO2GDhMrLA2+fSVN1BCXQu5vw6I3EQZgl7S9gPYYmHt1f6O2Z0G
grcbz8uarZ0YLH2N4zu9qcKaAfhdnnh5WMIPWYtyDlUzdj+FV8B5BlXMyidZGiIj6cEQayaeAwKI
ghHyqP1zwLvvTn/thTcwSTgVTMeZB8mdEMojLCj87r6ruwc1050e6w9tDLhJwGkLj0zgxnahJbJb
0UXPlr0mrrHAE+Em/WbqkFa10+hw9CA73fKc76a2sDYCfus8gG1IAWppFsmNoqzfqVm6+ykFWSVw
onzcQXgTWidd1z86vKsu3SwFNn1uYKqQpGQH7a74U8lE80iELbaxbvo9RqXZ99PkbdGsRMtd2vE+
9dP2MT5a6TAH2LLAAm8g2SQjrX7yvrJBSm01LBWoqwOdOeNNFU1ypyGTtPORPDYCmzy7/ExcUNEO
unDcbTlLcg11o/a8Jn2y5xXLP9EuJj9BNVKfh1zpGxvXOHT1XIN+YntnqFuiwM+YuElAnKFBMgu1
VuT++lSGm27DNRDsmQ1IepgKRx3iZFSPYwOSL+fYmdKoKoJ2ANUmsP1u+OjCMvJAb8Vwufex1R7b
AaxoEBkA/7+05/EZdnQfm5amOYGGC3SrJUqyiWbfUpp8n2O2lm0WyhoTOY/sPDlQ5irCZhr7TWnJ
h2rOw6RyH4ZeXbFOfzBhmgB6Am/b0u2mPuRjvIU3XCg98rGazzWKJgWOi9unNrYgQ7NV9CuJVpLj
QoZ5VW16EzXtSg6wl7NUWDqT91KwLt3rVBShngv3tu5ZummzyQKlzEm2kFex96dD3UI+MGG0mqe2
kxfYUlm1vZu6ch+7dhCvipAsFRgmgFZPzuSkBO2nSB1p+nVv6V0H0ZMrsHSyMxVVcHUnMHWIvb66
nlnk3lQOjQ6FnZafpqSOr3MYiTyeftcFziA3YYNZ0cJQTbjot7O+2emS5lcVLesNd+hwNlXc2VqI
xru6d+tdXbBiN6QWPRPDWG4Y7ds/YumWu3KI8pU8sxBETEXqooXDK0hUKmzzHqRvhVMKx7HPjvo8
GwrTuU3vNZ+17H6svD875sZflHsmwrhsbCg58mN3uj4qhkRMXILZDF1qYATnLwRWC+dN4vefSa1T
IKZc5xnCjGm0ZdNs0e1QcjBs5hICFKxg7o6lqg5J1DfnyoalTw+Lny2UKtw92DDNM+wG9ZVXJ+4u
nbkYAofw5CaiQ7a3bL/8VujSqTcDn8Q56GpQelZzBlegyYJHJHBnEJgZb0kv3dup8iErMan+IMdy
6tDFsbytUHL6mki/vVV1CvpRI4enyEnTx8Qd0h90LJOrqtUefJYbckinOQZmmhbZpfDr+Z7XVb5z
+qZ+dBT6xDFmxYsnbRfkt5bmd2hzjBsYDIyAlcZTSAuX3ShIqQcZzsoCCrX1a9HHUAbo46bc1pCI
CKoqyw84fU4BrqyvGw1ae1pBTmkgjvtV8wp9DxB491I51rZX2jnoEvJHbkPVlzmF419ReHQjGvDc
J5gBXWSkrDbYBapNl/Y+ZJJgQQRDwvlqSFzrxY2EfUgcJ9pasO68HGC2De4Yxr6sGnGWAFu6KSFY
crBUbH0jHVQJfSHiLehvkAGZoIT65PWdtR/AyHx0a2EHkyCg4TkA/mDi22cxoTH8rES/0WOWPPZQ
WNg5Qznd4kQQFpuEVrc5Y3qT+VoeGCjiW3Dnol1bxzgVL1gPSpsViU0x6TmsmP+zrfVwiKIcmh1O
3V5W0h8Ornb5J0BTii9z3Mc/itKGxkI2kAyjmq9ZOC5UiKZNxMAYa5saOj9DQtJLWzTsSkT299OL
aSFwmtgsShUkUnts/Xxb3mBX64Msmu5Z5X2sE8NNVJZLhq7R5ehf+NVNUdwk8sWbPrZfMhGepHKY
VFOlQvjQb4XvBhK83hH66gN7Pj06S0NvG3uACWKfEPNX4Tz1QAalmX+OFSVW4ubS2BuFkAbzUNeo
vsJeEIB9RRBDG4qOYnP64Rcub5IhsrngsFVG+Zx4B8B4cW6E5ZE/nL74wsiYdAi/h4BOLo6FY5cF
rLrOy5ULL2xaTIN5hgYsgoosjrQrwOFbFce3XRuRn3KmySfYUBeHD72ByYlIdaJ4rUo0ncltLuNt
mbCVgV8YG5MPAWWLblRaqdAjZxVTAXQhg9PPvFB6muSHpE0nPvg4IYhzhH9ybtX3sYbaUJ7tNFRL
Tt9kYd6YnAcBfR8xRmhtKojJWDEQ9kfUGk6+Tl9+oVowKQlKzK6UhAEh0fuBbV/R7MHKoEFc9uBw
ZIHM1sA2S4N1rB7elKIDZRwyttj+9gqWutF5g4Mz3aebGeqzGb/92NvY72+i6tiOIG/RhcSLKY4f
pvQMO0t/TywtL5qCqc8Qo/E2ZeInu4/d0YgamdatAhNahUObXbbUe0BRfRkL+GTkMfrnDoWrsLMm
CLE0lY2DNckn7dcpYojV1NB0dYKcr0BqF76OCdGGZNPEIgvLT1Skv8LRc7uJlEQ6jiAEoROS70F/
sD6E1OamO8VM7FT3bqNCmE3FmznKsK+NdHrhuSA808qBkI9Q2Rc6VmuTbyGMmVYVuWuVABwgtpNk
qK5t9DBv47qb97qK7aDJVt0XF1aTCZC1mrZxrTHRoeNtm6AfdjMknnfpTd6sTLeFGWBiZGnTDrXu
Ymzo6inoaRPQ7MfpibwwA0xo7FQ5kFLTmFveUJ5nsThP0+YstRuc2tS02TZRv3KjhYBmemDE3Mss
O0KdwN18L9QtVKe2tjicfoul3ZgJlW1Jic8pRR9CtGuEzBQdzxja2Je5O9Xn2WxVgVD43LkHxGU/
+s5tk0OwwmLgejYdHXZSQ17FZXLNwmfBUY+b4FpXxGhEQC8ojLx2CvIoPfTNuCtifD94Jn6trebB
Kss9hd4BqLo+lvXcrmS+pZE2Qq5t2xNPGRb1gFqDsFuILXvVx450uBFpWZKM8OPETO/kNy99ZukK
CHzpmY14ClW+IeMs6kNmQ+lcPsJpcEOHNUjj0vIxAigUEWFOzqAhq9tsR6zxrIXkycrMW4gxJuTW
duqps12vD2cJ3Xvw7WG5Ax/7kDVNclTJqfdzikatL+3pWeUWR3KA5vgOCj/Z+cSzYYPTCT8gft3v
clXah9SKq2+nn23p0YyJQDmzqng6bitK2AG55EwU+YYWZ5zQj00HE8zZQU5tRucPi7q4aIets4ZF
XPDh5SaCk6uJ+pnChftNt6vP87s41A90W22LfbLXgbMd9vLcv+ge+KUXtodqs9YJWIAocmbMldJu
iwj6kKiMLtmNd1DnUJ/cD1dFEsB29qoOu315Ht8Ol1lY7ewQhuI7/0GudMfpK77zF4cqJu4z95y5
SHRShHECY+HNGEGsphH94+hmMcXBESqNBILdt/bYRF0ACVJgIdkI3NikO/rVii3hbRxt99eervhl
RXycslsoJKvNDJgJA8aB59fasksYHNfl8YiojIOh4R6FFlPlB9qd001HshqUsJl9GosS0B+eoHFK
+ggwHo0GVQQdQkY5LM8aMd4Aw66fJEQgfvo0iq9qRzVf/KO0uoCF1t4BjnTrcmwLhR/ra0vGxT6D
4mGgAQV4ICrWm17Aoao88sSKI6x1FGOxLwkZcdQzyLOI9OOj1DAwziCnuUuhK/Zd9LaH7iJ3uqts
qp292+bTVS1Le+fxNv7eQu9HBnqARxvsvwBOz5u6uq4hSXIPipVFglww6zmyWvfSbiDCF4sSlmDK
s7vAnfvkB9y5/QCaPdYjk3F/nTsQRLIGEW/6OvomSpd+ZokdB02UzLduTj24OeAsZ2YAqI9UZ3AW
K6YBYpe0hNya0ttZ1urS4jNEeqhTWAeP6O5uQr8fZDuubkpnGD7HYq6Sw5Ro9gVFXhRExMactsAq
aZsELF4JYvKop+pzW7XRXqKdd+3xwgldaFaiEWL558UYM2gCVVCN6mClu5vy3oXWR5oCiQY1wiiY
HNZvp8ounaBugWcKlNvonc4idulZjN7XNaNFAIsQ/4J1zed4QPhAXAK/JRRQxLuI5wGimKcj00JA
NokECWk5hXuefzFmj2PR7rIkXqmUFhKJSSGAzTa8M6zGv4ClbBZw8NJl7n6bu495X3HTD6hTJB2r
Y69mSocKii3iS666dEUNcMEslZvcgSyPu8lW2FZEDuNbeDjEz3Oqol3UNPlFVMJaOI5gMzjRIdlK
Url77MmnTVzAjFeW3LqF3Ue7zSokItKNYCQJZd9AMmPNQHcpoRw/55vNXNPrRnY++BkwlohQi2aH
KvO8rfJUs02ibOUTLkwOE4jOLdCw5xaQI8+vAy+9jsrH07NuYW6Y6HMRj9JrBwkr2gyLANYH37oU
Uz7t3JV0uFSGmohnydIqGrqWXUDIrgg9JuczB/uZ7WzhILUCdVHSLIHZQwVqKrTWvAE0T0gn3qii
Hw8MkmoHK/5gGWiCo6GnVUR0ksjN83laPRV1GsTOyr5xYSKYNiMlisAJSttZONY3zK9D3xvPh4Ie
YKuyMgle+xa/yoRG8YLW2JjK4ywYsL4eoMGVXtZRSc/rqLbOQD+cY9ATXP7dV938iOxRYuNIs30h
ChKMUJjF/7XdJ4lDoC1iZLotJwGHDpk3ZwWldNPxIT2DCrQ+pKKRUH9tIMCVxBL7Em8+m7q537su
tz81ZBoClO793nJrsu11G3/2hTVdNO3UHHIIAl55sEy+LmwInaS1nWxcL6t2NUusXS1gKihnzwcV
SHtbt00o1Oso3fk6KiADh3/TVmaf4QCs/ZRAjW03dyPf+BBI+9gxjwlIbj1UlFaPMkpv82oHnVf3
CrtuCPiubnQWFquJSVaw95CxhWO2lHbX+ehc1J27MgVen/IXU8AEJDdoiojWxyyDbIpWwdADIH+e
OnF178UVlAzdroYgdBxz+qVk/oVqmzaYVfq57LMzBhXqbynJKaokq5svUuG1ezql7qGgNYPYm1rT
Pvt1s5WZyL1htgetOHgzrJ3qbV105S4dASOBjCE/y6Hv+plI3z8QN3m0VdGt7HiXYpmxEcsk+qCw
6/ORlqPnUaYPXJPHyRcrW4eFz2oaexQtZGPViGO7NIas+ucoezgdgpeua1TXRW6jus1yaDR01b6M
p52Is5XkuRCTTIS/O002LUcEDBCtgxpK6KSRO5Lpg9Os6YQtDPrfEOdl56jeGlRYTdcaWnBcsW3V
k48VRa9J5U129SWKrbw6HpVCGjJjZ6r5cXrQl0bGCKVTlJSuS7BGIQd6wWrxXfX9zrPjLSLNShdo
4RiJGtOxbxLAhmNkAoj/+NWVVecbUoLeN27ack0PZek1jDOCKM1hdl6wNFSzc+9M6UvNx/M86q9Z
9sHqzrSogLi3kwwdA8OiYNMOWAa246kWKwFt4QX+BjmHSq202qq5SH0e78pO0Q0c7/mj9FzxNLu0
WVkJC9PU5KdlVjf6ExD5IS/nnRefFbbc2enKLF16ieMMeDNLnYFXOoaDbQhgEguYNzyA5PU5T/2t
DU7kSt5aeoPjzd/cRIMFNaIfrUK73avKC5w63kT+p9PLYSEGmch8CNyqDMQCFSpXRQGvW7RbVcnO
Tl996dGPd33z6HbjzUntAWDsO/O2g33tLLY9XykwlwbfWMm25cy09HCEXk97d96303ZIoIa88mmX
BsZYxIgTcYztNz6tA0cyZ9g0ayCqpUExlm6MelElxyZrl30myUvkdIFaY0QvhB7TZWzqO3ucR7SH
nZ70qPVouusB9oFpKk/BK5XpWTzoafv6df/r+/h/4hd5+2f10f3rv/Hn7xI6/mmcKOOP/3qQJf73
38ff+d+/8/43/nV4kdfP5Utn/qV3v4Pr/nXf7bN6fveHXYXN3vSpf2mnu5euL9Tr9fGEx7/5//rD
f7y8XuVhql/++dt32YNeiKvFqax+++tH5z/++dux8P6vt5f/62fH5//nb9g+yva5M3/h5blT//yN
898FcxlxXQb3Dtc7Rv/h5fUn7Hfb9n3bJY4NrW/bw4evZKuSf/4GlenfmQPXC/zYFwSOfJgsnez/
/Jn9O7eJ7/m+T2zGGaBk//No777Nv7/VP+BsfivTSnV4nvd9GY8yh4EPLCgKdjyf4xtVR9vgoDLN
HQa17b51wA4R05mi3nzXzym5YyoW+2joBd1x2ujvpCJ5EMEx496uOqF2WUvmc1lVX4uiGsuAx20M
QUXeJ1tNKhAqktlJwGLXpbyNurY8QmQSF2AwKINtZs9BoSm6uH8YhIieCjoAUw7n0OKPuq3KS1lB
UmVbcbDq+rKdt7HLxytfgNe2hc12fVXkZP4ygXN2D/Ub7gZxB8/CMnkEX0R+tgYm2w0p4I4DqXbq
HEiUQV9aDh4aHUP0ORWy+j6CIGtt3nz7vwb47YC+ln//rsiPAyqYzaBQCPV9KK6aO+nEL+lUYEcV
AFVIH2bZtxcQdimyTZMP3ic5dfSHygdAfWY+d5tBDSPZ4MCyuZsLzXGOyHoJs1ju94A9zlD7Tgee
PR7X8UWhUlBh4f5DX+YyHWlAMDhe4GV0rTXzPoa+vgNwIwDu2S6lPtw/3gfqwprjopkqAeDEWO8G
SIkcKnsad1DC9HZNlq7RhoxDnb/f0Ehq8OlJgCgrIFzveIGVkZsSp3IUR5Uw5vg08XzfuqKGV6b3
6hdqJdVlMRfXRWFftNH02YazTOe1mzEfVjLV+3D/53PBPcjzsAZd33sF+L3NWBBUHDDxoZY9RlEw
R6W8sPJxTfbol3ehtitwciUcYYJda6trOhcQsQCOKuqybWm7a0DsW5mZr+d7xsx0HJf4hDsuVH3M
43vGsNfnmQ8fzcyzQDeRHGY7NU6mQ7sYoqekT6gdoL85fSZOS55a4aA32Dske27Z3PxMAIDbpbgD
27BY+nGQwdh+65dl/kLtomMBjnHpDvZeToIsYzVbABGh7UF84DsjdtX7cX9L2XH7l6HXd6+LrvrS
1IlzMYkSfigiKnZxass2gI4VgLGz3VUdFPCL85Fou0Bbd5zPWcXgNfKf56urFEffnfypzGz0LoHd
1C/VvWpfXtTVc23+zf8P8xZ20W+C1zEvvktcu049/5DdPx6rFP94m79ef/HPBGY5zu9w90ZUcxHT
fMqPwgh/ZjDq2r8L9GeI50P6njtHPtBfGcxFAhMclvAMee0YPv7KXtT7HSERnhM+pjv1XUTH/yB5
Gfja4x0pUqFDEWVhfoIcasQpmsEjacjFi0fh1O7v7JrXVrE5wmrnJyH6On/mViu6fdXAtppvlT2K
ZNxYMiLf4qrllQUl+xGys34ipn6b+1bVnA2g6HZXBXTzrCmQ0Pyrv4lcZaPcYqyKjG1inH7RFxd6
ev1dkcCJ6NnzRB19ZyVrnOsYDmY1ugsUih3FhteiLW8SlNRDtY0L0eY1FFRFWV5Sd2rwyHGJfBHa
Jauyn1anJX7nzTf9RUJ6X/txZHTfhsUw9A0hq4vhOgafNyHMpXBbSpzEe4kGWWXNmSp5wc8KrrvW
PZsBnEhh35XWRfqzIFFqRysF8+v29t9RB/dH6eNCexgpEV8KD/P+/nPGvA56pemPjOYMbgRQFBIM
RYJvWw3sIMYhbtW2TWD7hzYit+a6ukV7BY3jDby5nYFdKCepujyQsmEtvfaFh5JlZYwMKAJ34YLl
+ZDcIJQhAGO03j+kW+LD60rXf7hCikxsauIJQGXhhe377YbOroVHjiYX7lz7oujhFAQxFt9S5wif
Hn4EAxbmgJszsBGU4NMf8BX+8WYE8XDo7BPhw+SKeQ6+5PuHy8e8K6NE1iiLwLxvdqzLPX5l04RN
Iev6CcezfqSL+alMxmlygz5pYTW40cQenLu4mSNY2JU8m59aq++cay91jhN/5Los/EPei1JOWwmB
G50HgEULfVdDIXl+mqFeAP4LKYrjx4BJohWpjaz8BP+RYVswP3mwz8U2kYlswj+6GbZy3vaoldPt
Hbcf8Vv5GKdYOM3r7X0vtnBi7MkxwyUkFgWePLWq45xXtSjz57Fzqqbe+7ql+p6jRXDMhnnUArhd
tna5seKohCQrx6T5WnlVxJ800dQqdy5OPbOfuqkklt7p4X+/LztODeaifIfmNHdR2pknrSyaqpjC
qOUPbC+7Ng5GyO7XXTDITBbn4DcM3Zqp+/uSHHd0OSc29Y7RFmHNvGPXki4ZSjZ8ZXN/nIxDz0uY
Ydudm2P6OboRzh8RRHwwCQe7V1185VLHxTw9/eKvVd7becdcsCBQlNjCJjZH9H8/78BX7RvLd8qn
klelYoGSvbBeZJM0kwiTvKvoro1cmd7qzkMHFL40Qsa72FM2TG08F/WcDmDRAueLyHPuRwYu3hR0
A3X0nfIskm4aMYNXiEkEDdSM8ChFiRc5lFYXBMWGvpM6QU12HmW5whTJNRfsBhAeF0Ahlrds1IfT
b2xIH+MVmUds+/jWeFv06Y3NUO5ESTWgFnvUPUB//k60rY3grOfjvAV7BafWCR1GTNsx94FiAZvi
NWJbTn2c0qzPBju6j2B1iee1m3Qu22Pjg2GGZs3cEbpvCg2PwcMsphyrLhrKY66g0F7G6sQpF5bR
6Vc6fqO335AAfM8xkxgezj8m3PffcExSy05aZv1wrBYBYRvPf8YwD+ezBHZMynH+yAWJ1MopjJF1
XNwXXEsXe0qC3S0z71v3k3Slxbwf6JEXnRNoGC92XxLY1VcAVWRpn4KJmCil4L0p8UlWXvt9w4Hj
9i5wGaAL+sBSYkYYUzcWOrXImLAf8MNzG7YRYIiIZ5QICNlyTt0CFpVU0iuWN1N/n3fA6iRBl6QF
BuX0BzDDB9iZDui/4hi4MRrM+AAKrKxsgk3k98ifK9EeYDAK95Ed6JadPx0meAitJoy/v7znesfd
m4dan/nmLE7cJCqyibQ/uDOgftlPFEdjABa2Q49YlXoRd/5oe4x6E3SO6zp/SDLp1t/pVJJ6WJkI
BiMNn0Jgw4H8j6TKUCiaTMfYnzOwgZT1DbkLefZsVMkx1ZejTOAb0gPbNvNNWqK5D2CNbzM8lUhJ
0t+XtZPBXM2ibXXvQ6EUIbARsrXvStg+dt9OfyYz5sIfhSDqchyEoDplZo6FnqXXkmYev0H/APaY
AelzgsEi4wD1r2BsmbbuaztvjotGoU+Of6Q4MflPB4siUHOHEcfHjvO4BX+/XL3G7uBJ5chvVSEs
JOkMdRkiq/6/lJ1Zb9zIkoV/EQHuyyvJqlJpKcmSpbb9Qli2mzszmVyTv34+unwxY1+gG9MPLVgq
iWQyl4gTJ87R5siei4UYES2Aiaq/tpWHMm+iZKss7yY0KoPjuy+II/eYVhf8VlcCKdCbWcP/+Zez
4c+dcocFHJ+zMQgBsDywjt9vdHWWTkbd5rwPmY2B76EaB9lMTzgplbJLll733BwaxzM/E7rfQ4yw
3rTxgsNxdh4ixA3zpN02UyN/3nfse11k+gQYtJoYzbPfRvnWJrYT7VGEbSBkyqGwEYNwDpTZwtb7
z+//D9gGBzOSfCYX0R/HgGX9WRjAS5rG56qzX8MRfpM8QpzfN+rRcKY9xPkZ70Dp0+zhGaQi7pSY
cg+9lOx5HUZhEcbTG7N/S/T1UH9toipwb8ql2c+LXi/Cv2T9yqfKwtmPAp23/nCsjUA5Rxmq2RkS
zagyUv/yaH/sxTxaRCuBbRFSmJ7Lrvj7uxqRo8IVVOhXJ5/3iI5iMEfw1myl+DaaYW13sR5Fv70F
drfPIjqGLQ6u1W8bqpB471ljfowcPIVf2csh98dLUDm8EFrliLq60og4il1Yc/wIN1qfp7blwosb
WbdcEJqOyb/IsSyGAn0QhmIcgwJZPa+ZKqZqEdkV/7qOzx4y1l//eRD+2IZDFhV7UGB7IWmn+V8H
grVsLh2yvfERm21BFHU9BGzMbOc6IbMs8u5flshPQsv/OXr3S8JSMm2T8N3EPfiPtYzfOButXIOP
A8309ddRj7A1TqwQxsetpCu8AzqWYsW1i4oaA97MWcfCZptilBaFm/hT4KNdUB2z0UVLk7Panp9V
I/jU2hoESBjbEdD/em15v+xku7UJO2IKoo39deT1ur8IA3EBvkSaZsJnE0CbO/Hqmhi+9sc9T/3n
0b5KH/z+8HuwTDBlwXb877iDTXPA8HrVH4tC7zII41Q7MsloYKwuvr25Sh/6QvkyxKHYjiq0RFRf
9rdmM0HZjPcOK+NO5a3hovpXgDj1NIvm38yyMW+WbKKDGMNw0Xx3q2ZTz63wW/V12axmecTHBxHF
FKJJhDZZzy47TMdl8TDSgy6YrXib07Vp3TumsqK061RkJdU6TkgYiDXscRMtulm5a5Kv9cximDe1
6CZeaVh2q2NkY4r54jejdvPEXK1pmU4yWgorY5fL8vE8FgH7VxJsDW3mpLVMRXlea51NcT/Iyj/O
uC46qdca6/Zx8YVdvk1uk9P66462BXvNjZDp9/MRA+uotJcaT4Imvwls3P56YS7bXRZ1pnmyFquw
j7kx4MkLVxKG26v25rw2XqmVr+vHdVyd8QFT8c54JrIOpu+e8n31ugVYh4tYCkHj84do3Zr6lJWg
G8dNuCF6MVEtnJ2po7ahD9+tFt397wgFiXlNmSq6/xFN47KYSd0sg/Wzs7z3wpTT0mv8U9YatX+J
rMCo69PsS3toih8F4h4jo7xaTqjch80RM1N6s9Qgiw+Ob46+eeg6V8rgPEVZWTT3kPTqPj9Ucz4u
8/2CX2VZHg3hitLHQU8pcfYrCEnhkbniOxiFzptJ+tMMYblEcW640Bog3amt0uclx54EE/iyJSrH
dHlx2WBnWU7eJ2FMvjecmRyLkSWLQ3pnXSZJdoryv3ZwrH9s7CDgy3j9plGWDT8D9Xe5HMbjbv++
TX1kzzgi05dr31grDdVBoisPiulp7TC2amIPF07yB9MzSh4ndzwOla9rpn0zSioPM638USPtKIOn
KjOqpTnuckE2zO5JR+H86KOsUUYxOvM7+hCo0SvqtyDPMmO7c91mYKQM3bNlP7Br94hbG06mgube
KnsofE9VtVRhdlgqNoL8IErL4d7ZsvZb0rPRmPbBzJHRBa+VdaXCtBspAnWf7NzuuF5bNVH0OuV0
rmM2H9CjlNrhVHKCJJZf7H+E+ye1i/s+2kNZtxh4+kQWFlDtsSqWfcSchpJHRPtrMRovXRvsW747
j3kYJNEyCibAhomufxoj1fI5eX3UglY8hq+vAv7jLBkyrtYUFqEYxqj767GkW9jeX1az7uPcIXUA
lgSpS/EqjK4OC/dH3wP89EdVlmSkyRJauJUgZlV4k8EbdKd+ehsrHIo7xgtdR3Eq8O+x1gesXvdb
LnnTtLL7zCyu4PCj/j0z1n2C+crY37ynDb7XRO0+NPNs8VGO2BDxKPtm7gYum/x6HqXwl3sHcCv4
nrdK4b/UHo0wTkLPJGlSLIPCYix+zZ5sGyL+ZFDBlm4g9OmfgwEez/v7hQUg2+Xt/3IGr36gM1UZ
L7+G2rh+/D+DfP0c8bRdPwS2bLkBqzOK+b0ufVmqU9k5mofuETnhWrnt5KX5QpgKzh971xclMHVm
qhGfTio/d1akMbS16mLW/mPU0o+/vcx22/ARG5NY7opkIJujuDb1Dg7kLUrOrNEgN/v36DqCQrKC
2Neuz1TYJVhWIkXnL9aNnsI9hjWvr/Y6PZDNwX704KOswBcPjQn+4upTA+yPuaX2yxRu4fNNLfqd
VLYZpYvLL0/q7MN7nUgbHCLukofc/4pVqoHfc7zAYXYNY7Hf+nVAjW3Z+IdoHOEGB8PERac6b1RR
V3nK97zPRLhiEqzpCN4++cGw8H7LObD7dwsqHtNn8MjseXg1Awo8DmDZ+x+05/2LO+chXxo0xPkI
Xdv7/XeTnxfL69TkTV4euzzk7+LejLvbTT3oAJqAc50rZTVEY3D6NeQQjxW3s5bUeJaYE0Bw8UqW
Nef8bPWbb74SuVXhnMreGLsyMYc84+JeVQjyqrGRIABIrez5Da+pmM6ByPflPHG+8r1aT34VHmuC
xVXfOiglr+JmdAWC7kmz65bOcTbAdTxbkTXx+WLsB74QNHrNpcU2qrnodiHVpA3UIqHqwfKby1yP
GeApfaJc3YJhOr/5uOOSMmR62+f+ErGVV8fV6Wk9wW8Xv+3w0LQcse1hNbrdc562erWtn01/rdhv
8kaIur75BSdXY4NA93EqGnDBb9odXMe5kRVFafPk/FwzvQgbBmzIljrb3pzdS218xeuuWPyb8fro
a5QPDJEj163miWpEWzyKt6bFLjcqdx8+7N72WUNWt0/xK8oQYtvBCFiTvT/vWJY2XxQTfE9jSwAD
AyOPDfSF8mtNdwnQrvbbB0fi4N6lvrZ2rG/2UJB4+QVGb5bX0OAwdb3K7HOe9Rt/Y7smqBnwJbl1
77k1qEJm1UCEbQvG1CVjA4Dr3bW1v6+nEW4vIHxehyNbpeNnmjNv0Ow01RFMbB88/Kd3SNXGkQ0s
vmrok/LulG54ys8L4Vlm3C4U81V5wUhxT+XFxHH3ENQZKocfXJI92jfWrDJ0QY+LxFw7BeK1UAAJ
AMv9L27uWCT5HIYRL3+j+4On8rt2PzZaL9unm7LxZ7TT60jSvAhe45Rm6cz4d3ttFnyot2kxXhTB
NEn6JvvI/8J+y/wyFrkxAhV9XPs0wliczR8Ybkfzm5J4lcg6asUiv/iRLnrr3V0x/7n4fi91dnRt
MYzG31ieUu89cKI5lKTR2qh7IwkbK1Bv5O20zXw00U/M4V152inW5wXXY6f/Hs3l3NufhwzRRPOE
1szcRolhb0P9trmT7eJmyemAxNxoWYKYMgi8aLImZnlbRXYy800Dma5goTK1pr+e5Poue2zhGR7P
c/T+WD+3m6aZ9/0v0vm+mxD974u3HNr9E91PjCur7P17nmUafELniI7TxIzLG58A4dwRwLLJJEs5
J1rMLtuoLXmoWKj7qqQzjp/8mrLElOxEEbVrfnRFjfbt1MgTBZncCWLLVmb4NBVBvoh4gZnAi9Zb
Ftnnpe/2VY7n+F42GagT8cUlLBvP/WYyv10TlO5Cdr/feV1Safzy60JQnDnSeqaK8XLN2Lqy2oIa
XVcJMaC+blj1tSCDsPIO2RhNvxdrMOxWrpu2edsLVNh6jGheptKTPPO4UMWbb0s738O4wl25RjA3
+21NPxecIWrOkTjzpn2RS3svM6bdsu5zMsg2G2Eer4BW3x6KqmE1Hq8DAlqyb3o0qu0hFqbaRnVX
IGYY/Bvx/4+EHjyV/YEZbLO5wRL6E3wpRpA2UB37pRDC564DuGmshkWwzfa0UXITzQxADZum7Pd7
/5fsDrzg/+R2++X9HV400bNBhudPkEpNqzCWIQDSv26NFbUy7oI8gJX0z5f6A8pkNZmBCV8Bgx+H
//+pJLXgAxxmhJL/mSNmvQqR0AXmuo9BBLLLjuwX+0udyoo3LFzl8sp+bY7/fC+/QwieaTJ/QgtF
QhgODvP8DyQ3mx2bMleVv0Rgz/6X0rP2eHwYwsA5bILQ+d/G+b8vCD8M4ADPcJsizJ/irnWhTKtp
zey5XzsOirzmxD8HGhNTyj8/V/Y/P+AfTnj7E1LjMr3AskMU2P+rgWttKjfvxoYk67pjLAWqVcXe
Hac977i6QzgfoV5t6sO0OLpK26nb93NHsTXQSOByHv3LHf0+07kjUimc6ikgQOwCovujIKMj01gC
7fTPzXVRYcq7r/F1qjP29TKcS15B4U6alRk5HA6EFkax30glHQTgE2QTWZ9e6wiP3he2Fp2w1fd8
nPWRWZdSO6jWJssV9ZXXbfZfHmJncP7veiE3ofQeUYtwTJ7HZ8n8jr915kgD2Cqjb2YF/vhrvJCD
22MA5bR7nrDQk9pCC3eVHcSBaij10YRlorw9QsEKXpFsYnb/y31da///e2ce4FQYMMfAp/Z6Sfjn
RmKaFEyDshhOarPNYjjY3roXiSY0gifx97B11BkSMeSAeVHcZhvpSTx6+Wi1dxwPcD5g1NUSqOHe
dkl2zac28/Jc3GgOI09csrWsrVUnmQ2K+3no+5a4W1X0ePeHtpk2e0xMYfpDm4bKA9u5d1ZLOP5T
dC201z7Rr/OYda3Vrw91XsyQ4jhV/dIiCa/gBtwQ2QZlmzYGzX00QF9PxMDg1woM/Jb9sCIkDNmd
cNtg3Vxj2/rnaC5Fa7NXkIvs586C4ycRlLBDAtPOnhhuznR/Ci7O0OzRA91I+3Yjwax5b6YMra2M
62FsaT/tBhV1ZerLoKmm+D85ds8+TZ/79eT8eWRT8l4YX0Q+91ODHlOnPxPM1r59kKHgkm1NGDvf
mpQRyzxp8J4kgAdAbqqGjtupipyLr8fIRbjBN1EyvUViVgHs6WvgHy16cOg3rKcWnI+UPwDWjqti
DEWWGBjSLmYb9w50Ffsp6iMZLIe8R0Kq/+jpaN7ERwDuvc5C0GHa/kWMA6j1x1ICb+bp3vPlRsdC
9RaEw9Yiyvlbk+sM4a3nr4v9xfKQjwsvLsp98kMXRVVtH6puMExSL5MAfUxgv1LiOGBhy7tNlxVh
Bw3llFR4TogFLDq0tauz5b6OBnrXYqoES0n6FoUKwkJZmMPJNZtxeffNttZFmrlEeF3cBl2rPnWk
+vh1htda+K+Yr6dMkfv3IQbPRLhINvk2FpLXgx2kdQ9MEOjad7nr1Gh+hh8dvcPkCCqiUCnjWZl+
a2GujC4ht2HXKKctNXLZH9k1RPgiu8igL7v0ci+GJr68eLqkg5Eu2OxUujO9b6aznVu1zjekzuI5
UL6drDBhL0E5NrA/3Vl9zJjUN27uiSFm9RXvlZLNp9wsxd5Fg9lPVij3SHYFhmF33l0ozS+iZjl2
i/TvaSWnf80tCt6uaahjFazuoRLl9LhVzWgemLnjIdSmg1bS4LffCjm92JYr7xQdpXftPIwHbwDz
pD6Y46aLFh5O4uGHQBY95RZZfi+HPksbqOO0lndd6mVRfxtudnvUWQc9o5MeTNU61F3iVrTeLvzJ
c0gC8K5WMZ0oR2Xf+6huTvVqNVuso8o7FpUpXqQLGBw3YAIDynsif13WLfzaGFBPI2dqPy6hXR5M
ezQxxI2KMhaGgW0VuNARQfjux1AF2QfQqpIy8uhE3y1qCwTQlrSeZ7sqyqPEU+9gDe34PMwuGS5b
AY0HK60+g9J17LVLmGRBlBXhp3K2I32mijl9G2yUcQ5ikiNxNZRiDSvZC3+Eoxe0qUF3/G0bwRNK
XWusPqyzUxOYt+LOo2ulT7KwEF9RLJf3KyzMu8G39hmaeTu5AS2s25X46cEM6vkM3GrcljUd82nI
7vfdWnAqj7cttAryNGl8XmS//OgNA+2M0tq+DkMlbKg+Er7atg3MXNzOmphCtppSuS31euujlZjH
piXLi7YCNmJi+GRekJG8dUPY0Ldq7dXRlpN95zXtSiuV9+Yt+hsKBtnFtVg+M8aEKVgWemz52s5B
iuQ7nT7BiExA4arPWq4EASa8k3zAXg1yUp0EZQ4715gc9yuUEUi7dtOhIrk4sW224we0iOsPQ6HH
OqnHMX9Fv7f/pFaJ3gzNo2uSWYp+9Ir7gwoRAvKw8NZiS6D7Lk+RPRRN0m1z9bVq5Ybel9m+daLs
Yyln60MEan2WtgqTSZnZrVt27tcBuer7CoAZdisIHxfN8Oua8F3XiCDe+6EhSmQq6+irMog+05CA
oIq9auiffEy4jmz0vp9E5RbAhBfFE+VTSFd4fb3aAmMcxJMtFIBm/6tysteFxOx169stPPXS1UhS
tPkPzYCcijGgl4y4Q8MphUIdK7enRIjFYWwW83z2o1qeegIfZBaCIXqNujF6d1bpfKxUJt7nbd5+
TEzwFKlK+8GF8XMyOSnSfu13tQZhxJhqz/eGGuov+FZ1J6exMgrm4JeXQpsuZ9nKjmRWZQgA4dX+
TUAlIJFDV51QnVSvlNwd7n+2by2zc46V7wyfAYL6p6gr1A0s9uilhXh/lw9Vf1gDtlzyrra8dK45
3qrJXZ66IVMfFezpb049sznAHZ4vrm5ZPIAoj5YzTogoB8u5XFZHABSE3SnzWzclH4PSR54dnTdD
ZfcZ29uHzQ6L15Bc/XO/heNHDvz8hsUWPGyWMVJa9stjE2XePSVVy0nGNmrScNN0WplQBI5bboin
Gsz3iV522SdQtsyjWqr+sxwndAszb9vuFb0Jd9SPa9LRVnzMnS1q2bPb9eAEdXhjUWRKZrm5j+Gc
O0DByvhuZDbUgHvtuVsZJbpdiZ7TYAJDDe9Ry5iD8WAKVaP52UQyu18MmT+R1jcXw9W0lo/qK7+D
8MRYWm9DSwRTTUF1WaMKVownrfI2EtL+MhkZbZlNsZjIlQTTa2nPc38q7Mah6bmwgjs3Eyo8RiiW
RrdtEcqUwqG7xQicLmkYbW0QV9sYzXHrZN1FGBSY77TRB4y1by6juu+jmcqCtSprOXdu3z46q2vg
DBaVknZrVYhDEUn1XOUl/pLUGHVx15a1KFNDdR5ElSyzDOREkR941rjzTsVpDz3MNOpptRU1oyaW
vL6tSQIVkmUBkUvitVM2P5CeY3rh4EXxcQk2gRyD2fj3sCgypG4tQsS7kcxvfMNwagsV+4iSowfL
28w7+H438+gHt569ml31cXN0Zs+xXnszmm5tNjvzHLpA0Ke+0Z1Ki3nwppfIQG8QalzeRCpWCEUg
7WO40fpS4sLgx3bhNvRhWMZ2WnzSmMQMetu8X6Jq7fDmADh+CBq20xTewpYKoJTbCuGJxLeC+nY0
9DpUj402fAwdGP7OxKIPYKCtd/qktD0UC0a3CsdU+5Xf2CC6g2A9hNTTkglTtpZOmqkp7uuCcmDc
duCKyTaufRc7rabSEExVfYOFhycOOZWph7oEl0sxQUe2i3buMPVDswjAYCplnetc4bQiJy/A23uh
3OqP9ngxvGgNkrbKXGRb3NoB+wEkerOkob7PEaGJo6S2T0JklnPI58Ke7IQQrjBQqh92jugSB4X/
rA1XBARmU6jLJmEnHfmAMI1yLb+xCfWhfyhkI2MPw7M1OtTIvwTFQdqr8LwHy5j96ZXqYZvdVH3o
fs3n+cu2FflrXsgvtMN6VUya0L4skAkOWZipk8nhYbJJ+Ip6S7DdNdpuLsopEb4vVJTIflecD2DP
yLhtvfZFdY2fKuUj+xaWLvvrPLbfxjzbjoFoqBvlNGpQ0kJewloHZMQ3Dhv3KRoK5yWA2afScgZc
YD4wYWKIqst3S8j6g+y7ITwMQZDfD6ITL1M/jPlhWvM5OwNTIp9gIBd7bhGCTO2ub451n3kvXW0i
XjAW4q7OPOPBrlf3zpZUyUQ+UC3F7UykNo0qX7spmE7batPSYAYcwqkZzT1CTpYvLhB7FzjFakFP
f1jMlZ6hvEI2e5hlHFltBrUHpvJ0Hnwe7qBBVV+2TJXfMwqt/amioJMqFiWKO7pWF055Dv8S3fG0
rIgvuIXsmVOnPE5B5CdTJ4u3qsytL0A96xGWSHSiz7o9BjKonmjCQeaw9YtPZte+NhUUzZzE7RjY
WfVZLPYoYs8R4rNjZup2sp1sjTO1VmGCPbWLZoTNQ+cmkGq5zkno2s5jRVpyOy9W+a0unOBLneXW
p9pylvuZUmHqyV6cHTDKN9BeG4vLaFtl7FRm/+BnmUPcyua4T0L3m1u3JGK6Q9cu9lZ7eEehzigx
xS2pvIFeCv/ceV0pkkGVSFyA4wvQqWCpUIlq2Edi2pgq76GRg/1eFMWIxn/DPcRVExRhUvN3E/AW
5kShpXfGwtoOUlL43fzR4Pi+ben//wsBIr9Iauk45hcOXnxdIgNzyhtjrP10lJVxU/ae/boXqo/W
Ntd4dmtDPnreWr1Pcyg5Hsg8j2KCERmLzHPuqRUpmldhMcRoENnqfh0m+V7b44rsFLjWjOt3s34b
cYlVJxYledokgc2+z5RJZgwY5vnQVbNzCyqaw9Ep141gHj73D5qb5uyI1ydtz5r8LTYIR9D+yHrD
Oxh9CxXL3GbvbRya5nMg5zWpB2dIG9PozcuEF/YL5ZwwgoZCDBf741I0p4Wg6pbdr1sOGDLQ5Nev
EaEntAFDXJxisYxkynaKrG5NT6JajbBkDAWCSZS4RVtUaP8eczgCfdTWSVUTpKnDnsbOSab70iam
drps+9QNU1c/YsKwDClZRVazpUW+2GSirClv9Mkw7apzH/3JycK4tvrS+YpCXmB0yWyEa4UilOow
S35A1NAXUUK2vboYV2xFO0wJHtamp9OCgknYYL7NKa/TbtZZW9/pMAPSSQY0ES351Mz0yDjxCvsu
mo5qkn35CT8aF2HehaUCbk/7h9MhRLv2tGcfc2K17jwVk9H+TXvXSqd8AeGm7Q5eT3HnBRUrwP6T
hJmD5ojSrmFWT9Uka96Da8DPmSpaDACdZ9iHPP6P1ogCbEHkUHU6jWSxep885dnFyxUdNOSOcI9N
tGNxtpWtKM/QQQoQTYF6B95Zh1vwPXczc/VPEDHRITv31hCVnye5FEYRdyE2ewaZbVYtPkcE2/H4
NhUACuH9SEC5XswqMrWbTPkw9fWJ/lCbt8WRV4nq3cFYYG5Trxkn3d05E4+30WJGWX9IYFk4bfbi
jJ4s/YMPg7x0bs1p6rWA+FKOxDjkDnl/lDKs2I+NUaQ1tJcHG/YQobuM2DF1VBJEhe6pHINWawns
hwFwX6IdpCZ8fA55t7plc5ALFI8I7KAT4f1G6Bce8CjyM8ouc4aUYGy5feQeAr057olCU/smw6l5
NaBz4CIs6HaK3Ym1c4De0H43u5ooC1JioeqD8IeIzlYFMWKNN7un2rX5k/5JfryNynx+8qCt3wA8
lvdYgDtJbfvTQ2Vp3R6k08IOmiMqj9JoXqpoXYJzTwgX0GQptRuv3VJ3JzWa0ObWUC4dnOm5/i43
M6PlVrk0RPqco7SFOpt+HkpjWQkQjOZABEqGmFXS807Kd8c2zdpwfTe2bNW4qOZLbz2HdVl76VJ2
3TdlUjGNh2omNeg2A/EYU1VWQSsvjJybqfDq+XturDviQkSN1NpWF9jMcHRlxrGdrBA2iN1HHW7D
rhAHV5vDDZ2awedmblwAyyDDeTgBUCw9MtRAD5c29Ok+t01vGj9Ra6dOD2kSWlcCiaCfCZAsGyIL
4NYlJ/Omi7gnDn9YqfCs8eLUwSGo/eYW6StBjwlWZEpC5pItXAGbDvc07LyIGogxFifopLyYYM2N
2IHMddPLpq+SCcDsfaNCztxAKWEyTMFzbvLoW3J90rzs1I2yMDpUFPN/GLBlAA8rmd8bbMPDF5LL
pfgQVK3aoy7Hpmm+kP6tcgOvfGeLdPTJmd3qWSxO9gAvL/+eK4uRD5dtxXkjw/ah3rYSm4PSXF7D
1ZueFoWS4UXSN0U5MmgFu2nQ0kVUe9GzBXwYpFEllrMFaFGmC2SMvxbHpXHNqwf3pnMrmokX5b30
WS6Oo92Zn3w1WHEUQHwrVIPzgjNsOoaWri808dllak8Det9x09G5EpVzNJ9zX0GHGroN/mGeLSu3
GyHkuCiy4UR2gbaPlCQo7JkOnWz4DzkzWy+iwaAwowzgszn5gIxn3unhATei6T63LZScTC+XwZHK
u/y4rMEIzXXseErKz8EXVxWIE7YE4I+9sUe8Q+iGXUxMrZFbrLMI/gPGoui3zWEF1Qe45GlrQQDi
zZfSP9QzjK7UMdvysPUrv5N78LfgKbQynR359zIUCE9mA7YSo6c/B+wW8906dkqmTT+Hz4OnxonL
eV5PQlCCArW2eHCazL4LiwYtvMjIdBsrK4vuDKOw33VT1rerIYcnyGFVAunI/gpZeeoO3RBg+VR6
Q6WSYHFLnU6Lroa4QVcqo/21DBv2X4WTWWXZ2juO/uK9GVkh1wvIVe0ABohWxwhNWp/LiBJ73FL5
vwgoDeYhWDxNUhDZtBv1melhhoI22sfaW9WScG4S1RGfpwW2C+h/UAp5XJwFGNqxRXYJm9b51FPW
z+N5aj47Qys+qVGIuCg7sEcofDBz8pkp36jPubGYObHVaiQ4RFoPaoJ1PYC7fOnyyTirikWdqrIO
HsdpFLej19OEpYL6HlwAH9zMDN9AjEua77vcf5c2ojCraw7Ps9L2uR7EaCfVHC57tGa2cDU6IJ5g
GMKbwSk6P90ig8CpLaP11Hm4az/TnlmmCnArVUx1N+kdbzoQvljICokCMtpifSoyvX6KMuzX5TCZ
dLR49aENm+xveKw46Xru+BoS7p8sN7PeBZTnTya/4sXGysDRi/OJZrjwYaWqfJLzyKoLp68wYscn
OSE8iS+6MC3WwfYU5QZOfcpy2xPngaIXOhwcvNdhQ/Db90tvq78qwI40XElUehQYEKIsLPFmhI37
UhWO2yYuqP5Zys7y0HRfGgw9vmncZpQ61BI8SL1zQNUIiVJ0pb3wExmtaOWzcgfheo9jVfTs8kOI
phs9kj0Nt1SlV121eHxIKlzi0dVwN1BSsWmislNHmOtYnPHtaqvtDHNYj69ZuS7eN69zRX1TibAd
3SRzlTkaaTh77qLYvGroE0HbUpCvIqv0zRSml7URNuKdhh9S7StzPU96BcWMfXv1jq7bLeEXv+tG
NpVe1jjoso95hemlxHkUxlND+3kOg8KF1AP/lTAeGo+m+ZZFA28aLwk9F1L8MHtDB0NKFRRm2GGQ
i64LSCFlXkNPkXm2s5aZgz1lkLzKN7P/MDvhSApTOquv1JtAzGGuUip/IXkfvXzlWl2qavcpTIfF
D33rYEpnGvp3/FVmS8f8FYnu5yJcQrJ4kwU7w01G90oVJSDW+5O4fk7T+qnI1zno/8IObLNpzc/C
mp9Bvg789c4YBxLmu0oPWeMnK3IdwXz85/Lc79VfqoYBBVhahyIqztB7/zRbLD1Nb15eBt9rIffm
vvZa0W/rqOGFG4Ky1L9UW38vtu5XpD93F5yldSrc22F+r1MCzoWjCRH+R3u9Ir5Ye2Xd8TpFzXUI
ChcN/HE2VwMuf1lRFPx/PTKx0V7tdlAm8Hx0BsM/u7ZIqPrRXo35gifTXsHbflLG5OB10wdthJP7
L4pcvw/x9XqeScl7/89H++z3Bw7WVQLmmdPlV7FoRVm4ik0BB0VQ7inz/1cTgmfSRGqFIc/H6Jqu
9SdxwgHxsrq5rC5XAg90wr1uHdQ4H3Gg9Pvq/h/qziQ5civd0lupDdw09BeYAvCedGfPYExgQTKI
Hrjom6W9aW2sPpdkVQqlZerl7NVMYTLS6e4A7t+c851/fw1dv7E/7Xe5eDScH2gVcO5beD/+4vyg
np/TlufjXlaize2Am1ya350WacHfiRX++aX46rhQHXr565X0l4unjAxiYmMn3v8u2hptdORs3I3m
2qv/9q7+AP3c/f4G/kIU+ss//yU96Bdew3+DQvQvwQ//E3EOV+XAv+YQPdbljyLlkvydaXQFFxnX
n/id42Dr/7B0MA08TxCVoKvgWvgDRKT9A5qQzpfGF2hfOUD/F+MAh8hzbTyEUtc8/usK3WWr/zuH
6B/YTZA0euxTITrYZLX+ByiHXy8fLlBd6ihdEJ9zh2Cd4W/4M6WAznzquHkMBo9L+55OZudng0ZN
/KdP5I8r5890Ht7+n26IP16Gu8EAS+AhofrLyxioZqMIHRqWm6y7EW4XH9qp16EVxWqTyEX+jcbC
+M1s+f9uQVfXpccD1bR1wzDtKwXh1zcW5f06RS3tdePVmdaHUcdNib+wKkF7J4j1euFLreHg9yeo
wZnvYosAg+dIDpzA6j265aAqnf4eXEXpHtGms4S3rHGp3R3bDuwzSOOrnIiEsWc3OQakQFH+hilV
Xs/43koY0YWzZFNLQ0oCC8rgSRFI3+5YSRBW5i/rYOlj0JqDlKkvlZ3K6dSO+TJ96Loax4hYBhOd
PnFnlvRGwAJYr42wwKkiVyT1XumYbxCbWHgjbdWsWHIiagIout0ViO+ZQUvZ6oHhpW7p7eeqiGds
NnllRt/sZeoxnjV6AYF97nRT2/dXrX6JVqDT4p1mNQ6JuT2zCzY1VW7WYN/HqVpmLbQlbaoKsBQ5
zLvqWubz6jNgQ7PpapPMD1d9rRVqrelUxiaZC5SVPpECNg4j/hYkl64gWAEUdsI2K8zzxnBTuqZC
tGSm4UE9lsMoPL/IeeNkv8HcLU+lrRevFjp35xBnzFI3mVoZG4clsqr4Ozmp5VWT7C5G5suW9uJr
yfr2SS/7yjiIjBElg7LVaMOlMRPA8rY+eQF5RrF4KsqBNoBCuho2mXTS7LOOsZUECD2ktuMzF7o/
4+5rt9CvvORjyg3X/FnVK74Yn8tMp7rNKhO0NXpxEa5AJUyL4YI1uu+5pRv5lsKnJ9GVJ3Xe+nlV
N5MInKKevZvUonzzKeyj6DRTGZUPahWiPjq/HRx+qY2UsEzUcXUi0qmG4VHFreYwQ0WO/LBgzxRh
LiBynYtJm0xYzrqXB52dCoaXkE3z615bKJNCvTMdFACAYS0gKah+6m3aeZFzcnqkKBC50SaAIGYv
Qlx9VnuMyVObgJKDvuRaawdjUdYIwKbBUe3Gum6rBr/IQLNnftEUst7G7dytbx5qPaH8NrcG7aFE
9JAj1nat/Jb1bObdmXVjeOc27hV0sdrNy0eRsmg4s70y9SerRSSRB4ZbiYOI1nKPVcf1bUd5QaL3
ebyp6MtjnGRTVFRntghlejumrFj40BdbHZqZEPTmdoytaciDgolLc+0SU63YQVBWy6EpbdPBM9Sv
y3lZrcT1B6kc1mHdMCI4wQmwJgUyoYaZ9Q6DQir3SldO++Y1XTfdx6MWFSbdU1uNjy3zTBp3BhE1
2qMEFtp3ECZEnGDlzN3nLEbPyNNnhZAThWjzmYmg6MuMfCAD0Cqb9WEaZ7tbV6ybM9X6owUtvVWP
i9ebqXfmmQVqOmiv67ThPhKkKgynRsmldd/XvkGKcagMvFZPA7t2sTw29XW8OqamORNW0ip2Sdko
42zToJknlJosSbYdMnNo8DuZEUXgT+BpHOTPCguWDx1G9y62q6PH8BeqFi9j6uDJLuhyLZ4xp5oq
3q5twxBcdr3ULh4OmexIjo0QG5MJYRS2rg3zZIby3YRtJtKrxkgb1MHhwaE/i1w09q4qoADQ0cnI
Oua9ak8V2Lg8ZNqH8lcKPYuCwrIMspaXaO1FEqyQaTyW6mjecbWYbTezCVrr2Goz2uhxab3TiIgq
Lu49wgmn6DYeGZawRZhYKwx/Y7D89Rz741QBE2JymAPY+atbmaxot5EROhFxJXQc1nI+NVpz6Fq7
vbGug9Htvz83r6fUL6eYqyE3/g1HYkvD9f56itUynlfHIHKSJRrtGcRBf7VrxElSZzhUxuztmAT+
yCM1/c1b/bVI5626Gocotx0GXhux81+K9CubAEkIX0p/JYSB2Si2PU7IraaRqvLv3+WvRcjvL2VQ
LwM7cTnRfss9+RMqidPNLumJE1/v2+iyJEZO/rwb/80b+ufP8vpGsK5bktIJJfevFQH53cg7TXgT
1rR2LKZmxZuJSvubZfVV4NYtx8KSJfvRLMq/+Rr/+Q1C4qD2AwLHR0kX8utLOzisepp6vsbBjttN
iW2LGZSzpq//6QfJ66CVBn2BpcL+a+QUb1/rGQZjDckVSyGWxONjVgOT/e1l/qNG4F8W8L90Av+/
kduuF8W/rvQffqr//V/vRfrx438FFPtt/eOr5R/VL7X/9Vf8Xvob8h+W49D9ebrnUOabXBZ/ENws
mgLYB6S06ybQg2t9/wfBjdKfptiQ2I9Av9EjMy34o/Q3AJcaWJkooG3ksJrr/CeVP1pj85enC1cK
/nGgR3C3oLC4NP+/XpYDMr6mb4tdWpdlzJ5msjtT7HtVdRshrm75VvvudKbaaWyCvluYRsJmcvqL
cr36lWT7+cLCNCt9WAow7yPdeyF8+d1sOLjCVY2Ml9iC76Qj9bCMWIIEaavZP6WZLUe71J3wt984
N+wBxFC8L7mhhwtOQMQj0q1fk7nsU/KoKsVgTc0vaN36m8Y28wemZ/aNQ2FC1V4rfpqDKFibNrvg
hnSeI7ZXL/OY4V0duk9r0fmNHRu7Q2dnHOj9aN5ODqGeKWuIkM1FtfGoJ26LqgsZK/WXJC3zS2oP
n1nWy7NErxdCCjAOmdJIGSq6zzKOxGsKm+lS96UMMhR/r2JGspzYcbUbEjEeKMrleehV95WK9H0s
RXK4/iSgdnnWctN+EsP0iRh5OY3KK25ilz95mnjxGcf7FzNSuWerLvfumr1DDtLDVZr5pXXX1aS8
420QK+/sFca519/+SneZ8otmNPI8LepzSvmpnGluTIBOmHZsa2os23vCl/QQu6D9ZaECffUGqyWq
x5j6y6CXZHF1SX6xUWUegJzNYS/5DbO0v/hWZ/L96KYOmsDb7ndIkXfFYuXPpsbHnJWJtnX6cdqm
zKTP8fUP7w3+XjbmDOWbJb9MFr0ARuRMnjnPeCeCP9+WSjsNQ6flAbCCnEI4gTNA1NS8qTgTK19H
PRCaUWJ8lsRQ76fcRJHg2CJjLnj98pqlx7RGA4IGr/vMEtfZY6QVQHUxyX5lsnhvqoJXNKfPss3e
244JmoFC/nD9WHHHy71n8ZYrDJ6h2ZTva6xd19e8qFSx8+W6S/tlU+wezJovpMDwus/M7hMvnnO2
7JwiUrTWd6M2+BTZjeW9jTZvIXFz7KYCkWf3okXanV6Q6YEjojYO0k2pTIapKTDR9ZKQoUleRNrk
cPDJ45NIChLfZdn3QkxEG4Jg0y52v7gb1ZnuTelpZF05Xo3qwJzqLce3CAW37bkptYGB6xyd0JSY
txgby1AaQ/uWwqEIHGtOD56ZJ1cj2xgmEjSJLzoZf14HcPtKVnMU2iwx9nJwzU9Tq6/H/oI+Dudk
X2/KqLWZca/dbR8rxVHp9j+zyQa3MHpxhl7VQzTaCpx1rttdJi54t5bIjLxZRzK0mvYONZRDbslk
vqrBnR4yS9YbzOIJ5kBzSdAocSOsq9Oe3MLWSehepgfyUrIzV/3w2iZC37BkbsYgH5oxxIsSn9H3
qqNcJ20LaJH09Q6Snh/rTrOpjck448yPHrxaJlxavXc3wFoOm4xRnKM1xm2+eOs5VnPrT2gNQlY7
aORTTQsWHhtJ0LZjHcSo+vaJpk3gCPED71JzzdgQZSBU0DxcNFJ1HrU6SraNO2jBasv4yFapoGrG
IX9LA2K+l7zsdqEvPgxl/TEAFXnQeVRe/f+zfSSoiaDFyjs76OPCKo7QSzXdk17x3W7YSbcbBgjm
xoxUw19YtVtz5JYwKTFCIzWsA4CxCDFROR1HYb3UzDnukkHXz5lTp8/5VR4EVsZ67zqFCjM3tN4X
jkbvWzZ9fiw7w1EbLwbzhmr7uQMU+eoV0n4dWLGaq22RWjIlT5Ld1cYRPbgQE7IsKL5lDxhpQeZX
Jf3RQoj6YhtU6WneL3tyWvu7wUkGuIcEDfkUV+t1k9wHU6aQG+qZuHVaGT1o+YoiJFIjbANtsGjx
Jh2LYibWrYJ/nQbKRTcFsejn7xs04hHp2iXSvjV9HLrU2w9CLVpAwrokS02gNmEB0yFhaJ1XhBrG
Qe/x9cBywZM8J3LDwqo98/kP/mAxGwmKMrvAXqi2LpaQZ1b1q0/2jX1Mai2+u7r6giSCqdja1vw2
mzI9JSuR72i0vU2HvAr5E4q5OTeKTWI0hPEwtWF+bbCpjiX5WJhOfZswoivVtw+1VXzL1wjZ4tzW
4qqvrvPj6q7l7YrYIjRawzgM1YymLu3ZglZX6uakj96mQe+2sYcE8iJRjMDixo/RGm7xk89+DdXG
d4V9KubZCjGGjwfNWby9igoMH25t16eiLM0NPtL2Nm+Isff1lJUt0A5TPyUguE+LkZQ4pVuDC0q3
m4dEU8meomRi4MS+aPGi6YAaxXltR63ciMmdPsQSEyc7qadurNJDW6vyuVPe+kJV756WOdaut4R5
lgkufx9ZtnHs9aphexU7PavmSdj3adote3sV9mHWoT9EC4FUUADGDSq9ApGlg7xKRHJjIMg640GK
fTfpmh2jEGeDIYVnq1ZzQ+BmPbSjPHZrYx4dFCYX1uY9mig0COp6UnHeZQdW3tm9iOOHYhiWc2xP
3int1/xzmHRk0diIr4ulp6gseD7rxhQo0yh/xvpS3ULCmv1uUVzFmVUjPFrrOyhMjwTEAAWpnUhu
yzyafprQcjzfZTnYBTzwOwKcStbalSPutdLJIp8rVeIPmFCbd2Nz8VSufWbMBk6d5SYvhjO/iaWz
TrRbNnoTa6i2np2W98D76psl5qGGboduJUIY29pp/WBqBgycltwhgvHS6AJB6p7dr75jFnOLYai5
T2Vd8QOCq73tjb3N799iPb4bBLFfKbjVx2rC+5VnYtqRw3KBH/mSL3K+E1qEkLEfoV40pCAmRCTi
1IEvbZa33KukujVcxIgHjpOEHF0qVV5k29zBMF1ByRlPCUmDTrm+U8ECWcQ4tK09+7sX6VymmH02
qtUwdLcpAItiQVkqi0czlfq2bT0QKfasHRnM2lgC8PtopGi9RFMiCXzvq40+mTqqPSvF9JKP7+s4
19/zbGIEF7lpe1ltfT5co5UvXSXMAGS995DC/9h19TQAvU3WLzzNBIJq46Nud9GlMVJxtit33FiN
EW+RnS9h2XDOOZNr7lDO1hs7bdq9UYuWSKzC3CR4L7cZpsytggz6YaYu8VXMrpvNcmUnFX337HC4
3ZbZ3Cigtbo4WMaAIAUXvsGEdjJswsydJlxYyqNHKZ0P2B/FtqLwDWzZJZvOcxRjj6HbDUt/tVnK
eWvWc791R8Ah2lCX4YjZBHJNzwiFW/oI0+YWvAApi0PhbOD92scMrwAS4/IWlj1kutbpd97YVWfs
LFbopp3zbPbla9YaRELDA9gQWCYOTtmrHSNcOOQJoim3cKwgKxAw05ejfxLTPeq6bGt6zFE5HOYA
D24eCrh3flzb676uxLJdrVIPxoVFN0J1brRkTE8j41a/YR63d/Xe3aklS3fCarTPJcmdHSwNZkQd
uTa8pyiM02E92Uax3s0UBUhSmo/YgXQBYOV75zG3t6wlu8cdiefCm62berGohkf3rOzkIlZqN31O
mHt1lfYIMO4CwRh5HSTUoB4Wd8fB0LdIowwiJj3RfUBhst4KTrePKFm8Q6WYLsLwWPVDxZpdZziw
KJ7jrERv+zwSqa+z5mHZPw4T6XJ1e5BWYd5xx6oDiQH2ratac/IbvU+/abLLbxCv4cUcmf+hA7fn
J/YEzY+UAW+ojDrZ4yWq74aO4De9HrPbEnLVyQVbgqAauV6o0m6FXDDqzYNttdV96QnxppuYkwPA
gNGOVc1YbzhVJOsKo1ruRqbED+wzVpwVtUksaJ1He2rC7sWONAQVDtqkg0g76xl5oH1JPdSSUWY3
O9uR1wQ2HGsYk5Tr3k2e0vYS/+DEadSz+k+8CrmcE7E+6KpxYO4l1bvplPKTg2I92OnIXqKHoHLn
jMa662uuvER3h13RTPJlguy0sZMEQIE2Av+MvaI8ABHJ7lIkeKVvjB2Sa+T22W2SXxXsbRJi6V+P
SYnClXaH0FCZGUmIl7d4EHof6kRebp3Bcv1ElT+umrEQ38N4cucq3SC3vdJpEDXFY0rGaGx/m7ur
9EDoz2xM3KCS4yfD6hQGuEbNCEDMR1nX3wyMu8Cb0J2UK/HIjXR/ICheN007Dvu4TcYbK9aKG+hY
PzB6MpbXB7GdR6rxGFgmz7sl+SR2DXRYOT7IVe1w0dPD9NoLdGjgNlN+jAdnAgEBn8JNGrG98nt8
9BC3c9alt5axTu+IPvJzkSzWF/Bj/X6K4/QGSF8aDpWkKMPhtJlRYu0pf3CRLN8XIAm+mY7x7cz9
Gq4ZUe/LFDlHqdvxsWp6scmBFIbp0Nxga0V8SFMatrFVo4FN1rNqh3y/yFF/QT5PELRcnCATWOds
o79hF/XJszP3SYJ196W0EPUm+eYqVi+E9xK15VM+L49lb5corTr0xOnyVNUVu58OUuc4Pc+ldIMu
zaw3xK7rqS4zeYeZpHpGhxb5hjRf1mF8i8q1usNMkdAH6hHhsNN6iyec03z4TBWOjLzU3+eyhgc3
eGOIYoJyq3WGYAKTtQXJ3D5roi5vMt7boabe3QKUe2TEcGAETCYa9MVvRZoFI1kGFyYIZsh+/n1J
tXfCQmdY2OYTOI1u60VMoqlsj1mZN8Fs599FTrZpr9uPIAO/5oprcK0vqH2Q4tfjFvvtXWnXGJFl
t2CmcsTRYRC+XR0zLExdhSsOx6CrIqwSunjVx+lqpVxvpgG9LcYVyeOmyTZelxu3Jta2TcNS6Zij
nfJ7TdlkXrgMLCzF/iLOzpSl+pXXjGL+ikmB1bxslBMr2EhFGiT9cGPaY/0x17AK/HzQRj+z9TVk
LD6GvQecTsTSPbnr6H1nut2Fo2vHm7GIj41m0O175ofGyUUKs+sbtrZ1i/o2t0v74jXVuMuohQPG
QF8L9rrDBBsAQV+2+FG9Gtso8riOh+qUOd732hof19bqfbA8t2nKeD4dvyZ7+DBjh0CA/Ii+ZvR1
aoq0t72buopOKXKiWyY558SLdgVjIEHeWdbMPNk0aB9z57Kt6peXqhAn4RHLkqrp1lKLeFAR1ged
dZ+TAxxqjU9brIfYc5MwR7oXYL87D+isw2RQuHG6ZNwAgXltNO81pb4NeqPZj9h6Vc4x5xKV4ddu
dyxQWXZsH8mAEc7jyCGZc0GwhhNvuYs7ovVyaxfP0zd4K2EpdNcfaQtjB02dyGJa66HeRZa81MLG
mwfzDD9FSQ5Uj+vExS4UNG7a09KvX1zgWCtJjOYM0MD4zS8qtst7ZtjDjpXPkXE53oW+eNb0eFdi
t9+UqRVybL+I3rtRQzEfDW34yXyu8vk83orK6oSPdvzJENFraYr1XmXaW90x3IaY/k0XzX1tI2q3
ytfG896nJf7KLPcGOqcfm2z0TO8rLvSDq6i7jcIw4If1RTBbycM69D8SVpcnAItcbYi7tk6BCrR3
2m9KiB77r55feqaQ1IpadIO8NtvYwpRhESfADpOuCMGIGfjMGm/PiYe1BmjOjiUaCAnXZxc/BtB3
d6Mqj3Nn7trawuiA29UQzr6J1080s3PAn9P5ebOesqh548N87Ktkj4zwXLnJvEmKcTuYBcfqcEjj
1glKAlGIW26LfbEmZAhUtXOpQNAV9GkIA/VHECAxc6ZxqwHQ9VdNU9sav2Es1UNObR47VwbmNb2x
kHd9Ee1qrzy6o3NoU/aQdBW+N6GW8Jz2CPP7pcAphf2689kp/wAgyCGimVR9045hU/QsQeAEFkyP
aDJKfxyl2lPH34tV3HI/7PgtD86aXQxWj5t1tc+YTw/9VXy6uMVrFqPvxFacRlie2fMHXjMQmro+
q5X99ZKkIoxzphmdldyjaMAFkC8vxpwA94wuREMFUWxquwJyXODl3iGJ8yhw02HvOCp+MisPKIQz
vDlRd6IfbnzAGFbggKvcKx5lu5kYa4Sfkqs3SRgJ10ojmGct5I+2NejBc3R8vUTZEYjcUA+dGp8Z
Euq7rhD6MYmx2/euZu2stp+zDai+ybiUetvSkNdavx3TQTJSaGRoMCfmiawSBpBrpfMR9mOlimDJ
reJ19eL24EILTR/auaweZZskH1GHlpfJGOEa1WBgXBblcOEwsYejO0gO4C5ujKvPLF43gNpFydzR
ijAlp3aUc8Xw+EZEMoxbQx/01DdV1r1lbRKF3pzxb8+iLdGGftq1lVOavt2rbcU+GMEqietDmbrT
Cf6QWR0WtJDFIcOWQbR8NxqIaxNsAEzSvBTNtYnqJRQeMIANBASrPU9GExtng03eKWclBHhzGnDU
M74wk4vSFINVZcM8AuRJNNXQl2R8FdSH245YedTVZhmu0FLZuy6oCyn66mQh3bWV94wEV+120Yna
9Wu27UkQd20xh8UyPqkCxl0gETmfxwTlpZ8jfZh3qlaMmOK+sPH6udwxP6yBiuXkFbhwkcX367Bp
c60BFilm7QwE6OpOZbG7SyyNqC23Mh7xKDAJnWwZ2fshh7l2IEqSJYFGm1DCcy4fTWuKvRMxRlYI
oVElP2nhnGFXaebU4/sC99DBRMYYAYscsdyzctvYOSmRv4O7LvXv1ep5401yVZgerWTNu9GHnse6
wXWzTruZwWO+GRJj1M1S2+0nVy98dcYXskk2MoJKd5Czlkz3ltchrtfWwpowA1tMYnNWx1cKAZP2
Bc/CXQMkmh9NLD00AJzt53QdAUWXwLT3cwKEZ63qWvswqpw52jrbOh6OIiFqlPB6c3yaFYNwTesW
bxenfFN7Azttu0OlYPafg1M2StyXNLYnw24roLcpim4daW1YM3VH42+ust8V6/hZZVVMhhsDhlCB
UqV/N2lN+2JZ76zJZahovjc4RVoOLg+7DmKNjuQKPbX2NCsoPUyinnBgulhhr8N+rr53A9ySuYaN
OU+fEb1pgDy8WihGPb16Y0/Q2g+ppuL5ti0qqXjeWF9LOQ5ewLg9aW5gCSA44sPkRUnzntqzN6vs
51r1ZMHj5lfFhbwdEU5uLXWkuukKKo6jMHkwCmlcVKSZHWFjbJ9DNi31uOmArnfbpl4LDnwxSmvd
rsRZvUSUgdEjVvJxCIUbP7B8N5BUMP516rDEgjNiRGk/QSErRsodCwFqkHJtzwOWR903uq79poH5
aa6te/Gy8tgOM69bxWsZr5N8rRwrK7c5i5UpXOoxPxW1UWMmLq+SEMPrnQwyaOZ9m+zcaG+ZM2HA
uV4fUGvVjzLGw3GGemy7OzLcedakNSY92M+a/gJIWwAVziu0AYanx2RiFhgWbL6W57W2OfP1YbU3
Ug3ZN83u7B8jsM+zmODn7Ms0NhTz5LyxfAMPtcR+WCcUUk1178axFjAs0yNmyLEYjL3kijrF7BlD
uMIME9G59FN4bUq2XtHvO3DOK3x3xBDa2m6TgQc7M1TkblAf0x2Bee4d3XnqK3vpSn9IJmARS70o
bi9LzcXr1EVzvoO9p5UBDt4s20zMb4oBN5hdMdGt++bGaJqWbgvXNa6wfDa6ltGjbhXYwrMU4T5r
F9iYZVKmtJPDeJvwZ/TYWKwquqHYc6GRJ47zE6Nnx/xhqjmJCppXzJHSK94LJPR41w2j+UwIUiSJ
JK+BhiOKUF/2GusXzJKoxCQv9uAtSJm3plxXRnmELj1ozFW1U1aaS35i/KscSlWVXpRlxdZmmIQ3
Hiv+arjDUZMHV2IUiSgRgCFw0Mk9eg4ZJhaXu2+ixHCDMjYxfnVGkgnNhz2kBaNcJfvJGNzuocRS
ifYJTSDqo0oJz9t2M7Oar7n2sqCCur2R9oQpSHMDL4oWkCZ6eTDXpd96QnMulHQdAvMeJC7IoW3P
NjGgutkR3to/8dw3+dD67GdnY5TGEBkNHGfLJhqUk2C2LV70prhdKXxa4p4iP3WWA6LFNhRoU4N6
vVqisSze82li4OmWb6JGZCOj5V7Wo4Z9mBkA9uE+gCfywUA19j3sthy1FcqWYZ8sibXNHPF9qFf0
+71+31OBfbYDDwvFdhCvVwkdu2PzktWhQ/t9mqniwnFyohvlmI9l25ZBCjXEiiMoYLYBBqaqKKxg
q+RyIbKSsi2pw7mWrh9rM6yKPiA/G0eK6WN9xPKUg5RUg/e2yEoFhQ7GeQWJseX7M59WeyLYwHGf
1thqWLYxEqhjl9aOxxgDto2cR4ARceW+kkZTVUED/IR0QQ0K+YBSol6MTdfmy8qFyhOxQkd129Yr
KrO0TV+htPJ5GKorbnCpN0/2aJe3yRI/l42VbuWiXjxazCkiZnMSEqsQny/YWwL2zm4kXWRiBio2
StxIz64Dd4X1x4tx+MGit2p9vlNwaY5rzSy1ZxKw63tcqzHWbkSPJzlM9wSXhSqz76xV7Wl5D0LT
6k1jZVbQaeKO6r4NphpmMNyQe1zbPAdyCXLKI7I4gO4L4aL1HqqCcXTnTlucjDjtFnmjuV4aEKFw
GTQaUq9y1BYhVgz2xaBfsHLce53cVvNcPeKJvKJfZiOYIhgGzCu1gFb2NMxavqsyVAAWYS6j74DZ
95sudphwrFbmI/fEK4Smh+8wzu4aj54taXtAviq7LwvnFDc65YmxHGK92Ajam0OdZq+WVYYT3OM9
fQwleUTVcvQylxZFH+oXhr3TDyOt6QKQkNFipa9CJfmpMvPv11CBh7kw3maCTOEq2GLjTTVzvwmK
ldPGG0zZW9WsxmFBEoHzlNMJ1h98jnmjkRW676xx3anMHH56MvqEtExJjcg2bK4WnsJULzkT8MPU
2e4ZWQVdBJrBm6LKSQ3h/4Ym2uZCmPOWZAIjNGxqH+Lh1k+eTNjnnHR+8Drny9Ckz+bGezI6526p
5EFgb7viq+/bzgST0o5Ma0sSzLdGlTwPOjs0TEPPgCEbOv0iZhI0Cr/TpHuxUqblvbX8cCHl3piV
kwVmZv00jZL61KyrC8Q0pu7gkbZ8pc4Gn16+H2dyTFc3+yFLDcNzDc09MQbWizbGX4RoUyBd65GZ
1yeqXAqKeXbpkDKw2Mt62zeIJdcZdYBa5LOw5MyJjxCCLSKlu2a6b3VuyJ1lModZ7D1DYwAKs/U9
G7sEWaV4HPOvvDJu2sr7cAeWbY5xlUHymCakomqfsoGxmK6ne0+HItXG20Hr6dvFcSmdO8Pja+/A
GB8AJBlnEFf3pTG+Z9lj7WSXXFAd4TO+em5PmpadLbMfwyUTd0asxL6Eou0PZvkO6y9cVMymPJtf
+7Qaz3ZjlzshMxA1s3w3xh7Hmdyb2oB7q34ea3M/ZsO2LHr9I9L6b3Ga9M+F5sBs4taxc+/DdsZ5
U/IUanvnDZxJvkmreIsrBXVoNG8psI9LYQKTdb1kTwjNJVZOcQECkLLXWNZjb0yCvch8iROWhNFY
gkX1Jvw/UI9avQ/w6FsWWCGcupo138ytNvvN6G2diYVfJ4249HvDvoVZf1cO83QxnPTi2MWzG7sH
bP9I0lV5WCXMkcHCejWP716maF3LxNvUIjvbSPOZyLXPdZ8c+zYPyRv+YVIG5o0gG7urPjpb3yG0
xM+KRYvRVZVcIpyGhZG9xLLZmbFCENHfe1p96vTqItNpv7oeEIxij9v8nNXKOXVal1s+2zJqoLGC
yqMXYVylR9SvlHZI5Ud0PyGydQgufO6J2++QUkf3bTFdE23Edu2sI6kWP+EnnfO6OXmjpYNAq7Iw
E86IwJ97oEgYZbgaK75sfteJgQAmvqpNBI3yuwmUwB+TJMWOZ7Ahy/4Pe+exHDeSru1bmZg9FEh4
bIGy9E6G2iAoiYL3Hlf/P6C6j1joalaw/9U50TGzmJhuKQtAZn7uNVbiQlwz3TJVjLn1qGwqaegh
cJv9nd366r7rBWW+aEBuiDJl/tmZOmLSinZhtI24qjUimBIok4dnBGpCoysafeZT9tXYoOoBHGai
NwW5OsdvkmNnBxpjPXmEDW+FGQLc3jWlpXQNTbFe6cy67Jgfhn4/54tgM3X6XaLHn5CHxdgZ2NHO
AuIvZRpBPWOoyj2qTeUFNEWX6TC/sVISyRVI5Lpm5m0HC1VxWrHdtVZB+EdhVbpp4UarddbTpIwL
12z18gKOg3WRRGXtBnF/i6wLOgMdH9mKq5Uct9oWSSHrrK2zeNvXw3mjVleh0D8R5M7lTDcdpSJr
wiZEA48jjF2cN2yCXktvG7VXb8ou1VFABgZjxd5F5Is1XP0dZQpdVvSWgK9ug7LCRKX4pjRz2yRq
BBqVlqtNlrQK9WrfmP2FhJ4SWIxLeVL3eZN8IiYxeh9Wapp/LPDFWA1tn9OzION2EE6yfmhWqWdu
izhPu2bqpz/3mhpeRnYWXdBotS99OrtnQVjCdOjIDlceKNQfhkpGF5bpTyS9of3aMcbzWUgOb9bW
rSBPdiFLelx9nr0i/FhXPd2/i9T60+zpX5jlfw2QiH8Ps1zlaZiBq3zNqJr/xC9UpWSIDwq5hGXD
5Js5Ur+Nced/BBMGZKQlm5D4AQ7/xlXqH2bHdWHjiSYD/zUBO/6BqxT6B8C5YHOFAQVT1gz7PbhK
9VA7WZ9NnxQaRigSCB0s85JShdQowp+hQKSoSeXNFKGDNCSaIjnIYcDKSFu1mWD7BGPtaKhn0bjx
kWrXhWesSrScwOVjDvVMYDqDbIR4HvJmNyIblC3OtxZXZ5pbFJXcq4ymZS6muKAljaBPisac1QmS
sUa+jkId8myATvwFMgrtRWR142dS7RxCDgakn4xWKB+zMm23bR5PZzYgzHO0SxDsib1RRmbUMIt1
nqU3hSDa/4JD/7ux/ys0mG1/v7Mvwm/P1SFV8OVP/LGzzQ8qOGGdraiRBOBEB4T9F2BYAhYMWhiM
OP8+DQ1bgCX+AzFsfdA1SIL8KSQhzF9uzH/sbA03aLC9spBlXdc1Yb9vZ7/wVn/TEaiuqbj5+4Bv
wGnksMxM5ldAfWtMtFY0k0uOCuPHRIutxpDIMiQcxJB8Iv8ApOAoyCMi1jULkmAio8Q3UCMLHbYX
wryYHfTVJkVaKt147cSMqsl8kk86PbW8iuGFDysTw4eLzA/QYjZys70LlNSgLZPV6KEQkElmJRXv
lM7LAZjUzMo9J5Hi3GaghRuH4/mW9IxtvAnApPXT8zyoSP8x1OjP5J5yxVFLk05NmwiKdROJL1AO
imSf97qifk7UhvZQUwZipxV+9EBHN302UGtGVjUzWyeVZHK8ItoNSFqNwPc0yzWaZgrJJr3ovpKL
7AFRWIYwsCr7xyZOlLMuBqfjGIgMJWCOzO6rHxKngYGNcYsJFFh+fDcydA6KOrd/erXafRxMxDLO
mbZom5Y0gqqUysFww5zmilPpo48YiFxb92adh/RNwW8qKylVqzv6f+pTVtsFXn9GJJ/p45g/0ZMh
o0zjRLrIgAeTjzKa+zwkuO9swzohrRhDYTFGNn0NG2OUkKnKKqtcNa3SPkaK35/H+GcYriQCa1o1
zC1upr5IENDCZaV1SSojlDlNRF2LGiRtpPd3kHesc58u5mMpVGQhkaNAYAunqFABsUOh42DTOuMZ
C1251GNfXJV2iOEYgshAZrQxqa4NylTEcyIV85VYxF/wWyNr15PGzM86Hu6+0dJhdMpGZQID0IYE
WAQJ0zhFK+qBzkNNXcJfYTiWXmvPxmA/ZaMaAcSKIxgfGKn1VG+I2V33hZ2GqC9X9cOAANqPDlT4
LRQUpnBprtvpeegXAGSUPvXXhgWeRC2qUDhainHpHRKz2XNWj/kPBJRoIne4bm8LrwtSIBFjdC0Z
uU/vfFQqsAyRNii7JE7UnUc5DuOp9oxLla4G44NCqpQ1DjSGSrGqj58RjKEZb8EezFxZpNnn0fKV
3FVKSWk2JJz+xxksT9NeKOZDinhRvimQKlHdYpDGRzHl6LDLfgzVDgZfcYVKCY0sRmV8bzkT+TWO
HogY+kSBGnjGZH1FUoieCvs87teopBsdIwTYMHRDzIr6PRaErK5sS7QQEd4MNsBvs7Os75mdWBF/
8dos7SlhNmhEcCJhHMcuepqBTbo/eZQurRkmxDgQlI6cmt7DDGT4KVBnV+nZqWOJ9GQrfWlwL5So
OHOsg5AANIXTtICTN6PU219yJU41BOLw60F+tBfsw7K+y6tRXFJNmo+e0nSDgwi2hx19jPH23PAb
flYoVqJjhvdiA7AhpWWC0G5L+zppKZ19vaZdmDHTybFgREZuEjRBSPilp1lNxM1Kpen565CboDGb
GJegRgcwKmzmjemZk7apMahMXXSBYXOWWrubgn5KV5Vm5MVG6hH4pjOp6utRq4v6TK1E9NOooTpF
aMNrblrSDHRte0jkO1vxgycE0LiCHMyjkF4KLHkyVwg3QJsrujhkCNjEbbhpcqtob5pA0a7Kkcv6
1jLiEFuSarTGGf8GaLzTam/TkOkCNgCnR8sySCJaXxaNcRgf1ZlR9yMHKM/6a7yZ5KuwylBIsaQA
cOFkW+E3movNYzfYNGY9pusOny7vVwxG0ZgCyiJ/J62QzDUKmHZ5FyoKxUIUyNMnFOHlLzSquGE7
vNzz+1IgMDTPtuIiuu77Rh2v0T1Jxg3jmyRc+YrJgLyJTDFt6mRKLXdAUu268ijIdReBavA4gLCz
8FaVchig9lgjVzRBZEywn+ui8WLSPVAPQ10VlyjtGpbrc9K+ooQTMzxoIj0/A9BUfCrGICvBMepF
t1EltebN5KXFcFTtmrlqmCqB/SloSQlEEc1RpoeDKe9xV2ln8AuJWm0ixrcv8Ot7rOxAvvUScCTn
WThkzDPqkK6i5VnKwxh1RrqLuLwukYrxp5tsshB9AbsfAx2gDwnUinYVByGmwVHhF3xnDHRMnUxm
cjjf6VjjngthKMO12TBV2MvmEMICpwQDEjBNVb/BX0mTQcPE9Y3Eh0xco+NeG2Gze4xW6hYMAdCy
3b/kr2acVRvmTP3vc7fH8FvbhAc1Cf/+r8xNU+FzgW9AuwU6F3nC/zC9NPHBNIVKRUKGpuimRdnx
J9NL+YC8g6qSTSHooKLB8LsiQRpCMMaZtR9s4yXb+//SeMDR3gRVw9+EObiyYB/aueS3MJlQ/Ra9
vwNh3awiM7W3r97GEYmHQ46jiZIEq1gqCGM2JWXUIjcso3DCBoFVrFgbL3wa9p8SWhG/qIeQBv3n
/MgqQlmug1cY1RXFH4RYhkP2gsaZdIgYKj3is3HbIChBBBzFCqqAdWO1CEUxATU1goxVcRsgmeIS
uSN0nrSuuSlsoyaaYMH0kI09kohIZIr8klmHop6VsYyapwqNnY43Q8Ge9l0egpxqcBCfB1cD/QVd
afdaJLxwN0HI3QrufgjjtBFGOqKYnMIjgvdWAIBrPQYj0JlKpnOF6rmqFNEgmQdPtx7wy2wnt51J
OzXMkEoCWal+1+wJgS5taMTW9NRq7mBl2DRIbRxdewxvVVDn/XDem6p+p5uhFV7L+QC2ENx87FhG
FH/sML6CIDRk+ZUGqQvCrl+CJ5eidKi3eNwDperbuUmvDRiUA2PSrZ56r8NINELJHFNI3ZLRDK0C
tBoRrqRU3g1e4H3K+qazXF3xGHYWMZy7dYgieLRtU0SnYc/RPz3HDQDEVAOzMUMackTgQ+mnBhdR
wA5PmO7CSDLqJs8+4bKFAUI0aeUO+sZ444VyWtG16lWG+fYIT8BUwGYgxpqVT9je2E91YQ8fIXcX
P7tUNaBIAFP46ndK8jWUW/07+DL1p4aUVPZI0TFhZZgMnViLDBuWnR3QvwZRLtFvEpPo+3Vjzfl7
oUgVA0OjAVED5LiDxkRcLM/laKgsJ8V0LcZnwGiVr00ladkKUXdo2Kg8a/5ao0urbFEXKMBaIvYZ
ORPqpIC45SEa9hWal+EGx3PZdFWfYhwwni/6L1ZroZ2GzmNWIJBIr5rpZfdLWenfyvq/NGXeuJy3
lCrPT/9Zf2+fkEUIn5KDe5o/+uuenqtoHOepsC2c3mkQcXn8KrDpDqFyg6oON7HGPEb8vqfVDy//
Nv8Izx7UseTfnSOJvw/Z71mMhxKbq1+x3tU6mu+u3/U1v0elulYMRUW8hl+oz62lV/V1HKMA1maz
cU9QemsE+kt161fm8IyEAwhLoFQJwq1iFA/Af4HsDW2ZDds0E02FJAgN6xUAZ1JQRe8n+Ekow5lr
rzPiLzaiyD7qMD0Yt9aW2u8heuJPjDzk5FzDgYhxDqy/ejWR+lCrSJr1IGejZ7hwVLJmE46W8aXB
t5OOOj6+jullwIGkRBTBxtOCYa9BnMkuWlMCFlogETHsX33NI9f+IXd/7uQRHnXVJpCiUqcsQ5iv
gbApdHImPxzPeqgbn4Ro0/1AeUfTWmJCgrUJGn1p7n9+e+VluJlXBpNFVKQ1wxeeFSFefZIA32mV
5wJuwUizNYrmahxEcfn2Itbyw5M5sOnQeZoZ4SiVLUL02CMc2aKVUreR8OnRl33vhFOsY7ICzVnd
A6vhijUbvYxvpU7uboFoB1SggdS28bruoU6GdL9nQ2pnrAqQ9vXkI0khwZVDU3VMkRBNfGQ+2kTp
ik06AnlyBA0Naqm+1hpAiaX5UdhdzhCyasoEf0h4ZfQodIQoAb81SGkCEF2Z3ajdx0iO/BjReM1X
coBYaX8XT2ZyB8dpYPBlBldoCSo/q3wwQrQEZWZb9LbkJ1U2MSwIlLGrHEWMHsbaFkDzcSyLb8S+
5LnI8IBwZ3Oy8iwFHxKtUP0H84q0qhxdDgY0oxXynfT46wpZawbgcvkIgkwr14TO6tkyYJ+4QzxZ
yhrCHV4lOfNraKl+4jVujpeqvNPKpB5vPXb7je2Ds2d6BRZ1rRWK+KLUnee5ntSioICqcP6ctgpa
sl1fDvfAm4AvpoWtlDOePZBWOuhAe8Uc24vRnmew6/ZT0uUr00KGlkif+wp4UhTuPb38puloZlMT
B3W9fnvvzGniq0uDRItm75xzkeDNPUBjsUMRUA5j2M85A94zvayk225o6BsElhiAHXXOVBZMEnng
xz6IB7IK9SrNUOzsy7jAjgWzj5cf9G8M+q9AceGNILSvk6f6Pzdh8/2JQvl1BHr5g380ecloKQmQ
ISExoFDgOv4zBknUCR/MWRgRDp+iIRbHZfRHsSAp6gcbWTkyeOoLyI3y72pBUvQPNGYFh4hKAsCZ
8p4gNG+X3zEIiSxY47pukseTYFPMLPJ4w27Kggx5utIBsa1TEM5y5ftOhmEI0gEILbx6RUdudkHR
tFiPq3VWmSHiCZOU7PCCrejhYUcTKFeoTpHtSsFPIJGXiG0CtFO+4sSYb3KvibaSd5OmXyS/RMO3
VMYT1YsyP9bBY6uqaSg6/ot01wn48898dc/nE1JvfZ3nqEPPqk24Y3kZF4hIh+C8rJ8QxvK2agi7
DG68uasq/adf9/cY9UEfH1r9CgbIbZvb2TZV+wcTHXlnSDVxp2jerkFrYeNjZrQqKxUyIRj5VQM3
aT89KgbWShmYt/O336oqDiMKn1HD85BhgiU0FE2tF8/JV89T6HDzYCkrlynomgCXJjqkjgpIAUhO
jRbZWctdmJxpMQj+TdXskvqWTnJ1Q+c4ah0T+CiwjOf8DN5DVW3r4glvjkkBEAvt2eV5yzh26sv8
cswvonBjZS6wALre8MR8baWv/T1ER5XqS7tLMVmeBwGOkW3gZ5ANSxtsZqarHnxltgs+i69cjaNJ
K/pMjLCg3L7c5yC+r+3skyGlYFi+Z+LMMHatCXx3zezd2+V4CBSunqygA6HtLtJta21VJgvBqp0b
0ityIQRzE8MB7QaQPbDR51sVd+0N3RbDcpLb4qP5qD4itzD6jnkDflGuXT/apPXnGLZ7tEIiH7CW
dAHLZ/vNX0MNkQiZn/Nb6bMNWwH+urEZGGJI67H+PjRrGHDANJHnaL6HFfRbhvGr9JyZ8tcSZQ2i
MPJfuhOn27EC1uUol9GluddX5n1pYdLjeM8grSwKOajd5/43vpp+X/NUEeQsoAmO+QATeOtttW0A
O9UBEPp58lfeuJvKfURD7Lr/tPEu7Yv23LsawZ8/5OfNJrlAsZk+9SWAt8Zfdf7K/4YZNW5/Z9VG
33t3Cfr3tMACdygua0LVsFVvwBWJ3rEh8jrxtf2YbKWL6TH9ll1aOvEPRxzX38DR2vY/gZN5t8lF
79oX8AnW8go4tu8WX8e9tUGvxcX02DXWPOM+5kwBXodH44CHYlJe/Ix+QrCOfmZYd8n7ubo8qxx/
k5/Tk+fwTTfRpZaveKGP2VZ3wz08+gJJ+Y1w4x/xPv8yRlv7DqOBrX3Zrfu9/dxdJVf2LRhTiZh+
NT1xbKu1rwKRcfTKCW+QkLjNbmHnYQU1aJAj3AiVPsQxZLfQf11q7wqB/9ukjxSFK+Tv218PFTP5
H08//jP+5yH/9uTnr+Pby5/9I74ZMpNKQyOOzDFJFjoB5o8hJuN5MnjuI4aY6nzh/45vVGaoT9NC
MgTYUCIdpc+f43n5wzyT50pDcE3w77wnuh2m8wznweobBDcxz0x1aw6+r6952URQrfR1BAUZW2y7
rlZpXmNW8+rVHAlq1mFOphu09QRBRCalJ5YT2Q6XmVmwU1tDsJFo8l2asNXHNX1qNiJN4OARm2uJ
kiKUSmMlj9Eg1lMXxmgxNMNwPeKhA5masZIMuEfualzvccDYjFiToCCGkIJbBzD2LgpVa69TePnJ
erJwnsCqojnrJVWaO8xp8wmkVGCCH6QMXnWEzMKtE1E/TnpR3WB84vvntTF5Jg5to3qbhHBgKQ/a
CvUIPNrnS0qCe40YaMRNAX2/3Uc4p94gcoDJUwUT6aqzMIBf22VsS9vBGBFbLD0tu4C0BVY0yjJQ
RjkMSAMODY/nyr09/ezNvvQRzPRzsHowpkI+eeQqtdF+KhXoGC5yq9yfmpSNF21iRup+rCttr0Sg
FOjZmQh1APeb1sWkI7yRlhhuOxbsCR1H3AChefSPsUqBT6Q4ndAycNMWhOucHuxVoLZeDQ1OD24L
TQJkGU+JtwEMjFSaN2geaKMmseBNAcPoXA0e0xVajsq32LewmjRHjPFOdDMXu9GYle0UHdgJrVOF
EnDeRq+CdJwO9MtGHD/UqbZ3NQKl6KwEf8At/r5nOlePr3KbX8sYFnBW+s8zNuVwmTFj4Gq3tQQB
Muv3cWje1ahdQDXR6nNLLWooHuiPioigyrGNLgaPkP72iVhklS8/AWU/8KkWVbyGaPHBk/r08QaM
7SWXnkR9mTCl3IU1o2D6p8W6DbFXfHu9Rfrzsh6XDO+XszjfHYfrNZo6xJocSS6kmQIUmY7tEv4P
dCaBU7691HxPLl8vCu7gkBBl4xXPzf/XXxGCjRfWFsKVjOfEj6S1UdVEXqL+IiGhiJgmY2GQ+2qm
Tyspj0iA8OW5yX1Zfu5BQsUbNYnUC7C7UIVp3XbXZceP33qT3diOpnahO5ffDfA5vwyRvMqYYVbQ
xz+jN1iAW9bFRcDo8xLdn+qXDfy74tj/TaE/kybe3we7NUo71fPT6xA3/4H/GfYItPnYwwSSGabD
9/4V4FTjA9OJuVdkKRQz6lzL/DnssT7IqAAi56mowlZp9PyObwqwH6o6wpEG8EcT/zy+mSwJqZLI
oykCVXjU/Q73YqhLCZRXSwNKLimbHkGsdTxIzYktf3ia+WttY/4v69CpRGpy0a7CJiBnIq5rzHqS
8ktjJwNK93mHYEMb4APc9Om7jvPLgnCedY1KxiY/0BdHbJjMMgUWpDtDSa8Sl8ViDyunOYtBu59Y
av6rfl+WfyxFT4U+LC8QTfTDNziOCGFkUq47eG1lX+uMsOlDLnh4tZ+OZAiLsvdlGU1oGhcHr1AB
K3i4jDBGPxAUjo4ag+/LTMBMAKek6l6RwPzBSs2fvSbtUCvF5G8zCLPdELyzL8g4mxtNTMnXt3/Q
4SX26/eQq/AfXrCmLKFdtToTr1p+T6TpWH0q5mx6WDf1k98qp2r+o2vpiOgyD2UvLVsMfgbdNUNA
zqmRi78uyr59gACDdLpJh/tEiH1p0C6+J6ke0Q/WAmmAuUjF+rACAtUXBqz4SD0Tle09wNqw1hVY
j0u96zCvJZU4C+SGBh4WRFQq8oy2z0iHOpTDEcMCwuDkStTBNgGxoMEGOlGuH9lzhgDdZymqTJBc
itUDE+8mEaeGU2IzCUwdUXokYtrV25/42CrEqBleCDiV/sDhlpMzSNaBFRuOWRogDJhdPsSmAe3r
7WXm0Lp44ewgbjODYbDCxPBwmdBOqz6NfcOB1dFsjKn19xFpyfd8jKo9XqsSqi30sta2rij3by99
7FQB4LVksvx5b710RV4lVIpW9FHjB2CNcNaF3wXpdmf7jEo2HbLN1zrI8wlZGJSYWgPJTce38V7L
ECjFU9vo8+cOxM373zq7zpyTPIXh0VLcGNBKaeQxnAcr1b3buIiHVVFb6cPbT37kRrYoZ8h3AHwi
GD1/+1cPLgVqn2k2FS00mXTXpxP8CWSTgPOlBq7tDMK972+veGQ3sV8ZeeFgQciZe5WvV/RKZtuA
D3XHr6oI2FGNgzPSBqv3r2Jr9K8IqbQ37cU1yaiHGbtva8CcDZmkHy9Q7FetzT9YxWYBTgY3v7U4
GVPaKWJIS1RF0S24EXkSrhEZKK/fXuXItQcHG5yXgcMQCPRFTirNinYFeEL4VZq2FUEPJWKU8lUv
Seb7H4juMgq/xGYGZ8tLz8xEga5VqjupyZzFmkUCMPXMT5z0+bUsTjqjsbkhzXll/rl4IHmo0rSR
G1ahfOOe7E00dWMUK6GxV8o9AouYEKjWDRDAExfmkVdJb8E2iSHk26D3DzefpVdJKRWABDTA9pCX
63TTTh30nSqT3Le/2pwxLR8SuRvGw4hqmPOE92Cfm2lsNgOhHI2XfJO0Bv1GNXMDoIpwcJSzsqav
+vaKR04WgidMAZFmpoZZXqC6jb5qkzR0p0YVYY86BXQGbPXEcx17hRrXsw5wB4jxMs9BToEud4+m
lJ516i5njLtBoQFVirZVTxziY/tEp47HXowQzJz88BX6Wtp3Ri/Ra5QNf4/oqLJP5bbfznP4i0gF
7alIcfJQgYfYyAWQtrff57EnZWZiq7xLNurSIimnzs2gAHGHpGi9mJKWXBp21Vwmwi9OvNRjm4Um
E2Ug+sQk84tkI+tRj7P1jk9X9deDl92NoYeMbzX9NLzowvIhhr/9bH/dKzSzsAliKk67CXOrw1eL
Ua0SWl2uIWSbqpsoxlIRpQB9/f5VLJ26gvxkHoSrh6tQStet52V0TUUBOa9ulE2eeOa7bMHmFJR6
itkTAAh5JvgsVkF9Opt8H8m9Ki+N+wjIw3eMQZsfiTdNJwqYl4Lh8FTD96FLR6ORyalizu/1VbxU
UMzgUalgyA1N2fEQI2mxxFUndRWKDs2rvmtRusFZOsctpVNBSPM/k5Uoe8yEJPpZXyePvwWRqxyT
lVCOITD7VGWrEgjtpyKE1YxbSol/RgRSQaH+T9PHuA9A7stG0nQoY1bh5Wgiy7wCs9yrThhJ5Q87
wKrRDQMZ53E6mTixNrmiP3ioKtKvyto4Z1yEDc6mCUP9m2eI5qdKZMTfOos+o6IF+bpgfIdfB6+5
P9dFpj0EmU5eD542qzc+v/oRfmmbrpUs1C9sU/J5TnzNzyCqBzGGiDoTc7iH2AjHPmNrLIL1IVzJ
Ce6NZ+/eVoLxFMmaTLZIc+jwIyRDZIaBjwZfhzz7ZdoWX61RePu3F/nr6Sc9Mbh65t4vd/giVMRF
kEOh1VXsUOLxPAKnsrOw8WGmktSndhW/d7Gp5jmmYcuAHjiPi00VlaFc5XqITN+QJtvYiPFgwgET
ccJuxBzp7ec6kuvSR1chClGGUzWoizw7S5QgR3ZCZ+ZWmN/7VkesKE4K+6Yaij5FwjVBsAb3Js8V
lWwjBmcp4w8ViDLd4Ti6LZHLPfGqF0PHlxPMm2SGqhMnVX3ZfWjpSANLJ+0oGiU5awqjrmlbhfpO
gnOJpW2WWJclYh8lPPMIYcC+9oerujNssI3F1KA2FupYPA9qRjGGfYt3Ww54YZ64M/96SfO9GZZj
f4BKEf2aw22XW0peZ2AkeEWp8q0uwUlAktBRtouU534USLkFUfv89uc6tg2pAChJmPhrir34WmaQ
YGyVMwEscl29SCOMr1I5FLupiaVfXbu/7fceez6LrgI0R2BkYGUPnw/hu4giKwP1GFDNytZEA94c
blEsex716Mrs8+nEGz32cBbTHhXfYE7y8jZVEfqGxz73TJC239VQej4l/J8uKj5DeGLfH1uLnhMz
FTIK7FQWL5KpAnidHCFLYlG7Fyj0uXqvFhdSiW7S+78ZK+DXZdOh46wdvkiLkDd1OXnL1Ih+h1IC
uwMVrQKxhX+yEnsRzAXnB47q4UqQRfDy6iimMPNRNznBtXGEsKJNToUan1jsSM4AspyHMoF5zFfj
4WKBScM887iQerOIL8cBvSWqZuPb2y/vyCrgsymqAL6TpC+rHeGnohM111NQivQ6ruJ8N8k1cIJ/
sAzPgTQX80YQUIcPY8O2RV6I7TDQ29hngaJeAMWSd+9fhdSEzATXJ4aaiyKAi4w2GOhN1N/q7naw
lXHll7Zy4uDOF88ifjBCUDSNqwkgj7p4Fr2Xc7QeJSyTA5WgqKU/PdHeiNC8AMJvnHhxR84RtxCz
P7rVRA9zcY6iqR1BnbMYAUb9IlDd2dhIo22rQHl/e2tGztL8ptyA2TrPdl8nW4MmAU/vDR3DRd+6
qFEj26Dpfsq498jbY+iqUaWR0M0n6XAVvRY+aogUNFYimztLqtr9kA7afdngauirgIne3hMvN83i
c9FGw+GHncfzzTz0g8eya2Z38K8cSJ9eiNhCrHzWhdacSXSlb6dCTD+QfhD3IDhzw+n8ttv1/L7t
2z/j2GPDjpsZ7XS+KPkPf8WkGnBdSfHgUxbTDr4tKlORpHxqmiByR6/pTxyFY+txc8gWYKkZt7XY
N4hkoNM/8dR+JWf7ClD1xu6D4GODwwGyWbp0+/bzHdmnjEVA4DJNnxFwi0u46iCvSi/NYgTtN2i0
ipXofGNNv+3LP1iJFho0HQPglKocvskw0mTPTAZSZTkAhKQL3bWjLjtP2q5/d//CpOVm0thiq873
8OFSPpwc4Wuc6VLWbmo1Mz8BbJsuDWs4NaqZP/9ikxK4ZoA6TCIZ4vbhSnqg2BEycoZTKR1MbFu9
t0xpXCUa2j5OYBpIyqOkvOs78rO3X+eRAECfi0aXSqsfSOPi1CP02SNfzJ2Joov1kXeA3nMSTCe2
x5HtCE+ekEXLhMJ0OVimr2FbEsIPDmL5CYYY0xfA06jSi+C59vr3X9A0Mbgs6SKgkbhsZJQQkuVO
4c40GGgTCxCA0wOE6sZI7tcFLZUT2+TYK2TcMo8TmXtRPR5+vGSapLmkAzZWlcMdmrXJtkej78SJ
PrYKMrQcacx5TW0Z3Ei2kkLJ2Peg6T+CZG7XfXSyNji6CMobs8swhmgzfPX1ZZl6Xl6XHnVoDuj6
0iiAEFZAMddv77ljlwWtf1qsPA1gh8Wey3K1ROLYwuWeanarhYZ2NiCTtspFJP2D7U1DBMNQ7t45
5hw+ELKABrkZCf0E8Z9SGTfXqJX0Ez3j+Qcvjy9ZPA0eRnI0Whe3bVWhIY9NMOlNmIeI0KPYbdVo
L3TqNO37MgdcJxUXlYzs1JgbJ9skR1YneyM9IG5xfyye0Q/F6LdyxxFOY/lTUtT+U9jayjUWRd67
SwgMzKEPvlz1MPsWX05GhS8ca510sYO/XEthdx/kbbId1M4/ETH/eiWyFDN4gL5gpXm2wy/Xl0ow
hZCrnVTqMHnu1VkjqCz1J8QCzcbp5o65lTnz3HDz9vY8sjJ1y6zVQSDknS7Oc1XicYVEsuoAJPG2
2MBF90gAWh+pQa0AAV81XJPthUjQKoxy3l77r0djRqiQfaERwkTFXDw1Gq/QQKgunCZUQncuzHZN
HPmoqIGpenupv551W2bICNKHHBZo0+Kso7xU6blGS8uUWvMmhj24x7vo/fGF4oK5E+PSGbK+vLbo
tBYRlHn8aUbfdvVxBizb4hTy4MizzPg9dU4KOOsvXZhXjUILTWUuZtJxRLWanVGmEyKcqbx++40d
+ThsfW4Rhu+U7ctJim7kKXYB6PXihCCv1QanWyB4vlvX2rR/e6k5tTi8UcBgKhqtdYCYNCQWNwpK
jH2Kd7gK9UPPnpI2owuJd8CT5oXjdR8XyaYLFPHuQMaiTCYJZkxruJwPj5zno+QKs5Ymp+/5X/EM
wcank/xvbz/akW9FmgEuBfmSGX66uK7EKKGFqGBRpFFGb+ppBImOxPzqn6zClUz5RM23XKXIDQzH
Glapsshb89nAMaTJdGKVYzuCviWl2TxeZUBz+Mage0lB3CgoIvagHWlbTi6A2skFX3fK6fdI247b
kEIQojrNO+C3h2v1jM4wqGGPl2aOYwncwGwtmXFbY5xki/1ABHgMcXBc13izrHq0639Qqtq2Uw5a
tU2kIFkbFZovkNSUFcol2rv7xPNtDTQYRAA358yhf507VAaQzoF8Gbh2m+603JT5JeGpW+uvmSSr
cB5o+DAz5WUeruJXnhfaMWcQawDjMzp52VlcT1XuJuiXuwTI8MQnPrJdYSXTKZ0XJSwsPvEIKNMv
Sj4xXpPyZZ+o0ybQkbJ493alJn5pKFC1qcupigL4EEs9NGViM1U/8jO+tF576uQdaUbPF7GOvoAN
8oJR0eHLG9gyo97MUwzsV7DAsoy9MWXFfV01eLWYoZ99TmO0Bqs0w1VE9pMf4B3beIV2Xn2J8Ut6
4pY7cnzoNMxwMXpPtHgXWwaXdD1GsoGPSXF5p6VmuM2NsrnXGuxK3n7BR5Yi+NC7m68DmzT68NG1
xPTlSgHgEaVNgJ4nIsEGVtMbJK2qEwfh2FK0ocCjABWkpFoshQh19msOB3Oy/IZVHnIHqDCvug53
mxNB/MhxQMruRZ+CpIw2x+FjIY6Nh2rNZFEWXrUrpyG6CiQTNc/OkDY1mifvPw0MTmm0cufNZeHi
i9kaFYglEPfxSk9fR3kY7gx5rN6ZZvLOoBEzM1VpXtBnXTwVQFpsVytWGVsGQWUTAMC3/PABqZr3
AglVGU44mR7t/pnQt9yCxsjYr45nhg1TO1wxZPyM6qY48Zlm4beDeD4vQysY9UJmCzDoFpd31tRT
F3csYyGrhF3PNm4jDKGS1TSo0L7M9YQywYDsDiIIYmNr3seZlAo7eJUiJvW+o/DyWwjxdOV1ztWy
g6LgLzHJJhNcPUtyxA80RFw7bN9yWz1FsfjrY9MMYmMqM5kD9+rlhzSyJk5DYBkWXidnthHU57WS
nJrnH1tlJtIZGHEzZp/V/V5HHjVJyjTk6DtlbQxfZ/HPz6WWfXn7rR1ZhC1poCRAQqazMw8XGcs2
KNoa5dTUNrNVECu1q+nhe9MWWnVAwRnSUH3TeDIW4c0o+iYbel5YrFrl2iCvPdczO16deBZteW/M
64BEQIcQyAUlzvy0rxJmONRpz1B79mm29e85sMavuAslXye0/FJnUsziZzPrecSzsofai/JJDUHF
OyD3WrxOwLB16HKlGRy6WR2EC08vd3KfmGddLlfmQ99GsMiNrMBOI/RSae9PeeHvzLDAe1Z0JgY5
NfOgPTlwdpFleFNj7dqp38cklqY1Oq7SLkPNGY+paVRbN+Oo1DTHZKVeD2lltit0S8qLQO8xcSyN
oHlUK488L02G1t8V/SwXSAyxdklVS091ayexg+4KSuwDgsv6JpOTmSeSWOPo7ywPXX8X72jFvx7s
FmO30Rw/dRr6/lhT5fp1wMGtNwlin8omSaupcAR0+Wovawn2aEigpZ/zpg3urTEskAjDuuEyrf4f
e+fRXDeSbeu/0tFzVMCbiHd7gOPonSiS4gRB0cAkXGbC//r3gWVaYlVJr2ZvcKMn1SGS4AGBzNx7
r7U+6dyaRIk8taPt6jgoJWnFOHuq6jBxdEl2oTd15xwIxOMYdnLap9nkwtiExhydyyJh3ctyuymO
C5GVNtzj0U0PSVi47d4Jp4i0OEB0UKmstibBbvLrcI2ez4aDjeYq/ZzJkbxp5bcrMioaytNqYpC/
rTtYHqzdPWFjrWGoduP7cnxqzda6c8g3gN2cJZGEJFdHt643+fo4083ynDk+ujsdTeRSs7ypay8r
xZU7KMISYU9UDxxbcvIhC9WAUQRC5sedaAO58XJgnnEalvLcNhz3zm5q0tImzxd3Jv/Nc94N/pHG
xaMQjIeEmC4EAantAKCVvRppc7ntqkVwMFjQYpM2PY4aIUcrDRxAtv81AcRzNyS5ao7SnjjKeAia
NW4w8ORLDQ4wwarqLWIDZcu5TUmHm3Z2VST3gZwHSNpkY9wEQx9ekQ/gHBdzHx3nmatOAL2qjYN2
LiaM2HmcjcS/o4Wv/RgdKgk6htONGCcXp2AElMuRsMFiMEAnBniRD5rOxos5BQIza4VzbZOHIMVZ
BJXxdU2HeAD8HLUwDSTJdiGSj4lguWy8Ud6wtFvZcuKMdSBldUL3DGyUb63tMapf3GdzOgR3g25I
SFz4/udhmMrqsCThdFZHUDxi2UXFUWm2JTwR28V1mhBMHsV1KKeXbiqDr2OHvGdXTMCn93CUsvuJ
ZgN23dFvrnzUNuG2NBtFvKE1hUkdlzU+LMIB2z7bMa5YiKrNq+kSHYX/lEGJLbdjVHty3wkiNndN
56NwcGUd+meFHRbjpaeV49x6pbVkGz8ElouyuezAF8B1AcAHgwIgmy+C+hqdhP6SrSOqA/4JguoQ
IAzJF7xsJhg60vrg/xpKPCg3DFsC4KW3kPqXz/eERUiwg7VoivBRLgCqrQi6yxkoKFABLfLDmmmd
Hr6obMkaHg6CKzddVw/4VL0207GeBvXQm9Nwk1peM4EL85vj2inCHGUfcZgnrUfIxJbwucCPq3YF
Epkux2f0OuXE4QvHxwhCJc2JtaxVh4hiGZLhzMvMyjoq8r4+a6QiP2kgPO9uAGj0WFW++Yn1Xz+2
HUifbehI7wiRHxF63ti2X9ph1hHhd76Mdk4GjISySgm1SaOxuyzmwvMIitF1GqMf5R893B13WS7S
q2H2ifCbO3vpoWaWJCzORTiDFR9xw5cRHnc3KJ9g3KRXIpEeLJfKbOZDMpXck9QsiDqeKQ/KTZtk
7rSVS9iA7IgAQe66NHcuu0raYEQJam020WzXuMOA9I1bSPRGelQFupyBX3Ztbx/TFy3TYrNE9Xg7
q2S4Tq1e4DzJVOjeSXKTiYrxOusxwU/6COGyG056y5ucJ9+vKYWPh8Rh1NmGUXI+8/6Om7FW9hfD
Goaa9T8nNgzZp/B2evbEFf00nk3pKJ3vhWf43GwrrJJYRqtpPsgKjchC4D+3SQngGSijSOxGq5gv
VLQMy9YbOI5uGsuU0w4Ci3th5El7my8ByVCo4QLvBGT68IqEi+wqM3fGT2KeUGvc97BpMpzPyv28
8j9a5ePad6q3OVUt5MXMW06EGEYSBKIEz8Y6aLJ3vBq63/TU8wTKWgb1bJSYYb4ZHEucOMS1gB+s
7fDY60AwbSEUmY/jwipAfP4cfjUy5Pt8vok0FpcwzTgFCjztNc3uhVXGRd6bN8P8ZMDH+QylB2D5
6ISli9Pao0+8lCUZlMvSFjzAVUnEGvrj4GbJmZoHvQWYBF1+cuIYphAbaYb87m5azFDOfb/9mo99
0x9CtDhgpF1J7bFUfX6ck9iV7R1iSmnOutlAazZaiGiZjKia4nFKxEGOIr/urHxcdmxhZKd1IeCJ
IZLRp9AUpLbq2Z+M2GT+5G2tlCVj57LkXbdkTxCqL/oWz2jjEFeZRsGC+dO0jFMxtXjh20X25ZFX
ZNH1kkDlIAdUygvIi3CmusDNNnDIgHEihgeQ1Wj/igd9mTAassE/w+vNko1LF38gNwiV37meRJNc
Lok1TgvBpknw5gI9NPb91IbmpYU2tthpfCbu41T6XXngsQ66SxPwNWuHxVN6bvtZYSOF9zP/Jnc1
a1/u+/28zwB1+Q/ahsi6c3ujlwdblWiq4Ah7xblR2rN1E0WjZx8MkWT2MSVP0x9nJPe0eyvLR6iE
hU7HjRGV45Nqu7G/nIveuWkX3KEzcRaZGx4179FqyXvMGhUxkWv9mr7240PkxzKXIyQlGloBhviU
ax/HXo4QmuV8xswwj82O+GdvI9xUXAb+mF79+FJrdfRtN/T9UsSqULSs0V/+h76F4VjoRpzFjQOk
puxLvr/1lcOz7kJM3RPl1p/kqbaPdTsvO637evfj6//lR0W0QINvFUJ+1BDA1cpEVmnKGOIT97Lz
nM8ycaZtWCr5k7HHn8oM7irTeEr61bzIgfb7g3km6saeQ7TJTcIA2LDc+SDbbvqHLQpuKPn7LvEx
EeMVxG7fX8XwzToJRnYuWzdiVwScvvreJbyhM+VPSt+/+Nuh51z7BWsuALOj7y+1mCFxvtDI4xKr
b2xXDuJYL8/nOMx8B5Rsle8LAsXP+yKAausl4fOP/3Z/dUPfhzlIHmwaQB+uLwsjqDnCoSsPE3mY
56TdjR5j1B9f5a+eELwvdC3wDyFB+lDftxDtqKRGNzYUuYvuZOidG3CwAPL8zyM8ac4zzGACgZTq
TyWi6txeqDpE2pFHxW5hKnDuay98/fEH+vNtW6+CuYGdjTbru2HvmwKRHFVOMHScYhuwXWwPITFV
U9H95Lb9uS9CyAQSbxdVDE5cmujfPx15HqI+SLmMocvxkvo72DllWu3ZDsiMURpwx6SnnpPGMF3A
ljSgywhhxB5ik+NQDwON5jRnvBrVPxmGrK/A92sOk3yf5hNH7FUO+uEVqWYJMoYDdOwuvvmUDp6x
N9mA933CET3EqAY6uc9+JgT5q9tOCiytNVTQSDI+1P9JNPcNW+q60ln1RlcNh/gpc36ynv3lVTDe
MZJj1u9/HGRNoh87Vk437gHK7HU13pvm9LOBxZ9bDBhUcYNhpMZ6xMf58KfVSx6mPvsDIn7wGZ3V
P9QNwHFLi+C6Ibvz1w/1j2zwP4xzQZr73LSzytOs+8/fGubX6/3xZfo//+e362+fuqfv/s+OWrmb
r/tXNd+86r7sfs/+Xb/y//Uf//X6/lNu5/b1f/793PR1t/60NG/qb13t9mqM+Hsf/MVTlX/9nlfx
/h2/GuGJHWM7obdJKBntR7QjvxvhSXMJ2EttTBzMRdZO4B9GeMPyf0HKQtMSNw5tNeIV/3DCG3bI
v/FihBx78dCw//8TL/z6GPz3PQt5tdb/sT3Q8sJ39LEz2rI8WLMNV9YflHWtp+5RU4LtfBH+bARA
x/Hjtd6XTDy8CIVRcH6U/mupLOa1BIaZJfGxRj/K/Why6aKs4Jt1dcK+4FGEbkiH9y/Mocx2rT+N
n4IqqZ/azqkvGjQcMa3A6hgBPYA2F/xFYVdzXGb2a2T47lHbTvc5rdQTTZbHFQkn3ZbcHPtKlIn7
xZnT8BPR/heZZUQx21C0097wOivW2BHExnMOY2QTJukDccYlYVytw41xMeoiCEhmSeJKCGGCtNDh
Ulfd1WDL7jVxEkE0rxd8DYntOOQR/aZcQwNzp+KkHGZnkzRyaMjbqqKN6pW7S+q+fplDrMy4g51N
RR/H2c5zLj8RDAk1t2Uilu2QngaaIJcufV1SsUxbBzzzPuPIsEUU0Zlr6eikhuo+VUZkCGsXVKlR
mp9I1nAyi1NolTeYDJ3eo092YkZYK2FIT80cjCfBFBrjw2yXQISzsUgHSm7GDZcKQfQVAR39c0mb
DPNeX7nYE83aedITHoBdyiH7mKMN2Hi36WY/xv5ufImS2b9eqqR56f0mv7H6GQhAm+SkeyFvHrpN
Mc7eY7dIPzrG3UnQF1l23HMLO3164mVO8DA3NV21qSuWIcYhNp30hvLTvcXp8oiSQn/WzWjR4lIg
Pk7cRUuBzcgsZogpa0dwjrqQ7DDLzO8xLhTIS7WY6XyVdIcILa6C6AQYN32xIIwIZVMlLv5dWgkX
djUXbra18iSAzsrxAETINDsJ+hYeCKDOhPjnRdV36A+AkPIZutvC9EZiRwjYN2mG9f5bCFdi3pJs
WXK1bhQTI+iM2jLB1adjawnAr7imZjtzZjNLieEJnHtdDBlFPGIW4IJVbbwOiVYEN+el/RK2NGIP
UaCj+87BfhQLYjEBgVBhGZsBNR/UMbDNJ8uYY1+oYHXDQx5yGA2lsT65UP+a56Kyykv0mhLgAHBk
uQ/GAGCeGhtr/epOMl/0qRHZTUWzA2lB0tIoSDfa2sqF9j4okqbTa92NM+sCi9Lc6ldB9yDbml02
fnFLw67jujKmk9YuxbJz/IzuZah9G/MnybdyVxt9nZ1Ib6ZBGHRdtfLexQOKYCAlENOnbj9bAzen
Qhohd4T0pxFoAGGO9KTyCWp3EqTXSIDCZ54JsJetTkxuLoFGrCJBETLNATHzVWVG5u46W9jlvnBr
le9oNbCa8PhgKFtM45NdBCLcjm7oXi6c6sGwaackzKggTwjgAM9MPM7peF0NuQ9NOPcJSetKRWz1
7DrdHbE//Wdd13Zw3DUCWwwrmEfjCpnoEE+jl2OQHxvgfHSFXkkrb+lc5Xm/o5Hbz0dEF2DnMRoC
ZHcO4sjiyhzgSgeOVvjKoB106JpqEsozwzCuUkvmD+bEAPrBKSLnZbK8/tkqu/JGJRk9u2Z0l2IT
GAPT/dbEsh+LoUrdPY0305g49LbubFXFTs6+vkpacm9jTfdQQner8uWo6VN1gycBImNLYA9g2ahN
34RTpfmuqAy3PVmUbKdtn2AG26mudEitq6amvzTdVZNCP4EO21AnPqFSTt5ne5XR/90xEcjMTZYM
gX0CftJrjyXdlGW3ZtFbRxGVviQssLAf+pJh/2a0owGTFSKUjQGrlxfJds30bJZgduKAlHx/t8Aa
npiGmNK4tR2VPnciGe0Y+WQWMq+IhlORV12yaxCuP4T0o8sjS6ghjKdwSVasikEm51hVOrzXwpsr
0ghpi3p9wzqQ8cuSeGeWA1nrKS3+1LRm7K6RV6WPzZR63SsRtXX1Jgc6FV+bxC6qrbDl2rIrLWtU
N1ExueG1bjxj8aBh1CWUEHR5K8GkbM3xU2SMaX4x17lFbvpIM4B80ErbHOI9pOhDS4KYExA0IXVj
OIdezTRruc+WcVyFBtSm2PSHNqAHaywJwwhD9KdptiaSxZMLOoRIMjtNnLfCEG111DEyFn2suwG2
Z9wE3hzsG0nTro6Lua4hqhHYu0hS+I2EFckMpP48RiaEEAC7ZhXeBTO4SRbntJA3rUSXtg0JzV+O
UCw07gHeUlDuRkcyGyi6xGbxI/8rP0H82PpHXoku8wqASMmUYrQb9lA22v6hsjLRHMzadp1D0hfC
2qRJDu52llhVQBAW6Kriqh6leyM0b8dRLRTxlaTzRBaO0hmT1ss6/IruZ+135q4mjD8pty0I4OJ5
GTq7u23xmtu0J4OpOve8FqAciaKzUryTTZCdASOOvEMytFXy2RT2suZgukN2sGGdVPz2Wi07YVQj
tJXZ8XdZWOaERpb2OL52i1kV20GklXdNB4LwqYz19XRc5DhsNcBbmzvkT/WNiCKjO6GF5T+3lgsC
0Wiiot/BjKoDKDk666/62bG/eoAl+jc1yyR7IuWv6s/dvpTpGUTWwD4WZl0VJrzQqENtyTIK+3au
Z+kfeFSmYti1ykVIu8ncdHFPzGV+mTxGNBMR/HFU5NWFT0ACB49kruytmtuoYE1dvKO+bLN+U1S6
dLfNnBcbqTVDipI/JNKF9Mhzp9vC9usvIx073pYiNbbDSJXeRaO84MwwvXmNWe7mjmUr5ukkF7U2
F97kcI4rNdWXSlTZ3u4lQPZ2QJsKMczdDeRBH6OXKA+Opu8wkytzZhtVuSFLZrmrRZFZcU/Y95bh
W0ayHawxpDF5jRTFM85rRh8HZU917Of0trHbXgSFgpLpJVtRePLGwjS1H3Tw0s5iOMq6zt8EJiuJ
SJN2D3wp3Rfd9LL0hDr5dgmWKWGMF49Nfy+Lqb6KJjFuigB+mQJv/1CPWfJlEhUmMj4raochrCl/
dWlHKk4Wm03ORhZKOrg3InwK5N4vPIJhU5sug9/NW00GNg90i5MoVn3qbxM3KvdmsBjPUeJ/5THR
V4wXibDrAkL/lNufK6cfmYYaNpRy+li7zOmXq7kpUfvMfnsiGfgdLNrPz1TnZ2FG+qI0Vsjm4hiX
iW9nm1ZKcVJgrvk0+D0zgjzoDZNVTBWHUGdvfe32hDBEwApNRj3bNMq9i24iRs92yzuh1vHURMrM
qEfzpk2MYcs8PDiWCnBQkdXVJ7Lo5vPECuV51xXquC49Dj8VLN9iTs19ZkI/pr/FJtkkMHs1aSCk
WjK28kszP7M6+9OEcmtnNRm05zTzNvw58z0HcPmg8vZEmd2tSGoyUTgufy17rIyxvyKPOBMmLOC1
d8NIqr/QnvAu3KEsN95gMFERxMO1a/ZhqOiCB7k535XJtMh9FrmPHgfaeOj96biu13ggNPsdc6GF
V3jbYa966qMkuHImNvEg0t65v9jVobXGu2BS1Zd5gFM9it45KdfRIbGJzQv2tWHjQOQ4sena45wr
P0XSgsM+1pz3uiRTdN/HGukhsgQiz0lM3EC9/BzlEkSHi6361WowOu2cwldvtrbz48a1k63de6D4
wnQ0a3BRxOZOMFe3UWt0/ZaupBC8ZEX3CuOp39a1NnZy4DBKnNpDIbyAiqb0toYQHgOKiGzazhnN
nQ22+a2Q2ZD+Klj5R5X939br35br//lh/f//YWWPuP1Hlf2a3fX0r5fXf50/qbf8O1zG+3f+FuZq
k+WKqQxRHyIjLMUr7PS3MNfwl9WAi1iUJgzaI5Ib/qjxLWLM11S4d3kOxfBq/fkvkRLNcWDyrWti
4qp0/r27cfVr7U5jhBv/1zSgX+2d/63x0WTba6sAgSOeVRoOHo2Gb9UmENenpJTzpq+StLudkjQi
HrUnL7W/1V1gctKdScJRX3ymMvljn1fCvlm9nDMaC8jzVceIOe2K8GViDUqSfda2XvMyVg5ZaOdT
EtYPqPiKdBNlsjXO8npS+AlV0B7VSVRTJA/h11QP5Ve63tl9mAUMRQdcX9Fxn+MVRnI1Mp9JSsWo
HT/g9EYtl0QxvzIVj0ag2G5dEU75maCamuKwtvrboV8IeK6k1XtEoONgpIBtxLXpZOq4TUOHktkc
5l2mSAfYrlpBcTmbbeHcNpYBJdG2VN5fpECQj1CmVY9eVkmqELpylQIdP85vWW3Z1065gOpcwj57
dCUwaVYUaDSUzklLpkXH75sIYdOSEJnvDWfjwt60ZYAuzO2kcU9cw6Elf6fTqbA3Aemw1p3d53l7
lrdO0VgxliIO1xaan3APwwylDZvKeN/jshOnMwG47c7sHPeulIFf4s9JhbNRbQN3b0y9djxemK9n
x3SRje7cCQ3Zfa0sXQQPjpNbOm5lZrAnU2z5W6+hWYpUZ5ijmFiWud+9Z23u/VQJvbFaRxAxbXkp
fL7KDOstg1D5Qu0FQ693yvaMWK6RoyL20YvIX+HkTumUYBAtp7s10DpXpLP6UmzazmyWC8Mt5lvw
ekm1TSYISc8BtDZ342RDQ2w4kTLpaRZlClN6ZS9i26uCKj2wJe2TYqVnk3haU9oHXY/DAyEdP5iC
s7/kj74CzjmwJhsxLSgXpNl3KA/cmgxHMkTqL8y8KT6DpUUdEGi7DWNtiuiurhMWZMtKkuMxjRYj
Tg363nE/9mGykXSiQ3oCxIccbIuHAsOapub2AyN8GcuIh66MSkVwU53185btO8jpOHVJcOq6An69
GyzRVZKOy1M7jcQ5zOhLLI4bGcNYNJoUlEvrTo+kTU435EwEwJrIm4xDP83zmPTcJN3DnIInODuO
8DZDOiRPhRUtau1xR3dsJo7chJyHvI2b8jNkO+iHwqjq6yEoKQiiRsN6p/6RYKPH/GtKqfxpHkMA
KeOgpiNCLgwSYzQlS4zCxDnoPEiXI+5O+4ZoqOaTMVr5bGRFdcdXBlctsWjZDmVO90lQvp1VUVGP
PCBIIYglrhl5a1lW9WYC1dWjfIoGZCI+WXGLpdqJ21r2IJqz1n6zpN3c1A4v90ahy0G4IWihxLMY
u/t09otl4+nOK8htXFWg/SzLC2NSTQNhtdPPIFPMy1KnfrCdpWuLzVAu/gWTkHTcK2Bk5jHBT0De
aRaR/aqC5KlCg2vsVEE9FUu3K05tq0LxSF2c0B9Cx8XfAkUq2eyM1E/8oJ6/mKPuvjpTAI7AgWRz
sbjdoBDsLGQ1mwKRG8WuWX1erALRpqbQC0mxUd2ZMAzzK+qhwUG9yqlwa5pNdc1FyWouydhi0NZY
waVN4+LeTkKPh87q5KluA/9rM0tEMb3k+5BqZfMdIrnsAvNf+0lGIpMxbbr6czqY3U2QuM7p1EiO
sYYtrH0T5B3wgSrrH3JMKggb0rmWJ5yKpCaZX3tfSkB2xXEijYQYeiOprntBj4ZPXM1N7MgQ1Vwr
TXkeRH5L58ssjQtJKdpwSKz6T5WTTyPc7Fx96uuWRm3mddUpn7tR29wAgQoGNI9It44sQBdhgbIG
cXolvvQqrO+kUSlrU+lhNLfIeLB8Dmkpx51nFflZ27FibShUs26T+o1Tgi0wwe4g4Em/Gk5Zk+Sp
swAwQWKoZ6EqhP4BYCGS9lVRvjJd96aYOO7kojIlaynSl2GTk6dx5aStn8d9w28d21SWSzxlWfZs
B5ROHOqGTsVZCxB14/fSAuSU9qQp21EbMPAi+RlVSqKQ7YyFpPBEqP5mt37/xSmMtCT6W6NgS1NY
ZpsG/9OtS6Qy0o0s7SE4t4N9risq4w2M4NmO6dh4n2lUODc8KQlBRknmvERJM6qdbdbZQ5qWzm0F
ZWraJG6j78p8FscCxG0fo0ow87gQMvlajdRTjIed6stYUswfLJBStAm9lsdqygkCV/yZyKuhtQhQ
bg4ylz+1CJ87AqIOfSTKZhdGuZWc0tHxGiLnNAKPolWRu/43lCiMAS3eqUINPEHMoE6a2YjAJhi5
fYWSOJcUMQaYD1d6ySUC0AqgkMxA+ig+LdQDwxyPsC04EVUGizkdTDOla+fUoJPBUFGIewq2bsf6
qTdjiDhzm2DLOW194GRxuKztuVov/D4IgjJkHtjUgpijtj9ul6H0HwKt1EmJsvXNAtyE9hCuF0g6
N+GLHZee+i60OkYIROpVA7jVbpkOYV1CBuzwPOhz2jxZguqndT5bhTRedb0Ut6PvcLRfIppacOqm
ClEoc0hefDepR2i2Tu2cWniIa7q7kZ0d1sP3bUWHnppkrjxuVV2WznaETM8yZ5jJo2ETtR7XqAOf
EoGoJ646fgC1NqHoaasCCoJ8LFMWjtC+TlxpvdVBUdxYXR68qpaIHRiqiXgjpogpQtEEwxC35TKd
tlav3oLW6Z9h28K8IJ21uBpI1bDYl6wliZelUAu3vRs0TFW9nCHBEM+huxiETDra21m9zduWFJWK
9lE6zgSX+1Zx0TV9N3I3Qx6cIQnLZxci2bjrbb8bd/bk4u4MrQyWiWb0uR2dLnoevV6cAbxy7tj1
guKUJ5+ueFot3XmWtkCfyxVdeBr1ITBoJerpGvPc8hJZSt8O79jofCVIO3bLWampla43qdKSJqan
3dc2UjTklJNNl5a7Qqk91r2Qh3qFVftFjTg5s+ZxJn105Vn3IZzaPrPa6NDg2znNTTP1tt4Kwy4V
nY845xlyWGXAZRc1b2f7ztDu0cZxYvQt8uPzYeVsz9koSRFe8dt2YoenqimGz/k7oRvRQnGo37nd
NU8Mx9AhaK+U4OiwZcGD8s3/H0/1iv42WCMl6yUAcJszRcApq6Zv4I8RDGlklEV9SFeUePVOFe+j
3jgr3lnj7oodV+8EckUW5fFEl+kp6JS6Sd9Z5UPnQpvRJghzGuhkomXvZPPGNchOR/8K8TydWnc/
vnPQ+VuPny3lRm/ROyc9wteNS/Kdn+66PVUhmpPh0StWwvrSIa+Lyei1T7DRjF/SmYB9DlOA2SXr
zCfvndYeruD28Z3hXq44yNIwdwFjgj6efcM/NsmvenVWAHwv0HAfiRULD/3TuU+kHZ3679T47p0g
z17eg/FNfdTIq3bxJO3p0se0oqtTi4QzTpIrkL5ofc4GrSzraAuc1EsQK5ZZhmYSlH3mi9kg/P2d
cD9aRMR7K/i+SjOGgLXhL2dgI1KQ5kuizW1WDDadsX4xAWb6SVIxZ5cIbjPZ+XssOxgS28IWV8ru
7ZSmQ01D1bNzjvuRzKeOlnrqG5tKhuwZ7zXk/5bT/16r27+fkx+eqg9j8vXrf6uhLQCStHpWtxEz
bz9cZ8e/1dDMwpGAMAm1V/MYMDBEGb8Hxju/MEdG30TQCmq4b8fk/EAzWNNQAvhONrrpfzQlhz9G
jfxtDU05vipyXCytTN4Jm/i+hmZZsmY0utd0scYWfA5K57pS3rWDbSOPpVckEKddK++i22CIdLKZ
tIxuTRyfL0tbwoRPzbA4oSxZt5wyLO8ZBCLqMTg7H5e6ce4R0dvmwSHrZBtl+XJDUIFgYoF6mvmZ
MgLjTBKuVRyxjuef+86Uj8oaw+Gw2NPY7T2VaHnO8cxk6FmVqdwoLwy7FZR97Yukt7eTlOFjlIdN
jWI+RTGfs7mw1JMUZhH7t/jVxs3HSm/8CisCkiNy56hrE3fnR3kN70QZytnM/YCJbg6jMkFdidZ6
z49kstFKh1aWkiEivcZMnvVSklE32iKI4qVws3SX1ha0qMLpV9c2snr8Bu5Mg3eW1bCnvU9TgAoK
d4sn9CA3hk3w1qYbhgKbrZiG29bs3IuuJ5A7lnLxAhaPwY02C6NyUA+eAhNeWXKat5yxjeLYcbN5
Z5ir9JodrLoXnInRUFWuvB9bQXykFUkj34ETr4dNSwEKXoYhZr11nIE+OHzC4CI3Fo6odkKZFJsj
g0cwUwWV/DxiQd2k0JOnI6PEJIQiAP/Y4C6guyw69DjI2gnkMbHqUywdoCvMWJvCBDs+Ik3zSpoG
CIXNIN1IMPUl4cPGctsRb2Zad9qm4orBVJJrPyye6I5Y1e2Fp2bGqgmjJjkpx4LJaZAgTNgI9lf2
bbtyLxBY6xP06BazVTPldFhl0RLu4LvTL3YnQTWaUxP8Fjb3vwvavyNkNz9Y0NRT/fTy9K1UaP2G
31Y0OE6IyEL84vjVrFXo88eKxj8R80WHy17VrJ65xr79vqLZvyBmx59CJDxzTNIH/ugKohdarZ8r
EpGsE4eskX/UFfx+PSOuxHcIUuBXXAOjMIx/v57N6IFwh0lsLQVVnHalv0PZr4+wRQXbb+7Kbw3J
f9V9ddWwDuj/+fd7utY3a+f7tcjOISCaES4L9YdrWU0FxaHUxVZ6kXFOUpQRJ8iwt5GeH4mH1Rtb
IPXJJns/jynHLBa0w1gwAqwnjmnEqxYb0UlSfZbs1BY1K1K1gHpKjf4wVs2+Gho0M0LhnLCNdlvz
FnA4duk3le0Y+1lbbTBeLOfUBs71jz/aqgf88MnWbDOHKBa2BbTD39/FoOZkJxIuvxgWcbMOWUfW
pJmFe4r4TgMhIaQbH6dQ5e1/fOUP+9F6T7lySAQXj5jP+fH7K/sT88+IAcrWsoC8ekNVbxfzp5GL
Ntvuxw/IX43GtmkBcuFJ+f4y+JjbolFRvgX1Wry0ihkelaOB5sBclvK8y9u83VhWmjx3SZF+mdvl
Xo4FND5LGP6nwFhOQELZh7aqqMC9snHesjHMCQdcOraLCk/a1jJIJiHAsSccqu+cbd9UYkdKLVVi
xUH+1Ojm+ki40fC/69YqiTx+4Q1cH8S/X7hun+rlqf4gWVy/5delywVOt+YUML7Dzmvjtv195bKj
X7BSeRYSeU5kK4Luj4XLMFmdkPytow4suiiKV0DAbwMNVHO/AHHhAEeqK8c7fsg/Wbu+f/Y5DPLA
22gnI9Lt4b96HzTlYNJsdAyonNiSRbWLItnscyDfP8tA+v7hX69DfskK1ePstyY2fHj4EzJg6VLg
FO8Djc6Q0Oo7ennqzl2W5l7IUPyjd/rX6xGVQigfLzeg4g9zGkyYjGsbiJ+RGvVepdAgl6Qvf5J1
8VefKiBlkqOxRxLMx7CeTDtRxZsO4nQ27GtPy7qPIzvPLkW4ZC3qLfNn8UAfNaaIiUgQX0OdVj0y
68n3i4iwXR1KhVChoLvXxWWeT9vMKRge50U6HX3zKP/FbvOzi324iRJrMFoO/l7ERc3TAXK181mk
jgkVbErlP/2LRTZLP7mqHgNqyowP63/WmWbde9D1HByx10WLNT0dPfWTq/zFR7Ix+IQcJyiDoBF8
f/+savY5wVFAh+1coHlyOposwbLRGHZ+LU7/dlj4p1fr/7J3Hst1JMmafpfZZ1tqsU11NDRAAps0
EiRTa51PP1+i7nSRpwAcq7ueTS+qjYiTITw83H/BB636NsgE0jBE4fFsqDhT+hlNQgDjlbTT+BiH
Qz1uPl+j90ZBQo92KD1RtvrZAc7yXgMtNYPDrFQJLQYzc6RASy6wbN40Af6+nTlPfIzG1biSX5An
OMc2y4KR02TFUxayuVlRuJz0zGQSK3gD6NX3HfY+VM9OwFbqb2EjUG1O+6KWNhN2deBnlrxpHuSJ
0+4UrVUXfjD1gBPiochOMwW0wZa6oJdsulph6HQTxF7k9Pqi3QaGWAoALaXw19jGSuB2yoJbrzYk
1jc9g/wMxVuJoc9qeQuQTKzrXRwvi+ki3Gw8g4EBoPn5lK878Xwu2KIiS0syap1zuIgDYRsJ6ONb
c2pS/Z110baMMrstmy690wdDsLOul/x2EjUKuEJsXRDpe2fNeUOTtorIzq5b68+d1bUDr/6Rqs0k
AjuRx2ai7D9eMiJ556goaLyK+DdaiiSfB7cQMcjBECkI0VrBSn6QtYPSiYMr1qn++vmM/iOOEsxI
3sH2E01B658FmkQHr6RBxLdV+EA/jGlFcRaaQgVYpzZ/X2iBrF2Q1nxnDlWRcwlfCr4Oti5/zqFQ
rQKHJkNKUsInqtPgQ+H5d2JIuEyJQH0gHlFYIVdHQ+fPUWIF/KwigUZtKnrlbq/F7WRTyB5M9/MZ
PP8cWVydNjVxvYrkdVv8OVCT6m0ZCUlOY1GP9tKiSTaF++n+34/yV7pgKjJbb13H36hU5VSsbQvc
oU0LbbW+r3jzmBhG/utRMBLC0QCOnaywA/8cJUc0pCvkPqeHhMJpWWKiQhdDuPl8lHXqfz/FMsTE
9aJBVhf1Q+ncDCKxYrBtMd0Jq12q2xg5C1cAp/FDyn/IPUgypL29z0eEUHI+JjeCCRUFqzFGhF/3
55cVkx5qo07tfEQ/QXdasaByG4FX7z2zkuJiZ/LE+aIOQwCuaXULcIg0XeFA06s3S171qi2JGdhc
yhpd7w2i1JpurVPvBQlX47ERq8pIlQJ59QF+RD5/by0JlyQpl5vcScsm/QXmEvjioHcNoMtSbRJf
VxZ62ZbStY0LmzLM9khZrVCzKhlGW1IWU8K0Wxau5QyFLadAUrpz6K6P93C71ZewZYH8Hp2/2s7C
ANT9ZCnjtpGp9ttl1+SjUwhN0HjZWLc/ZwkQtQPMQafSM448TObKUDKg+8OIhT3XpehMAa4nVNSz
6Gtm1vriSVaVJI5q1rRYs1pqeq81oxw370gqZ16qI2IZVgNCeo/522g5WcEN9pJNkp465WBWIu/a
SasdfaEA3uOQI57MRTW+q9Us1I+W2JsG1m3IkqCHWBZGWTrAlROVqlOh9wt8j5kmeq2JpfFFjiId
9/JgIuYaS8GLLZ4lrdpERT2WcCSm8WHhIqIAmOugPACJjDTL27EwW5Bqpim4QQUS3i2tYTK2YatE
hWNVhfKqsAkyVzAH/XsX5dH4JJR58M0oh6WzO4GjDXrZnO+sTBd+TKlERbDP8xrwTqIK3ytdXGil
Kghtdm1t5ttSl8b70NSGcFcluL7asEzyxWsEKnWPFOJpGJpCLH3t9DZ6EeZKLJ3KkqvnOiziYKB1
aLShm4yjAXpOTivcSwoDI0wadKPqQF4JAdkkaz/BkYGIKvt0mIfEhwU+vKBFIVYvKIt0qicMtBj9
BGUMbdMvlTL7gp6pOB62gyL4QhsCB83bBbY3JMhE3qhRPWBJLArGi1BKbY9EyUpimaKQfW6linKH
Nh6soSLR6+6HGgvyfGjzQBF2plbHA12XLOwglItd5qd1utww71LyBeSYJL6C08y6R9gTbbulc53h
Al0JhQR2dza+hhMgfDccqgQK0BwrO3w4mdjCyuphl88BMJ0kH0BrauIIcqieQeoi6kKL65eeizla
EK2iJq8tet7CFcJBiQHdFH3VvWnVXXKs+z6UYO4DQ/8OnwnzCrugpVtb9qBHy1bjxFc/6BmB2iVR
bHR37peJWjAKJNUtmhQRLo2QQ2J71GcZeVwt0no3lTL6jkWvNhIY/F5tMevN60dJDtXa1SAHFQdr
GkyaU9ZiUNhQYhVozoAplF2qVZyfKGnJ7SmK4zQvPEs1xlDd0CYfdc1tec6CcyjRZmSPI7sDyT/G
1bpwmek03SPMB6Q75KHXOmG3lC+4SeCylRhTf0PIiVpfHhoJFEsRVVoHkSUJtOa5NZS+634CGOMJ
I9myBnbc8CbdCs10GzVFvKRPiZlKoTONU3yNzByiL8iuqksp2oaUhKHlLUtaA8YZ5CaSugO19nCy
p2zJvgVMq2kbVdNPXlXJ1oMVcmvCLe4nA0JKVz9N5lqPBuKG8cUCZKLwMbShZD+qepMiFagKjaPy
QACSD1GfvjWtAEBWUWNQMpbo0jvUwzR5K3SW1rh9lun9j3Fp5syh0N23hy6NZZrrZKniZp6GEMWe
kDzVq9IYuDk4kSh34yXnLWoOiahuJ10QY08c2gSgTsmVrSmjNno4SsL4iNFdLlB4MKm5ySNcsgy4
OpI6KLdgmkrWMtlVm+T3HTJ24x1GZzxg6jKop42uBTX+krLaEaertJ6AU1fiLYS2JQDbsiLu2Grh
TaJn+XWccAjIpoP4nr+h02joJzDpaRO36aHMTGKzNLeQd01FH2lhJmYk7ZZWnApfqkrznpmSc+pz
Y/61nEMD859Sz352dQ2uC7MwjTfqElixQ9Ap4r1SmsF3wTRmkE68IRRYWAa9QXQvqu+C3MPe6pIo
fVCkpOv9KR5qcddJEkCSQBOGE2DBQt50LQU03iGrog8oO9DhBlHlqTM6sXLFpJEfaETweqykIRro
o4SQrttcV+lKzIv+reLqBFkgyjEMG0EuX/Kyoz66gNLb0a8E5C23vIFWLWGitSFJy5NgkI37chdF
I9oX3XjgcGiAz8WiOql4SsUg1cVe9BY5aKEViHUImQ913dQBDN3ykZ0WPvYJatMOFI0G0ZUJQMXP
uOSMPPIztXLX5MDP2EBCon1dkACuDoj+Gv0hbru8cnIJoSGvb/oC5ehCjoIXlX/Wu1Jb40wstdAh
HCRqFvD9eq+Ceos6YOJJLcrhfT+pWuRBSTLB8jUyWjcQP1Lx1KaQHFZ1RcV0SkhwLRs0lcu9mRWl
QbOs7lOvlGsKwxa1FNFf0PtYdnNiWcMReSIlOZgEntibZHVOvBK+t/ZC13eVRkgHLR13YCUaxTcs
WEhPvaiiulN3Mv871iAgr/BJB/LiAAhoxCPOFvXEHV5MrXmrhXXVfA+iEpj3mAR9tylA8uXbkNth
AvIwV/EW9CSSO6gHo6wkEFsgRVl19AiqIACGIOjjDMDSDEoPnUrgelpgCZmDFhsgAH2MaGQtc9dD
f1X1PLOFuNHafbKK0oOTlEHjRz26wYgK6rB9OnIn5SEWlV5xgA2KHPCMV/+2oMEJZF8YFminstYj
cDKKwBQ0IYXVUkfjuDFReEExC40o2Gt6yh3G87gkh4nLcNjju0i4jyeSMizbEYDCVR37GvCp0hVi
VEHiDaQt0G8W7i10WcokdpLJKH/NhFnTMbEyezQQyGVPEimCg6kYDf34oE4TWxArQPHcdNYpxBOe
3hglotoZpTygSgxW8DESJYhJC+CWFhgBBCSvmvt1fhFde8qBo1C+yjIYjYkGDRK6Y7g0ThYLPMub
rj7Clg0oF0bzoHjluMJtB02Zn/p2EK5b2qM6iLAGMieLJtpavYCh6nQ9EL0hkAPwEgHlgukXKvTa
86pZNzxM0TQJGzEg/3SECDUWDEy0pvEASyRflDTQXmMNTMUxrXqi/CIWJmFNAZOxx4kWLTe1ENIN
gKeyt3MtLloHrUAzdbQM0KHTV631mDQZIOiMjrBgt1Msfk2Aw1mOwVVK/jk1cu4LRW9goRaUyr2a
50qzCxFVgArWSLnhglrlUW/kGUTmlm7iCkY24FqUQs9J18pIe8j0pPyuGsGYbOowWKgtEVFFKKpL
RzMXKSfDQ/x7Mm+NgooOiGF4N1c46XEHSumUeUofp5GD01q9X+IpwgVaKaUHUF5VaEdLWnwbOqNg
frrJeruIoaDAo2tkvkelTNc0tFFRJTDhglGHUX70dWMgiRlnamFLUS4pdtuX1dcGVu0Cu2QBrh4X
qTWj6tYAFZb0RQPZK0ZcRTz/U8MrDLO97RU2uSsPPawgs4ikxM1aWr7QQ7BltzW9VZ+qXqTzQLaW
HQbeNiawkErM7E4dJl4vZTxfaBa96ab+8XrjYUh1DRMcBMzp3Jy9EUWA7qO0oAYldCQ9e5XDEQFs
RjjoWKKsrPtx1AnWZq4CdXGNeKxBNKbLfLNI3UQunzZl6iMOVswuBoiLtjHhuoW2qlddeZOJ2Bje
qUM7mDgVhtgZm6GQyDvaNvJzVwrF4C0T0fCWp3YIHRBeIp3xUtdB/QPJf4CjrMAmQV7PNfsqfFLl
ZHpKFiWwrucslsRNkrIvNkIQwJynkAT5Ewvrfnj+/Ll5XlShYLcKuNDgtCirwFj487EJK7MKwgIk
NCh/6RFQT7AN8GYB6wM77jEDuP7w+YDnBaO3AU08kfCngHSx9jp+rw4Mc4LC2KwXpGNi9roITe7y
6CBPLvEzu1AjeGcsNDlQ/TRUusL/EEoNUCSrSa9LIN+d4i895xBaLhavmHb929KKjE6wuZY/URel
2XxWw7HwWmphslZ2YFZfrTidT7MZNxfm7p+VAQA2yDiQOaw9H2P9/3+rrCS1BWtimEhMoj75lSdy
dNPk0BI+X6H3RqFPTjuKM6MD8vlzlNxseNrwyEH2NBu2UpzGjgRZcvP5KGf67hSi5PXvU1JBAYBO
tXE2DP5VqYVWYrUS4wn8LaXjiRRR0ktHbxt8E8xebOubtqKW8KhP2LPe4yCF4BVP9g6JHqS45CM3
U63v5l6ajV0EXcNwAiOf/v3iciYl3aQGSENNUs7mXYEnBitmnXeju1PQr9vBnjUu9FHem3YACtgH
KnT1qAn+Oe3SYA1yVwGn1FueIeS1wBzduaqgfX4+8/84FciBvGngUpSWACOc1ZfSwhjqpgvhx+td
5wtjBBc0rk0BaA/eLf/2CFKgA41hUKsz2bznraiITnxB2gI8U1kab8kEBBN686mRS9H9/LP+Uapb
EWOQrZBWQiyKgvef8yerjRHTjOptNm9vq1jo7rjNkus4KsNTAK8VYTvrkkXGPxZtDZqyCINHXJs3
2tlcAknq5dakeRDnVeCqgLZ96J7lXzXB/w/4+T+w7n5b5VVK6H8kghD5QSLo4Vs8fvtTG2j9B3+1
zYkg/8H8XKR8gJQOZue0i/+CMCJg9R+6UCu+kQHYDPyb/8H7yPp/cBtA3IJFI4vCw+q/TXNZ/A+t
PkvnvjAxrMA24N/0zN9sc/5OPgRZUgmdyKOdtSiHUDIFcRKlY3WUrqejeZNvUcNBReHQPQr+b7Px
Tu/1zz3/9xhn204NG3HC4ks66rf9VfRkj75wIS848xH8+0+vQ/52xxhWGgvCwp9WjsZdcBy+lMfS
F7+Hv9QLvRUq6fyp92bo7KSOo2YgVt2KR9ze0psOMU7PCJPGg0PUeJ2hdaWbW80E6k7YznLb7noM
y7cj5QQ/k/sIyketbvK1YCOAWnKwF64pvLaGWwcoEMPhoAyY59p2rlfGG06f6JfhIAOh0vRGVW7d
RU4qrx+lVV42EUkHotE1aJt6ekUppwcp7/awWTaomZhfQK5rPOvN8FUSu/LXaKVw3ysN8QRq6a4Q
T6D/RfoC1kyKNic0P3gTVc1GN/JTERUAlMK7ri22nTVUlNcs3UmyPtqCmjJ5Awv1DoM8ywsxZ74R
M/G1A22PLTQX/L2MZ/rqLWjeh42ibsKRCsRYhvVPsexbL0jUfJMn0EABF5Rf68RUDjA4qo1cdoWn
pWZ6FbSZ4JZGXm7aVP6WTqOw6TozdoeulU5DpBfI1M4UYMN4PGRWUx3ToYxtIQgVJ0SOlyGQA+ny
3HzFd6V00TUSEU+qEaaNhBAFBaPYxIpWH6g1wLoIYAxgwYV6bhJKPEqayssCCZVppX7OpXg40R4w
vULKL2lIvjUZ39tIZ8lrIvRD0Ey1dDSko6CeYuPQLNsIWSEqBK5gHHT9dox38F6hVV64RNcT9t6Q
Z9AKEGBaVAoZDD1lHJ0wGmSnm9OEPgqvL12uZYQ3psETIqn96xL4ECnw0Yjrdf7bgexVQPf9zIHk
A7cYQ4y2spFdlLE/DyXy+hh674vOkhtjNsJ6Xg9808NFtfUTWhrTTc7nCP0eVYbkLioOqh3bVNLq
wQ5diW5UvC8E+m13F37DRxHhDPiDr+GKVLRgFNSxZ4XtA7pJ3tJablQnJ1WNvSK3rvDRE20xSd3U
MJ5J0xLYxku5bxbVWfJNDEJ5lL5EEhLIcB9xzohQACufR6E6EFEuzNYaxN+brLMXJYpKtCZgUR2z
unXz4RYhIlt14QYib3TQfvTy9sKMrF/+zkDnnoG6GULvlMPlmAwbQBH02OgQrRrXXw3w7LqvqIud
ml4ZHYz9SNUKmQlerI+GcNP12wY1ifRCJ/SD7XduaNZ2qOUsszAf1U1puv3oFngZV98RjPGsiy+P
j7727NIB+4ZVaJbOR4zg3PRwPfjCcXYSV7tKT8NO89FZcfJd75bO6IkeT3Bb9CfnqnatjXVb+/c0
OHazd9845tU+85AfOVy6ac+eK/+9D1eexO/HzxT7gqIsP00yN6II9o0CyCnvC2ds3fKXQk2YTtO4
T+wM72+7/v75+n+URbz9nN9O/YQ8G9WjBJIZygE5vTCqN5aHIZuttVflI8zl5aCbyQXMyEeR9Nwf
o+2FHMZQxQHchNvIoZdrp45FnFH2oX9pLj8KNecWfNTqssi0GEXfBJv+CaPeY+vQVNwG99ZjsR32
pl85gRedAk/YJRdeIm8r9d5Rkv9cQURsQQ/AVjyKpmgvGCom14niUX4ayQmiq3FcaXEPkeUocFl7
cQVg0HqxVfnCu9r68+H19xY6i266QQkpQIbnWBiR0/XZE5WRKyAnvqkltikmTmLsBgs63AtqbC7E
Y5T9VT/TjE0dIf2chJkXsy7auBOT7lvWKHD1NMPL00NaPFtK45rW7IvTcqzmlwVRdVJfCquGHzWD
z+Paq1sgAzshObblnVk8yAY90OxQU5Luy71QPbXiXQ8opFBuY+0LnhCU9Z5GxLpE85bmm11Ko5fG
oof81Z00XyvgJfEvcOf4FV8Bpw12wfIVnXk4FjA5y5ukDPczPPBICGDKdZ5SbzqAViYEUCW6CdVu
N7WjGxeGL8W7sD1RAttO2irqdke6M06nUe/RMhR3WhmzUOqMA8e9PklfOqt/mQZu8hZBdbolV8oY
vUZSf6qrSz53bzDrd/aKeHbZWmZMGX4h7Jqb+IDymHjKDtI2PfSxU9xI285bvpmv4nF61L90p/Fe
PrYXAv5HcUY8u4bjfh76PGLkULjBVq+DMQpes9kF2Ng9lRTn29Bb8v06U3N9EpWXSb79PNa8PVbf
++izNEoyOsvs8Hk5Tll/WhQ4PqLqWRmXGra+m8YcbtDZ2KH3YauIt1X0j4QFeWmsUXCz7R/Ctv7a
WndQaCGavkSrsEW8eJPxoGmrqkDgi1LtJ0h6LuJMaXlTi16Ww2Bq2JBD4E7qsKGphCsUVMVx8Mww
ouOa0Hqa90lNvRpNDQm1IyO9WsKjFOxD1MaC9LmZjqJ+HYBiV+6jMQO7vp1VPISi/tjLJKyyXSE8
+fkUKe8nKJp5tjponk1DlIfyEZ51hdLC11mgG+fPmx7iuqNIHvvXAy9R35uDYz1/4yea180j0nUJ
fR97eErs5QoeqNg4KBVORxXxItMJ04fPf99b7eafS4hN+J8xLl/6iFqbIB2nfhP5M9Tj3BtaPzFc
zTgkPkYCGMjo94v5mG50Wl3TF0J85Yw/w96Rt+OuVI51e1vq1wKM/aviUuj7aFe/vTJ/u8ZEU6Cd
Drf12LclkJBhM0luBMZtLES7zU9S/tylW3aYbel7k1qggfhDCQdFyC+AsD+Ived+38GYx02bERtb
nb7q5BbjUZEuuS6fsTb+G9nFNWn67fNS8haaRrV8jBscK6YElEZTxqHXodYI2MoafGMINB+Xjdhp
ICHvkfWX9khvWHztqNixCh5FXdVcTDx/fCnQjS3CBDDSVYudAj3PRuEnd9qBTsRC29YbO6m9Az+G
XhsqXd0rThvReGGXrynNPzcR1dk/v2bJBd3sQuaKRG8etibJBmRtO51eP9+lH93E574C6K6hktYQ
aOb9eGX5tEE9wRGchrgqeb+EH6jt7gvnwmDr0Xzva86ufbypJHWEw3eMwk0vBS94TyGrSVNtE2CG
M94VFhCZzsXUVm0OZXKNlNrnI380jWfXfRyNEgRUMsa62BSVnSGjVgrXDR2lz//+Gdz671139gix
xqHMwgIYau7VL6JnPr+2u9HdoVPw5GOhxHnP7Ip4ZG4L+waBPEd2XyWn2xhu/z39Trbz4/Mf8lbS
+ucU00T6c8OAU8JsPjBAcUsndXzFmVoqtzXGmi/I2twOsa9vUOxBQAFE0UbYwzvF0/AkiJuG+o0I
F9eWfuXPQ7htZTva9xcU7c8oxP9vfujL/PmzhrAJwZQBLk9W1mvykppPXeLnC9zdXymeQmOI/1T9
qlzRCtJQX+3dGIVKmsmIYAnBbhVEaPdL5M3GKZZpFF9Kst9/af8lG/ZbtKhDUUnoS8/HxSceCN96
f/ByV/4CE/BCqvnhp5+9VoBNLwvat2z6Y+t1x/GuPcHjS+zigBna1jrpX+ubZFt4lYP6ySZ/0lzM
SH3pwlvxrdv13oY4S58ovIrIshJB5uwL2iYIftglKhsaGijoyMibpRC4y10lWnWh3ah6zbZJ8ITU
9gSqewcIra1v1fgZ4IzbIKL73QSOOR/7CznWW7/mvZ93dotrQDvzydTmYwDGANnL7rrTuqtlPjSt
MwyPcBVKxVPQnYoGH3OmcKM3nobIbLUR4ysFkEXkw0Gaiqei3GoonuuuUGBZXYi7bDi12n5E/iPu
btriKmrQ0cIR8POD9sGJ/wdRCaCSJcCSn4+NjwuLlziELlez0e2xcelykc60dQeSp9vZuRPuMhuj
W3eT7lAQc6o9byq7c7LN5z/mw0U+C6wIjKP9IRWki3F0aPRpY5jP+bITjNtY3M6j6PTKVVPiwDYC
ass1RKDILZDZwfUHpyOkFzs/TF6WntsFoiGiPXYE2ExDZgpIzKLcjgLIokFoLoRLab2+3lv1s3gM
gqk0xmY9duQeOGv4EuWF0F2+11cJ5EdYEWhf2MWVaDyGCf5ZrjRdIsasEee9oc8iNc5ptdhDVT2W
udtvZbpgzrKXcxdNACtyzV1JAdW2nOCp/ZJeqdtkw20EnjWnznUdesq8zRc/+Sodws6b7mdPv89v
818B0rM3FXiXVvLMCzvsg0RNW7mEv2cyuYJ7WGDyS80NgB8X60o/pgSg7PnN16lb7CNPcy9sIOX9
WTHP4rNKRTspesaKr7qdutfc7KE6mvucVAAFkAfgThsMQfYYtu3CB6TEDpZ7iSK9fs47C2KepTgg
CIGnDwyt77UjFRR38pLtcjIuZJsflG3+YQAbozU8DDV/35JslB/vje3wRfipUzQ6pXS0L7VQ3s9q
/0FQi/kvRkyvfK0Oge4FdzQ2T60tnKZtv3jyDkUvUK+r2K6te5+v2pmFzX9v1XNBDqwDkFiUGRPT
TdFy1ekWz07tXkOxodeoR17Hx6k+rC7oMSIJ3y+M+sEJMs8Ob94HIpzlQDqOexTc7FL22wUIdvh1
RFFRWnX3X/vhJtaKXakf6Cyj/nDT7yoM4HK/vJBQvNlEvbdrzo5xBP5QAIbLMZ62er1B/A3bT8ny
aR1VeEjZJa9dbxZ+yTdAv1MHbd84dHuwXBvwpM0pGXxr+CXKN2Pq6qoXW7cmKhX5vsLbNOe5YyPS
1EXbEHEQvGifL8zcB9nGORkP3fFslNdTplwHj5Xbf5O28zNQrOIqubAlPjhMq6rC7zFDHsWe9icj
mLeS+zDZ6nVgZxdD0gfVQm1VZvj9zxuNMIXNelaTnZrxZi4P2Wbyh53itqcYor+PiD/IvH24m28k
UCFOfmHTKR8cr3NoCrqGiOWnjIxYangVPyl+fVe57b7YzFtojbvFz79lN9IBTbon4aTflJv4cXKG
J2sf2NEVu98d/fBE+W5X3l+M0O+/ZzRj/bG/ZY9dYc14pPCjrHsk6QxKK1e6Q5GWAP1VdMsd4fL6
Uqb0QRcYQdM/B4MLUYrlGsda3uIwfhzrrnpSclfyklN86R744Gwb6/3w2xeZkiro+cQgqMl5+d7y
Za/cZH7lA1vcLC6md3Z0N++6g+rWx86JTt1GPGg38+Yl86rH/+UxOctm5LDRh2bkRyh+uhW9n8Zm
8KyNsLt0232UfpyT2kdZ7EFCMkDnw3Dgu9qN7poPsYPGjSs5EVmc4P+ILpzJt77MO7HKOItVYTaB
q1pXLgq+V6a/tCdKEbEDsahzyFmVyM32nXAfbVD/REgpOq22JxdW9IMHPlTgP1c0EtJirNZ8J3wq
v413y278NR2NrX4vvpYPwqb1l6f+Pvv5+dJ9UH1BI+rP0cKgnc1GZTTZMTf6/uEOfi+NiztU+kmL
Jf8a6cvr0IH86uZu6z2FbuCYF+b5g6RSPwtOCbCqxWoYO7VVL3eIBN6l2/0Mvvrfm1Y/e8R1c4vV
7rolO7+h5roBWsoTXrRrr9nlXn6XudBp/NYD3LBVfMkGOcGRuUHS75vsln5A8qidpgMtMp5f7iWc
1ZvGyjs7S9f+nG4E0/Gq/uu4Yg3hT8f+abCHPb7MR4goW1ilnrrpIX977RMcbXv6VR6D697Pj5PX
bba8pHeya2wQneGWGLfRLvSN3YWtsJ7W937bWbxasrRJ1fWQNX64HY6912+WbeWlG5F+YeBap+Yq
vlG/Ak4/RRt9Yzqx//nIb/Cy90Y+C2IVBhZm0lAZFq0rOFN94gSwLRMHMATergWI+fxUlWDPfJnb
/9pqTkJ5M+JCQrnhSYZ/Z3k01A2oXk995cu3E14eyHLXnoFZlyC4berHua8mz/BbwhbqChS/m4UO
lbWd2i0m67WO1Bl98Z99gOZ1Cq7lSVPcvL8JO0Ah1+HdKtyJjPVif/7Fby3o9774LGIqmINpg8Zc
947mZ9f1RvJpEHn9Y+h9odq0mTaqL/rSvj1cOukfvX/1syxwRVMYqciQSJjuSjvaPEmsM9xWV3Yi
LsHIBy5g/5ToBrdu5Zl2tam9zn2E47WRHEzd7fsLH//BnaWfhdeqjpNyXjNv6Xo5jp6+UZ3qunYk
d7LxY3URCt8Zt/VNdUpOF0Z8v5yoaWcxNRUmYSUvgifDAFY0rhNhv9g3SrCJWiA4bth+k9h5uYOX
vWeqoHQuBfP17LyzzufYRlGpcBZe1xnUkZdfpfvS2Wm3nuxm3v2lg/tRSeacYQ+HZsG8iUHkjUAD
6bS0tvaa9Ycu8hZWWOIg3cCV3GG6gBRoAyVvO9xhhZw7Me6qT9IuzZ6V0qUfKd4E9BT8oiCdvjLH
G9Qmyov+nR8s+9vp/y1VMdBUjvFIkY7Lq/B1eaCxRTWj+UFn5dsAHOG6AsW+2PNOuR936vf6y4W1
/2jYs5CLWUHVNevaN25+N/9a3IqgFq2hXnLAqHGtJRTy8K++tNnWP/zemp/F0STvqFyh0nNcuLVx
2rvv61vE9Ijqt3BJOVuUze2ucXEksx4ufORHY55FUHlAqSxD7Os431rX9Nfy1o9+4GE3wU6kWGQr
Lw0RMTXuZv0UxxeKsR8NehbERkFpgqnVQFVNL5L2hH8IrbpLSOuPygDaWbzqhCQ1moFphCOD66B8
Cu8qPz2p9+JXiH3S0+cz99HuOItF8OAbaJQ6B3TO8CiZBDR4IvErlgAQm8xwU1ZwpvEyujDcR/nW
uYRdYGhUphLGq58MEM9X/VXwVJ+S65S81u0fmm17XPbxDpevX+1W3lZ72af14naPEXn755/8UYZ5
bhirxAmKIz2bZfyluVBnUTT/mtwg7b5sYMFVv5R9dddcRbf63f9ywLNEz5q0DOw4A2LEgLnQQz/a
DIRqwYih5U/5i3wf94jfOvoPrJBc6fnzYeV1879zEM9JGFFhZPjJsoOuh/vyrlvnuH3Mrkc33y2/
rH14X2wGNtah9FJIWrxM6+vqsdx+PvoHh+NcJ6QLJLUPMhVcpYg31nAX1XD2LllIf/SuV89iTD1C
dp/QHgAFJO+7XewhdG6vBeyF4nX07ds3cbt40DzIESv38w9SPyiGnGvHoPUQ4qjMFzGXxyg5quBE
MUHkbR8e5Jv8pVZtio3OeC1+Cb4Y+850iuop3ml347gdsIGETEhTNuZHxqfpF7LcuH3sze+V5o5f
9I51iG7zC1v8o8k/i0xI6YfTjN7bEQCKlz7EF+6SNV14b0OdhSSh7y2rx9zlqGtf8ezKjJepuwuf
xcCFACnNm88n+qOW4NsC/HZRIuSeC+Nb5HuN7+QraQclGib6LgE/6hUPimzrD9rJvMbO+1F3Eb1Y
62fRFcBSHgmn0hfoE17Spfro6X2uFrlYmFTWLTsNWYLtur9g/zmZj0Gdrbs/Fae9jrzYry+cmg/A
Q9q5zTSKEJh+VgyHn6UHZd9b/MjXAefr7g00J2fwSGJcfT+4TMUpvLC3P0qh3qqWv005WseqYMys
bL9fHxqyLYvbOHbSK4jt8cG6Gw79RjrIz/KDcIpvBFe9bV7bQ/RS3fIgowIAHVjzxa/dPj8115MX
HOA4fr4b1hj5zp57e+D+9stUJKg6aI9cgx0iLbyRgf3IwO0SUaTDE10Y5e3N/d4w60n6bZjealAs
FSXpmOlA5KJ0cBZTOLWoDafGa6AvtpGYJ3HaaSDXO6H2kI62zY7aSPncDPedLHirjpD5fzn7juVI
la7bJyICb6Z4KMqqVDITQlJ3A4n3JE//r1LcgcQnxI0zPn0KkWTu3GaZexbZu2yCzQoAcZe+Kzk4
cEMGOH8Hp4JD0pkdeawwxYHqwpkBmElIVWOO30VIx0iQe0f5F05FD4ENyeak0SUqdIlf4Ok5FqoX
svwbjCX0bAAJwCXRTVN0GSBeQA8n+tqQa8P5oczeipFz4vQuYQoGnsb7KRc6JIP64TGFj63Aor6X
G5MRB7SZpS1RpU8E5k9LuIjJlQymdz+2KGs+RFGvKpN5hxdA89D5fO/kH2xozKNVboSi1XO5yPjy
PgOJi5mR1jLvU2NmzGQBrqFTzPyy1oJfoDy57T6TdQY969rrGZif4D8BL0A2TbJXtuYiyrJdo0hl
iD+hb3hjSnEn2OBEuh1E537f+2tlsrAIuPDDzLOWYkkbezCplboEGWDnDu+MJXof5HKvSjOH3zFX
YP02nrlydwiLjBB2XdBHiXpktQ612sO043bkIfJjk/Nlu3PAFaG7YivU31/khz2zJDplcTbOUDRG
KsbTq0RDT4imKwxrbXhPm3DkRAOCHOpYdDi1MmYqWBPcWTgBRtzwE+kEtxp7CGWkZte8igCHJjLa
5aCv/L4U/MpSLFmOeSHWImxA0aBDcrEXXhRXeBiOsONkTCF/lctAAUDOCOOgBLResvoHQHI5OwcL
8jEE3Pxu0K3nGxv+fop+Winle4Cqi46kPYQLA5W+Neq1h9LJ72+5cql/ZupfIh/E5UsyhRUycghl
cX4D9B5X3AbJg5KBlJRW3li/P2il1Phc5S8PygkabN2EN2iBkY6h1jAKjEWUXUczJ4v37fTv9+es
BaJPYMuXB8EnQyawmvmcchzLt9ofH6OzYmVv6vN8G17TjS/C38/5T59kEYKAwG6hMIKVg5jRoQky
LzagCm/OhoZrWgaeAiXFoMs6u6seMxfdhaet+3pt1P75J315xQGjRBj14tHNSRANSFndu6nRq3Ip
3MnnP4Q3tYOP+Tb+fe3bLQIR1yQTuVv1BqPBHFEiWrM5ubGdoWVF7cpJzBfFgJaStTXXWXveIghp
fQI5M4rnCWjWafoVNnjBFltpbTD1GW2/LJ6oMpAyZfHjHVAK9BCBdkHcyYIe2EY6dT+TP2yMJd8l
hjsDqFzYgFn2Kox/pHPtwVkrHjb6DmtJ4ued+OUFErHsxugeoge79Ce3OeZ+7ROT2Ohy7YZdZ5Xm
eFRdkJt8EVPsHVwXfz9an5fAT28mf49C0tCOHYFaRoCv8pzZAyRXeOgdOykshCV3rlyGM+5zVZdh
YCh1KTKrrfToJYLxUG/RnWCBFll3GIHSzGQVQzGTo3D6/W9bK+s/z8qXVVHgA1aFI1a9Btjblg3k
S3+SVGcuoH3ttDNvDvvByc2m2/jKaynIkvACdWSYCMFeNChvc5C+CibcCqERtZ+d8AE4bXiEoNg7
dE7ykm8lBCs16GfI+/KOFIl6yt0fWVvhOXXvXzsBwAaEh/8Y1JZirFBmmtKQxxMyDx278dx5uS88
ARNipgGYtW7lwkzRkPzsrUBxzTrKdauPu3ouF0FGSZRxrO/5lCRYWnktHdgnFbD82U3Ej3fxBqBq
5SL9fPqXJYRwCNRQanRF0gmuIJVgZONG8bbWIVgCxcnM8B1JUEWVmUleotlILwJnNMdQeMmp0/Sw
CjP7wQrhnwitxeYhEi8ad0aKrzwO45V3w12RHfoj6ImQgCJnrnNm0Yr+tX9j+AwTMwlt4O19gl4H
LB/AA3jYODkru2oJQRejEF5S92hbW2gR6ZFDbIhM6YWjXv7jExbZS06Eqqq14t4N+oDBqChAB2Os
9aI0Bwp1ox4ojNs2p3cl/i4x4rAuzFK1HPEdQAC1hmf4OfrppfMKO/Xmc3wLH7oD0ITVW7lxLleu
K3ZRPVKoiUObmdybBLUPPT/JkoA2+bvZQFxJk5fEHhGySBzFrQKuPrbUU4z5bLWHV+OZ1/9sfKG1
NVskMyRMxOIuRhgMHHw5goZY7ZDDhcspUHBWaLFpAf+gQrNu9HE72+KpoSnmi26zcSzXnn9Psr4e
ywF6bjUXYYgj6eO/7GHw747DWzOJ+/30w73FLkILF7E0hto7G8zH6Ri+DR7U6bKT/DheIh8aj1AP
T3WQX+FsKr//vqArafVSWziUownWPnji0BsaWipIBf3Sg4dzedoCqf9cnsDb8PuSEagKwCwYS4Z6
9z3bxeLGLf/zYolL7LtKpSYPG/xuOMLicWj1gTnA3VRLty7OtQcsokHFapVWTSrEG+DYfiiu6jlC
2yPQzoMRBpzPOIWVH5lruAV1/Dnkwxbi+0K1fcTDsFNjg0wqzXY610JtjjJ04g7Q8oKz+4w5OAey
5KG8Qlut6M+/b4GftzQk978/luPnIZHu6whY0CMOzL7eLJxXpkPwMv/+2wz0pnO4eLMYKdAbOZU3
AXM9AWKEb+lxq/5dSXAgKvT9IVmjcQTYauCAPNECMXynPE9e6vPQF6rRdxWJHu/qI+5PNdLRafp9
1X6OpaK2CARQ8Zh7uEMiO/cwsCgfOSdz+3dl6+fXPsoiEtBwIPBxRX6jaOhNsZIBwob43isbf/1n
Jva/kQbud9/XrIW+5QTTw/skkjY6B7nC0ZghiLGDp9p8Ce06s3vO7LuNTv8KpBYG7N+fV0pzXaeQ
MAkUZs+9S/sRzHWiR158DnOMstE+DIDp23jaSsRZoq5pB90ntsU9dC//gMXaSJxWvskSUa2yE4QP
mRDRWYZGJL3BYE+XbhAx1bQNUPVnx+yHz3J3Mfx6vZRwg9XGVMH14lcAekggOSV+dy1Oyg7gE186
Q8b1CDVtudQrgwXdAcJ+ZgxkFqDdN3XXWnBv9raAX5+9lZ/+mkVkwHhGHTVyb7cDgFXYrM87KTp6
4bXa9QFmGQa1Yrvz44Psjm7vMibyP1ME5Eh6+f2QrUTgJRc1CSW140ZUkA09yWBbJBjRwXoPZ+L3
3185xEsuaTVCsbqGsnag6ULAHCCgojOn8PL7j68oDcCS7fvHhPthhwsEvz5nr0kQd7spdJTXob6F
vAkl6AwYlz7Wt+ZRK80WcYkfp4zMNBozoSQC0WO21DMhld5AnDg2MLxLkF6mqgkpY/BjbvHWiHMt
kCyFJ5kO4nZQ20RSPr6/CY098vYg27VHKihk6qLbN09Q5803PtgKPl1cQr1lvoOQd4HHEdWbNU/i
//GFkRSWCHFeyWDLGRwlZGYl/CVriLiIPj+7bOpVEF0c9SbzGUAHc6g5BwnQxFIqoO/ul2NsCLMe
EgXqoSYUfuHwgZ3NBOBnke5FFN5ytJgBya+r59+3xgp5TVziyTtGCYVSwbciwQzs46Tp5UWxIUNk
NrvRhpL1FUNRNOjk0/QvepnekmML4Z1bu9WE+Dnt+7QC/BpnpmhSSARZqGCy2Vt/6w+RLxwwqjQl
qwyIj8bxhwxAWXFhzey/JbewMf9+HORWg0rfvR10B7RJu9JX7PRc7RKMKKFR/8LuunPnhNbGCt8v
/x9i1xJDziu1plYD7gDOvg02SpJ9d60dckn20vsUhF4ZxG7pAW6I2Y8TGeTw/8Ew+rlQhTja9zfV
2lGYxQQJCZhGLnSp9d6bC0+BN3JpwDo0h7BQTf9TQSIukeUcFMA1LkPSGAvGlFjDQ5i9TNqNf/p9
HVfuPGURw6B6HSpw674n2SbGZFSDqscF3DG6NThdu2SWoHGoL0EhrZHwoUzxcfb4Rxbyr054gtUz
kmw0woBQh/OqAc4YzoVP7h/LeYWK7vuWj9FK3r3EkTOSXA+kK8WAF8mg80W0L9th40ZfabZAJu/7
XsjhPSVKEl5PLaEdXXnFleVtlHaiB3v7TrMH9TGsT3J9G+GyCFZYZdUXlRpF/VTWN3WGVkn+rBJv
UvweUt4zTLMwsClmf0DbBkWhFAwSuPXe5IyaHjEujxmiku+qxoa2s1YPG7ts5aJc4s9LCH+jjEO6
OB+76FHoLhTaJIktQB+FbIT2tVphiTOXK2YUuCThAvYWXwW3Qy9vQnWvZ3ukN8bv23mtVlgCzstW
7pW271Ar9AqEnMUPLn7kMa6X3FwzJvpP1FIjHWMLc5mXNskvvQTxKebU8qDnSuWx0rayg0/Y5w8B
aokx7wtVirt7B5NNdxIFlYq1h/Ja95eaHuUQMu7xZChP4pEHwyshECFz4Mpulwe5cgQAGGLIYM2t
WWR3oRroPlNASFmXHHOY3pPMhlQfLGIYODZDSlBTrbxk9RigNeYJJslEdBIomfedqeG1MiOC7Sn/
lwUXk4MDs5jtiYL235jogugXyb6pJ7OPTLAdLB5kTbULWPH19++xcg/Ji0iZtbMmVRUmx6zRPMj+
38Ev/MEhzu+/vnKw5UVhSOFdoXFhgzgsfbDdSxhtHOqVtFReBEUoCUZ1HuHTzfkR84QydjX47kSb
ElUr98cSAz7LhJcKEVXzSDwpNPPHwRd8zkLhMSE//X1t1hK3Jby7nzLCKAN6nYMN7Q491WGc4OYe
sUMbTUftlG0cuZVibAnqlkuxh8l0isWCKrycvSgNvKd77/e3WBluikvktlZGLYtdhA2EKvbI9TqG
GyLSqNxtPKCSdpgCWNjxjVvcgFv2u1vjpNdN1NVKWFxCunm16WKxjNHB1bPcQBYn3oqdGiTgo9/n
K5qROLMVW4AVay/Ky++vvDJA+h/13zIlMWIHdnXmDXbotM4QkGuyyy3VhG67DUkZ9YMGyn/cJ0tf
MEpZNIcKHNHRn46qn+4BKRJPzAVOcQb7pJ3o5ff3Wjms0iIUxE05kFzFphezCELZd6OF6++/vBb0
pUUcmLq2E9QIQZ/r+30qtGgIx8C/hEcFDkysNFlCqxhl+DixslXPmISHgikxYJbcLevLLqhEwRKH
fxt/zf2pPwR+aRE9QmiuSjNBWdiZo9Ve+n2+/9thMeE/5g77eCPdXtuaiwZSGsMcrOXx2RouDVh+
MNqptIZ63uVTajZi7hXttHEI1wrdpWnuCGfuO8rgzqgXfZBUfOB+9IBxSlC0pI2HrKBcYCbyPZHi
SxjBKneEXeHxVuvcHxJZ6Z5/EU0gDh2whZod6OBO9JA55FE5MV4M126UFNrGX7Ay+IMb3/e/AAgg
4DXurwnoCXhptQFXCR1sVGMrJt9f5YedId6T8C/DBaqSgW04NMnSxoapYMS6bWq28BWy1M7v441b
ca0XtwRcNzMUc5UJK8m4rR5+fjJwanzQ2aChQc30uIWbWnufRf9oZuZME3gE5661AD+pIAyWeMmp
OW+hjVaqkyW+WgrDHEL4eIDstzqy4/O03wKGr/30ImZ0Q9pLpMRPC8qjIN6G0BZSMMqPVbzRdl85
oOIiDNQwUoGjGB5AOae/hNAG0dClqMFgM+Rw4+5dQebB2fP7jprmgjCor7D4uQVhvb58izNDRavX
Fwo9pQcOBUYL2ZxIjwroJ9T/eM2EGnKiQd7I/j3erfU6PiujL7uah+XoDG8S7GoMlEX4Bx2VLADs
UYHeXaqP7E01S+ZWJqNJwKdrn3PqylAUyPeqDStNAbVPtWcCiCj9+f0PWgtXS6w0DZMIVhL4g+aH
wWR25YG3krPDOZKkg0+x0YBYW/olRLqJZSZhR5RMHX26G1rRHVtCYhp6grP8WsPqQOxdCPajvjNh
KaTHvF+qLmV2ynRl34pRT9ItrOQKDUFcwqaZQlEiXkOPQBr5Ux81dvKSFNTQFNkdJDsRxj0R9olw
pgQmON5AblCpyzmP7VBK7HMWDMxdWMQbe3LlYC2R0n1VxlpY449hKMy7OtCdeMicK+B1Qooz3sAe
rWTowiLyoFqFf1iMEFcpLox7AHu81DF6PRtXwUpO+4lP/7Kl+zmF3HeFd4A/kily8JeAOm4sbQ0C
VzKET2nGLz9f1AMc9e4XDYjPThXM+rATDoMBlrMFtA7aH78fhJXw/ElB/fIYBor+Xa7iMYPdv0FZ
Wr/TE9hgay63lpsvYcHopw4idy/ueAhLnaIHamTH1JdN5Tl/G574ZwXKkZApivackWkG1+ipGUFh
ZWvGtbYH7tXVl9dLuCor+uH+ekC3pJMHWXYNhoMV2ZgyrQTw/wEFE5j8xcn99cDIrw9IBwwVE/SN
Y7KWtC5Rve0cwbSEQZqvwjGd18dbYasPEEW31FHvzdnvDOVK0cKUzpn7+35YEVSATfP3FevneC7L
e73Mj7C1tBOXc2E1noF9SnS4i9m82xBTjtAwTU/MPVjSjSevQAXFz+bgl2/FFx0L9z88efoA3y5r
TA6YNAy9rcgRj5nNGOQGVQy8qbZPrynkmpB6WVtpygqTR1xCfrUkgnM5lCswdYteS3zN2RaNEAHy
IXJDk76kDt33e2BkTZB3igtznhsdKth7spPt0u1hLKjHfze+wf1m/iEHXKKCo1gTY15A5IJNsFnY
w24+t7ZgVE7rb4m+rH7ne9z5stoNJ6ZqLAGCmB+05wLekYkxBDiKt9CsDcglB6EtWaINkrEEENfG
cVmJmUssMF/AJJNMsxCoCf+P6YA9VCmkhqvi4/eVWznun1vry0tRdPxhkYiF044xyJhtsIXYXEtg
Pq/VL7+cjtAzJSIKtiLg39AEx8l46j4EG/2yKhhO9T55xBa1Eqc8lQHfuFliZL70wgd0Y+nWMpbP
HOPLX6DUUAn+xDU30Dh4g1owbCvAPmgZHa4yxvRX1eNoqyG/1l9YwoJpO9dxI2FyMgALrJPBqEAe
+MOelFaf/Rl9rg8oZbdPoz/68mZfdqX6/4yCX95wUhg2pPct2T3ntxo0DqSjH7IpmKHXWewutTdp
tSvNtc/X/vKkoRK4uZ4A3OgvDERSdMWZcLMW+xphbqP2XnuZRfbRq3Tg5qTDSFnNe1fl4fDdpnWz
cW2v1aFLQC8swKEqx2E/Rm/QiGKswYAcc2Q8clvgk7Vw/Nkz/LJGcHuhcd/XbKA8RBdMkcl1/Cfe
gEiCTUGSgHoNLiF3on6xH80s06lZ7Dc9c+71zw8B8PMMfHl2KpL/B+uaUQT4jT0rx9zRrAJCBKmt
EKsx641jtRIxPgcRX57UchPJZrEH3grN8JltdSof1J7TmWJLTGElw1qCeBWiNBHl7wiA0IZod8OY
NIZOaw5EEkyGG8gbko1qcm1TLEG9FGZCMyx/AbAZH6bEDJu3XhENBQL4ffTCPDPTc7Kl0bmS+PwP
DjfUJHgvA4dbJKYApmnldfmfXrMnxZ7azPxP4Xyp0CzmnCqxYS0EIRdzbzKB63M2EWgBNSN8QKtc
G/TfH7QW75Yw3CHmw4ir+jmIDTICVgy72KR9zkKzByQyNyFhbQoQpIQRcll4cM8chpeiiU1h67St
XcdLWK6iqm2mkGEOhtAfyx1sRfUCui6FxYIoCPHasAFF0qn9ZPLy0KMfCPt99DfPgipnN7bPZ0Pg
h1O3hO6GnZJr0OWH7GpzBU/wbjJujvMLq1ixEJDJmkMosKnzoa8OafdK6xBJgwhv6+c8sUNY6Q1Z
/TjC21RkwdysC6OiyoVkrgCFYW2KrKavrVyojRyem0UGEdIMJZkjQzSXy3d8VVk5eRsxiSp4SASy
Fp9cW+UP7e3/+IkXCU/CCkk9pVhhZhf6/L/iCnSFrxjUzg6Ny53LK8xeH8jjxtNWTv3SCDDRxoIr
Bnh/9EbkshD1HC3Mfe3oLp4F9br4Db1eSFVDnVnfOCwrqkHiEjhccqHKwYAKcr9gf/PXtkUnqSiO
PFybs+yxlUE1iU6iBGGt+VoQyYllsNOLFHbQRSAr87Gur5AlgVEBjgCEdWXZigSgFWI9JzC9l489
NSsR5qJcAUeESVdiS+wPtJM3zuDnMOin7beo1VQl7WASO8IDKOwgN4Fxyizas+SmREEn4qqCwdO2
OJdo0fQ8dfj4T8ocqrL5A5FrPYK5avrWl5xDo79q9lRwaGh5o8jojeh25Ikhxx4q19A+1h7C1EnR
1U+gZAHL3F2OUy5Do7oFACzMzJp7gge8wUrFUSydqmJ0hj0L8V+onBhVDGG5mNHz4nlqsv3AOJlm
tTDKoPg5KOJoQrGH/TE8xS0ZFN6x3BiRrgzqhCV+mkmUOu0kiPqy6AVwJnOB17aJhu2t9mLg7piN
oebPUV1YwqmJTOW+lkQaqADUixBU1iPYYEQlqNn0qg0vvx+OFQCXoC1qzAQbKhsl6DsP5riHb4pm
p/8aBxhUyeUd3L2tjvngzKlG75BAeR44C45WkqLzRjlWOh+kaF7aF+ZufdS6Q2z0LZqZ0NEYDh0U
Q9SNDblyKcCq7nuJ1HOcCI8DHCgE5LR4h6T4TjzOFnuXIkqfFQN2orkErowB9+etQmOFtgYD1u8P
lUK5Y6OJsGgJV8D7t2dxxnABlEX5mDxVqhlVx5m7jtVH39rsuQ4NquqT+ixyk9525RMPiiUYbB99
OJsCplZsYg/jnlIjzswcTT9pT2J5o2JfKUmEJbKb8OBDMwJSRK7162i2NYI1gTohZBY4q41eNLD2
AfhuXth6qyWytkMXUXyuumpKWTwSenyXzI482W1PW+XpSpUnLAHdhBZtWtxpCgMIFg6qb/4gVVhh
b3gXr2iTQ8wdCpI7upOu2rn4N1yazJhPHCS0nXK3NeVa6RoL2qJhT2VBK7P2ftjPsk9e4DXkkD3n
cWbqD7vsmO/R+WCg/Zb/EfGn/H4mJf5zhPW/8Rfa9d93XquKgHV0PMT0c3IVWe3M0ueKSd+LoT+X
gtwpQIXEnM6lQBXN0Cjg+meBuyRS5DdJazZtsS/ryOQRBYszDU9qYpfNeSgfiASrwCI1aowdYJ2o
C3B9iqbpFFbQyc/pnzjs/S6ih0bKXbXEdJ5UcP8hEF7mISSdtkiAGhSbWmjkNWwok2Y3hx26MKMV
ZZE1QuEziy0hBNWX7S4Mp1G90WTIj5S2xnNmPYkmdPB1lfeKPMj6ej9qDzXIngLrAdNmdYUag7p3
5EKrm1SD4d9w5ZldONq9Wr71icdKg8HhdSX1hRARkBx4J7B62L/n5ZwaWfZCtcoolH9Rq7nq1Brp
zNcmrpu0s6vpic1tpkNPvVQbYmQRZBHSIYGb8ykWs1wXuOoQ5THENOkInFMyVvbcpVbXTz6SJbXx
YJflY/r/GkbZDr6dTwPJTC0tHqV4cipRfIFntTG1+Xs8jcduij1Oc/oKuqddwbpdp+kgPPAtCaqk
gZCSiFNIeVJAQUlMil5vSwmBS5CtYoYvASSu+Jc0dXLeJ9Gfsu1NEQpArCrqMVERfQtdGUDVFQcw
UvqK7c71KL+2qnDQGo04jdLLuaXkMvkYcr5+78s6hyxLDaeDQpuwglDTgqkTMxVmBANJj4ngTJHX
rQIjdFgoDY2CfznwskXFQZcEBC8Q/a1Cg8Q10zzHchM9S2XxRPLXLuuGQEolh5sksxxS1YVt+yvX
0swtBal9jmNoUmti8W8ua2ceW+hLWqR7COPj2D828jGOW4OBJURlUyhR1IMLTXxk9EoRn+LGSEPN
EiIn5QwS+rTIYXWQw2JR1XpMaLwmhmHrOa0pqGZ/QlHnk5MAOnG8I5GXE7er/Kk5tkiF4zQ0hL4y
Q8g9TTo08+JRZzsT2rTYujHisGzmjDNBp7pLArEPWGr04hnC4pnoohCFAJzKXIYpiFtAWmRHagw0
sBULTr6CEaY3dt7DKyIfgZJsWLPh9JChu4yt9yFEQ+AsrkMK7aTO8UWDYSMFIaWsDmP6UGHfKs+U
hcVYDX/LB0ntg7L5m9d/J5w5sYE5Bv9WTdgkwnBpu9hRU/EJ4zowxBSUJMxkJiIB3I+NIfPZG6jS
jRhnnKuuhXiaw2s58qWnFOwRYiPHrOH2Dd9YNVy+PNpFTz2n2pGMfuJ8SblDDmLbNL7OabnDa9AR
s0kGwj3tLaxnY9C6HWUj4K81fxRCzesK/kGg4gWetsJVDcfWzWGFy8QmI0zZTiJoSuDwVnkB46EC
QlbYGiIGWA20nohelawhZk9CHZsTJVeIlI4U3zyGNW2t2GV9GOa5NlSF9RTByofcmlIYhjR2Ps1P
Qw2COqzeBo1BLqpP0aF/yaiMRc2PwwgPXQZ6UvGAVnkCeDksTpgIg6zOYrBVpCyxUZ6BNApDmPE6
ccRulNksJcEolRYfia09rjYL3mLvXC+ovpRBwRQR9Ev3jGIO6KqwkIy24H5k3n9HhCvkFBQS1O55
zSGJpNk125auEAPRrsnVS12Jp4qnYZBHD+N47Ou/HWl0OA931Enrq4qvLifoFnUmeAc4HTnM55We
NVphJzNuohahWfSHGRKualIHTJx5OZr9EZvmRpNo1xDmwuaA21Bg5Ae+a2H9xaQ+Fnh06myPzpMW
WZChbAIFke3IonWtnIYOGqZgLsXZmR10JnsFMl/VHuAcwg7vshZKOgO4xmumOSx14aABtjGRjS4z
uHf8n/Xskc6oYKyh6txocIAyYiAg6AMU+eXkMMKHpwzYWY/yS8mdEmheFVaHAiaqbZXbdeGZmf/F
OSh6xQeXQ74D3hcKxGrTPnocmthlSObJcfbYkRqCtGnJO23uxxh01G3uqEOs2AJYeJIGB+BJdlrc
V73AQ+w+Ndq+mYwUCryQKJVwpUmIgncpx10kXBHJEwpbIArJolcJo4RI2mmor8RihASFUhmS5Mbs
3BlFWeEJUdft60JJ3rmHJrEnyQozcP1kg7+PZ4G3zB1BURyQwSCgPSkGJyc6No8VtaLBlECgJOAh
RadR4s1Z6XRGhZWism9htKNGCKKzl//LZmi7gPZxqeDJkMIIzevk1OhKeNSRYnwR2/44dXB5g7MC
Wh/UKrIAVnIpD7kyONkNVs/5lWAxsVULmBlD1abDc1XNiMekA8UCq/aWpIcWcrQpyqIRHMx9MXtC
ilpS/CuwUBoQTVoeCPuYz4xeohPQ+YpscS1GLM0jpKMcqQ0i0Yxi8ALr/iyVh2qwWkh2iWgEwBg1
h71T9zCfBwB8SHcBFbMIGzjnFRbMRVTF6hO4C4iPlCIeFZMtg3re8r3R0QmG1WbPvqrkjwKHig5l
jJ387VUECTBpS8QpAF4AmoWxHeeVmmDwvM1xltZcm+hRKn3hHip0ediXxQ7TqCg/yNRqILaNDrWo
l4pRVYhzL8z0kM/XEkWL2JtD6PHgtPVO0bkanD/R43ueox3mjyIOxxy/wUXKVnkt0OR6jywPvr0j
OvkK11l9nSMOEXqpqORF+KJVxB5FVKFZlXQBgW1P0TQYR2E8Z4j1bGnz5BOIj1gR2+KKoelRVtE3
4mKLyPKb+ho3VlLM2LTEEGTejdpsBykqf7gvPjq66pjaPRxC6xmueKU9INBX+Bbo3HTT5EO3w+Dq
3izoIcOUfqiVU9MZWudncWfyU+3QfiiMuqkDCX0AGU7aolAf6y7gmYdQyHYt/wZr5YKGYOd3w0lI
mBMoJ0YNgVCoTF57BT0lxpcZ2J/WkJicRk4XJ4OoZD9OtYDwVMjw6CybXc8rpaHNFJkV5/LRc6+g
ZdSLCpIqtkWyh6Qs5hWb5lP+Pg+48IkimCS3AV6GGLJWOmIk21TsocLUmv0s6D26/2hasnulwvlN
PVwCiggSeTn7IlVtvkBZyctOXI/HaXzGvFivxdZgoR3Y5KPJw4ORlqIRS4GWScBlF3SnzTXsiSEp
gostkR+qsbVBrIR/JNxk0QvQmBz2yWz8XISKw4RvLFoG6Lbps+Zryhkup44W8TA+vW9mEIHCQtTV
c9M4Uh76lab+o0IkmANhTnnhhRX7xhH4MCX41NJQO3w1YsXQmX/sMHaaHfUBQHJJUnVN2QHwXSML
mZtXSidHayDzNNxy7ZVnb918EynSOqvKzjOsE7nOpjDugL576MXQrEQqYPAyuYy88HcAv8tgYYQC
3bceqLT8WCfVvhw0XhcKxpMr7FimcZXB5kuHzcmHqNRWrHWQ0L2PFcsZ5vEwZ20K2Rozmehgz0/w
S4p2dZGPwSi3MMUrutiL6eQPENzWQea9DCW3lzsauwI7vJS4w11wLzWnbN64mVgF0f5OEzxWS2IM
8o3ISN8B2UefPTnB2h2mnFz+nhIUJkMO87sRii9DbbYZ4Fu095HNenXI7AqOuHEVOrAZvUG+byeK
jENHpDhDkfwTNEgqR/Cak2Bqr6ivLFWQpGHbyfAnR7QESqIsDricdwLQxW0TzOQ10V5YCaHioKRa
rKc48MUAU09YFKRWhSZTK7UWUyOUDBNkdjDu3rXzBHtnULH0ROvjYOpUtwmFY6U0gYShW1Tlu3nS
QGFDMdCEdhYRs+QKLF/FumJXYlA+02CKcjuZE0OiT6wov1YTyjSu2OUcDhQ6rkT6S9qXGBlSl1dw
jAcTwKolyZr79sgnncEKdsy/t5j1qkLxwHCXCuIpzfgIT9QgF7PT1EVgGqj4JRj+HHo8gW8p1N4z
iqRNeGqb8oUKmlu26a2IxxuP/szEn+o+mIr4L3wv4H0J5zN4ZA00xL2I+U3OgEynh9U1gjMmhx34
0MFLBGch/T+SzmO5cSSLol+ECJiE2xKWpGgkytYGIQvvPb5+DntWPdFT1VUigcz3rvXy5swJW9ee
2h9zSGjFX+2gLG426wCzxv3dFc1hsNVQqegu4/ZvZ54SGsSfzbHdtynHbqu7q4QyVPmc5WdjdccM
55BQftVifNfnHx5Cl32M88OJytLrksyN8sWN2m/DpG5c+60nbzPbh5VBrp/TB0WTd9Lwa1jSTqGV
unrRrMcydUuTRHKg7poYigUsVas+ND272pFCN5GU71fsJK2xcsZBoc61qxrvW1IcVqt+aVPUA30Z
qrJTygRaY6IpdNe0DyZzovadxS5n65D/EyYfkpNiw8j45MawST2RPke4a6v3RHMtAjxk6cGSw/IL
grHTnZjI8Opj1t51a8+UsC1B3oNkKId0pge1Tw6m7estNzVrylFfxus2W6eYwAz8RnJfuRJ07zAw
0hKYOhnORJrVkJOZykw0/Cwb3U60dGnv0RpklDV02MXTMvbU7CzaTwP7kjVlFCOy2k2+bJxykFtC
MOkbG3K/NQ9Gfeb07LhhpuxBw6spP6oESy68P83gWjKlrXQVCsu1rX8xkTodzdjqXoeDjD7XlwRh
QnvPHy5V39xeFyx9feEMgE60jCj7hheqPUear0cny6agyGHTaZj4BskdzfOglZxFx2Ig7XazzxZT
sMhbTyEPCkB47HJXyUeaiziymbL7Mt7HbFyanXsx24Ka81rLcGpPawXoO7jNGp8Iugv6gY1iGQ7S
kPi2QmZmegcSUkqiWi8efiNaRdNi9dup5oyrd2kXTHHQ6QVJkC+dIGMnKBXPLCJ+iO6YFbFbZxqz
ceoa8nKZa3Ovx/DtQvuRY8Koyi7kar9Ks/Clwo9IWFzeI/wbXVXsV9nTjENd/pkcPUvF2uEpwKVR
tldRVu4sbNswOfux/WeK/YS4vl4/++YqcH1UO/ilgaYfToBix/SdT16x7qpfmh52bW28lv1eTc6D
9E67dyDN9JZZhAQQJsenbw0uPa6WfVIKJqPoaHPVTjUmtaypwclqPf25R0OyLZvm+JjU8/yht/Ly
IaK2B6q0RnGQpNrX5iXIqsEDn2idJMl9g3boaGDzVbF8Z/WfxbsWVx2B7LM4FN1ymOM0UG2qI4zt
uikqjqncH9ZpXyndz2YY6YkR+NmW4ypEauKQ2PQ8aM1TW85/ccziJohTiKLEDIakemos/FORZT/J
q23sFiNhe1kjWmylx1pdnZ46an4uV17HL6uYkiCOlD/JUrx6jH7W+Slvz1vvNP+09huOcMT6wc4z
ulrhFN8GAWPZ1HnreB/gzOFYv0kqPTik0RFRZwV3ssViIxOnJsXg55kSbVmuMu/WylMWf6g/65S/
/U4oz6LfFY2TiLs9Yc8bK2ovLQ6W4ut97ESdTzkaEMNavpNPySBYIfl1B/mogNg1LWXwe/oGbPta
1til/4wv5SJetQ9p9Sn3VgJldBXDbXq/SG9jdhr13oE51q8Dl7Ueu4AVOFl7nTzEIK/PHf+24Mdb
QNt2fXEas31F9ObkVFnQknhpX7QsMCjPRlRcmV5LJTNbcHyQGHTqF4NQqehpalVvLHdT/p0afoTq
XNmLk4YSsd5IW/wys3xXRFCery2utT7MtGNZNvvMCCiBx+o6D1/J6KrpPsp+peQz2p7j4XvKt32j
+B1pVI3L6lcBE8YdIcE7Gmn71rObS21uHKfI2WIwsPzAILc1tZ9Zn/aUnQudTGGDX8broVN00NCX
KypnyXg08n1+05qYDfSpzTzukjVz1YoIrCw5oSYO2j55ENaDcdGbB1zkFkE6yGYa1/6WppYt24vN
1xJkorr0017ZaITPoeqJDWsN9vBjlx0YEyRs+zI9B5gq7ZfS3jf6e6JgQCzmJ0N8mwT0ZgBMlNTP
HGbVu+jodpQMT7QPZeUm8k+vEvdbfdno58q/ZrrqsP8a3vLaI+hT0QE4Tmr5Ac40JJeo2bf6rcpP
nf5Q455HAl7inkfcJEsel97a7RV1z0Cw1T9V5BX0lhelawLaDR5xqDsVrCpbhrsNkUT4ZDLc5I8r
KaJqcBEvVS84Zv1RAmihg3g8MY40uMy+mfHctgkVItneynpnfXGp9K/1r976cftcGHuBJ5+ee2p1
BpwdRBoPmj1dorJ+pMF0pzV8mBTVy092FFBgmVgv/Cxm/VjdRPIaLxeyhqXtpdOYbJLUydLq3Azs
8SzVRlIiZRoDQ+aH207RWyVtWKZpTNL3gqy4vAG5ORZ2EZhVxhtPRKDtKslVOggypCuSwx/Ktn41
uCULhjA1YZktXvX6Gq+7unyMBh75k8E6Uwm+ASSBsiD+md7N1Ymt65rf7G1j7DvBrE/dBbnazjQf
1vpaaS9tdNYZaGtYsMLXIndSw7I4pvisRw3wMPfBrbJq3z/VnIOEM/cqjyx7za2pfNP4N26HUgLj
Ddp/fR7OGH/NT42KHJlLE9vg8o+fy0yCWaaeXfmuRAi4uSvqg576hLBQQWKb/vjLWybZ3iBCGNCZ
CWS7puZLU/2OxafR9o/g7agQtP6hGRyR892983etso9F63ZtB2VoPiEWtfn6elsOE7CIpn5cyo81
PW8khMTvfRXvSu0xi4KKfTzemfaLWFxgN/ucdeBgWqBVe9RZjslJNbGIAQIV9J+Yb0p7NJAd5clx
YpTlHDGcrud5f8i490eDdV7hTNkkF2iIkaKr9kxALMsp7yPlQzwL0YKjekcyO6iXjZHN9iPuuvhT
1N9z8d53jsBTRAiNfanqyiGi1wArUY59DY5iXBAxTBWlRoGZXdmdKpVr0yh2pvZqMVZETr05MorY
/rElS7Lk8vjL9atWX8vCMeIg1n50u3B14zmPnSLbJ10wihCSg2t4Mp2ZOofmhdzgrCC2TDqt1a2n
S7s5j9k16d/0CgD32EuzN+EZyIp/i73X5D8mulaKHYMpRWWOSY75hoUtd6UFDY7TtrRi7CqeeaYX
mXlkl3TWfo7Ebahj+BN+PoJaqGXVd/3PXIe8KU3iZl1gZWHXMbw896206+PfyDga0WFDBJu4ZhFM
P23GqEaCEzZ93UteF3p4F1ftL/iGmQV7Fjz12QZxf9CoQbZYUQCXZN7llCswMEBJpGzfxoVbdK+5
QRt6CeFxzEaGRnMv9Z+bZTpGeijJO+xrRzbDCokzTRsq12lgnvPFE+rr9qulbyqV6hLL71uETZ5z
2agcueTbpz/KjSvX5MQqT0hJJP2nB259XoUFtr0r72U2nKMFxbiDL2GYpMUJRmD5WYQ3HEkjXxUk
QMCLz9xAZkSCnRqqxne+vHfXmoslCVNyWxjTol+jeJtRAgNlFRy1wtGGyEWjMxmM58CO4B+7ud+v
qCV18yPWTr0gMSf354QPaXlR5yNPQtGCEToadrzWtfuzPCDtBOx1VfGWAj6Y12lxSX/S2COVVwm+
W4AkS63hTguQGGIMc2e2v3V0nomVtvfiwwDPSRibw9W61PRqjTvDInfgdZZqF93jblt/7njgB7Jf
U36Ql8cFSRGrf1MHa+81mS/PTi25Ue/1w57Yajn9Z037PKvcZYYJk8dHbYp2m2kFcUzOfP9YLbxh
rJ86zQao9C5Z8xRPXteE7XzoXlpKQEmY/2P3jJBCircYtaLlRbcRQfmH+TfmbqI4tUxCfajaO1w+
1hxOhwH+YPRU7uhfLTsov6UguZ8wwTgS3hj/s4b3RXkUzxoxBOr02L9ra1DzN9K8bd2AKp+qWAmZ
QWgsc9jio/TfpsmOhmSL8AS9MvdcyeAybAt8DkF+h+w4ei+x/qmknJTeUB4B6231N4ndov9KiwCk
lYZsa3lRpGPfufkSRnLAwmf8idx0uo9M/DTjJyAvldG77J/KSH3LK4uHrLlrGrQ6KEHei3O0tPvO
OMFj74r1QXDrSiMorN9o4IMLFbOfIwkA1qP8V9dPrBKFEYq43rXLUa+5phf21r2Zf7fKj6Y/3fF/
gqA42dTy+h+wdH/kxC57SJOQ6Bjb0esQfgAVlwwwlGxfRraXaWKWXwq+8pnfvGGQzm/gzTu4VjO6
yTd4k55uZmMJ2uVFL24Zz1TSECZOVO38JPZDc260wFzdaPFBSxCEUQZACHeJupFdhreLfKOgk/et
4vO8mcu/kWshfhh0z4ycMQ6ipnKphK3n25YQeXC02xtQ8fw9xq1Tvwtx42uXe7cgqdwIps4Hqp6x
PHxtxjGLqDWgYpiwwpahRmr51tZXHXomfe2l361zVB4cc4X3ON6LCMRdx+bYcelojWcrtTuWP6Q9
mLGXXbfuTRPgKwo3IdH772TFSXnIFN2s3oReSuL6DzqBBIDu5u6L+lpbPxZ6kOVhoTg2sysVORbp
YkNgWZzRfsHqyylEbbpUhvkY8GoapQ/CLdHPB5xU+LL9mnyuA5t6CTelOlMS6uZZQeannoY2tNXv
mX+57Sdz3+S7SnqLmpfms1KjQ5S9wJzclx57RKTfEfPVv/cnAaTfLZqjFY+dcVQmLnMF2/KLHb0t
CaKQ2uFLYFZTGLQ33c2gxDiJeyZnA4Z82snTPQApdfMabTf/tDcmquZZLOVxMVjahD/zbOXYUHfS
s4HZofwVmvJRK3hvC7C8BSIDd1Wnatwcx7VyB6M5mf+/3mlsqGmAWufZSWhpqutPQf8BzhXj0WzV
dwkAYifp453Drkun72DtuYYskGe9zEGJaKuJ++dOaw/9muzVqnaMsQm7JvqTs+afPVlfkpoGLdTy
LjdSR/Shked+OQvPtDzVmLhYdlXsC7bZK0ImBKQ7S3Hr5EdNvlTUCOoxsgJWcMoGO22vNMc7DJe4
svEHZV/+0EIfphqh23j26kt7G9vYG9e/cdJcFCg9FxeYcyj4L8uap2zaGCxDmzjEt/mT7nWKv1l+
BdWij+nfYhxUqJPFGj8q4bGMt70jrPmUt2QwD9NxHXiJSzAxFXsNILWanusnu/+IddnPZmLd2tyP
zfwRCMDPx3t9l/o0TffFHqB2oSK36e5zsky8P1fQ0i1e3HK8NtsJTC3apg/FuqVa9lhH+4xfrevS
k5BuZIt2OdcEQffXJDlxb86rv9nMWA/6Xzz/ziitYxCAHQM+ERSmq4jjjHRRIy0rJlHL4ai9D70w
w8MdfVgBvofrHIfVdFhBYiGroBK0+NGu4C/gefa6ctwMIHfVa3JOwe1Qr8BE+22DjTtxC6ejYxm+
WG4VedvdLjK8GoNmRItJMMn9vl7P9Y+J5io3pyvgMijFNF2l8SA9bcMDdRZ4KCfzQ7diPl23UIPS
DO0mRtvwaxCVUl/U26Lty5zsvj0ld7uc2kZOvWn0WbhF9yzsJ9QuxEkjJ5DUm8qjz5zMdzQLd4mP
GVOGzIBAXotFlBqEUUyQFB18E78Q8Lr/KsyPcQ5Ndb+SVERd1/IzoQksIfAuE2e5GJnWSi+HJo4W
8sa1JOynS5m92sZpnc85LCtAr34QA3o7wN32XgK4tH4xpqD970TjwJ7cGPIYURTyGV+m9dIqt+HP
/ilSYzemnhF9NwsAVpreFmP8ULgZVn7zmLzVzWeBEsyejxNNfsKZUx9SVBtcCXvXMDnWQzspjBIf
OdMjY2Thg99py84ObZqqokuRB0V1s6eHbvKk4iLDLY/5kQZ2S7Pe1vcW1PNXZtcG9wyanzr61S0n
t1n60SrnssPnLuvnbXF1Pu/FITnXcFbB4OpUr+lMW5JSekn60bQn+cvi14y5t5Q/Uf06kugq8isr
ICQk7JEQp63O3EFwf+IY7JVDXPdH0cEBkkgExVjK+21ikwA5BurzeZcHZqeTUbzmG3Q6cpYRcUDR
+4KPt3gj+mYR67FljlMN1x4eNuVStM4yE/ocELThi2Nk3itOhbe2H4sMz+8I7Xe9yylQ1Nge24eG
bKVl2LjvN7nKYIGKpHBqED9GBpQ+Nkbf7KN/VlhNGmfQwmXztCf7OnWv7VtmOzwPgKCAFUoMuSX9
FdU/Usma0rc/KgZN5b0DZomzUK5sd612MQrZ0tXMXZPIrnpNK+hw9z67fayrH0UhTiDZ+mrpW72A
nmOxhim62FwHtcKHPgdiODQjG41N94d6bMcvLLkPJpnfYvMlaMztK5pQS1TP84d0T4IZHiRUGl1D
i+3gpxwa8n5hVao3gv5OsYYq9n7PwCqojReNpy0+5+tHm77HiWfL/2QoulS8Gbkd6A+L7C0G3OOx
AIG3oX8o7pBT48VW5K+xlI5xy00TEfT4aoHtS827kXHMugmN7oSgT59E5ie5y65RoTK0HladiCuD
LwehvvhdokOZSYEMf51Ee3nmA8pu49T6dpkHrQmHA3G3XRq0dDEEKELs6aGJOCdi1+DVburvLDmn
INNx7HSISOIutLrSWWlnY2FIui9detbKGXHQjCYfuydvSGwyvCN9rBI/2ypmCHBtg1uqNTwzn71V
R49TxAAPWn4ZinnXKOZphNEn31lyNPVxjG9UTMJ1xzYCqR3z9mR2rPf5U9KQCDAVeocGCsREbcLc
oNzGYgsvCz9hV4R5BjEZ3qzm01ICnkuWcSBFaT519Wdh80ykAC5Mp1ZSnxVLdSrrUerd+0c9PYrh
UvIHxsUn/zUzQ8ZoPRbiJ2pIy37LZOT5Cgu4+ixRs5vo/rINxByx7DInR6jCOSrKUPlTAe3txAcZ
adcNOWSkCrcy3qSGD+XYcBRun7X91cfx/bccef4zVDFGzJpwEiZzd+qo4mleEpRf5QdXtqUAJ5rG
bkKiXZr5v94AQi0WMm3ewEGw6SAggxh4l/uHKvnr4eFXtt3pbxO9+59Q5bLp5xFqPWZHazkTZct6
rxmJ0u59KvKDZqHJSrKDyl88tswjtZjHclFuI5kE86ESz1F+FWgZ4+hV7ufe3WzlMg5T5HXqfdqs
P5IiC8qjtHzYCvg1Qjdn5EcZX1P7SVUnfykO/QZPFT1WMYiS9jjEh1qFOXxSpFC3vM2OXGP67Wov
gV0xzD3lrky7erVPpZdUnZi0v436SwAxpcNeF9Atu6yjcbICec9JhC2fhnk4Z6X6VJAfvaO+LCkP
OjGK5bfokEsMqwzrXMJ0bp9zz0Wa2DdirHnnlu7LWNIXyYZrbzbdr5QJ/gnlo9bV+3bkDR9GnXPN
/B4HkBJuYGWWrHDMrc8oWQ/09D3H42FRX0xkxTUWgrR906X4sQfU7lgwUlOaTinsPnCaJTtVCrGb
M7T4uiYnfqPqT6YRpzdNIBBqY2b6aqv3wo5vtUl5j0A4Wn+rce6puraXWtSM5fa2yXcIiCMnlm10
/+cigclFCCWiuzKQvVHY3VtpU6UnWdNBzBNeAHLVdqJSw9FOIqfNzNwZ5XYKkkF8xZ0Z+zChqBbW
5GRFCEiENtEdqjDdV5dI8ociFIqNv83FdzBr86vE/R7p13V6Zv3ssqNt4Z1oU7dCkVR96YZwTYoQ
tp3esU7lhOlbOGGcLv5LpSeNkiKWUKwytjY/UtEECacgbMgVPGbLoFET2NZPhSUdW0WaHUvSPJ1c
DpUX1Xat4TbqqatU4ap96hb8lxoUA0+D+tktrPglaoqmgiuBs7TuBB0pxLXmmAQZbU177pLmzTAU
KrcnmCjVQ8wuDpmiXyaCN4EJVqZYCwiL0mPG4DA14Aq0D5GQUZkk077ry4dpHgWsVgTbRcBwYgVt
K/NlYphzTKuMnEjqxa5rheIlMZ+3aUOTjGq2uhA8p77qrqVqOxaniLQ0Z63/Z2fWoSRopJ3GmgYn
3V1sdKi61vzo0oNZl/s0HvHGjSn4fhnI0UWf/IwWFBtblkYP/CpdNItAW5ICqnOmMTg7TJGmElJC
oXFbLPEJn1LK1LmWL6txkDpftQ+1HsTLbbKOgjZT7AG8bUMzPPJYx/5AYQd0ltjA6jMJPFJDA6Yg
zVK8bNHA/RXzhehUrvmKkKZ0+9cv3QF8hW20Hpyye25ozYjZbi7Q25J5FMmToXs9URO9a6fgTBC9
KTfLyGZRbCEbgI1BCkurZXkjjgbNQ/7g1wTYjqvpajE/brOPW2s/rok/okAYVRbL9jWZvXYcw7bQ
9q0YBNwbI1OG5hDRM+fva/tUA6eO1rfJuc3wO0yfxWATWKN9NN0PwFnUVechTs9KHRbq/LDZv8IC
7C7ZUDr1sOq9vxp8Do20t5IvTVDaIrnYz0iLOhRK3zh2JX/KdkDlo9s1yF/sLvrsqpYCnSxCRIIa
b1GEK9XGZ2oqG5MPxYD9+DYocqhmyW2NcidqLdruhKNHKUqIWkKHO/Vr0HcmcZ9LPdo/U9fI3iiv
lispceopevSr1OhReam1sadQshmQDWcyfQulrtX8H9AHScNNvpUyks6eRjAzto9IsDUXBpC3ox9L
P8+ycGztY7IsMHmU36BimiHk6yUGG2v0xUn62gdqq2uB5GwCvrGmKjtmSwsulVxbTG0t8MiYVycJ
Mk6blHBDibiM9ces2H5q5Rfkuec8zR6ju0FRA3caGe83fCslqhvDMGRPHqvRN5q7Quy86EdZZNbT
hrSzng3br+6iXXTuzpwQkx8le2PabVYZ2kj9dQYqwXaS4U2qUSlot4FXvoVeisqOkW2QPWP6nLZ/
og1V9k4NOVmH0iZhPMGjJ7mx8dSr58W0mXUal2brSNV36sBf8a9viP6LjIccBULHoFyZTOnGZy61
bDCS4S7lW9XkL4q1GpcVmhssoWA1v6u3lVxzi+liNlcjeZU6UOqDXNX3F65KyZ0sja/G4EHT3tG0
+GOOHU1GQZxo7V+DlD93Jus9jeNASyErWlC4XBa2sw7Wntogmpf+ehUd1sKMY9+QcHTTZap+8ugr
mYA7eYWt9ReRwcyEXWb48QdQilVWvM7wt9HvcUfI10kEZvQYKWctGpJrjnNTQ4V405ftJ22m+ZD1
r1YRDIXxq5cpNStToCMXo8vPRylfaxdjpjdgKiBW3KFx8uE5NVTHIB/WnJ0CNW6uDeFwV96Rd402
ZLHR/FpeOhRADNe6Pa0JgifUq5ZawvKXrpF0oZGgxPaItzNXmhx4unYz4VL3obaCn5Bh9qTQLiTM
k+9cvshOkHB1qEBktu7mX0qyX6lwvAqvq+bzNu/T6Khal17PnJgjJp9ep+4J0glqeS4hUn27AnlD
dGpjy3UkRfcnmWsNhiaZ8n+TlFxypnHRHRfp3zjbPof2YypaX5pfhCaIXp3xJmhulUv6o86sVxbI
Gaaek7Z4jA1LD4duIwOE8d+roxHeVHnkvz+piYOIiQGZl7bOh4eUTawst1OskNQNTqEBAg1TBq26
XqzCuKuYlKCUw6L+3FYSPxbhdJvqKMrHENUHeyn4OXDB5p+miXaK39jf4UB4SOWvHBHAqv3OBJMf
8GrUWpG6gOHbamA5BekotoNNf7W6uWWTQJAQ5F1a8YyugLU3k35Ly0BBiroRoX2aBUnsN+TD1ADY
eRpOzWqx3+1ba7ou8oq7ZerThlBVCO2qgLgWA+tnSyCK0a9gDpo/TX9Ja1pPKAPa3ZRU43VMQPQ5
9hd4rThRVleW8XnYAFXZgzxmrTM14tVEhoLBozb0a1NpQYrP5dDhSsa4IlWhVVLnKDF4j6vFC7sh
olzUKHHviU7vTUPu77q95dskId4IlUGuuABBR7p0CNT4tNDk1JjC2rVqdqkkr0AgMtYEzGka66Ip
wSzIFq7HogvVSULSuoABMog9jlJ8i6fCXRfNehiW9XORwA01Xe5cS0U9XJv2U6tQnWYvTyCueffW
3TflXo3/apuU+VS5agyioplzp7bNq9rDKhcXNXpGpV54efavpXBkeRs7Ls2mvUXWo0aANXrCUaZJ
wHpd8u+I5atr35L5Q+FwS6znwXhbdFBd5UUGNMzuiqC3TEAWa/w5Lo/N2Z7xDkRJ2z6YKyRTpBdK
aKaJ+hnhVi0hTuMNTq6OItdmuJInX7svdyPEebS1NkiquZ+7XHwOW+vNaouhOXpe0inUItMt80V5
lq2faJQcrgW9TdNXJFL0MhgIMjqtMVEEz9JXJ8c4ULLPvi9/4y0BJXtrtn7fZtGrBLwgj8/pAiSb
GAhuer3Iw8RcVF4fVL217JY8fjvOIUs3FYwA8YMwwkL+XhNKBi0NXbH2XabWCfBi3CwZOpnZBFsO
0jfOcb3mwDSDqvrTKgOCcSCSaFHGo7wkCmHB3/X8Zoz4hMDkiVjkvsuDfi1DAxQvHj9rUtLH5Bkn
FnJ3VIgTHzfHw/wyzkhDhVyxrWSuDqKibrBDpkjDgTEaBB1sar7/NFnnV+0jtGzBJm9bH70pP8WV
/a9sSgZo8EtjLSW0BfdwB0SPQVl2r4PBeAfglhnTiUDiTPLRjcfDEpgYolAwCwgRy+06tp0uu8vU
qcjYJRL0BoR2qaF60Q3k302mR+8Avxxg7a+hNl8T3yw6DiVBOkrYXn4lyBiYRHqSxrNFLY3Ts1+4
a/tGriNqFi12yhmUk7TkEVuXMnJOssyVtf5Y8k8l37xhGvajjAhks460nO6wFS8KopbOcoohDdJo
pccYeEZ6W2O+sVY5NeYDEOSpmwC+LeOqxHWIfLqM5+59oUe2Gmv8Q6jVSHg2B/53BfvBsrxuAaUB
+77jxdKJNmz+5gggr17s9zHvoJ4Ttm4Jh3NpCHAZ0fiYExYyTs/I2tt9X9hWuNkt8GsiHqoMtI9Z
SHbj2m5P2ojSzFI6xMbyIVIZhrPezTKdrS7mKezlibkUJ0qvo01PbNhCET0aswGAZOpnybRuZt46
SnSu1+7BYKLXrMTvLcBiy+EYO+Y28woEWNy/tTnilHkJa6FdKAWEunuBh1zxWATz/Ku25rHMbE9Y
fMPwX/x5z6C7XTmH8dTuU/5aSo+Gf3qpldnXs38c/OFal8fUNsOoD1iOk/Gkv0RodpqGbm9UK32t
OBHY7mZODjLsQxJ9RB2nIw8K4pok3R6aWPcH2G2xLECx1ktDRFw900pjXA2k3titoZ5lp91+BUqt
IRr3bfXPpouJ+If75DSjjat+7PFNErfR/EEHlqSfsQyRgo5tdFPpcyanWxg2PyqIRkd1RL66czNh
IstQj8O5AfHn4qplH9F8ZTytBzCshrcY0YVk+vIg3dS6C+1E8zvi4531zsVoS7xnSw80CwX8WoeT
9Da3eWCQZGunR3V5bTAjqRO9bkJ2rLS/0xyGUnROMUmAkfeXfuZgzwhsGb9tfU5CoUb7XDf/JfTb
Tm0RLKagVhzDW4XxpkSQp+YGKjOECYZyTJmDBObNqI9P/XSb5zRoVqx/RnPQsBBgCvQIVLz74EfB
JyVNkJ3IrkyxY0eesM/XoGWsSbG+HHLUHjooXZncOuNLSm+y4eIvQr72sapfavNtwssrLamu40dd
bXhAs/l7XWq89U31odTZtUkJse214aos5kuyyeQXlJvT2OtRKo6NTcRcT7udtVdAxTK2yvvnECf8
NU0siB3fE4YWOU5+ECVxHx/Bjnm3OD1rMw/iGvl5DpV5GptrEt1YZpIaUvhYxnfbpN+OmTfo2bcO
cDrfVumFeT9to+ukQ10tBADI8YzYOhrYN4Dk2f8PQ44OXJ/nRxlJ6obS1l6ncGA5say02KlWdVbb
1d308rAmuvpEXxaaWG3AM5n+j7PzWm5kSc7wq2yc+1q1NwrtXgANT4AEPXnTQXLI9t730+vr0Uqa
Aw0Ixdk4ezEzZJvqyqqszN/U/cJqQODKssfaHcurXB8+FMt8T5U3M74ZrWYelwKAi1IByUps72Dp
/RsI9iyyF60LjE+GuNOE5kZVzXjXZFOWlLnJg1xS1eco7Hhh3TA/0qkjPqk8kOH0+cCZF/kNNaWl
NXA2zj1zLVlLucRsMQBlmh7wzVnWSjk3iWo08jVL3UUJTebacrd9pN5pob+MdNXx7B5CxioPV7IA
YQrEvdEcpVyl4UFY7i2kiDr46Drz6A3PuvcDyi8tfU6jhi4cxb+V9WMo1JuKentp5gfRS3NDs5aZ
IRm3Zh+BiPJNdclhDiGnpFtCSXwNOthXHUptiRVqb6YboTrbFpiCxt1/pe0iBlwqRxxTrELQQCug
BDcN30vvl6MP9gjiZJ8+WdYbCMBR/chpGqhAH1qnF+QyLCz5o2WM95ydNga7TyrTI7E96dBChhL1
ez9GB8Z6KOh4eJkTpDEUCxPw0LCO+mHlW95BgDko+nCvh/lW8XS4Mr2+bHJFceABLWK9oPokbQuX
6kGQ+49lJC00kG0wbbGPBzmcVcs66Q5e5c492izZOIDPH0NHtUwnzjqwdFUhv+WjbfiUWJB6FU+V
Wc4bm5V1jZMDBeyNAsitwxXAgLXmxB7F2mu1e2EBbuQna9hoLh9tDt2SpP929JFxAb1+S6Kde3fM
D80+guu2qo3N0dm17vPUoCtzNxrLPruqySjkguKBVq86y70jzlIJWT3xmQGWV/toXmoN0RLnABTt
HMhUmAtHVq16HngVAyynyTauOjTpKPaGoVNygvcCp6BvU3Td1syNW0y4cqfSs2NV3Q3+SlUdLVB3
OZViWX2oi4xU2uNAsMhiV50VBdS0bCnRfVWtfh5PKkycWtT0OuwbCORPUNs2tpSuPDlSVqM8fvTG
bUeOlo83tviR9E+0xTmqT8xQzHEQ6NWtce5m4ZK2bTzo4DetbQECwqrWki+/t1UO2DjZ9hRklHRr
tT88dQSGHnyYSkxNXLAH2uiDPdZZsO8RA8eYznr3Rw5trjruNDr5IzlF01/De6GaMiwGNvThWhDg
raRDSZBnQdM/Qx2q7R+B+iUb67GqbhL9mo4m7eIB3rEoDn6ZOirM/FAv9/F4U2rxCu/XRUkPSU2O
Zfpiho9DyX4I59zaxR2Y9hLYuHoo0aiKSoti5dS3WGYmFKrAiSc0In1aneQVNFo1mvtSfKlI58bw
h40SOswEVmqCHI6+tYBJ5KNPV9Vr/IbmSeAvaPUOOCcqMG+XgKAVw5p7betk40EzUn6YzpxLYyRg
jxUFJUYAqVAT03g95FeJcqWQ50iretyiHUuBfzaih2T2EFvHx6kB5i2yfANTN6A6qW8oHGnaqm6v
i2aeUO7y7jRvUaQk26C0tc9i8siiQGJFDwKUB3gJEEv+FaDyWaS+W5yj6SqAsxItDdgSpq44ND6Q
FGxwI0B5NodzReUb0SUIrulsCp1tFoRF4SbzoEqX3dBd5RVNjn3Q7KrhZdCc0NDnSrSrw2PV7w2A
o0pwnUuCqelHL3mibUzLYvQ+7PymFOnWMOn2ljboTCiS4p30Y8PxnLIfhG3qSYsq9p2xtraZbWMP
CIGLo25W09/u9UdJ+9KTFHyXsQ288SEs3my5SeCvQHkoOtmBpeoMSg0MIlqJEKCstfOmN2reOa7z
5cFNUaWGAtho7iKt8wepba4C2jKNiYB0uROtB11MLPzSu/fCaVYER90OtgUjrbjyku7LXC2bTa3u
LWnQUUYllQ29Cte/aC3V1QHSMUneveVlzxA2AALQGFhix7YIlY0bIZjc6oBLhjF1hvZd11XKRg1l
Ai9foY9FXbWkAtA1KJabc8UeNrI0DE7RaUhzpldZGKPQ4pONpW1NlcVovX7pWjWeawXH36JvViNO
YWpUwvKkAtX01UNQZkR75Uk43elorWi1otx4QjYeJv0+yTE45zteqzcbW6aA4NnUFDQb/KbVAxeF
CgU1RQxPxXgNxDOSn6Mym48VigXg4gt60C8mW3zv3RU0g3QIFHa5dMPyTatvSgPSxAAvrOuTz7SC
9DxULrlqA8JfLh5NrIfLpCEN6+oPX1WuykLeWpMmRJ7c5GgYGZkVrLP2WFJAprc2ytHMoxhm0UA2
ZbZFqDO9ri8L4wcmR+gdhf3G7T49qMq2z0HOd492S7qUWkN+nZaA1eDZt5xA8aHV4fh18rU7nSJz
WiKq9BLL+jMSSCJrNkkcvqgevNw0GW5NPAXuqJ6uSUFrjdpXe9PFAKBk2A2Lilgrm1sL2R7g+4H/
MdQbJRALSVlYZrOhy7LKEXzK4+TORzeL/GkEsobGIKk6Dg2g/Abt1Yuuk8TxgGmDDg0GUA7DTYC6
+Yx8Gx0BIMC+MG+ScZyrnTsPq4VfVR9Kna+IJaet/F3DCUqNxFynC2nGtLALd6VQIfL7O20gQTPu
LKqvTuUO49xMYlJtVLJE0n4l04QLltiXrVTjCuBO4d51GuaMVrHKp/SC6luRv0L9bbqlFcBqw6fK
oFbOu0JBKJQlYCIro1uNrlFmXktg+ULOGXKEqLMBD9kt+55UAuobPEY/iJ0xTdnHx+pgdmLiRh6p
8mThfVEsIeDCyb8JaIoOnOIewI2iIyDx1r2nwB+j2LD0knurWbjDrYw2i9gQllBbc3tZiteuBmAT
Lht93pev4L89fH6l28rd+t39IG9adx15wumDGze8isGg2k6v3MXFcuh+pMnCTt8CuvPGa6DTpHqs
6aYGLz5rRfcoxQsTM6pur1DoFCkyNSnn2rHinJ/c9AmVc0uewJ7BlWeS2FxHLBp2ezR0J+0PSvuY
andWa1wLT3/N2Ttj60Au7EjtgRZlJTUPhb9t7CeVpDmnHh63braobMO9tppurlR8tACuR6NABuPQ
gvWf1jXmtV0geliBts9iU9upE7m2KCykP2mPz0u0zhO5IhOtDrYOxGcMWaLGhFpjol7XJagsNRvW
jbDoSGXV1jUzloVmUFYtQKx5Af1KTp4K6SMOh1UBp2TIcestxxEhnDbgh/TdoLobOSw3ZV6sYwFr
KhYrGTKAhTJMcuVPvjD9wh9/+NbccsNrKattSs3GNpclTiAyKGqqmxub5n9FeS/vXvwIQ/tUIYEx
6HHIK/S17tqMLB5Y8K7USYgGaHlF8or+3JUvcZjO4AaH/rE1U5bfYWWhldMnq9q4VpVrRd1YlIbo
RErmVcyRvRr2li7P9KIot5rpu07o68/0KBAeod1d+khJ0WD0+eKtrH14irUO4XpFI53tCCQ+3Q6/
VQlxdWYocLMQypLC98QC/erTohkUbUUZN9dIaq1xW6rRPlGru0AD+iviB+EFOxeMhi68g14F6szK
IaPV4dq2/LUyQoxAaa3PBgfJjZZGYHpEA2imlo95CK+hW2Tiym2Qjh4SfZ5PNKSIbvGxYaq2LK7q
xFg2Iha6ojBAeRuqynvWt1S5adFnM5dTo6/0kAaCKpk1hfQsCvdFhLSH6VAZBqoHvv7DYLMu44UM
QN+uNn2wNALSFX/48sJwl9og2SEskEHpGcW6YUJ4pqvGbhYmcDZfTheucfS9YF+D0dElqhVTfh7D
xE0NeyuXiDvdKyZyciaYoIgCLx22unBCuPF4meuwDCvx6CmlY9MhqGMf4MbR44mAd4d64YwjPd50
+FHYwEEErRnEX9oBYpSVXJlUD0uApk0AtAh04EylL5jE6aLSils3S6+N2L/BBnrTJ9ZN3uzDDnGl
pvkEUBOKtSWuvUh3kN54ll1/5yaGNI98SApk+bQj7Rm1rH3kgnUKe4DF38tSyZOu129EqU49gyMv
HRPT7qDdzKT5+/gE8Xk2SSceuxncwQvSib+XpVZPvYLzKGx1SdFB8mlLX9zn9W3tPl54gd9reXP2
+rOqVqH50hCriryTpC6fgKJKuR8UPwSSqNMlkoe8eGmiDoqsXupk9D6918/Gs2gvaaMPCuHCc/xe
6JZt68/PEdVKWrY2KJ2xP0wyujG8dlqBy9EB5wVfSVkU8RzfdHqfrtiH1B2kC7c2zw3BiaRdWavG
aJjsDL2GwC4aXobnShDz+gU1PVDTdxE2nfRwoNkmTbxr1U0nb4zmra8RPKiYYKJY1TacRVghQf1c
xMoiFPYPdrHKXxO/FOhSRtOYFdQetOqo6MNcGcjUbF6quPWHp5RluHpTC3kdgAORbMjmoWe8+d0D
eygkKKiZcwummZv3WFA061AX21irgNmjAD82ZLQQ6JnYKpz8ZGZ49ziTmCVKZwWR/Sa10CvTddGU
azmqt6kvwCRpmLWSFf6IOR8oxVbh7/oYBp5KN/f7T6pOU+h3saH9+ZO2eRRnSSqNGDL6V9dOsnVv
slUwe3ceq3VUz6QVEBNp9iTmUOzAzM623eyucawZReq5t/ry5h9wkfYSmOjF90+kGOdm2Yk8n28J
pRKmp155SrtGq0oC6yGKZ6Tmn0tTmeW2SpnSW1DCm5phoFtBjwZhB1NJJS9HxpEuRlyTnW0b2lYt
qee6QPj+PayeAnLzBGVT/abwb2w5XpsgvhsP9fWBblOHkKmkKwfgrjfdh5Q/xPqu/9KH6QYmwl3j
OklvQ/VRoJaYL0C1eNeSj3rVBBM4KJ0F0empBaeXGlt4r1qzAPZ4xHl6Yd5RnR79h0FfSshkRMiG
7gUJTeOYpIB0oplSW++llkGGAwuCpLgYNbjXy7Sj9L1CqPB2olVSr/3qTDAvUBDnOLxIe/UDKbr8
pmveVNZl9i4mRxLtYho/Y35N77XP4fuLLcDM0upnHWJm7cxFEyql/kFVqXs0n2jj6uqVyjZGvti0
a1oYEN+qbmOgH9REh0mtK1Hve0R1gZMpP6qcIOAM7AIrwH9sBDfRvesauGS/WQbJeICqyA7j+8pM
kgwmuncTlx7cIO0xVrSbINx7GdgY+zoBhogwQUiJqFrUw6ZSNPCcd5ZyaNxPTG3q/lrti4VevI/p
DmoRHevHEi6WgcFHToAiqAQ7RqaSpdxFhJRc3JVa0KDAbd0peXtTNum7EpmOzZlHZstPUs546NWh
ETHsIt2ec5IIykWPYgCHTTK4mRW+Ky7O6H2+9Om14nmde+vEfaukQ0oizbE91yw0bJHAUlA1Ad60
jmJWHfXAHjZSpVeB4KY8VdStQJkCzxtD9ExykkQVszT1aYAUAHMrrB7KYdukOwWkQQnmGSxdEUL/
DkLWT735shBvcyVoj1o3x5raGKkGYJgHl8HsbxptnyRH1GBkb2MbSOUEC1LFDmf3Cj5aBEPOe6mU
4Nny/ccoXafS3M4fovqYp4ojt96tIO9L2hbqM5ZgqTX3Gxgmleqv+iyaAYLOgUI2SXb3fTz/NEr+
3QpzIgnJFGkte8iBdqLKAl0FBUfRvgUVeS6oxRZAq0HnzydhG2P5KLTrRIb9jYIk/fDOL2eAXXoV
BmJEzSN2911hfgkNnHNST6SMt5wSl8Sxkjy+RXbdPwJARihh5wNshmMRNQAZjXIOnrMwyWYIj2gj
VxVtm30ntnW8F9a2Tba2IQOzuI/pvMWAZOLqmA/rIaxuWgpCsU3JPm/qVUzhdqb7/lEP7I/M1eeZ
9aNydy6wHwmYf1LfURNe5HV/jPruXXXbtdYPcxUefR8jG6x4B2187dONWu/NcbyU35zZG9UTrc/U
6Fy90eRkPxxD+lNIM34m+VIhn5uAFnOK4NQQvv+aZ7Ic9eRjmq6fN6ngVlnoyxsrLSHJoyvUT83F
v3QHZRLD/kVMf0hzK/c7eBz6ZFI6flR09usLu93vBbXVUyucVJRdSD4U7UPFAakogR2E9DMVkp0C
JtQlIfZp7/zNjD+1v9HifEgtc4z2GcwaoVyr8eb7sTmzM56625D4a6URNBHd4IQqZ6XOTM1ejhzv
9VR5/P4eZ76wpfx5/BtUU2Mcl5QrNyKyAsGOyyIP8iZDjO/7W1hnBsg6nbCSDTo7Fv0V7RfYQAjt
lQiwAT1FDlb3wpkFIjTx4iVokn0KRiKPrkTw4aI+LtwRuFbvJO1hBAksPqOC+nIQbbyKpk4plla6
9SOWZJmqbw7GvKKal7SOntiOCjg2mND8RbpyafFxvkJHL6qsWz/+kOU7P2wd6mFzNuBS3lfIgakV
RdAoeGnSQwZEG70MO2Z/kV9LfDCbfmmLx9z/kCPpWI609sLEaX0weDJqy3ZIKV40eNU9FtqxxVG7
Tg4AKvoco4P+NQ+QJsfzoKEtMthbwVekeIlZT/rRjw9KSTvGTw5lD0mFEx6d0JBmVBDn5oU4ls+s
GeZJmEk1B23dqGgd1CtfIGAH5/ZZaN6D5kFU2boJerKQ3du/FnnmJMX8S1Sze3YD0AlpV3u5cWeW
UXVN/wm6QJJlNirraYpESGw6gKsi5NEsU7/5fq6dE+A2T85OkhglNU8HdSeqkt7d6KbLaDDuREOO
k4IJS03WAOrnulRT+fpMCmnRigo0Z8dhuaG2mVEys6XAujD5fwbrb1YH8+QQ1flJ1Xp+oe78rhJw
MOPaVdGST8VLkEloOQX0+n50CjhtrTVp7BiKBMpBRwBTq2OkPUyt/yijeILNxPnGQG8ddcy0Snd1
ByGuiJTy2JtkOUrmVvedbYRgXzuZ7vkUdIgABEDx4hFll8aq3AuL9s/1/3cvdXI8a2QlDCV0R/dG
Y6DFZ1JnyZYZkoqQpOaNa9J0ozUj5a8CZKtuZfshQMFnuPbUYOrBgNmogs+0Se7yeFhpwJETgG8+
TpMWfoEemNKybNZdSYsGFmpX5hTkEW40g0XiGZes6ac97HfvMK1Wv8zRXrNdSYnsDOGnjtYUeJq5
9Oa+oTYdUvpHAsVSYf5Za12lWOQAiczBaX/qd/kxaN+6B8F5gx7ee3cgrBDrWY07AVSJ1wdXzgth
OYJIzrtRIrmxNsM3apSIyyoz+6n+iuIrwOXMw88YY3aKKewbTyUWHtpCfJCfCtAWaEh+AicS1SLa
VggIwGzGi24FgrxOEUibFa8QmktpltygUWlpi6g6IlIy+h74wB0l9PSCj4BxZhc1T85nyiAX2Yio
0xVi7Ut1HW1pS1yBqJz5uEiL2b2FBZg2N7Z4qc79pQ0YcibwIMuXBnZMBmfHyHFnZK9r6mrTbznJ
HPKjg0zKXKMy86YuILet4jksw2voDId4RUJ9heoxINkVzcBNvGrWzc5fWEsoVX91Bp/se4bluaWR
8Va4Kc+h3q+UlXSEkoruM67fnYN80sLYMMyzfqY5aJbOP18ePCdaUu3cwfYuLgninzmR/6yA/DIN
g7GJelZ9BeM2uo4OLJL5NETGjGRuDsF/Fiz9hwuL4/Ryv5vyJ+lcyfIQRdO93L24SzfYE9wMHwht
z9PFX6yL/ZxFv7yOXQMEKZXBvHJtwOJFdLAUUHlpT9r1/UucSYqMk62lltrC6qPOvJLFRIFscLwp
wgyddLG04+Ki9cuZ1cE42UdS1S6RXR8plNDtzLvG0YYHzhLADsxlZ+BeUO2s8T22LyVJZ6LsZ3Xk
l3Frsq4t3Bjwe9sgJY9CpSi2CYVXxOUQUemcXMF5JL0wEc4kfcbJ8q3SWdXimI4ZG8dqlN5U+N7G
paE7k+0ZJ+uqpxn5EGkqpjmeeWwLqHmIJH7/7c+Vr4yTtcg0Eysz/IaKZJmhXBSVdNQj3zbqOTwK
5K57Y9QXkgltNgddcy33dHoDHbEpRPz9RaL75Jz4uiJ2raId0BQ11ZHM9mb9KDXghBXEQQZAkXjW
IJEuiWBnVIq0iS1f2jUoRzh9DY2lhdGN6FRqvWgKWo047rqAzYLRNq+sREbn03WRwool+0eD2Ow8
znsg/LGWoV+AJN33I3GuyH3qPanKhJkVBtG+80J02oy0Ha5lkTY0VNn1ZZ8tZMSeco2YbbigvdEt
7DFV10Lu36PaEmvZa7sLPhDnIvJkKaUTW45gHvGeqJDlQe+b9WyOssFM0S/sQefe1jg5QQSlbkD2
4Ra+GgWrEtTeLOVjLloTEJwum9Ki681qr7S5ex34ZbONE9huiL2G0Kzy0QlZZC/kDedi52QN9YeE
1rdp9MyhgopBsLUAVQ1BcSFTPzOY+kmiLgzVCKXeG65EscdZQemXlo2KzIVPdebh9ZPFs2pdLetV
TAKCuKRqjS5stW8VafH9pDz37CdrplQHSVyAj70yLNRkNMl+rZBKVaruPW7DSxP/zMKsTzf/ZaGE
duqPyihxk4ESTBOCHk+ydhsmGtmlv7Ps8XpUB3OG+rmjaABSvn+3M6uafrJkFqjMFIWr9LDgHprk
JQsvOE5PI/+bLVk/WS0tk+5rWXBdT95G6SSnBzpbhm3pL4zR+WvPfrJqGkHdFGk2PbugN20tgyi9
sBmfG5WT0C/RpDDLhCtPeml1dNdJF1ylzk2lk4Bv8BFNXBarKzD+SA0PsgPCGPW87wfkXBicxHBZ
dZ4nFK6um/4M2wtXQSB+9f21z3xQ7SSAAeX0Xjg9uQ3XU4IxNLHT01sL7QzpwuOfGZyfbjy/hICf
uN7YxkBZNAXCt0rb2EBy4YOa5/evcCYX0U7iOEi70UP6NtsbQMQ9aXRnsmkqG61FVg9PPIuJytpr
x3TTMwX9z+/vOl39N5GgnQS2HwO0GrU02zdB855Fqk4lX01WUYysQhY1cB3Q0v3+VmdcL1XtJJqN
psnYEsdwD/8mOkgPYwIleS6O/YM6Gy5MhHNfaYqZX75SHgRWjvtouK/VjANDWgRoxxbWe2iC/cxh
zV9y3j03407CO+4DW1bdCvlVwOzwa+Lg0ex3YoCMVj23fn6hpnMm1rWTWC8SEWsa+M59K1nBQ8GH
37l25q6//yRnQlI7CXjfCz3by8twr3nLNrgP22vpkqH8uUufRDud41q4WhzuBdqcidmjk7soygs7
6plYUU/CvTPJLuWWUUkeUUdPYVKhcCYjJTgfEWi9tM6eu8v06X+ZS7oatsAxp7GnLdeuyh/0bEJc
GtxZj7jG5/ef4FxU/My6f7nLYMl1O8TcJUTbqnTCFisEVBNmMOAasXWhDBQXVrBz73MS61FQR9gR
cyeAvCDhKZ7CmrWqBVrvJdYMF17ozIdXp7//5X1s3GbdKEPPcbCf2vgljitkLz6+H6xz1z6J7jrR
bbcPkgTJgpsWlit62H4dXBieMxGtnkQ0xKtKVYCR77U94uwNxDKq3jdSsdCyCyvgmWD+aQj6y9Bo
ddO2bcodmvoR/TF4eRce/cyFlZNxsXXXb1Ijj/dVfy20K9xkLlz4XAlbORmUyh9iq4iTeJ9D2Ldp
24G9hqY8az7c5wq2IhZQl0AJ515C+fPEyUe58a2kiPchsN7CfKyrC7PmzJ6gnKxyjZyOo2/Y0d4a
xUpDjKOk7Bwgp25eWkfP7KLKyWLXxFop8pQ7NAJt9hqVixtXfNUlupZq6Hw/98+8xU8Twl8mz+AF
VJj1gOGB6Npod5FLW5uOfDZeMsA+8wFOveQjIxsMuffp1irJY1zVYDTFy/cPf2aA5Onvf3l4P1SF
XY5RvB8/2nv5Pf9ynyEefn/tc499sqzVat3GsGnjfT0YOmpbylOpiQvnznPPfbKY1YhxeGbAoDdf
2gLzvUdj6R+/f+xzl55e55ch6SWAXkXoEVmYB9CfAlKmaGiCjKGBuRY6s25s/8UROgliM0+MxqsZ
IfgNWCM1UPO/f4czS6Z8ErJpgesVemPMmBrQxy5dSjd2usvfLvWSz13/JHLtptJTy2P4cU+U7/H7
muyMS7idM9AG37+CfG76nMRum2eBL/38xPosOVRv+Y24pbegvqpz78Vaz90FIMzv73VmA5amv//l
k9fiv2eTxGwSBwPpxnyPTNzq+8ufeZP/Y/WOHo4nQ2Cj76Og0/AeV4/fX/hcJUg6CV/XrjIjrrJ4
ryuz7AAEGSQ43gQNwN6v4V4Deqw77pN34XR+bphOAlpk+A0GA+8RUfZ/LO/FLZxRmjWr7C/e4CSq
e6vsaPJzAzRJRhR8DsaLco9S3vimX1jvzo7YSXRHhZAtNeQW3lv/kX5EX9pXdRS34JtreWV91Hv5
0p2mWPvNCU46CW6APKZC8zXed1/ROAfKB8EYVbNbRcMwfF5u/c9m/f00ODe/TqI9FJIhWa4U7UUK
8s5c2Kq4EBjnglA6CXS/c5UhntAcvkAJJ/NwbKt0DqIozNGTrSQ43AEeFWlCpbmDO+eI2swXllE1
h7rKtFUW19mWfd5dfP+qZxYe6WRR0Iwqq9VcjvYFfrKA7p69B31CxM3gGXx/hzN5P/off14MKqmD
wY6p4T79gPMNhDK2ZvGT8mEe3WdOMd/f5fefTDn1CbeLzJSwVoj3pk9lmLJ5VpYXXuDcpU/WBD+X
OjDvPL9EVT8xsTYN3QtP/fs0Xzn185YSdSjh/7Dsj0yzVMDwV9u8RzGyK5zvB+bcLU6WgEwykYkY
22jfouoFXx5pD4MWwqWj47nLT4P2y0qfNOmAry5pc5LQj9sNwarzL9SJfp83KPZpvEtqjbUkl+6O
SHdjrFM6/Vty9/2wnMn3Ffskxvsi0IXVAQnCu7G/b2/A5kyu0Nf1a3XdvlbvF24zxdH/XbQU+yTe
4yJABiPiJfB5w0NmmDwkZsiZyauA7hvmzeqFWfr7QFbsk0DuA9d2A8C4e1AoaHHpNaKDq86dBR/5
pfzzXCSfUh8mE2sN1TuSWx+bW4xXYPyQqSzMcgn4A61/61K/8kzMnfIfiiapsF9m2ApMCV2xbhr9
wjidmbCn7IdQkvvRLehRtAJJN+yVxUuGYNb3n/vcY59s6GonmtGGAX1V5xhMkMC58u3PK//bR//v
3md2819Tpvrnf/Dnjwx5tcDz65M//vM+S/jvP6bf+Z+f+fNv/HMffJRZlX3Vpz/1p1/iwv+6sfNW
v/3pD7Bng3o4Np/lcPtZNXH98wY84vST/99//Nvnz6vcD/nnP/74yJoUetrtpxdk6R//+qfNj3/8
MU2jf/v18v/6t8Nbwq+t/Lf07fTHP9+q+h9/yH+XbaacJCmKpFk2hJg//tZ9Tv8i1L8rumUhiiNb
KI6a0lTwS7Oy9vktfg1lKUPif4YsqTq/VWXN9E/a301NAzEgyyZX01Rb/+O/n+tPX+Z/v9TfQBHd
ZEFaV/z2z2rE/wa9bhqqLPF/GoQ6T2qe9sPw7mlj337z8wwxTPYRDdRNhmBbKOM9+kBfRlxldkwX
sTU8NMxTRG5GDkgFC9EwQBpPfFXvHF2fRFHbAPvSWq4TZZUKLY23ca1gxw4nDgK7jpPc5EZU6O22
EqONWkUvTbAsv8Vq9woNKUts1b6FE5wWUdTuXKTGAnyMmhreK6A5NBhyckQ1BXi1GWS7ared7rb4
Z2R6fV/Lbo1M+2DUjir1n6EFXH8XWL3ASCpTm3BpIr/xoks6niaaLaO9qvhZDiAnzCsdhe9xkA5j
MUIYtGzgcKD4cbFyellFczNU5PbLKiX8Oe0waKVNhkWmum5cH3svM1OpxUBfo6WMl5q+ymw/bnEl
LLVVbrZts7BGBIpmRZyCng8rH4EgHegBvA65CRBA91rjqg86tUJu2tU/UzkVO11PJwZtrA7GpJKM
BoMpjfqDVSUa6NQKlmxmFKEN0a+1s7UeFehDA5soXkd2ozcpVKiSWtQXcVwTNlqh3pDc2uPkuRIg
Y4aMlK9FyK/I4afmJShtiCwP9rlkJUfTzDlJSKOkgb6RdL+86kdPIIuBsdtnU7gFSILKEA8CcUDY
WLGFQwFiGCUzRolNNF4zdq25ZLvlShhyJC9TFv1iYdRa/a6FGhLVeRaad5IcgkKUAgXBTNfrMdyx
MwUT8dFMKAS1gw0KV00wydO1Cu6p5mnle52oSESNfBfY95hovwxjlrzm5uS+iAoSqLECqN+8FX2P
CLnk+xMGrfQzwIJw/AFxdxt0JrvBUVPMdx16gOJa0csRSbKAY+dMZmZBh/YCPJzJ0/xNhKYLhMyW
fhaSdxWjB6pA4O3XZAhkGXUFJXqMUhwS8ePzb8bRDt/VFhokulKy+QkLQBvng66AgXOH9LlUjQYj
U1v4idNJvotSu190u7was/fExMFwUadBdgR5GUJjHPTgszFy46BapYfqm5xg0KwkWj/C67fK1sHD
LPlB6g23tB1MtPwCWv4RXi2d+WC6Go4nMZqDSApGFvpYelbLT7FuxgckpcYMvLCGEFvppXiQoEGI
zX1ZgfgLfCPLV2rj7oxWr97VLouAI0baJCbidWDZamNAMTbM8abp6lL9kqQqxDpN8tG5iNBXhbBl
65x5IiNsJuOsoPwR2G3E02Gki7HGELuYE0Z1beL/VCEnLlMO+SqliLzbaxWwZ82Y8EEDqSquXFcf
Jcxp7NHfdIBMoCQXGaIkBuq8g2NHik24lW15N2asnjPLrxRr6bYaeKuiNmq8G6MRfkNkBz/iMKUF
VWpRly3LOrcgyJZatyiLrIeN0roC+acu/XK9gCVFRKnywzXVMLoLfLP7Qj+xQ59QqsyZH3Ekxt1c
c+FRpZb8bEWa+aw33WRVGcnWYxmU2Fh0khm/anqY3RhZSZV27OTwK/BDJVi6o2K/sU6lPsI7KUcB
G0z7nh6N96lWWt7furnCuBhMSYgjKtpGQHTHEQmwXpBn8Fk2SoRZIppwOSegTrfF6yh0ccwt9Bwe
vUSznsshRnRnbEsDEpDG6l2NLs0YRNdRJqtr2w+w4+z7ZJ0muVHe1irHkReo4VGxtVTJ3LBqILqr
ZyZupnqWqajpjpn59J/cnVly3Eia568yF0Aa3AEHHI/DCEZwFUmR1MIXmFIise877jSnmIvND5Ss
khFkMYbd1mbTY/WSVVmShzt8+Zb/4vpSp58stzNdnDR9/ZQ0LZPLQbJPNPRm61IkkdFvdRJ5fwsI
YvkmcMKJInU91Fei9IIIGeI438CqSLIjfh+6G7YVcqfRJ3RBEBV2yLtitNd69gNUmdWMGl6g2gl8
Uzfik2KqRI8nTd2jWtiMrnOnitEvsFytgquo9xFAsEa//pwbKQiIua4UpoiVgeThnKb2TRnnIyY4
kUIrOkSoEIMn1eQuookmap9pni4SnIPMUEjM6/Yu1jgS46zRJHATGxHgc4g/9vLdiwv0TJqIrZRV
v3gMkMeKhMKdhnYnHtYqAPCN4UeuZrx47alD65dLDQVlF9kF5N9goXtGARlMWpHAn1I0sftNaqPi
lnRto71EiXJAn479OZw2ZQHAfiiy2FollbuI/qEh/AUvZowDunhAGWWwp/6rK0erW4W9iUQDcrAh
5CizjH86QxSgk4PQ1cL788dGoBCZ4aKziAtg3JiG1nxT1n5sAobJcHdIo779Cqd/HLZohM8I1Tme
Wqp9xuCjLWYG/UWQVFzLlhWED3EWIhiailLeBGi8PY06geRvh1kFYKGfodRDsMB3WNRR9ykXhsDv
np9l3aXCmBN2hYnYVY6pzQT2Q1uPVTkqtGIVuqLOGN84sws1UA+qa1CcsS+Q1m3RrDzCLKe7a9yJ
S8ViS0QXNXcuj31a4duJ7gY+pYWYxyc/tfjpdjzMIYvtoyvUEWB5p7pZtAtF7iMfagbp3w3mYmYa
Gg+unvLruq1djLhi6HlIYpbGhVGK5crzdf6tQgEEfBdCQQhfr4XfdMNTLOfpu2dV6lcWZPhEDZXt
XATKQ1gvy71FBdmuoTF+PND+t1H0TuR9VT7m+CE8PraXP8r/BvG2NMmF/n3A/T/rH39HP/7H7Y/u
1//+Xy8D7+c/9zvyVuovBKIdPoGWlrTl0qP5HXlb9l+2t0DiWH7pCHf5N38Cb0v+JZS0XG1qKV1l
Lbnwn8BbOH8RyClqQ6ghmkuq/4G423muBP4Td7tSKBTcbUdZGo1rLfe7/cHkBmkjQDqlyFMbWz8I
ssfI9hDuwp9bnY0KUymJJIa5koY0MWq02unLPE8ZUiOxgd6q6WTpUw3a8jYIvMzaSBvBh05LcNzh
cmkaRBhHkTsAIo88gHqIR/AMxNNiSxTXwS/snyoOgXGfz1qtam3m5yKb2sXsDd3HKK7ctcwj45ev
bfMz8oHYYakxxu5RfEclJl7NWYsTCSIiKd7oudWclnVCfVWmzvcJoWskqdz0sxYTgAC/hYKYBDZm
2cq74HdjoIKgi12vauwNnoI297iq6n6AlJbb18p3sP1AJH9V+uj/K0vFIbc/vR+IhUW/bey+g/vr
hTbGe21LrWJs4dCIFnjAaQkyEucZngbrLElSIgEd1vEtOazst9YwTkTsjZ+0l2EywiWwGnkZG0jR
HEW5q76ZrRthMKg6CMGzH6fnbtQ0j37opFuqa/DBQh3Cdk1lld6PYRE1axKR0LrN4oBb4STPYa3+
TCokGxHR65Muzb7kTTV5/dof0H6oMDybbf+un/UUICRQlpUIj22ShKp/GsLRlHi1S1OXDer4Kut8
YTwKrzC6a4nzfOYst1YgveM88rsCzbSsrnVpXo4YR2DiEcxxFHyKjC4tuOqkS6CCiqB0uiSxsXfL
PXEZa42z0YwZSbQ2EahCkDU3u1/DAFbmKGMHXaY8iPXpUHUePubEL3AbZlxVjlynx80DVJfz1ccn
ihqdo6t+Xc1jQPw0aO8H9Y9ZHBUq8c5dQqD2okxbe4Y5Xud1x4vfZuamHztCgLSSEG47S9ImtFO7
/+zYGerUdmY59nelwgk7Bz+jPoouivfV8xJ9pyvck50yhnFthm1yA/xU959FbCDtxaNUN9g0aueL
Twj+KzRzy76qir58GKcEA5DZ5QXIxwgcVTV63oAWSqaudelATO9KA1N6p8qS8L4Z3GTa9p1u8XF1
8+GnUyucRxNg0NMaIRz9s6lCfFTcUrZoechxHlairNW8apXReGfpkMzfWkupyyoUTYCg/oCZleGB
wDhy8cuNkB835m5t5MFwpUPRjyhllxNtD1tBLHGnGjuSTt4rNUnSoqiavuddz9h9jhPNqiHq2/RD
5qEBqltxJnSP2hti+B2ibb11R/aDbGVPyeE+BiEaL53L6JSwpDbXg1EGSO8FQzXCna6G+YepByDR
tTVDP4QfHpRnYZxUzUmD2ty4alNrkacK2vJKC99cEM1GMt/lYUmwhsczUtqDqATc5SIi8jYny/1V
jznmVEaKtMBaQlm669I4aE9LjXY51PMsRICmciP83xKn30QCHjda/J4HZBpI62Lx44Q/iAvtExQu
wqtJ+SbC63nrfvU7K6YsmXs29geDkHwUXwzNeVDaHP/YjezH2Smt61KO8gyJVtzniqCKn1w9mt1m
SIsUlXNP4nbkzvQX16GBN8rZNIpyjdxwjWB/gytPZuLntJ6KIP+ijUl+m9G7znDH1cVX6Ur1HTXo
1iSUdaIAe5FpAMOmePzZKm7SH4F2a1r0ZbHsObZGB6+3HFjDZsK+JDhPLPyS5iCorubO8b4aXKzl
0eBxhpClsrPTwoUyv9GVwHI9630aHdngeWhjxdWcguyw+zzbVFmLMQ+Ok2m+mnwjsDZuG+uVaufQ
is4tLHfdU1l5BZ4BRmQjCIE0tIZphnmDzKZbKVys0IxM+Zu2r8MZamlmIo6E6qeokS5CmLPGWt00
qUeUhRMXEZeHrZFyTIJmeMiqwDuOsIhYBCRg6GEcs87iAgkhdPGCyfDLa3eQVrJYeqms6hW+LhUr
2nBEhtl2Pvk01HOBVEhusjeqGvV7HD5tYyFjsrRYAFCmcbM10reI7ud2MI6k9aqqk9NYGVW8kjyK
4iI38xG8dtQJ/l4cVHqTjA7hkBzmmYI5IlXmQp9LkwAlXm2nKB0emTWMvH4dYLzadccdwqfDOVQI
HxfMyEqcEQtie/bx9C1tL6uO40YYP1VoIWhVD8FYXVBRDldGnosHNRRTcju5dN3WSneTtw50nd9G
ledisxh2EPmGTFG1MSGU1jexLoLuwse7Z0AexZunEzU2zVOq8uYOGW40alsLdx9+YJk9hlmYBhtf
OE0LRyOtJkQ4R/lQpmE43xnDkOWrwIEtCs1WUmfKGtt3r2RiReV5gGx0sopH00eNsAw9NCoiP0Ok
bsAUCvtRo8G4omr48TGS/xnqjE2me/Wtz1SJc9mEpWB71c4d+qZdFgB8KONsaFDBS7MIy/gqR3g5
iLmMLRm2zqmFTQAqXGaHykXENXIxZB2uxkLyd85bFA1T+1PsVKO8ns08s5ArrcNkgyGI49xQ98FW
Ska9fAjIm0oyh7n0kDzUqIkNIINO9IADb8uMvC/UVRAvBnbZq09pSmZ/Rl7L+5SAu0aj3bKFmV+h
I4+0tB5MdWXmi8L23LVZi7YT8djPRviob+isG76n+D5jl0w155PqjelWlb6/cUObS7OeopDM05Zx
1mIRKDv5ICKsgJYrxy4eEPGMvqWiJQMo80RTAI1H/BgzI6iiG68M81sxIYX0xYhHdzJRe0hSeca9
4dH2rZyhpbQhvPrJLpjUl0KTERwXcYZXXKNbTDyO2P2IKtRIrZnbuBzSeaObpEESGPGwHlFMTkSE
9mplV9ZZYJvxzzLtHVqufYCmQshenK77bAyDh66d04fYGRVmJrHDD42zYvmmNG7LY0TIreh0stAa
vAtyYxHlyZRqsw2RIZLs8EXGTdmGiKd1nu/Mn4WeA3EXTaEZH88VTgTY8HiVfMhl2CGYOikozOXo
PsSpDTBvbBJpbbs2YqvkQpb1sRpsVGoHK0OLvsznYaR4KygCP3QxKR+3Q5OqzaQ9JFjCmlonZSHX
QL/XDCa6rzRxvvnsbfMyC7NabVFcSMPTGM1fdaSdkoeAzDDOXBTtIFIfWZXROZBqqTJhIqgEps7G
hAsrp+BSjIP8mqdjfCWFgcJfgdoIfjrCUsdtNVjTqnF6YvBW8ACbBdEwSDvKmo7ua5R4UttC8TPB
MAsJJAj0dth13XoalAvFaU6c5CpROOxcCaF8ubjdeCdzNBnN2eSlKCXLEbGzEeuCM78xsQQrm5wC
k6r0QxX43YD2ZTzCzu5h3q9N3wUJNyUISBPMpk9OixwLngnUDOLObp4KU433ZdeLbe+bbognUVZ+
njmq0yLxxhaNXK5OhymcIiWUImMdmTc+lgFXkW7tp7mOByprmcKW1SnDCogr7unGvMhV2tKysW/J
bTaNMYRsfR0gFb1uisjzkFsbUJx0jHwOEBmhNONskNrGBDi0R6SQGqr2v7KE2v4GUwYkeaQdKh7b
LGu806q3nG+FkeAO0vZUuZGxGqjmzAVE6SExxx+qriZqCW4VRkctIWN4JJoUtYpJ+DWEMqcILw3h
i2JVNDUae43KKIzlRedeE6h7P7IsKTbx2MIKby0/Ql5AdhwaC/G3AWW9qL8L58HtTuY2nK4p5nL7
TIEdn0h2Hicg9B3v2G1rWGFm7BWnGapm2DEYhoX/YSFc1MfU0BVn7dhhtTmULgXlauR2P9CP220h
u9JdVlhIkk+hlbatvb5cYotRKjFnq8T2ODAJ0cTTqAZ+C3kBv7k1PYDbTd1i0vkid/7TFHrZBFrA
DS9TUdciJHVsx+O2NMl99/q/RU2IUeW4Po1jyuuSzCq4jXNkgdKUElKYOaA+esLkaytqi5OZqOJQ
t3a3F8nckVB3PUH2LmzHkfZeh563upoTilSrMjP9T42BaTk6Fs3T+/Pc66M/D6MsR3gu5H+bztrS
l34BBJjTJRMaDIp041w2a7dqMvSAnci7kOOAUg4VuQ61qBly7RLIcauIyrHmVeg69h3tOsy83/9F
r+dtu0v2r5XjaNfZh6q2eAr7WCLBFZwseyMcMvjcn4Kbj4+Cu4y5bCpQQfujJCIsemwvihX2gvMp
uZFNnOPnB+D/u83qZXGVLTwhqJw4Sztzb3HVqMkcY51TmCB15xaXUpO4VNN9PAVBcWDPvl4517UZ
0RWUaRz+qt1PaWmKBK0/5ERlHkcENu94bPolHkvvr91y6nbPBnrV0nYxZRKWY+03+fvS7HjzOBvA
UfD/LQxF0OqDiEGTEKO3xGoj//T9IXfREctCapeWrOnQOEZLc589TG/S432lBK2dvHmqI8e6RoCp
PzfDzrkz5yH7yZuD/YLBPj2wH199Q6bqedJlssp0OSa7q4o4DRYQi0hVkKQDNzUmh1SLmgz53zqI
5SEu6y7ghJnaUjn0sDUNcMulQ747nCyjMouEJsDpLZ6d1ht5GGLclu9VnxFrMb57g7+F+qIrjdKx
ql3/U1Qm0bf3V/zVR+Z3cPkJYXmSxuKzas+Le2FqaJhahqLo3+olMMln8ghB2wY9DIxYkItLnYM7
6437nqqga0mxXEggAXYnH/lWNid64DJqlfqSFS540VUUeypbp7nZB1sv0DM6HEntARN+f8KvvrMy
LVMrhekmQc6rewdh3SUNxlw37V3/3FRziNmCoZunILTJY94fbG91LUnz32RHCwQPGW4fQDY1TmeO
tgjxCQKW3HW9m2DD53zH5wh7Ak1x8MCAe3fDMiBPCBceNV9muD9g6cVtKDt0k4vWpSQaKyxVDt+q
r6blSCh/lrtUhE1AFHvfT+koDUt6uas2QUyPrpZYI3u/WKUNMj5xzPHQ87W3YShVM+AyHJvVRUB7
b0AnC/qi90tgpIElH1Ky1q8jVxBFE7XuAkpBYb9Ylr//8fZ2CoNatibtELayiRD2b4RGuSiITZhp
oCX1y6cKQ5+++5VKZzzw0d4YSEnXo9BlK252e+8uCKeIBlKNAs3EsaBzHSAbkGKXhZfO9PGhUHh2
yDEY0LP3YXWDOUwADwTWg34Zr58nlRKeruEtHBrqGXT/4v1Y1k97msedjqK7xHe7pzz1HRU3FuqV
pcWMBP1HTc1zaPvLmNZkfObPbnBjFQ3Oexn5FrznGfcaPWazv+3t1IGRIMZ0OP7oV7Vt6diKbWub
NEn2Fjtve13iGECVeCa38008eDONO4+3/NPHh7LYOeTJPNWvFjua03DMQ2w/RdXfu91w32fdPb7C
9x8fhhCSt0sIR4Cc2l3nOMLLLsdSAUR3jDqUSNNjnEIxR24Rnf74UJpOkGta7FQ20e5QUWe6uscF
dzU0GbLe0ezjHITQdLT80/tDvT7ytiPpQnFRe5Tn9oeiypImtRTBilgnPqHgzPke+24+zRLuGFoc
waUy8v7n+6Pu5QPsWYJwHgcHuwJu7v2Xqce20o+tBq1xkGHFyiTh/ET7tbvympZ9inPy1znCoSLV
dHRaXWUH4tXXVwEtbltqAnRU2IlYdxeYjHnAXghTuWDsS3mNN698KNIlNsgc+tEfvg2YKspvwOzA
v9n7uQe44BJFmwrwUD3dw6Ch9u209/8Xd8HradHtc4msbJqHnrNg+l5mHyIedNCHE9XOeXw+CfTO
/kMnwXE43M9BsTbl/uq1ZTFGjsIjqHLmHmCDPX3BtqOnc8U/vb9R3pgR0bHN6jGd1yHM0LY6sETJ
0jWY8DGbzIzO/iNnm41gEy4KckOXAG134VKlyIUrWqXaxk+MouuvzLLz8zhsf70/n1eBgwP+kTiQ
2JtsiWxodyAVGlEdt5Q7YkwBTmw19OvDs3ljENfT2hHE2vr1IK2bTVERax81xDy/tVXYPHGi7M2H
p6KXXNrxTK4otR+dZENR0QwaMTLureCG9yU/r9ruUGb5egO4y3pJiwiIi+KViAAGCJEdogsugYxi
I8Xc+m1ng/wCnNUQwb8/qTeHs5ew1SUUUfuKP/7U5L5LW4jhhuk+BYVxWk0UDFL8fo4/PpQDXpdw
i7rdq8NqVfMk6A8YGMgkPiZfXlScmwnpM/BG7R54I19tCYoAIHBxa7RM+TrjA4vjTVS+jaPYN+0N
HH1y2ZDN9/6UXo1C1GiDhyBbZj+ofc0MsDZ1bzMMGD+2G+ZYPQb1+sMLxygsGtW/5Tnmzdo9Q10Z
96gPwxsKSJ2Hk87UoidXztzPxJJ2daDo8CoIZzRwHFxCBPyEjnsnduysRjvBoigeJdEXy1rIKaZV
fZ4E3lh+7AQfUn7gAWY8T+J0RihjE9ftjYehmgaQZWH/utSVDUfibOfp+OTDX4pxLKYj+bWvYiaf
1KaIAToehanhT+dmNpIOIk5aoaz10ZE0N53UxGdUb9Q+CXJq5xqMKxQMmVUIhdE+Bakc68w7RExS
r0IZtsQSmXnUibgv9vdFEwxDboSc3XS5u3svGS8j35d4nOQVbl+Wj6U3Vg9XpUe/07BtK0Xte4qB
eNQmLoJzmMQO+gjEqke5ZSIFP2XdBRAH4NwAznG9d6fuU9f26kEVjmVgspHiASSy+UvoTdQOKD9O
947dFuV55Xd0o5AiI/MccOK9oatN3a+ls4AvauJUwWnSWJ5/QhPza+UPVnyW+QqJcQXYcSOXLOt+
HGr/E4V1yKl0cHA2VGbe3A9ziUVh02Y+Eg6daV1XOL3MuEOo8MIbBea7GkGGGBEDy6GuDF7zce5H
cKnc5YPEYNMZT+ZgKvSnNmrEQ+wahDuoi1H+/fB3p+xASk4FbanD7O3jJtXNGHfg1ruAGBYcc073
6eA+fn069fNbSouRcqvaTx59lsN0JM+DrQvKSVY6+p9yryOGHAz/EyYe84HS2f4VZ5mCRAtclUmA
7sn9GnpRDyklImWAHEmap9HL7G2a98EB/vkbo3CRUuWkQkbNer+MHGsjmhWIj6N6tAjFI8KsWRmH
WF/7jx1z8YCZUQHkIqAkt5fuY8UruyY0gVA+Wx03JZjgJl28jDPnYKLxxpTI0DighP4EwvvhQhKX
XQSE2kCeGcuNIuNZCOhe/r5t/vBz/nQa9phAe//1P0UM2oE0bh+LhX3T/LdAM/Lx/j2a8fZx+hk+
puljswtl5A/9gTI6f5EyaGJtdp2NSyuf7zeU0ebfYH6jlwqUB4pQEhv/gTLCL3Kh9nhLGYy2Cs8W
x/MPltEQJn+O4jm3PtJPZLLiI2jG3a2KJqRW8JG0wI6Go/eqbIzfbS19T/r0mW1jw/WFhTXX5rqd
cBp/sTJv9Kp2N+qfoVxHuWT6zOiZs/yiVJvbQwYFhuhZ+1O45n7ESslNPxaQLaO4xLNEtayaS0Ns
73qsCJ77qEoJyLSVrZ0a9eHcCPT2o3Mh3eAv5+2lYMmU9kIl+NuTj1PIinXCacXH26VpwZS/P8qz
Usg/JajnyXABA2klPiL9tPYmQ5ChhjlFVVq7OFx1F1VeY9JrIxyIxbO0j4LZPSszEFNTeqE6bA6x
O1dwggqeWtKfo7m4lnThQU7dvv/LdkOC5YdRdPeEDfONCIT21+7825BOLhlssIoz4eMKl90WIP3B
lCL2yk5CRarBXfr9MfdI7b8HJYrzhAfuluLKssFebCBsxQZqKQAfvTzWp2NhFKetCRxxGt1mqzSc
r8GpBvxN4+G09yC11cL5lIfOuHWsHENBJ67gIwSHdHaec5fdr0RFifIAr5aiYL7/IteDnLy2ySNI
CAaGnIU3bewaiNzajbsC9SnRD8AvEmF8zjP/GqoXaHUrdr7q2ABWa1vDhY7hXM0urCxfu8GjEQUB
lsYWdKYjcG1gQ3ikzrUt58+97Md8bfio18UgxfDQQWRmVVuRPCSu8fq4MiveLq4F2tu0l3dXe3Dc
dmhGPIMmdx5BFkfptgrsYf3+R92NM56/qaKLSq2DF8yCx7g7ypxAk1PRAtFS2GWmhTOCtcucdVlY
FbaxsKneH+/1fedRHFg0+cnf+WJ7G9e2o6p0R8WJCrFLxTDbODKzyVlP0/AxR43fU4NxQ+uRa5/L
wtqdWp1OibmAhFeuM2PNaJJMdbHMD2S7zx4je7vPsSmtUF+hIkxqszuM6MD9xCYrONseDuWDOV65
uq2PE+pHW0gr5sYUkbXpOjehLK/dKz8WcjM78KmHS3DBYe8Op2Vy24ZY+IVTm12HmUdJtDHUSSXj
B5KdaF0ERrexBQ6tUsvmXOWQFoH59Ed9UEGESbVzqj0/PXD/LXHS/tSAFHCdL81v5rY7NbNPirEL
R/o0qYUUsqvh5SB+BEEzlSjVa2eNuQ5Cs010YJe8sfcpv9DDpdkGAWE/GJW15TRB5eKXNVnhiQfm
9sjo8Op5fy++cYny7FILoZzvCHAUu9ND9Detc+njKwkNgvdqGrfzaPnYBQDgBkmHRD0X2oFB31pT
EmETuAiQS4Lu3UFLtWiQp/S+spBm8TzG2JV4OrlNe1md1JGIvnbWlG60m0cfivCfzwPvMiEGsTfH
YZ+unHBG5mGKotXUgeY1coDdjVt1B87DGwec2BuGxvJIEETtHXCwUohYuSaXMW3yVSLleOJW5rQu
YyM4sD2fk6CX+5P4TbBFyIhJahcUyO5ayikkAGlLm0aveChxJAu7ce0Y+GcOtURbqWhuAxfjKkOX
0fVU53dhlkIHdjQk60in27KyulNoFx7WTHn8weX+/eOWyh5UGIvbYffHeb5d0SPgx82dCm+Gec4u
AeaYB07KHgmdm/t5Df4ZZtlvLx7lAnQMAFQTMwSS9WMxdQIWW6mApk0zsCw/PG1AWl+YBaacVRqE
5He0yaMu7G6icVLrtvZ/AuzH0C2yrdMaw+6NMWXfGVgfu3oIbnovHo4kcMFja0iiTRajyiw67/H9
s7jncLLMg2oo54y7mqNPgrg7Dy7mKa2rxclO62PtRdWv0Um9LxzcyFxHbvc3notURelpYupauDGO
bg3I0SMM1gCQN2H6vWwNYAA2h1ccBcINjpMEOPNRVVjiNs0bwwSYpLD66bAZGAGJDUO3EjbSmEdB
D+p2LW1ULqj+99T/5yQ+FD0tz83uZqV5IU3wPfSfOYfLwXnxoSpoGYPbgLSrMEDBWaUYvjOt9HiM
Qu+MqKOgiQqsj455fQyPZUBjKYJ+lDvHfmassgaz4PeXfP/pX7IYypmI2yy9AQhduz+okaDSExuq
p6+L8UuqrCejIjOfqjk4dux0OjDcHoTs+QtTp11KczTHgOfsnVagrCDNOcwUq0Z0gsRF4jgdzkgw
wbsuq7cJASUEfci2NZSV4wI2w5HljQeO5TMyZvc7cCS49IlfuX3N/XM5adqCZBT6CGR/Cdk4Ce7a
Dg8Awu3uogvxwx7FrC4lOmHnxgz+ePCqetVmhT4uxwYf2zIWP0qJVXdZZslZVOMDkBq2d9cnfbVu
lf1IKfSAkPX+pUoaanoWXQ86tBz4ffkjgbNvOSNEe+TUk7PxcuNnGuBkmuRFcuArvTkSBW4SW2rD
al/Nqa2qsu6rARcZI39KprgHVF3PKy80jQMjLQd65zvQG1hSRbRsAIkBI9rdflNpT9BrPFqllVAn
D6cjjbJNkQ0DRuDikH7Rq70uKKk7mu23RNImyh87h0/MYVd5A9yutpnxSgr7cOWlyG0BBE8PCq++
nhk9KnBJNnk9ddt9rVGvrODxQhxegQSHca/7oj4WBR5FZqrqm0Sn87mgJnvgJdiT7eF8caA50uTD
rkWqau29BKM9m22LCfpqhGChze4OXPtl0dtHcY1HdDScJa69jcPhgrjuwKF6tWs4Tkv3hbyUgoa7
X9tPJ9VN3sIStsLFitsv/VXc6ITIezj0JV8tLkPRm1PKZkhKJ3uI29gv28qVRDFpgEVlX+P8jJQI
6lplY6yTWGFcWlbt5v2rcg+LsqwtcAWThiAQUC6OfVxUL2u4Px1F74ikbFvBzlrHIg/OqmEItkUi
V3PurdzYKq/KoLUvqtpvr0TQead1kNwf+C3LDHcOzvJbQDRJk3oRfZW9vayjvppHvuFqbEdjjXU3
Kgxe1ZlHTjdAxPfdclv6vXlVOhuMwsIVpJ+j1jxkArynCMiSaEsBauJOAnZN9XPvZ5gDOOEmBQVs
EF1fc5WUl44sUYgg3VpbXvArUbW/DesBMm48iisH+P62HcS0pnKgfo6ZtX1emA+VSP//pHSTJph0
H+0XG2XRadoRUjr/0UV1lLwsg/7zx37XQl39Fy0/lycfQBHgpWXn/K6F8m/4SFweJoG7qcAc/asW
Cq0brjX0bd5MQoXnjP1PKdQSfy3dZApx/EFbAdb6SCWUmHhnY2OZwDPgcK6XI/8iMvLd2B2KZvK3
QTpcNkSzR6bR9ISx6d9Jn26h4W57tHuqvgMo5MLKRBLAyc6K5HaBuhDr3QyQ6HBRc2oAWf6PQBbi
xE1ltM51QiCnRL6dke+WaOqej2khV/zDsdXk3xJHbjzvpu2bozrUF64gCqmMu9nu7gWKLBBYrucW
33qhoVG7ydVg5NNxOFC9AL5j6c9ShYSpqO0pt+N/a+6TOP9ZZdZp4Il4jYFMccGyfnJEc9HGNdbI
uq7WMYxnhkMXyHLP4440bCZuXOMPHq9NfEyFN+GzCwrLa6lUNUHzaNTlZy8dtkgzHOkSlhaSQ+fD
0H6FxHSFbtNJFf5y8Q02cpgm3Bq3sw8kOP7mh0+gobdzrr8NoZIriLRfI3EFM7A8trv+h/JbsTKL
+9qWv1RMVAZi60ZQB5qghkKGjO+STMtLmLwmrPrpagpq47gJ0oIKIImNnlqoXmg6wW0QGCsPX7IS
n2jXGs64Lspv7jQR6GXEEC1s64c+Rm1ejtM6aWssPN2oaJBqUQ4A8cBBwX3U2Kz7dbiVbmXDJJsb
fY32S/Wpcyr+j6K5Q9ejOUMJaRNVQ3XeoVzzOPlReZ8ZMrp3ijk+EYV5kULcW5Pu9Md97f9+CP4L
7pi3VdyWgf4l6vb/hj7bc2Xx33dYtl2UP/7YvVYoRf6+UQz3L0CaePHQTQA1BTaHJOL3lWII9ZdJ
JGBRB6AHRyvlX1eKkH+BFiKQNd3lRQW7+q/uirtovvG/LjGaoLRPr/sDUhF7zzagiOVvckzybH4b
Ray9NypuxwDxVdAGaOj8GNM+J9rUun+M27l01maUoZggGlmsk9r0u+MmczGDjtCy+huCajadJm0z
HNI83C0A/f5N3H30m4Dt011YbsEXt12W5ZUpR0QWp6m8zVJDfS+HKfXWju0nD54XDPfekHrflIKl
eyBE3L1g/wxNMYK1INtW+yloOkgK1258mVOM2QReriCfolXE6TGvW0A7f794gK5/hyQvyVFvDUeI
BgwR2Ayx/l6oZmUjdA2cM2ASx6g/hXX2M66i/IF8s1r3qJX9en+85Wv+Exj9nt7L8fZKT1YMeobI
7FLIGb9Hir+nTtWYW42N8/H7I/Hyvh5JsoALw2WBAu9+wzCqy2JC5ddI8xYNjCQ7jcOpP6Dq/NZG
IdQFvwqvQlFL2x3EaGKvc5rosoDIi0N8LJ7qKqov8BlPT6XfVn938GPXderIA7PjsX89O152UzEq
r/veOjYJzOM8CC8DiQIL9FPb2ljJEHzWs9KfcwCRPKJev0KKwPjsx0X1sRbin+/oga8mhQLx+Vwq
enFCPLeeEmUyflKYx2UdDVu0Fw7ppL+xOcUCfFpaEcQu+0iEROk2bqFHRjpSPztzMrY8fPHNmCTh
JQzc9vr9HbNX/XieFPENyIQlwpGkSbtfU5ISUpIILuMRq9Z6LI1vBaoW14Vp+TdaGuN3b8qa7eRY
NKe6xIRAzrFxV+aQT5v3f8obx4TjuPyHY0lrfO/z9pS3TdMPLtsuFau2pPLld0gAdB5QnA+PRBNg
qXZbpNzcObtz7mrE4DLfvehlG3yzxiimvjg7m6GKD8G+9pLf5+UFg0xoK2AKEKXuLW9WcZORf11g
8yTuWpbywS0T/XfpJXN3NriB8wU7+hjKYpglP3yjo8MyQRc/QMt648gSVzNbcAboi+6DzkcVqbx0
EFoIQsivc1raD+WclMcZInSXkwiyLzMWOadZah/y5HtjO9OnWZhCdPgX4OruUmdzGLu9ZV0UQaJP
ln7oJklDd42gWo0sQh4cSPjfWm80wSywpIiwgoPj3X/5inUoZvPmygtbOCjBZXUCBQxQVEEtvnK7
b0NvjReE1N1XuFHixPBz6yv44O7o/Q321nq//BV7G4w73ne7Ul6otHTRSprC6qnBTXHbqQYmQwyi
diq8cttaXnjy/shvvACUd8C+w3vj8tjn3zl5EkbDLC5a6CZnSSvViegDeajl/sZRtX/r1dKz+S1z
+3/YO5PdvJFsW7/LnTPBvhncCcm/VS/ZsuwJkbYs9l2wiSCf/nx0VtVJyYaFPMAZXOCigALSaSXF
Lrhj77W+9ferPKKU07vOuNQSfdwBqjEPY0Ys3GA04zvCLONXh9rkhchkNi/x28afRyicRm7eZVGx
/u46dxkeML6Oe3vM0WzylUmvMPbLU24uZtzYQ3npwNIiGbx2+g/s39prkuetaww3GO9Ag/rLO/f6
VysoPipG4fisLThibx45vxkyWg3qEmzQcik3YQlcpurWzKV7WNJM3WdFHewHrCQnbAnTHnhkf0rA
w7z37G8L5Os6g+04AyealxRRaN5fP/tBNmpzr7mEpOXlDWKzIk5ze9q5INgPulNJTM+Y8nO3rQjz
UtWdX9nZkRlWc+z4WL7bV9/qgLe/Do1GZjQ2M8yf/bxqki1q+YtZtNU+WcqJbJQ8eMjrzoxdNA33
wsPCj4YTrZ0hjX0+OfPj79+GX9wbhjdMaj0KWgtn35tLUmT9GrSNd6FZ+XAFO9C7NNMkuYaHpcXC
8Zr7IFf5sSm94GzlDSSRxmrAe8r3gk9/8Rj/uBJbrxdrPtrJ1/emmAgoNSYoZvVQPOMg6+LUUadN
m2LVM+TX3gtAzI6iP1q9nr8Ehpif/K5vYgOS4ynD8RU2sy2uGf/a771i20V4c6PoHv7YKSE3+6m3
bqAR4fpZF46Zp1oUTJv5cFnskzmp6aqv/0z0tYJ47DSxrRAGwDAzYyr56SJpR4gTrTUvbNT+s5W7
/evYf6/Qf7FBQoW5qXn4aNK39d5crtSmhVgu+oVFbGISWl7d3a75IOJupPZIu666X4JBMJ8Z/sxM
ICQ+YJZTMrfLHYaxzHqnMvm58Nx+G4eN4aaw1d82gqqq0PXCsS58aGAH1KgM8oQykFspMe7Wduw+
sN0H7YRf7XpV3hr9/mr88vAOHTA8OayCb1X+E7Mbb5DmBRNAe79kCLl9Y9LLWAYKWF0jpzsxpfpB
GsNnWun2O1+UNw3VrYTZFLEmc2xq322/+vrRzRt70ivPuCjA3h3hmOaHmfyQvedU+l3FYPaLQeDL
96DOAM+XOt55FVQnb3PqmVyfuK6D8R/vQLAHcDEQ2VmUrW+LKuRU8GDX4gJ9K9AzYfCorkvahi5A
wiGyRhc8rUeJB7xbTPHvb8bPH1isz0iSAFBSYWDxeH01NIwWJfjuC2NYxDmhd3yGMFt+/f1B3kja
tmvOUXDRb+wFrvvbssnJx87s1+xi9Zb2enGHGTSwVkasFAATR8/eVzwTh6JK8jgplQ30p7MQZGUW
vpbJWj+3o03nqvH7dPf73+znyoZfzEXfSOGMuOjtcLZKusrFaX7B1TGPqjXq69oGc5YoNH9+4ylm
2UkT8dK+s5Jvl/X1GuUio2NXy8FR4LzVxJSj5WdNrZ19lzkVnXpfbAH2c9PsINV2eVwBxeSBA+31
3q7vjQJguxfsdSE0APjk8/7TKY/0l+1VZRfCc9pLmETgX2U+Rk5hPA5tOeMtNPpdvaq7dO5d2p8C
Yo62oO5gOxF2mihvRQ9PHM7w+IBd5iYgR+duZcZ4BVJtjvo5/SaYik2ysM5LgZWg6WCBCjFoO5d/
fKdK+Lkg97aR7TbnplZheX39/Hoir1hTvbPZb+9HBS4oXrPEOggHzNzOMtf3DGU/vzDbATEPsXKy
63LfvDA8LrUJK+6svCDdpZPf70tAw+8skb84q22qACaAKQE7nDcH0fOiW7XCOddQhW5nzwYQ1zfA
URfDqJaQCaD28Pv34OeyFFAAWiKk9fj2f4ws/l4BN6UUFB3iPC59HgeDmndVZrh7zWnMd06NycWb
Z58eFbUv7ULuGydovVmA+6aaVFG5OzRu9rjvU8cEHJnqzSe9cZcmYvDm0IdO6vWT2bFygdPXhLnz
pDU3JxfdwpUJqTwL4VlaRx2epXkcFpMM8VX1Geg8dyluIC/mdYyT3T1UXqCSUz0s7fPUrvV3TelD
/7DYJulX9tTBtx76ynqUoiovZ2sMvg39sOm2jaz701C2N4aj6Y5yZ/uZI3fQlatvopu8OuwI0ZQh
ZoXiuuN2IbHIxiHYA2ary0gAPN3B1tdSkFBV9W1MzfWyNno5MCyxBCxXbEGo0RWmaiapVXlLeoJf
hiAip2+8/OKlr1Z1UYI3B4fVSmi1UzVVL0PXqDHOUJN+R5xT3LNN1V8GcIN3Vi6rlHgM4ckohejx
tYE5lsYgMVdI1Gws/ixwQKJk1PTkiw2UV5GLV1UW2Fe9uGhKu7ybCF/1Q6g22geaAGZ2IAiHBJYi
bwZ1sRZ2KyNGGEYeDqaqJQJ6chsURmwuXlsBxuqm9lRMQROZ8My/C3ZBH0do6ZjElBvwBHd43nZe
UxFpRmhL4e6rTHwyp6mZ48AYZb8vsrTvd72dZGtoWkUwk58FOjMyXeI5Qgo158XKdHHW58p9Ek05
ytjiQ+mHI5T6NWyHNbAjPV9Q/xhj2olQ88EotpAT8xgKcDBEo17NK0yRpEeZ73aEXDkNXM+sWYIs
HBo+hfFg+fI4DLUFWLPPMi1urZzwOgcK3k0twIiFSMHyPi613Ly1EQ1lB1HM8szkidwRY1l6zPBm
7vrkfwl+n57xbbpL3NRhnhPkRrJZy6p2h3WmOZBf5n9zYO7bUQNGFE6ZlZPtFeAJeuQ1QKmjdAci
YuAIAjYtYS8na7Dqz1RVZhey8iRfkb1tt6RBuhrW+VKeJtMTjyyKSkXpoqwPdWNkT9nQK8Syg7Ke
3YbvbOhkvX0vKgAUcTJCSI3rdVEAbQd93TpVDXBMaPbOg9Rt7bOfWRx+KtF0R51byYst5dU5zDkb
51CMc18eUzQC+RmRVUv+GYJmwheHCfZfMnqaR4pPuXzr3Hzow76uGjM04L0fcrIgNdwRK9p+XAY5
qMoWQ1ZkaFnjhAMPz3RhF3mbH9LCozQPTChgB9kqqwUI6cgqSgTZIBuJtKijDiRJRZxSDfuuX9Cx
cQMIhgERW85f3WL29JDRbPbFWx1r5EZZlb6HxZde2lJfD7MOtRRbX1E88iAD6kubtLoBbeFnUd7W
Bn/gZ2TlVgGhYrJxQFMbrWMdFVKhNsQQmfu7ddHqOtRVIy4IblkZIHKT5x3o/uSr7aZFt7NK3S9x
0Q2tE0vSusej2Xbj58T3i/HGG1N57yjTrKI+AXAfWlzIdK9ZfvLYwBSSEYjhHume1Ds/hsrFQpPI
qS9j0YOVi6vVV36Yd75ex2M+/whg0Fs41IPr1Ts+lcG3boGjAhMQ/f0u6LzavyyXjvQsmNsAKovK
aK61tWDNsZPO/5r2dkYJRFP82+qV5rnWe/8D1LoyYHoKszdsy1KrD+ilTUFOhTsPUVmmpheh1h4e
XDf3RFwJWgPhyGjXoldGmAS8yWkLlui2AjvHQvYxn0qnjAzZNsAIy4KKhAzeBdyItn60/IFlJ53N
+pgW7eqzn5PaCzhdZ4mk7eYGo02l3RWJYmPlLpTYUbGw8IalOcxX06IhUO27tr1zrYGMMk8F8hMS
dfnZMYV5xZUiotLN/OIjN2C+TxNPfzDzilguEJjzEtVpo7e7tm7tgvjAIujDxFJDEKrAyJq9mebe
A5otlxyHlilCNFiFeYn+f/0cwOAgTCHADhdac7AhakHn6aEvOj2N21z2bjjP/gpD0OabEkmZWM+O
L/MrYiBRXS6cYXd0NCwtCLe7T/RbzK+z3qpvyqsnd+dmWv3RY+t6a6M7etRcW16nVuIDQUWN4u5I
QXInKAHpmtMgJT0m1o0kKfcjyvk7PXO6ilSFgDsDss9BCtjZ7MPydDDWkIJcu219c+TTN1bymEOa
+GTas/GdVmxyWzFGI4FJV+59mzhg1vt19ZirUWNfVgV3LrbFmnsHyvrOD2e58pVEKZik8arr/YvU
qQ6PrLpzG0rTAOlC0olL1g1ZNXU481C2cTeJsj3jSZXE/g6us5vz2atOOj2gJzKFyjnmvZrG04Kh
U1wsfqZ9WDTP2Wn9ZGWHStYpWkE420FoNk31sTSIIAqzPnFvdK2vqmiqu7QOYdEyl3drDzp17TM/
D+1pMS4pWmjYF5rqRCQXaGoR3lgBuVFLQM9AbGy/K0Y2DTkafHGjZbUFHEnhBPOpU2VzXpGaz0BL
yhu4s7n87gB0PBp8ayYSf/RmOiuyTEqoLFbbR7bR+jfCbnPyfKyUJd0qO+uLrdVlH1MMkeEAuH4p
UVy58+cSrvNJmtA5oQ6DZtjUnZhtKrjHECXN8tlnTraQuK1oy9ENQ3wpbEMkUWPV0z1b7hWxxGhV
WtQhTv42uLOSexsS+nAlF2exTmkVuMemh/ofMlm1LRa0yvmWAdO8HqFXf5O5KPvN7Vne2bWnfW3R
H820Uhq7jgetIytynIKqQ+5bQeqkTdyz4ATFg+WO6rpmlWeaRb3OR2EaRRaKJB20cO0r/ayzG1nZ
f3pS+1S3jioPSKqD6ZTIDhp80wiInURpafaVwfpDTbiwobhFf4P9ydKqtgRQHCS4shRP1EyIQFNZ
u7LDN7WBH+BlqKogYAQuqhfsgA9Pj26bUFPMfd7RQ2MctatcRzwNvVEkcep5abEprLJPOeztZ5dI
lSZqUFXUIaxU89mePKj/jAn9MDMrIw1tR7h3c+IZrIB1WhJ0u9Q62teGKxglPnV06GApprOzLp0e
zl5qUBD5lvME0SO7XFLXf1jxVT8s9F4/WEZmOyetgRMWsu1Cywt0sst3/qhmJ0oRnl+MegEg37No
+NvQWL87Qo5dPM6W80ENmfoQwD3JQ7qYrH+rCVo69PQuuYGpZsh9UE9jct87IkXc6jjjVmE5SR9J
ax3yMB3I7IoarwiM/VZYX2nUCl2kChJdwpEwozsP08aXWuvHeCRy88o3nWHXGdWYHajlWVOkHIhq
21AS11og53Wf9EGpgw219C9mS8M4BhiKgbdg+b1ypnn+sDp63Z8K3R6INJFLfVc5rXdgkcmbA3Av
e92lySZeSczMxmTU2gmRB3p931Vetuvspp8wx6MGjXW58p20WD5lNIASdyObQAkow5rXBXsSIbRs
b1fSMBB/l+VKiTsFL8bQd36kkg1wW7czt28JoCxfods2030X2KkbNVgu0DJMawP+dk2ch6aaq49d
xk/tQcQ2Nqlew/h5zgpNhDaOj/rCT9IFrPyYL0Y0zYvzXCxt8eeYqw3n73FPYmgEJFgVLJ1RMMi0
2ZMiRMtn7oA2RtXit1OMit6DTUsAZqi5a/1B74F3h6R7VcOONLal3Olukn7qcmlcMThevyhflY9A
562zX02ZiDpTLvdBLRC9t/MwHaCyeYR1dGtP+bPMy8GlYZocYS5/mNsiOFgakR1RXlJsHSxharuG
0su6QpPNDsEDY3Xscse/5HuLvpd92kDl4bTabFrHYkM8h8w32vtuFfMHCOm6G7KRXlHKynL8Wtvt
/HmpmuW+5qGq4iYYiebS1NQ2cdA3o3tkeU0o/RZDL+FDV/0Fk5gE7il95m3y1IGBL5StngXJDaQC
2IO6AgHdrbtuGObPFj1FFGpGaj4rIj54opXV7TtAM1xga0weyCxrQV0PS3nNLLp68dZCl3HgrfZT
azpzttNyg9ih1Ggb55wXxLTFWrcoeRRe6RtsrHrQ9W0vAhHRzoapr1Wqp40YqNGNrU4JO9ImB1xC
lunLJTriiSeKzLxynzTJmvIpTurYIcf9O80sb4749hIHWI2aenIFAOWDJ/XkpTJm8+RYS0LPi/Xo
8zaNuM7GZclP3AW5Y30noi/D9PMYCF7toRrqGz+tQCrVcrQP+QBvP07c0hlQuG1bG5Ogh3tryA06
rvSX9l7vqyy2gtm9Wks98CMqwkFGM5jjKCPI5GsmBj2N7K41iYHKEHiEg53ynwuMCgmebIopdM1a
u51MGyFhn7LLidn0yBcYLnjoxGKQloZARELIbwLvc8OfXC0Ate+HuTJuq4QLFjbmZj4ghCl4GiaW
jn03jCQDz4RfwHd3MwwZazppT+iXlp4POAPwvbT0+qX0Gu1DX/go/Fbi6SuKKOABUP2rfCtNDTTR
gZMWm5+zWisUw1RwOzTv07wnXaA5O4Kx7V44E3U08RAEN9TUqlslaFN8D03mzFeiQ6u3c1u1BtE4
ZcEX2xTNQLp70pV8bLT2JhUp8AvR+7kMC/j41ysrP8y+KWeP2Spt+Uz8XE/C66j8di9BKn0gW1OI
vZGZ6ccfDZz/BcXc/2tBSxa9qv8MW37S49L2SP8U+Svl3PYTfwnnTP8PunQ2dSniIccGF/dv3Zxp
/gEbDwkDKA5mMj/wU//CEtj2HxhBkGwg4MU0gentP7o52/gD87PLT9HH3swHwT/Rzfk/bLj/3Qb2
qNwd2BmAHjHyYwC1txHo3yQ4tszZvyWzjGSaFjezVZqxozlEMvqi1Q/gxtUcLcPo8x5MLZ2isvLb
JCqtqTbinFjDTyTcuMYOI1p5LeycmIDFngqC3kA14g0wx/WJACfyERzR8mU3yhkfOZX9imVQ8cJF
IzON4NRVSX+/Wk0QxAEfmjFO/I6AxCwz/LtJgyIfQv4mAyIR7UIVa27oS0o/47mnxfRnUTvqEWFW
cjkmK4edKaeSUHR4ck9MVfCGlcl3k9g9yPNplzLK6Hn3ZPNpruu97jk3plXfZM74pK1JqKS/1RuX
ZaG2RT+WM0snimSn13bUabvErHdZp44Jn2FzMI78vZzq2KJhqRz91PspqSGkCIy3itXiq2M+iqB1
4DtlpCj5gi9OTmaT2KHLOg5692c/eteJRlS8X1zQp/6ol+puAegeagWzMIOfpNQLtbTbDbQH6AZE
usLmPsBf2P5v16ceZW/m63IOrYUfsdc4yaiwRRB6k/WUekR/NPWJtntn0ENnK+yvR5UTYqu5S2T2
5CctTHsiQ9WPOVXnWIo7ZtrsvXWPdiB7X1k1JNT0kYukpcOO5Jcf7LVnvkzeU1xnd8Oq78eqOjnd
fGeXOfl72ZNwH4uc/bn2mby6fTG0Z301sdrLqBzdK3YyXKRNEE2zRrNk+uT3idg7A+0ZP9UfMu8+
z5aPsykjM88OaUP0Uj51MalNRexP074rS3Z8DcP/cgzdtdzlTnfWE4qSsDcviPA41YtNcyzYbVB8
38537TRFFVT2NnfvXZ3UKpJ6C6JLpQflK2RYHdZQz/vWx4QoL62B3Z+x6wpnvxaPelVBHp93qvY4
a/PjlHYXA5+5NKis+1H74rbeFf2WDFH5N+HLG3aFNCfpsXLXcm+4HVKxU8K5L1TzMhHptarh0fYq
qrShin3m9Z5W7Qy7u2m6lDQBUkqgDKjCPdl14CG4tk6Vut4iV8Gc3PvjZpIGN5/cJxKIE423S+lV
t4AYyo+ZFH2oFkDCSXV0y/no1AROUXlTbWpnl7ykz6K/QgZnhZDvnJCP5aPGXzM1j4iTZCKrKCOK
ZLlElfahqmc91v3iJs3ng7m64aKlsWgW/TjbejeTUYU2o5ZUFYbbxHhE9kaeXzh9EtETGnZIvPNw
prByK+/kZM0RDfmVmXSxsXWJaFddS7vnZc2vysQ46l11zthfhHJ0b71OncRYwtdYaio8fUtPCiBt
bDm65TX6n5M5a0flOi+qoLKr5R4ZeGhq9Qkd3RhV4tp0ZX9TamNwayG1b4fpcq7PyjBTtiTYiZbs
oSQbg5Zad5cvkrl4IquwkPpRI+slFdV3V/Q0cpLIJENlxCQZLPhR0y1RVxd2KKaC3sZSxYWrN+EA
F2xakmNmcUUrERnEhrQi38uyOzQpWR9kWFSBfSOJAIa7HNNFZD9IVG5OfM40uFro9eVDYbgP9cjz
l5gfnRK1fCkOVcKp++kZShfhOCTEan0dWoNBlpFoblWdXsNFubLa7FKf1E5pQdz0ZuSQgpYZDBYY
Xpu0jAB21SHji6saPUI3GSEv7ovqqlgjXsr1x6NBogsCusio75xcEBPU07Wx2+xpodVqJ8uNOfRn
Fz1HkCXQPvQLstni1qnDxi5OqUvvYCndIx1i5nILOjF/XOKm0mG/z3SfdJyTfut8XYVPVgI06zCg
KnddcQW2lOc8P3uacaUb/dkSQY3/4rso3e5TZwmXlTvdm8PASMi6TPTii62rmPStE6ksUW+vD3pK
TJ1Nw9uzFAB2Ci55XuaWx6mhuTE5+8p2I7WFllTWC3Eze4dgLnZ/szqiwbwZYKOpASOyoz555cjG
FHHkgHfOm4jw0cdYZusArtqLuAN5NAT+IdG88+hNd63dX27LkUqymHRp86Ts71oSRLOTsO/2ntXQ
x8T8xF5+6+hq3i/AKfICA4pHKBYeETJFXlRyNdbqbK8esYTFZWEtdARacZpgvOiWuiYCeU/nsbxR
yfIFyHyIxJkW/ZDfsq+IUnuSu3a9z7unmkTQb16mjnb74DMwlUF+kZT6VT9qdEaSmu4FLcDFP3uq
VSyIioimiB4gy543yjmIkjZpn0fljk8Z+/hPpvCm5ogsLWWiAMzvzqoKabD5RpsV4RIQzyKwxCOl
afVJR0QC8H92nFs19/YQrsjBv7RZPXyiCeF8XUjVY1q1ECAUN8XQXDpWoWdhj5oupa/QOzcEB4yP
nRQGUY9yIUN6yMzgI1vg2Yjq2iOZLKmy4StbDe3BmgYHMkVj6JdWu4BqxEpitrsMk3O+r9wim6O8
C+SlXY5Uz0rp5ffB9iRECzZHl4Pc4rWrYeIizPrC6kLK+JxdtpVdfydIQX7zLKFn1+iOXO1Lu/SZ
iQdmnA+9Lot1R/hONx3AxFb93hNt4sM8SA07bpZytPG72Im4UMNiPcHH5WypkIjt7ROnDxcmeQ5a
sbJRsUdgUXtZ1VORn0pmjsMJCnvpXxlo7CLicEvjrpoEme4JCSctrREN7UeGZIVW+Fgu2tHS0tS4
XAtS4w5SjfUQEgNDxnU2BqA+V+YWLrmHumbvVFpkSUxzdhszYmncAl/nxQ1HsW3NkEpsLzt7BiJx
10SvI4L+dG2HumqpP3Dv2Mz4tIqP3rya7bkcZEnkOPwR/3IuClJ+lVF77m42jFZeS0UCA09Zh9Fn
9MdxOHgz+bE3XW0L96nMHSzW1samCPFcTPNuQH2Tht1sjO1tSZghW8fByfWrTlkZq8jokpjrZpi3
+qJVY0QO/DDHPAE23+EUMyThsqWb7da8nehhk18ehIPeUuNUE2E9MbIsuh5YrZ0VWSr8jd0MVq+I
DDIPiWqo2XfHvD+63Ms1WF8MdID1jST9Iz1y8/EKk0Fhy9NqjMTXAdHUzpo3OxPwxcn6mLQuKUyM
17pm33WNy7dW8p8KmxKX1i61E94YFwZeehqTnEJgAcraH/rBd7LPVe2UWZjkTM1wVqkJuIqPrTb0
EHrc8syu3ZlMy0XfO4lNpI4vgJ42fbs0O9cfxu7CWpeClttCstvKx0UcHYYfnwJRzZdJT68rNINq
OtdpxeSaCrSwQy/lKu+Xeahoxalxvug6xglRQuXOYqLTD4pGQTDRSQv0iTztcvVQwLg0MOg5l/YX
0dDG3xXprFexri8iIH1B1bGFEe9iQuFOH10r3UvJi4mzLcmYOLCpIOROM0iTicE32ipMSWqlgJlo
2kVO3mV8yil7+ZPaarq4V96o9gw+md3IjMil2F4tGvRDYA1flsmb0zDoEimpMApvjOA4lR7q1IJZ
UmIvlDgzWeBBzKPTbgWDS4SxhwZT7NJqbZ/roZ+/Thay7ahnstbwBU2cyzyYuu9Dn1oNP83TEuXN
nEyxnfbxYJgPPViunVFnbhrrRaY/lI7FXcKvVx+nChV8LCzqpDWV8pNt16kfmiNMJUKq23ggb/qr
07XEPgF5y2XcSSM/z2QEXhA3P1Q7l+ig6lC3dZ4fAItod4tZr/keHVj62fEeU56QKKvt6XnMJ2Ld
nCyf7spZWITCpRVVFUDX4BvRdrlN8Tti2CMOvI6QA5iPBYszBNHC4+us0ZBJQi6w++B1tvXNahm0
RqZ0xiludNl98xt/wEvZi9Y6wO+sCMPTE4tyBEn0KevVsEa1qsenRdc6L6JQYr0NRsPF+uZbLwR9
W882ieljrPXK+mJKyyl2tAv9KWZpxpFul5lk1WPkR2KH6xsvqewktIduNpc9o7KScn2FRRV2wYjQ
wXcQ0VCTtt59O9jKCIO1HL6poWEa6smJ2zcy4yPoizTqPkbizCdJJ8oCmQ3hdJFvtOHoVdW9Jfoe
WBdpeIJeWcCYI/PWhKfJC/jw9ktRTpEJ/3kLCVd0lsRq2Gd6nmSqOU1Lr7Wnk7tfmOfmkUvuvYol
s5K7LMm1MUynIvvSuyJ4NjTGuzGXuoMnsvgkQxa0xgWjC0kOTmciVa50u7lj/zz9qS2ShPSOFznf
TWqkjcguMPN2WZa0pxbdEBS5xLTSWJWmUKyRTkqibD0vfA2tYbV3q76NXg1m6V1oL0FzQwAlAWID
JFeXofMmUMA4wRz///d1xuX0/H//D76F3zV2Lr43r7s6P/7+X20d2jCUqCjZAKvgQ0HL9u+2jmXx
b9B0BqjBSHNhHfiPHRKfJNppRGKwmZC4+S7/6t+wSfsPALO0dfBPEryFQPEf9XXeyH2RmAN6xuKN
jZdWo4+x7HVbh/1/vqC6+OqoJjHMJ2WQnwcaz3Ea7dO6sEe8D5JRaqdsaF1y6EumlHe0vU0f5UOd
ds8TTEehn+dmsNTnv13EX0iRXwu9/vrVfKwrNK+wsSCYe/2rmfQjuqScnlXmGujjtAQ6loMiY6YB
MXXe4fdHey2WQ+6JTp18kS1BnOw2yovXR5tXJQQt8IKtuJHG9rBWj8xIu7t/fhSAsDpNPCCkeAVe
HyXLltLKTFK80017A6t8OFWNN7+TdPFaKvrXuVib58lEPQ7f/U2vztfbIPVMrOKdURf7uZP6daCy
6di4Dum5mRZARO++20O6vHN6r2/Zvw4MchG1IZJtMtJen17fBzN1c1uEi0yrw2Is8oSYstyTBfme
rv+17vBfh8Kmt/EBoNfrb67k2qjO6clgDB2jaCKiOscwW/s/pba+AEg3wt/ft59OzDfgam6GCjj2
+GXfPB0Bs2Cj0MnBLJf002j3+g5v//fFNd5TnG+/9n+3WTktfIAcYqPJega04u0X+VubtWDSJ+wt
uzExDFAeBQHPYFrtXe82MnLoWVwEgl3278/up2cfNhtwn03njouFB/P1QSnAmB9V4EFLKZDfrLKb
XhhOk3j7PzjOXyZSvAU/bOZ/P7kZBWHgFhxnJXviyUnQRqV5V3z9/VHeQuC2a0ijGpUt/4OI/9Ym
6xTFYo6mTwLt5i/LOtphCPSYNaXlh07YVxVkrQoY+oDeoO/FkcflSIj2ie/m1bLFWBqivbbc9R3D
56+usgESFGoGclxqm9dXecYJ2GZkXLE1d5qT4RR0m+fkvQfoF08qcm0U4lwFfN1vrUg4VskitrnG
tRSS5pnRIlKnXdq1RIZhBXrnlv70GnKtsa4gaoYXRgjUm0fHDpJSo8ZmlFqk2l7a/hdj9i/YvpwR
EabvrNG/PtimgQdy43OGr68gc3YDGfcGt7fr5lhDN7oz8tam96NZJv32vn/vUfr5dTR5CzEU8onk
k/zW75A4qhDS2LqTgeyvi8x/Ggz/HLSS7rTlhojxtPEpDxZaQ2a8Jt0a13p5JKjVDZmUDiGAerql
TfGYae17KQA/P084IfDGEISDVN7YYDB/f5voO2xYR0SeUzqBj2NbGTGeWN5Rrf/8PHEUpLI4uPhq
sQ18fRQD6ck2XqILg0xruVBdlqp4xv+ABzvJ0S298/JuX/XXCyDHI1GM28tqwIV/fTxLJnqPZDEP
O10M9XmeXZSSjruIy9TOugu3G8evBQPTItLEADm4t3ztk54Vth+LRLb/KKJiW46BWCFBptLStyyR
7Yn823I8Mrz2a8HZ12UwDUc2zZM6qgX90zvn/aub+fcDvfmctaS8ODLjQE1fVMeWKmFnGGDW3rm6
r52B/zofH0EU/lSMk2/5reQ+geMuuLop2ur7EYXTEGqokV4EORBAoRLLfZSEGeTHERflcrKRCjPd
wn7+XljGr56rbdiJmfUHDvPNfSZI21tyJC4hnbI1XlgZ9/W2Pww6+vW/P2vEOm8fqu17wO1jgsox
+YfXt1EfLK0hdR6NQiqxUiFaoPNgi4A+aS2bVI+n3A8+mLaq3TBpB9QOUGnQSq02vthn4pL9j3md
NBrtWtmQkM1HpUWDzNBq9tuv1Ph9801k6eRdByjuf0iWMQSFVF5pF5UFjb3PY7dMxtmrm8IAGJ6b
WoTKTZV3miQWPppgE+v3mcr5BDVIDwT9gHElaYNZPTYspg+y1GJjcVZ6fa2+XjNYTO2IAapGovs6
CxrS5tSPOwIwxjmWQrFN9wNta+IX+XOqpcEYQ7xM3QurDf6LvTNJjhvZ0vVWyt4c19A30wCiZ7CV
KFETGElJDkcPOPrdvAW8VdTG3gdl3iqRN0uyrPEdpGVaiiIiAIf7Of/5m0VEvlF0CR+hy7K9CiDx
rMR0rLFNa7YGiOlV3BKSDGK4bwMsik688c4XSiOruMravDX3hetJEHsoPkxNbWsYc5dJhZeADw4F
bQUEf8yyx/jSqtoT+V2i0aAGZ70Sdps+pXVpEH495kk2BJshKYbAPsyBMeFOlqCMmf3IJ1++P4J1
dc/IiLvbusjlnefXgDpQ3qshSlsaqLCRdo2BELn3D1mQNWKvpzU2sz3R8l+Grii+tq3GBMrKMqOO
1IxraTiMcXALdBU/yQJcaK/6KhabnhdPnsykdv2jkbd+tvWnVrqRXFHGyB6DIWEsZsknInn09ryU
lFNYcXez1YYDFWH7GQM0IIJU5NqTsnJ/8SKf28ZAZQgc4IAusZtTDHVKA2iDH3gLDl16p6ZoVw5o
ScEV9TWzvIg8q3wPG49w3BSWJExLwxLPTYYyZBND488hM2tGsg1ELuszFLv50cb8vYe7ZhcQTqfY
PggYf8QGWVVhMQtGVmtEbVYY+qa2IIpveubGZNPgjnuftKUEzjVm/4Y8nuCOQeLELJN4Jgamoy1Q
OuKnXhMk4421nC6ph1lbsFkWrZ1KCitfKC6cw2LcF97YfhK9wWim7Lr6TqvyQQtnywVOV4jVIioj
w/tQMmjT78cibSGzWPBV9rVtLPkKGImhfJwm1Ue1ITqQNH/CwQtioGbsg4lkKnGy7Uor/XOJtFqT
x5RDSx7pbUr3UGhtCjs56fNiP6W+futpevqCAKdLLsS4BUzUhxz2aqblUJRIRcf4l3YBuzB0ymnI
KdBAqBFLWYPRjDC5INsk35wZHtQmS9QUbPOSbgtapaMw5zJTIq0xJVxAyoPBijfsD24cZUNNwndg
dnq/QwPtLRu3LCeGZ8Jff6VhM1lOK+a7LDhjDfuywDyB/YopO4Amm7jOKn+5gtSriEYHp0miAc0i
AtwlUDd0dVWwrT0cWcO0ajNj0zBuImFdF/mVW5TQErpS2HWEWrDOAK0sPLwycoHnMEY5YobuJH0N
ClG3PBvB4nzKZ8JythPOakcprHXgiRVQFhnAeE/JOI7BE+KARX2y4zRPos6Ms9cm9w3egqV1zb0r
7DI4Vy3ygpPferguYrtZtLvWJY8Wj4DC+jLEXW7smnrh1MG8tdFge+npa+IH+bAv5kQ/QNiWJRN0
UpH5OpmLJMY2J0D6Nm2aHfWA54YJ4ArQHi80ZPq6Z/rlpwhfkHjI5loZlf05D/r0e9W5sY8PcM+I
EoGORwRRYRSfs0BfmGsWZo3LtlWyS1jIRJJtPw5DyuQwJvxZ66qi21dJ5tyLvsxBylwrc0J3qVNA
6TGtrHDAVCA/owpq5ge0h5lpwL3vGntvmklZ43sIZcrYKayj2m0/QONdjW3ljbYQRxwK3rMlewQY
hf15oPynnN02sm9rnmLrWX3XffPS2GmfiqR2umZjDK2RzKzFljesp6rvmZoJ86ippfoyihQCL4P5
Mo08p8myU1I5dsmOk0/ztpSVLuuwxVSZCMbWKkbXiWhJRmHvA3PWs+aPKvHfnK7/Y6w13/9M6rr6
poDC35ihrX/hT05XgImiQw9qufRj6NCoS/7wQjM9ID7IXIGFbNLnX7Qy/4yagQlGc7wSumhesWdc
rRX+if5ZOkZpPhwsaGA4mePX+LfM0Ny18Pm52l6BP2SbIDar/7LpvVP7K2/2G33ySIBJVRa6rjhl
VdlvM/gi0LHarT0P+VWum922q/qTbjVfmmI4xu5waJQSGzyZ+r2TDTuTUejGsouF35F3yHimB5zU
zU1aZ1et6d8PHePD2u6u0S59mD3Z3WiKwWhnpWHgffUb63UoTPRZI34VRXeLVPY4dOkXYQdLhHKE
3hyz1WPZlYwZLaeFLNk+YsUfIcxJNjIOJjwaxhsyRc5NZ9lRYldXZS73rqZuXTjEoZsY8MSb5QhD
GN5PnZxBVbACMaCO9eqbYy1f5mHaZimogZLjrtGG783kjjtkhShrlpc0y28IimdSUuf5yYZP7njp
F7y6+si12p2XlN9RI1UhuU+f27a47UFVw0BXyK2CV0de2Y44yuRx0prhS6o7TeiR9brpSS3eUCSa
MKj5lEM3c4IJUWsfyhQ12DBtpq4ZN6Ph3fuZCx1MpU1Yc0JBMls+c6ejLp/sve6VEKYI17EQS8P5
IB2sVzelHO/swbwhkzpcTKomo7pkAWq3oiqflpbTK6inU5AJD61heXFW+bjRthJyyOqCnJn6Thvj
lBSU4g6jpG2e5fvBpx0Qy50d5xerLeDMWyfVJv2GcfcDVJd7MSNv1YRW7dw1EM7WvFcsA241b5Uh
+5gmIHzd+LnF7AMB715jmh4NlOzMGwulnXkZUFT5+mZxq4Mq8uscZqxh1f1t2VoPmi+1hzXCfVPG
gqi6MSj3Zr88arY421n10LRLQxx68yLzSQ+dyTK+a3FNYsvsjocBbB7V0xw/Sh+Et7QSsauktI7m
PJ76lJl9PsFZKfKGmXKrEGc5E9JJdkzXVbdtG39vDOvi9vWnMivbqK3scTM5SGdkY6LEWbPsPA+a
upp3GrhBmDbBRbbzYZYBPOrOOyXFKs0hWG/2oCl19aDvKmFod+Uy3NscyLsmX+mLFTq6Cl5cBmAA
ICFAiSQHEHF/V1nffm5zmH9afvHyZKbA0NuQbLPp2oa4ly9OH819+jT2RhbFbTNsdat+zHrUSo1Z
XTNR8/DmjQtmnRIuf38xKk9sUs9Nt9LSD0F6ye0B3RiKhGMHnhMWfQOQZI+GiZoI8/OUYZlS7oxf
dkVkAIXexsNEEapO/srgEpaPbKsV+SBFIO3PRis/ctwNUTcWh6LJeb8T9MqCkthLp9egRH7U0YEm
aBIhVGshpsrwThqsxqcmxB3lBSHL3lQyYxqbl9B5ULomvnPAO6aNMoasnci3SX4D463BoUjCa7gr
Y20XBF9SA5fWpklfxXg19IhlLdneJnYHty9FW2zbbXmF0qFYo5s88WCZQ32wMqO5cjVXhXgXF9t2
GdXO1EVyNJL82MbDQFB8zbiPhvDzGLQPDOPRw0D9sqe+2dilcK7rLkARNznla9VT8PQMJKOxsNKj
rU1LOEMFRdaHEKkIyqj0qhtK4Uu2YBsN1e1gMd6/YhHUt2Ogned6OKs8+Lp4wwc4FI/QAcK2SKqo
mLRv0h2CrURrs9VFfCPcOrQX82QP81lVEnG2Q6CH66ZhNfsWF6m0g+oy8g6ccdyryiou5myFnoae
TAoZFtV4oJe9xZ7rOq1glBnUk4d+ZFIoxHjuHf9ErKEZ1YQPHBbUc32hfW7cDslSM+jfCPaCyeWz
d9Wmn75kpVmc9LIaIKFOkb+005Wel+W+X8VuyivHKFW0GFbjQTUoHxwvRy92X83WoRw1el0ymja5
nW+7AdEP6TLzhzg/LtUKw/TG0D3OrqkumjBP5bhsl748JfMIOwsaBmCGMy3Ir+xx10uTgXJcQBMw
lvpVz9g64Z5lF7ggNxrtczjkndrofYIsB947/F5xMxbPZlYS2VX1KfSy+Tqfbfd56OuvUsBToSCz
QrtzDm1gHJIKwLPTI/hQC3kTIw2eexoh9XqGvNakfFwc6RLmU5wyLTtKh43XaesI7Q3PB1gQs9xv
s+dPUSPyM2VrfDRdFGSTWFIEXOAGQ7ktdc6Xpr/Izv/YupwEfXx2s/GrTmrFIoIwc7qwjf3kUgv9
W6vyj4ZHIlBlQ+yiFC23lQPX0k0YkMukRLk4oKtEb0xgANQWpSz6h6npD0kCJcpqeyw1+vHeHvSn
SS67yiPnLKja50zXurA0ePlHK3N3SsuzSxBw+gzLGlkRo7z3lGFAW5Fgoh3mAJMPSXduF2eXaj31
qHIp80tt+Twtyyff7WFzjB31Qw0jydLMaVt2aEinNfszKaf0tNJ3XyREkh3GBCU/6GGN5E206U2c
VWHiyv5FT6ziyIwygx3drfwbPESlbc6PzjxXT8y9izs9w9pgHryodW4csZsd+FUORn/svQ+WZn8q
ykx9SHVY7Yv3qaTqPmLKb++SDkrKSmbmOGeX1TKv2zp5R5s1xl8ChVjRq3E7FvpYRAxrdiqoThMx
s4B33xCBwj80/DFaNAdT09l5TpEqDaXnHAtD0x8a0X0yZ5fDzLvHq24Pqc76ZAvoFk6rXUAWSxgw
TXkaja4MrcYgWFhxXOZIBI8IAXYzoq0J1kdciZuuTE9JoB/7CQAYKRTE+wxiQnOQsQMDSkVevYSZ
V10VJLak5JrYufPoyeYqjldJSx4WTbCJIXvt5thQu3yAf4+k7jBnxocisKtNX4zUS/TIdTyNN6hB
9wnKb05nEdWFxzSsCfXG3aar9cFcQS3VoFwlYenyRgTxjZ/0DwhQv8wIGgOsn4u8PY5S30nb/qhy
KJgGfdqSanBm042L5mwTDB6+k/nq6XFtMK0oY8ZeuQZ7Fosw2/xmqnxfmVelDvsV2H2Gke1k4mA7
t6KUr7lZnxdFVpnbA/NMFEyCt8EroE0LaCv9AW/oU9WYeyJbMbERu951TxrJ63sDeT06emaVcibp
LbaX+6x0r60KalFWjM1eTMvHCnkEn2R0SDXo+0PTj48+fviRPXOidbN705d8b0d/EZ57NnQONDUv
34dhvMimSnckBwISKOBHcSQe7oaVTc0nqxAsZeM2Abobd5sX9mFQ8YXG8KVV95o+PtSo+TIVR7X1
UFX501CLTyWWBHXn74agPS5afgVd9+g1+nUDZXXS0jaq0tyMppEuutblDoaphSXj/L3K/M9OzlnF
BkE271Pltd9sPT47I/TiuLpSZMqNZr8nyG6fQOGDf7XPnPHrMBZbJFOnwR6eluYQ6GQcNIJqvt1Z
RXBlZdfBMn4ZZvNKiSvdvhfucldNwbnPndC21c4He22T9srVcVWIBxIaDHazamrPrU1xM4v+0mfy
mbDATTZlMHICn6KpLl/MxjyA9ER1dsGhOQ6h8zgR6Vh8r5JfM+vu9zJjYVNO21ez60XdElyaprqp
rPYO/8Idm8iFvgYph3/rTAw323tL4bC+5kATk3aTy7lDuWpeMOOIupbgdSzdTxRWVcgMMzkG89NE
pRa7+Scp84tNpeoo4+yZ3iNp7R/xwmWcKaTYzgZ0cnhFuexvK0N/kgL26VBZyD0Zvc+9dePNr3hy
RD7yQHj98J5BYtopOPZl8Ni5VC9N159IaN5NptXuIRLeDZbxscE2fXKv8CV5ZSXJiNScexPICioa
fiV0I2I7JuMLriLBFiv4nZnb9qWca2tf1sVhmczrNNVvR3fZgh+iZFYuUFVPenLhfXPXRKG2nx+l
FqwtBcwozjKxLssheJoollLOM73UrmAphMv00fLcfa3BSnQCqULXHu5LOUSzrm6aadUc9meon5tE
g7ZvD5wD/eQcY0Ap0iKehuEGxfU1lvEXS/Mf4Fhism19tmF5G2x7HBwtvnJm/bEnpgoPGEf7tlhn
qTm3OiYCDeYZbHt3OKYc1NJfKgT0d22Vfp0qDJF157FAKBU69rzFqicc+XRJrF07o9xmfncCYtrO
ssbdr7qbEIJX9Wcz9b4BAh2KtDwLqU/XwnA2yQgNFQxqowbrxMlNuwZNspMJwh3+meKdNPqjIb2N
XNyvkC1Rx6vqqFUWEQK5Z4baqC55re2liQ64SQ4tNvcZE6q2dsNsTqedo3cgy62JNz9HQ16MR20U
105LTbpobDYWGuONVKvmJMn8MC7HraYTa5qNA5yzpP6O2mdTm/DV8Hu4Z/hKKJfBbi69oYtgaFtH
YyQyVnpVCAb9Ia6TJ0KJqLiG/koY5nXdNI/DwshhssrxVBduHMaz80jrPod9NhDUYaUvXW0/VJpV
7csue05MCkoLh+79YJQfh2H2NmbcHLUCLWKvtZ9xqHkqMiRHVPACSvwEMX9MXwu61rAF6T3FFaZ1
S+/3G+m7L2Ks7nVVOpHR+7dtmjb8tlXGXKkbk0ySRbjXmY1UIkXlsFnahjdKLc42ZjS1SVWgsJMV
T5rLNqApuzh4fjLuU7zoo0pNy173icqTQ4UGvy7QMwTTCAs9LU+50hkZzjL+ZBjiQ9J4Jc0KPGl+
W4/8oxzxR6BKRkS+4+EMm1YjXl1HhLLx0YKBbfRnlKAotlpxl6ddOI3mfemTz+iiHJKq3uR4LkEg
/GZ5aEZbhOR5ZWAMhzHRJhdZjYwsLi+eNOkmmtSKPB8kdBrmbpe4VRC6Ff4ccrDBJMHV2R+OED1p
IgXVCkT82w6G90ZAMbzC4YWxlVVr5tnuS1jFRd0Aw494v3m1cSShk3KpaXJM1afi6GpS0aO9CgYr
vp7uZpu1ka0ybf9q1OiUlHlyneK7z1lrzcWXJNb9QzVXmCc06ehtJnP4UsjxMU7Lo2a79O7COi2K
ow0Do02uW1fmwDKfSvNMfZpvXPaqqEUAkTF0qTX7Cs+T4OgZ1YfeqPVgi0sDa3zUkiNHS6FBFV3t
BXiaJvVw5e+g68tnI5+M7bQmfZD6Zu4FqgGsIvoRuUw7B8cR8LbY6suQkwsG7wfjmHX3iM+piC+z
sqxVleKGzGEQUHnmYx8nL30AqD0Z58Err21Woq+SZ8FSKz3tg/SVFxl1to2xgyYAcpeUrcC6zNg6
SYf1w4zWr+NYTvFWASzO2hAwCloOlky9OLjGeGZSRYAHKbO1AQW0r2QbVk55NgzrOqVUK8zyROrN
NztAfmYPp0Bah6FIznbzkrvxR2Qlt8M4QEF3dr1vnry23wzQq1WPblwO6kuMEhDR1EubjddNnpzz
+Ul4fViV851li5tpzj7jwHBVZ83BoWhzKycscDjCq/7Or9LQkggAWy2JSg21Q5XeWrjx1Kq/FcMn
vVJxWOXuOVXLZqEJjaDik+4HH4rbOcbbJUUHSfDAbc+9DiFrM1uApUSZtJyWYa2O4R0Y7rzFU4z5
Kl0GS2TRdnmNbsTwzBeFALRJjetGwzvRdy+Dbj37XbFVlv21G2vGIE2omeAdsih3BgqOtvLp0an5
Fmu1OvAZgNDkkaPKMW9mXrOzY1720ouIB+xBAnn/QNGCPrhqUqi3dbqvxj7YOFa2FSwwAi4/BM18
XkykkqqzNjHAK9Qg41BjpOoPwaG02TqTQewXKXeS5N4tOYObwkDOWWcn3Y7vEKR8W+biwZjGJOr1
5Xsg43s/kc9B2X7OvFNmmS32NMtO50hHIXdvtrN9x3ah3zjFSaqewVtpWF8zyMVhWZQPgSsZtONf
EuMOte4vTANoRE6tOKAvmscrWNpz1PToGXhb4Jptegwo9naRxXdQecwtWX3Jtsgze+e4o7xKPMkw
zZwRgvVDzSi1x6YOebwnjkqUvJ9L3e2XkZyaH2D3v3F/cH8g+V/g/vLlHed3/fk/YX/nH0wNVvIV
PIvA4z//CfsH/+B/4qaEhJpUy8BcE1f/hP2hA1MEYdYIM1S3VmT/n6C/wRQhCEhScVau7vqnfwf0
f4v4e5BrfAMmBOxiqJMQ5N6xhpAcFSppF1r0gfORlOyp3/qlJm+ZUbUPXutOv6G9vSV6eKarY2K7
snj5CpaDjPwt98LhqIdcl9AuY2wTtYi8I2VqLwNGObufnsBfEIaZXLwZZ3hwXnVmoStXiS9HrOTK
A/mJroMJf54iKKIir2dTGNu8BmjRH+rA0jjc6KaxLYXhbzLr3XKy6ojk0ITqMBqMXdG6nCgEbCZd
Jo0wNlJx6KVcgn1cCqqzqqHevmMoWF97WmyGaFKERIPrZA995zvseP5koW/o3dy6CiaZN8cEB7Y8
RF/ZB9tKK4zqdTLakhoQmaDYu96CHnlj6lPVHEqpACggh6DzLbIsxmnD9sHwFHZP9jU4QaFuSXaV
5rbD5SO7sCtPr30t1bmVS+09F+lU2Rd/Ed6tcGR8qRmyvOZgsxKdmIEFomMq3EGi2MMGh1I0FapD
grra+91gshxfqmXKsHWXXoaxYtLRbM0RJr4OiCsJbZV/5RRea4U4WeYj1tiaixfhMlGWM7XWg1ch
BiN/Ilyus8J21Iq0OU9znzfRpDN3wk4wngvj7KMUqRlp4iILYGdnxoIiVJiucmakMzTd+DgZfmlP
+7zCXg0FuvQz3NQbMtfHz02Sjs3FEVpZfvDHCo3JpqwcBwJJ2uiD/uiNU6ZmMEh8z3DSkGiraIlG
2m7YMTrGL+3GnbSy7dAva9QQO1U1Y4D5kq7axT6l+CPW3k2HcqRQdxjyNF4e1Qzi8CrRx7hgKlHY
9lx3YZU43nLrdY1RZriBpbhk32Du0ev3sSqb4pNIg3RR27nGPIO5PT3BM87J6Et43/x5vuMLQMcn
AFn1Tsl43lbQo506qTAsaXA8Q6BmGs7c3DMVVsVtITX7Ju5wEd2h5x3o8O2l/dSImUXUDGoudjXC
Rg1Oq4662pJ94AD2tAmmPZKY7mjp3LQ4DFlLitgEQCh2IzP6V052tWw7CELDftFrSzz2bVExo+C3
6TQhM9i8uMGElNzKwYwL3G+411UEfR1TvAbtTkapEyBShZvcVRtbEz4vC8qSgzUq7OL0Bo8b4gBA
oL1soERm3McNKwHvrK+j4Yz1aVSFU10bbu5bV/kwNflZzkNiUTrieUPWib0k00NqdUod4qZZfzSf
yEMxeSsIUdMynWJ3SphuY3rqYI4OvpvpB2yY6KQkKEz9TUewmR3Ac2dxxlxQ4LVkGu2L6nsHKogj
J7LKals/1Rrg6FrFA/gvp5Z5Q0f8U5sp9Dd+jA3XgNVyp7nFrnJWG7ouG4phDxPeE1EXJ7WxRyE8
l9iK4XuKHeJcE7qhXHszu3VWRKj4ZihRZuIAtNRaWW10p1HZrhh6PRzb1CkPKzNc34kOxdwGj6RA
R/PQZTCVgjpQhxoo7kOGXZC4xLzI/t5pzN54EJPN8t1qeW6nj1UVT+7B6qaahHbSBXDveZpKTVtt
1AKQ84vrlxj16NOiycOs6LCj3sblaqO7UndDK020+oqsKz05aqafN3t6luRrCSl+QfXpFLjO5Bnj
MTNIkJOjfbeiCTLagzTyIaEQqbVx0/hlc84WrJ2ooEdn2A5F7wyQWkqgqczA6/OBVTlSvSVOYn8E
8Ael2hhdLugy7Slgi34yoXkV+L1jZ5UuILn4otzHibH4VLD+NFdfEgwPTfPJABoOWJf4N9PJi6io
SRJgVIVdMUha1S1+P34VTYl9ug9HK4ba97IYZjJgmc37iqD662Qmqmg+/rsq+kMJZTowBP7nquio
8mf1H4//+f9aXKG+qf/YtLL7z/8L8PqsfqZI/Pgtf9RKCIr/Ae2ABGhkULTG+kpj/jMvjj/yoXnD
gGC3+1EV/Ve1ZBBcyUkPE+KHTgoqxH+XS/4/8ApH/YImmRoHifn/vlxCEuFgnE3ICLkuwSrbeVe9
IDFvyXh28dq1W2Zs46RChhmbYdn3+fz9p3v1F/XL20rpj2v5no0KA9t5gzrtXfWiMICi+4qjrmSX
WPDZAfbCkCNI1OOvr7QST37iffx5qbWiRF6mI6F5x/uYCKcNYsnXWmgJSis4D/5jWWAhZsw2mxIs
AOrD4ehmMXStsf48eyhWY/02kaL6UljfB3GvGRiNOlqhRzHtZYzrhoUpEK8ZvTlmB7/+wG95+H98
3gD+LreFwtn/kXn/U2GHHU7B5NIIon7GK3BRDV6KI/xIb8SaozbiGWm0aW9/fdEfnkb/zY7hqlCk
WWHE1jqEpFK5v30geS6dHCJHwEntO6HfVHeiGb7nyKbv3Km9sDmuXjCQzhMJzQq6AXwZN7gM9OAl
MQpRU6eRlP4dY+cM9MUKLcW5JJpLPcAEQTgqDYh5LsFc+PR5GB2TBBj6IvgyO+gHsAR+GFv3boJN
g1Z2tb5NFji/rp9sHU+Cy+tJxHwTdLWO57CFzhwhyduqqs4/0e+H1jTI38SOv9ML/rglNrzxdYlS
2rvOuzXajpMYZdYFEaPiiRETM2lUJV9x9qRyNmwvovH8XHSdGxoqvtLj4JRjJLapa+H+RgxirMqD
d08HRAR5Bqos2pr3+gcwKtzmhzqI9EBWuLdiwTTXE9bAFAfh0gCT5jmIk6QqSAz0sKrD6BNPndFp
Po0kw55/vVreNlZ/3pmfPs67nSKw+4oqB5lvoOG6JqxGRIPVBqHVP7YjI91fX+1tp/PH1ViXSFPo
JQNnFaj+3OnISRSQrgM/apoYIs/YDVtRYzz066u46wp/f49tNlF2CnpGNsK3lyngVueUnGiXtZya
TwX2xTQVyNKypwaxTnWCBjw2nNPs0S/AdWVOe1BuDvZQeWrvTvheWmYZpvlwKEvvq1VC9xiCC0Fz
8WUZ8e3TLHjLpTlsa7yzNVtzN8mscFEcrq1FktGQBB9bx7jpY2Wf8fNuokWBFjeCgVIg62pbj6gN
3aK7JkYaXmp/bERBuZVUbQS8uMc6E0ZXv4rBJmJrvDx+hhX8NSvHJyH05srPoXQFYon8SW+ZarCd
ZPIjQ7kF6XyDZTNO7diYpsk2QwEfBkNZ/eYe/+U6pi8mOgG5icuU4u09Tqa8Gd2MvE8E6fOWKSkM
IKyNS6c6UPN/IJm+YpiYuDvCVRDciwgnzIpRfnYyu/zl1w8c/OFfnjd7nedgc0xfZq6L/Kd91gtq
etk49iOv5ZZZihar0CvcyF+DceU4qE2ddPpv1vJfXhRtCrlpSDfAOt5eVF/Ggv2Bi5bidui6YAfO
3TGibC6LbL2Nn+HgKNKnX3/Tv9zJXBAYlMUAfvaPzf+nr1qOugfZKeVkd/qjQqy7xWMj2w84DVQD
4zBN9V+8isnsUHlfoMzKczE4B18BpP/mk6wP+P1LxttFEUR+ugMv9O33p7NbqroXWMq3ox3ixjuE
sY6uK/HGgvF6UoO1W17YiIncmzaFMIJPwNb0tOuagoRglkiroMxMU/u7EMUfeuT3H41lyeGHiMVC
eP72o2UyF4ResM0ExZPlNYxL52scbDbO6IJ1Bgbvjl7vK9s6Wla4uPF8+aGhHhzZbzHb6+DPcTwZ
Ot2kiflcVQdPsLadMFdJEabWvTRbBnUKgsQU4M2hgSaFXkkrAkQfD+ml8Ud/y5wAPsocCcQ1JA09
uzotvzazOqb8KhvTQzDGRFVpAh1wJVOsSBqMfd3kGXc1HVXwTKNvLFfQe5j6TDjX0MiUOGxoetND
ztLSEB9uaJdTipF142FJKICum/xOZvZvlLZ/dUjgBOBQ6iLa4A69vZ+rO3HZx54fjShSIzxOQuF3
WwaMH6WJMf2PhfVvcBZwlhv3P7chl+evz+JZvT63P3cdP/7SH12Ho/8DhbWJQBIXBZwX1s3hj6bD
Bob18R5AUGnSjKBq/a+eQzPwcsDEYY2jtnVgqxXx/Scx23Sw7+T09z2iG3AtMP8WSPv2dAegBSI2
149AjiRLPlh3zJ/2Jr+Oe8RFCbFTST4dMSMDXQEY+FtFNROclWQe2Hxo10Rpab/THAKh6saE/zhG
ZM050ZuPQz986p1pSxQFtuA2WNpPT+H2j33j53C591+LS4EC466wNnQOjgtvv9aEOjVOBdTODqPl
GyCSeB8gwdn8zauYRJ7yncgk4unCoX97lTQTxTinc7tCaZSEujL3NsOm219f5e2hxc0zKb3oDhw/
ILpc/3Gq//SIiHj2c8Dc1UR9skPaRAR0YpfZ8opx4ocpTV/71bjv1xd9u32sF6XMNVm5HpWv/S/y
zZmeEGsuTYU2wCsDdLfbUXdptGHmfFXpXv2bFfL2ZFqvR1lir8WJbjJ5WF+Gn9ehN896TBnUUaV5
nz2SMyGUzRBjRNb95kr/sjRoKnAgoNlCsuxy9L69Ujy3lZmmuHeVTjKd5sXOsGHr8//FVWgZuNaa
aUa59fYqA4eFK/2+C5MmabITduuxxmJs1PSbC73tV3/cOI7FAJEtD8sx36/01A4GsSQBjKDV6Rq2
TbYPBsayfiytHT5Y5ne6keLw69XxF0+Lc9oMXM4XNqP3kxadeMSlInspREWGB5jNpAF2lbYrm/p3
Mu33j4s5FC+YD1RhUrP+q8tA4Lj92HDmpwiR9lXlW+QfoJP79Rd6t9xZfOxQrHWdHVAH03n3JkNi
0EVgLhk0ijo7ZILsNxOu26cCc4zfbE1/cakf7jw2cZsutc67vdAh4LyeMLoM9X4+W0ng8LwC74Tn
X3VssiT/zaP6q8sh3EdQzgMja/Pdcm/UaPtNb+A7To+ttrpflngMJODfA5JJPPhJ+i5/czffPTPu
pumuCYIgS6ZtMZZ8u/jx9koV05QMdo6rHUlRecgaR/3tL4aJDosenxSK2X95ZIkhGuWsxrTeNKqj
0Av7CJKebpO4gdIxWu1vXrS/+lLrxuR67FGrMcTbL2X763a/lnC87nLXezXU0UD8TkH+/9k7k93I
kWzb/srFnTNBMzZGvqH3LsnVK6TQhJCUEez7nv/0Ru8T7o+9RWXWrZBLJSFqXIVCoYDMCDpJozXn
7L32+9fFSjxfRIfWNNfn3l4lM1AJFuQCLYc4T2ajZ7LKKzkuc4iKSwRdYv35wP/grljBGIq8L2ve
cLy9njK1duJjJlfAS9FvOCaZH6IYvhjz76/CK2J7wX/nfYBzdBV3xJ5rjTbmigKfc9OR8hq3db75
/F6OZiWGHWONrQYdNo54nC3f3ktju3VIlEgCKDxAwMH/XWOyZZduGN4XN/TRpSzFxMsmTTDWjy8l
8ZRPEI6Xw4R/M2jN4aYWHFyxPEZPv39XPLnZgwciguPj27tqJwQ6OHJJTLH9Wyz/w2kXynZRjH37
22MBUeXrWYHOPyvL0U15ugDt53NcgoqBMLGzOTQMYa7+jRtiVqfOzh53vq23NxQYueobREZLO9Lq
w6TpkziXbUmejp65xRfBxx+MPDZPLPMs9CY406OpqCefBbcwOl8dWd6Cr6s7AAZw9p+/ow+uQj3F
5uDKRMtR7+irTdFOWyOfKP21olojcPoOh1l9Mbw/vAicJvbPjHTq9m+fW9gR8OgJLqJhGl7TfzIv
fDx7X3BIPhjZNEj+eZWjtyMLPw6ztEqXUPiDnVMk5Ao1JQFlslc3nz+195cy2T5I6aCWYMQd52Vb
vTaMJXz/pUUKE0Jt1yLTSVrRfeK02hdv6INrUfACVAbLjuOWcfSG3DiOZW+Sn+JYkXkaK5WdNagq
njhF/E0nfBn+j/8j//rswTRk2nCKQD2Sn8u1jp5g70kNWSOXymcIvFWNGrlrWKg/f3jvFwqaKXCn
BLZaznDG0WjIItUnhPGiCiY+AIZ5m+cPqD+dhgaLb+DpkcAHvhiB76/J8cPmrEifAOaEcdSlgO+c
yj73MV9RK1/Acq6I0rSsVVKjuzAN+tef3yPJEb/Wq2YiDvUL6nW2cjEoEwz8dsjPIVUiyIEl+K1L
joMyChc1i1tgCG7c0fmm4XGP56yetppFBDVFTZgc3xGg1A+NcDp76UUtntcik9CmbTdoL8zWTfE+
4rBNtiaqFm3TUgo+nUzDf/z8178fcjTx5nLWjKijpXP046uohohssBz1U1pkZK8hTOA4MHnPGiR8
64vx8NHV4Aq6+LiZ7nhkbx9VXSWwpMmbWvbAaMdNGlvyDr5bU6FcBe3wxdU+GAlibqX+1Rp9ZU3+
elyT8JjCFgo2bz2uF4MZYOyEeRH7y2GYgxG6Iq+uPn+c8+rzzwLh61ggroTOKJMFhS1lvL1BHaMH
waAgmmoXW09rkxABHDqmMxWWtEFMs7/5/IIf3SNfLxotNiw6p7i3F2zJ3aq1kuUQ8bYG+sq4R2t1
KJOQsJEEN8PnV/vg/fEwqRGRYgBy0zha5o2kM5RWAZ70OaUQQNHUxa02lvE+MkPji9rgR9eal0Pk
Pa8KvaNrOYVV9eNsOrMcGn6owjUqzj5euBSZzue39cFbUw7M0VkNCGtgrqb9OlBQ6ZLihlaJwnIB
UrmM1Z1EkYVx0CFtzMyidTKO/hdr2Ps3R4yysimZ8AHO397bixLT2CKw1fkW7Lo+IBDy1pbei70b
gkSatZSb373JmaPIpn0+Epu0Ft5eT5MaBgwoIxy/h37rdHNpuA0rHLZBr5/AhR4uNYmN4POrvn+L
SD7pYlgSxYCicfz2qrU5mrnCwYYKboLiU7KQlTHOSeyDXw3OuVrx9ttj/iKOx2SLg2Tx+IESxqYS
cC0U0mXWYh8ZzfSydCu8E4T5Zd8SrLM3cY2rB5JN2+ZfTDbvxxCFBsarzs3O9aGjG01CVtywwCtM
qkxzyGd3MhmsQQyKuY/ONQjft56VWl/t8d/tt1B16nSn+P7hajDzvH2+cVeOY4a7DUVT6u4HosTO
XCNwvvjuP7oK8hJzpvPCFj2e1iYo9qNehpzPU6tYqRhnEtiW9osR+m6sUPLiQ5ifIKpV1tK399I0
Q9UJi72jqMZgPW/IyPqlWx4G/fTvXGrGn83CWF0eL0TJ1FZNauGKlLBgdtKGQG4SmbLWAQ1tP/8C
Pnh2bLAsViGaajSO53/+S2U0FaGDzWXAYVQQp5zqzDbACJL8N6vJrwVDIlgoZPANwDE5Ggm9rNsI
4hEHo7rHowBOPnkEpd+Oq8/v591An98SpRMWu7kHfnxY8bWhQptrpUu3lGGxqB2v04jUI1cvHoS2
H3JN1ptGjsUXH9iHz5F5z6ZHOWstjibp2IisyM6QLVeWW55UnhY9WRgNwn/rMsioOPSZ4KTnQfrL
6/KrKaqUTQOMA0iLybrAPbXUKId9MSxeq3VvpiueI6hrPiaFNEu9ux8VA0eZeF9YkHxnJBfYvyVW
nUxsK9nnukFYI8WbrMcJVDrtVrmZ/OIj+OiJ/vIL1NGIcZOhVi1RBsu+1exu6bR2dt+ak3X9+YD5
6jJHC51dh8OIFhQHsjEMh9R17gx4dV8U2j6+yDx9KLjV7P7fvjbZdeiK5yAOiMRxtXF0SINaSjv2
i9f20einUWljdp31H8eLTFYhNGhLCXo7Ku1FD2v/uoZhRlWKHZ+5yFXpnREw/dUh48PbwzjApMhu
j1rz29sbWyt39ZzLmlOYzZkj0XSf+K3xxfb1oxkY9BEHI4r0JHfIt5exu1GjYsn+zsPCsCjykdBJ
RcTKwuwNZG2/Oy5mWwgf8lw752B9tHWVxKB1vcU9aUXfEMMdFCHerArn/79xHTaRHOJndOu7EzyE
v9Ykc2lpTGgnsLKa/taCZfjFfu79s+PkbkOOZk7E4XF8klKAhQtp+h0jgag9BO/jqgsUgCaRp1/c
0TyY304dbKkko4/eIVVE8+jJJeMAdJGj5DLoU28T5Vq5LUgMugggw+/iLK2/qE+9KvveXFBxescf
I9jBzSW+o7k3sgprlFqLATPCUHmBy9rKnxJOxjDwDbdqrgKr0O8z1bg52c0qkd9URPjInj0DIKTP
X+e75zwDvyjHCJ1SCW2Qo0+hymQEbrSD46dKbRMqPd3qFDOuAgPJ4OeXYi9w9KQR2+qkCjBHk0FJ
SevoYh5iaY8kGrVMcqCLKcQarXNxrptm/ZAZhR4lq9jpS2I2JhOUEJZM5UzTRdWRyLY1WToQU1CG
vS2x8YdP0VhXRDymPn5cqHXWecJJ65rYK9s6iQd9IFCj6MWwHitlPJhR3NinQ5mSgF5Whj0sibco
/TtwBuq1OxJCK0V5y3bPQDJhdgBEoBJJ2DOpnem8GneQbX8e5pT7rmGCAa+FZzJ43rdUT9xdnQbm
gDIvikPv2ST6xk7XrFIOHkQd9SV6JwmDBnN+KFRhPHtyTNW4HPFOZFdjEGuqXOa+JhIylJCjUoEj
ZapOTwn0ZhC0jbCjCqCpbxiHOow8sm4muw5aAMU4Gc7SjnyyZO26VQoMMiJfAYKjE00tBnZL84YT
ZTkJOZhEqA8vhuODOlpMQdnj5MiQcQqirkEJksUypdG9AZLUhBQTjp59rdAcutCJqsy6zNveVZuS
vLJ63/CCCZEbc1es7cJEwbQA1gh/oM/dqNyaY2u75/FE5i68xG4ozry4LMeLfqoS7U7zU1mfemDb
ult8uQZu7VAQ8+AHmUUI8jRlP0rpjT+ivNXk2QTDsF6mnj6aJ0xwiX6wzTiq9qTQ9u3e94HJrmtg
XfZDBIgNIkTX285S+Z7/p8mmypkJCni+sfHAUDo10JiG/opiYBDea2bggQRiUkbiCbRpfMlGg24+
TFQviB752mJv5ZVW5t14pE3ZJ8IqHAWDUQ7yezoQArQmfr6yn4YqAEJECSRMkQ6OjSx9JH21M7M9
K3CkftC0Hh4W+AgXWSzLfp0SOw2etc/cn5V05Y8qT2Ab6MpO/Z3R6kHChrAg07uPlWduRFFoF65B
7W/WyYXDrdFWnkDoZOJ7kGNnVT/K0NO/G0ZQqwVUWJg8k4RmvZjIVis3FZLEMx0lI2AG2evTfaV1
pOGpKiRAUPd6sLciZfOyEFUcPshKIlwUuM/MRY0buVy1FBmJnwoIBlonZqYztqdYGatAH4wXQX4p
3AoX4sjSpT0GZtoFkTq7TqOLuonEiy7rOFzl3TgZW1DDpLJ7mVPtMT/1NfHNSh+WgVnn5pwiidc+
TYrS2mSFLn/42HOI2vSlwkbEQZxIbDEN/cbr4+Y7uF3DPPijw4XHybbxQjNmHeRX2pivqzgXt0Vv
4lTKzdztT1RhceaqghjfreON+rgxwTO/9DnHlLVMpUG0vbCbRzVFVnMXshlul5Wv9Zx4cf5UGwrA
5U2dEQZ5ULEP867sA5B4HS5xPFFVB9nhvMh1ctAxJVrjIkmdQIfIBLH4EBSeQ1Ke1zj1SVS20JX9
MDJup1ibgvsptDNeRkS0APBUgK6bqBHmHRN/cF+4g3fN3C3jmXNkR3d4sTOmG8iK065nzvxZ6Wbz
3erSajilaBB9JyUjTE9HvW/jhVeXNtr6iP39SofU9gPmgLgLOhrVCzpYDc493IfaliI6iSH9QKDY
Y5d3oX41QPyp79MCcLReac2FmATFo15zzemUeSi76ODBJXAaCjffWV4VT0tqQeVN0aBxXOap5vzs
Rs/N92MDvmzrRq0Mz4pA6N+1QLf8bQGMUNuiCfJ/GL0QOLWd2u33qVuCmYM8RH50wI7RIWmrjKIz
qCGuODF73bq3Ax2PhIa36AG4UklYku8EWsnHPjjhyejrzqkgUW86K9ogIw/UgmeMUc838iV+TZzw
uAUD+DB9XhuXZKoHYhWXdUo0bjyZzjp1+r599tDnlAdI0AqLdBt0xpq5RPULT6VoaGstmq4A4lX9
Y6XX+qND8nx8h9gpFqdJjStlN5oBU37pWway3lY0ckkGmRZvmUs6uUmduiB0cPQmW6x8QnKsZW2Q
ovmQiCF+LrpS3ttJ7ngbkxwcZBBGIpgbQtYAAlzbviupxxh+ee1pBJ7fJjFK8HsoEKG/RYIMLG6A
Mt5CYjTktSEn3VxK7I/RqfBco1xwKkqrpY7pELhraVXBChw1uJQM3kl24QMHS+5tgMtyG7twplE2
Ihi7C5oi9xZ9UbBKxgB9sVvRJnQYiFHVkMcJfG/RdJGmb6uRUf6dzK/AXkZN155g3Rv6vYkgG16W
E2IoQ5BDMrLrkv64wxgy5T8ruv0jZ6YufQJUr36Uru1UL0PcC6RPHVKCdajloGzxO5ZsEiCLgJrS
hxn12HoI8a+YrbDxAaT2h5OCb9QgJqyJ8KMRcgV7nryyyruXpV2GsLFaXTDYHXskGnFwqu3c5++u
Y2EWwU1aeI25FznIBlLHnNZM1w5ch/SWTL7cRe6NN4FRMkVhfqiAGMcndVG5yc73ATAsu8kxITrA
Yyur+0xrIrwZbjOlbkewqSG6x8alq/9kNX7tX4cdhLIXAzcbn1DoBdZ5SYDbDzP3SO/qdbexTkJk
G+EC5+447Ue708I1vBPL3HoAMGMUA0CdCYXOIFCX39gZwU+Fi5F1ilDaRJi3Zjzq4qKCuq3f221c
+zfEXIMFG7uyTy4qcyrFhvZi0G0jfzSAeBhtct/b0hyvx87IZgcfZttnuq2Nv3RjQrUha8hS3+ua
M/UwIlrSk8WojBOrBmj9UGDkI6tWRClyd7rxpxH6a2cHAZvi+SBcHCiwYoj7Y5LQu101diCRhBOK
4qIeKygpfdHzzpe12fBhLgK9zbTHNI21fiuI1uw3ms4VzkziAxQSYe7xgOsP2e3QzHT9stMjuZlN
vVhn/EkOlz4BQfJbRzjZeVnhoTjraOc2L4ULlu3c9EfE2JD4TFHfBMTGVYu07mWzaTRViEuFWdHZ
6o3pPmmNrtfflNcDQjHtwiX0ZWi11lqzPFER1bQoN8lA9uw5nbfpicF+KvwRzG2Z+4ArxZiOd6+b
6f/Ib//7NbfqM/lt8j//943y1qKq8JfyFrefPctoKGbOUlqEoP9Q3mpC/sFZdT7ooKNFQjRHcP0N
R0Bdq/MfhLXsH17Jx/+rvBU6sAVOSNAFEEfOHr3fsfsh9X17AGJE8ssANGBHnEsexyopR2iNz2e4
MetBt3Z5RAztCpps2DwYPb8Meo5WORnoTXdylqE7iJ5uK6jxU9fVWndr2WXRXRtDIdUhjRoV7eFz
Nt3PAABrTZS4163dVBU4DhIZ13sZtUa28Usbma/p+EWwEJMeeJvCSrL2m4qhJOMrm3qxI+sqFyBs
wOU/lIp8BpJBxzDrb5xSWPGfTj8gCV0YgwrslZ6laf0n/KjwIjVqmJM4y/vwTzJqOBFVNk6xfTSS
KnURhOB+pyAWKOf1yFRXYTANAfkUE6iGmtxR71ZXkE63bY7bKxy126Z3X9ipHTrlgRuu4ivP1M5A
pqDlMbQEx75jmeD0Us5DMkAa1RT1wcld55uuV4+tW4C+Gwg9JarGxpgz6erODIN7OqLuCb2SGgw8
AE8eaTQ56bZFBj0up8LoxDrzFXTPAHnWNxNmTbUgfXKAKMNy55/2blyekMGIUdLUIm3acvKql/gD
uv4bweVTAsImb6tsHw+5cZFryjtrKVHWhMJrwz7JNeBiGVnc+1raCYaEshK3dc12ZUlSbYY8oZ3x
nFBU3ZwwVNzIRsp+FUItIIM5KDYYniNnCIdNDkpe3w4jfetL1kHPWCa+Wz/LWnjnhhdN6oq2UODT
TyRzklCZUX6XZTs+AV2orvoQuziYfYyFbLHrGEoaxKzSvna17m7KGrkfQ2H8SGoRTNsogE4bLYrB
DoJNNlAtf4FCa/lLMwC9v7VMAmMPRTRE+Jsat3sIbQdalT7W6RY5Y5U8RuFQjltkebAmoqYqzPXY
9KV3HaSRczE0QgdSJTo/Vj9CrPLiB4EZ9nATj4hb9vCR3eo8GSjuS45U7ERAJIi4AaBvTMoANphz
CIiNXa3yqJgWSkaxvi/0IZQvtiLhFt8X299orbcsbfcFDhj1XemjHl4CSfbaHyHzdWPD+gZVsugq
suG7be24rKwkEpeOCYUgMfxDO0lPVRu94qNcj0AVonXMJiN/dr2+9fcWRAF1U5ChGd4Zfl2Tu0uH
PClhr075DGyVZVNf1vgHk/PGSRTuskDXE7HzREUjFImeZYBAJNCCeGlDRb6jocg3UiX3dt7np3Fk
O9gwu2or+zo7Jz0jXZa1cQisjgjvuI3GmwYixyNgJv/Ui4Tc+MrqHgFLsuV0VfyMUH1YhGXsoJzQ
22IppnnJ5qi8meIg22lxnG4jTmLIUjl31gvyu3LMdFoBfqQfplPZOcmwUGCFb0kBzNWCIhTDN27b
b3T8qlPmuGhnN5N9koH1XXlu/zMiofd8KLzbpBLOdT6zh/WE5PE0R7nJb3Zt3mjP91DZrn2RFoNx
6yRSpYtZ2rTVmQlPeofQeTZ1EShkUl02vhjsO92qpiu3GOuTBKDmWTVW3ZLqj41rx9G2TWIEw5L+
cHdvYiqEClAabLi4m6bbOMSv7kvZh4umNpxTqwbn5VJs29htU67buGqeOyt+8WKYGTCTrwTBOFAo
CvZyMjTZ+5kFAHYHZqtJrs6iMLCSiWbsl01Bri4nW20vk1A7tF19KZqAB9jWgBayHvJmOVlLoLg2
4TUVNQmKkMOtsop2RVhsezqAZ1wn7HdAY6X60u7Gwzhow7PVaf3OssrquqmHcKfpoQPmUuhLrZPD
RpqxB2dbE6dmCHtwDPrgwR9j2NtwX1aebsOLH1pvH6blTazA4HBoJE+XqN7tRJ124SdtdB4CxiAF
pKquqXGE+y60x+8kbQJLZKek3eIKe5aWW23CoW8ffEe1V6hKCHbxc2MhSiB4Ci6ejM3gVM8iCXCa
rBxPA95vR8mTP+FwXAj+5fkbEAd/SvlXHEniNt2L1TC0nIAK/B9mlcdrIO/uLpB2D2dWycMQaCb0
RGmfmk5X7LsKpmrjoVzGy7WabCoarGHWOq/IhTcB9q1KCwJqawOOGzrLO/h54G0NzZK7AT3K08hW
ei1qo9zbBd73Wqbtzp2aZ8UrXLOVlddl323SNAnOYj/KdsIejVNz8pzviQ5aA5AnJS8z1kJ6BV4D
aYaK9WWR0X6ed8nfZYhLbJE4ZH40JPDtOS4al+Rq0OPCcqjvkWW1AgBpn30DjnuVaySLVZourzUk
BSAGg3Jj63hbNZkmV53Sb7rKUjsjjWwOlsjQgeMZG05MiNRjwznpKbHdu6OyCIipxoVvDS+cs5hr
QqNiI601XuQtbVczMHiPZrcsvMi40WN8ahKyRcX/6u11w6e8Dno8JcxlzrIiG2iNEhNOWl5oh4ZG
NAVSfTIWfpU3RNnMyzrNN2jNWuQl1SabDHVV+nZ5JuMh+tlPvlGfUbGKQitmEBhtKDpSr1vOA1Ca
+0JQ+9r2QZQYUI1th3XIf2gdvxL+ZVj1bYfftq49W1sHPgj4RJEPG8YVPaCOI1sCHdjhQOi1mFad
KDD0+YVTbbuhDS1rfdj3re21yw5RUHvuEMmQ/kCKb3tP0m5HmOSObzWPDekE+5KKG4M3czdDkjc4
a5rHpCTwRbmY/CIy3y9f7ZeUkZLb2MoSB07tZOiQuw07XrtdBUEp60l4ap00v+aIYK3IWReHyLWb
dVVZhb0o0mHcWE097eIJe0lvdJxoVEGdV2H8NLu6DZaNY1QwPtturwGMPJsCK/2WtQOVuaRQ+UsP
/RLEYh4Esw43X3kYm4GZJ3cUxgAomZo6MYA00raNo4Om/OipKFPjTmuLXls3jdVS6+ubk6SfYndZ
FJPDp++O9zUU6V2ax+lm6CfrRzSO5tKWobb1J/XUewXbOl+JKwJe3BMntZtr1eZMG/yFDJsI+tDe
jUIMwsimQK3nksJgbN8UteOsSMTEMWmNmvMiB3iQbtOrO1DBD543NjcZGx0fzUGkrmrZGZtynrR0
pDE4fjm5b5KGGPDTIq8rYtP9St70RAhwStSSjHAIIzMOLRqTx2FwbwhBdy4LtsMbOwDBJ8Yguiwj
jSo2EAOvWKXEEpWoU4i6sis7fRw6Mz2EkS13NAeKgwEHeEmaTbhNAkUKHqAWSQXUaW+d0B7OAPrQ
AdImuO4CFNHeARS/Sq3S3vTT9Ky5AfEKnQBanJnZQ0O83FJ5nUt8VpwPsK5kPvQwP4U17hok6dR+
Ete4sidHf2ghg03ULQtkNK3f2fe9U5ovU6rXdyyVXbZsUJTzANv4PMgC5nBYD/vIjsRtMDryYIEC
+5bmHuj7aiQe0Yfbd9dJvdypIZ3Xdija62zU5GH0k/oQ2IN+IJbIO4n5K9ylqRX62ZRO9m0mmvLU
BHGBpb+OTXMlSNliSzwGdwTM+AeT1vK0meAC3XSil9vGqiyfssUwOEs2H179iHU6JLVCkk7xY0gz
55pfSimZSPMopyILnKsIhXx2yrKxDlVZV0TCe/rg35dEismLqCW+k4gr25mI/dONvr0VaR4WB03L
qcMjLzHqFUF3dcaMxpHGdBdJHkcgLdOSBb6tBs06iE6HfuWnBmpbCsUDVUG/V9lGdW7sLDrpAOx2
rI5wew/oJB0VBPt16O0qke4do2RB5qBAFaK8576Ktd93NT+bLyrQWAAXbOCKfWr05ZnWa+Np31rP
QDmHwzhZ7lVdUkVL45rExhR7ctPT3bFbCx2KMgf4zIiwGqH5sKWj04CYr4UKkmLXBCGoVIIp9paV
fqfycdWCNQXBxqKvxu67J9myF3zVqyGmJqphf95R7Ip+8oEaEM6dYWk2vfze9ENwJ0o3PnF74W1D
VdoHJlPo4Jolpo1m6OFTbePyGbzOeNILUzXnvZ4PJNdDg9uZlTYGnJ0GVHEAjuJ6JRK7is7Z1tuP
9EX16aSnNKMtzYgMqgvRtFFyn4bj8MMXJktfOOhOskuF3c3sOY9flhVK7squV4+kUaTZ2jA9l5pl
GrYUiAwCT1Yj/r89+hmehwb1gKiYFMrqWu/HjlZeTLmQnZ4NoQ5JcGGsHZVj7c78gCGsUt1p9y0d
UvNEDlZfX4zOWA5Ppm96cg0h3XsJ7YpowaHMexgxBkvPwilU6py12aiCJwhMpnbwAoeEGU11PDoH
gyNVrBZ2JxYznIATJUjg6EKHaJUXoadW5lBQIrWM1ldXieehrY36uvCvhJUo72B2BCau6s4LKA1O
YW+tNW7qR2cTvnvucBa0lw4VfUCr3VR7uzhKHBNSP72WlaYC8yygqG4vkFso1oGpTPLdZIAbX6Tt
2O60qP1mhXVy4pmmuzbGFhx05OoXkNvCDRJicye9qHrRpyZ4bEF9LxQ+lHtKjNO6mES29Uij2UYZ
eQbs1p1kUUpELiSUDcnz2Hmkn2WGkexMPZGnzpC561K3H5KKxsEy0FV6EpClfeL3pCVYcTqRYxer
VZTxx3xA1M+dTAE6JmwLXtKws8Eqy8Rdp2NKch+upWqnWVXz55hM+Qm+CO+5oKTCHGgVZKMQ9ofw
QRRE31FqKUfi+6YAgLXJqTDSjWKLHWTc2BRGtIXuw56XNFeusOF5p6Pwu63SXHk56tm07vNJbJTf
fFP5OG5UYou1DjH3FCIzX96UyTNnjOXBjyOFMqGonAc3TOv1JPXm2cg1IMs6BOZBIqFPY0f+qRVN
dRpQtCFZSEJx0SECbLxRUT4UrDaLlhYHRVZCI5aI3zjQ88FvrNTmoUy6wxP2royx4qg9GN5pjzhz
xXk73it4Yc3ai033rCF0aeVZnnWTo6S5a3w/3mc1D2QFWodiqleOi7yVYj+OZbRK6CefBn3er1Bk
xrsG9wcNmqZYF13YHPTEcbyd55XF9yh8Lf9qXda6F3qdZM1Jo2nI8jVpUQDXLAPWYAHexNrGoiLn
aqGS3G3+0hT/pwZJDZLK3Wc1SJw9zY+3VUj+xN9VSOsPaoX4nGZtHRK7mWvxt/+fSuOs9NNZyl7V
MyiC/hHMRoES/wj2MtS24ASRDP1vFXIuXlJ8tE2KlDqSm98sQ77TuzC/oOlFI+1yhuB3vpUlaaWg
6h4D0c8NN9hG1EvPWjuIN+j/XmjdfGUcfie2QmDFRYzZ1EEF1Z4VKL9IAM2BedJrMQk3NWDTGGIh
sWVhtfzlBXzgwHkvqpkvY2GRwjdCP8I8ukyQaFOpJQ37QnpHa9WVpM2x91jqhOWc4JPud15dZ/XC
Qp13PoTiJwojufr8R7zWb98oe/gReCpfDTPc7bE4CkWJ3g5FD9+5qPLnCIfx1RRvJ/pQP3P6Nn/W
bWcuCC6tT1KbKJZJBB0ZNhltvayKi0tbxfKRNUAsui42asTyUXHDYTo4SUExPpRdal3TDYuWU97E
ZxhZOCroeSJOhaYLe6nI/nEC13M27VCZe7/rBrZkGqqZMmCeZLIlNi5tEv1Pp2J2AuCp+BEI5okK
ky3cw6x/nKrx0nQL79wuEgIokyDfkJbR3yoN0JIgBHWVdg5JfII01v/wnpvwH2RDPsJ/PZ/cP0F7
q/9r/K9NS+j306/zCkL/f8wrGudWMM6zWpg6mUMXgSnib5ohQijQIoIpAurQL5OK8Yek1WFBkJhx
hkj2fplUzD8MfHHIsSx0g3Q+fgtlKObv659D38KChMgRO4RNI4XPzz3SdrEHh2cs9OYuIjeaPBaD
fD2iqNUclTe0W7eHgBUNrH/raZTdcxyREOLI4AdmkfqpJryLiq+RXouR2PtaGX/jav6lQ+/tpPf6
89ByU1VhRiaL9FiIPHd79cqxmzvQbZeFkO1JROV9WsVpae5/eXcfTEVvJ7y/L6Uwu6IvZZ6fAd2/
TnhNRyPGJ0v7bkSGgj+k8tc+5ZEvVITzaz164EjtsUY4AOp4j8f2xn4qbQ3ZffCtg0i/FXZpLtKg
v2Q7rCMMIgATBUhBGZpwh1uRjM458+MBGPVpRSIem14/26NJIOOMEsQNGN1qrQlyDCgNxBvlXceq
LE7jLip2kV8QhVtTVwvaOR+n+1IG/OpFeDt4ZqEngn4GsOVA6nz7yEYPJ+EIOvybUlrwp2oz47IP
CurYhJZt7JDFgzr5yWCmIACBJG+7BG4a5R3yaqxFVhXTFiFEtczaW8vsonUHzeGvl/qfvc5/i5nf
+a/nppOn4n/+X/brlPT6B/7a6rB7+API5yvI6K+ZiH/4x4xM1ClIC+vXyci0/gBchETfeUdVlRCT
8FrgtGBaM3T6sL/TZn37YcwT0bwRmG36BkswR4q3g6mVZlOhjmwvyT+hEFv7zjmqLBJrlFDnvzyK
Lz/12XYJ4AnfGUJyKIb6sesgUrY9UdKJrqowuhqMEdFuff35Jd7dzdtLHAt0raENtcZuoysRifs2
cnG0jd+JrFj83mVQfCHnppTJFgp3zbHzcXRCcp6aKro0CJYW2p0epOtC+4q0enwzXAXco8RPw3kJ
ufo8df6yF6Sc5QyCBvNlH+8Ta+fmZKB98bzezr44KV8vYaEPYm0DocTg/vUSHHMqo7f96DI7szSa
Kr+3z5z/fuACuFLhTJmz9ZYV9de/v9RNX28sv7xk83RQmXvSDuEa79Ophb7VNDLOeN7jTDXMaUR9
/o7e3xpnA7btDuEO2DKOB3YyZEzpifQuED4RtkvyqdZtPr8EO4n5Bv45F883iA5+9hHA7YDWeIyE
iGwj0n2tVGDVJXmmWSaWHJjDXSOjYZcPRU3likwYGdUUMSAub+kUCzoMbDznWrqi1+2T4GisfHRq
6yHqvMXUkQBZhMEL3Tf7MmoDa1+5EIU2NmUtXY/CZTtAblqVYWjuq5wcInyx1T7se3muh4T01i2F
+gpp+MqvLefULyN0eS04EYmINOnXGQK58w4awy1Zk8V27IfEXwaG/3Moh3RLpHGE/NMogjX1DpMo
Wgd4UQ8bfSByEgFedTdhlkPblZJnsqAb5thEU079CYrAZCMCF4WkNACQOsX3YuBQ3RUYLahx8DfI
wT0P+VqAEVbhMqdjPkJf1+h29o13bwRpQn4SYcRwTIJDnbBK20aXXziENV+r/8/ZmSzHjWRZ9Itg
BjjmLaaYOAVFUZQ2ME7CPA8O4Ov7RPaik1SZaNVlVmW1yCQiEID78/fuvadQm5AAceeXRTYKo4g2
Tq/ojnbfjW7prlOjso62lcB7H2r6KDUAaxBPxktGfXh0TJiblpyLnVk69tsQj5JOp60GSStVQIk9
+npYxCGJRAyioCIflESXUe+stHAuzo16/mmnjREYxTSGjESB0q8psezZ5KCXS+9V0T4hyQbPNSxW
lLd17ksnX05I15Rg7ObCDAQpwBFmfe4U7J5rdVDqcKRB6C8ObdUxuQzUq9TFwGlsN10219FIbDzg
x56P2a/dPsX7ADYiL3aLDfpLJv20b+YiDbVWl9A6kct4WsFnUPHMXHdGUR66UtRA+krnTKmjcKnR
QI1Rj4/aCK+4U/IiGvSMDhUJjMQhO+NBq3L3pJWTcaX1Ur3qLUYG2Lm3YwZGZWfGaRZZMxQocGJE
3taukkfK0DrGez6Z125fr+Cj1ZzuV9HcU8AYPDKT8W6v7DRh6vTT+1BtTzUKexyjvTyuaJOutnjI
/HJ2t3tO2d1pqmr5O5mcl7nSEF/SKYwGl4G+nrZLNNXa8LNOCvWmkMzQnMRK91oNzslpFv3WsRZE
oq2t365daR1ye9CjtGFen6N08Kyk04Pa5F9zq+TRBT8XAQaYCQ9a0kjX7Oo3aQUCbiQDtWqyJVlJ
Cz4IXjeYpn15ZG6GFrla20MNFZUkgY0c/tEwoyE35kPN43u/MJ0CfkzM3bmfyVdQJ1hNzEhIc4nn
2EezCL57M8Fg2I5CsjQK9GE1Jx+cwHNvwImt9THzR6Md9pNKcp6WAPvlJle7Cv31u82cz9MbGpqm
U62efdGibln3DMHWCWtTPZOpUcPMTcYDs4HmRlloQDN6hnOcgOsraAcAvBzWawv5si9lxw9u1Qn/
MDxNjZz+YOutzCvrDW9EVWr9jopGnpDzEiChTXkEmobVmjYemd9pZFxmAbkF79Qe1+zYDfAxp3g9
oqCu8+fK+i5jPsMItiKOs+bKWp3kqtBblP5G3UQJP94Fd4/XAooIxXJlhUR/wirsgAUSfPLWJ/G3
ET0lukO3MX4JclcDe5i/SwtAKf4Y7QD+uoxShLW3W5bG+6zqeQcGtA9mYSuhJfP00M/TyjiPhm+5
duP1tEJiLaXeBASEQBJRRIKcaSznc99Or7BRskDS2bnru9kIHKM3oH2ORJEOln69Kkt+0Ec2LEOf
8v1UKm6IwBtsQ0yX2qn7OSgtk2YuCiTA7bBlEr8fWbe0UVGfFcscTpuzDCEp5suuT8fOT/TYhi+4
5nvW/fTQWF0VlmXVRgKrTqSaQ02fvmjuNOmKECtKua+tGnTXbG5R2nVvoEPcKzdXFCadgDLVzIUn
1Jjmfi4bQIj1hpA7a3EzlxC1zFmDArLUr2JWob0KY/MljOCdWZTFy8KZAnpchaqDMf874jd4aTrK
cV+1pvlhbrsctPvUHfTYME88XdZpwlzpJ0hsPVnk2W7UtHt8L4zJNoiy8ap8M6VG2nSS2BEI5X4v
ZakwfFjRuKUEzabbtIQAOEgL09f8ZkM75El6//7UKe7PbK37kADm6rC6IDwMa0l+astoh1aDCiQW
U34nLcUJszbufLw6mDjMBKS7pEm/tAaktU6kpLq2cA1rpbUfZGslmKniYT+Iy5YXs7aR8CBjv1Sq
8UlbiQRB5aVIlnb2Apwp+H8sbhuNcGuvMgn55jY5wwKzXKGTabGKUG5Rb8byrnE9JsyVtOXrUNnq
Q7G5U9BjotlZXXcPwXSLdJwn7I7G5mmpfK8bHVF9TUXUw7JDmqyp5PXOE2tX5+L/teE/5+l76+Y8
0wxGPTOu1b2S1oIs7Wr22TSzu8XWX5psSN7ELJVAH+Lh1rFzWmlQGnMcAUpGi3sBkpTrgqXaLHeV
Pg+HNRWar2gyPy1MGPiJqRkYYL9OHBn1sB9ojwSVNRRnmv0r907mya6Y10x47NpdoI5TtqtEntyt
7ozS59Khj4DzjjcNZUFoE9Hmk4oMtRBXFkdNcLtqlYIl2lbPWDpxzBXjh0RCed00yYvKlwgqVECV
h8kBlmoe99XkuRe0wxjrzTfDiFMf/z/7dd02wHlQc59re4KfOprqjZaN5QnLbUpyn4m9gTALl/1v
ajXPrkbjqKTEdA+Lrdw1McM/HvzhvJTE4SSMBm6Gmj3ccRjvpYaaRMOkDj5haDh28HU8SUfJMVko
dtT05BoMpvilrmgcVQspSAfNJcziBk04XQB6kKkMunnqQ7gRv3Mj7p9TU3uXl/9K80IBZpQ/p0W8
+Dh5rCszkc85yY08DbgPSkeU+6XvyvdLYgA1BJNf4oVejTx9bqSuPM+2KaIJXGIIaUc8rEDK/cms
cXuW+TretAzSgjqeZcAgPdkzy889e3QkstgUqE1GdyBzViDIDIrDQZ3LwOnpO03DvN5NpfqcNA2o
wTTpXzR9ezfMmlTCSQPPZBBBBenXzk5LWUPjq2ZS+635RS9tvrMqWUHGVCHLYJzYHhV04laZmJ6+
stHSuVrqQGkbhwRH61Ym6w1izf2oGmFvPPbJE3yFMCOFyFNYKD05G8utgdskoAH+W6m2915RxiMT
bvq2yJR9Xmd5ospooooDjcddFLBK5YQ+k5zu1kKV6lho3QwXrZpp58p1ztk76Nau3lMDF9cNK8+N
ypvkLZfDrmGWatR3bePXPb+BXmPz8PnR0Nj2idzNYDkCwj2B2eTxGk2ugBWNJ9Y3C/VXrRXlfs2n
wp8yqzvqhQ6pua3cYzciIGISx10jrs4D+OhE5WJuO3RSrMwlPeystF51NG2+rmKmRDphnRAEmDvN
7NLvilvjStCp1YuxmA5FDz5XzVPITsxfr1LFvsE/sWEm2JTHBN1SOBEu/Aj2BzVH7eDDYWuVFVbF
PD1OjoUCjSECH21ZjkkFqr7rDOd+dcAYClS712W5JH5jjK81qpArOW3GdVYaz5ZGpZVV2uLRvqYe
yPqk2WdOCTHJlk2wtbAnx8kuwqWezP2q1OMDD0lxtQinuyJNWPqiarX73qB+1ZoJoyKwVbhoZx44
I1AH17nNnbm4KwdKVmtpvi9pz1Mz9AKCkNIf6l7/0TqjEY4C/ihuwd8rdVFouRlPqcv6Q9AMZpce
V2fQVMZ6W3ZW7tvGUHoqqQkotuIVW8qC9LhE7/0om2yN3EZHUe1mPMIDGopTKooUQwZgr6jQ5z6Q
cx/fWSUKuTkxk2vWuXU/d6Wyj80cQ1s3lzj+ygZ/YTbx+EKXZtGPx+tBdhB384ZCa+0EMxUVGZJn
EGZ7Pwy6+QraPg+r1oBaXLfTQ7WqBNM13bxDfe48NDwroaPNbEgGakd+RGEemgEfEmC39TgSuLEb
Bt7CDmHBkZDlt1okVtjVpLwwiUh3Q5emQT7rsMTAHIY1JlYvpreLDDJzg3VD0TOjmSDYXg/NsWmv
mYcSL9mvuW92HUTybn0pVqJp8rxd95gW383K2a7dged9bFL3kGZmerMuZgEBta5QAVEq6sasRCmZ
H5CgURyLdhBBvDnESsa52L4tWdbdxvGsdWThuDKYJ0PdT52bvOrbMka6PrY7lEoELKG625erNr9k
tb5dW2QPhqJQIbqX9XqH6Hh9zOtMHLttXgNDudBFk7W7VmKFU/FqdKd2nd2n0urw+inanLHqgc5J
FdxjqD3UsLiUpZmr35voDJNgsRAebbFZ3Otau++pwFt8UiaxnDDZ1WZHrZaC1NCrx1ztLv6lOn6a
bSOJWDLrnQmFIagHpOR6nbW+QPNCxA4WsjFdMQqA3+K0BQmvX5E/NSmqJ0RP6X7FDosCXpPP9VBb
4YT++Xarm9FDtpSzJCzUzOUFZWvCF3AzszkhD7L2JakjiPu7/N7i4TlYSN12BiLIHZVofmOYxnKD
ZBa7q778rIQN2cXN0iidxLpzrb6lVc1Zfya73K+kQxVYTJU3mqV1lNk0BKi4CLvFjHTdj9pvK0dx
L3lvd5YC20tmWhX1rJEBB/FzpiXygEOPY0Ep+5OlLkU0IxIMWMzElZ1jaeOUm940tdWfa9TgR62u
zXC1ptqH/qURf1fWe/rOOSBjDqBemiHxqi1UihvtrYL8Bfdnm2bvSqMOdIIoXnFExqgq3F9j1c1o
hYwf1qqU+24l3UIt3OEkdEDghN49cpTCoz5TOc1j6oZiYGbo4tQK0IohKo51IxQbZbllzOYhFwrk
KIEwG8odr37GfYEarwWNbZB1kmhqkKbWK92MByUT1GEm+wKxLBLd4tz6zmC6oMhNC6eEhDiX6OYu
czfhG6hq9vFkIZUqhgtAQeRevCmcACbF/L6MlQhqUAact7Q3lDcgf4k8uKpyxCax2R/mYiW6YYuX
2xGyxE4t5DsiQvdmbZUuyAmOZVFslkNS1bqHd7DyUgVSeqPb7r4SvQyTlRJpIJl556Bp/TamhnOc
J9t4kqtuByj9zZ/CnZzDWsTVPTcu4ZYvxWu3KJfHovplzPrCAqXf8JJYVw12mEhV1AsMwTS9Utfx
mzaWHuC67j3yDwAf1aICODiMQJI5qXVtGXPmzMZwHtFbJwSyYjlNZ94QDsig+pBJ2dvgLzGiPmse
3+OmpwXUTlgrcIx5GxDGIC04yMd4BfauVo/BlFj5sUlkETlQJ40O31ijDaQ61GLPi0HmnHEAcGHe
6ijzHzDYWX47to+F28ehURNC1OIX9dw0y6MOgTrc5BLTKrjP0AZWfmhz7clIEx3oRCzDzib7dGuL
OSorjJhLocrrFhQZW5N4KvpeCdW8Gkh20SW9LcwDQoWbjW5XLLs5ZYxuNDVxWxvH4YNUC+BGsVLv
dK1AwzgiwJoFS51WXirT1CgwlsgqsGN0fRo2z5tsGFmxG8FHmGsqfZEoByTBv/XBxGcAkzjoS3sI
sXGoXoHeNChmo7hvcmomuxvqXSpXGPByHXZDI+t9NTWQQLvZiWbD7UPclOM1X6EOu8Uor41UalcL
/MRnqO4/51YbfWchFdo0arAeslKj3JgoE1Lb2CEw5mweJ+ueDhXH8wy7Po9xdeUOafvQJHlzi2bi
dwPGHSFBMfnAZUuEfn1+Cy6w3vM5XbRDgsqE9mg4y6a/ES3deAI7B/TMQ4EOaHohqNhmeaM7UsK3
J0lEQfVESOcNYOuCCkhZDYK/iyYCmu3ui3ZoTsnYI9O/4GXTmNtdDl1+tEVlP7mJKp7HTV/DnkEq
eLI184ZOt/cQPl2cOi2MzJHwjquYyAO/XUz026zKHkaI746WC7/u8jkY+lHsk2GtDvjMtVtV6rwH
eHd3at5p53Z00khsg0pBGWc7aeUN00DVipJ4cqMZ17rH7IBv0xlozLZp2ltJOV/EvD87Q4y7mp7X
XbdmSwhTXUdhxbO7jFN6i+9z3gGO1Hb4ONinOMtFdtZrEGsdl9OtBea9s57mvm/2YsY0X12Cm6t6
Tc+JgWgbl5J1XRtyCGI0mYdtEVbgZHMZOeOS7ATISy9us+IQlzggsGsCDV2FESRJZu0TXEpeU01t
yDPJqjhWWtSuNBlqp+3fZNyl3xSbBBGLB9XTatrUcXZpEHM8lL7S69GW0tCQO7iVQdJdKOkD28dU
6Z4cJmPf6KW4AiPf+bVNyogCZIjyLanrU2WqmHEm7alIQckleex4dGkmL5Nb42EKi700Jbg/Fejz
mErXV0IVZHSkeoWIb6PXYDftlXBGtNSELeyaoSs88jaa661UZTDal1Btq9Du0sRp9jJhUyd64Z2U
i+rAQjtFTU0zbkNUeMyNgn4tkSuQncZyxw8Z73FdcTY0B8Bzm6k8kULpIEYDrpmSinKUcmhgiisC
Ewhr86YkRWSQYxBBQHuhMY6EvgRblNiSM0HVIs/fRG5GDs0vf1IKbTcRzuG3s1mHc01DpMv6R4rd
PEDgpsOfymNPUQ37kMCyvpeIywfNkN5KaJFXXMIENaBg2K7d1efYONK/47hecgr+UW1iuWp15QHx
5BwOdqz6bSJV9odJBAkKRm9xBtpQW/eK1SL3ZmWwQ6l2Gu7prb8TLGq+Ozhs08Je3wkl0X+JWUzf
FndYmS6jGi4qNPud0Sk/Yk4IV6Kn7ZiBMA4op8mRXlQjwjk/3efFnVpjzzKUF6ci80XBhxIKa7D2
yHKzO3qUqdfgdaahBkco1YoiUmYn3w0uGT5LZTOkTmOdtUfFA5Spxm7QkxH+az37Rd8RNKNCOFvE
uOJ4yNrA1UXnz4PNw2FN2Uk2thLM+Ny93LD6pwxT9gnCdP9t6mryRqYBuXBbFtN1YwolEAWqbOTV
4pEJywyAmSIQrjF8D0vWGBj0Ckd51RxJmfGKsSzvFmX40c+XBj8CA79IG6IGhOyvbJc+Se3I/q1o
3fkWgHV3KxpOrzaBIjtnyx7zLSaIOE4BMZU1Ii8azQ0N+CyH69FJPawFlY6BK+i7YdTitxGrzujj
+ISxGysTowW7DUezUW/qxX1egTfvulxq9KFKqkIV94+5rEQ7oMYPBOvdLhf5HEnO8SShYfQYFHQL
ulNzYsvFawonu6S9oa8eyN9qDjNsmotnuUl7i3Uo+TkVjYL0mSIL9b3uqzFWQN6b+E7niBiVSSW+
mbGGzaC3aY/RM0iCJCW7zjEW8zRmlrxBVTNEPQS3HwNP7u2otihGIds6V7psf0CaTUDG9e0DsTKe
oU2vcatZjCLYa3RySJ6dXBUHYmbkrUW95elxMe/RFSsBTnrtl+NW6m+OhT/NIpY3jNbUX+6y5Y+5
RSYOO9bsHq2EaBum6ul9R+ttp0j1wdCyxOv0zGYJITnDHfQbHrxHHZ8P8E05VQ/4AFvPSNtyN1zS
8ihNt2pXdkgZA4KQAHO6JIy+S7pJ4Vhl/YPAz3NNtk4R4N4fd6Jl24jtrToNcXc5wK24D2gUNRgF
q37LfNyT0LgGhl5Tb5u3nEffWEmn21iHel4v4z2DxXRfsoXQA6bemEVtwECjj2bpIwxKQgmDdKNV
JCu42rVj5OcpM19UmZVYzTiJ5F083/YqHgYNAKYHXxfTbGrEXtvJF5PhcIihJt1NZC20HhI25Wpl
GBE4Y7sEQMmbu1zSa5gHk2JXvxQpiUIlBT2d9pWyvmiXyXqpGOInev1XfEQqE4lqXm6zHodSq6fi
CF+JTkgJR6NS6GxjrMl7v0rZL7TVVX9vFfkFKQkB96Io8289DtpbBAS8ClQic6AN7vhzdMiYsrOw
/KVoy8aKbConVHa4LeRCbBUBTyk7Wja9jFppHOhDy7tSdXiWHam7R1axkriuPv3hZkV71LdpPEn2
VL/LtybIU0e5btbpbhm0cS+sLQsc5l8hp7eeBhYONNxFNXSJVuindm6HXevkI/4DFeyEXdi7qu5z
f0oEPHe3lOv3CTQFIUkdTdzeTtuDK5ATj86o7ZqM2q6Z4NJvTe+8K2SoRVYTX/Z1zmni8j911ig7
CJp8X505Wlu0v2J91PaaIJpKL7YjE8Mn6GyPTt685Tpbka3Oj21O99ObUuIo/AWZ/MQZwWy+O5P7
rWkWlSwwLSt3CqJHYjwwSfoqzYXHTtGMt7wTaxaMuCaInEp1ag+6XU0GWdsZi+RqKBv9jEy9YvDV
2UfH8lY5XWeOaHcq2SLXfLjN6xYSV3ai6gpfsZ10h8VH2w9bfAmP5MHRaCskOtFKxbLuyBhJd8S/
zD/TXM+v1q7tboqBAU6t1Z2XVVYZ6AwPb+iJbG1YWHNShw7jyaBwm4phnqv8GGwEq9maLnuRNHgu
GStHs1YzW0zVLcB2SHqrkqYn+sv1kbZOfTB5FOedUdQYJCan4zyEor2RmuLRmOG5ZHZy7op52ec0
nsPKqIp7jnOkXnXGHC2uhb0U6Rd/WrhhDkIhqka47U01bwztWUKmcmtJcHWY2q3Ntq9mPQ4cKTgz
JEbpz4kDgaUgDn4i8SKYpb5FzFN+Zfls7pLGKcOJcHDd07ucg7rb/84Ud2u9PDFQm+ZCZZJ/qfT0
Oik9fopnA7vhG+1wdeRvrf23ua+dcJoSMumacozSgpiiaaxUb1HT/hozKLOpVQqgvBLbz2CbJ3ux
8chYpOxU7G0Xv88bp3QRQEYtwuJS3g1u1QdZQsdDn+zWx3OZ79VxfQaExgG92hbS7tgcMscr9B5H
1rS+SPyFXt+rFj2i5BtbpvEYkyvEN7KKH9xx7dXtqpFlr0PHUOgZLQ4khYxOFY9d4bVEzHunM5QK
cWBYPvbi8n6dXPMJI/vyqAzm2AXzgk/fTUqBp2RoEQ3Pg9eNNJvtwnoyB8y2Nvl8nmsladBRrZy2
WsEnmEGkQcPDnJKjFF7L0aa+z9tM9VVGP8+oDrv0kmNoi2BUixpb0fILj5+Te1vejAd3sOaKIrfQ
vYX6Bda6RrCO0Gg0ariHhSPHvRJvJFIR/LyvEpkcydrAL1jb4mktNZMstdSgxgGvdjt1OGJ04KEn
LLjqL6U0qLPMIW4ik9wAn2cNjLsupgMxx8qDzaELekHlnMjgRINAmuMPt+cJzs11DVbLGP0+VuOA
o8fA+y/zY6W2gnmktey3dcJ0DSssGtHmhJCRxx2fZtmtyuRgo43VHz3kD09VYwP4ltF+K8mkfUiq
lDNCPmFtThhdEvP3Ei/D5A1WTbxpq+IbdKf5hNqwjnKycDD5j8XZxvQ887BSa9nMshsqxB7gJF7O
koj2Mn9jiOi8pKQqUTos8++2zZqI47/cEb1WfMuJvtpr5DW+LEVBr5+c0x09OsnRsxrDLW6Lh3pL
5T1L60gYjtIBdXYbTZCtNKu3kwB2JdUZzzqY2vXMB2KCqw6TwC2VZfQBJIeJuedXm+yK4nJ1dqbZ
dpE76SpOa75tqCn6eqKbuAXEZjLaQzYZmXp5o+f1fLsoremPvf5W2bVKgVnHN1Kvx5NO/t8BtfrI
sKq5yHEU81WdcAMtrU2w02i+rIWihjYJ0j1mV/U95bTgyVVJfB1XcWRX5BKSh5PO0p8zMNNzJciP
UMgNgZtJy6hJ4vxbyoNzX5Qyf6OfN02R2W7ZHaPH2F95VXaI0/DtOW4SlDzeKZZrgUdG79ObktEf
3fpNPZQl3XStIXeRuz2c6w5/kudM4i5T8UtrrXU7Uy2dTY575Cou5bwjFiuONoF0hNpZDYWKJbwp
Sszh/V4o5inJyHkr5MpLkpJ6FpDggnGoHAFHtOSa0Td1NDK/YgZImBGroz7FzZth021fVkU/WY2w
fqbzkvsXEyaFx6Xoo0yBkca/29v0bbXJdo+jNhocUZ1nokgXKrFp7fy2ZylpsZJ2eQIvfYrfs4TX
POcf2Ku1AxOq4rRmBj2ZX96AG8lnHoKkACABwGkc1etj247DHgcTvQpLzeJdleq09ntNuSkw43Hi
SVH3joPJoGvoHnAicDNifR13uLbK37NmxE/xILZznmfWo1sAfVbyBIYJBqnQKu17qeeIbChZhy9k
h58kbdQKRLuiBmTWd/FsfMYpmpfdukQZ9d1WTj/E+gVQ/GO8sP3HX/+kBZyJ1E4Jy02/M1G9Xxca
CwPRLikoAve8KkXwd+3c5++i/8O6tAjLwFhz8bt8VAYqUh9dMPbVfaUelJDZ9n/75y2h4hyyUe0Q
nupcLv8v7aRpLoaSMQm5n/GXZGekIv/lb8HfFSjWSabFxAJ48lMsbVbllXDAbd8jj/Hm1ZcI/P7+
FT7JP9FNfrjCZy2rM0zNOipcgRUpZaOW8U+LRe6/vAgGCXgM8IFNSBDisxEBt6Sl26SynG2+A9By
5Oq+9pUU86OdAAUo9i2hYcbA40VQi/Xpt166Ks5UIduzaspwpF88qygRHivm8X//Nn88VGQyXOTM
iFnhkcCV/fir5xOGMkDSy/1aBa5Kf+kLwedXf//zKzLlTqen/P2OgDmqYiajf/8Cf9ypSxa1Zggd
xayt4sD4+AWIqxzb1Onyb1Jdn3umlYX2Wmn2PjO/QhV9fLqQYF9QHJhQDG4W2u/PLDhViQuM5cgx
u3qXSUas0Vh8ocD9+GUul+DBgstm2HjoNBKZP36ZesKVuo6ze7O53vLWb0E8hNNXGtyvLvLpRd/w
1BJixUWMlYZrwCxHzwhID/6b3+XPr3K5m/9aTjgOlHlRSfdG2P4mb7DmEYdQTKe/X+Xj48VVXAdN
NyJ8SjJeGfXz46sbgEPmNPvWZNkUJYvsbvJ1TnZ/v8rnOwYpShiYGg2LhDUBBvDjdxkKbWhVtdvu
mDgkwbStxa7I+jpSmZUdFVEWXzzTl2f2/yTSDjZGIskRZABdcjD7fbY0ZrLTkswetbsKf3EVuWuR
3DhqW1+3wkm+T7ZVv0CDfdDwRH2l0//ks/rfa9tYQEnP1mGjX8Lv/v27xQ0KNcK1tbva3hdkeJkq
Z0n5HJd35XZXpQM1/neJuqpIRo7bNGqowHrjgVzqL96FT2He3ATaFjY4RMvSTe7Gp+1Ck4np0AGs
zk36Q9MPm3xyBw7Ud2J4irMaAVT6xV3/bPH8fMXP2weT9DyVoq7OruhjMiLzq94l9HFN3wo5MJVr
OY4xyzkqhOFV7XT++0OmXZ7Vj7/65Quji8fapQubLMAPd57gjJHZYFKd864/xkv3NG0IXmhBz1mW
BfMcW940I+JcW+uIYeNB4fT0xUf4T/ec2oJ1jjLAxUvx8SNkRa9rIye1M325m0UZr+cyp38qtt9O
sz1ZLfMqN31elv6aUJLAxJXiWWBSciN/zhVr3+eX+a3mkxvia6I/MSv/fzwUcINs9kdeesw+Hz8g
cb7IpVHVnMtKJ/1koR3p4vw1GDaQJqpbzRr05G8iXfpiofmPDwenUI29HwANe/LHKw/toBUkV1Tn
AiXjsFL91qzReDMq83trPunzL2e4UpYvXHjaZX/8/FD8+7KXpelfy+jKASbtWx6KmASQWiEO42WR
v9bkbKZukC2E4CAcH27pYiO//qqe+gfV/rerf7rdapM1qD0rAi4KmgVbvt6ZdsVkiQQd06peZpLS
6YXhepYpOiJacK90L97L2fpGngVpryrBEvZVi57RbM2DodIFWbQW7VD3KtNeQdOq3pnKikZ6IjxR
co1+q+6oGCoOoRzV3NSnBHOidZ5+NxWaQbNO/IvIgpUv0GpUcooV5jXGC+ZaN+lihMa2PSEAOxHT
ghJLtuiZh6Bq0miFQK/rPDAJZHpiKPZTTBAdysvvZZw8EMF/FxctBTz/Gho8WvtrQKTEkYDKsLa6
H5oVB25D83SpnY1WK5FN7Yz4BL9EZKCe92OzIolLy4OuEbveEu9zZzwje0T2LclvIma5X5tTxsiW
3i56hCR56LJhIilG/NCG5GQ7hBS2Xmm4j5YxzOSbzbt243WXzCT9RGrMIuartTEeFkVe1XkXNkwi
/dkeQ9iF918sBH/ueEghXFZezaLSoTj8+NixDmz03K3yjBv3jj4J8Rfu0tLjV45LInbpilywQutn
bTs9307aEn9PM3gK9N1w4T/Xk3JG7fXVCvnny8AUGMMx5Gn0vH9sCTqEkzYzmvZcdG8mOwG/k0F3
VtFw3UYuvUJlfR7nB51k8rXffXFL/tyU6e7jx7qAtazL//t4S1QmTbO1FpTks1KfNgYlka6IPsxG
Y2OGu5CU7ojlZXNHRFF2396O5fZC9zA9bpqqhkqpW0cIB+Nt30EzVLJkPBLibWCjLaa3v3/Wy1r0
8bU1NdA6Lv/RdSBnn6qi1ZaTls/jwGyDF6gdyBirw0p8sVv8eUNI7dH+CUSAwiyMT1dJXVRRY7oM
59aEkFBNzzb6aFN3zvpMFsA4XDGRj/7+xT6Xe9QjXNKxNIxjPATqp/1JWXu7XDQuWWxSHJBhKSe1
U+SPv1/lH07Ix/vHT21wBMYMbxsM2j7+1Je8Lma/ZnMmazab37LmB+E7166b05O8M+hi59N1ov5i
Ku413Q3Hkpc+Nz1zq6/65TaWKPriOdCd57pgeFj/Bs3OzKdn6cOBUeLmw5CW6FekUfqLWty5+Reu
0T9/fjx2GvSyy6vCSeLTVpVdDNWWs7bnzRhP8VrcFRkh35Kmzxfn7f+wKRrYIDm2wO+DM/a5vSKz
RiMYkGNqXSL/wOuevtHVL/ejYr8t9VLdZq6xXGP5W0+IXS6Z7qTe/v3H+vMp5CNg6+WFJGrgn0jm
f2+Qlp1VMp6G9kxC+SrN+5rwiIrRCAIWt3wljuiLp/7PEonrUX5wCjA5c36G6ygkCKlmwc1Natd6
NeAk0pPfypB4t3RvNov4XhU9SIeFJCZ3pP35//i6pKtc8IyaEP+49v9VDyjqxGyxq1teMhVPyMxm
lDT1fTZW9HlX9WAkdUAM6heL35/vHV/6H7vm/5B2ZstxG9u2/SJEIIFE94rqq9iVSEkkXxASKaLv
Ej2+/g743HtMlRni3dtvdtgkWIVEYuVac465PBGcC35/IBqozihHli+Z4JCgycBNjf95gfXbNS7D
e2InqLS5b6uzNHYe7dYWhGBlfUMhgTZ3XPfephDxYeqKTxbQB08LR25QFdhSMVtflt2VKfBvBC7f
qPAeelcwiQJYzIDuzzfug4OVxemRvis+cBzKl4fIOka4YRSOOjfCum2C4qtW9sgwIPtHzT0KwrXu
eA/wnA6tVJCgZg4gpDGYaP29vPoypOKTlbS8r37f5H7/e5YH691KyoYqn5iEKwraW4u+5cjKQcnh
a2A1h/Thz5/+n/XEcjHH4Tl1OVtc0nNGurRz3FiIXeP4oAMIHbr2ACV7D8zxk2PcB5fi5ceuvdxN
uq8XPZR4Yv+bmHTx8kvubYtWbCoqbxsmxlsIe+uTb/GfTwZvJE8aHJp0sosvV4/pjUSUxFzNrIpz
0ct7InI+2XE+OBha9B8ME6W6SQ/78kiO4IKU8XZuzm7+pojFFsGLZ7yNLifACmMBYZjFGQ46PuDo
v/h07698sUZMRGyh6y6v+Kba16Jlotajq/vz2vjnA4ge14MWx4bKF3n5EikqFIZoOKw7p+9rbMem
fY1xIz/NcTZ/8mb859qgcCPtTTiULfY/7paW9Kix7CQ+A1WcqVEQL0QmXuFpiMp1VafzJw/9xTPG
lAdQjWtSSeuwcf6x7NNQ2KIjl+jcC7dYaUVe7eZONzZpNlUbTw87HBaN+R9NJWgdMTmnh+hZ5K4Z
C63g9wc7yIwMNWDnnAlJ7rYB0JXVEE3pqbcItRj5fo/poKWfLdKL9+JyVVo1LkwODLG6+Y8HoaZz
QtSAdjYQMhx0JdJt22KK6kqBy6MJxa3mxMN3zpO4hamUj27YpHBm+zR9nJ0UwbJBTiJhNkN2jhcs
fk4E/N0cxrxpRwhVpSs+uTkXi4G/eIlo9KjzaLZST15UeRWkwi5sS41n50c6rTusOeounT55r312
leVM826blbUFKXcstPPgufd6VZX3doSWcQgj7UrXS3P754fpYj+ib8jHQXrPOwbUiZQXu1+qawDs
QXeeu8lPRyKAPnlYP/v9y39/93HqJsMSpXv1uX5uMQZE//LPvyhdK7J6nJywurOcNk6GuuaTDU0s
n//dW+8f389yu979/YalOTri//rszXfuN0+cOVQzIsppFpirHgF3iXHel99n7cu/uzHLVvHuwi3m
k7LqZH3GhiPGNZD2f/f7L7bqqgLTi/WOG8PGhqLws+7oZzf+YleZ5mmGo8mdKeYbKb/o4b9bWNYF
VcfxutYp0V2eKZNQ6d5U2ieP+8Vr5v/eecfhTU1bg8yV329AE7Yj9gmtPrvufV3uRrkTzcuf78E/
tvu/Hr7/vcRfx6V391hP+z5zylCd8WVuSCQDIQJa3/2uGRWi2M9Gd598oL/KhndXc3E2tdPMo0ib
GPr20Bww3v/5A312iYvNCwm6Z07L047jviDmS1x18yeX+Hhd/f2dXWxYIlEhLAougdMcMbCn/Vfr
6u/fv1z/3bcUiNAqUoyF5yHdq3zT3f+7b+hiwxIaXihiKNSZc2DcAS/EY/EvP8HFljWkeWbHZACc
1QP5DOjq//wJlh//x47oEhfkGRSY6Px//4IqDpsgNhp1HvNmh+clIkOgLx+bYDr/+UIf3ul3F7rY
AaHf561Bfs/Zc241Gzpl+EkN8uFqhT9BT2oJiv9r7393qxEbTYloEnXW83Tt9Mwm6tvc+Q+Dg/96
wb67yMV6Qvw02uA/1NmOwy0Oh/u0dzBMF580/j/cSjxJ1rig2WBbF8UJoqie1FOT3WrnRshqVnfm
dJituz/fkg/v/QJo4WyB+uOyp2n1jeYWNktLimMSnMy3uV3bj3++xke3HTED1a8Hns3yLm57btQg
As1enTXnGocV3oH/4vl4f4GLNx/C7hYeGxfwGjAYz3GtPrnAR98STVQJDtEAIXB5/sotFfINztU5
/9EMm3LcYfKuyk+q9o8WrxSM/gzUPbSVLr6mIGsDTMe0P+zuSsseR3XTik9K0eWLuHzSpQGATaIk
YoZ1sVe5xC2GfU4HG8Pzg+GBoNfdG8ta0FLhMSM9y5dLS/0/v/3vL3qxvURVByqX6I+z5bz4hvfz
z7/9w1vz7iNdfGsTnP4hh610nty1HR7ADyBka7v/AVH/f8I9l2E8vWAomEhNGD0yg/h9iyxCN6Ey
DevztIniWzd6kZxZjE/eJB89JwzWabO5lr6cpH6/CGfJFvOEYAGkx2pr2p/c/A/X17tfb/z+62cX
jgAWVW5+SN65ceZl1enbP9+NDxeYjbiLVcxJ/vLkOedM+gwQ9+fQJTRjJvhSBD7cHt9KSfPZW+Z/
9ZX97/Uua8amUnY2pVwvoyzJ5/upFqs/f6LLDvf/3PpFbsdBetkjL54ZIP8zoI6AUYCzx4GPtx9d
ETT4GJ8qTtGfol3/+Yof3qd3F7x4XmIY/nauuGBLlFVyC4skL/d/vsSHD43nMD6xeL/AmPx9KViW
YjBfcAniEcRo4JB8rQmZcA5/vsyHq+HdZS5WHI89wWg5lwkKojabXah2tbEjpHwN78UPufCfr/fR
K5PWjg5gkvuEiOH3j1XndkmsTlSdm+IuDV7zYJM6V0BVss9kEh89qe8udNmpdux+SEOXC7lvELpM
+UmT6qMVYOm0JaCfgnv7ayj/rozRrTzHHsyO6Zpb18ac7IfmJyvg40/w9yUuvqoxiT0VWjkPKmAx
O9r1n21mHy2xvz8D883f74WESOD2NmOKEKeeQfiQjPFRSdJ0c/nJbf/w64J6z1sA/Sftp98vRZc8
6pnSl+dyxqH0wtl3Can/89L68OP8fY1LlWTfpDCaMBOcsfJJ+R0gSy03AQ6VTy7j/rVFXr6jKV//
36e5HC85+mhPQW6WZ53oGqwUnnuTJXm3HmtUuQ1Ww8NAp+0mBZVxSno05YDtcH05ZARZNfT0Csoe
ehx+AmCme1AgUADzNYviP9OyeC/NNsS6LTUfD7uE2BUWrGJR2Hvi3Z6AwCAIrOZfqaY554TkFnjN
NVDmjoys1yY2rRbokOGRqpx1d5Cn002EJRHYJYAy2qeL4SYi5X0UDulhnIQUrlGMyF8z1a0mQJ5r
fPjVDiPCi9vCd68Yia7COn4u8WsNeIY2yVi3QNsayHcNVr94HuxfnkP+e2mkwEhw4O0IyJkgQlkG
/K4kOs/jdCzmnPNvq69cmCUa1iJwIpAQnFVDbDI8mwEkUJaUkb0HUUKGlKYkqvVpBM0Sy9aPDahA
RkoAlifqYu1YkFpoVntQoYBVpcYY7G0rqe6MMnsx81Bu8PcQ+YhPfWdCmtsVddTdhpqO1N9wapLc
BBZavR3WjUs0nQ2A6Zirql9FsZ1sNLu1vjRm35z0Cl930TEpB5hVHVKisX0jruVeiKB8cshw3llD
V28cg0OfV+KLcSPTORKo5q3nLNM2Cn/6GqU4mU6qf25kaK8KqxNvVhZNqwj49o6cSgnX0TYQ8pGp
CUov1FeTJFV1nhfniKoCzHIuiTVx38XruQ6FP8ppqP1OG3Fb1UDOPK9ov5atLYGZF0GFICUer7Ih
Mq4IFnqrBa0g1CLuoe/6klw40JNqTsCnFnAusKYZvloyGYbYHZ/j3gMjBiRho7uBTehlbO4riVEY
e4m6jlPXPeaDaveWN+HyiPSMG2oLyHn1T1aHs82MyXwKZxunmwHtrCdG51Dr2DnDdso2iZpejeEE
Hd3vi+mhJgFlrSJUQxVBqDdBUAU7i6gEkhxnaz920ytGEQ13vctNcYuavAKRZ+soA7FYGV2xc4RI
Nm5TtIfGJiRlqIJbEV/16TGufa2vsIl1uePjlDd2eCXCfdEMco+AErYftBt8NORGHoJBpisz7d7U
oD3Xk8XQVjnBjuRP46aRpBoxWonYHifnEbDUZPt0WGEGxAV2kVHBqs+U4+tmI/DUhyBbSEm7I/zR
PRlVSZK0lYx+YeBS6rp4PA3QrrZ2BRyzJc76unHkL80jnrxzW2slQNMTeofDVqbO8ygSRHoIQ1Yc
AIdtpgW6H7RiJDsuHxkYmPG1Ioj90JCT8yUI5/jQVGXll0BRb70Jm703Q8XF0wyItcjjHyTDAHGQ
4JhIpQ03eRYLvPemexO3UUX+Zgk1LrJebIi52HBx+KW1+xNmqr2tsQiSa2TgUssDJoRlpU6gKGj7
6+H1AP7mUAQugjNs4ogYojtX70dCgd3iW5jbjm/yr1tTdtZ6hFi57cmpxSBaklrUa3hykwCbpDYY
26pc8E2kBK3rTs/82APXEBuLl3nEAAi4E4hljjInFVN4RfJ3DO9hTn1DtOUmmlX1EmrY9IEAglWV
joa8oCNrqLWcXxENAT9s2maHO5ustDbMVmbrFn6bpCMmH3vwkTGHrJmwXEetbuOuaxcgT04dac39
egjr7j5EIbRtF1t+VxFzFLnUz30BEsYu59pv6hlpY1oHPv9HcCdIh4KMQlJPF5uEnoTAZZpYruJG
McE1AevBsWkBSgpKryjCzO8FwUaVtbeB62WuZ2iD21xLa3RmhfyZE/y7qnFIruLaeVY4xFcyTl+H
ovlF5mCKuDJ57S3tu1l1cFdH86UI8mDbOHwBsq5wObv1i2WhunCMgCBYwrNWjpkk65nMBhj6xN4z
F05xdoObKlrtQRFl7GsER68SEYl1neskQsVg/EJc4Ti/FFZttzB3NoQZf6ipH3opQ0SnANCKfgLY
CeKk+cr/yJOYxYAsZazKJYYk+xo7DQ5Bq86+9U39ok0zxKDgB3LJ4r7rtPw0pHp9nOYyPIVMh2q8
8/Dmupgn31lYLJhPtRcZut46L7AsYy0ewOMR/zl4GuZFBvdrgM1k0obOL+ki0Z+x+l81jgeNcGhI
mEL1iBiwGeFQoIsKVW+uYrtKdsYg5aZP6BDqPC9baCr2l6QTw44TZ3MNELG9qSqZHFXOHryM9q6Y
GabrdIxwy5TWG5tRte7t0GHb03L+qa19HAnJtuq9aQf+adxG9MZY4kOHDARPKBZR7NvSXKw2yXw0
+m5Yz01j3MepJp5tMwjVCtNjsos1PKGD7iXfZNDwijcopF80IuMiH/ZfT8Gg+E71ITwn40LlNnps
uR5iX690f3hJ0fp1JcAEebO8wT6bgj3LHNs3cExDBpbpFfOqR6exnqwl2xcziq/MLP4C3zaFeUVF
aPXUD7Y9eT4YLnXKOi28s4gWBlCSgEtsTGRsI5HbagjGzKf7luM7jIU090GWcA+m0FLHopJoUF0L
1IAVhrcGNw3NpRdtnbQYme2F1rbN8BkWC+CryNgDGDgHxGKCenOcDkhSVBC22hbzcSRvb2soMzk0
mHBv+lQiuQ4lQOpA/sprVL9EviZHvW3bzSAy9zGARgdyk6NatiDJnBxKDXFyODpt23hs4Cvi8MNh
gL9uth7myYWN0MkEr1wo+i/5CFkjbPXiWkjgaoOWvVVwUv0oYTTV6LYCt6zFt3MJmie3+nSPQnS+
rcqOh6Uxm/BK2gMgrdLWTtOif4JPF6558QX3TZvJXWg1ctfq+bjJgFhgPeyqb0WN8qTLa3fFnyq2
GvaHXVtglV6VWqtgs/feLbwKlvFUey+uckrfVZpYw2707sBouxupD3gLx5aHlixtH2Y7Ca5O9c0o
tPaHjc0YI2Y65WBY55xugD6z5xtpB+VEDvpZ1HXwEJDr5xP6Me7SQgSELRfTxg4RF3sFQWxx4HoQ
O7W8283tFD7ooI6+EBAu1lNLMZW6Y7+uwj7YMFKvHuRiw04xU21agurYlzOE0aOZbO2kd3exqyfr
pCYJe/DQqCWde28XDUC6gFoyGtyhJO6u/mXC3t9NYAnOrGzWgrB/6RIVcE2mvN8ohM46b+HQz/q0
/Amk2doi5tV9rEGSML05X1fTrG71ttcgSXh8Vj/KyvyUxKJ9qL3ph93oDUVQ9wobMCSN2VTXvTJ0
IuzE62gtN21EI2NXBjbZwXVXLQAccD9TtB9HOnNocgVlfNLg7C7IzkWT6msFe6rbxvO2UhYqP7zw
WzmJ8T4Yp2qlRTyMQNC/DrVI1yjT3lwjYZaDcP2IDe8WMgVh1Ls4375UevSAtxkL/YhWwaEE2w11
Y68GkDW+TlDzjjT4eD8mU4qi1RbbWoXjRppzdpriINsQj4NbtAlhV7nUw6fJEpwlyHo8xoRefrHq
PNnj1srXmlnMZCc07Q+++Gln9CkW1mGamFs6f6kG6oavYMxONVA4kAZp8ABQYt4N2JJ3Bc0z6Kou
jGoqEcHUNlKwcgrxtc9BjmKYSddeVbjXmnLDrTVTQZmV3d7B0uNgoNdD+NwkHEK2qZqGcwXnRlGz
9vWTk6mrcbSesd1VeNPdqJjsY1uBdb+CXKhr15auymcM9ctyZNDn541pArOw+k1tt6R3R43F270u
lTg1pNDbtw3stGv8h8yVbUmGJxyPg0VC38qAerQChEQRMttQCAppbzy3Kkn1jW3fEtpT1rT4b1Vd
HtwK8XlaCw40bh6hG+3gV7jpUELTiKiyg8wl6yxrzfSAamLa9HkS3YmqT9DJB8q5j2IPureS9/3g
tmjf0bCy2bt3ZHMtYHyaC7Wq82ZFcoDTPgnLQDeAatE9VlSAB7PXyIYEP3NIMvwHGqX12uoANSM6
puofdWs1RcSgkvdKl0JCJEZxkcN7p/jR7dTD0F6Zh6Ryvnu2w8PiqhC0osJOz37mF1HwlAVtsZKp
NCBIGwlOo2UnxD7uV3YScX6ikcgBL7qum4lfDLWveCC0WiZrDyQl5b2r8aeKjGIGrBEbppVM13Ci
LPgtiTVfu6K6S+vsqQMavh9srNd+R5g7RYOndgN61Xtn1NU6AjyyEabMtyS58HIAv439mYWJaz76
Rh2AhgZa8asdheOLowc92S+JtbNEueRittENxFbcoOFsiXzlOX3AviDKxzbHmG4UrgkUbXT2xhyZ
vhaABKTm6A9G3Dm3aaB41osFw9rbih2SametmglKlxt4t0h4ACxazVPoOL+0DO2VwVHkOA6F9t0z
yKZXk1b+8KYAqguCVO6LWa2iFtSNlkct+SGBhoLZxCfOvrCytFrbA8dABoRu19dJo1gTza2u7AEW
iU4+ru/SGvQrzvgGmbsUewBOCacYBo0oALiPd3ozuj5jL2MjgprsrTCZ/TyFieo2Doof05lXtHiM
NcGbv7wQ3FBVkh0gilD6BSXcGvbk6zgCmwIDA2Xam821Pkm4pbo5bnMOGBC5+z5c6xZr0q7W2pyP
9y0BrX4dt/1eWYgigb6GV6qxgG3kFpmvWP9u09wiBMwkZo7YBPdkj4l2A1kSkvNgNduc0I/HiO3m
BJKEDKoxBSPN2jLuKHWBnZQRpEyv7O4NNfzqB7JBopbQaZSu85UR3XfZNnCh1nAg4r4YqXiipO3Z
ZyiB5nmG32ia3Y1qK4LPMSOuCRgl5bklj3xQAh94HEUpH9P1HmVpg6VQ01z8tObwZYqN4WtoFOWh
tTSiQfR8KuMDUsWsurFqUYGnjFr7LUqtEarfaJLdnGSbTEc5XlUBNhJBVswmn5rypmmNVyVi/cFT
nPWo8jiWRQDn0qBnA5grIDrpaD8XttPuzaykb+JIcgATBVeiNBENFwl6W4AE3zx9+u7E83LWnCCD
NhV1nkZwsNPJgFhz+rZDQdmKMw1+WlqWK0VkydZmMuo7qm2gosxnGhr9SQ8xzwRuON7CAG5gI5Ib
Eud6tI9lQIhyXagvkeE693wU07cdVmbsYqFqhmfQhdqa/ESiTqiifBRtwIHavtswDJffu7iKN1Ob
mc+J6Norc4FM+TU5TIwvs2bdso2eeokBKWsbGGN68N0Ap8oOrRXwEkFVtZBN10WmjH3jsdYgjvyc
VdoTqdrDb3BN9s7ZG7aJ5wSbQVU/x16przSbYF6FU7hFrgjVUXJjJ3LOvxRO9HVOBpKzNR2Ym+mW
cCiwU9OGNH1pd78Gw8lWlUirfdQp8hkz7hlx8sahnKzmi9UX2gn8kHOCrx7dODKbt6THkmMHFZ0W
bsXHEMvpX3sCx1zeps5IqdoWxN1JSQsjDHgyrRdeLL88i4SKDnnYitkxLTNQTfvQNoKNvfimwjh2
eHUu8RK2293GBWRAp+BdV4AK4u+zIzJ0jJowOe8HMvB6q3UFz6RmNT+qoX5AjR5RdDXD1pBlfkNZ
2H8fCwh7pgqWOHId9iBLaktwC3kvqc2pYK7s9GkGO0GyfU+hMVn5huMMwSX6BMSiarNk35aldwwd
462uJqyG1TyvqtoCeCndt6rSa3jsWXok6s66xkhVrImqxh0Whqb6UhM2zTk+a0GsKgkMG8/x1u2J
YdcA+2+rvAl8M8l/IgmKeFjVazRCmAJqIsyjXbDwu1m8LCAPHzdPuXWDwE79hgyYX2lglauyscRt
zgx+A1qfzpzszXXXevcpHMgrZ4YWTvdAHQ0Sr8H/ut2dk6UuRBpQNmjZe9/UIu1bRt7DuTdFdFaN
WVyTIe48knRAl8pBsc+XW92GaN620KGsvXSaaQ2m29wA/Dc3tqFx6jKSdq2FnbEEITf5U9vawQlq
qdpHkaj3gWiiO6CuzboQMxxdbsuqSwbjZPbcmtAO2cf12tqUAwS+PEjmXZl4xskAeALvU5AvbxIN
4Xmi3P2VJ6TCZjsX8w8t6hxasNVoH9oBmR9GXERl1Gtb0cBkaSpt2CNJBsDnRtyObEA4EEv7MIxy
71bxQ22DZ4nKpttksuVERkDhAZF7feMRk3A0aNaeZgDJvFWUkG/Ipqon220fgyqLTgJs4C5tIKCN
cfIaNiND94EWsJxrs6BJ1VnbMW4CaFH2uMYCQ7uq5kAgnVS/JZCC59uCbzKFnr7JS7Pd83CaWwKP
5EYrjOqoqbG4J+vaeRxn96dTjKwXnf0G0Ge7LR3Qb6NWuAdp1SV7SV08IJJo1gbse07uXrsSqRY/
9YbTXsVJk62sWIOe3o31SpvncZ1UBFfbuVZ9neOW7BW6E4RK2G0Q3HMzBMe+rPJWRQOPxQEZv1E2
PkjR2NYTEfD9EX1OB9t0NBY1qj585QUnlxavccCeod9GFY0Jwwn6/dQ7C+41BR+VC7TfEt5TXnEC
sOi+v+JJjzzgiHX+EoXwloouy9/ovmKOcxW591M32tdmU/XbIpfxuqzNchVB/Ec6I+GrSqv/kkAw
Wut9QGSRlzpb6AcgXyRL/BYcc3REg0zsQNiqlRtMI/k9bW9ddzatudmAgVo24jFRi9h/rH8ZdTrs
Cf0CsGShUTwYaZGj7wQ2stGHqtiawoyuDVUO4H0dOOoeWQyqNuR3e5KPaIp1irbq2Uqjhmiymg4A
6Kr2IGvsr9owbowg6F7N3BMhrd2Jo0jSVu3R9aDSFQsBttVb9WggRFn3KufsZGUro3hcGKBDc2+U
kndEW1hvLrv/lZMPT/hYqyPBXuR00Hiin/kU52jsxpCsLxoI7WpUiIuyWgNiqwk2Ymrgp8QBk2fk
cPgQMib3vSgVQwMw9yBgnW2QFNF+qISxKhHtHUhryo+Nje6cZ8+KsIR2dglssfNOlSeqJ2uuVEA0
Q2NsJxl/7byIU4o5PEXVkhMgR91c8SqQ9y49A4jrXRavSSya4ePnuQQWn5uBryfBl5FjxY3lEum+
oTldN19j/OXdNmlV+xUlQrfSm9gDpNYQj1JHpn4EeuweRtjR3wOlN2ueX4TZdhMcwomqwvCibwGD
/1XhhiQjCcvdBYam7TnkBAfY5WJtJeHw1S2JCpvRVq+0sMl2STfQzvP6cuFkW+varX7mevEzJax+
ZeKoLjajo7T61HOeVJss6O4yF3xt50LJJ9Qp4eQUGZsa2hu93vRnJ9gf+yrP6DlIxitaX5s/IXbn
b+xT3bzk32y85JkmWhlcFUUHrx3i/YCjtm/jeKdQxt/Mmj3hY5LxDqdcvHIhbvlFqmh35YJ8EFuz
X+cUangBc+eoyfIlyMKlRflNfc+Tk11vxf3yAfCBr3lx2PZJwk4kHAS8nhzzw6yDm03QhtW15A8K
pmwtzFrsbAFMu2W8BHkOxH9oC+qLsYAqayTezsHgP4e95k9J+lUIhnNSKbFNMtf6Qobdz8lYJiEQ
x0qJI5qcIkKQaNBnBFCUXn4th0nsZ6JlVo0e/4LsThazc3L6uxzFlQURl46nkduU73kWPCIv866N
nKHPypm06K2SQ/eQ2G7zLCBRrr2pNYXvyVncpInyzE1Qt+Ut1VJ35Rrxs2s238JKJ0kigw7cip5e
mKORDzGWihtcxCsPPPSDWXq4tySgytuu0oeTLEE20ice/DLW4J9rdKeLmA5FV5QhreBWbZPlhAqF
jZmJCfzX7EnMCCNjIF+LcLFM0Oana5TtrFI+cizDOhDVq2CeKSdiW+OAC69VH+DPyQHKbV8ZPXEq
XbwF14ehu8kJc5qQI+QmvRwSi3jrSYC5zcjMpY4j50Q2zBP7vbFzGIusTIJLbsl2SNYBrtMVUXpw
h5sMIYiOV2U5AEsgWyZPuaaMpUPEu8nP8r75lTuco8zULTdlQy0XCJu8uiH8NTpjtCG1by42jEIe
a7alFUMYi7/SAIvp6lQqcOW3hiY5LMbVqL8KrWlOVavDhSShy89zHDPLW4d1G5uvUs4uUw9dmF/A
eRfUyXNVryaitk22qnVGTMEKNNoPVyM+QRl2PW3klNE4DOcgvzVCV1wzySmvLfYT5kTWz5Kz8SkJ
7Qk+tQVp3vJwqzciIixHMLHNg5Sjevakh2G9hxzkHWlC/2yjbqAbTLanmxR1wL1EP7rO2r69rz2d
zm2QKhiHQHDjDICA5YQR8Vhhd1vk6gfZGcZG1h62woQXN1Vd5qewsHto346aGMt032UOOWhwnfxa
61RenXIjza91ZksOpvt2BA7eJyRmcTu0ZCbXLdTzG3PMjNuKrv6Kh4zKUe/ar4NoqNETbdzEXrWE
zRjfeJyYWxtDv+ksKznOjpcebX0pvhW3gDkrh2kjrLd1mEZr5bXtVvWO2jPCIV+vLiJEGmN20ErP
YPsrdN+j0b4OEutRFNk3XNLu0QmaaDPHgbEn98/ae6NBNRe0o7tleDl96U2M0q0zmAd7QZwPTZNf
laOCGtyQII3BaAJuDMlxlFLbzHhxN03T2yAPPPfkhPyEa3nPZbMkY6SCyYBukAjdKEKkNIfhv4IX
bdJuOkdCRWqtB7YCO6yn4bUimIFpjWP4jNkh+TfBHTuKJDcvEEdbZOm+b2W8X8jhHHVmBvuJx3GB
vKJNOsK9BxNQrYaJlpYkKIYXKwIEIAaKiaST73uL+KTYBmEw0tTdtiEt8j4hXQKoDSfPtMopoNuR
WUeYrohtbU4jOqyTbsXGjyEnXEn1gdgNCqIhLOdy78o+OwsqtV2YdOeUWNxdYtcE5MhMXLfJYsaW
Zr8GzTyfsEXLo21b1UFqACBKNyDeUMXqOYrjahMS7LWS1KSr2csN3i+8CEjLSYnP0vt7s2c84wxE
ZhCKgoYtaJuNVcyLiElg1xZWyXx4bhUsY7LlvHSe954X2pu+l9FuyAYGz/P3ue7VniijcuP0svuC
o3xieAQnLKm7bG8C8r6qDFWdJlEBkTX7+lxZCVjieuoo92ZmtHWY3DZquJeUoHttNOmQtZokbHSZ
WUv9h+Wp5nqSECcKp7UPzWRM91Xf0Xqiwlg5VDUFRETYW/mtimx3o3nDa5zaw2M4FHbkT/bEFpSy
KVRD+Jr3k71N3TjgHD2kjLp1fqBfIKjFIM8cLcIfrWUWO+IuyWVrU0a9YZ2s0sTpbwqDVIrImIlA
K4Iab1voHUm+8476RCZTmCYVPt78fuqqlPgU3stzk0472qxqTbVf36m0Gq4Lkad7x3W7pU7UcAIw
ODQaZlPOlGbLDJVKeSph8A9T5NuJ9TWrOm/HxEcdK7tZciZrnXNwD5vCbqEGB96hccpgpcXDeFON
YUlUwJJVYHolYWbem5aJF8XphKn1i4UY42C7WvZ9MGV67qdpWOkq7DYmb+HbgnbxJu0Z+BpWWBwT
L7WOwCbjXZKnXxPpZBxJhX5qLGPkC2hJcitS6TsMcJg+4fWzB6yGDLOmg2EF4fc0nF6Ltn6CNBKt
BHs5+r6G9llfUQtIySFQI9dpCTlB7eLot2GAFdlz0mZbWrPhk5hlrGN2oesia4CdTRNjc3v8CiIb
9b4XZaDhI3Ez2EEOv19o30i7O2BQvZlKEW+ZDtyQtetu59567o02WlsTr1pXsMTBXUZXHnd1x4lN
3HhQTM/gH9KVHGnS4c/xtkGXua/0cwQwY6dkfJR66ERcdZgawtTMyXpWVHd7EA2ITLwALn03mn5B
LOI28izBo2A+uwnzvspSNRDr5ZRW64+zHOIrrwi6I8cbSAWMyGMfysaAPI0+QYyXfiVkwXKpEvNM
gmR6LSrgwXMEN2WOonoj4ooEWVrvtxjj0q1XcE7EbxX5lk3uatbLHHuJ7QLsGr4P9E23LLJoTfOL
uDbRWPs58BjK25p8C3TnrweBn+fMsQq8BO6No71ybnGYulRP3tiB+xi67jpl294nGh8nNOkFVY38
hrwgWlgt834GWr6y5/zsDnP73eZPW3sJEzKhG8FJIxN2nbbRE+oeAPISNXYfO2sRRsP/Iek8lhxF
tjD8REQkLoGtEPKqksqqekOUxbvE8/T309ztREePWoLMc377ElaO89jEvKF2BsyU4vzd152zbFq5
IJoa3qoQbjEdaZDTVZ+sBtyna3Cw0HfVUARerHd7o8+7Sy/CbttmSfniDbG5poHL8DHDUMJKZmjp
h80o/9mGaHeDO5u3iNy5V612I5+jloZV6BOXmJwcYA/xkN+yXAVuDGI4N32zSuXg3uvVsicFmfM0
DAO5K8BSdLXcs7T17GzKpv1sSrs8gVBZMP9O+DKDlK1kM5KZG5UAs0kI1wk1dqaDTnxnrcvOQ6LM
19KFzS3X3WU3xamzMWOWUwUTWWmWXxFSaBDAx8T+21Xje6xFL7QUUutzl+1MOcigckMXgZoc3xTe
Cshsp9w0LYQiCxLMBUmhj3Y6qi/RNcObLth9UvZd+gTmPmBVQVswQRNkrUweWRcjmkV6x++zMdrF
BNqtPafXg8hDk1C47o83Vu2L3pu/OB9SbPuds50MM/V1vQnxGHJdQgvp15TJbNVJ2AyaZ+j9Mph4
8OQS7A53sdPNGmpfQ+5rhuPgU1BKonSh0n41UBJxQxxlbJLBeXVbaTyZVm3sWL3Q7Mis4YCvuVlc
OzyFabOwFxQpLVPhc0Ji8RH6sHjtbMQW5ezmJ10e0EqpiJU2fadRyPFrvhykZaw/lovODLZCPJnZ
PxzEADvXsHtkFPAVL6sAfE4y45yhARjf0mKjIzKCUzw35fegpw/hMpOAfknyE8mYwjgC2KwqAIMs
+qG/gquSTNGcPP47xe9SKPuKynFjS7Wz5AudWPQZ6uvMfq71o22DSj5G8cFNdkTIJ9A+gnBtz93Z
DRPeidIdeqOYkkv2H2tVJDeLrjhT4+vdLflOFj+ec2XvWiWC1aE92WqrL+xC4tgBgpZ9kKidrp01
MC3qxZxrJV7N7GUpH+Nk2zrgfPZ+rlqItd9i3OXAUa3mGyi+y+o0gy8luDcvd/65h2nMhw6GBGSO
q011fz39K7H+22prygJUf5qKn55oKCN8AOvXC0VzHhVcHhqWWG2i6iWyblpz0ut0b0NeS+vqNN5G
9tqpCu+amyqo+eaJhV9TUXwU/WZqf2YADDtD4shiJca3GYyqjYJxQG3AZmQyeoFx5+NOTw/WfHTj
dNdY+dq2diK/lvVLyZuj2LTPbgfaTzjw0OXr2jzB+Plu566r4ef+q8n4b8HWVKYEvi109gS2+1ip
d8F5GdXZITO2o36kR2xf5MQks0VzMPTiO41po0WhqrcslZ4/jM9hRCRJD8A6/XAArQr94PSgclZ9
UCP3Do0dGXnwonyr5F4CRVCwu0rCkZKJQ4z+iCeGe2TNp87iTaNfNNq1rY+ouuT6vot/7nUUhIb4
o80XeNYMeujOXnGnwj4AWUbn6lGm2CK+dL4t/WWe3og2WcF1tNY5dLc1nBa2fw1pTrdNUdMUdtDp
PzmsasGtSs1BsmiUH56r8CGxqNxDwZWdXe5xSeWd1YpmU7HvUtmBIqyoNAWJO1ivMd00e3DeTyMz
sgfX5b1a2Kyy80h7vEt9J0d7pyYEUtbFtTW/MOlyzyn0RuRFl4I8hUZzjAdKb/Nd7pSrke7GuE52
g04TGImTCHchl+4Ot+lsUlBnceJ5r0PDwetBsuVAquHKGl6pJ1gTW+k3TIP0nydQyyNpMQhcd3OU
EE/0PEG7FWdJGdeUWoHd3lLtHae9gu11zXNGjKaXzX7bPdrTq/CemnCbIstc6j+Qyq2m3sTyZHiv
yPqX/G+ktAYCq6IPhzS+nRhSNGrbexuSYdNXMX8kzWtCD+wgdmE07eUo/Ixk0KYiSMyjnQP4nmEB
LmE/I8KxxEDfOHqf8rnV31pzXQltx2y7r4x7BQ91Q8mvRXlKDs1S8ZkAGlb1UK4K+TVJfr70tPBr
9cm+jsB05tDHGMByrV3QGK2N8W3C9OR5P/R5cvteHPmDJNCPEM3eE+p0ymwXY9sTj5py3M7Q8vu7
NtKiNzM+e7PORMKByDPAwrTW8jJIWu1tQJRGO+nKDa+ZfZnibJeZ/wwU73NJBDkKh6j+Vw1YBoeX
UT3eb8IJEBF11jrXkAXUKw/reZozkRY6cpUXuqsFWyLFN+V8tmieNYmMmMJ3m+KfNA4PIcHqTrjq
kh+iraPODLT02FA46NpE5wwXnaLmQUGLQx0xsnLuN+uxWo6K7r2Z9tTYXkfmW1l9CME3MrHwIA+o
JH0TG0hPfrAXGbUAHA8ElFskmkXuv864i1Onh2zu1oUWfrVDvQZlptruLOe9Vrz347ctdnOx1Rma
Mu9Qep+VfSEfzU+IE8/MiiP6oNgRS3tb0i030u+X6YSiXblWk2wLwpiPmj853wtn7th8q+zFsU8x
ohe7/oj6D5RlAWY8Bh9YNP1hSdG370bt7E47Avc6l/fh0tPmV9y06qMBtakt9lvnU2ufI96ULtkU
xdZI39rh2ynr7YzwFuUBE8KzRdp1g+qw1Hpq0FOO7HKlik8rujht7cPPwtQQcvjc1u+UBBU0wAI4
kCKPPm+hrYRGxnD4qu3LvWjV03a2fMqnP2iQqv1Bdbujr4DduVgJ46eYaZX1tnNzShsuT07xjjh8
B/GimW6X4qV3Ucsuj9K+cLttmKd9Ih/Dvwa45M9CvC3B9rRtGb2lw1XMtwKhiN4dNWasyPE66gCt
DLFGwokkCWFPETMFdOR1h5yuty2/fufTe1YFpSnjY2Pml5HUGH74eMP84svxOozoCHtAwuJB94Ag
U5Km3pKRymD725l+WzQoKe3t9kQK/BLdW+YCHgZ/Tn81GAiXKrgOxfUYW2t0pbOtbUEXqTZ6R2EW
yHB5oK1sWwjWKuoq4bUDPSO6D+VTLvuPWTc3bbQv3BuEAat0vins9zj8lQ+dR1F7sWs/3X3TPcqa
/3BkV14NxbaDm8M5uR/jvaQ7pa7EKl5Od13PML+anKpZwZlxPyCsn4J7KqQ8NIwvTkHuBwWV1ZNL
aU+d8SN/cIh5FJSSiFxm+VrS8s7ZQsed7y0fkf3c9qfU+6VbJR8O0XSi6XQlu/P9TYOb5iXa02DU
Gg9J/RQaEPK2E1DayN/2W+XBzJQHTjK2Xx5oGCwKV4/yVUQIfvKZZuca7QFpkIsMevIC7AfDeJz1
vWpZZcXOmpzNwLVhugddg5BoN1b6ICFJxuWKVBW1+sOsnubx09F5Yj7y5J8W24jhkNnTMVZr575Z
IwEIFKogMXyMznGpLlL7qaAI65j8C7p5P8F9tHLaVfm+aF6EiQjzUzhHaT2F4yulZ1W0X+yNio8F
AfTL1nMhmYsHD2S2Gh/z9GKhv026f3nS8RAcbfeVspaJWyyJcLG82sZLlF764SSiw3yXTHW3VB5I
yuwXl3klSAie4gldZfLJMx4m41oDqw827+Nt0R+9PmCRQzvyzX0E601gNUWT4e8kqeQqTy4d6nZO
wYrICdrceuz5VneNMz1IDHrQUguZxEY2+GdQSYVczuJeYXguqO+Lqn3vPKViPA3Gv6gPt7nhgVXT
c6geWGh86SjWnnI1QGFMYkvYEt2udcCYzsAMeF0yE0hBWztbSfxAs9HK4QJ2y6dlQEbrvprz/bRL
DxNFGXn7naClLkpKHMp9of/Gg7NqjPeUA8AQKRGKqQ/6XDDAT/CK0fjbz/FaS2aiuebHtC0IRwXC
1bnm+OeDnmXVIY9uMKPb3rvgtGAqiDbLvUuToWNyAqdGSy2fDZlvkrF96iM6QxaLgyZaq/BjslHz
j69hfc5D29ca6HvQqsX+G9pivcTPY/0ZxmS3IvJMORIqEEylrRMBC2BfWP1OXU1/ssWlFRWrUEM5
zfc+0lbuGcgVJYdeb7w2OQ90lVNnEX1bJqxV+tsMJXwEWn4UNVyKau30h4G8H3hujl2aPsCbS/7K
EnlLSFu4A36UqudhuFn1VnaP9GKgxODQDjeq/DFh25WXwH/+VW4ge1I9wvAVmQy7eLOPnX4z6D8N
lvDQo9L0nmDcF2pfg4AKXDsr467w1W5aOu0r2o7QndxR/ehPhXTc73TkbhotaPPEXRa/zMZCYaAK
wP5ObdekwcQJPobrTppvRtZ8LkKuctH6lvnTFH+x7Rxt2nEi0kiL/DaqhOUc4RsUIIzzMlA4eqk1
Lt34LfFeY0MPevrRiuVrQh0SvpTzn9dQWoj/Rv/oaY3u+ajxzlr2Jc6XmQ0xl/8i+p/VOl3EbnCG
Uy9fxmYjoXOZgSkFX+kQw2w7Qv1Qfts3n7Z5bSqGNBOi5thUm1x/7J3tIPe2g/+fghzbDdBQ+B3z
oSyTbU+D74i8zxDXTh1766ggx2X8U5i2PwEdd9regCatAXFT/dXB36/pW8SfK8EeRWqknyJ+ZM28
6wP85L6NAdr0b5NJWU7frcz8Ork/NBR+LfTqWIXlF9ZDZb4gXF0l1QTm88v5boUPSjvqzr5It31G
wzCfDfLcXp48+6+nEx70P1ebIn4fnZCoeU4ijEkHjccHpoCqoxPks2n/llGNWvQFniRB8IbSjOza
NP8T01k0LzZ61fJEGAn8BU+yeJA1kq+duhcmuce6Ze+xT0PxZ0q5jig2UmBVyYvs4ZTolambSyhf
s9H2h/mha0JIf0aydx3V10zWpwPAzsLHA9CGZyfhtSufi+FNa55d9TTO24HAmNJFik+YmzrYOX+g
vqj2w2B7sbxjm4h9BVSSzUw/GBCL/I0u78cpISPniFVw1S5PuXMs5C2lH2aZO9+RlEXT/BePB0Hl
2ULe0IItzwRYLVinY2Y6kf4NqFDrfhdRb07NblKx4nJzl+WPR71ODgWW6FtKWE1kP036gPJp3aRU
wUb1rk/ehmrG4KBgrr+T8dPDrByjPdDMW2l8NWrYxua8NsWeohiUXTzHi9tfe42ScmL6ZYVsI4+D
TpE2og2bheow2eDEsKgszsYvC1HfLDJCp/sTPq8DUEO4wuL3RtWQv3BKo63ODqEHrq+5DxgJ/SUr
T3k1Q5bjfgTqoQQqmQNjaA8taeZ8H45i4cmwVFnqYhLg2uvaX2g1QRESjNtYfhaJP1chTDKmQLPE
hxdhJwKHLb3eHzhgkVccnG7edeQqiXvPGq2CyOS7tt1mhkAovXzrofEIY+GXSGGtwduabRck+r1B
aFg3pbVrZl52Zx73bhXd+qm6websvGUIXClOVUVrc734IGErOecXsMzAHKYD+P6HzXAoveFASc6V
vtX1OM6bpI6bleFUZF3LwA3FvnO1U5FFx9jUNiXU/wom41dpctMX01M0C1h8iKrR8Be73be8NYlH
NFFhfqB/YY6g4YqbWK1whvgEGD/HprnWlTiXZvNvylwZGBWBu17uHXQuWzTfvujNVaOZweJpnm+P
GYa/v7m4du2ztAbG46VcGd59k8tv0EKXMck2+oRrwJkPC8kvaOIuuQc/ZHrbUulQlFRm6e25LKD1
Shj6Xu2mMLwYyUCOKiH0/dI+9BRDltqwzmDzQkH/GsAyJetHl5P5zmde0BWeJ8J5y8h+N+puNXBh
dpmB9w91jhEdzSinHSl91UkKn4zltV3awOPPCOSR/Rz53pQGFgdHQ/vrMi/IdOjnijzEFctWs/VT
WxU7s+U9RVNJ3JavXAepVvbRaO4uq8az0ie/ssfXljpN2EwK32dvfEPdv5NqeqIn6n0c+oOVhWtz
ob9Ap1aczFNWnvtOC5K4IdMJgTUs6lyh5bUeRf/Th/bWMzQKTZxjLOzAhlgu2BUl8Q2o2skT4+6V
vL2EQR3jnMk9wxXXSf1iiiGQ/3W30WJgtWs0Zn4cq13TdnTVddteTPSVUWMJs0cj9t4xqrXEEGhm
9/eHz86NjLD516P+ctSdQ6sva8KrH2TFtDYY4/MAgNQ59SbSwOMEqM9kT+scAB5Y6lfM3lNCCrFv
DzH/KJn/qorf2y2C2uaKQl7bGEjPTMZHet9tYINwDighQlmD8GPs0n025mtP5XshSvye6baZyg/Y
5HwdLjEK4VrbKAUNc1ceGuV8gpcAFBknyhHCDXSxFfQkEcZpJMDuqEkMuQ0kO6khk2PmjhSRRdtw
mOa1RehUCxCRT/WxijjL3eXVQvo6dAzDjeYpGi6hvoZ7O7oHEiiEOiIu2mczNUyY+0IvZhlR9/16
j2yoZ6WjtVuaz3Rorqmpe6QiLl+lWBEKFb03PLzzTKq83l9L06G5wCrqjaanz2b3lg1seC1eeV3i
FeTr5Mho6me7yz7SWQYWshXEkbupiOgyZKTqa+Y5LKLIIEukZ8V6glAK9fykYMLqjiOZsYfHI+X+
aPr6cUY72ca8FHrpu2gdkLFi5kYLvnDKhwkFh7wJdcOAwXJjq/hQht0qDet1WcFpY3OgihJhZO2r
iouItHck1+DydRArd2cArtJgEaTDRMmdszIyc+u4xdqwywfmywO+X7YsBuJO8yOysF0DT7uS2Ibw
XtLt4yclWJhFJzHcACKDtPLtHG9W1xy8dFhV930tpji90Nudxbir+uLPbvHcFeZy00eotmE+D2yF
C5Bs7SB7dmloQm/sdrS2lJyYEhtR2WegegZ+PyNGdea5qG0bkJXq2LIMUq3p69q44WTYm4jr5lat
DRR63pi/1X166KdU+KhmH5c4pMfRKp4qG7Ei6gm2QkxsqVXeWoxp7GpwLCbK2FQXZzSx58blg+aI
p7hLoGYZyWzevniLQysYU1jfhV8RUBSr0joMJ5848Y0ZOqteuqgIaGTNJW4yqsJHZOEOcHxWm+Al
Lf7OjpZRvPIjnDkqL34cDTn7EgY1kdv5Mha+1GwwjbRYS7zKtRJcu1hEY3eNXMuPpvuu3vhmWZ6E
i+9Y52Sp2hKlkrHyYvljYjLx58zyYwviX7jop7lKBU2gucTE37a/FRN4zefVFlh7WR8nqYJwEYEJ
tFfr5lkH9m8wb6yioaXrVRnH0lpezNTcofHe1kb7TMXJFUb4XPPlDJPc9loweRV4aDruYtrso05u
MU6tsZQFkHJX0TGqwkG6mAQJJr2SGvlRjyhFXVg/XSxsGvgxZAxr7K3dlqGcGS7utSfPZHUby33H
xE4TLi209tQfcnWvsMf8bDhbb/qyuL2Gmn+aHPhGHRaRaiiY83E98F91YheSjlHYihbE79b3TPA2
ivtPnj0OWNzEFhrkzuluuW1vzDx9HAHnuimGEC7xekXHRDVb7P3QO50vp+zRsqq93uOMq4atIdMn
3OBgoTCzkPZ7IY29bnl/jUyoCc+w4cTlc0Xdyp1eNwUAnOw/SUQ79TW1OKF1qQilwU/Ph2wLmopR
GpqcR7ZzmzUw+K51CHDUPkZkhH5IHmLeTxOMEH9facApee9ZHZ6WHqPa2KGojKMXr5zOXd7jIUT8
b9dduepxMCDOqragyzAaCYZB6q6TFHaBu8HCooj6+s6laAQLoM6fxor26fnDSDN6QQa0PLZDIj5W
bsNP8p4JuhOHMm5hAcKafAYbUbeCWw3ibqJJENFayHJKM/DuLtucnfZMu/2W6P+j08/9Dnbtx53M
jZ2kpwmAEQdKUEfyXUTDpg+V9TCOFcihS7ZF5bHSUAMMnRxKR/cHOkKcxl1H95WxmFnjcacKtgmp
2gdh276y3RVKs71ZJ3+V6f567nJW9J7UFGJaFrYGqzyMiiAMAkQnIz7YUb67C2EYe9ezi/LsjgEB
KUlwGN1QQCbTsjLtiMZi8PdK49IGCuvAJ6P7fajhvElYVS01ozvq2D+ymGmORs5UEqJRNFGApmEz
GR4eEPpmYe03Qw7t2uIwLydV7a2YpEYiFprJZu62QFfIUFhMIPFu2Dp5icayR3uelhZxiATQPGkz
hn0qkd2HqpZ0rKQZZ7Mprsj/Xuq8UBRgu3eWaDCuulvV7oZ+425bJDHmziF3v9PW/RJKeHxdDRSE
TrL422LCYhn2iRPXDN+lZ2RHAqPy7YiNaz3iIQukRChk0vWyC52yaFZNlX2mFCM/VhIFGBIiOni2
Q+x2e2Xo0AXWrLHw2Ld+sJrjpOLvJWv7LU7DBBd5KSnKVBm1pnH46Oo6bs9oiXmuzdhAeQeOZxBf
Idy3ulbGDYe/ezGsucjgwCAC8R2aLPo0LeslaEM2hOlhMOxD7RGRYSmc1XTU47ykGHeH16U4NySE
bNvFwu9WN/SNy6wLmsxB1dQi05vo5OZqMBe0Q6WzwqjWngvjl1pHVLYp3dim6xiftA0j2BoQx0c1
EQN1GoWHNmGvL7J+wpnqGTBPWKqfEKXF+1SZyJWMkJYD6sHSFxz76L1c2nDJnfSAjnXPJNnFwK5z
TcnlcAk1icbLWCfOtyxsskvmvriqyQ1f+Qz1Sbet0LrPtzZSp/kZ0n8TRVTtOrND5kPrKVzeJjw2
GTPFN9Wky4Ymv2ItcvI8MCZ99pM2RsiiWkCdgfQBnJTrNLdRwTNRtZyec3x1lq76y5aOFTepSpZQ
y5AeImyH5BG/w8X3WOWq3o29eFYu3caW1AFabP1c2Hm4tdwBepwskndibrhvOxe/sU3mysVLagfv
XedtFjXqN6hn76UvQ8gPu8rQQuLnPKpWDZvIqK2j8GT/2rUGFLBXLHt2SJw9cpqvaaYtf2Wb5zeB
QHLbLNOwK2FLaTiQCe9HGsLoEP3HZD6a2o9sEe97Wv9iRgY0i0cro57hzO0TlgscBv89+CUxFRxu
WdpgYm4E/+N6/M4EZsl7BvTOnM3nxG2MrT2iIGGAqTPtgFpFgE63INZ2VHBU6aDCAIL5G2ZaBJ/R
UtobNHPJCV2MsTYMOIoadypDWdlNe6ppkX3IvocDrGx6fplOuBKrV1EJZtRB46TOcLmIVZ5aamul
mOCRMbYWkhC721Z3nqcePefLSxTV2tjAhhXiVvyJGaUm/KuTdV7bE2hGxFidxK6v07oMYssBVBLn
/cz/ggPKgAKvRNE/GD0ByysycyCjZYTNDnRh2w7JL6VcCQLnEWyozDx8Cw0EWExsF3xHTZFsXvFp
dLN16cWhNjkvZu7dlgCIOUZg64KHpmk/P2rqAZIOT1CfjI+Jru7ZUvSQpQ7jhePVu7rKvs1weSmy
CUvLeUjkxY1Jx8egSUqHN81I/ZDW7CJVcZgb9XPKMDWuupjDtLh7ou3QLq/ZZLpcS2WNvp762j2d
yfeoCd1+1aYeTJMm440dgrVmoYdNpJXzpXOKet9Wg4tQF5xhPRnax+Cxx/YMwbds1itsl8awH19J
E4iHDR9d7ZN2aTgAQF8ZC/tqXaROTT91Hv2YXvSPIWU561NZ3XLQIWt+jXKiARnNY7I2QvINsJtH
PgZUjrgiDP+UaPIn0bvhbzdLPYIVD5O9E7qPITfh8zha6mhp6AoLjXJnku89TpT7qZEvejDZid+G
5LMx11ouftRctcOeLEmo/cgCD2H0SW1fxKOn00PF0BG0KifXAOtrvTPxFvmU3ACwztEMRZI2QuHH
BWhNJwOxI+iVXy5RvOFnjfZa0sAKiQFTeZnh8Fs03T6OxDsge2JdOOXqVqjbBgfJeiQ+7txYCIkN
hjTEzjC0A4VUmpzEKus0JmfZLDdtge+2Rs3kmbD/zRNPS2ckwUC8ErJYNhdKrEKwfE1flQqcqzbb
f+M9rYTYuNYfqGDedZ4GA2mkzWaMC9yQIm7E56gXjN/IrrpEH2m2yxnvMFEwqOP0o3RNkGcVhxJj
LoofXnyRbdDH8gr1Bb4iuG5E1wm3Ec3aqKIpje/5Z6+qgkk50pzPxWHRzkUfMdna2SrSQRtMN8QT
0nd56dfJTHKRwGMRerhx0do1fhurCPGCvEZYRyhjq9FM9KoLVwBcaUUvaRiq9bDU53rsfgWVO8OT
ZDRDhhCmFzWa+b5V+PQUviULGD1+8JJ2okhP88LXSDPGv4ILnTgw0/gqXecHPMsL6rFgz2Lsz3wv
hP7zouEwOF+2KxEZFA351kIzNCS2dAxxrxfvZWMbV5wO/Y2AIFy4d6H86Br/uq5KzSDJR53TuiOV
LCLxbA9t0O2hXTK+z1Q9NHf1Y2qAVjksOYHTZcUmj7iL8WphW7Za79LkBkrGVj/m2dTeHUk1Gsuk
Ab2RGm6bOr+5S05kj1t/ssL2iJOirOb1Zz4ZFF3UPvQAEU1uGmdngguYRESO1sG25sd6kX9hn9yn
XHv6RuT7U8+ooKbGefSkNp3DOMTZSylI4zuiGbqAtDuLC62WLQ8IzivwKhD+aZLV1lj00d3HCodz
OIX1gfwWmqFmr7hgq7RPRe+S7jJ6YwwRisn5rUAMG5AAAIhAE7p2NmIEkO6YiHvQEDwxvgk/FeQX
nCopU++aRB6ktaVNvHUStF+DKZHktEST99F06DYJrpAb204eIyDuptf9yLiFHTsFiEtYUec5Tp7x
m+X2k7LHp8bqQQrr4WKO2qlUWfMWhnaK9qEBHegHk7sv7eFB2uGnMFoBeWy9jl0MEeYUb7Qvxmcr
jvpXe/JIPhETqK2JZZ2y+utcV0+YrF5yFyeVhY2Su5zTdLU0zXtHpPJDkTIDWlIj5SghaCezqvFD
GG4hcCvjqdwu+AaLR1Hnb010t4zNDrRWOWq6g/w9ReIfNYXf9As8gcud4QJUrIqh+8vL4ldYaQk2
hVJI2rDRDQlVvDJp1A9+bWpkMwge1HCrJ2EfSNex0PWbDN1jZ1EGyGzqN41WbmXS/zOGgna3NnPP
cxfdyyY9dAxWSqybisERZ7YlnxgvMtVa09j1ZoWKPxm8Sl9PaWHq0K2WTqlg2v5pplMEecaMky9o
r/PF+U4A5jZllXzUdYmNZGYRqnNtWaWktvj97KC7xOMJi0EIRlDOcfFdF6L4JEDtrufOACkDS8Gc
OZGDGl9aNSe3MUNEmr1TP+lGqrPkc6gtpK+lL6AbLKDcYygTWhlBAMRDs7vbcbJNGGvAq6k76fsq
LUfe/1BHcKjmkIidCK34G3uI3Ku6JnGi05EPTtVUBroc4m2GPZ2sx8VaLno09t85L3cWaK72Ps7y
q8ggfUmVKzcUZpEl5Qz272DmfeWXxvg4Du3wZuseAmjZIpW6ZxIXGSU0rIvtC0zui8A4uc5DzVmV
qdFtmhxGn/E7xusg3syYstYdGhIrmC33d3C5Jlh6HFIxWKQRgTqscfaCLTh35+KxnYHiGsdr+UM2
WxQRzxAsYXqOs/a6KKx+THMGo1nWWNciLqEnilnAlzI9rbKS/NcaXwZsFL9JPCBFStrOAU5pXmc5
uleNgtbNEA/FMZS9ETDaNMCetMO5NjWCK8eKvU0Teuo3u6e2oUBhZBwc7dITNPWjUv6gtvAQa5wL
a7SqbtC6QAdT7wATh275Ja3FWmuF6FhMRH/iTav83OKBIzlr3ElESufBk80+cRN3nysFVm6l+FrH
Dq8nynaIj6l8VCMnTDEAuAFdmncQGduRIqsEeE9D7Hk/P4iAGm4E3Ug/c3r7oSqN5iMTbXtolJdd
2ykNz4Y5pO/CsT28vVrvj1kybzzirEUQ9laMCUXNB8sW3ws6NY1YuJWo6EYrUk/bD/jPd1Zk9IEN
RuanjlnvAEqQLBiCs9zlA4WxaRzGMpGfvSDjd7aTEXdAR2eWlr5m/xd3IRLEv4CHjzrQPpgSDaTN
08ONPui/S9/d5IwLX6Ri/ucC4BzNCTs3XHx1oL8ue14EqjqRT9MJLbfsfEwp0M5t8bLYCWkwEqTS
0hCSaTL9qi3FiMTUtWq9zvpzOpvXkTnaj81hfsK+ZfgTdNUKZ5m+gs4HaS0OiTffA4W02p+yRG4s
Xbj9ahFGF7Q9h248MZt1IfahNqr1jTt5+loICNa+nWsCE0CybJQthd0FvPiEf4S1c1S0wPyNBo7n
durZjrpEWzYJA/hPRjrTZSZonJSYhvmfIJ9TP+mXXFi/pJe1KxV38FQMuR5jQybJYBvKcDM5xGVO
daM9105mrzM5YZQJzZLa+dGQ7qfs6/iNUcO7jQYXeCoSW+0wSY7vqrDSbYWZBssf7mIAoaZ6XxzM
YiVCiXVLYOmmH3T5l8gnq8p2obTHa5MTJbkpIkjC2ou4KIxZHRpTS4kKEBruS8ZtMtbymzU2REdU
+CaAGefknQLjmQ0EV6SPRrVewTap9T1W9ShmfT46xlIFDNzs24Amh1IrP4jey9aj0b7krfYu2AeC
tJ31E9FV6hX9c/sAIW3iQ4yAsPQsPHoY+LAJNtE3+I3N/II9xa1D9d3MybAx+ixc9aAMH/8j7cx2
40a2bfsrF/edQAQj2L1mL2WqTUuy/UK4kdn3Pb/+Du4DXMhZgoQ6u1AwCnAhI8mMZsVac45VFLMg
gzWQZJlr68T8KndxpV7TqrZwD3TZIcz0bB4tMyja36Nj2BEOVbeBGBfIdVKa0bFGvHUdOSiest4e
0DPFMG5aHKVOOo3rOp5INrHjhNPNOGj52PjWoK8wM/nryjXTeGf6ZjyucaMg6Iiduk93cdQBkElR
noFBtaQ6Vhq74wQg6TAHvjxr6qYo75t0RyNoutniOzjRxYLSZmwXAAgMSSdDDyQqUPhtOpfGZnac
wSHFJBLSLFOpVo5rw2tKhIXgdnJf2oh8fGKqINnkan5Ws6KMBE1KkTT1A5SfE4Kk0i+TQyvljyTk
fJrKifpDU00z5c+4rL/OSdQFcF4LBATZGNIwvuyAOZGbuXdl3ZN6N/VtGJOY8kWkNmOPSGbsqMiB
+Zq3tCav92yaywjek9Om7U8ZptHeQkW5MVGdbSgbZOu20942m5P09+z59SkpYx+gnJ8O9rpRVANr
x5Z3sy5d/N21tSvb2N2m3N+uszJsqf9RlmrsnAAhlNYtrYS9h0pY3cazW/rZGaTsBuR6UxSap3FO
5yeYvMVhLgZ5L5Vhrz03bu+xa+e70pzBGTVyPFAHIA1la/9n2hN0kK4kZJiV2GOHRcLRsL9HcQSH
K28jMnEi3aduIdfVQH4dGzmKLdeVdDO2BIpO+7cmujnFeWb9AioAzc0ioZ8Bf5z5ytT75rEy9mHj
hGubqGFTj5RT7VFmN3M5IV9QSY+eMORAoxIVsd1THsknGeFnDxC6OHbwpGJqcpwYhnoWtZFdWV7Z
HFtrmVGcC3uydjTXaUS2i8Zc3rMWlhoUic0sJCkKDo1Og33mARLqvjsBP3Uz58OS1U23UkThy+hM
4joTXf0l65gh6C4yBJZ2wuXHoFKaamGg3wxLwKjAkF2QJ9BnKYslef1dhlH1e5ggBpGR7w5YS5Jj
FWTlbd6Pv4RtB7cEExnzCk2zV1cVNqk5P3h2OdzPZW4fcQFD0KMQubFbC+yMCnL8g1jkepfdvayp
ehS4zbn9UKHzIlJfURvIDXAb7DkVdGBEffOAIhmSMpTiVTvn02oC87ALGhabJHG/VNWJLJNgmcBs
Z9NEMqPFZTN/TYJOPzUh8doQYs3I+9aG/uh6u9TS2UGQwlrheftqp+HSpKWO4HTYgsQF3U83dAQr
n8Yx4YAiWqEkBBUmKtS411AU/4QIyVZpMfgHkeEjtTJUeD3MD2oBXGxkNExE3gmG9NGLdtTH1L4b
gLYCSCrult1r5eC6XOWculta9VCz6wvIVV39fQJzBcLUv/VtnO3+lMebGu4U+pXwD3sQcFw5fp16
5MV17atDOKRPBEvt2hXGOVXEbats0NVLYIvx1qsCcZrz6LemhyZf0g2C28JNxG4cB+a3Fw733Br1
jqa6zdeqTElUa4VMrpQUvMLoNZtdysRR2z2XnCMbkwaXV6CljKvA1w2+5ZBakNDg9Bwnu4bih5Qk
nANzOd44tqzRFT+5w5JOUgZ6FaLnmeITDXxDm7it0tLeuwU34UHJ/jmIc//Wbbr6VER5v+VmhK5v
yKIz9Q1c4zX64AiYcbiasUWt5jr66WVRceyLOj0izuCrQ1QiARAglC66Vp7SpCTP4rYWkUcA1BBl
p07PAMnUoZtz+UA9CIV3kyNG67EqoNtZfodAxgQhcwsrqx8r9d0aRH7LnIO+EIav4DRIp0aquHN8
hUAiKsz5TxS1atMoEqi1JtkytFhrrNIwSSXnBOiApn03U9sRO/a+r2iuHVQ11VanIL9u5tWaX5c+
6l0DnSYwzeMs0NkoqAQrFJwIwtoC0wUipdUITovbb/uYdsSXpszOY6fv0y4otwIy9x7qp/jhLJLy
YnEWsnoIGrVVI9G1xI3dGz9lOtS7qNFjBfy1rLdxLPtrSCQDPQLjH9it/XWWCbS8Jg1yaM4hdnSR
mo7hDDknMCkRliL5FqUNkmANMdfpwh8Ab7JdgMYC9Fkynoq84HrReqiaDC4Am1CXRPMCOYVnm9k+
mhtnG0xp3e7QplGhnr1xrWyDq6OJiMutR+qZY3v0sMhOJ3fKIXv52guXnT+5D8n6/6QDwhMJK/nQ
p3NSHxVuOXGfpC2Mc2qoqPupvTUHs23rV9m04UNku+69HyIlrumUfEe3+IVW5dc+x1ES97iHp6JA
t45oF/sRtppwUZZ3cUVsyb2mvPbzMbyTLpbAnIQyXBPIXGaZvoqQOiu5bDx9VLcplEOOBEKgnyu6
3h9CICZ7rLF4/O1AgCDxyNiUsFHtYOYqRYC+N0z8QI0kd4t61t5oFfxIkVVezbasT6APgw30bYmH
o4rWA7vyOhk9+9jn9Ht2xvwlSBu1CzyMvslUDHiFQnfbykl9qYsZY9xAiCWNNt2Z07AoMflZM118
iwMXWbBrMJ97lpSSzW8utZRWZxNXDXTmnQG05Gz2rcfaFostASU+6wOG0dD0uDgIeyxN9jj1oZ9m
rWqhe1gNTTxIqqN38wTe5MCnOY0R22gnMgdvhU6+KPzy/baZo+krPo9m7TXYnqPc61e+vbDN5UT8
V7voLBRJq82QJphA2iG+9tQIEjnvzoOTJwcFPn7tDAbVYYhSB9Pp3dOg8QisdFFRnKuKhjkUB+ZI
0bsW9nTMIi4EQz/GX/wy+812DPM8t5c6URE/dpM/nq2sK9ijYtycroNi3A7NrxNUtpMep4RoH/2P
RwjfkzWPnvIqht0/o+/wnTHchYLcvrZ9ge5jVsUefQLhvuu9Bk72owXWzCuS0X6mm8KxHKtkQ3de
or6yhjsbDjXurz5CMED+UTwFsClWzoTeV4DXxnkzBxs12tJdxZQcNkE1R6SYDdWuF8CkXAvFK2tn
xzzj85SPKosRgyg+J46+k0DwuFpn/SYdfOKDETcQCSP/MGMxQACMqm4sSeQZPuWPuKfOK2hIN1OP
oztGHX5PDZsiAkmzg2mM9bVHE74NGgx01TnEx2taVrYcskY78tMQ4A69mZxGA6R72DfWjpcU7ibL
ezXsEGF4FXjHVNX9UbGC4IyX8wkIgkFC10trggAfgnjg41slsd1Px7SvoO5HRbCX3MZ209RjHhyD
hQYCfoIac1xB8A6arVZNsY/d2DoPyk7PUxQAWnDKeOFXqJXVYLwMBgo/HfGKY3LJD2vzW9841t0E
cnbXKYkB2decYkrvuAH45isI0X5DEt0GyWcH8hyMYfMs3QSVJgYfUukNFwBs4hSHDWQRou3q61ob
8RftEjGbrbJJm3Tdts6RnBmweF59I04eijaA68lp/sONMLAmPfdFmOKQSgckA4luTJC7E+RrF+lf
3ttqT2mAMLkGMQn1Z6QgGI8PkKXltWFb7Q+/sqhLUbGs73sJJwTbTLOWafmbLIN67TvJ5k5Vbmub
MRdpF5DDbCRIOvASUM3S9sqvuDHLLsx+2Gmitt0wtl/zjisGcBIi7sH9hdEXZXfoqx0BBaoX16pJ
2Tdj9xBWTnQsOpKnEvnaqPrF4qKGkD1IJt9cqvzc4hEwtFNl3Fehm92lrl09mGS1SKwuiWGpcfzY
M8rMcbJRyicRfRrg62MLYZXvXMWFkEpcR5OLwdmEwpxvPYvAAvcgSR+qK8ic6Bo2xARsELA6k5Rf
PL4iNc8PrtE6uMOq78oQ+Ze+ouGAQLD1IzWHYUaLrZtDwYax0TPnmKHH5DThUEYdK/11EwOv9yua
aacp+UyF4uOGCzRU2QFDDsQqtsJCvhIHEbFZ6XIm1zWNKGr8Sa6EKtC45vjouyhxwa+F9xK/Ocx+
UG5XnYrdfecM2WHu7WrvV3MLiMOZftR0jdjhlmengBXIMYCplXJB+0zHCahaOrMpBywuE8KEg6Te
9GVsEZKLQcw3Y0XH2CijOT0sWCDBgnN4kKZxa7q633EFMw9D3YY/81IaV8qnIDwX48/ekjbTOYv+
5LD4UD+OzU7GQ7kbZKJxEEcKtFWgdnJGuku5mLsjjQJ2moYdaFRRqIWFbPQ+ncg2xpG5H0F1ryaF
T7sPLKo/sd9uZ9U4qE3pqFG0vf21Lgcydcs2O+Huu+qV4V+7I0nwVTTW3xNDu9/1VFNSLOyyuAIJ
XG9s0+KngCEQBN+yDh0iGrp8Sx3CPzgx7hufJirbXBQxnAjHOCRhEG+joDPYVoN8qyZEypXp/mm1
ARtqoYKR7IHiEybwTCRUnXauSBnC3eA/STRQ8myMx0AU+phPkftoVlm4Bc2eUNtCK6s7S175CYW8
wTbdB9X2NN5x7W+EGOaJPgHG0QY3SLQCbmqtQC1vsAy/UqZbxFT0Sl5HwgHD1BR09UiSDi5k4sVX
qYWWOwWnZnugmckEwF5Pvzq5AZ6x4AzNezw4oTfLo5GU5YvVAZ+xsZ5tO6bTnSIWuo6BAaxrG3FK
GsfBjUNd6jQw6zme2gEJBN6APKGVV1+AEwytnxSI1D32819I/0jPzWOw7we73VTcdPce18BrulPI
o2tOzY6Tt9ynM9teXOcezs9sgBylo12UNN43anI07ZtisaLZJbJSm4YWtIts1lFN2oQJuAZkZm/p
vRRAcoB2Tg0m/qnMBjISloAbYkXmoxL4zwzqhWNRoMA0gFoCy9YPhHTOFwgB+CSgB0Ghg4qItyVc
7OlTuA/tISNup+1zbBu/ON4jDWmMLWmIZ72LfSc4oXlFFTiTKmUfRmYrC70zRfZC+ivYVuQV11Nv
GkSeRnQkkRduJ8MhcMpK8WcOvaca58uTnRosKbfuHJwMpvOIy7jeeWlEbIXpDUu9ctY+UiaAFqj7
aMfubuo5yE9hNlqHwERlEkBUqGF8OBRibylDui8ygCfN7aRHvsPsmIu53ITxDOArxDeYi+ARIslh
nhysKnZFwS4fM2KxKSUVhpPRNPJ0n2R4rAkKcAw0hoCfBSQ4dMSwLkQursj3QqdIo/IoHPahtbc0
41HD5NwZAnFQS2YIJhg+nqRw9o1Kq4esTAEBpY04QeOe15EkTeDZUXHwKGQcEN1COJAEMrvMBBkw
Rvlzk1MvZ6sNrxRoRQe5/0T0XAK7XI1u62wGWtdsVV5FLzqfaBBC6hD1Jpn8a9ew1AtKJ2vXLPEE
pIty35rkoMmI6eOMofwQ1723y0YUtVHUw90YkBGPOiuek8jJHw0L5y1X5wnpFjnwJC2/eNNo7tgl
oMJRfzm0iXAeItFUuwg28zPyToAeqUs9CoUCJc9CYmClTDOmHah5oMw7Gg2TMqVXdrNxl9qQPXtq
hu+aIGTOZYXUo/FIPbstx8JAmyPitCG8UUNcgrUO6ycjG+FkUSu8BR/NK27L7AGuO3AODVmymctm
Q5KxhA8uyMIndXry03L+UhB6nawwup+gVmzivHtlUxlWo0dHQfz+096n4QlgEeJbC9HPyiZEpIEG
yWawa+QmaKTRpv1VCTPw5Gdkb+qK3CQvE/nxqCSa4lbsAW5/DV2OhVXehZCPkYL5aV+KjWMlf2CB
FkxXQAXYRSt0Skh5wXPIhzEYfmAx+d7Aubga5nB6bkmZb6jL9jsUaCQp8tYjFgjtG+pqxb7xe64o
+KVBK9BGpzFM1KJJUeKThsXmkbtYA5fxVklCaTEr7WKtGrsCP8wRVI+Z+ysBBnmq3IgKYk8kK8Qc
3hQm+eI15YTssXSTbO/2nt74E2kiz03oK1DRSQP0WnqH6m9YD+xtxMpIf/rCHcF2ktNs8ghxeOE7
p9EsEUgkp7l6aATsE9j+4ptVdtbPyFyIWg4uIZvr5DoGhXoj/cFZ210y7fLZt3eu8OqXeGjIKzhc
k+0pEWRpwvGE9lz+YgfAehqnDr1pEvpycCu4gefIYWoGDaYdatFp7mUnpKQZMVVB4EGPl19sw8Ra
AEnwawhvH8JIP1LrS7bmqJpfftiFv40CMGWc+NFOVlG/CqqFf5n0aKPRwMG4VqS1+rJ7jkRNsYhw
DUUullOnJ3O18nwaFcVlFz5RGPYJyNPkcaDVyIMHph7N/dRCrhr8XWFV9h9bI73hj/h5gKNwsJBI
XFUdect1Ygw2mvg0RRgbgdA/VUlekTqpsit2q/nJVKVxbVLD36dVxxZDsCI7gibEMdwSYwcHni9+
wKt5aUTw0EF3B1VOnin1nsrhqXDI70mSOXfV6LjHAOU5Qo2Za6ruTbxlSAUT5tFNbDuLg7zNERzP
hbgys46eCqRr98pMoi/mYgsTjgxPpMyS10xRicap30PxXtJrshu3XjumRy4Yxf08Znpn0AltB6CF
PgV28hwZqirWzSEuaPMCM84jU+uSYKdJysYKYCofMnerUDzqqzC7wb8KmKTzKY+UrYnPIzbtowvw
Z0GktM9Rv2A2XFin9ZChLEHsSSEAPd+oonltOnWxZSOJti1dIxiCphfMArGZjK7c5bWq0dsX/vzL
L1LNj7/oOvKoug6aIEbrakBqF0upKHb1gzXPisrsWGw83Xp7V/FL2TVEAgH1iOpZ8UyGWfyg15F1
sOPiUVRsimR8/0c+h1kbTvNKjh6tj5Lxmzu45Q1ep/BXJ8P+Rs6k5ijKoNKrbI9oAtYpiKcuuyct
PL30BVsBJVgapafOU1WN9ap2xm+SWtBvP/UFlSWPyw6d1/Qxa8XXibv3SmVztIfb5y7YNox0MFOZ
VC2zhXV2tMKBngZVQtiDI6VjdWiohkvbFbJR5TFAWL+KbEIsD/5qB7A4xz07mEunmBYGsEdKc906
930SVk+FhsmzCoMwOHpjoq8R9JUbe5oogAo13VRx5nJ2t+6tzEmX0eAv3QedB7a1dzxkQVTgqQrS
hGPy6lNF8vmeukYEJDb/ia4n2Gqu5/d2WMnD2AORi6kjoi0ys2uyrDhwM7PY9wrEnN/Vwd1Y2b/A
1OfXsuix96rBhbbvz6uJ+9otnafYmlGWs11wTZdj4T/aNqLJwClJruTQHRMKmue8qikgcdm5Hx2M
BpEk6aAGSERtXLq3dd9whHp6CdEwgMSjSEge8tNNAidTkkz0ClnuT/SQjA6Ri7yKO5u5EKDzQ8dy
BHrLXjW0XrQJIywpVls2j9YECZMNBRRMQDsm9IwGnhxJArabIk5Tt/wZLMFzXlX9qwul8Vdmd8Eu
9WiCMqcgWULD7/fkMPOz6KeANjG6pcYFgTaOkek4SkxkreEP+shMjq2D69qXeNykCWFA04E4Muv2
2DiYBixPT8/0xzJJMvr6GkkOBnFbfnOBSsSxw3VYma0Fw60NQXiHHmUqUdyC8YpwZ6HmoO3dsKG/
V4f+oiSjlqIoNvBTSx+nmZuWtFrI/RH4Eyif1ksFfROlvi7R5u9s1XtXVTaXe0MipOlmoz6w+gio
G/LtbexEm8DM3GOKOnZDZMeW1HZfS5SFhwbpzGPlzvRq7WimGLmYw+yU0M7XdGch+2TswH+yep2G
4H0S7pMvxaOTWsMmLiZ9mh3rq9lboOZTztg2p2KB/NJ97PDYnZKWk69omSmVhVo7NToUd5qmAT06
hP3kaRyyFaIsiq4sF3KoRGCGAmlLEeqGVljhZkgUhhxg3FxwcGc3UzOx8zfFUXq4B1RXcUHzTarq
fZ4fQGwJlOBdfMgtq/pB9ErMgzQVPEySduyIWrRXILeYwuCCDARMXGSzn1rXAnpgWB2s2IhumGHq
ii5u84HrTHdnhgLrfVfkbBklplmnLb/RKgkzcW90zkpyTUW/aOI+qZGDkNbjlu4oydaJ7GhMaixK
CV4aAz36o2KZsSNKvbFnjCy9rnFeRX7zUtd18yAauj8GlZvsg2mUG9Br1ga57g/UANQIQXCeCk6g
rd0GENnLBhgDpu01Gh/nkMZwBVTnsfdP5vdudKpTQzkf3xH1oEaiag4qEv4DYuHNIIcfNFUTe5z3
7s7NdPdKLyP7WnoxpSRP/ALZl+1qKKyP3uD9CB0XiVtNfYJq2m/UvnJLKYfbKnl2UkkQ39xyQBWi
Oxps9TapP1HsLU28JrGGk1u1/J0zYRLU9PXaaPqC7x2PXl3FaBas/VJlh85Qwb1ptdmj5vKIkLwd
+x2RU3TNpPpVtRQtyqzgFuGGnEt+L7aDKdCXNlKsHMfINyO+3pWecnCFBHPrccaniT6w2HYBB2Hr
U36ihV+IYy4a96MRmviCyMeQzJlaGmnBRPSQ2l3HtMLY8FNwHw/FtHXT/I9Jj8UNyKf0ZzuVw4Pl
dMaPaiBPlJmqxZSoHyvCzFuqbSCphD9+J/b7huLMJueKTYamqOOm7sgbDT3yhTgufvNwLG5yQyvy
c+mhiClNuWXYXI+p1uCEq/ohZAM6hCXMTNR/1Csospo5rnbEOHRcoaxh4pBLrPjWmiMuFBmeWh1x
jXJGr8O570/+FfIAmkB1zoTGmLSlmCHRdHQDQTiFuqlx6vna83pAx6GbvLQ+AkrXpATRJBwSlhh4
hyTC1m1hGKTe6hqKft2g1Rm+0ZCSzHKSOrBGBIx/XCXjWByo2RjrJMER2UtFy/Q05/wUGCvEQDOi
OcdM6Y020oC+VfQFbzCs1xOdEyg8HvGi3MVJws5i59OusRJSqiErLQXygaerC9duMglKOtTVoqIj
JkB/j5VGoEN2jOZktXZFLQL5DdUDzb2jm8pg6/bOn8Dr+oDC6Tgut38DvhVWKrw11qYYJsqKlY+C
GVYuMLrYnrprG/16QFBodW1NA6yA/W5N34yQW3cjXxAjvVQnukx2aAFo9dMADkfN4Fk9FVgLNqOx
pP4ir0m+DV0LO9Q2IKEDNkTJFljXTRmQYEHD8TucDOtP3EqqxRoCsJGWry4p2j3SnHJPo7hp+XrZ
H8wHetMrivyhyUIHIQFjcCGaCvZidmr43lkIDUh8qUBqroraxkye6mFT2QL4F6bcIykl8vgD8dyq
4QzGEeckh5qWUMBOQZ9FLnaWzjPBBid2faK6NT/b9E848//S4KANjW3WRcZWd+GEyQ99EgJF8dvo
EGaSoKt+J7aKuDkkJnfWinejFjKC7ilW28rl8M+VdXRsFH0N1pYrbqk9voO4uUpoVLsBNO9uTUp5
YESUAzMktq5NmUS0Dx13qsKkXFI1HYabvjfMZ0rbmCa1SZLSduxr7RNmclhgd5Iq2JbZVN/AFre2
9ZxVoCNoHuDUEY63GoPcqOAFWXyIXxNdlsWCBCFVjSotita67gDa2BbKzgB2kSt7iPF9SjkBEzxW
zHr4Eg9++80E3gVqlUzTQ6XQnBV0IlrPpQ+LWTH/6gjCCy0pn10K5DvHv/MwOBDrLZ1LxIzstTJQ
1ljcR08kCwESYxpDB7pUUPNOfw+IGb5WOYWyuU/FaQhz6x5F+pIBDqxHUZb410bPw3uPPhB5ZE1m
3qLWSz0cRxZKcMeS8mgPeCkNv/s2d4uA0gRSKyJ85twnu23bRt80h+Iq7UlckGDXeyY8yTk9aPA0
SNgAjMd7KHcIJwSgtgXWahjEIrHwKMESN5N4Ed6N1QByhABSP3Mjlvse0zg2aXqpXFdSslZi2tP5
Mh4PJscX2lhjvHVIcovDWKFLphtZ4pQPxYi/10dkxW5Evsw0a3flpilYiNLlZ8sw3ESeBR7fyrMX
NObPTmuz4fQZ7Y8jug7bXlK/QvBFAMUluAEtayebOZvgjNGzeOVVWGankL3cGIGXtXzRdVwZ1uOM
JBWZXlS/0EHG3LtlOpyT0LI5U5h2jUlxlTLavG6q2N6G9F66Nk0U7pzcEgGL6qiyktXS2qlgwOXF
fm6V+6tgNa8tgL6rwEdE9XGL8Hc7tyvX1ThRtcM///f/lG+awyOGo8NyBMQYZBrwQvvl3368pUzl
mZaiBAT9Vf798Z0ONBfvqXjAH/0lmMt1IafvHw/xz17qDGF5xOzKtC0tLvq1k3NzKFj3xYOcT5P7
jHPOTjAvY4j8eJzlTfzdSZ2HkI5n8qqUoAn2348ShfVsTZmXP5TxHekLXdJ8jI25i75VGA8/Hmv5
zh+N5f49Vo3ZKVp6Jz5M47c8+OMBkfUohEsy8Gl20zRHxGIfj/jeW3SVI6XpKf5Qyzx5Mw90x/FV
obB6QMeLE60tbomN0V18PMryvS+eSwvHsRUr2UPHrP4epZOUfq3IyB+0urY43CHYcDE+pOahGn5/
PJRcPuujsS6eKKBjJxOesYoBFANmgG5+wF+LpPEV0fC6M0g8U+4YfnveeUxIuDafPOw/lxaz0XU8
5QlTshsur/zNK6UxVuYhJ2RpXTtElfnh4wd85xf76+Mv5qNHOblWU1I8iPIUVWRY9kYAu/z+41Gs
997im4e4mImu50rXHRilyq6DcDPrq07/+O+GuFjAbZ/RZyJiCNPcye+LrSvefDzCO6+K44jprbVU
1PcuRkhHUnnoI/KHn2nxvccXmXvEYp8MIs1/viq8ZCb5QYk0GErr3793HFiTbnC7PSQ/nNUrd6bI
uXfTa677nXGtu1uUHKH3/PGTvbMpvR3TEn+PiXpEZbCe8gcHvDy62aT0ECvpdVqcfe/48VjvTIW/
xrrYy2PfM2dFG5gHlyzsgJFUg2uR09ePR3n3iSjRaARn2hPWxYTLZ4dUrMWyNb3nBRw3bIweJIGF
PGX++fFQ5rtPxPq0LeaGx+nx99tDGO0MouWJCKhp1fIA/W9n/7HocrL+UukvlvK3ffcUWlf0paNW
S9FBYzW784obQonIJ+Vxl0LSG6/oV/nxV/vH3uGYwhGLwlxJa/n37282plVrGKFnPlp987U2n5DM
//nvRli+wZvdqf3/I6jiIffu/8tPv3iz5HM97Oh8/1qiP0o2BtHlx9/f5vv9tb1fvKHl7998/9q3
yWoLRnCoShS0Jlul1jH5bE2/Owr6NtNeNnDuFX+P0ktsSTRlU4+kXlBCgcoxfSBIvaID2vDLMFEa
Bs2DOabfJSXF0arOi640iNO97XLz7+lOueIeuP/42f85O2ycnbhfXI5Sz/Qutv6k8EcpREkjUe/F
tp/i6//u4y8eWoN8TAbqRecaxGq26/7tuejwMpcDUQmTwM282EeqJCoR/1ikeedDN+7j8ZOZ8c7b
4fNdlDyeI1jUF2+HPpQ08Tak/0jCPV/Z7v/i65u27XCgwPbX7nIMvJl4iFZl6YjGeaRdSg34+JNd
9r1vr6XW+AJNQaB5sXISrWJ6J4w+eM3raVeP//63Na0lJrG0rdn5Lg4pWRZWGRtpcLYB/ZksnH+9
8JGmuKaLikmxeamLz1ehRqZmOMZjBA0QJH1l3Pzryfl2AH1x4mGWl1NOm2YgdCgd93nxSSC8vN+/
9xWbxDnsDCkd2xbyYvagtMMg0hbB2evwrmNyWU3W/2KCIkmyBbECO7y7TIE3M6gUZUxLBgQ3TfDb
uzExzH/8iv65aUFZUTZzk4DeFJeXLstoW2OisHZmB6K9LPI9RUsh899P1L9GuVgH0pjqtlYqOkeQ
ncCI5Z88xTsL4a/PvzgCwePjg6DV9Lmtr9roiqzwx2/ps8+/+BX45gTPkY7O07MDyrD6ZI9+50fg
uPBcPHHaI1C/2EQjiz5PqBDSc5FvUKWnR+5wtFj7+BmWyXgxWTkAKKTZ2qRWeBlyNlWdIgdgENHR
up0kZ35CjFVDhY8/eVvvLAtWBMQUxxESvfbFtpRFNJ5AedacM/eWmyg6Ce3dffwwy9Zw8TB/DbG8
0TfLoqL/PLt61ZwT9K072hhmmOyniq5ss7j3ku7cNBaMVGBQpKEz8tn/fnjuB4I0hbS1exkMUikO
MeSYNSU5vBz1DH/aprX9bWk67V1c0g5czFGMJoiGow1R9+nj4d+Zjt7b4S+ePg/FLLQh6/OuGr8m
xtePP32ZbZfvVvMPF3xPkJG5WEwW7KYJfW59HuVzPZ8rmM40poTH4bnd1giuPh7tvcmiaa4FZ8Yk
L/Ofq/mbX9JFMIXQwq1pdI5clWptZb2qMvvkB3tn8nvatTjjlzDIvpz8aZvjVCus+ozvLsj12u8f
ZtpYAPcmD/3xA73341gWkgeXpeapyywZ+oOqcoexPmNjeqzt4Hqw1Cfn2nvvzLI1RV8Scba8fGd1
Ho2zG9d0NYSF8QgC0rxPZAtIMjbEJ0fce5PBMU0eB0mIFPoiAAsonYhYFe0ZJWpBGforOvjDYENZ
alErpo68G8HYfvwG5Xuv0CGMJu77z4Z4GRgEeYcalUEzFAck6u1dSFkw/QMochcwft/1L0Pc3Q8Y
I3oPLl50yDy9q1rn8eNv8t6LfvNF5EUA0VZDHZIab88t8Dq7f5gK8CnVy8eDvLeXvR3k4hWDxmyw
gtbtuWs3s3GXTNeWQ/0c57k40+i7+Wx9v/t21bLePO4qUi8P/WbFAVmwknLioQTam7p9iH3/k6Pm
sxEu9icn93up6Ud3RmQXkDgHLjP6nyyz/7z7y22K2Y9QxyXnxGHz92N4jicGbU3NuTHuEcQUSHki
ee9V36TKD9o/wDNb0XDzk43k3R/rzajLennz8nynyfJ8mptzOqJw7q9y/exDup4BxlKM69JVhTbk
4/khlwnwjye1lENgoCxbXV7wfbTOoF/D9kzbvY2QV9nwLfTvS38Pjy8Lr/oI7ZrximL6k2d992d8
M+7y92+eNYhAxZZBxLihvqNW+uLTb/rjZ3t3gdlkboTjMiXdi5UeFm0zGKXfnBX3F/smA0lq7j4e
4p/JXcf2iEToduQITYfSi/MMXAW2CXYUerP0FC890AwPdnNvdifpOWvZ/CmcnzK4M/qnsLzNwk+G
f+8lukKiGtWcBtZlMBRA/5hpHd+eoX0K7GPVJ2/ws8+/WGtuPA24efh8pJ7IVnT3ySXwvQPg7fe/
WGYITJI0wet57iZy4zgjik2lA5CJjmzX2SKeDNMpPBsz9byPf7jPnuxiqekQ1mDq8mQFbW5muuRl
xdXHIyzv5nJh8cNw7yHvDur8YvbJCRdbBnX4TPs2z352G0Icemz8/niUfz6HIwQ3OEdbRN/OZV6I
mqRHKw7dnOXOoEcs9prNxwP8cxEtA3iWFP9zSF9s6DPgDOTiPQOMSCj2JvAz4t7/xRhLUgthHeGa
Xh7yzV5AR+sxMcOgOQ/QqJNtunRh++TU+OevwWNwjyboJOvjXZ5LXjD6PYS45ly4/4+089qR22q6
9hURYA6nHSdpNFRrFHxC2JLMnDOv/n8ov//n7t1EEzOWTwwMwOqdateuWrXWjj4L2ec23MfxSuy0
uBpnVoTzkoIYrlp0Tk+p/i3SPjrp/vZEXV8QjMLR8DX/zJSwGO2gET4XBhdE+Y06INELooyAppOn
tL4by2dbWQuXlpZ/jswsW2HybNGHUnBJJ9AL9WkENi9pcGpSyu5WFmfFiCNEQkqnDfWYWPUpKD6i
wOZAWax8uj1z156G5yIbQCGlJdtkni63mBdFJcgGzjsEO1IDZe62o0AewbQPde6KV1sezr+2BN8i
D3YAK1FKhNIcLZVS1SGyV07l/HMvncvlcATnEkXyMNFtxO2JKkaEyFprUUgy1I2K6F1VrT1JF6KE
C3umsEJD2Kk+TcfNKfA/eXjLUHqQC39TK7vGRka7gkHysRweBmXlQC0d27NlM4XwNfLKgX+Ek5ry
1MWouu9059i0K7O5ZkW93Byd0VYgPLFCtDdE3/3oKag+cRfd3oIr28IUQgUQ6mHrQJZzCqBGnckQ
EaZccaRL/ud8uua/nznSwSxpyhnZFjZNVnCmqytDWPv+PMSz71ft0ExeXTKE4evg0RzycnuKFr8/
QxtU2SQ3IC53nuu5DK1ac0J3ZBvkz1P98x0GVN0iEUZhQhYLFlJEW31famSPoq/QIxdf3vF5DU/J
hWnxehCWuBrkqO16pT7Br4eUorrixBan5+zz89/Ppl+n7GlPA5+XVejH76U2Pdz+/YsHARwvtXRu
y6sHOSBjbewUrzpZ0Idl05eK3BPZhn1Lu/BtS4sObM7QOyQA1Kt3YmvLpUSPHmFFD2jK9A+KCctM
paK61LTA1JPp7rbBhSfdnDBkWGDEVCIywWXGDQxWkakjuJUghKv322jsYHg/atZDbKFhOhO6Sxt6
WG/bXZxSyhvkXuenyO/S79maWaA4oUglm9fH0CDDIqAjLJ9+t43723aWvMtcGiQJa1DLEne2Dwvs
CH8TScuYl77u7RE1vo8HfcXM0hZULXUGlAAsuKqZSbbRAinXmpMJawis1f0xCSfnHZvj3Ih6uc8L
moUbCbH2U0lSsAUoC76/Lr/n3aGoVkKPhQccwdTZgMQja5W0hkQWtrKXwPsM8wCg78OI4Kkkn2Tr
ifQP8ppjIkMp6e3CdOWCW55PByjXnNG7qhFCPgKgjtr0yQB3ONXtBxoVv9/eGUsm4FBQZdvQdUJH
wWnDzqDEWp22J9J6mxcYeFdWa2mHn39//vvZDg+QO9drne9bWrBNUOiSymerRYjzeHscSzsctBuP
BAJg+yqZm5SWDSY8b0+6iiA27W0pmmFJ2x9um1kcjsEjZC56OjzgLocjjzW0qxJMJ7wjNr6JhudW
RbWcHN1tOwsRKX6IugwCMCrMn8LGQ45U832Yy065XmxNusQn5b4v763wWa125VpMurAJoIrgfUii
WiWMF7wfOoA0yabNeDL9n822yv68PZiFSVOAyqiGycVBGkkYTAWwvDMCa8Bx77r+MKX3zURn9MqU
/U67CWEvZki5qDQh0x4nOAbY06xE6ibmDI0NzX+N6MPNjE9S7OrWs+ofjDyYOTQ3RWRtEX3c0dC5
1QHbwoKItibY23eMWtfnbDkRiyWWgHNdzs2yCcdTmx5BzMMFBzo4+uO2kcWVOzMi7sdY75RejkYc
VLp5zad3PL4V7ez7wpxCxRTFhp+NJxDrPWRwKfKFKyd3cXecmRB2B40KjUG7DUNA9BHW0CfoyEN6
hv/bRM0TeeaHokEaJ6RkxlNQ36FwGtbu7e+vjULwo3ozKH5jJkwUGol0/nYfJufJsfb/zcr8K85G
QUuzZkVhPJ5C49EMpK3R0b/lPOhrtZflbcVpJWQwQLULo8nVzhvlIB9hLdop1lZ9O3AMeIL+7/eF
cYBpUGizY1sp02HQ7qJk5amwcBtcfH8OMM/mCeWmFNBBNZ78ae8pNFLRSHG4vRSLJgzwIyapD0Dp
whRptp8mQQs1FdoxWrHvEeJV9rdNLK7CmQlhlmixGNI69cdTWj0jtzyVn/7b94VZCiok74KeISD3
iGAe5+7295emCByrZoI11biShe/LA7XCrlGnk2EiNvxjLDpaSlfwHfM3RKdvsJkAMXBLAqS6XOmR
trpsCAv5BKgV0uiTn8GEEt1Z1kPYDStLvrQextx/oBOyMyLBUyl1EaR538g8Sx5rWdrW3bjipZbe
ITwQLWBPFCEtTRVu4gqyl9znjXLydRjvOOVZrMgbo4FgwIJdOEKQUa3/akPjYYrWAHVLMQfjokkB
nhvjCjwBn3MDM2mknJx6xoHb0QOCsol+cOg081YGujSVNLUTGRoEBFeY1hTyzYmMq3pqdXnXglWE
JfX25psXXtwY5xaEjVFPTQdZNBZ6GD6fo8Pwt5++Y39T07cMCmMy+1zYD/2YpbTm68pJTneI8EJ9
F/krD8SlebJ5kFKCo0jFk/hye1uepw+Q+0ynHGqQFCZWqNZvz9OiBfYy5W5DNyxxx0mRVARTmk+n
BpbNoIk2P29/f8kJUH0ySBwQBjGKyxHA8aQ1NB2PqDlGexh3vUjaS907puncyDzIM38f0pCtK00x
niY0ebSNqr7DE59/X1iGJhmnqHQYhOYfaRGHmv72JC1t1vPvC5s1GVUEJxBoOTk8jxQoBpERaQw0
Q7UVd7m02pQIyNXzqLDJc11OlKaiCdvH3XiKI4is1ZqT/fahkJwDN6golLWuMinEWIMFa0FPGgrt
21z+oCEdkwzGHmjKyvN46XlOD5Cua3TqgHoRT0eaBhr0XGV/Grw628nOoGzynOZVPbNhiVbTcIt6
W71Fcw/NBL1w3LYeys+qiSbVQD4ccil56FY828JSXvwmYSlHQwYL0/CbyizcNunPTvpUqs+2vPKm
WropLuwIl2s4SGkpK1V/0mj1G2JXjiCnDDdD8VLabift++ZVh8D+9j697h6xLJVXNklYm6LyVU3Z
UMi9VjGqSjHKX6i4JmoFE++OTsBiOFp+spkiGmuzz8hgVFqxYn3hrlcpA5KBtHlQ2ZbgSiQn6R3J
ttqT4vwZIfsC6o4e6yx/9IyVIs3iItLZQWmWuILw4vKY1NA20e2QdadJ/TuBeWHGxBQQOyMhd3tC
F84jgEh5RsJyWfHkvzQUJfUEa12LSlV1QIE5mFYc14L3BWDL9WSDGLxOi1haKdk5VNKnFhVFQubj
pFTbSlsrZy+ZMdgNRA+kX65CB7ha0rzUy+EUprs0pBX+k6Kdbs/UmgnhXKF5HNM9hInBgcAH8dwH
ay2DsGZCOFJaBKHeMGECNfExfKTVTlnbwkvrTUGeTUXCV6PGcLnekA/nUIbVwwk2Ghkas+3tSVr5
/G+ncXYPBqqVFbLG5/svtv7cxG97Vs2bFCw4IEaNm5xEuXB7VJI8OY4XFq5Uf5MGjj3qRvRiv2kM
V0bUyylC49KmtyAqXAd1SdD/b5yjq+8LZzuQpqq3DQZhatHO6D7FlbkyAmEf/WNBZYJ4u1EsEcvJ
YZp2ECratFTCHvQdPaP4r9tTtGyAfJ0lc4vD9no5RXT2J9AGT7nbduYTNf8Hu8mfSi9bOXLCg+B/
4/jXzLzbznYTWgjQdsUDvZsaCe4OMSokXoZ2M/rPuvI9DL7fHpWwef8xh6cis2rywDKFhc94aeey
wqj6EG4My96o9XsGdGZBmDcvN+SyrmWasDP7zqFEoZgfEZ7ZDtaLTvo7TL/dHtHiOs2JT+D1vBE0
oTBe+wYy7LClupPKkxQeeoBM5XbypPvbdoSL8X8z968d4VyGQ5kXRtnmLlr2I0LynblXatoeEY7T
Np3VSJ8Q3ktXQsnlwZFuNWg/0ciBXO4Og07szjfZHT2oj/LYeg/+GgJszcS8Qc82YFjmSgF/de46
sG+ZD/7nqHjXWQWMSuXDsSmnzD/hzIQx0CWH4kjuRsanrPvllM9hsX/H6pyZEG6uIp1SSOMC+B7y
aRsbbtjIG3iEgvinsvboXdoIYKQMmtbpzeJ/LkeT0W6oJ3B1uxC2bFHm+OCl8FYp0Kwkk/5VSY01
7MfSChFf0BJA9+Hck3BpUMskOdFHiz7YXNmHQbiPYNxGKG57ewrXzAiuYcBlKwHcgq6k/owgCNHK
H4a6kkpfnLuzoQjOYb6ZoXCiSVmCO62GJcxI3LCDVFz29+b06faAhADz94k9nzfBtUo+T24/YUAO
a6NXXwzKzZ2a7xFLvG1oyanqMwAVaSKTfm8h4JDVFNZr2adtPTMeIZl60oJgxcTS4vxO8xkmFZ4r
XIPlm2PkQ/rqxg4Eb+PHSfoCWd/bh3FuQ5ivSoHcW+tQqE2HXQGYSdnc/v7aGOa/n7uB0dQztI1Y
/BDp26neOV23qdfq40urTphMQZnORhUJqksrnaaopWkOqasM6lHSP1ZNsdPSH/kb0xW/d5eBRq1J
rMYTXHQDtYfyumrFqevR4WjcQ2J4e7YWx2HiYYAS/Pabl+PQ0r5GPdVMXXk6NlCyQpe6qZLjz9tW
lsIP0JgWZAWkpwBSX1rRg8EfrCLPXbSc0XtFEuYPrXxAWnBnaUC96rXAUywg/p42stW0JFo6fZXi
8uSaBTLPTHJYgY3p0ZKMaRtJlbaTB0VCw6DU78yue4U0E91y1Rj30HFH+w4h702V5+1GKRFkotGt
2qjIwmxD1ckfPFpQd7enZWmrAgVQdQAjunIFsrA6s4ezDToANfsSI0E7md/U9h13+7kNwd/CwilL
igy9gay6UvmxgrlRWiugLC7v2TiEwzA5Y+anQN5ctC0fLLX/ZGnTa65qDwi171Qbrnw9ilee22tz
J7iRVIGGFJ2WzEVo2Xqu0l1XvscC2TXeSMApyIQJm1ZRJ0tBBcidcoRZu/ug+ysb13JMi8M4MyIM
AybmyYJwNXe7rECSMdyURkUL1ud3bDSiO3p0Hfo3xSZsS1I6E20+Fih/DPrpOEEhrvCkuW1l6dol
+CKNp4Ltgy3gcsKiotRaaM+J8bp8N4WfvfyYwnsylp+D5OdtU/O0nJUEfp/vc1OzWztz8hGcSYrZ
EusNw5e+e9ZWPr+0Krh2x6RqOrcUCofGyozEij2IKho/efJtaGJ6JL8De+URvjgKMC4zsQLsI2Jt
1oK1rDC7ibOp0z+by9KLZNt/3Z6ppUWh9cKYH7C8W0TXW8DroCAtnrt4r7Q5OAjNBket2PZrJc6F
OXPgEHDkmWph9rqXS1LlkL6hCRy7cfMjifalcoitlWWZIxxh1R3a1+FzkmFq4R65NOHkkWRYBigQ
s/gbLTh6IrYOXf99dh9CNq44H8txxQcsXI8XFoVnC5LEmhGzCdhnwybWPpQ+8hyTuTUhA769TkvT
N3dmgVl14HoQvU0QQt0B/33sNiQPhwh183KT2ivx3eJwdMgY5hh/5nu5nECNNPuEvEDiqv43Iy2O
sXmH9slOQfvuHaMxqHxqtkZJXez0aKsy69CsAa8jfbWAiin2t6ZcifIXZ4w+CZCetERd4cR81Sz8
KWBtMuj3JaiEP8r9r9vDWJqv+cFvUirW9KvsjJmXoW1XekLaxIC3s9nICg1YMWHSuHJMzQVfAD0Z
KSaD3npyr0J0L0VNN1XwuLsO0igvpdn+UaYeghuGFiGd4KXSi5d5H8MkPEguxKAHKTEOSKjDeB0U
0l0zKek3S4HM3mmmelOCgOV9OmXfkEwN7/pJjf9OEJc+OJPqfIAdU3voOn882nAr7w0aTXaWpDZ3
smEMrlcXEL/3/XBEKCbasZE6t0qi/kPXS+Guknv1Z540swILFKGbqdacH3LR6sNWzex2p7UtnRBT
2f/d6EgwayjP/6oQ2Xv1UyP64ee5c5ejJ/dg5Km0s9ukO4Jke426jJ5Yf/LvQsmcjnIe6AcIEhEV
kwIY3GHxhtdcj+8SevB+tVoW7pExLkHtmfGBljnpeHvZF3wmhxDsGURqlA2uGr2hB6udWI3dcfwc
dVv4MmZpvNs2FrcWZ93gIceDTkz81ZEO7Toaxm5THpEKfh4k0Gwr41jcUwyAPJnOI0IV/GU+JVQN
EmykRb1/lrNq5ZRfjwHcD/NL0d8ASiFWcUwTVXkdElbXG/NfkwFNdJV87QPlKVWtlem6HgplD5CN
UIxwKcMfeem5jHzowq6IMQV5+b20lnYTq2EEFHwf6Am8FqRAr056nitTmSgtU9WG0MsGNZFYCe60
Aow89c2Dnw+PQyX/MXo2WpfTUdXyb3IUr2T/liaUO5pqArgpm37ky1HKaMAiq8PGg3XSHSB/kDuS
CkZe34HH3t7egNdB+zzif22pl7YMeO81I9RiF3m9Q65Ar07/8dQAvf5kV/aHaO1KWFxBskvwGNHU
dpVk7NvK0nmMMMOddyh8+nxU8837fa6NAX6WZWoyRD2XQ0LoxWlssplujFCw6v+q02Jl0hYHQc8H
b0qNcYhJsi6QMmQStcidUJ5+QA7n9posrT/EKvCd/G7OEClBfKlScwPxRDcN2o9JAisBYiTQ+kWf
K9taCT4XbdFEAJ6VsvsVbqeXVSd2Si9yPdD9j1PHA7iy6mHXIXe5C2CcdW+P7fq6tueb1OE1RSPz
FcQGpILnOD3qfLp6jG2AI6TiDrdNLK0OlCNzOoZHjiWi1FDUQXTDyjEx+NbBt9Ri36pev/Kivr4d
GAhxJt0XICN4uF/usjxRdIS+s9hNMnUvp1+M8i97OijUnny4+W+PaNEWPZngxGQ8kyHYqpvKRFI3
iMlpp91nk7zm1uC1TS1N87yjPDrWJ7XTo/cs1ZlVwTU4BB6Kl7JUTTDczRHE1tRaFDBtKLxuj29x
U0ALohOLKryE5r+fveP8ZIyRp/Bj18i/Z1Rpo/6Taq5gSxZssN2AFNIvwCyKkXU/2Bpid07ohrzj
pm7nZOj+rVUGFrbehZH57+cDsXtqkBFG0j919LIiEh9vninFhHiYZQFmd/VWlEc65gq4990Cbb+m
kb8WY/JB9duVB8/SOCyqnTPCHxCZiGKAdht5vURlHF/U+lUKT7dHsfh5uiAcwHakSE3hGkezpCGo
5vMeLNTmnRqvtRQtXeS8PllpTZ87c8WYZBjTelLlIXSh/BhRpZNOIB1QgCD+3JYl4bs15H9VkmGg
0YxEbpY32YONCtETMlgAUd4xXAMWEXomeHyLachMGmcWHz10B1XadUP3AYzu620TC9c4FFmUJOc0
4nWdaOwrpRwlNl6ifTFRDEtk/RjUT2Xk7JRA3RVvBG/MgRL2uL65/3Tq4kJWLCjMpENrJILxpfqU
GhWy53RO9f6328NauJ3oRZeJc6h0LFSjvGFsm0IL3cqr7vxO/iPIvXtnGtyw1b/fNrXkH2gUZSg4
sGuOaLsOMyMP7dC1yp2FTFv+3NdvDxvIiP1rQvAO5RyHywWLRNNojvCURgYhQsfw9kAWD9eZFcGZ
Ipboyz5qsW4Y36nas9Hf/bfvz2t25uNSVDjz2ub7k5Uisza8GLm/EpQsDYFVh48KVIoKZ/elidrQ
Oo93L+4n2yPsvnaxLVyngCVJsmg4N952wud9rca/6jZ5tgZBi0fVPjnhV3l4tLS3RyIzaR0vFaKE
64QrSdKoGZo4cLtJOnRw0cKZt8JetzRVvFKpdDOU61yOUcaNMz8h3eBzDo7qr7ev9fnXhbVOnBHh
r5CvO802z57qtWyhyDTw24+cG5iX6mwzVQVMEAaERG6goFWL5HeMoJYUjfs8GT7SEDNu0nb4NXbN
B18fXlGMWBng0kUB9MmCpZvdBneQsBfw+UkzIizh+rH60eheiuavTGq/qEmPGkiYbCMN8YVG2WtK
dJi1qWPEIN48x+e/QIR4DYiAl3rGL6hN/UXOvdcudO5vm1jwbWggUF9ijyCKoAvL6Jt62feV6ruy
g2D4h7RyR+ftwSImaKRAHHBupBR8W2CbpZVopu+iq1enD5P2IHn726NYXiv6QQkaNMg9RNZxMzTi
VtORM5TQQ/iODH25G0alu5PsRnqCqM8/6gY5otzypC3A0nwTlDriVqMv3ccagj+3f87ipHINUv2d
XwDiI7AvcrWSByNwG+UlSb8Z5S8/X3kIipjg+XioM2+d5fDSJC4Wjkeeyh2RcRa6+NufFC1/BL6+
jZtfTdnSQp8+tln1qsVohQWzoNTt8S14FpLDxCygTFWuRcF2YyPZpMV24NpduB2+TmGwch0uTuCZ
ASEKlCo6RkbPClyk6ZX4KSwoS65QDi6OwZ7bR6mZX5dWWrmnkaAuCDQnVE8bBVG2z++YJXum6cYA
loRAyI7brKmlLnR9BHW2sTYgWpSka6ic5XH8a2X++5mbbNA8y4oeK1GHeiAYlrZUV5Z7IYKkZ9wx
Z0I6Subie9Yp7NyxqjQkyV0i1BqORP3R1FWP0xTEd2OhjB8d2Vd3mjWsZfVm93NZ0GGXw4Y/P/14
s4vFqVIHY97rBOtSiV7V0Dwk9vRZ7btXf9RXNsTinjszJew5bwDvmtWYAkTnbboWmjY1n/qtjf7m
yvZeXDPqeXBcUXaDXvByzSYj16QoI+q32mN2ipuVMGxp0iCAsGekG9h9W8gJeGHsF0ijhe6oHZN8
eLa1JyVpt8guHm7v8DVD6uU4NHnSEXDGUJW8eq3+KNWfkFC9T5w1uMbShMELSp8cYle8OwVwpTdE
DdriUuB6ybFS78aVhM3i50mekGNAPeSqAx9e5xg1ST5fO8/9q1e+4wKkuAqGg7Q02XxhZ1E2KpRo
LAIX+L+/sya/eKUlpX9CGFZf2VmLF6FiUMEjdQtES8xlFCiW0QuvBu5YS83Wy8AGDnFcPVtegzqk
hsJWEAbHwQx3pKi6nREVdHojtfdL61tnJVWwdKLmpr+Zo3nuQBL2YZxFnaF4tu+ag/2ooCGbdN4u
eGNP+e+LkJcgHpabiBSYEKYFaZEF6GEGrpw3P+yIVsrJ+RWXlLya+j0DovkIuBWsQVfccfncS9nb
UeAqsdPt+3IsPrZGmT30Zf9GUoh/RoWH4H7H8ZIUvzxaSA935RiyjoHZDh/rBJiMUb4YtTnu/EFR
P1R+ORMZlOPKo2FxA9G8p87BGo0LYpOtI4VmKUdDADAqeykC2n4qY0NTHNqVxa6hEJhYyPtateNs
PbXZ9dQGEIF8O1SX3h+6b+dWS7AJIh4lCnK7mIok5cldUFZHM+97ufbmXvJeZzYswakUXmWhe4yN
oT3mPYq2Jlqw4z0i8iuHcsm9ABGRZ4gepBtitVC1Ed+Dx5sicXxn6VsrPb3dDc8su3DHcEPSiHe5
V+CAG6vRjFI3CbpjXX6jaLhRmi9q844bcm67pi9MwceIQji+GksjZAGpqyFxiFTzFvi0BH7n7aPh
mYAPoz2ZTKB2ORpD8zPfibvUrcbDzLZr3zfAZte625YW/9zKvGZnYVM05FWmaX3q9qh7V0a1S4Y/
oyDYZNLPdwyHbAWwXJq9LfH108l6hmK0nLiRtrPQGHU2Xv7n2Awrs7bka8lZzC85clRXiQsPDEJl
lnXitkrbbpwqfc615o/WiFfeHUt2sEHPJylUHk6CX4rCQXMGqwVTMcF6nGtwtGoOsoBp/Xp73hYd
0bkl4dYEsNBVjjIkLpLmhwwG2Ei2n3rJQdzYuA9Dc2f68mGa7NNkogufhK96rqwcrKWDOycYOVoU
DK8I+P06qhUpmRLXsps/YLt5yYM1sPPvDK8Y4VJyoDMQUBTIOOGSVApIDcYwS12nND7r5bSLp3DX
lwwvhnLNpm0pQSLO6ocnDSBOPDgPaR7dD6uMfosLS3RPUZQmgetsRzSpKXriqZurZbOrpXI3tXaw
q4H73l7YRUO0Dv6GzhGjCN4qTuMwbFu8VT/E0efMCP1DV7Rjzhr670ivU0qm0d2U59BAvEXjCdp/
s2FylfroPDfJO+LG888LWzT1LM9oB26QTjE3vW9v2q+352o+TVebA07fuQePyrVY/aqiFoVo1U9d
v5h+WsWDg9Bzmj1ok7Hv62Z/29jiwti0lJBZ0K+xBYrjQ2zjADa07I+0lmzk+mNiGSurryxbIVgj
sqGtV6wf1W3oJGVao3Cmy8nGyaePhmcf7TA66H530MN4X2zGTVvsdHWnImKcB8pHLw/u6rZvVu7l
OTIUZ9fAMc+gOuJUkTJ5CMwC5eKUDpqE1hkgMs020KbigBQ78rNWl24zH2G5NnNeLZStV2ZiaW0p
oyHeQ3bxmoIj9bzez5QS8bqkuXNG5XuZmxHSPk6xH0rr7zZIpHcsMAUZ6zeaFLCPcLNGct/FHsUM
d5SeZsCPE37T1T9vb6Kle9XAgwB7nLk+RHdWmJPfdANzqtkIX++V4KDCrNi9I2s5Z2ShKyJ7zkV0
eXtbviMFSamnLgXEY9mkx15Wnqck3N0ezHx+rzYIKS7SQ3M4bKmXZqCaINB3nNRNle+OGWw9/5dc
d5vA+tbSbt8q48qWWLpv6Kv+P3vCAulaFwU0xOOu0Eo2/lbVtT23ZGAuCMAuAiM5AIjLAeUdp780
4jlKuA/9R+Pl9nwtfh78BtR8RCDcnJefT1O74zFjx0Tt/caEma2AvfU/mRBT4uTap9i3QfhmQZPe
j0OZPEMY3q9YWcyuEqvNtAAIb13JPuBrxkquwFkZYWp9H70hvJNCKd0aetffwRgQH1FmVu7LJvGA
4ISIq7djsoYlWnKVpM0p3ZJKxlMKsZbflW3SmB2xljRtAd18i6fhLkuGlcEurRrxHMp3oMwpSAmb
wpqCUJnSuQMOiQ4o2rboY7990c4tzL/gLNge/ToLkggLRL92smmMw3u+79D0NsuX6bLwfcOr7cDK
pcSd7A/Jrh1W3j1L9wQF7blPmRr9FRFGouVdVBfE1p3+ZEfNBk6nbQfShZspkJ4cJOoNZWVES270
3KTg4HwC/TB3APs2frqB1WGbVvcqVTxtjU1nMf48tyRssklvgNqlDY/T0LrLqvgu0819m0aHmXiq
N/Nsk1j+g12PG0dqvmaZucts6XPrRSuJh8VdSABMGM2VeEX4YflW5+c9Dwt9qF9h/3gAiX739m1C
KwXlIcJO/gkb3SglMy9SIJy0fgWfbS/1Hm2rG77ctrJ0acy0ycQ29OxfEbl2OZiZ0Z5idzCHXeC/
6hHZ1w+58QT1IazCn25bW4oiCNfIRcEQY13xlPky1MlDCqJNg/N3U3TOXZo490GcfPBj7dFJurXn
+VJdlmTGvxaFw+ZINfXzCHTbGNUfuiINtplcPYzdRFdC2j4OpX+QoNQfK3gdbUsvN1azJkWxtFfO
f8LsOM/8iZqO0xSirOXW1WbQdkG68shd/j5xMJodVNZElC0UlbbnKCX3mP9JTX5M0ho1yJJnp0/l
/wwIgYXRxI0UVaxamI4e8N3svpWTH5q+xuqw5EboOgSQg6ojxHzCWysZqA4FEjg9nx6/jTG1n5R0
3Gpx8qcervFaLY4JIM4sDkxbpXhb2VlgtbQRxi6pow/WqH8OdajStOznOzb8mRnhzRUP9piaNVNn
mN4m8NWtL9N8588aHhn8mIfb1tYGJUQ0ipxJg6EzqMJUdkETbIqg3ITmH//FiiELy9TiYdMkZz9L
3aPtH+TqY269HePIfvv/qwONw+WRgUbgfyas6k7tj/VPdS2jtuj3ziwIe7qo0qqxZk+UaO3TECjf
U2COVWrQV+Z9tPz+VKtrbfzL23vmbWJrw98k+AEzSAo7ciDEqhwW5hjnKLht6neAxqmiAeYGYou2
sRgfUWfpJbsEl+5I3+IXO/96e/EXB0H3BTlCa25cE1bGq43WyYMidrtCJW/rdfe+bNwNLc03Vbby
blqzJazRkDV2ao41jk3bqsOd3m96yNqmlTLJ4p10NiLhni0DG+hpyogsz4k2ZTDsmkp/6ib7PubK
7cZp7d20OCwS62A/gLBQJr7c3KndFKNc0egVdA/J3MwybitLIqX7nnvBMOYNR7qdauGlHR+FQlMt
08S1h3slvEtWwuRFZ0Nnydy4CMudJdysVmzSYhLwfKqcP2Xpk1b86KIv79hsFm8w/lPVq5Y4ryjq
NgkZQZNuJ+M+SjZdekfL/W0ri/enM0MF6IOYa9yX85T7WtL583qg3vgrzeV9Lhk/bptYXHLY2ui/
pWuVNMqlCckLHUjCosSNx21ubP1pY1LaXHsvL/g0Mr9QH0ABT5lWzL+B3/dkiVjXVdryntGqm7Fp
qk3ZG5/qwf5gZdKXMZrWqt0L740Lq/PYz8KbHOCZaflg3sEsPdMM94Dz2OpGe6qz6W91kP6UivaQ
B2ttCwvbbxZDIXFD1EP+Rli1rDD6LrHpoLLtx6pAaMF/NIG63V63RSPzM+qfkq1I/OSDdTZSm4d1
qR2n6VlynsPweNvEwu7j1T5j4Nl9vNcE91M0bZIVlclFlGzrbTe+fXNffF44pXaWFbHq8fkphB3r
obTe7mRmtXVwoQCbgW0KzqzpgjHJdPDTEAFX4zZbCQSWZuf880L81KLyXQ8mn/fTfRK9wrqxssIL
JxOGd37+jBYilSxsI5rhPdWJALfwTufpijaUGtyNIa+Dco1PYNEUWP45lTXTKgorHaZDUaoW+BNL
DzZl5u9q9W958DeDuqYSuOQIANJwLghtARgKcaAXR5WcBW0IhING+cS8kxv4nUaHymQh7dUoPEZ9
/eX2Pl46Kpxshkbt6br6NCVaRw4dhJoKZ/qAWnpfV6/9uHZ5Lm0IAwopUtgmrk5sQVDUvLD1MAK0
Xbr+9Ky9/bjQHE27MhlUFcUJIbzpplAtslYdXLU62N/DtaLF0nP04vvCRZDafWmVErh/ybiPDeNQ
6M9w/tdIPCjpQ+d89qtv00wOq+9ur85CkEMbDFl0IJ6kocVUapo5Bb1qWk+3IkIx/Y9Ee0yle7i0
izXt6oW9RwWLjM+ciZyJfi6vAyvttEz2/R6aEVdqH8co3hTTH2r1Uo5f5bxcWa+FXYc1QC54aKIp
sT6jpUk4dihIuqkTfJAi86XOjNew6fa3p29h17GngR3zNp0JIYRlG0pjMhD36XDS3WYMvjjv6FO6
MCD4Bsdp1LHsWlrT802bH/RpZf0X5uni+/MAzy7pmrZpksF8307/8qXdIO8t/+ftOVpY+AsT8084
MxF5dupbUz8P4bPch7siaXA1z6ac7O3sscjklSEtbOkLe0Lc0XhN0Bvm0PHQsTajSuaPSJ1fcIib
l2pNuHCeH6G2Ao6PNlliDvqexNRE6LR9AuVf50bVyTgq3ee3z93554VD07ay7qUWnx8TuNSPUYMK
+3NtbOvgWL6d+hEIMfVZIsS5qVh8hvqOkdZ2mXeu1j8rTborpy++ulb4WLjr7BlHR1AD+d4VmE5N
oc3SK7V1PXPX5VAB6camtb3NaPdvj59sHiGAR7laryu0kh1HKpqOrRsE2SbUf0wr99rSyp99X1z5
IpM62m+T1m1ekI18q7rijJw7//masPK9VqSx3/DzNWAi0eM0PNTlSoi2sBa07oCNUxWTKpFIm1DX
g9xAgN2g4vvA3ZJod/n0nK7h0xY4ymzMUHawgfVw1QsubIyTVFFStXFtHTWNfth45bfM+8tTv/TJ
KyJyX4I7Eq3WS/BLsreBeaA/xlgTJRDcHDB/uqX/JTH+ff2e+SDdbNLBa2EZNpp9JD1m1jZb6xoT
ZvPKhHAVyDndezS6DCf/S9VsJtx1C53Gim8TNt2VEWEup6nJnDqohlNr7foogrv8122Hs2Zg/vvZ
RIVKUHdku2F7Hv6Q/kqyv9/xeY4+gQbFBd41l58PmkK36xxybwm33NIH/VYu5n9m6MyCMABVL325
zrAQFlv1Xov37xkADxqHSiZMU8Iqp6OqZ1NQ96diKrdymG7XJCuF2+t/v///DFhCiF7aSWfrXtWf
bOuZl9+ACDbMmztp2OT2Sq1KLJr9tgWYj9jvN5pCbPDJh2hyJprDTkl1Uoy9391r0atTHDv1qbG0
faMe/bDcGaB00nITWSsOVIgLZuuzDgKFSCBNPNeFkRa+luWVGpYnFViuQ8tHP6P7h9MAfrGgFj6t
rd3C1JLbIOllE4bS1jv//Wxvw/nZ8AenOCkp1CfenU5kWA2bqgw2saltbm8UIfvxe3TnxubRnxkr
bc3zU80uTrB0bvLsoWsPUu36yc84eLVibWMOa0+Upfk8tyjMZ2IofRuEXnHysuRb3eCAAvXQ1OMD
jYGbkkZDdepPtwe54C3Ii5GH4+3y/0i7siW3cVj7RarSvrxKlu3e017S6X5hTSaJRFEbtUtff496
7p3YtK5ZzkzVPHVFMEgQBIGDA2yiGNPT2uPeoGrlHtRU449C8vUFj3r2deGsGZ2i562Dr3cv6fB1
dO40tvHy43UVxJfXPxt1ooPgkurey83KgJRx3PagPzLpWx3RVev9qux17Hm+MmxIfV8DSnZdsmzx
BE9lVQOy2AMEl23QYuLXjazxF4rNd+KJBSp1zbOJ4/tArzSZH8mw/fO/Pwl9P7+P9OsMgQQdHmrR
598ncYaHj0aKvYUHMX/U3fuKfb99iUDpBBwOUOfo/hcqSmnTOdRAeWSfPirTyroRMvK/Gvz+vBBj
qU5i0HHMyj1Y7rruW9fK0oRLW4w7AmQwCIDQ7T1b+MkWtMBzmYpiFHu0eXn1FyLl7V9yaQgT0fIK
UnO0AAoa5GMNimFMNNnTongAkdK6ScDdb5V+VLuhXspyq0snErGcA1oL08BxFzwoRtTlDbhSMHPY
3SkFCbICOBV170gqLwuWZYFvy5yLExqYyQTLSqlSRmWd8z39FYEl9G9Dti8LrhLZdlwENqgdUBAT
zvwEDjqlmVK+TxPG/Eox74uehUnbrntPW1VlEzClvv24n8kUjjub2zfxFOZ7nv0kigJMxR9MKDuT
ICxbpoFuXO+hVYlqvJutmZtLdFgwtzMJgj1nvVu0CYcOrKrRgbVuO1+tNkDQO/bb9ZO/ZAJARM4J
HFzXF80mtas4Q08ivreGvds8ceK31ua6CBEdNx9/EM38K0OEcA9Kx/vExIVZ1WjOiANLOaYeug7s
LyZ5ybovCTqVdNktveAS0N/12Rhlz5lY4ZZWi85mExib9qa7AmLYaFbXtZJ8X+yiocgXZWWF76fu
k2ms6uHn9e8vuIDT3+8JHifuaKXZkVnu42aeU6m7K8YesVj/TYp+7jijuCv6iBqQkiHXcQcQNUEb
oC15AMvWSnADTFd42rrQpeuab9woHkmZbK8rIhMx//3kBsAQV/7PcpVxiLwNxoRc/75sO4QzDxrJ
2iwMLNRUY3xkqPD7SAG/tuQ0yrQQzj0hpFG5CilOtMnSAJMGrmsh+/7sd05WqS1aXc2jORTC09P3
WtA9DbjJvl6XMn9FCFjOTFcIyau6nOwugxaMB536qINpXl0nyZdENtlb7A74x7P8PuQivUsB0inD
yHAIPQyJpFGy6ac09V2QD+oGNUPmkjKcmL4hKrtzldbXvfotpeqWK8Vj3wEN1MXO+3XlrxsKCs7n
S5wUGiFJjiUusjDOAzSVsvdGNo5K7HYSFEd76bmUiWdUTRlOFGk1bYXgJ/UJcnArVtPej8t08hHu
7Rg2G6M3psp3qTv4rQfm9MgFT+t1lZetCnydJkBjgBYKVqXFtsd7jvceqdYA1SitxGqX3s8wqN8C
BIPyylKbEMOX+8Sodg5rQmoq6AFxfA4eGRMDdBTTW3cDAKjQUkfTFUaZbSquvl7Xc3lrf/8M4UqZ
VDZhqCzusaJ9dDoQN5eGP6CwNzEZj8HyCfpXki0YUR4bvW1VkDSZX6f4oVC/5PG2iB4aWaFy8fr/
vbLiw9JzSNViUhQ8s75iHNPqfRyK66u2fP2fyBDuGKDf+5zkeKFzTCCytaNdPPPsmapPZvlYqZs+
+j7GY3hd6GLgeSJTuHG0xs4w0QQmOZD8YHm9r8YsUNrormZFqLn2oddjySmQLeV8Sk58a6QDVoSc
EgIOD713z+DaNsw/uq1/m4VwCTkNt/VqFqEYWqhVLUCN0d1Y1Ouqd9bXF/D/8TC/Zc2H4USdKRox
pJlbiAzi50b/kZlHx/nak8pX0S7sAWukH73xI7U2QCdJol/JObMFf+LUUZd2Boyy1jZ1s1a9Y05C
1ko0XNyvmecbzesWWlAEBZXUKKe8mbBfTh2AD6VtA4nfmv3BxT14IkHQwyWWnmQRbieruvParQny
7fLAlDWPw0h7GOvboBr/3Akn4gQvaaD/tbWdHtcu4NSlj0TfdZNYdPMn3xfcX5mCJ4TaWDDONm+N
7BKRLJaYgsDYZ6aOGhYr1lbIo1VfaPSTUN8pHqPgT2ZMA3Ly796LRZ/UoR2a76GKpcf+kEZ+LLkq
JMZlCD4P1M9mbbcjTmq6bqO9pb4MsqY2yXaIaBaWdkOctFiwAi3puy6RgdmWVQC7LmZDoaVJLCeV
epYMo4cQw6i2BCOPWncTSaGYy0r8FjL//cTLgDTaM9JmDqur7Zh86a3tn9js7+8LHrPTsrrNC3x/
tNYWvcs0yeW26KqAIf2/RRKcSN2zAmEBFkmrX5ly78TverRxpJNQZHsheBLHQ3nCZfMyRWECGjlQ
A7uS0z1/4tJZYRYYipQAL4pIO4LSXd9zVAncIVT6XyzfWAkPdOejwEvh+qYsL9pvUcLl3GEmLO0t
5ByiZDuab033rS1QKJAh45YX7bcYwbZyR4t7J0MQVUff7CJQ7AfG1tc1kS2aYF56mycstxFm9M0j
d8O07X0zvkd/WWDfSIv3v979tzaCpY08t231M1Hj+SkoyLJA6f9kX0DbBb4a/HfRQJj1JboX7DlQ
42wVGY9u/lTwJ7uV9MctnXmwQQBuARDe5ZSqAaj/sk0GON84bIeNKtv3xYDzVIDgfB2M70wTgouw
rR5Z9r0tNqnT+rTbNc6rVf8NQppV0UmUWrLpU5mCTXMwog/U7cq9ba3z3CeYI+GAcfTtdns7lSKY
NApLMdNaaKYrb3zcJNmKdGuqrSZdYtgydQTDzho7qeq0RqLAI/us6e85r9apFps+y0dJVLsUq58q
JVi247RWVjRQCqPEEKUTdj8NoT6sevWLqx+vL6BML8GRagPa36YOemn6aqTPdr+dhic2/EFe/VQj
IRLLW7U2xhQWXqe+gzl+I/K2f3DxmOj8xmxwoD0uCFw0rg4ec3EjtDbm/JblTgOwhyKydFxXNlNs
edH+lSWmOouWgENqjpaqu2irGr4C3oHbqDE+vduJOmK2U8lH8Im0yJq42UZrnl3zD+KA0+8LLqGN
KMBpyZyVSWNf5X/VVSTZkGWv9nuRBAcwDc3QJjEkOHsD84ner9ut7OvCwW/BTg6wBeLJrNjYdZj/
yZV8uj7CeW+ziEV2NJuTugVprc2+VOV3GkuAEPNXxBjjVIpw0i2QkyW6rZb7qPiSsa8q3WFqw39b
KOGA09Fx8mrE0RvGdWQEskL8YsbxVAXhaINil3UewTa3jK14QlcR+xpT6uflg5J9MYdsjU4JNLJ+
N4f7Tn+KvZ+Gsc4s2RNZZg/CW6yo0S/hRDiSLUAczdwDuL++jtfPPNrlzgPzqCxbI5ofMLr2Ophb
mq2H+EWT9RddVwPUbedSCMIzDEOEFAMvPWNryOafyL4vHHvNpn1alXgj6Tyou7u0/BNHb6CDDBDL
zym6578foD/bTcsKz7yse1UTw3eH6jspZYyqi2qciBHUKKimj7aBW6uuvlT0jViyZkyZAMF50VFP
eIyV2vcl7qrmp118u25OMgHz30/eeZPb9OB5gQYY0qtNfivDYCyaK+jyQASHajmA6Off77QE+KsR
MYSWBUnlp/ZGU8K0l7zqZVIE/6Ur4Pbv6/kidKk/aGFvvRcI+cHGL7lMZIIEL+Z1Oe1iDE7bRxEG
TkcHMz90pumP/dc/2BaED+i+hFsyxPrJ2DfMmRK4/QkQbjR/o5p9I3/XPzf7vyKAzzjfmYKpKSUT
fL7qIbXjT+StktUHFo3rRITgRTKnIymQiggg/warQPPzv6wRxJwrQBzFHYYRT/wm2gGdxySOVvbj
haNXKZXJ9RxboDib3NhKU12LpnSyOMLJI42hV9SBzeb2xl0X76+GrBi1eKufSBDOXlR2GbfnSriV
BmPyjAJyIbuNlhdpnpKFeW3gGhWMSB0boJYsKIFiOOsDJq1RLOqAAwAaIkztgC8/32TMnRuzlHHk
iTAckdPBt/sHaj9j9txao+BRoR2GWu6c5vtk3TPyWNaGn3iPgFv6141N9juEe93oG57WXYnfQb6M
zdquvwFicl3E0lrOIzFwY4HEBy/wc1XzhDS51fUZsEXa1ktzjMv+eV3CkhKnEoQTU5ApG7y2y/aT
8Ssqnk1+Z6gyhMyFDLSczpO5dLBTgY1NzE5aKQGt91gXR1YqdBsXkY1BxI5zV44Y4npdHW3e/LOw
9VMWujUgEXyHYpFsYI6qpsVUHLNaD5Ikx9TvIM/qVZtt2/qxTQ2/wPSheiyDomG7dMRUzXKr0fzR
ZKVPHLSXUQZAvCrZyPkSEH8WBvQAV4MZ6MYFBU6VttOolB0/RrXjG3YTKsmhAJZYS342riTQufAi
WIJTWYIXAS+My51s4EfXfYs95oPkKIgT3afoar2+2ksbeypp/vtJpDCqNuMc5eSjHZFwjBMfphr2
4E+7LmZx8TAcFZWfmWpX5B6DS8+stuD8qOY/1aEMMu2FRpE/YvBrXkSr68IujhxWD1NrYaYY/gnO
C+HIcYckVDfG8sjs4qvV0IeO3cgR/9mCfSpCOHPgDbRNBcWfI2mK70xxty0hkjzNghagDAYZEv5H
t9/n0+hkZ8yx4xboJMtjw9SgfHNzWQfLgpGdCZj/fiIABQeMlk6K8qgnxGf9PbzGeui90JLduZfF
TRfMqSeqCPFVhKID6AAYNgR8klr8qHmNnwyI5Kp6NRV3SaStk6ZZGWm8acFJwapbS3VonEM3I8bE
gIgcsDvBzXOrcDp05BdHY8rvYijbqhLI1YJ9zxh7NH7NszFB9XS+lk5Waham1IE6fiCbLgE1IOkn
v1MUwBZqi/hFLaP6XTAPUOEDaIucFMAl4uwFV3GjOMHw4GOu6Lihvw+y6HtJgA1mBbQ36948VFVQ
qcOozsSyimPbfIwxDzvPurt+ThcMEC15FnoM3XlQr7hoDeuaghCzOGLA26C++iuNfr0uYd5YwWdD
Amaw4DmCjjmR7zJFDygbCrU4gtYgwCwd36Z/51b90ICmT+vtQHPDYZS8vZa1+i1TcA1saIwU401x
VQ40aMxdox6olgfWsLmu26IcsHgA64ulA+b3fH8y0PK6XdPCqIG26oepCqMEaLy+dLogS6RVpIWL
AiT+aCgwAF0GO4lgDjGYSVI+puw49RzlljTsAYLiqmxi5pLVIebEWUUfP7rrBN+ttCxXPBDTHGPr
blwVhcTkZJ8XNkeP4qkFMVxyLNMqx9gas7x3bGl673KtPnHeaNKe+wcuJgxVY6YraDCIj00fr5U4
D0FbEFZaJ4mULgMl8BHZDmDEIJbXLmZKVsZQYBT90BzRcrZKjO3IPpwYdCQPqrfO0+/Xze1y5eAM
LLRvor0JAHaRxae2s3ayI0SA4xgFLWDeVKLNpQu1EeuB4QS0FACwi+j4zinatgeZG3Au5trqvxbp
YwJieWP6cPr3m3U5EyUcnaGnZVOVTnnMbN/LfC5rIVlYKw1QSDCEAOZ9SZIPgh1m1ADgHpOM9L6r
2KlfVzIan8vzD6sBcQNcs4sAQSRSgVklY6M27bGJV2q5tqvtEAVuJdmVBVXQGTFHvZi+gqhm9rAn
QUINNKNG+yk+ghBZf66GPAstFxOfbt0QDEaYQawIdjAhQQTgWXiETRXhBHwQjbXC3OSqljFCXCpy
LkJwLK4aK70Wt+Rgxbts2Nfb/6aB4FgwD3XkaGsmh/LTalN2c1sV3o/oUJnp7kFsgQkP5xth5pgg
PDTcPWhtGXZfotoMb9bgTIBwKDD/tu2qqHIP9ZD7U4OM2601W0EDIQqsDJBo4LXhHoaiXgGt46c+
m3ofKenVdU0u3e8cT+CxoYHqGlyiQvqCsl4d89LNjvn4MOYx840RCW/9dqM9FyNY1Dj0xagZTnbU
NzOLGrhTJXpcmuznkCikYcCPj3EvQlBpjLo6Vb3Hjmg49t1tp8oQCAsLNdNMIxWJI45IT9xyixBm
tAo7WukLGsUS7YO2++t7cemlcGFoiP5tNORjbriwSHmtgTnR7Rj2okHLbVCYQROHpcdu9lPncoTz
l2gkHb0IcogFtsG/aOL51xVZ2IwzRYTNcJkDkuERAsoBD+XBDDR6a1EW3OImkh7zQCaw04pddSzi
xqh1dn8wMPe84Ct3kk3tvNhvSAAVBsxlvjEwH+Tch2SuVwxu2g8Hs1010Spywr6SRKUXy3QuQjx7
eGoluQ02hIOGytyLxySP4gtzEj4vmFPSECdye3yeaPftLwKGPLe8L27u25ilzEN0vJni62IwRWqx
zE5GSKH3CsYg9Ojov25MS2rM71CUNuGpLjoBB3Wqa2pM3WF87ey7jhzJ+NbGEnu6bAHGVQEXhV7W
uc30oicrh3hiu70O0gMejr31kHU8MEEXM7VNaJt9oChkbY7mrwLtYaoiu3Evi7ef8jGQC89HzBkT
GxVyPkWJyzN9P3ipX1rayjC26TgGqOGBxfy+jJ+68ZE2UaCNG2LhwqFbu9m1Mj99udjzMmC1Qd3q
XVKepTzGCxDzF/dOEQXN2GFqSrpy0OOXD7cGAbPCoIFSdTCooH9V8BEcfRBqzEd9b72p3Va1bk1j
CJ+fz95JLDb1mtmnJT5v9EMIKH/ccMnpXTYZ2Atmh6rI94o0wSDhrl3MIIAGPV54PWYIoXWc0ND0
0A8RAitc2uu8d/xS2oNx6ZuwdieS58fOiXJk6pmRTqa+r9X7anrqoweM9L5+6i59E0TgoQz1ZnJN
UTk0ePK2iHV9T2u/cwImI51aMDQMfcWpBgcQjrXoXkGUQqISMTuqGmHDt+lDzbeOLPO4sE5z9lHD
5gA5iuv7fJ1MohgxNXJzr1T9HVW6R2oMT5xP6+trNV8FZ5kTD83p6O128bjAzBkx7mdVrDaaWplA
ib235p1l/AL1oU+8l1pfpxyIJFXWvLywOwBYaeiNxjFFZ5OgGG+mPPdyw9oXGFhb6a8Dv/nuwLaY
OlwBHpooYQgWNlVONXAS2/s6fu27yS8+KmA6S+twfeUW9IC/xUAjeLyZG0jQwzImxylSxdp33lpX
AkOihezzghZM9ziytvh8rb5aSL8wGT/wkgADoxI/GUwwcUK4YiuOOVMqIdbeBjfbD4fJSgELBjyn
/ECjq87VFHGfmUe6Km9Te8+GY0UJOCK0ledI7r4FJcBdBxMG8/48OHv+ESfexMsmFKqKwd6rgNJ7
RZDK2N8WBGBCEt7eqMSqqIrNfz8RAP41qg0gN9yb2rqNV6ZsbubC95EEwepjjM7MsyCEarmu9kaM
XN4+QzMO6ophEt5qpgay8uArm0c4zrtxroDdejwdMOFyb5BVnQc8vfmyOvv+RSBIcFGlyCfsVe2h
+ZkWEv906WsNb0afzOcYM4YMYf1zr6+dxtbIvs+oz73p2RvqZ6f7cGQTnC/N9VyQYElm5cYdmMbI
PonC4l4ZwuTmWBBJHBw3MFWCOu4iizfoTtxhkBVQJ14eaMm7bR6jztdq9dYX0synARl4YoBQ44Im
qEHDtpaYZXTAWNucPMTm/maDwvdRctMNtK8g6js3qBRzbXndNtEBmUHWbRMZEdnlicD8DFCygGsN
AdaFwbo9FqkwaHRQ+nxnNcM90wpZjVciQzTaHLw8Ud1Dxoge3l5de47Mbi8lAJqO9zzGPOFUIyw+
XyUvSzwlB7fwvlkBfN3IrHX2/ufX9vnn52Nz4pYMneYxkiLufmRhrw+BkamB0T43hhMQQwui2597
kIdoxMAE5YXYuoloyTudevsod9d2460lfvzy9J1/X9DH9qa0zksCfSbf4CvSPqm333fnIsT7GmT4
hsYgQrfXSuOX+t31czH/e3FLMCoYURTY4TBWUbhPyTTU0eQwZa9PQ1CMiDuLrRtte/LskejmCBd5
ohNZQhZkoCythhGyXMz6jldeLoMLLJgvICw66vh4PKLuKCrjdOA8Viyyd78mmCCjxjJ+6iUBn681
YDkRH4g1QTUyO8fCiPd9fV+YXjgZfXh9OxZOiHkqYP4BJyekAqqirkhN9lrCNlHr3Bfd2spWlb6y
9WZLDFdyUS1Y8Jk84cDbygC+eAaFUkv9EbN2S+NsO6bpz+tqLa2bCdAByMNBdwxupnO12oHnFc2g
Fkj3wfhhS3K3i5/34LdQA0KxSaygJ5lJARYoyT6u33M0/Oc31/3w1gC6CGxPquYiqhIMq6dazW03
J/uqA1JqzXUJomZJAUdX5xHPoPq5SH1Rsx1bu/asvVGtOi1I09X19V/aZryU5oSzjftPzHN2BYAH
UWmb+zTKn5mZPupGu4m4J8EZLKlxKkY84HGFKVx4HoLbZ6X+rcq6EmcrEXwVEH+/tRASGJYVg8MH
D9x9DhpITlkwOUkQWbioZKSFi+sFxgB4K8xFRnvaub02YKhKiiSx0JQ4fVeZ91SjM6hJks31bVlc
Lxt5VQMvWcAyBOfeYdyAw3tm77WuCepi3afOn2w8RlDOQRxe42IZHlwZtASlEwxrmla85OAvDUeZ
E1lU40SIoIapZqnZdxBi2p5fu68ZvbUANz/1TwQIr8oyyV0WRRDQjpho5yT+HwQKZwKE54ZaF+je
mJcJ7GUr78nxbn/PzJxn84h1lKeRtRUMSi3SxIyJY+yNYrrrqRJOpeTlvWCyZxIEF6uDT5wgtjP2
RHkb67BKt7ebEpwrpgmjvQFFPjHngpNa6mpD7X1EhjvFIUExcF/vJBfSgi1h+oaJLgoAGcEUJtiS
XlNw7qnE3pfxo/liyjozlz6PDCjGyoAFDNUG9fxgY/oXGTo9t/d98tV9UYy3mw80sioYl4YePKCH
xXsiLrQi71vYEdLFxgcdv1///IID/Bxv6M14oXkC8vmvjwwvS6dSUfb2h211gZbaQWlhho0nq6tf
ds0CJaZj/o4JB4gBEuJTo9CcdJqsVtmrdArVPszzB5U/02FDNRY4xkpFQtwtJNfHggkDfgkMJkgC
HQs1gXP1Jr1SFc4mb99Hb9y2QrMst2l080MQiLETIcJVHhnqlESzkNx6KdbpzdhY8BNj4QCJRPIC
82ME+x0NVYknMPzuHdY+mW31xGI1rLvsCSSywc3WgDw4BryaNrLGrjvb+kmsmFSKZ5VTSvYeXxmt
r/wcnQ2VwTDn3yvcuUBYADAEIA+GX4r5QtZXmCnfEm8/oSvf8b7b9o6kd8bXRJPB7hd2fz4zoIzS
LJQAxXqMatOmwg2G10E3bio81rQKzXK1vrm+apceALTL9kw/CupOhPCCJzbqIa5MMjaH2K79Xa/K
ZlwufR+DNpD/Bqhz5l4/35VBsayp6LLmkBs/so1V/n37z7cwIRl3iO2hWCpchW0ROcOQu/XBG764
caAV//H7ws8n5VQYVY3vR27gHMuvt/56TKRBsDO/NnEGTeGS6r1pmAbiRcdRvausdX1znOAAnoOU
Ki5YwF3FtfcyAtyUQ6tDt3XsLPQqGZPU5eZ+vgHwFDA1pG7FOFrRR4KcesYPwPF7caiSm9OS598X
AuhGjWxiWikHMRB7ynyac4mAy0OGlQdtA3KCSKHrYg3QZVo0uXlTHgqv/Ktpx8Dr5o4E8+P6Pl9e
VLg1Zi8INCbqNOJFFaN/QM27tD7U/TszjWAE0pgAlZBxWVXrckc+7yeMUgB7BHBm899PnKCHaby9
VTY4zt2Gez6XUT3Kvi+4C1p3CjUafN+IVoPj0x/XF0r2eeFADJbbOmlfNwcFhWbrY7RkvdwLAgCL
NPGkxHxu42LGr93XJSeu2hwyMKJXd1ovK5gsCUCEgPahzxMhJpCKvDPpNNbpIcm+NWHevd+8QA5O
G+q96JRAzVpY/8l2Rzsry+TQuqsaYyQkt8HCeTj7vLD+NFIQZhX4/Cq1Pvhd3v7Hny+EA2lWG0Tp
8X0ddDN/lW68vr48S7/f8hAyYfyWDgik4DDGUdOnSWHJIY1Dc9xoJBx0SZLzMiUFZJw2z9tBsIHH
qnAjtF7mRpOaJADGHVxaBE0VBw3mSFWuA6RR7vey9t0FiwI6FWBueCn1EmprdkVaTW6cYG6R6ufx
XSWb73MpwAOlDcrTeA/NIyaNc5/R1wQ9sIqFNlr2Snyzufkldv75WfyJSxopS5BNwuenZFhbw+gX
WuNT1ZZsvUwL4WTgxNcFshf5gftFsppklMaz5Z8HfudaCCdjAlEjXkv4fGqOvmV+VcKx/QZEsX/d
gBe0mIveyHtpCPlRcD1fLLRFgCiDpsOhKkrfSalfSa6iJQEoJKJRFGnHSzBTgXGYVqsP7QFjMNvX
VN/f/vuRNkctFCEBUhTCLtTKZLhdpvYHjT4WmRfEUX77Ps8vFsBCMFbpEqeEkkk1jrU3Hii9jzax
d3PqcX6x/P68EFDGyRDFUYfP6/Zbmx3s8Pr6XDooxGGg8UAniIUnjng9VOXIFcsu1ANY+ZX7QtUy
H/k0F1CnppISmIp7jUqxDhgkgLoYVj2PPzo3JjPF4y7jxnTg2t2XVNteV0U8EZ9fR3hnmRh4CIyz
4DZsbeynpOTTwc1G9wWM/OVOU9J6Y3O1U/yUEdk4vUt1oIoLNpe5iA9skHA2WteZ0A1C+138rXDD
6MZJVDoiprPPC3dHDHx+klT4vDF6Pm2+6SbamtexrMIk00JYNqbGlRZZENOZQen6kyexMNn357+f
uFs8OCKvpvh+7qHWPj7UqeRVIZow1gn4YJw9QJ3RoydiETSCJ3w39N1O4wfNW7kqDvnrddNa0OFU
hJhuiYxYYRVyqDtN9yseyNhoFz+Pkhhwc/MxFPujE89oOTOybteqGzd/9GR13aXvAyyBysiMRgB0
9HwLWqXSiobG3Q5pVPDRJf7tywMYyGcnoYHToAnnWgdhk2tg+sFubl2k6DjO/r6+/mKWA1uM2hEe
67j4TaC8BBttaFdTCxiNnVXeKQS9pj5x73DXMeVwXdDCSqFXcWa7QzQ7D2I6Xymgj1OcaNLsqO2T
aKVJQg/Z5+e/n5wF5rijN5b4fJ++Kf2HeSv1wuc6nfz8+aicfn+kXd73+L6qvmvVLtldX51LD4tt
mDvYkWafe6SFaFmxrdodWd7uQA/zwct67fSKr7TOGsMVJHHHwqE+EyVce5mRGahYZO2O8rXW/UjT
sGgjiQyZOoLZFlZX2PYAdbR4RZKVkoYe9xXZyGoxPv/ck9+LJvoOjB+hFdrx291Q9T4tFB/cQP5k
1UFCf2n8rqEytZYOCwK9eaPQOnHRPzjaZT21UZXsysghH5o7jA5Y5pl5F6dkfBgSPt6nWp/KSB4u
ANtQdCblAPLvH547YTmVMgHIo3SSXVUx80WrRpvgNskd0HP0GFjjeL/6Jm7XJLX5Y4mlj/1cacba
H1y7XytViwGBJJlyTGips3VlOZHknvjEBp6GzPiBiFdVZMzRQQvgvHBfeynP0iTO2I43Jd846Eil
vt1o9n2Z90Y46mCCbVwT1Il8aLfcRdNvqmnRGhNk3gHYVH926YRZW0qpPOV4svtJ6jFAQTP+8/op
WzD9s58peGsNvUeEo+9lV4/xc2vmPxVM+tA75+66mAVfhOFR8No2+iYBwxHEJEkzeKMOL6G/Olp4
86AtLLaDQTVzIy4QMp4YWE60wbjZSq92zVohB6/c3f7rMTMVbU1oTrisAMe6lnGz5tUu7QIrXVl9
cPv3UZZFRIFLE+8ewdVlfeeovGP1zqQPybbN/mDxTz8vuDeS1FZh1Pj8aB2s7I1LcgILeztzusx1
AaAhLvoux4wqDVXUelcZKzcJI0eSppR8X6wE8VrJaUzw/Z6tTOL3knhi4QSc/nxHOKh5Q8uiB2HM
zqzru7TFEEavCcbJufnBoCFaVB28O5GTtj+LbCe3ZcKrsSlUq9rl1nailj9VO2pVgZd8v25Ln1ke
wfGgEmSboBSx0acoFp1yg9g80pp8h19jBG7jGoGW2yzwilRfxwr1ghKkT2EKz/UQe3m1stOhg28C
M+4PQOmrvRMP7wYZs1/TSJMXDNHoDwWPKUYrR+4LT5xhXSe4UdRoyHR/qAxH5twXdgTVjLmvfn7n
okx9Hlj0SmaqkZunu67t78x01Lc8pdOqIsa362u1JAiNlyj/AsVjAIx2LsjMiszxaJ3u6jLvvoyl
1z1g+hh7nbRS1qSwcP1j1wGmNAE7vaR3MNwhpVmp5Ds2bFt2F5WPHX0dS0nRdOGozMgOpMvmjgvM
FT1XCNl8jO3MnHxX0kfNXTNZ6/DSgp1+X/AkHPMgbbfA9xP+qntPPHl2meQ4ylQQLnaDtwNaYCFC
1Tbji12trm/5ZbyClhQ8G0DYgJDFEjEwXtbqcWMbw46avm6+o7Ko6mEUf59+XJdzqcbc+oImLvRX
GXN28XwnmolmjgXimF2RbGnIKok3Wfg8gFvocweCzkARR9iIWufUrc162g3tr3hb3doygMkXc8iC
ixRAbNiSYEdDZ3VMjbxuV2MCgvGW3wzO/EcA2IKAM0V+5iIe6EBaaFtpv+vrH7rzI735QgXMHlk4
PBARKyGldb761TihLqeMSJZEJGAbsNpLBFweBAiYQ16gwlAzMAQr7R0WAV/Kh53FLD+qdq66J9mt
fbxYJBPkdYAKAUeOe1WAQKRo0kocTq1dg8Ge8H+NJBt66ZMw1Q+UM0iPgSwFBaHzVZraNEbzT2bv
rMda/eqWaci8IrS0t+tH4QI/MuuBBxxOA5ZsjnAEOcQkTcyps6vinfY3eJwVc1396sYf4ALaRoUk
8l44GpA2Ew3hRX1Zc+/zGEnMEdLaGIyluyL/g22BMqhbo5CGS1ZMQEyR5xbqkDe7VLP9J4/fyuCL
5cL3UfVAFQfIETEa7DB5pIrjptkB2BzoISYxSYx3dg7nEcJcRINRuTra3AGRPd8PsAw5FL3Jzc6O
e0AnXxr6UhcP7lH5WrIpvL75C7txJkuwsTxTYq8lkKUUSGbRQOG3AkHn5QLLBOAP3vwkFCnUzEEx
7bGemp2lPre1sXVZ5w+OBhoT2VygJV2QvAZPDmDSc0+jsG5VmuEJUyGz9VdjbyJnc/tS4XkEx+Wh
kQqJ8vPPR3iwKlHC5gyB3zqhXd8cpwO0c/J9YSsKLQaIiyTtLp8elCRIHQnwesmsEN6ibQcvgcvE
YlkaGD7VsW6XmD+L8b2Of5TV91T9yIZfliYbOXRBvThvO+D1wO0gIAEXz+yhT+Jpq1P6CeyH7c4b
PD83QzXZ1q8j2CQb9c1OAy+9y9P78jvnQTkGPVkl2R69uni/oWXz+r5ddCKLP0Wwi6LwvFZXjHY3
OiXGfD93ysdIPxLlmaXzxAer2U3xi04P18UuXEE4wKCqAIwUYaVITApKdqPKWAw39K3+ABoBmIHr
Apb2E6SEqG/AaOaC0/kKD6VqKCbI7naO04ScbiuvuuumKtDNbebRdeG+X5e3qJA1I7pB/DD3oJzL
U11O01rz6h2xrJdKIauhHI/dzfQb827heYFsBGgTZi94LqYfkpzrJZ5fYBJQyo0iQ/fO/170rujj
RGSGCBPJDiE0MCfQEygRqXZq9VjH9qofv7Tuo12+NLxZ375iAMl59lxLmyGG56rkpUnaSNfxsI+5
EU5mofvx2HMMtnRkVKfzZgtagZZwbkpGqgUBpyDKIlZh06Fvdz0Yo77lbKhDLX4rSG+sdB7JSMEX
1nAGhekodKHuj6DhXDEbIAknA43XTuHATFKwgt+7/0Pad/XIjQNb/yIByuFVUocJHls9TusXYZwk
kVSk8q//Do3vXnezhSbadxfYfRhA1SSLxQqnTpnHfAVl3N0RE/YO6vCnUwTPoeRI58TL7XEVCdNs
x/o+Gn0nvH1IG6+G/6fcjDIkIg+ZjY4baVHmi9ef0jrFwxTnnarTSWiUfDbAn0EPoNDXI8gDwshc
a9V06rNyD9670CPziz6S47gE76lXv3Ottg31TFeo39bKgN8DduwPY6G8MoY+mGw0/eFEvfn4n+be
y1GBm4oQ6g9HpYl2UBkEakxzZ6/1PJ7oby3f6yo064a9QSSOIeeIoYDG1yVDYOrZgtkc63iaUyv0
hq8Ydxxli3H/8YsQCplP4MxFT9KlKndzn45Wg9Rk8dn4vr7dq1tAFaMVF68A+tyuIOaic9NvUOo8
jSN9gk/3hDyc4lW/3qVLEZJXMtTcTznsPcghp2it/SPmgr/DHCUF8sAU1v1SiQVAGqkYnDSCZhlN
ObSzvViMFyeW8hrDv+YRjPCpHXnr8OIF9YNtfM1aHnMz2/mdmz23KV3esoJU332MWdgH1J3CGbQj
h3Sw3sAiAz6QurLjofKzfcBsFdbq+nEEpyhOU+ChUaGS3Y/MZJO9rFlxKkh5yOwu8o1DtS4Poz8/
uHDagXG8fdQbFQ9IhI0X7HMijSgp0jC2LABhJzlRphuRbdCwNp/DuG+CmOjNtPNYNoWmFlgx8V3g
jDLrR9faMzwQOu6mvhgU7sH17RcUeII70Eb298quaaQlSzPq+aniD3XU0Ifb6934vA+9Bp0HMJ1w
5KTlVvZaGHrOmlM7vTF0u36//flrtYbhOvu85NyA/L7JeYPP0yJKSRARd4pdlYW5fjRRoEIJHE0q
rmhBlSwM9GZMfT7Wr7od11UTg+EtdsixNxV39HqvLuVIj5g906bUBsjxutepwTCIn7c3a+P74m4C
MAqOZ4Qn0joCt2TIm9Hitf/huk8ItW5/fmObYLwQTPsA7l536g7Em/QRJXfkyvz/XH3Zkw9a3h3w
at3tYaKTAEkI9P1DYzGR6dIWZy31l6Ic0hPXPlTDPlv3Lrn7VoAiCyllwJsAIUCT66UIs7aCuUEc
95rNu+Z7rYLpbJzExecla2xXdlubAT6vtV/8702vyJ1shDIwMoL7zgPEVly+y5+/8hZlTXRSngj5
tDCUcvVdS5/q9NGf3uW9FTJD3/Xd98BVleCvPT4QDMB9+cMO615RJuSrOa2tR+nJAQX12sxfQK7b
h/nkdyHtraSyeHxb6TYCSJGMRzoe8wY3AkjTbJoS49jJCeMzw4U/rQ2N8uA45k5sz18Gf29r7zAT
LrbMRwaS+cr4GgSgE3ZiFLeLJTLLr7d/0PXRij4XTEpHxgcNmnLdhpZgolnTkWKM+Z5nx0yVtrq2
eJffl4xECw7WQKcDPfVtQnkV8qENqZJ7WbUKSYEa6gQUvBT0lBXOrmnfDOVwA8U6bClMnMvFzZyF
09PiR139MJsHTwV33VwESBpFEIowRL7EmYX8Udkt9DT+JP4+MBSJmM0VnH1eusQc4W/AQCJ2QpZq
BGYaLJAqhqorHntw7QpIBugZoVLwVKRzmByXZa5m01OxPE5BE/bOvhyf8V/PPlYljWkVeUNir1/n
VMVvuXGVwQckmqXhxyHjJJZ/lpmpHHN2Or+hJzN4dui+WMvIQ/Cmv0evjyIC2RQlvGqRoEB1TRJl
myPKk3aLg2riLI0HGqbpkaZhM95dg7Zg1/8KktyFwXTaym4gyDYSv3nHH+6/+67wFASdOPJask5P
3diaPftz9we6nxQKt7lNroXjQKMbUhLi72cn0k09WsKdjp40K8Jcdu3FesOkxko1eXJLr5GNQtnF
QNEFFbZLMW5htw2z8Xgsc+wFsTmGIKy4vVGbK/kr4qqKXhulObouOWXVDqddm4lfRGO6Y8qg+top
wYmfSZIecpIu6ZS7ATkFRtiTPRv3C4bS3jvxVlzTcymSKega3vrV6JMTSIynKaxVpfTNVSBxgxQH
IJ+BJx0J1f1J092cntI1spATn8OqfHBqhQO3efAA6SHxC9A+GowuDx7c4jUQDw5OBbPG3eyzNz+A
8e/2yW/ZZNAVClJ/gKog6lIG4p3BWpymOmGkmlHsRxVyeGunzr8vraHq0CK6Grw6rcEnBwTABcoI
Gfo1aKCFt1fyJy0nhbrgUkXqGplykHDK29WUZVp4flafCMt56E32fyz3MT/HjPQGHRxDfXSB3KNW
fqiaPuxbO+QW2XHv3gZDKB8aUzHVGyYHWV45wVswm/ouQandTHedt/dVvvCGWsARBgML0tTos5WJ
Xiidh7Z1yvJksualSdMfNOgfyrm4O/oBdAPpQuTWBIZD9urNkgNVTjjE5D/eHBWeZkPvLr4u/n5m
O4u169Cl2pWn3PxAvZOqJUL1eUmtrRngqQ6J/FOwfgl2Lvt0W9e2jgAsAXAD4FEKiP/lr58w3y1b
ek5OzgBX46PmfLy3i1co0bkEaQEr2thM3goJ9q60d9OX2wvYuJYXn5euJR2touhb4EuD9sjnXT++
cx0Sd7WruJQb+Rz0BSGViToH0NhyfrvrV9+hnJCT2z+TOX+otCaeMOi8wNSs8oSW+3+Rh3EoAodi
oUNZepL5iHkes1WQU1vmIYiNHz36xZw/aO4ubR7MSZU92lIz3HRMRcMEG9Q9pMiXLLR05jUHXJbs
0xCQl9untKVmwEGICVaAHl09AJmhj+U8Mrz8ZRNX/hOvktV8vS1jSxPwgIncl3AuZEAt543d5aBO
OTVeHzWY0pyOHwESjyjV4tuSrlcjOD+BVRB96QJTenlpRrsLEMbgOTNpdzCrT4NpYIjI79tCrk/k
UoikAIvb9RjbDE8GqPCIWR/tWpV5Vi1DCvjSOdW4PUMCGyfkhN4HQeTWjSLfoRIiORgu55VbZfD5
rO6YNw9r/aSrKM43RQAkBKIGTPZAjebyOIwlW0HJg+PwtP26GuEEupHAvDv6xnGcCTEvhcxZ0KDu
BSET+VLkP7tUkd/eXgTiInEFkUST9mklttPqM/ZJM2nUlS0IUwCI6FX+3kYCR6zjf+XIDQCIUwaM
YoDb2n8lQ2jTuGoPc7/395MX8S8YR22qOgA24D2XIqXzccxxLcDDQE5FxUOy5Gj6eRjLZw1ZVWAk
amPPQM5N+7vNwaVU6cCseVr7aYbUUXAtxs1y9Fho3w/5QBIPjc4gwMQ0yavRZUvXe1lfa9jOKQvn
9MXIf9xvBjC6NEBwKSDUcglXs7t6yAuNITTLQyP9kOYKY7ZlZ1B5wiMDxAqQodLprOmEBDtpy5PW
PKaBFvvVcLi9BGGpLt1ZGzYSTpJhoJ4GpiDp6niLuWKAOzsNfcxsFvnkuekfV1JEQXH/YkSZC3li
hOIobklxclmik8RtpuyUGfXOyp+81VUsZmO7LiRIiwmydWG9Bgn1S2ftGm9/716hJgdYGpABYkiR
3KhQdbwyO5OzV4wNs6zXvPwasFe3iFOVoOt1gHEGXrcAicKjsaXr4QDz701OX742Whk6rhZ63u72
UrYkoKKNpgVkekQx5fLYR9sq3MH2q9f3oBAPZ4za+r99X3ogAca2Ndak1au97uzpWE2KXLfq90vP
I3oiJqSH8fvN+Ujnva/YnmuDD9YvBypqoRUcE2Ilg98arY5bV7NX4r+1Whc6BBD8QjW4YmMR51Lk
xBGv5qorjYa9akFY/3C/3H0EF1+XLgO1uV+XbsVewbexzjtu3x3TY49AJCXoCJEgkOHqYzvhfIOC
vWJWbEviRcUHs3kGZ9+Xjtgy0p4yJ2evHmbajXAeolKV7FSJkI55XjWUVoHAeDXtfZDHhX8wVNPm
xEW6tK8XuyTjosjI5toDVPeV+t74c8Ew9pPdYjaJw5t0B3O8Hm+futiVK3mYugNgMKrxmD5xebFn
0GFoK9rNXp15xnxrEmfzoXZ+cYeGlfW1W+/l0QVQCnMUgKqEMDyxcvxOzbQkmGjPXjvtreCTmoPj
+pJcChB/PwvhhyFnltm0ULMucduHdlIYddX3hY6cfd9x5qxeZlz1dD1iaqsSGHqtY5e/X7K0dUba
dQiwQVkZN1Y8Bi9siG+f+cYSYMNFERYUcmjjlIxtlTqTtaAn54QkISCLdXm3MQddLnKQQEug4Qb+
zuUWeXlWl1mZuSeze2mOrqorX/y8S5W9+LzsF6xN09kV1ZxT3TUvvq39CjzyCMKrGOHPwR+JYreu
byT8NbCIgAgfMQHs++VqWMuG2RjS5cTi/HuT78cqWgKFjI0TQf+W6IJCHQquofSAl+DHDrgz6ifa
fJjnnaUC9Km+L93ytis8k2n4fm6dmv6DaSlOXOyBdCRwmgU5BjomUQgX8s8vBRHuG3PHU1Unlp51
D3PRvYDV+Bd6LH+3c/c42H3+GOSvtxX56mjQywU6TCAHoWrgkJGOJjdGbVlzczjpPQlrO3S6PNS9
z9n48x/kAD2KSE7MnJSX11nDrPk62rkLtHHzMS7buLEbFdfB1c3HKsBkbQo0Afhi5aR3Og9eW5Ia
CLvqgBJX7sVWc6/xggjRXS+4j0TpX3oj0ds65AaIxk8YDb5GxRAvebAodOFK14QMpJoDIIZssGdI
bjsZfYbhXjagyumh7I+fbx/FxtfRk4tZrAIDd0347XMwgmlLuZzQaj7us3b3f/q8Jf14bRxHzlZ8
fvKfjcNA7nVD0bt89uvl5hhSpZbbjfh8r+2znWPff7z4PEpMIEMXHWPSr2esQfeFay6n8dmoj2P2
cHtzNhT04vOSh8hMNx1TD5/HEAfff2eTd8W9DGDA9gM7BVIiAFzRSScP63C1Am2odaufCp6G5eMS
qPD7G2uAAGDrcJtxEeTcaF/PZjMtuY7O3DTMNCucyzYaJxUYbENNMekTjwUQp7ZghZUMYgCEFu6z
firduJljX9U2tLWM8+8L+WcGdx71oMlnfJ/r78viQ1Xv10LhGf7hbrkw6jgL1CvFOaDUctU9CRZ0
H63Y1npyzSp/5xgriU1usjjlY5bD1vIk5/7B9oeveFumn625EjgTk97SkFLTOBVaUUW2TQ17B+7S
HNwIPg0DzskDyTMWASZbveQ8L34iag3mkNr6pO1NMIXGgze5j/7qjfsxN6sD8gCYGLLU7Bva/tn7
opqaGdj3tX/x5oCHXNOyCJwL9Su1TN4/lk4TB14b99bSOpGrT34Ze9XC9ynXlx1ZMi1BrGztB2bk
BwySZ3GjT3keWoBK7DE/OvtuzvmUpLPzTePjHDoAW4ZEH4d113APsHQzi3RjZsc16FYSWiYxntGJ
q4V9t/ZN1Gm294X6XXXoc9IdO0r6qMsZT5p6WX9mtjU+1Tm622m5DpFfGHnka1zfr2PQhWiJcL+U
PsmijtU89Etj3GPGAQ97NCP90CcPhCi1a59mq1mnEORKabQstfse80iMH9T3ZxI1bGkT2H4dczRd
8IeBbIYHHycyk33rZd97O/VVkPRNZQSODF1MFl5IubwBcFXW6jRdUdfeFdNDZoVtqYBkbIoAvzYG
i4NxzZdBiblT5bbRrivSjgds/0iPhWo49oYzIaZewi7oHnwKGcmSoRWssaizorblRka3p9qLYybV
fO9ECWHizuWI33F2dbvUrVdK3fVkoBv/56oa4blhecC6aoHnA9QbqHFLRrqoCYpoWodeyDZaWQww
2+1HQPV9yVVtZ7+H6eHeiWLitgNOAGYrHIg/rXWS4UGtDCTtgi1JlAEud2juczOnLklPs7Fmb5ym
aVL63htD29WXcsR4ImrVJto9UbEJy0Fb96KpIwyI+ZTm1cNo6tHYar86B6NtFv/j7eVfKyIcXBwh
IL4w7gicL39btzK7b8bCPlk2WGYwprTYpe6P2zKut/hShvj7mYag8abtOgBsTkYRBy95e7eXgM8L
xCoSeiBilhkXfKux6nr2rJM7a488qoH5/IffDzyaoKTA6ET5Edfsuqv6DGYqg5Psm6eBKFZwfVWx
gjMB0hUa0QaaGbNjn1bnF/jBwo5kYUvRDahKe24KAhAaZA5IjVyh20YbXS8sbe0T9V+n+WCln5bl
q2+qRq1tKRU0HXAa4TJcgRrckZnThFwP+pd5mHePBOBb0n26fSpXYbMgbBLjkdAqjRBDtm8txZCf
rput0zpb8eqVYT2/tPaDMXwi9NdtUVsKDDglgLbAtqISLfmhvNanXh8m42S1H2ftw3i4/fk/RYZL
AwGiNnwXIHJ4J1eFGmbOhWGko3Ea2BwGy2/aTgfUVqKcPgb+T5M/kvZ50rNI496uaZ7m/hMa2cLW
7XZrdTKql6l/qdof1or56AoHf+sk//4yvCSXV3flg29lAVZekA/tGi5AQ47J7dVvba5od0cLP1xL
cMpdimDuTEoydSY4M4768rR+uP35P/kMeXPhGuOCuS66xuXXXNcH3YT7Bp239Mir/bAyWTSDAJEc
GeORubC41d55Pvgis3ic9qzx90bxKwXXTFZ/q6uj2R01VehxvWiwI6A7DA6AaESR04aeu/ouR+Ih
0UkXhfCuFG/O9UW//L5kchtjLAgn+P7S/p4sb2eb/W5hD34/KgSpFiKfXptadjNBkAU3DAzstFgV
D/TmUoSjBPUARk8+v1zUvTN0Uye2XX8AJdtr3zQPU9t/62YVHmBLlGhGhnUEnOaKwndAoiEthtoF
V9n04vbZgXcobPKARaaZfbqtl9c3yxRk4/8rS/I76pQ6HmGQlfdfLdxmDGJuVPmkrcOB5wcII2ZN
Cb7Xy6tFg2my0yJ1ktbDdNa+D1VzHLcWAVJ8VJdxgdDGI3kPVU4wxgXvTZLbc6jDyjfptMPlub1V
m8sAClSMLEMAJ0PxNG1eVgoe6iQAYbceapjNdFvA5jLEM4KBYhilI2dgXWLz1OlXLGNgGHGix5Tw
j4M2K+7KNb4BA7KQ6/1fOZIv65mjD6im7iSFn0algJaXxs5qXwf0p7PdOA7RotchL79a/ufbK9zY
QsFuAHVDngzNnNJBBQbJHWN09aTNkCUIA2N/+/sbO3jxfSH/zMXLs3522xnf14bICmKbRsWX2xI2
7uaFBPELziR4BQ2KrIeEqdsb/n8FAK4/iKq5YWubLHDL4rUAWAcJxUshI2IZ3R8mPfG89yx/r+o5
3tolRJRQAtxKwcB7+Xktc9t8sEY9CSyMfRt3JPVDoqrdXlXAUAA5FyIlkdOp0Xo9xRqKtQq19Dtb
6shzPxjtnhRH3iqORbEk+ep0nTcaej3jWIr2vVe5b/7UPvpdvrt9+sLPuHzELxYlE0gvHTB104JF
reOTlWI40Ekv3plBDiSSKtW1KQqoGbTvA60BtvXLQ1pNzcisnuqJS38v5ZfVLONpHg9FdqoapshJ
bSk13PA/4HZ0v8uWDe1aHNSVlZ6AySKu9LdUuCV4cYy329u3LQfeBjAV6FILJMXzSnCr6W6vJyw7
GF4R1WSX268W+XlbzKYyCKfm/4uRVG+xF3Mwe64nQ5ZHpVbwsHK0cDIyxXK25AjYjitYv4EAkqwN
bi5xs7YwEs8/ZmbcrGHw8f6VnEsQv+DM2jho3jaQyzOS3gNerzryFCAtxSq2jM25DHFoZzKqKlir
coUMaofeEpcqypzNXUJojwIJsp1XUUu2IKNqpMxIVvsNgzLhxQSjQn83lwDqT5GaQewt11/KbKqD
Ma+MpGFjOB59ZPZun4NKgKRRZqVTp+y5kUzOl2HfcwWJ2HXjvuge+LuAP38/OwObuV1rDi3OmVdP
LerH/YB0nOVNX712PLo+eibX6pDO/Zdy8GKiYdav7e100PA0Lt1RG50vtMKsBDLHOeYm97yIGW0U
8MvNTUCIJOhlsMdy/Rlk/UXnNIGRjPnOz2Jgrv9hk/9+X7bhGYaQLil1jaQwDqR4aFUWdfP3AyMD
qDhS71dDbVGVYNmYmvj97ie///jp9q/fsm22j/wa/kHCVo4f3TVgS1dlpnhUH9Y5iBb3MEz5bprG
+LakrZcVLbd/+K3QYyynAcyBO1bGdVjrhTx4QbkzKudhsf1oMrQhXGY0jPoqQvrN1Z3JlF4jp/R5
sVDIRIEs1IKHtXoyrTb0ul+317ZpLM7kSOEISd1yYe2qJ0v1GTQcjvMty/4hkgOd2t/9k5zQ0eA9
FA0yEJG/G6bl3WCgKNag5pKqsJZ/ClKyw3AuS+jk2cUu6eCly7joiT4XsRiQSJ+9dle4mHqwNLsV
I1pQTYir7ms9f250+EWvt/dz69wwlBP+A0JTZHSkF7fXq9UCrxH200FO9z2Y/jFEeFQNfdrSSIyb
gbOCIj7+J0mxa+6gKoVVTvk7St53/Ttt/Mjzj6DU2elc4epds4LDWJ5Lk4wxaa10nidIQ5fbo4Px
FwUoema7jeDD7Ay9eWid8VgXTex3XaT767d5ZnHfZkfdMuKhXP/LOj/q21ZhHq8x3Je/SzbiS5P1
uSXO2qN1GAS/rPSBesh8DKHOjjkNQt0gu1TVl7p5wn/3XvYTc98sirTFzTTtJW5y+7M7aXFT8F1G
7p2PKTBNZxsvz8bqAYh1GcXF6Zd9NX1oprhuj5aqtW/zMTwXI93PqVrWFjOA9CTFzD5izPvUZWFT
1s9Gl4ZLhg7MDB0rxXJyKrbvWfWBz+7j0qLjn5R7kqE2CNg0yWlsZSwkZO6itsyOt+/VVgyNseuo
moHTHE3iMgfuVDQBJ4FQefZY15iOqO0N+2HonpcOXcFl+py38D2rNpxRAr0te+sdOxctIoczm+LT
oXCh/nrS8R19JNru9uc3LzPo3f5kKoGakUy9i3qthnAAJov9DuCkl+UQFgQV/f6bNb/luQobsiFP
DKsCSxWCAmAThIKfLYfSMeBaQBAopjta7/XfzXxYrL1jfMxUIENhGSRrjGBKsFxaaFED49ulqJxR
PXDzEjvnLr87fw0JODgqvzj5qY6ujrGMAdXcz9qyv72lG68a5GJ5uECobcm8TEDb511a5noyZgeX
xE4eWaoB6xtKcSFCejiRTBqdwcbStKmKjPYLkHX3q92FBOlaFvrYebTEOXlgRgILBrihxv+jCOm1
ZJU2TeYCESl95fyxuBsli+mZsGA4BXQQiX7Oy/M3syxjJWGIqYkZj+sOmJj4/pMGFx4AoKKZ9qpG
149OPtDAWpOqtb/RicVAB/6qlAi9LYXyDfSiI3OLmo2cRyNdTvqSemuiBY+Be2i1IlzRIHR7LRsv
C/ir/wqRTkOrYIVRKFoT32tCrcawDwzhNp5poTA4qsWIv58ZAFZNFQmojcXYu5xHQYl+J4WIjWSK
GLCCOiAQ0qIWeCliRlK67u1gTTLjYZkf4XKNnyfnbjAF+L4B10TuVhSxr8AUXe/m3qivyWIcuu4A
pEqjAhpu+ZMgFEd/qAcoI3h0pb0iusXxHC1LQkzzmOpZWNDh/QC0zki83VgDb26Yh5IPv3uLP3nE
jsaujHpLdWQb1gY/A7Vb5KXA3y2X6/Vg1Hy7tZbEjQijERgGo7t170KApHu5YY+AHHtLYgODzHaN
/Z0zPSy7e5krod7ADqK1BM1dKEdL25nyrBlRnViSFayVYUAV1mDLSwC/OWJO0BSAk1juJERxrQev
obbAlRlBFkyOrVVGtfdELW2PtrhwMV7clIWd80H3ftzewU1VQS8cDgkHJOrTlzpfNZXJ6UqtxGXc
igrTeOwcrweTLnoQlo5+AkPELjPcB+bAo+LeT77OL2swfaZ2rtjlDUMCiwgyLCA7xBMv3b4hNSny
J7qVcHff+z+8JgeSaW8pKqwbdxxFDZR/0NuMipZM0DICRLm21LASwp7Lvou7pQBXx++qDiIUtW5v
7uaKBMMUiDVdJJykEMQEibW1DJad+NP7NX1zh/fMAFCNqBAMW3IAOAUsA0X/jZRFZ9o5YzPkEL6z
nUdehxhMj74SxXXbus9ncmR8Ll9M5o3o5Uom/8Ur2nC4eyIFLtq5AOnlRS0A8BULAnT6iMZApuom
uOZqEgLQ1y4AzFB3+fSLKQf3Wa3bSW0y/cCdoQsbYyhCFCTLZytDyipdeXto3frN5JMRIoptIo5S
bxjkowrzJq6W5GfCohiwKGLoGrLDl1evdFKrzrXJSer+ucXklerZ6BXR5rYIPP+ipoqOVMlADn2f
oSjcOInLmzdmZ89+UINd2tndVvRNxQCs93/ESEZkolm+9jrEFDbIiv0pnv8htYq9+itBXIGz178s
/L5w3dpJGAYi72bz9fYCNqILsNMJGi3UHa/jtMJY86JqDDtx+9hJn+wC/tKe0CcMnVSiHTbP5EyW
FJgtfMarhfcyqQYzZGbkN4DcqrJXmydyJkTSrWHoFsL/COmjX/r9QHFcowAtZCACg58s+zAuQe1x
LHIYHJy1VWvPprc83D6RTZt2JkJagDeZeqW1BW5qXvtPaPPlkauBR5yDLiRs7Gre3y/PQ/XBBdoa
D7EuvT6A03B30CvI6+0Yk+pCyx4izESM+f1tCNgwAywxoq6KqSOSkfOWZtaCprETrT025Hi8vY6t
g8fThpcAYRjo3aWrSC2XlaWRwYSyUHsrVawHW8p7/nnpHlb14C6FOJbR3jkUQ8mffVuB4toIv+G3
/l2BdD/8rEwxfQ8ryKoDoPt1hWLFsdJ2IOGsw1nFRqNakKRnGMpSZqA4ASSo8ZGMf5kMA7irw+1D
ER+RLT2GB1keWFX+ENFcWi8wNtl9ZRE7KejrqGGOKrqUM+e7aX1u/A8UZuC2uK27AxQyAI1IJogJ
LZfiwO3aBeC3sgEMMNEN8NkdtbiYCCYy7m4LEh+6XtdfQdLmpSDnZ60JQQvaAh85md8POUi8aM4+
l0isxH5rqXydTf0GUwRIHQ3xr3RP64BPDZ2pnczzBz/fFYPCZ9v+vo1wGXkY9JtJt7Oms+DeWe3E
yQ8NC4NJsWVb+gaWOFgAU+i4fD9Rx2991jRmYk37odqjOkKZIsLcOv5zEdIdZfk0MXQjmUmOGRxr
PJuPdR5RX6FkWxsFdl8D9AqYPIx636WSDWsGcnCQyScUpFFhYVhrFPStCrO1pWGC0wx0F/DbEKVc
StGLxrJmXoB80LB2xeo+BCyIrUVDuJp3e8u7e/Y3XjPk3gQjEQiSr8hjpjTT3NpAfQ5TQvMvoyrU
2zwaywVmB0AAoASlm2l2XbAuBsVoziVLP3vlbO26uiuL0FlsLQqcyfmH5wDZBiQywRqC4SXSKU2r
Vhu2xU2U1Z+95sVRXcdNdRYYMXBRoUXXEVpy5pd16ISq+lI3E2aUcZuDVOWXQVQ2enPXAHNEEKUD
FyjnZToPM1+qycWuNU6or25spfrepu8trnCXtwQh+4psPWhc0WggrYaPbrD4BU5/GA0WUYd+MieT
h6YB6JNFjT6633yei5MOp3ccl5QYK5IMzn+gJWQlhujuq/GTFXy9LWjrlATRsUhfCDdXMmoGggBq
BRpq2sNXb/qWrvtORQ24vXV/RZiXitCaaEVZR4jwuoci2DXrg80fDNXQ5S3f4HwhkjkwKu6TssaO
Ae+8zvvsKW/CyTsUaWj9TtP49q5tCoNSYxgtCvXIBF8uqWk0s7c0XNay7ZcH3WXOK9G5hwChNB6c
OUDZpm0nN0aKlWByeYqJI7d/wOaegq8DngNqs+B+ufwBre/TNPdLMzGy4V3b0e8zT1EqQgIxHFOV
Mm7qyJkw8WPObnLWAjm7aAyWr9t1PytyVDKkitsjewuijxsvP/LRaGq8lFA6bK0DYVtH51QUL26t
CBm2V/D3+9IKGDUxZVQnZoIMW8jNn111XP4BagW3/a8MSSfKhaw8GCGDp+sczc76BZpvYv73+OX2
2asWI7lW45ANxHBxn4AHOiBjHNraGBcq/j3VkYgrcHbobT6TubEhBfa9CDvuHdPK/xejigEMCEfw
nytIfDkuVjOiXQWKFWfvND3q3s0qUo3N3TqTIe2Wl3aNpmH6LEA73/J53xvHYfz9DwcC4hRg08S/
cnWOBVVGjRpbZbLHKv2vtotQn1KFU7W5jjMhkhVtepMZvZViHc57vQtCMu/sQkUevXnoZ0IkI0qG
tigtB0JM7YMg77g/O2AJLAmmtYikFlg3L5UKjb4jxrE6SOTWSFq/TbrK6bheADjJwBGHKTx4y5C1
vhSw6iYQBhpyuDNGCbhh1avodLcEoMQsxhXAT8NUkUsBqbHMnUYdBAFE3/kzphWsiiD32rSjtIwm
LRC9gArGkJmG2nleu35GItJqluw5m4xP6MsHDIzVp6BTNZMLo3RpeJHyRKUeFMHI1lxNyM3Sibp0
KO2k7eOV/ocBp6AO0LNvYG25fUe29g03GTIA5ESyTqj3mTnhHRgtiq63k/QdwBZppTDw258HPlRM
EUPkISnu3JsgcyWIzXT6NJZhwV//4eeLCiASNDh9uRbSVWPqaAXag/gSsfHQm8nt71/fbuwLqouo
8YgeVnnYQe6x2SdB7iSth4LYsXABx1QYkI0tAk2wmOqBZCZgVpLmOjX6g1t0JidGORsfmyKYvmlz
bh9vL+RP2CVpFLxjMNCKZho4JpKYoDJ8v+8XI9EwErJHFh2sU2/z7MEv+dw6dujP5aErHvn8fgHh
2Nr8ZIPiAm0tFBhNUS9CRw/Gi1yqGshnmsyxNT3Zp7Z+qEEefHuJGxdUzPX+n+/LNbm1XrNBN4F3
Xoxln3G+m6s8NDttl6Z3ZxyQvQR4H9heoNGRXbhcidOsnVZXeLtsvuxeMJ1rd3slGztlYioenl8L
/IRwZC+/b9gVqYsJFT7N/29MBhV2cPPzuPRQadT5r/CyoNkoDRtImsQHzHj6bN/vcaF6/Pf7V0Wn
jFWe2/kWUIO/lxqM0UDNzYrD3loDHhQxnxA0i+CbutyizqkKdBxNVkJxJ4tv3FZFsNc3H6VGVMKR
XIBdwfW/FKD3s9X3DRkTje1LYGKKsMjie48ZIpCPB/s/5gmBLPJSRJanbGxsUGcw8inNScR7hQN0
fSMgADsEkizUaa/G63mDg745TxsTi9V7PFJRW8dc2zNfcR9UcsTfzx6RBhB6g86Qk8GN77TYAhFT
6hxLZYfb5qGgHwP4BOT6rhq/e8MswfdnjuhnqeKu13+Mgxdarop3ViVGKN/ZekxkKxeHGGNS9fbe
6ugDa+rvvsXebp//1raB/wPFc/RP6EiUXIoxKsT+azMMCSGJZxXAXZUhcZaYd/cjyxEKwjmCOw9z
dUUHgt7D3u09q08c91A5H8bg6GZ96NOPU/a2kK+3l7W1ewCyIFpE5ty6wl5wp6dIDmp90q7H3EsY
PVpc8ZRsikC+XCQWwHkhAw/QiGiyoaVDkhM7bHQMG9dCv9n9wzo88GpgIi7olGWSOT4UNQWHW58g
sWTPsW2Ejq+wAFvrwJBAC643QtSrQUR6ro25ZkOfWfOxR6ms0t/bquLVlpb5QBUhAML8h6v8KOn+
H2lftiS3DWz5RYwAwf2VZC29SGJ1q1stvTBkWeIKEtyXr78H8oxdheIUbmvCfnBEh5mFLZHIPHnO
oJfQQZrgjYt7h5sfvdra87ENueUqor3rqBURpNCddkS+4CpXmhUOR2qmnE/uOvgOu5uyHXh+Q2P6
nLeqZPbW1J3bkp8srddPgHzOJ3OCOshrW4PSQqUivT11YpMh8XvNrtWmBZ3jBlOXzN8gqzLn93wN
XFXCXGVF/P3M21h6AqG1HlZMbT7oyfi708ehH0mnANJc35lYHuwzcOWhFnzFVDAlg5e2RjefkPWH
fmjjl4viVt5clDML0qJYM/eK3GvnU2v8mOv7OAdkX4Ur2MBemUDoQBEP5wbH0pbmq4r71i2Xaj7F
+Zdae2X0fi3snemJHvfcT+oq0Oh9Sx/boVEMb9u0wDTgLY6IXS41uYmb5qNDJwCe+NvoGPfQyHsu
ePNpdY2dsdrB0hgP6Lsnvg14+2q3X2+7pP/HDwDfISgD0REnp4U5msvHiWKvuO1TRX/p4xi2bN9o
d2T44ua7gR97/dE03p0Pwoyjxe//WpXi0Wrpl47ZsAqNIb9BSNSES/ZXYincx9ZBODcjxXRNXg5W
vtjTqXHf7Oorr/ccoKJ3k3+DBuXciny5L7WVEmEFNKh+yjM/VTT9bXlBYKLATwOWB8Dsxd/PznPL
VpDSLhM2SZvzgMxdmKzlQfPcXUaSr5qTfLm9KcShunzZYUB41okb5Dff+KU9Ax5qSeMVDGxgkqPN
nc5qf5jv9ImGFM0pZa24F7fcCHrU4BEFeSmouS7teczIQdqSzCf+lscvporNSTwDr4Zz9nlpF5RZ
TN2xxucJhw5pGjoJqD2pj2ISCON85o0h0d5dfhUtVHhqCYac6/eW0aYZErdJfTLrF2+ivpnvssQI
ePZ6e6WuZ04kQqCsiwwVWGsNaeuB47AawJFUnWrfBiW8p6SFv956+DiqYCjiIqa4IhgBt2s15+tS
ndK9p+/sX96CStiuPNwexrWXF1Z+N/0S5LjkhzzaLdM1G2GlAH+sbzQQtVAsyMZEnVuQn/J1MZaW
Kyzo7l6QCVrB7RFsfh9ECUiEoEAJ4fnLLZx2RjdwtEcjfnxigZEoskaby4Ab1gTaAQ3SctZoZdY6
pcaEzzuLzzLdL8avmhbqXljjdXR7KFuLYbio5AKiDoCFnMCbpxJUM2lRoT/k2cE7otoBgXPbxLWD
sRA2ohseMDsU1qg4secObbScIh2n+kSyItSH+259s9A5gH6lXVbtNVLvb9vbmr4ze3L+ILeHmc9l
V58aOvp6CfJ+K3s2GbQGCWfHpGKqkGJrDtHUjzSc8AJggrgcYG/nnlWZpDrlJIPQVI4AKQ+W0lOM
a2vXidyXwI6CaEaWnTDzymVD5uD4gznjDrwMinXaHAZeEoi/UQMFq/DlMLRxYS6btOrkUhcwGOen
XoFhdI4nVcfQRjIReUTAz3VwSOM/ZLiSMVO4gDSvccWVfs/vtOYO+u4+scHFrR1t+65jn9dBx4+o
fTp/Kqvd+3fIuX05zjSzYahW2LcL/r019UcW570P0MM+aavIrDwF0H1rZlFTBs4d9Xhdl1vZaB7n
brckYHAtg8ppEWQtx0bF0re1Pc6NiGNxdszWoRi6bIaRioRa48dPt+ds4/PYE9BpQvYEHk/2ed1i
DChBs/Zk+RlqVCo/tPl5fJyKdBaEysUUnv361CvbNa4WDhRj4nfjl/rrH/x80XuFIgLARb/Zd8++
32oxKFlbfD/mr+xA8pfbn99YYSREcf0baLoy0U10+fPjWHeSgeX85A3p3ibtrrA/jSrHtjVHuBCA
ZEfWArGT5GfKiXcN0mT8lCff+zHz+/n996a4cf41IH7A2SSRsbNGRE/8RO0vjfnL059vz9J1hC7q
Uf99X5qlvBtT6OZM/LSw2B+twxyHngVRs7fbZjYuAAAFgU9Csx0yrzJ6qJ7YWIMuqz4xAunauTUb
H5TKJxQWv8Sj+6YlveJsbK6+C1QkJO3g0uQbDp0gddm7en2yxho9kDOKPE3iPGheq9Ke3toCqLUi
ZQVicXRYSZ5rqXmTVzNtToJM/nM1Ka6Arc+DbwQ4RcFEfdUb5MVFyVwbpyThOr+fFzY/QULr/T2p
KIGeWRHb5GybVekyghUZ26wm2n0xmR/4oEKGbAwEiHoUQRDFAuEtE0OadqynY0L7E/k2d/dz9e5U
iFDk+u/z0jKsDRxMmuHzgx2m0UoOtzfw5q9HDQSkGQIBKZe7odOLhE6DzyffzOGroak6xTf2K+5w
hGJoFgTGTnaGOXe1Jl3K4UQASyao1pd16KiQW1uDEITmAoIm2qrJ5So7GdHGZmLDCQThQbGLMxVv
y4Y3QeUWWXxkFkRWWlqEus5YOlhxf1rsh5nfZ/PDAny6SgVqa66AuEEeF4LvLuoGl8Pw+q5Jcg1z
tYD0OKl+dvQnBaD7/Qt+ZsSVPPsIKEttj5irznprgqFSXH4bY0DnAZ7cAO6Kcy2W6uzAzeg6agei
dyctPuQ0aFfFg0X1ffH3s+/rnListvB9aNNpYD83gpUrXOyGT8ejHjpWwMaB6FheBpoifp/doj91
WOFWX0KTvkFQeq6ekuHLuxdDCGq4wJ2iY/cqz0m6Vh/mirenN907lYtirq6PBWAGNp51HjTkULqR
qjZD51k9zYh5Api5O8a9ItTc+DzCM1xBaA00BNJEWoqVWjytZgMePPFbcE68W1RZZLIFFxy0v/DK
kmsnA9GcGVUmQEuSn/dj+vd75/6fdhyAV1BfRnn58ueXY9Prej5ap+VD2X2MuSIA2ZgdgVBCxyme
unhDSRvVNEpnagAuPnkl3RvV+goeJUVt6dor2YC9YYsiEkSSV07f5ZXVZWalAy/Y+qkVtF4Yt0dr
UERq1ydOtA6j5gtkIgAmclvjkqU9YcOkn9w+2ZX2LnfIvrLfT+wCK7hABXUV3JOM+G/MZnZjraGA
r0x+7dxpy44vJ2IqMp5bUwbqBThxSMwgspW8X53YzgJxSHqq9epILLwE16T8iBwrOrvd97eoI7MK
oRyA4OHQAcS43GGum6SlFnfayfGr9ksav97ewBsLg1YPD9KEomqOwVx+Hv2mbqM33D1lY/8yFDGM
GOAz1V5um9nYyBdmqGSmtMyFOY17YrT29dUfZ8WabBiwUR9BDhCliuu2iMHuoR2o4yCa7Q/6mRaK
3y9m+TJLK9jqAYERWTS8ZcQ0nt0YsZFTu6qpdWLlj6Tf8zdSP850T9Z9Nv9691RhvQUfBjrXwdEq
mUIfYZcVDUiAmx1J7vPp+P7Pgz4CPhfNkcjYS2HOahnpOhLNPlXUz1E/UWVLtxbi/PvShnIzki9E
z5yT/tzGhe8mqqbkjdOHsAbJK6DHgIcxpPkBy45XOXWinyrQU02g8yjS3G84CzQVnejGUADbQkwL
5nDkyWUirLzQWLfwhpzAGD9G8aIoM6k+L83USJs80wrQexa+E4PQP3j3Ql/8eunIcSNrCZvx+cwK
8zTI3s+HiS4hxLJo0ROwG0tEQGdHoskHa82TfD2x4WmwI7P4Nufvd064ukUPHQ4d/K201IvGodRR
twAb567foZXKWe7NWbEM4iPS0UaUifgDFzgAUHKklpqkWO0yB2cl5LCL+TR3hu+Mn28vxqYREJ3g
/gNMBEWRy8nihjtoeRuTE2efoEoRQyXQUgEOt214wBoCzCbAepc2hrxDitACINCm90kBhoz100RV
8jQbp0/kKRBSoRSCgyENBHJYcR4XoDYi1a+aPsbpXawBa/Vye7o2jsaFFfErzvYWWRzoNTQpqPGs
nzWJinh/+/sb7hw6Gjo0ZKBfJZL8l99Pyxyw8BJEwRB5N/NXrbvz2J2xrH5vNX6l6jzaGg04iZEA
EfDGqzL6lBSeUwyga4pHa+dM3pdlUG3ijUo5GmlFFxColAR3rBSIxiPKuw1ryYmS5a92oruBWSlQ
D/xYooidWs3Rnc2dXds7ir60FreZ4km4sfvQvgBkHwDjiCdlrEADgRKiCWqiVnuxlg9GeleOd7dX
bWseUU1Auh8tYmLtLletz2KugZl0Be2V82iM/cfYGxVvqa3tDfizyCchkrwCWOuxbidtKUw0f1EG
An6v8idwTv4BTAkq6cgfA6EkIm/Z6/RYBYs3E5w/qVefV47pk2UO7czIAs7n19szt7U4KM0LMUzk
BcAJcjlzblbhldHYuMnqLLBGJFCy5zhTycuL+Zc8KeC1/1mRbhy3zjSrhSDAiWnWB1YPfl8NsPZd
y/qDTRQu4npIv0Nv4D2hIYQ0reTt+rZN2mxO11M+cFTK9UA32Y5qb++dOFiBHBIAq9AEvEKrx6mN
IlYJ/iY91hJQrKzROlVgjq0TxS20wbp5YemqBkyyhaNPD5Z06jP2HDtfPPbLyj53oHogAzr50v9F
muJ6v6PBwwD8GS5dEDyJWT5ztEOhEbMEVx3oH0GWswPHJ6hVV1X9eWutRNeCcLV4Y8iP/JjaM7re
ZpyqDCJ2y4KHfuTlP24v1bV3wFDOjEjewRqajrdsAf3aQO7Xdnq0jC68bWJzHOJyRUJHCBpIThYM
BcNqd9ZycrwDWz9py6dBJV60MQrUAgj6bgR1yZWq4lqgv6rLu/rpk9uaPh4iCje99X08LJCVAtIb
jlSaJVBUAmnspfWTFVe+qxf++zuTUFSGkBQSncg/Qtj3ckfR1soZXsEVxJfCpdqnL7eXQPzvZz4G
tHSQwMUtg8cL3jDoeb38fBWbOXrDPDcyIY9YxJOfsdzX1q8MuW3zaeigHD8rNpa06v+YRFoYhb4t
8qrJyUanSS03cqsHszjY7V1Z7m6PSmFCfpQ1fTcxjps1SvL8L2/A04l4q5/GjqIOIHno/zMUZNtQ
kcdNLdPiWCwzeQFprgi8rz8Mi99VY5EGQO2jJ94b/ZijU+X2yKRI6x+LeCTg0CDsvSo0clCMU3cd
3Sh24nnnjf0Seiim7Axo3QSk78kumRseLmas4mPdGqvoJ0faCfVfpDAvd0pcNvFCZzM9xetdS4M5
DXvrAHC7UyraAaQj9XuIeP/gwQ5dLIR4YnHPfGi2AgKRdXN6avNvgw6Ri/cd2d/fx4Od4vkADw3G
98vvryP0R0bepicKanTjwbQUV8/W7weSTuAEERQjDXv5/cq1AGtAhg5wsAetDD1Va4l0x4jfD5eG
1xv4HeB3ZHhQTibwlqG+GI3jfEhGAvJNawc8az8rcsmbhtDqhSZeA9leXVqIsddavRknO4qRS671
/I7M691gPpZleHtTb8wY8voCQAPSMmhpSjOWWY1JatJb0QAmCd5DY07FjrXhEMSzGhgnRKGwIY7V
2Z5qE6ue1pxakWlNUWOgc0FrP/dlrUjLbg4EVJrilEAiXd66s1kM/Qp/HuXTQ2vcURa8f6JwNFBW
A5gWOBIpIswanVXdnKEFwwiL5VD3z7e/v+FdROrh3+9LC5EnBafWiu+TaVd/Y12xAwgV4tMCODn4
rirlsTVdqFXoOOtI0F3RfPTULlb0R5qReYiTY1UofOXvDSpdbqB1RoCBtBbeBvKzVFtrxiEVbEb6
ysjHOV69r25VQt7XbMb7pIYLcyYbhFZV4UYGq0gAnUPvUNdrdnAHt/ab1qgOjWfPj94EVM3tud7a
kpDbQgkWSR8UUsTknG1JlJ8asjq9GSWT+6w15GglNcqwWqyKFjccNyjJgShGAyeg+3IWn5Uk57Fd
mZFRjD6M+KBwCtpsDEHW4VAV4+KW0xD1XvyL9+vVu3UtPcTdCzMj9JpDchpkcYnvmi8r/YOtCtit
aAT9/aCQvLjrVp2ZpI0VUe85hbwmJR9W8lKYj7X2MGhf379WFvwSnnt4XCJberlWPC1qu/FKK7KS
aQw0wprQylD7txuH/MERPzclHXEwjtu0ZgVcyPxs8ifPVtE3b24HB69xuEPMnByzQM5+dKcWh24q
3WZnugs0YThZ7nIHMgQjwJqPadq6iqO4adRD5IBfv6GiabNycGekIiKT0DAuE2jT7DLTfeyrp1T1
cNlyYpCcEKkhTxASiB16drAsyruq6Fwrqmj1y0w5IHeQKW71V9Ptvy9T9TluIKLz/g2C1x7wRkjm
IR8g7UbwxiyTx7AboTUOWYFIp0fDqRQeY8tdopQB9Te02ztI2FwOrIpZlUxoto666iNEkX2bKy78
LZcEqK4r8NkI8GTg1ID6nDEnjhlxGgKW24DmRAVi3XhviGrSvyYkr5frWeusKAxFA1gdF6b5WuaE
Y/drdD6O1fdxTQ7e/HZ7bWThiN8Bkzi86JEUaQc5N8SzoRuYh2sAid7+0zqP6X0GxeuDqTdmaPF6
9m07mf01X0mwjnb30LpD97GtFwqJ2/wnd/gcFUnY2em+bmse5EnsHOJONMGnBrSQR7TGt4ogdevA
4CgCaIleCQMcv5drbVqj0TqT+M3zThv93jh6TgBSmFGFb9ncVABGIlhFwuQqZDHHvJqKFP46aXI/
ZybzUTxV4Vs2R4NoFRBwDMiVAzxKaqo5zWACKvVlofA6juePyAi23Eef7OH2em+PSASs4sV8RboA
yuLBIdNqRmT95Dp386xYmq3vQ9EZryBkFISY3OXSdGXKEo0iSNJ49tIW08eSjAoTW5fouQkpXE3T
mfRaF5tR0VKox43aPrXhLBHC7hKoUdyeLzlV9vt8YKtBbEOIYAGWfTkgw9DKOEFBKkq6xA5qKA4b
Wv+Q5tVuGoxvWml8yFizo1X2OqzV++AS/9iG2xQNpjpKU9JI+co0fWqJE2lWFgdub7g7rUcAXZv6
tLfKpflxe7BbLg6tpcimEHgZw5UWj1tm35d8hT2i+0NiHKYFddv38gv8HhYOlQecDxH1bbGHzu6g
rK4MvbM7J7KbKNY+lKfbo9jagi7KLTpwhgbeAtIVNzeGk5bA8UfmcmjCSiX/TA38PDlwPv++NEv6
2jmFmeP7JTi8kK1vcwZ97cX+5Oa6mfs8iw2IS5ChDkAX8tbFJMczF5jeyUm1oCGsPJSUpXuncKag
0CGAbpJpfLOBRzqhVtMHKfSF7+ul9o5Jw0bf8Lj7tS7T+O72NImfKQ8D5I5gEMSjDygWcRmdrULi
gDkORt1o8FhQrFCuL088LUGLmtybuac4R1uHVohL4jFjCqFeaSsbNCdtlyxuxOuj6b0uD1l5osbx
9pA29q8LahWEGIKG8yp683ir65xWbsTKZyhkQJzmf1FMURmRRkKSYhjLHI8iwO4O5npYxnnPPMVI
NvYweqeweREVUtFXfLk4DJUA2nHPiSBR87J4XWiVaaLwowobch4wTlZ9blfXieYqfk765dEt1pfb
CyLmQt5j+P14YOHFJoQmL4cBFmnqZWnjRt20Y1VI7tgbui+mLohjRYy5tb/OLMmDybXcTfWycyOv
0U5pbD/HFj8mq/Epp8vftwelMiXdCI4Ra2kB6bsIJ8gvSytcXe5nK7LDy1+3LW2sEO7of6fPoJfT
p1d01uocR3SxQuj6aIZiB2yOBE82BB14vF3V15dqbIwGFHdILVn3jVP7xNkNvfVhTjRF8Ly5Ec4s
iV9y5mxmlBrJLE5m13+vKt0fvR8ueB8aa/WN7u9cleLenLgzc5KLduO0ziqzdKPSBqm8I6JSxQHd
8AIAPP83dWLAZwOySMwWb4EXqIvjYu/p9KVUXTSqQUiHB33OeTt1MMGmJ6f/yzQPt3eXYgiOBM6C
2xmdNMUkce9ltr6RDFK2pSqfLGtM/HPZ/zdRjnRaWNO6bbfUyCF1M14I/MU01zdQcj+Otf5M3P4Z
teKfPNYOhpXtzM75AAqa3Z8MVCTmQcwrSuCXa1VOSdW7dHYinngf88Y5JF7ylU8qront+fzPjFjP
sy2RFKlhdtriRGAbeSw8+gNQ2D0oRhVHadMM9GRBmCdgmvKDTfdmTl1tcKIs+VJn33jyq8wURYZN
v2AJfDegoIBrSscnTyEGjg4RN0q1D1bd+DaIkt38My0/314YGUjyz+Y4MySdooIP/WRyzQHerQ2b
bg5cNw668ZPQ5qLLl4SdepAQdXV1t7C327Y3pxFlT6RAULi56ku1U70YeJa5URV/WNldZgagu7lt
YvMAn5mQNgQtdDure5joWt8aD2nz8U++j5wlsjkAVV89Tco1r5LEwU6Ina+g0/pCjVhxdLZXCEhg
YcW6hh9bXcp1o6R2lJCvSZLOvsabPuiqrPRt6GUWxECA2p9Yrd2Na7+f1+L19iA39yKiOoxPhBEy
VKGkGWJYK3cigUqwQvutrAP8e9uIcKVXccqZEclJxZxUjmbCyEQJT0My8r+gvVN9qUEd86R5ZPhe
rcm0y5euh6xjrKK/3MzFw3GgPxqpx2tu5bItkGtm3Il0EEWmdXFwRj3s4yHQafsZFGSHJV1+8CT/
G+zvd7aTQa5pvHfZeBrpeM8G99ft6diec9EjCBKYa6blaUrWYaxjGxldVkZ4q7mfSN4tT13qmYeE
clXSYOsp4gpUOLqI4RQt6aBoS1aQmRRO5Jb3mfHgNiEKxaZ5XFUg2611hjuD2hGIBdHeJd0EeVFV
JX6EHVFEVn5m8z2w4oOfV+PTOq5kt9B6n+jDEeLrT7endGuIUFCAMwUkCrAlaYclHrDK7Yq6ZF99
680fvPtgD83e9o6LpbgftrzOuSUpaMxBPmQ3i2ZHBTsYcbCqaLj1rd0BgTbsVOSQgO6Q4hISl+ta
DrodOSVnHOodmRvqS9vs2gyySmvavOK6F2wppNtNKSnvOUvLx8nq+GmYxvGuz1N0eGcGDxZtsXdN
aZ9uz/WWaz/7gfJbwE5zzaYDVnkx8vu+xju86nxu/4H3PbcirWha6IUGuDIKwNBe7ENDlRbcHIVo
chT/IJEhTXPZmSRODdzzeex+68z4PrbrNzSZh7cna3NjmujLFqRyKJpLwyjdATK8NoIjz6pD1vEg
5cvH1o5/6NX0ZrRcxQexuT3P7Enb0+nR4qXNOvJpKwljVn+EDvPh9pBE1CB7cwwGyUfIooB5V8zs
WSCG8kBPke+2gaEJ8jjsmv1kQyXXp+2DoXpCba7SmS1xWM5sgc07W6wKrpJDUgQ6abbeBFQVqW+e
OCRNgKISKXoZ7moWbsySDAkzjd/VcerPVQuKBM03xvLu9tRtDgeSX5g7ZGuu6GfY2k8LsyYnqo35
B19QoVydZwSiihVSmJEvdXCh5HPTwoxuLlFjZkfkknfQavp8ezSbe03w5Ql5Q3Qki7+fLU5WFXOb
GcAD6fH8MynrR1qaClDD5vE5MyHttaZHN5vTCBOjT63ALXaa9tjOAVeVdDf2ADJCCPMAeQYFo9zQ
a2dWMpgtXoNl+kKr19557qvX7PndE4a0GYrTgLuhyCUD7jW7HXJQ3CElhNEYAX2/y4RGjgOIDiJK
EFxJviZJUNR3xxaOefarJaxtxdW3cb1ffF/yLY1eTxwgEDsawW9WOexh7CZ0wbJwNOwPmrt+d2nx
FcrACrNbSwNIC/CmAFKi71N6SI/pMk+oitmRnWf+gmPZ7VEtbsyX24uzsdVw/NFrIdqUAUQRfz/f
zXoRA3Wa28gHkDvkdEzfRvZcX4a9kfZHY+UK/N7WRS/8jQPpXCEFKJdUm7Qgg+bW4oajTyb9wtMf
yaNdrmHj2OkThHTT+75MDX/1BhLkTI8YK6A7n9e71CzJ96Eg7M40LVXecsN5oLyL44w8MiZcJgCg
7dBwCtBIRO0HLf46a0lgoPj3B5ONPkg00AC9CMbVy8lOczThAX9iR7qVZX5ilIeVlC9r5bxiFe4t
lBxv29vcuv/aA5nMpT3euPUK6gG8swoE9qE79D4vgtwJFjf3sxFt6QpPv+Eb8ep10VGMwhJAg9LT
myF/nvXOjDDRCY3Or55uj0f1eWn+5r5wKkLweWt4m++J8yefR80CzWDAnaDufzldblWPLdHweeY8
ePVHFGb/4OeffV86axMi2aWL8f3yjur7Jtvf/vzWaqPDEwBFUfe96hNfGkvL8d6woq5kvY/3VZit
3VfosO+qadxVtfZTdwsr0EZV0Lrlqs4NSzeiN3lIw9EF8A+eB1MxBCP4J0z6Y3JVckFbGwCYFQHz
RxvIVSRRVJNpA9diIQh7RQeXd7g9g4rPyxHE1LBqog0+n5MCeC3bJ+8HqkJ3WaTf4fiuu7bsjvbj
MkxGZDqtG3QAlR6spVAp0m6tB/wrWoAACNtgR0sTPAq5ZkSUHcp1PzVH2h0XFUx+04rQeEbVEw05
cgJUd9EMX441jbgV+7Ph3EFFKfFnrQtRx1K5543oG+UEIOdxExoi9Lo8mjmw1rO29DQCK1biL/V0
zwznSzPUX1vAwf3S9sC9gHTG7f2wdaJQlEUvg4HWSmBCLq2ywkwAMJ0NgNr5QwOEpsvZPjHy78uo
TQHopt+g+GX4Q+m9U35F5DBFCxziSwJGCWz3S8truhaL3SVGRIbhM5g4HoqVKW7irRsPVSDTBE4T
puS0RZXNTZm6qRFV3VFDR0ushUP69fYEbi2bQJmiag6CVQSYl8MYMzCjGF4NeFOSgJBfn9gP5jUx
yKHs6hft5+JYTmkSxrVBdrctb44OVzn2C+69q6ptVXeWwQnOgN7N4zfutvOry+0y5HRagz8w9Rti
hVL0dSNcudoLdbTGjOKi/pC57Fjo6X1c54r8+ZZzAtBNNDoJM3JlBbX7ueVpCzPs0FRBwRW30+aM
CQA9hNsFg7Z0xPTc6erZxvfX9kOz3A/xd1d/+YOZAjc3ntDoZ7hiT3e1KutqvAWisW5fLXM6eln8
dzO4/39mfqNvzmLaFdXHeGptA/e40YQ1Tb39ghsf+aTUVrzUNiftvxH9znSfmUptMqwpZAEiDogF
2lUzG0LnKjEpMfNS6gFRw7/T9rsadmakQ1EhI0sCUHVmN9RHckA7Mqc2d0s3FIFokd9NhhJ0tTU0
0QOFcg3KDSi0X57dtYtLgUw3I8J2mnlMkw95oXi6bZoAWAcWcKEDDnVpgg9LZs6MALm8lm9T3Hw0
SrazclUfjcqMuMnO5s/WE5ZatWFG0DRtPheZmYWQJNa+Tqs+7BQ7XLw25bXyKHRH0VuHpLD8Gp11
wgwjTaxIaBT4Y2aO+y4HEVfjWOUARZK8fmTrsuzrCtIebhfbAedQ3ejiscDBXgB1Lvri2Dsa282J
bg3+REh56Ia5DmhNunt30Rs/t/vJX50hu7fr5pTz2kYqvS32PfTujwkamfakMNBHhgZWVqCTZLF1
uPfW/mFn7pQAUtCTJ8QiQnp3GoIJwtw/NUaFxB75ZmlEe8Njke60dOkeu2VGHIyqrgkRoEzfoaIB
dlyLGM9WnOh+nqVZaFZjf9dadbYnY6xKJW6FGfBJSAoDhYuamrRH6iabO7P3TIBWoEprMF8Hg5qG
BzF60v/AA56bkvZJmqRm402pFSVeUNofWjw56f72/tg6ysgdCqY5DOcKglPm3pqXDpxsPfaPIs/L
6zjZjbX1qRpdc19ZrgLtt3Vr4Aij0EYgWAOve7n3B7NPukEzjQgAp++Os+wB+TndHtPm8TozIU2b
lyXxOJYGAgldDxfdevJm/dhW891tM1uxhAfSBhdsJjrYpGR/BNlorRocI5on9tqDLHFt14PNoBFo
pzzsk6Hwy0KFz96cPux2ZC5Fo7vcL7tqCS3GDBGgzZ4WSAgPirnb+L6HapiN1Btavq7IoMvFsorB
5ka0gEpqcqEPGWeKXb1xgBBHijorKMwhrCnlx+o5HrR6xhUFMpQfCe3J82AwvmNcM3fmpNvvf+Kg
HIVSGHgc0JIih5VT343zMKLJxjHyXUytsBkVgevmgM4siDk9c+eTVq7eVMLCkMZPleUdBy19aIc1
cIZKFRRtro+JbiGU9xyQQkgBrKfVwyqCpcgZ/caBMpmlKzzCxunBTfCvBTmsK+wFr2aKQHXJ4++J
DeznPPEv7gwvd/v8bBpCDzBQuIi/rpokQas+tWUcG9HU858a2Dp9dzVSn9FWZUlMinQHAuv7nyVp
gTgaD1e6YMdpb32+M187sBs5wZCHvNqtiyJPujksbF34NgH8lZmtXadGE8WK4Mjs+lczL3YuqwAx
do+3Z+83YF4elA5aU6AiQPUHQPPlrjPp2vaZPdEIkpKlvxAGtKnJLLTqdUOUQWc6rOqB+F63Gk9o
ph0+W2RefAMhWu/bbT77se00hj+zpP2bASMHpEM87qnVz2+lO9vBnHfuo8Hb7s52tfozesiLQE/A
x4d1Kx7YCt9qZp0VLKDvP/ZjrJd+vDC2p7FZPcQFim2+AxKOwElN+8javv1kaW354CVxGi7Fce2H
uxaNeG4SumWItvNDMpfhrAeQqZyTOASV3UMOgeIPuMKRkmS8DUlv9k8pFIqCWiPtg+6Cm8zq3OQX
ohZ3Z3l5t2/zCTrX0POGpHbdoZ+OTBCoQ6wy2E0WoC/EgZ6ck/lenVOf8kELTbMD5XjslnujHMwX
5NX5vRfTNuxHsirWbOvwouLwW9gKfX/y0dJ4vYxjl+No0Xva/kwqrnj5qQxIe6KcmNEXHAbIFMb3
9qJwDZufRyIPWQ8AnK+adEfb5CyhtQF8Y/NrMMZPQ63qA96IR9CsCSlZQCR0F5npy129NkyfPa5T
hKvxcXFDThyIUr8s7UkjKijbVtcDjAl2BgMJdleuONbjkk+kZHgs0X6HQOizAR1hUPkfUBE/6sP4
KTeTnWmzJABi5fPt8/s7PJDPL7AwIMGjSL4DO3g50rnvCgCnEKUYTdEGXWs+9Kl7oHCD+cR3a1dY
vl5wdEi52lc6W7afeskB8frsswQd34pfIzLvV78G3YCAlEOWA9fL5a+h6TCkK/xBZBf3LaAvMVib
ePKXZ/RhHK8h1Ysw5R8y8tdtu1vOEg3+YCBGRCPe4JdmtZpZeqMvNGLuA13vkv6+GxX+eGvTnpsQ
t/fZ7cxHna/WNNOI1C/9hzJTXP6qz0sTt+KKbwxIvkTp8GY4b+/PsaBy8d/8iBj07MdbDddHNOTR
iL5acx/ayTvVe0Ve78KAFE8Y5gDymB4G2Hy0SeMjvlT4pK3oSFB1eUBeoxIg90XqdeGZGhDKqBsO
tj9lzDz0iz4GFtE0v3H7UrGVN7cU3ntgGESKj8jvs4Y5a1utlCKNaIUpmERZQoLx/QTmF5wsMrU1
ymPoEnbAyZLSl2Td26nCPUjbCjkIfB+IC9H6J/LmkifPUNLXc1dnT8Aq+BRCGPX7dtZvAyKRIuSu
Ab53pIWnwLy1S8LYU+F38Vtdf7t9sK9/P7LU2F1YdeSrEaNcbtyVVNxxZ9I80coMaOeTSiX/Lj2/
MACRB0flApl+EJTKheLKnPVer/XmyRqClPi195DrPmGPVQ7VwPc9Wv+xBbE0wYePhZFxbcaYTRzs
FC1kIh/58tCsqgj1fzj7sqZIlXXtX0QEM8ktUINaaneVQ+tNhto2Qw4kkJDAr/8eep/4TlvWscK9
IlasC2ORBTm9wzOc+lzIUiBTAIK+g/9+/FxuAX+0Yg6afTGxTIQiKc4ZXh5drH9fAUFwhHsVeT4Q
wR9H6LUlZ1vMzT7r4ps4zvo+DRPnHMbx5HssAB7U2HGbHAe/wo7KLjex2vsCuKc5TqG09f2FhYD3
/49wdCKOhEMaHyHCnvcyNaWdmXMefUcH1n++FPyAwbhdxLmPiXuxiAJWx7baN+xS1PDx2nb9pTar
b78H2FtgpCHxAcDdPrqW8qkL1Yxtvu+0WjskkcE5RcYTc4E9At0HuAUhWTyei6ioijHOSYPo/17W
P7qLb78AKqSInZDKL93po4vPovXs8LJEGYL+GKtUfv+AWlAuYKMiv4FO87GQivK0jmJO+V4XTUYD
L9HWmXD8xERDQQfYQyACl5k42nTAPKBTokO+7/21sq7D9jJmGYQxvv5OJ0ZZDH8C7DsojgNp8XHj
0dDhnJhB7q2Ete/vLH47d3icHAFBJKhngBXjNPw4QtirurHViJnwLhV5Kcq7WtiJ7s98rhMH7iIa
u9iqoWf8Sa2EAUMzBhpXnhWwXWWCzDJ+1uh4PdoJotKm+/X1hzuxfj+Md/TheNHQoa0wHqBHq9DX
q7MJwFGosOz0pXeLFbDgJz8h5wa7mkc2RnJPmzXYVIlPkuYcqvHUW0CPC26jCHFRWHE/To7X9Nwn
cDfZu8/GpN9XdYUaCZgBEfIxKJAdd2Ly2imkpE6976dn132fz7V9T30hmCWhYQpRi8U74uOvd3gU
9Zy4ch8dPIgytQuh9etZPjkCDlqU5hAwkWMeM0fCjnp6s4iA+AkpyxQIXegwnMMZn9ojy3n+P8Mc
kwwbBq2ANsAwtVj58odVHdA2cM5s9ZNzvQDXAAZZ9NGO5hotdEWEZnLfxO/i0J+zxT75ePRaoWCF
E+UTOLLlQwTbGRvLNUa8Y/iKV+eC5+OU+O+WgBIxKNMLmuUTNtJ2G4t0lSP3xLYScAQCQGZy9V5V
1UpYU1KAT2aUnajxXOni1DqAtZ2PE2YBohy7fxFeyLabA7FX87sX3zvNgzv9+XqpnQiBcJsgVITy
G6oLxxm3X5R9Lgxi6lDEqVN7z1HONnMgfxM0MeNcn1kNp95o2Zc2tNqQ4B4fy76G5mTXUbEf/DDx
VJ1YjbPy4v9mFEgn/I+q2XFoWlfFAIkEjNIMOxJthjFz6ZlU4dTeQe0cXaLAQ7XiOHQcc25VQP9C
f1JcwWxnVTYi6cxNZ875BZ2YIBBWwHRysP7QtDy6yIzrS2AnpmKvxfhrkE6GMDCxcysJ9bAaTfT4
7fUAlRFoqCGAAfT6uC0fNxrVUCb5PhY/bay36h6V4mTCvza9+3qoE1sXwCfIweFsWLThlr//k8ez
USD8HgKEGtFjmAzu969KuPeC9/lXE+6zMOM0UxSDG7Hnd2Wf9ufATidWMpAruPIXgDmAXN7HXy/9
wqJ2U9d77WacZkGErtrq6w90zKBdDh5w+2BAgLYQLsvjcC+vZ0x+i7i+Cl/zKBVjtSEakg3DWtsb
Pm3D6CHuXmt5Q91zScuJ9f1h6OXv/0xOG0bdDL672o+WudahyaLR29WCXnj03A3xf7wmuh1QbwgQ
nR99SrsueAMAlNp7jk7z6oa41/5wXakn0cerkLyE8Z1XqoyGOu3P7eMTAdyiHIUFiMsDLbGjFJB7
Ue60IVF75f/W7VXs7WC/u4qmDW22+VkU0l+56H9Kiv+Z0cV0amlWgmxxFDu0DTi8OXpHez7/gPh8
qsgIQW6V5kykPHgP863frDr427qFSlTzI/ZWdfx0ZlmdOFKAecCtsoioQ5Lx6EeUqoGMiWva/TBb
tw7F1oAzQUaLcu3m3p0n3HXfeb9gifCTwNxLAPY1WN06R04jJi0gty2hkSfQBvXql69/2qdfhiwf
5Z2/s7HAe49mIxdkKGZsq4MZb4FfTiZn3bYrv9jY+bcViheJUxvm3sBfInawj04fb1Smb9teHTwh
0o3K2Zk76NSrIE1b7AvQ0f1UcgvBcHMLovF8J6ndKQNzJ+veuualqF+//mifzlG8CXAVSJeXWAEv
9XGrclZpb5R+ewjTeVxBX+bbj/cD5GjoCkQI2o+ZIWPpNRyysN2hDHhmjU3qtOTMZfppEy7UEFT1
Fn+xxe3j6AAIpDs5cxsOh8D7w+ShHDd2uzHWnqLCL/0zN9yJzwWYwCLfuvCcPqFU3d4yrRfW7QFU
Ksu+dL5X+8YxAuwzmqcgoEVwCDrun3SC0cHnRXtovT/5ypN/vj0boOiArIfIA3ydY/j7IgtPWOi2
h9jN3vS5wOnUt/n36cui/ufUV70I+6j02kMjXtLQO1P//HRl4tP8+/RlGfzzdL/S+YAme3t4rqa9
9Wz6h+9/G9TAcKahUwaTpmX8f55vdYYPSDkbKAA9admlveOf2QufFyoiVxSHkRxjflGJ/jhCHajZ
ckpMbhFfjyPC/3Bn/N9edDXNW6v7dn6GaA83P7jvyMVRTDraFpaPu5dABeZgCpQlhU6FXAfRPag/
3/1uGAcUe3jsgGP4qesGG6W4HvK+PTjlqi5X5szu/ryoPj5++fs/0zICG9dJjsf33a5U97zcfv3z
P5+0eD7AOZhatC0Bafn4fOXHVZFTPN/WJBvr/LZpROo40P0GC5R55O7r4T6vYvhBIUhBER+Dorb0
cTgedzrK59EcYJkHsPR7Hj2E5gzm8sQnQ08cPqSISZAuHfeHzJwzhMeQOjWRyYK6zdxvH4JwH1nk
ExbZ58/WvDmFXF9Y9gYLOemK68L6/vMhtwLNFUDAEL4et07x6ZqJ2Cw46HUXK1ixfdueC/BNhAnL
bgcvEs3qj7MwC8YB6C6CQ8yeg+pQirVnr8/Z5Z6Yauw9bHTUFmC+fRwcwkV1QghV+odu73ljpjux
Ks7hhk9M9Ycxjuojg440VhvGKEs3K81DA/Tk1wv2xKG1uP2ih7IYJXxKVf2670XpYAToWwjvBhfL
mst3SNsCW8bsc+45J74ZskZ4ZaOsB9WD4+61DfkIOB557oHM9pbZ2Vwmls43X78S2jPLrv4QSUMg
DYDTxakXjO5PsgoNsGTU0NA7wDbhAa16eT2bQm7H0of0aETdPbzr61taGZm6NPI2rTuF9YWBT3jC
LQt9EoeGQNZUcdhsxkDwXaP1qxszyDJb3E1G38rblS6C6m12ivK+4NSCBij1fJnIygUI0DfeW+jD
QxlmVd5Fw+QCoYnHKqtaS61ML61N3Ibjvhj7cW9NcfgC/GfYgIgSWWtAIx1YDOd/VFOs+wjs0bKE
X07TWCxFZ6RNhxyiXDNAmhclrV4rixVrpcM2iX0GVI5TNO9sdPrd2E7FlSQaRdrWLZ8LCUfbpJgm
FytV40Tkub+eWxHMKawlnluhA7TRovJX22iomVp5fXCIeeCmq7M5mtmjiKM660tngMhk7K2VkGM6
OHTelpzZCekdtoJiEy47ze5ZFeeAHlv2yuut13nyoYc+6Nktkign4o81jUXShwO0nRgkGNTk3FNj
s/sWWOqto+CVQII+4mkOboaTFXCM9lYQ5HCax57p+JdBx68DTqyyN47qX1gzPDqxHBMH+rNXJMZH
T2Rs52mr1fgEdHXUJlEdzE1ChbifVI3EyrViejF5XpcKtwLWsTR+nZBWCp5J6ZGffu8adFAKkea5
HuZkmubmKvLq6a20h3fV5t26Ud2znFHZSwrPApTatwt0XfhAHoziD2NHHt15nsDLn4T9U0fge8Di
jafMmvLMniXk4cSQj3ESxmPdpr1lyd8hgdETz2meDh2V+xJVJugitnewRngOnPFnLqvCzQwQWGVn
v2vIgCa0DsdbgNaMzjrSB/V1B8jjxrTyDzd+RNeNdtoi6YbgLiyHpk+piliROdozNMkH0pGUjFN5
MO70S4Za4kaB7gOKOmbP2vLZaaKfU6Wh92BV8pdx1NtYNIAhsMJPJVNlYiDvnQJYHiWlKsi6U/Am
ia0+9FZlCbQgV1UhoJxDyZWeixIYGa+59wHLUIkN+NwqBDl6U1czFIEDrTInZOqPYqO6YEzc82nM
E7uG7rWs88e+s7yHULr1xTR1v5sQONUkVLm8VHyyUgjUPUObFLomVuR1ZCvK2fkdq9CCvsPkVo+2
ZmXaNJDkF6YH9l6xGvFMCSFvQDYzdLUeYOVk643VRFN/ORWs92+pDXOauWtnSAzpOhupx9JxiMMs
4uWfsGpkFnVVr1c1CXgSaIC71mQcZiygwE1cY++qybNl4k9+01x0EHhPoj5w0rAyTSrzZso6Xvu7
yOFsa+cqT1EK05k9sZ9u0TAo7o+v8JlpNiEHoMpQP4AGqBeYdde1gZ92E/ntzVYndoa116xuxbU0
OH2wINp7V4jdVFk/eVQrazMPSooUyiFDMtDyjo78ySEVjpvGtccgg09B3V22pKx2wdACttpLNjiJ
5dQyEVVV0IRFeXOtPBsu1Sxm5l7aIjcXOrDyrQlUfpiKaLJgMd0rxFiBTJgFlVgy0/yi0UKWq8qK
errB4rxlrb3RFNzp3mW/IDk8Jbhj2yw0oUm7SNXgbLe5Tiij1U0jcv+2HSnLzDAMzWoKzNWUNyNI
GfbWg8NSWWAB8iF0hq0cR/Lm4rZcjwW132i77vl6gPvnyqYGy78c89ux8l2atG2YJ1Lb5KYtXVFm
rA7aR9J60x36pq995dhXQg8/JMesSCmmX01QQ+DKKbsihb2d061mw8eUw1FqlweAQXLgRF963dIN
NCXEPfjHIIRXT7BkVhfEbQLIS4TejjRYHdjCVjoEA/hzvq+TyrLBvfA8mpSjnNYzrLd2FqOWvPJC
GJUkXMyvKrAra+NwIegh1gLoHKOnpOFDPr342nczZkaT9TjrEw7gaIaeqp8BvNmAEKgDqHPzsI4T
qGLHiUf429B4JuXWgKNVRlMM0gdT+j3WM40TuPUFSR52Fdn4lvAgNdUYw9ajnGmiXRvXkBsaXNjj
z2aG7iSlHWZheoL4MclCAXF15c7iKp/bXWcKnWjooSbc4a8xQb2qUMWtjmY364bWWwVBQe5tA/Gu
wAx+0kHt7QnXxp/JL0s7hThPnxF3amUCbfHASWRvK7Xxclo60MDKI5bNnI9sM01SYM0WMGhgTlw5
KaLmAOs3sr1dRFCr8zQdM6BqtlVkpTO3LpkjJUg8+GW2J7CwuPE2teW5q7KAtU3Zk+raG5lIeM83
Cy2WOpgYPeD34H7uD/C3tH+4bS5TQULsUTqTWa5k4PC1mmx3FZSMYrXS7hCOo8xaqpqfFMACKHbF
E0wkZgj3FmO1g/VevuHjDAi3Nn8mfMEU16xKCRp5P8LJ6zdLYRI70zMrzzcDiEcuNU8Nd0DRcaof
gPHQlbQq/YTDzzxxNk0ZzuX6siZFtwfJtcbZEPlNSiPDblw+zb/KgtfetdU75rkXvpvMbeulMOWr
00I79KltxRskvYI1JEXgA8hKN7VbM6XQz7Yvww6fI476376n97ZxHlzlN8DFWORAgJ5dk74I27Qc
gQWAcqhAXSakW8dru4yqok7zwC5Tn8buDvy9CktMdhc4hZdgidQrBnn7O1xgzY3xWH8ZsBkHiIvt
0bt1VKWgANobw/x+Q11mruKYIgorRuIiPtVzIolsrkPq+E/eUD1qlxQPRlcw7BhJc8VzF4qBVQWj
7w7RkooabJj/SIrNTaygEj96SV558nen7SjDb8Ut3oF9j+iqWeqsU5CGbgG1ezY0bbAVVt+lVjgw
fTv4TvFWtxQCyeX42MbuT+2LchfMKkZLtolntnH8eWjTuW53dhntWWgYFjJQ32HQPuVE/1BVU2+t
WJSpywpouV2RYMxaPa5x5G7arh8uWGj5mQNBgws+SZ3C3bJJWhvqbuuyJt6qdeYFu4Xr2ptEl7oS
nJo+EDcQuM1X1C/a1WhBgKa1uyzOX9ouEukQc2dFiZXaejBZGXpQkFVVMsZkRtNg/ONNzqtRZu1E
uYQhKfoKLN74FckaGvzOPWknM6PwdYUrfBK1JWyDK4HKXFkkcWXwIiFolMju5muYLRyUKd6hX83X
o2Idmjjdo8eAKodu4NM8BeUl08Gt8VxYyhD1R9SS3FS53f+G4bG9Kwnt72ZCKc4+Wf8MLFPdy1zX
K0HtaZur0MSrCXoi1XXeV4Bhiji/svHZ15xM4RWJTB1n0AQJdOLVFkKvigXRytjxyia42wLZ14jd
LBWgMSerX2rCxZfYjVccfFuPU2qVjfcCWL18isr6JbKGF5OHNBVz0SFqq54KYu4oCL37ptUI+goc
NDu704PKOAs5dE8qM7YpwY30eyQz2YykGl4QO7QZ6jZBAtITujKVhjxakVvNKqB8WsXMra5it2hv
XWi5ADMelusmVAHmIGRQ/cg7EUNHfKL3TCsgHKnb8Win+6h2k9wf5jnLI8tdW679hxZ6uOWuvG/D
UKxw7iJfsMtm68iQckCPgJ8aLJG/lJ3UCFDbsCUrmFoXmxoHU2oAY3j2rba+Qs4Q4aiwitHspC8a
984Syq+3hSK+XIcIbFM+0GrNeMMyVhZ3aBH+rhlCvDqoUi/oJ5yB4HVZ8fwnhvMazvAAp06EX88w
+yvBCHsEQI3sZuVWq7GCmeaEfX3Q4YzwvW70cwmGxZ3lW7dNOwD1FUca+c/Up7JrhL+quajXShbO
HbrsRG+cqYISY1LLIbeu3ElISJe3gxX3iEzRmtB90yBenOU6N9CojHorfBowQU+Ux0F+HWgUlSMA
8rZ2Odb+BbDQN+i9Du5lO3h1Kvze3vIq8PpVQVpUePIJ3Ri4gPo3DYiZsLjmb24FZZtBTvrGiUuT
NHC3vxxyAI6SfBT9vU9Zd4Gqi0HbOXCxbmUYJ5q0ubn0/RJwFMVZ8TiGOUmsiOM7AKi05vj/YWXr
ePUqdu2XMJiZnQYD4l9/hE6v7lTStQUUxrq5TFle3dnOVKZVKw/C1vc1WgSXfqzmLMhnnUwxgdB2
IcRtbQuZjuiEPoLM/2NWBaIyu4/SsLexnYu6uHBwc2xKRxHIO2oXe9kjGRwu5aUdD3a7h0GyC6Mi
2sjr3BSNuKl7tKJD+9mecWPsaK598pPadsux+nrQXRr+JoIe1Bh+7+I8xXr1h8fCDtQ94Z0DKWt3
mh+V3483OG53RORhBjwdaKIqJs9DOT/65FUWErehsuxtHgbWcyUrO+EIWKukzQkKCkUXyCijUd4/
hjl+vl/X0esw9yTpfe8nLapgNU3qoa76MpUVNoYg3Xs3kBzbrH70zYjsf0YuWIxNnUSNFWyakMu0
82Cc3I+xfYco+L4gfvlou0X04gVFcTkDlI+7tIt4wkda38RVG85LRiMuOex8VxyQg13v8sJeO3NO
9zWRsczAR5JqO/v9vpMhM7uSVdI58BBJXRFDiaM39N0Zpnem+6uhqWq4qYiXKZoPTgHOyaqOvNle
I1p79aj0E9EAX4rSAgpfSTP3uAJDAlQQiWSDKAOQ+GpV6xozPtezexHrOoIFs99cBLX9iizg1Y/7
Kq0lrAMDYb+63aKMh7MoAYEcCuAxEegrjwW+WUP1wwxUDTSIHIotxIc/jT9bCQ+iPJ1gVcNRbyhy
+BQN/aXyrN5LmFE7OudWGg9VXV7lIwv2LA8fRwUvVqecfow8jDJk9sj0TFnhYInvWps+wi3ESsC7
9jdzySEMOXt8OxsCT5mK9vhlZfMzNHJACg8GTCJo1T5DtklDNgfBNtJTmo56jneizPPUNhVJ2MyH
O8vM/IXFSv5qql4OWxSD2tsK6OvExc0zpCbyDzOtyH0DHahtZNqySt3CZrsJh8S9YnmJHR62Ggg+
O+QJIkfvSQH+dzG7o+mhhQHflrWsRbgZIOYZKGk/Ih82mQBq62aoeL/qRN3BvtVzXnit+2k75Iwm
SKSAeMyXk8Lu4yTWdpN2JJ43aiS/8OVpgsgEORtByDrN9l3Nob/ASiT/0bAtHGcdlzq+tGGBk1ac
lv2N1qz1dzEIkKs+KN3LsiNtir51m/lGP6A+6m1Dy32KC6RUYx3fFwNezAONJiyCHa3sg6EaETjL
36JOPSE4i1Yz2GQXpvVvVYy2/xgxc1B5ofWqbW2etgtBEVZftswaj5ZZS5Da6Im+Rv1A08DiIvV8
vhXc3bpNuK2tSbQpwuYGigvzqunGbRzyrdf+It5Wh13iTMG7O+btugOt48orCqA0UXd9D1D4eCki
jURc2nmfhTwGoY/LW+SdD26XsxUbYPlCVVetTRx1Ces7vvMN6qhTYz9NVqmuhIgikRmqXhxrNhuc
q+W2Lebwhvq++cmoirOq94PMjqo7oee3Kq+DDSuJhFO26/IdbzRPh0LFFuyKA3I3xOMDNJDtHEcx
RcWNwyyOYVukTDvxRcMtkVXBUNcJxcXyVhoZPOFCNvV2rqo3VOOjKw6Yz3WZh002Ggjt2ThjruAh
4N5qR/io1QjLhpURtbGvwe93DexnZ2fTSh++g5Uud8bNKyTOdp2UvfxDCusdjH4/gajiIWI8TxSC
5gx6s6+UyjjhFMgnOpfRRR6IMLwcYdLx4M+odzmxq0haGL99G/KWkDTIHX0LP5M5mfNAIQ6IrQJ1
UxElvTOorddV6r6UOYYqoschdods4MTZG+Op97JvBpFQHJw4D+f5l8J1sNEestv1iBzwZxu6iytX
qNRb5zE3MV2zbx3trudwiNwUorBGI3mSdxIEyUvcsmjdTTEfdwMvo/U4qNcJqFqR+n01ocbW0scm
xw8lrBWrvLXim0I2dsZyOAFXcKePQM8WI0qE8TMqAFWaa9E9zsCi3eInqQmpUOihJj0j4UKyQFah
25R2wiSN1oZOJrX7yl+jEf4wdW35Dpdc9mMa6GOPq2g7ALiaUmJA1WlHy1vNNHx0ULPjOIzTUIfa
wQdib33rarxC1fFEwUmqzIyypj3zOvYeLUiGkhqcgnHuPWvknVfWTJrftF+m3V6UY8YuG1s6IcpG
hSxz435YUZQm72iMnNYZ4r07FDQd/DpKXK/GbpTCJNyHkPmIU2ddtfWIuqaConGlAu+d+CJ6BPCu
gk6FWy6JhQUXm4QuaiRziUTYU6balp0FCBsgzMArKNSkLmcvHDc+KLQ/YLhOrn1TWhkUQsHbxSmx
162J56yyJUl4DCculJgBhcw9EyGvYH6YNo7HznRfT7UWQMNzliYG6C3H2DSlfIfmZvIO0fA4R6vB
29bm+30raBcsBEhY5QF8ddSNYRFBVCGYh8Zb5lRblKm+blyc6PZAug4WWYB04Z9jRFeAapVXdNI7
CGsFnrBzznDvxPOXTjHgICA3QITrqEEtmE1j1sXkoINXnJ9YgF///hNT8O/zj/GbYRcZlNjwfK7g
40y3vrzIUWv7epAzL+EdoYCcFm5BhcQgTrnDHWKdaR6dejyAE9DqAToQFuLL3//pR7so8OgRQj5A
O1++5+Tiuz8eKjwAnwPPQiAKdkyCI1PsWV7ZewegyawLCE19/fjwU9vr4+OPvg1yN9/tCjzeVrs4
gvL+hZk2ETsHPfj8jT4Oc7QPUJVEf8PS3kHOb/N4V75+/RbnHn/UvXVVp3L0hL2D0lvUtL0zM3zy
I6ELCREddDzD4AgRFQ5grJc4+g7SXkOPfFKJ/17H3+PQAugTAGwAeCm6kJA6OW50UuUUoJWjxS1G
XItTncjm2/sAI8AGF8RvAmg2WV7zn4VaVp0UZRUHBx9lyNJfifq7FL7lFf4ZYOmx/jMA9FqhPNph
APDWE0Myap/De5+aaAD/I3AMoI+HsT6OYDWDhwqT6x8eUDODau05Lsap50NqfWFJL9D8Yxi2iQkr
PdWHB4N7EOF6ZKwzk7B8g499ZnT/AS5Z7OROGDT0zEe/1NfRYTA3c57F4sJs2n0sv78jPgyzNPH/
mQpLVAxOARhGoV2Q5Tz9esOd2BHol0NVZFHP9QDI+Pj4pkatoyjqCNFxcM1GSGttfLSGIUF5ZqDP
F0QALB9ugGXrAdR9NOE6dLxBqBiJhT+XOwikH9CNCG5VP/hnRjrxSqDC/dVQDUJw5Y9Gygs0p11G
7IPjvI/Q4TAjUkF0m1HA/f5IgJUBDg0wCySaPqFxSjLijcPpoCcXuUBj2uEKmAL3mZkSFciC0G9j
CINFQwnwcvBlAAI7ejV01SaA3LR/KLpVN6z0OSX+v8yeo0UNSCpsLaH4DSLyMUix9SKkKDBjPDgx
KnS5FfBUlJwAfNx28MSZYfsqBAS1M7R1coA+HXOB1CpK9Ow0VzMUai/QbSz3DmAESY7keYMKU3SD
kHXaeWKyrc0Uhv2tg4bsjTc+T/WuHHQIycVAr7kNOxXZgtRU2iqSEFWouls4fuerEez3144zZ19V
CD2/vQHAvgVPCKpvgF4fU2niaCrscG69A8FZGvO7CUpqIyz89Bnk1mcw+0LzxVDo7iEGwLr5uNNG
BupYX/reYQjKxDMw9M0TlLSmDsUptLrzcdf3G1dcIAdEkfnMYfWZqgRoGhYppMRg0bHwpj+O7i1F
J0lsenBuuyiAhGeOD/ym/Pu4rFNLpQ6Snvh7YlK4CLFUAcIB3wYDwzzs45i0D2sSjYoeijzfUMta
//x66j6f8QiZgcyHHQ2sG3Dnfnx+NNmGh1SVd01tbqQjLj3n2wDIjyMcXbS10HHnBhihR0NVr6zw
2whIPB8QsgVKFuJrHc0KC8JC9B4r76oKUUJ6lpF48gtBSSLEigMs7phjF/eqt3nPMOsuUDBi4+r/
Zgr+GeDoQIIetq+mBgMoVCPv7HNyGJ9/PxIWILEBq7UXOd2jx9uDpl6N0tgBRESmnsdzPP+Tz8cM
REALInU8phUwJ7d0bah1gGa4dDaGnNl2ny894E7/bjvE+2CSHM2va2kC9F3A7sh8IeO7KlzLcwpa
J17hwxBH8YEcm8AG/oXdBVYGMpbIv72J47+M2cXuC7nv8SbLidWwQBJ258Oq87LOv70DYgiI+uAp
ROB8fbpwBlNAh2m2qjv5VgDHPJy5oU99HUThCDMhhAoE8NHXYY1wRTPFDGJFqHEk9eN3T6CF0v+/
jz864VwYV+howOOFvCL9dRud+fnL+vh4HX94PjnKV3y0ENng4/lOn6oIyAQ3QWkeTfO0JOeMsE6s
VVROAPMGdBL07mP48liFYcFjIe+i8L7uh2QcN845seXPoRmoO/+MsUzXP8FsIzpSSoRnd9ZKmTIZ
Vs5Stlx9e1I+DHJ0LZBQQgiBYpDaa0COvprl97fEcrfBBwNKoBBPd4/eogno2FVS3tkRW7fKuqS8
3/wX7/DPEEcHn4FIm6SUy7uHbroeq29fa3BJCEFPxdbG5XN8LDE+tGOO7u5BsFcN2JV7JtY5sev8
GCkkUPCuA8b90TTzGuifEWZxh9HOygtAY779cT48/miCmQXuLYD94QHanmteHmo2ndl3J18AavWQ
ZUHcgvj+4wzDYTCE+ZvBB2qBbYySOjBnRlh+49HOBmgI9xrAyignHuenFe0c0NlIdDDtGvC2EC4p
w/rrz3Ris0GvCDk2yn5/d/XHl6iB5XFrNDcPQRylfnVTW1cqb1NuzlxyJz4WkkeQdd0AtEHQND+O
o5AglB7pyWHR2aeX4myUdOIU/DDA0SFeuEXRwlKbHNgfoIqgBx5AnZCDeHpm0x0HyWBWEDjcQ0AK
siBIfo55QoPj006NkXWnI8RjLgAG7qXVP0QgKfT9xRxPGcBe6EgU269n6i9f4J/VsFBGkEMiOUDt
CMoOx9VfqUsPapGjdzeNwJUAe8T8JAf44T6eJ29TSjR0W1o/QKjSvMN5p383dRhfSWXoHwEj+UtJ
7QegMuq1cIHls7zZRSd3ABzNs5Ba6KaDXscEv4B9oZs8jXu3uCVdZ0RSxhog6MvBS8EnMU0uIFZw
bxEJbILqVnHZQt5vcNXm/3F2XruRK1mU/SIC9OaVZFqZTJmyL0RZkkHvzdfPYvVgRqISSuiiGw00
bneGIhj2nL3XUToNaR2Sw0ODUKVy1WREmp45SXqLyDR6HBzjGY+o7L8/MKsp/L9x0QiYYpjEUL2+
/4Wq02eR1WvPsXHzdVfkt8nX9xtYzd3/NaBDc4YNeuH6kTZNC+G3057lPvQR1te9eqUL11pYHRZN
1gJNiuiC3n2TdsF/6ICq8ZjEtYsrnyTI68UX5YTRikbh53VpF4tof+V+pl34BLjzsGDqWCLlNyZS
bYiJo9mV9hzm8FKtIEnuQ0spPyltEZ5lA+yTZMz6X6cIBMIL1I6ISo07stGks/rBaraW1hnHUk3M
R6PO7X1n2MovcxjuginN9rI62ARnJOFTvK48OHOj7IQhSRBPsxSJuhxtZrspt32LoqrHZoCwLhq9
KcYA55Hpp4hj0sm/q4rZ2AX4J+Zp1G6QJY0fO/OXibLASNmoCScyVdZnjsAxGpmj/qypf50fofb5
/Xm4Og6Wn+cDypTQ5FR+a8Up28B2MjvQnokpujqag3E8ogV/vxFl2ShX28zivcHIA6uLTNmqE9ls
UbTDCfVna7L8It0FzVdn1xO90b8jxEP8rRV+8mfRuJt+Nv02lQfT+t4TKJf6K8OpLOmIN38KOCnQ
FRY3wvXLS3UoUDBNhf6sdsVdXaWbQY/OwCfRdxk3cjTfawEyJ/gMWqFs1KK4siovzOqFTvf/ml+t
SmRFXSdimu8bRJQJ5RMppHgT6vOVs/FNPwk9L8ZJFQbUwk5aW+rnpnMMsNP6PbHCk6SbuBbYzIcy
gaBbic0gklNlx19HaaM0yVmmuMH731xdnggvBxru+f/wIIQMiVSuN4hk0HijE1s7qd3c3hWdg1Ba
kpELFuVzVsnpnWZjf4pEoi/hPPXA3GlRaeLESYhoG/K+s9PQC3vn79wKwxdZWKIWHOEv1P2wR95+
7e71b1Nf/8U6ydbl61BueB0plus+Gc1Yi05NKxmbeFSqx7geJ78XDncl4of3U6nkflPnlisiCmUF
2rCltspGLvvfcd4lV4ZwPVcopsxSWcaOp5ECFvD1FqsJOa3TLI0fhlDND+WQtHeWEhte2qFGnmPz
Wv7oYnvkdmiRIKy+jsE6ctNldViIhyjyMYPV5oOGWF07vD8x1ufSv169aGW1AoRaTnPR0YqCVWYG
V3XNv7je0tYNrJ4wdZ+O1ASngTrA42B9UvrHut+834m3y4tvwwNjIXTgX3yDxOXki2rMX+FDPEw3
SUzZN0nbWRJ63rLrTqOmbhUj8IM4OFsKVoP8g8Vq2LyW9nkIElVddrJVJ9vWjhEZyeFDGnV+GGu7
xjqV05VLyqUJ8bKR5VO+eDVbmPw0JVPCB3XKcbMIfHyk/aQHqX9+fzgvfbKlBPZSSpKVtzbndsbg
II91ogf0rT+juPhtmpienP7KObQ+hv4Nmm3ClgLVShJtNWhKPg5FnGvRg4CI6HZRDzMSAV2sPJXp
QBJK+1sp1/bBS21StIj4PhUOl0j86zHk8xQAzUX04Jg/HWMv4ucsPuq141ZO4w7WNeLtpZHUMdcu
ohSNI2D55y8+WVNgQwuHKnoYENLWz6L+zLXk/Y91aQEDRSB1KoPGILn2uolEGSqCf3b4gN/JVp5y
8bFc0zK1LR7ADBeFk5f33evfzxVwwA6C1XOFb1ZZDuqPRQn+NUBkV0W7hCgFzcXrBtI87yS10R2K
l27krXVtb7gwPvCqSDbC4+MVbywz4sUnUOzSmpTQcM5pf3/bG//hjwdKgqCDegIqKezXvz7KWq7I
heWcpYjowJchu7JGLqx5G+oQNXc5ALjar+arMCWhTdEQPjSGG4hfmumpDiLnj0kVlk/wqpXVzhI6
Y5wPYc/2leY7vBI/rDr5WKzp/zYBq4LwK6l4eXXO9HLAEw5p5IM5TTs0oTc13sf3V8Llsfr/TazG
Kguhws4jTYTqUZN8G69kvmuvZbMuLOkFcIsqAnQYfKDlRvtiPjlaX1Y99JhzWhvupIHBPFRP73fk
wpQl28Huy2OAFWGulpxiB+1cQ6g5t62n13uEh+///oWBcpYjn2soGrY3EqRMju2E6lGsuOKPLA0o
u49lr3rDNUD+26FiVoFEVCDdMFD2aumNqW2EGOWc8/yrTU7p567/8OqjAcMmuKgviDhttfqwXua1
Edr2OQ9v40N1rS7c2++whIAWfQ1iUAIyqwmlSA05v1S1zzwopztDXLl6vRkesC2ks/7lnMlpra/k
oyHZQRpX6rkrbvQ/6kBxjs37H/pNB2gBegeQIfhMCwnh9VytpTGopanRz/CZfL1Bfz1/TCFEYTmZ
TwxnQ2E6LcTT1y3gg7OjWij6mWd6nx0y+8pUffsK4AuzzCieQUCMh8DqdDD6sG/yoJzPUdr5OJG5
6u94vbpSfMyx5yX2fTw9DfK30NjUwT6ormxbb2+WS/tgQ4mRc1GBSfu6gz3EgBpT33ymJJZeq34U
GFC0bmYMFcTETnXt8yIKr8yMC99tKVJD+oVgKtfaVaODIhFlhdl3NjGWSjdJe2WDuTDz+FXkPkzq
CyrWLhWSnnXldJbBunV3enOUoo9eG1g6HIq86RUukG9SnkE+OFqgy+M5VX8rWoyD8c/7c3stpFim
Hi1QVZ2uUHVwrdhQQ9TgYTWMTO7ajdsBhYrHA2ZoT9J8Br3xzRDmxhgzd2rC/fttXxy/hUZoL7RX
bhavJwUp9kIu4nI8a53zuZ/yr8lkPmn1tbDnpWmgcumC1s/rnaPgdTPZhIIQtP507lS13wxFVOzT
JL2mml5+5dU7m3FkaqMMYCogbF46++JAi51ManohTWdbw+TTshfJf2QxeYacYeN8fH/kLnbpRWOr
o80McazkZchybnANZD6C5Gs7xptIx9IfMvnL0UPeZt0f6HOsZ8lgcjtPdopZyUx3XfWtVAa3ViMv
m0I3a7Zyc+UefnEYuXwAlGZSvqHo9DhmE0J7EzVNKJVl9ubziBwlMQsvMLpdk8pXdqaLI0l0hJrG
C9pqLW9L5MoYys6ZzhZutSTKbmet+S9N/KsbgDCFOOHqY5WzroRmqU3noSn/ynVwtDJ79/58WH7i
zeR70cRqinP7EGFaq9M5aX8oueJm+WnMUzcyrsyKi6P1op3VVUSOE9suAtrJ4Wg4Jc5I/UqI71IL
C9J/2bCXQnCrnkRshgKHFi20GsW49Mwdre4atX4J46+GiyzFIpNgXwXpuNp45KkCI5Kpw7luMGdz
/SRiWo0Yd3PhNI2bR1GFObWgYpjotHMaJcOV70Va+M3mZy3PBZ6CSFm4Qq7Fh32pThoG/fkszW28
bYJkAtmQWSE+D6XGZ0VhpsBmZYMCuJ+TvPIlkaZ+YTitl2CqgCXa9d5YNqPbmsG8KXuoCHaIS2nO
wQFgJ8oiNy2bat8jJnNTLe+ewk7DQ9Ol9T7OVHsTDo1+r0+D8qCNnea34HbuKI7Y71Ml/KyVzfAl
07Xxd2JkDtXMYulzMum/JQv4N0oN8WhGSbZpxkr3Le4WnmJQTTWz859lp+CT0eS5zPyu6PLYhbEW
7GeHeuEStvMDVUzNfajXvdt25uy35pDdOPE0bSrZKD5ZDXQZvRL6potq6UQ+VPY1FVzK0E84UaKy
vOvmwtnNBIm3TdpZx6DH7gZhpQSjAM0FTp0Mxo8K5bOo7Mgl2RajI5UUL0pM+9Gus+5hkOv45Og4
NHU9/FvYVB+yjDo9pVQZ8OBam14gSzFlVQvSlnhz7zINdE6Jg98f4cb4Fa64TVe3P4SGOVs3MgWH
3qT4nOSFW0RZcGuFpnyfqbn82GT6bUjAscQ7OOUj/uEg28ROQlWtvA4PZthOGPWSO+LeyjY0LYJt
wv5tGNnsx6KmhLJtATkynRLckVNtukFIG6drkq85nlyfUp+pNxq5TLyM1LGrm6Ol3LZx/LiAp0GW
jMGDEM5PrUiGfZBSDulexliVuZLeRWBNom/OVHO4A8v9qsyUxAUZooedV9fzt6kWRuPlip2dJFsa
fODt6k91nBvdH1i732M7lL+pbdtsYH1KwpMmy/qkTmr+M7Ay5Rl3dHErZ8zGSnX+1HLefpk1OB0M
zRMTY9oEWfsnk0bpaS64pI0zuKei12L10IKMWizWtenrRmy7zEW12BP9/NvnwvyUTQxLBKLLz+wp
BC1j9l6Pa2sv2lR5yGVhl66DIfWzIzXNz7iMe0+mgG/OwTX8CBqQ26TSJD8gohR6wooAyYypdadV
w5MljdTPjPs5P5V6R9GzUgJYNTbQmUJncAsznH3+2ukYl62+UVoO+GiZKZMB0GscpjOW/n4/JfGv
RJvE9zy0u1OkzaWbMyKfBFkN8xDgtN/i6DOfpoAP4ILFCB8swB/3kpKHz2lVfletMvvSlOq3JDB5
Hg+gi3t9NnHsQgjGAvx1lkZjy5caTwyw80WbWtVDVqb4WIxbH3FwsUWtZftFIn/DMkZFxqltUGzF
XenxHOM/avLVYdo6n3Xc9SySLPflUGs21ig330OWZ+k5Vhbe6VXb0VE7dVsbn+r00xI/ey4AAB3c
XvsTpsaM3zZJfArad3zpkv+hgUPdbCyxUzLRePbg9P5sBoVvtI7YtrAmvBxvo8cLWtlqfV0dtMLR
sRZG1qdGB5LSx2C70nAKQRNoujcx8dxhDrD5haPslUGBHLogV1p3g4RD18ScjU0eZ0IMF15PtOpL
0+vST5yCvTvrGAMzq+w9NU6lGzOKh92c2pmX4feEvtXLXmyIzFObDs1oFevNk5XCMlOD2N5RqKrw
6s4a//bcS29q3s8/uyJOD6A2DHzFBRw7NQEZOmGm2rP7yF5hRIOfyr3yGRhKU3hT0Ta3cLiSn4bE
tceNecl7mqBeL9i6/qiJytiVg2RtRG41v6R2wuI42qXiSz2Qh3Aa7H1pRFQ7KQTgXrA68Dfq5FnN
2nhXx2QZe7OPbnrkFw9Uty3ZyyXMv5jjPKF08n2XCGMLia95xJo6PYi06fyutRnAfDb9zk6Kcy+1
5lFSbGffdtK8AQiSfAXckO3FNCl4HaFQtakMfDUuiqMqko55I4vejRQ7vWkzXQfLNNXkWMMfUJly
TwTOQygpgY8F7DfSMWhHQ964epp+Ib2QuUUooXsHM+73wDu2sgSaRnLy+T4ZWhyjNuSYpKo4HWAw
3DUVjAWe5L2rppT1LFr4eLUe5BuAX9Q1AFEgjg5QHjfR8f33ou22cZt0d7OKLVwu7HqjIfXbVGk7
efokFX5kTPo+DGVlG+ShsxnJ+HtVqHTfOYLTzRSJeDOPPMMtqcToGUtiUybM6b7QzUMNwdkbTR1x
h5QmcA0U586slASaehNtGkf/mzrm/FTbYf1YijLbNRrNcn8xqPECvswJk/Fz3qaWXw0Ad2yIlffw
ReBJdUI+JE7Q7kqpKTeR1Y1Hp42HTZr15rbGFgydQDYOdSKPnlQn5kFHMvLUZd3gSY0CaUMOK98q
u9ZrEsqVW1Fv+nNGgl+a0IJ4GGMFJ1cT+mELJg/ujH6bUt1xj7ND2huBBYIgghbgFBTNygY2jUlK
6iM4PWUDnC15bAQVIDXM4491kZaHrJ67T1U9ar4y2fpDDXFiw2mWQjDv2x9Jt6D67KlyHQXtvTDa
AeKQ0/3t8uhXXar5WeDwdVUnzDcG0Fo3KZ38kKqB5oMFrG7KhbOgTQ42ciYzSztun/RRj38Jk8K5
fY1JX43ZjQMVVqSYu9+FoTUuKiPhqgrTbUwK5YalG3jErNXtQunbWTjS3am15z1yBvA1AcVfxb87
ZlbNrjan+qHNpf6ed6SpH0lDToMbCXgsWmM+JSIsjyMIArgPMnPXnCOKERTFBkG4eSxDrd9WmWG5
dq9mdxh6Q89sSvB5hZEhK+KqFVnk37URKFsQ5t+SXJ7dQJ91qCALVhBf2naw9Q5SZWq7U242QOo7
ym+WhrMpR7AmeWX+suf+V22N1reegre8hihWKzpV3tV9AbDDRFo3xWWwb+tSvxFTFEIvjOIdHKji
czJLgacaXbtL0lzzsgZ4ThXGwpfRA20Nuah3OQKS255bJAPfF+7YAdioi97ZoC146MLIoSSopUIc
Ajayi4MCNVRhQq6alkNHtH3tiwVESUxJfyxjg/06hmGAAx7fvt7HsBqbxgKH07Lumibe57grz9R/
D/ZF0zX32YxYQqpb877quRmMIgxPRZPI93VeRD6iKWkrFGnYFQOp6wl1i+VmbEI+EbVyK5I2aP2u
s7qnSQ3/pEbhpZpxqhbGkdJFwxfTjvvJK2ap/q5ZU3NWqi75rZdt8tWZzXBjUIneH+ToV6IksICk
gb82mDX4HI7mNT33WpUaKPvC6J0tcDp5g0oQMkjfWL4x2+Om7eLRCzIQ+n2ph1shma07V4O+dxSQ
hqmkMOmIGuApL75NhaOwcTjZydZn4Wt5hEhMn/F0m6XtjoTwNqFeSJsRiqbwuJzLxlHPp7nf1gPl
E/J+DFw9Cr+Esx65YdvW0CTKyNjoJLnPkS76WwP5TnoUjqCAq2WgYyLF3vlCr7WjUTvNvRNav4c6
GdyyYL7rYMW2oFO5nA6hvQ+cgZMn4ySM08LcTKJvD+h3Oox/SrS1wiL/pqmgkkiktc9WK6XHpinm
symFsekmzdwUN3U4GzLJ4aDyRNPMXLuRZpyakT0hUueRcsjQCMYGuUY6JRAfUyM5Nwj6qD+Yw1YK
ynQbEc6/zcfe/gTkKyg9qtJ2R86XRLhtIA8gSZUg/pP2eXfWJSt7SuHY3WRAHHy9AP3gtpFZehWX
vB1XBWnr1JSrH40Yt/wMdmdWlWGfFpSOLpyh8fXE+k7opj0mpk4SdQiyz2Nlits+AjGRZEugcurj
T5Hopi1+Zrits625WlXJz7Zaxmc1lEAFGXHEi6jqdlk/SRuYQNVzn1aEf2Y4MU7JJT13AAKF5DyO
UQvprgjLL1JTN7w5zew2rsz8qSuDL4okKQ94aquTkdbjk2VW4UGuBfMDqMOhMsRf/k/CjwatQ1PJ
gjSiqd85+JEOPLiqc1VWzl6qFRtZjD4EmygJ+3M6FZIrDZbYaCpFTzOdR0YWhcMnLYBSbNaGfHJY
zc+tbBabKAoyPxdD5Mdy1rvFWPU3MiS57WT202OsZ+2jnkAH0ohruPnQUfk6CTxb2AfIcJ+TQJf8
TqCLCdUB0hblve/VkddSwx7oyXrebGF+6NvFEedpjTzsIqNXfPAof4KkBvli9tWxoALpfaFClUgB
ro2mDBpqHqjbGtvtLVTe9kea47mH+qHdwWSCjWBRsScZKurbFGNyjCCdAqSISj+Z5V2kSK7t5DCR
ZnU+DiSaN20gqiMoq3CrGUHthnPYPpKSUj2MbWDt2jq70ezA2cJcDSEJDvatggfZL4XjbHsz5kyv
i+ZZV/LfIm7tk6xBgOOFxp1lAOkaS1p6mMLY/qHWSoaQIuh8ta3bk5nl+o2SO+3R6uQ/plWwK3e1
chSjNroNjn+XQHC6nQ3UyxEZPs/JW9016oIidB2QpSCyzY00jsoODiDoptQWf3W1I+ekhVC9zEQc
46LLtglILo88NHeSAYQH+zYYhJrTIDYawBIyBQ00BzUu7sgaAKIBaBissIvR2vaJ8UBacaL0gLPO
uBkX4mQwlJFrxGH5ra3EtJGHIIDQ02feLKfz0VGn5AciM3Nr18p4O9dgGEWSftI1ibE0ks+D00jb
ogt+dU2TPdWaKM9tGiDMHVX1XKhW73IXDTe9auY7buEAhhRF9YmQDHDACs1V+D6HLobYp5qVdOzC
GLo0sRP5ntINgde1AHtTJb+PlEE5BMCyN6EzSSe9JSxhCr24IfNR3PW6GB6yGKYo0JsnFJGokks5
c54CR4dZIkufJCcGypGkRexWwonOxH1A+kTjXaE5BaGu4K+TJ92NZRjjUe2r/KBzTnkxRDc3kpK5
82R1zj/nKgDBgsGRaL6TrYMJTcNPhMjcKhell8ey7Q5NHXpBbJQ3WqXIuz6Xba8q7X6bRUHiVZrx
mSCZvYfVlP9NekjG8wRAqNeidJMYYc87rK5OcFBg26rObLhFqcyPJtq4g9kpwuO6K++g8vyt08TZ
9ypIuTE0uZTFjXZTqbO1zSTlNiqHzLPDUj5XWr8MoTUdWkdy/FhLfmRZEu9SXl6ATtKOiALEXhCk
C9MZLB4SpNo4oqUZPxWjOW6DWeY5OYrsayJJ9ZdgjM0jPGIodUKu3cnEayZxiXKBeoa+XVUEuPpM
ASwSzPe9ZI1uVBjFYxWjm+PZGtwQZ1Q3WTlKezzhoJoGaAwuO3W0lcMa0FiatpDLMmeTE3R3w676
Y8PHATk+q3AgS0B9EGtca6ylzVyW5QO35dmVUMK5lcyMCh2D0sb1qNzZ3ZjeRlkdf34/IvsmjrmE
9zAXk8JeSoqt48r1OMCWAwV57pSDqd7OxUcjsfw+tTGWCgkKlwJtCXG+SDfkTdiYSLXmc9vdj+IQ
qVdyW5f+/he//6YeGupfW4n5feeUYvj+oGEDHQP/It9JvSkMG288M6Nlc8aNwXwGKECs8EhVgUmU
H40lrxpZRasbIzMGs6eRJCJ25l5zAV8aopd9WH0CB7FiM7b8vEXQsXiowm8fn0LOkljE60sNjLUo
ZrKqCYY3Wbis+X5utB8f/nVKMhH8pnjOgr1YevdiAgX10Ep1b8pnqVa/q8SGiIF9NKttOf+UhCT3
mKy08roJ3DJDUjalcQ7k7ETqkXzOpP19vxsXwui0gRaGvB4PkLUimMyVo6FSNc6Kc1Kac50Tpnh+
vwlznS1YuqEttZOMRZa45oN0eqGjVy+Mc8cZ2ajWk5H2ROnT71auXgP/LFPyVWZiaQsRFA1CPKG5
10M2EWqs5jI3OCDHfZL1xznoHiCjPMNi+yVPHQHJj2rxWYg0aepgChZ4iLlqUi4liKp6ZZwL3IPp
MQp/vz98b5It/D6yDNY48jRkMqtZkKoJ9xmwX2c1/z23uyyeXKK3YPK4wCmEgKIrq/6N72jpEEIK
lF40i1V71aBROk6agyE4572lbCo1MEiR1EcjMHckf4Ekg0mb8udRkzZDDtjw/e5e2BWQsPFkZ1DR
Ha3FIoR0W4n6OeYZaRDvt6MwP2jYW/bOVy2sMs09Z3o0CNU8h6jlMqak9R8m/GIi5ngxlxJbq42t
4LJM2eCWGYFHhSzLoJPDAW0cdtJHB2vR7mgMF5JjKhRby9J7sQlNCvf+wSLH1uSOF02uRBD3/c9x
SfmyVJHCW7qQUpz19BOzWsttVavnmaRZyPssP+f14FrlcS5BSgKtk9rsqxzou8bJd1GXevr45/2/
YclZvlrUSJ80ZA4UXkOxZ629wJlErQngnugceIdapnBtCmKosOE0pfH65JpL4mJztKJQznQBm6zm
h2iIKi2UzDMF3zZa8XXsGjclitp0X/TiiuTxzeJeuoZyzMYMjvRqPboWJd4sBQ7eeRzlz6oRbmuT
6ikGqQL2+knApM9BY6e/lNm+8mEvtuyw4WvLFeKNJnjQtbIOFGU4dxhOhs6iDAn1IPJDoN0q/QMo
ai+ABv3+h3yzO9NbHBSLmohiOG+8BFFPkaResYczVlBqU0zZvZmVlJKo/MJuTXdiRm0yVb0GxrnU
LKQz7K3kxJdp9HqV6E3TSU7tjGeDhQgLNYJoKySVx4Xi81+L8spHfbOF0c1FlcOmjerwzYGXUkSF
cKLGfMXBmBGUuSaoW2bgekEg8V8Ieguyar0gtJTKFhQwIsnPy8Z2IopIELJrP7wVL/0g07EYzVQd
dtDrcWMJkPVWm/E865Y/zsZJSerD+zPi4lCBn1kU49zT1tbmaJKILtf9eE7KonuYbGJ4XArDp/db
uTQBAFuQXVJR3SOVet2RzAlqw5CK8cyUJAm1N0ByVumx7Ci4a+zH/tv7zb258DBuL5tb/pwXu3Lb
Tf0UB9V4ViIy6eMfW32mrtJ2Fr/eb2cZ//U0sKgjQWOL5nF92enk0olCIx/PxBcejaC8wa9LjSH9
s9UorrrUY++t+wxB9ZWt4+0NYemgjmEfAQj1KdcLqgAijX1XTOe4QB8QSDzHAccbUKCG35XzqeCC
EGo/9WsmoUvTHhsA5x1egLciSElyjLaJFfSI8yd44AR2/pbS7/fH9NJ598+nriCzZMqv5bCmHJNB
orD9OZRPBjuw2sSelJ66wAQWDwh4fjDzvSbfRepfaTh83AjFVsyuzH9S+JY+LgvmxdzRh6JOtVhW
z1VOgRUib2F81d/9dtq8amJ1vtlttQQPZ/VsZ407ZjtJfXh/DC8coK8aWN1Kal1LOyOiD4ogaK9t
o+4wUFNIiG+d+vP9pi7sH4ve1+T0XBzTymqLkme81IKczNkyf5nBj2uixCs//8/O+OJrYE+d7SlP
+XlQy8KdAdu+//dfmNKWzB1DX/Y/7nKru3bc62QRYoUwQY1uuJo65VOFWOOYDIrx8VMJmADPYYS8
PPn+LeoXfamTbK66YkBCrPxtKYKRXyMvKMsfu9qPXrWw6sxUNPmsFPKMYcChStE3XbudpXgbFZ/1
6Lc9LzmRam8jYNKvPJQv7O+vGlZfLxphJFo4Gt18rkX4hGh5E2lfguHcqg11/fZdekWQeGn/oz3M
Ecw89OZrClEp5RqSt2Y+l2r400zkn6VabkhXEGCOQjcW+Y4yK7/moLrVeiQN70+ZN6cLb1sFqxp7
4EIR+meRf/Edw1aTo0anXolQNL9RGF7PzCjrc63I7pup6eCPgUCB4xYU3RvpdNrpTjGSCDkZ9p58
cJFvod1/uCuvmlgdlCXXgiylAshJUlyt98zxGE2Hazv6hfECJLkIFQ2DON/6siSorwYAsbdPdgJK
dy8qrwCtR0D+/b68OYyX4XrRzGrjbqtohm5GM6mR+a3jK9ofhCxjdSpLNvLqm32NivpWeb5qcbWP
44qWiqYgfULFECTntmcJhfIt8aZ1YLtn1BzZagm6D+XnmG068/B+fy9ND0S/FP5dAILMkNdrbqys
sFSl1D5VS5ajMm+CuHke7GtOybdrjV6CoEYbTlVm/U0BTVgrhK2l0j4lVeE54yYg9k0RGJf7HNUB
fqjJMdepYhP6/6F7L5pdbSlZMgtyvLV9sornvt6JyHOiK9vIxRF80YT2egTjOZbibq7sUxYWv7Qp
+dmP8WaEZf9+Ty7N/5cDuJqYXdYUlhIygNr4pUj3FQUdAN8P2ub9Zi71hgsLZ/AS6nsbSIxVQpXU
uj1xfeOwfOzj59S+pm6+1BcCKmwaBmkB1vPrIZPrqLaiMbJOeq9t8ok03Kx6Zfajia/05l+B8ldn
GdMOpw/1b3B0Le6K1y0ZhdZRziW0TgPMlO0obMsr57n/pGVOtJnMuP5q6bG0DRRyqy1ig62c5NGx
TozqMDXkhl06EG3BTGrHIc6rQx4iGuw0Usio0ZIjOaH8aMbodAZJV71Z1aZvhlmMnlmVJIdato5u
bMwtClxDuL08QMikjlH9SAFQ848g+34zGiklBtFAbxtUE2fLgofQdIF9m0ToOVH/ODtRWOM9lbni
A5T/ENFAF9+3SDy2uYzOtmxM6U7Unf0flg4WdCwcONAvmEVl0Rgjgf2T4ZwG6U9P+df+Pyydl02s
5nSE3sCioFBwap07TXlMW+rYfPS6xATAmsSrisXDQ2A1AVA9AuCv4uAUj9V3IaGNsq1rJcGVS/MZ
9gl4J2sZq3WEHwxnM1N2KTj19ky9N4reKnsv6ck0UkwIGUJxbFLjUMRiF6CSK6mSaErtprOCLymV
aN5fwMuYrWc8RnsIwUugHlPm6xk/5JpMZalUOgWRQkRBpF8aErDvt3Fpk7DRp1D1XpdZWKtdVWrr
KtRzNThJBsrLggBi1eko1Ag9vd/Qmxvhavmubhb6XEuzJLFRVMMnvd7pzW1tam7XHMv5Yci27zd2
6SsuoAI2PsMwUYq+HrkiIVmpNa15oqSQG2f7rPjBInMH5fH9di59IW5jWFmRnuPjX92vHST2QjS6
eZpRaEXKdye7VoP7UgtYKaAtkAtatBqve0JFLCGmLrRPEardpfLWNWD/pQkASITnITICAvyrocoC
qF1BEXFrQGqf+IJys9e8mpe+xssmln/+4n6sOeT89KWJRnlAXmzJXiBuw68f/xRkSJjDRPmWl/rr
RoxUTMjPZApXGY9ScBabj//8YjUltMe/39y9BzXmmEUfd6oww5kwriha8n4Ly/a1Xu2EjZbwL0XQ
MQq97kBfI/eEFhScbLv3yr7/zRXvUEB/1iLKztRle2WNXGtvtSDbPpO7BkHVSUq7e63Wd3nY7UNV
7IbAORZte8UG9zaMwwbwsn+r3awOKFsj1VNwCtqSypds8hRcs/4gDUQjM9XONq5TKlYrYeFT9fdv
L+XfgqYK97M1GaeCyqif3h9vKAwXRtzGlgdUj1Quz/DXI24B8wqHZg5ODh6Nm6oEv0t99nSXDsEX
tRznrVxS512qtTsyaxXoMC04tF1fUr3HgNQbNfXGNipetEpPdfYSpSUAml9aMtaUy6zCYz5bnd8G
sPYkKiJt4EDpmyjGWTMFTm+4XS3RVmk634yhsM5p7mR+1BT1zcyFa5dacrwpJ5xidZsiblVjNLSV
QtXltAbt5/T9TRqPMcXaCG67ta1j+KHct29NMyQ0aP3bvCzyYxtqzpbigSj9qhFhQof2XRpTZdvg
YN0llNmixun/Ie3MeuS2mS78iwRoX27V2+zWjNfJjWA7tvZ916//HiXAm26O0ML4A4LcTKJqkkWy
WHXqnAZNwzC2XMeQ58/2RMtWQaH7NNYRTCiK4u/Aq1mkFFv5Rbf6GB7q6Wg26HuW8vQk+4F6qxnz
54z/6qnpnfyAIvx8okvo1TLTH02i85Uqb25Q1n1AFwgIY2idAGjKdwi7lnfDMKY7WlVydyw1Gar4
oH+IEKhGLTiddqmNeJTdBdOLXBGclSkUlXUZ+3vTmvkDYIAD3W20AKhh8dlAxn7fkfHYwy2enuqu
0HdSoY07Ki7tkxRpJurFnXnobDm4McZi3Ec1yF6zLz85CU1ELmJ99EeNdQYCjV6uHUnjEhRo2d0o
KLs9otMe7en2mt1RgdU+1eZfFaJ7HM2KTB+uWn1wVMQkcrrbbgEadU99XsgHfZxQEV+QTmqm9/fN
ECm7jGY3fqT/V1eb6mc/7pU7p7YGZ5eOyvylgv8qocNbS/dG6n922iR3l1b+I3LcvzMEslywKNlv
ypffVdTcH+eU+LZ18uilm6TYbbph2CGPau0KnZotJeXkG7CnULkb/I9jbsNKQhb5lKto9M3pXNwD
u9X2QVCh/OzMXbtHFs54SPIoe8xCGc61rnToli7bvZpn5edQtSpvtgGoLa6U347sGlceRpk3bkQU
q4B7gWNJhTOKevVRjmSk0urkVU/b3xZawk9212k7Mq3qb70K7KOewf9O7nd4yHQ6sVBcRlhaL5BL
bUm5prrVfEBRLWYXBeUxr5r+LspTeI6ruckPiElK9AmwHRqwMXeqlTLQEe3uVE5/DQiMnuCQjp4l
uITovWmCz00pqw2YcClXdwEMgrcW/LCnrKwrVwuU8E6JJedGlQFzWnMY3ma+Yp/gkRr3hTL0h6qs
9V0SQ5kw53D3RFpTnvr5dw9kMcRvGwN2PE2nveL6YbV2WEPQZlj8//AOiAVseeitwSwK/0NhLsLr
JciwJg+P/Me/C799gGvt7+sG185G/m9wiY6mk6gRbqMx6LQ6qBv/QzU6N1qFeGUxNjdoGnMqqMXG
6NaCHI4bm8wWG/ZN23xBO1RBKdb/EKKTQjtUucEmuPp9aOJB5KjkBsUKQlfHah5Hiv8BkdYDCNbn
Bm3wjTEs8YVwfdNJsbyulsr8G+5EK09ssOiR+SFJyTWe8pgWwvcneC5MCHFUD8af9nVMdMXRzlUX
nLaLROX1hV+ZK8QGZJrkF9YorsfLSzHlElE0Omc8hFXNuzreCANWP4/ABK9RMH648uXne5Un05QY
sZfZOxOE8cYqrH2eUhiMsCqUsBQwLz8vyQqYcYTSvYhKymDV6Ct9ev/8ECxYEGWayxiE+aEAFJrh
pERegwZxuLO74//v+0IcOypl28AwEXnWV+QER2nDh1YOEiozBnAbqtSU1YR8DQTPgEqiIvLoxLmL
nC/J+COmhQGWetdqf/7BUM5sCVPFZWfkMLZG3nic9I+y/HL986tDIfMEwovXy5uIf7QlSCKnIvb6
1Hr2zSP/1qPiSIC+z8uNVdmyJbgtbHRmORC/eFqWhXTxx9/mXk7crDVTBNpzgw5n/ev14a0cKMjx
LSyPy7P8Dc2lJE8BvXZx7IV5dJL9B5oV7yL/9bqRtf2yPDkW1OTC1rNwZpw9zXxLm+R+dGJPd54M
9AOsje2+zItwKsK3AT0PVxcAQDGdojqRFhPpxx4yP+5IgNXKPxV/OPjOX9cHsmVI2Ph2H9l2WrLx
NeVv2/6WS7rr15+MYuMmWfGDi/EI2yfLayWP6Mf2ovmvAoHasqFtiz4gAyI29fv1Ia04wIUtYftI
dhkmiaLGXld6mn/qS49G3z8wAcPicvOCWxA58PQwhLK7ZPmT6Bvd33RCmPKGG68uDFyO8HMDWgM0
dulhxpSZKAmU7NIknTQ3zOLwU6jF4UvVwINQaeW7+U8AMoHK5CpGH8GA/fDSoDVbfq3OTezV+mGm
ZejwB1N29nlhPHIn9aHs17E3qP7RgTY/tuVbFcD3dTPr0/bfKAR/9sO+aYegjb2Grlr/r5KibXn0
/Y2kyZYVwZ0jCsSK41exN0t3Rnkr6Z+KBhfYXR/LqiOfTZngyDByWyVCSWwalKzLKtxF+kPjHK8b
WSu+LUgN0n1cCISswroXjTm2FK5ibyoVUAFSbv+NaG1yRzv/9NgVVDPplEuCo5MhCRx3mbzXOfj2
GZQYG+NdOVQvfongIk5dSEER8kssCPang7TFZLT1fcE32jCMJRjxY09lv+6nen99JlfPOMvUuVn/
qTcLyzUMiaTGA8s1Ns9Z8qh2L37iadFtG2zlhFcHcmZpcZyz20cHnEAGoOf2kX5NEBvkGyfo1vcX
9z/7fo3UxBzUbCKnzkkt6XqyS/St0GDJW7254miMWSRhLbKowmpPvdT5Tc9qZykv/XEXSj/mzj/A
Re82Qe922d8ojV9fodVxcamCG4Hmi5v1clwlVA0BqeYE6lJXM55z3Xv/94EYGAumAe5VkdE6K+Yw
nxMn8fRT1X2Ykw12xrVTB2g+iiCOyVYV6xplE1bOGKipVxvf9WI3HB1aNv1P18fwFvvCPQAYY9Hu
omj4pjKZJoOvVhNWJlJj9ccx3pvxfQrxTLOnI9Vd6AomaddqW6CbtcUh0EGvg06ptzUBSH8R9Bpm
7DYP/qfh3fhMhgUwCRCrw/vmDUoYzR9zBO6denHgjfExeqfC7oIgBItks/WXoxR6r0vfmgKjpRs4
ijy/e9Ffq2oDGLQyOxefF3ZLkkz5EDt8nibMGDb7cOz21xd+5bY5tyCGnEWWt8qQwlto+vpdU8sf
x4FSIS2nG6f8qh2IsOFL5EXFmlxOlKrBRZXDAOnJTb1v7F8tWcty47W2ZWM5qs8OsCzurXyme9ND
3sLV+9xFnZhq5EaQvromVL8ZCF0mINIurZS1GQ3E6JFXQRwxSJ/kYiOnsLLhl1YIAkBaInh7Cose
WKEepL4WeYaBsID/O2mroy7d1025sSZrhth5sNKo0OO+IQWFl6MqOsWIvCyApOi31P1uR7SNpq1a
zZYdoXaigiXv8pkBacqPPL0rop91v7eQyrnuymsLg/oLygLLA/DNY13u6gAOAHIBgzrtfVDlRbaV
elsdCRze4KwX2U+xvjgraS2byRR6UQmgwZTLGzvOP2uWdCOVW20ca95Mp8b/bGmXfqZOdMPWvJa4
tiCrdqrAp4AuwapjQPd2febWokF6tJbeAjKY8Eouv+Vs50hpHMBE1YceucW9Q6o0KuZfdiPdqTms
TWH4W23kA+QH5Kwt59D78q9E99+Pibj4Dcvcn/2GvKXiPdmMt1d6c4e4zaGJ8mcn1rayw6t+cjZY
4ZiYmzm2/ULmyLPNB0JtmFkaW9qY0lUjJCOWQjGYhH/qe+ejadKsnVtUWOpu1+wAt11fsa3PL38/
+7xlTmOAZhuOaO8V8mo//uDzpDOpQPIYfdOxZCd65DdBzVpI8OzIRvSgjMoWRG11M50ZEcbQ5XWl
DEMXenLladr30NROqprtFPXj9cGsbiRKAUuteyn7CHaKcMqMZrHjWLdTe6L44DqU764bWVsQcP2s
NI1zFEkFI1ZE01xbJdw92m/AT4G8EQWuDYJ3sYMJ3urQ2F4u+NA5ZZPGNgsOdUi6d4pDunUKrA7h
zIRw4IR5NqdtiglYBgP0u/bXZ2h9BAT9S5jHrSZsu5g2sjKYSJWXdMBlhgIb0yErNp7oK88LB/je
/4wIV02BPm88mKQBeY0ZjSdHd5L0IJU3Sfq9q360/UZ8tjWm5eecbcM2qZogDjBXyJ/8kOY+5WRo
G7mN9WX535DEpGNejLD7ApzxUvM2sU7SxrJszJgYbWTSnNs0vDBjBqV2uOOmaLyp5O5gp91jo2cv
9aAfKShvHGDLQgjvwPOFEpFUZRXUYzMmmJX+CuCyiX3PUb04H050QLuO/P9bKFXwbWeYOlOG99wL
JulUSLBQ6qXqE1N3G9Hhhkeoy2qeecTQ+SP3J4bM4m8/fDZt383Hm+s7ae3gPHNyEbxjBapS10pI
zi44RNFNVT46lVtt4ZBW/W6RaQLDQ+eZSAweB1FkWiMFAymLUNqL923x/oczrUL/WRBufEXSqI8D
U/WsonSH1zoL/uRQPjMgHDnmVMMjIuFk6CbkN/1WW97qWqN0D/RxidVFCoXaykk5mhIBp6670fhc
TV9z//0pdOboPxvLbzjzpyDNsna0/Qh+g2KX979m41PTHeWZt/nv6161TMabHXlmSVgNzYLz0YAD
gLz5AeEMt5QQtlf6XQyQoQnn43Vr697137iEpXHi1tSChrmTrBtTgZhm43xZfu210QgXAf0RRqpI
NtU05SH2f9jxlyKx3T75eX0Y/4hXvLVjw8u06AsDobxcn4guwmle9vsYTFAx9z36exrYpnq0yp0q
+90hm+AZbXqQLUMJeTOUG9pfagfbXysV31R50IAPgYdUq9h4zvKsv51k89cY8CyLCrgpLae1TmBb
rYPSG+XOluJpWQ4FGtAKZjo7qmE0M+sE4iJbg4PSABLXK63b6818NKEvuylUY9iIRtZWj0IY2ocA
BHgEC8dpDp2kkU2k1PT6SMo9qTfeAmurd/594RRNaRr2NYPvN85HwEty+FuWf5rJxt7aGoWwt2gP
siEJyxNvaD5MD0a7MYi1K+58EMKGgpk5ziiAMoj2YYAjuIp/pQUAsu6eN2MpbR12W3Mm7ChpKntL
bTE3drshcQv/xZhOm7fClhVhX4E5X0gbkoRe9MaNm9cQTpS5OFnJl+sba2tthMjKtGD/jhpGY5e/
6zl3B+f1uoF/InJx554tj9hPmMsLOKlIEy+xYL7t7xPnXvJvJf9zEf0dQ7Pa5y9t/VNzbjtIihXp
rp9O13/BxlT+k5I9O9oVK5rbNOYHwHA4jfsgvAnmoxLcvt8KUGhIQ3g+oDsmbNWq6+zKmkfKH5nj
DWFxX0SqW0nzDo3KjQLC2oD+UXchZ0ujkwgnCaqgMqzeibw5o4ODZpr2AeXv7qR3+UCzLlzN14e2
ev/S5rzkiBd7wtBSI9Ihxcee0UEGK0Gr6YZd+ycxxKI9R/2AxIiIhkqKFkbqkovEDpFFySaEnvR8
q/C/5u0q6UQSfnC70Jl5eYuMKUlqcD6Rp1c/Yoi18/7HH0zVmQFh20L8U5hxrXKnBNZNYdON5pgf
kX0/XDezPo6lwXNhXiCleDmOKE3rZoKm04tpKAIEmW8489b3l7+fbZk6mvVi8rltky8ViEPtT9aa
a9xcerGhphEyr1BUtlHdZBRFk696e+KB+gfTc/Z9IVgYqbYnrUR1P5lhAoWX/08C6rPvC9Ovjk1p
2iEFanvYO9lhK+m0ur9t+kTQ66FrUhSRmo3eWvQcKBDOf6vGtBvRdqjNr/ksb8zT6sYm1UE6hf53
Dq3LZXYaLShJIfAwgNo6A7ANWnxnDMP++nKsjQcU+dK+TggPOdClmbIbBz/JBsBplr1AbTLVPMzG
voMM7bohZW1ACK4DUNHoGnnD4ALjJZ3WIydVHfan0M8/IUwQ7RDqzoDwg48uqhjxmX6fh6chnffo
0bhVZj0m/ngqKv1khd+u/6C1fQSzy1JeAJrHuXA58iAAnpXblJKn4ea1HW7+f18X3FzLqxqOaq6c
9ps27TVpYzbXJvP8xwteDot7WQfJBHgpPObNfso/aO1GcLDmGVT0kesAYYskpeAZkCZkw1Dx6nIS
3S0/WfddthvrrbrIcuiKEciiQmOQ3KGtQjz1k0Ie29ZiP/lB4nbGU2vdhMnNULzAYAbSfAtzu7ro
Z+aEO6A2kX1OYtIGSvSZFJzSvlxf9mVS3gwHXUpgS4Cg39TBnRB92whedW+WtQ9aN0yovFFLarTh
rmz1vQMwK/C71w6h6+uGl9vxjWEqvPQb0fVFivfSmwdJliAcjklcymD+h3GvFepxVK0bVW0/1oNz
+P+ZE06nWc3QZ8gxt/AwlcN4TExpD/h1x5Pogx2Ff3BKQW9Iz5kGZQ1CbZejS/oy8vs5Cilrxa+V
ltCNmgDblFyjyzdMre0s0LoLeR19o9ABXJpCTWIw2r4JvcTc99Vpjk90C1yfvA0TYtQN5Y9utpDx
e2X+qhRfYDUcnb+vm1gmRHSHBcTg0AVIY6rI7tMiWGQ4AWXgqbpPmm+h8+X699eGwLOXJPYiUU3t
9HKWxijMAtuIEi+vyJDo472uvJT2Vqvp2ijOniei0iteRp7cXh5a/o88+DZuvT5Wv4/CBHPEjtUN
AbkQppYqoaoDVsk46UD9b69P0tqehDnsf58XbphFYqBS6RVBHPU7CiTJrzo5+MopCl+v23k7DLBr
Mh2/CwoffT/BZcPJQSJjBk9EoO7qJI77jdvm7VUARwSgWwOSUchExVQHeYjRCu029SAIQNTgW9Me
avluhH/4+kDeehU8vuijYgiM15srp5hiyp8WQJiyfIVnHbZ+1dhISKyZ0Bd19QUIRUp3mcuz6FkH
VzjIdR95udTSvFy6W5Qea4txbmD5AWcGBn3KtSLHQJG1LlhvhIQ3ZmnFAq8waGPoJ0AEQFyNWLH7
doZd37ufys/18Onda7AQoNoL3J/QUxeclpT34FSSxFqn6IlIEG7DMu8gpHfdzNt7H4eC9hI+SBU2
MLESZgaVOSdGmALyfc78A11gz2n0PHL7Z82d3r77UXBpTbj2pdysjdrGWnJjPEVbtDErCwLFIxsP
vkBidVk8DFUnG5ESKT0JrqzxxW6HjcnaMiD8fFor6eVqMWDHe6BDY3e4vhgr+/tiAMIBkkujhVQd
38/Lb6NxByN6O97Fxsf3W7GoCi+vDGB2hrAzonhsK6eIK498ZnnTa7d1cJOUG3HQ2lQRyy/ccgqS
SGIXWlkrPlpeVukZPyt0vdTP18ew/MbLe3V5JP33eWEluiGSi1ExS69M+13R7LJub/vz7g+MmFzd
UKfTMiTGB5YlzVGpx6VndXd16LgdbfzRtJH4XR2JBY+DvBSKCasuz6nCiiIpLNTCs+oJmuUo7V/1
KO4+60Pl7K+PZ21NIC1DfBnOCDpshIXPysow4igpvSK591Tp3dVGUDtnXxcGghBRahoJX2+Nuzoq
XU0u3XrYKECv7RAge+AbYfiAxEjYIYmShkWGnBUE0SNdbrfT5BW0zs4bi7IyU+AmmCNOX/prbCEg
MaTJR7GgKTxdfi5zL3n/Qlx8XjjbJS5e2IX5vM/+KL2tY2rFpQBmkLCAUwF+OvENYtYwpFSjtqip
0QaMoNjOoEi7d2alvb3uUauWjIXcmo5DTAnPX0OOM0OL58LD59wkQh6jj3YDbFLXzSyrKuz25Uz/
n5lluc7ucp/sdO9rmEnKL1U90sXluKrxwZfvJcnTpHY3TD+vW1wdmLOkQInadVgpLi1WTZ63yBqx
9KhNIy02FR+kbOMcXnWyMxvC5LU9Z1i22IjqvwMN8VH71/VBrGyW5YkNbgqCPTpCl0GeTZstmXmS
DnPgqeXDPL9IOZTtXXEjD83G+qyN5NyQsPWtLLYlCpKBp++ihCb6cSvwXVkOA3Fc4LqoZi8h8OVI
eistIcJBR8VWX2Xr2Gq3+hbMbGWyFgFcQneq52+JZxAUGilZ9dIH1fmoo3Gkmj9aq3Ln4XB9UVbm
6sKOMFcQQThZ12BHN9HwTF+rcsPA29cOEbUGCBx4PpGdJlyNeRBNIMyCAAxLxU6xd2Wguk2j7MBP
uhpSmtfHszpvZ+aEE5mShJ/AXC99SJKvtfHo+KgrnXJ9f93KCnXd8k4gEb6ANGDTETygLRpdrhAn
9RadmaHegaA5KnpHWP95tL5ZdAck+Se/HN/v2ZglmOTSIRgXoZOI7cXkjMrAg1Eiex23KEtXneHs
88vfz3borHaZUzlJQPTd7CJ1IcnYOKGX1RaOzosBCGdAY8iJAx9q4NEdlu7N4iRFX+UQzpPDFsP1
6h41aKehe49EpYjeJ4pJ4pQq2Ic0k18UyQlv7XFobpX8Dyov+MKZJeFw1qwC8ooaS3YNK+MuLTci
mdVV4aBBMwHSgTeCMNpoK52BirlX/5RHVC42fHltongyktWySaRBVnu56NNQF6GeANofg/61RRcw
0Zx7PP/9MQxX8n9mhHOgzQa9nfulN0BSX/tI/zh1f7I7AH/J3JIEr3CoXo7Et4ym7vI28oLifqpv
xtP1Tb92kqmLbhHBMckOMdhrOi0uCs0IvRx5LB0Brzp29nFxV4TRraJt3Marq/KfMbF7RpcLhD8L
CwTwnBygAv+aAqTqB/3X9TGt+RZ5OhUqPIJlSzydYS1SitTCDCJ/vxBa/ZOvM18O8PmFpfVyQdDP
0uA7Aek9mfumf5Te36GjINX93/eFy0sd25x3F3B1vX1xrPoEr98OKqONQ3dtKc6tCBskDwy70mVG
YRSfjlL4FaXi69O05ljaomMEXyB0Fm9yy3LU903B1rBUOGAQ2DP87AU11dvYQS+ROv6GvbVFh3rM
IJNDWo1I6XJZhtwpNctnnxCuuU8dT8n3j8eArgG0NyQmb7LMcianekRXtje2d2b/aCsQ2bg+2ml/
X7eztjAciksgvlwqYpEIVuhU79QKO3aGgFIX3qhS+WgbyUZMsTpfiIYgy7DkKOTl72fXogRvWj1W
zFf5kPS2G3XmxoStG4CsDW6iRfhB8LDC6TN6jUfQGnV4QMewj/WNIayFRSQoluac5REhog9Qr4+t
yR45u2ppj5Cn2+nPHTqWEBNtjGXdErEePZkExyJQIGgUu7HbiXhP2WlW5vZuAovTaP7RgP4zo16u
yaynSWBbmAkG8EgAKipg80XTnOzxy3UvW3ntUQXg1Y1WE9Vw8X4sYdpTx7ldAli31W6M4agrDxB4
mB0v/p1fb9z2K+2mBBNn9oRbrPCLqYWlKvAmAuWc6rdWHyEDyt3omEJzuY8AKBV/kGG4MCqEzbJZ
hXEIzNXT0l2Z7qUtvbm1rWppcAjTQ2uS4RWOHAXeRk0pBibReYz6aZ9X96FdbbjelhHhOujlyYxT
yA68GYVZq94V/q01bT3+1/YqaUSQ37Zs0d0qzBTak+OQWDwuC/O17V9QTL/ubquDcCx69MgxaOTA
Lx27Q/aucKQ29Dot+tCN0+2CEOvL8td1Myt9baQwZI5og5o0kCRhsqRJrWz4E7GDrjpyyf5dUPlH
TUq82Rh3qK2B8tMR6+xcQ4He2EfFNX0/F+blbxDOPVONjLgwqtCTnKMt3099sOERazfr+SCFvRTq
RuTU2tKsNdzHxauk50drNveJTAAnb9hacwzAzjw28G9CROFJ2I2lVQ6+RZje3szJrbURS635BX2V
6CvBZ/cWJ7Pctja5rcDLlex5GM1HSR2eGxpRrvvF6ih4CUB/Kiu6IrY7VjNhuQKSiUbhqTkmqIn/
Vmsj2npprh2qkCzzNiPv+zYfbygB0sUysXStE7IVyikvb50U2W74kUNj2BvFx87YirPWrqZzo4I3
SK2atWqrhJ690GnmIZii1yr0d6G85Qtri0WmaxkgxwSoxctN3GR+DnEHaIHBLh5DiZKZU0S7yOl+
vn+1zuw4QmKYXum503r694JB3wejsg+3GO9WryP0kOnpVhWoTcXKiaFIo682c+iNsnlfzuVHP7M/
5J3kyn3gQYz2CW5VAGimlyTdXoq3dMVWZ5LMN8ELmwok0OVMynY/+XLiL2sWPlF79Ho/OPm29icX
FCzL1gJtosAiHoeQPo0A64bQ08qJMtfvsf1llVuJyZXB4NVwvQEkWUgxhMEUcdDrap3SsaJKHwZD
up2b4YT07u11r1jxc8wgX2IR7kH3LByrAayYmaYyZ9FoUcweockxd4H0HHR/Xze0Oh4IHhaOCn0p
zV8uTl+GQ1S0MBeodXwb9NqpVYyd2pgbVZaVM4mgGwwAvIsILxqCmUzRobKDStCT7JsgPG2V5ldH
8d/nTWETqeEYt+rE86uUYKKdWte2fvaqsnE9bFkRrocc0FwQJfBVNAYa2L7jSiTApnwrBlrLTMK4
AsE0mmhAJUSaLIRru3Ik6+rF3VdHSo9V7+9SvdzHxuz2MLMryUdFrVw9er7uCytX7YVdIW4JCmcw
jJZFMmhSDIsQTtrPfnGbz1DchlvXx5pHLJqKEM7h6W9emFM/zlLVD9IHyj1/pVm+a6Lh8/vHA2qO
7jX+TZO6sIm61hxUU5+lD0r7re7qg0wjjPMDsOpeSjdahlb2q0Wr3/JiJkGGDNrlNqqsugBwWgUw
sRDl2/eG4h/mju7F+Q9KyMshiq4RGg4KvYuXlvRAJxdfkMrIpuaQzMpNB5jGqYzD9bn7Jw8tpHkv
7Ag3bW62XVkEGlC2SXr0JWNX1dlxlJtTVL3Aq3nSFLRE/W7X0zxH2emmscvdWGxhi5dz4dqvEM6N
Nq78HIJgbsdWc3V0FLOEivl4n8xfHX9wExlipfnl+tCFba4vRLfAiMjjLN75hqHE7Jt5NCelfWqd
ypvy6cYqx0PUhO9r2v3XzD9gH5tU7JtrEY2WxvahdXvqkKzrrOlj7Vi7wfa3gLGCa/5rh1zOgola
KUNJIFItZ+rap8qBZ6crChqBsmMOH5Ir19ZG7Cms1z/GFs61pcUAuWWxfOvEiZPRjtM+WZmxHw3p
sR5yj6gm2/mwWLvM+1FeyNiKrW4Z8dD81zIZMbBTiyyIGGUkim+0k+o0T7rzUZZuCHjdqM73vpRw
RO9D6Ws9BKfe3IAfLbvgzD//tUraiqo+IQHR4uVu7JIqtQJbbp4ypdyXetu7QVmnu1wyAjc1nFNh
ZeFp9MOP111UODz/NQsFNC8GnpkA3S/NJk48D1KF2X6q3TAxPwJs+XHdhIjq/9cGRzP5RfpmYWa4
tNHULSzlqsaEzv18cIZ8BuJotK7fSprL8WDvA8fyd4FWpp/6PM0Ok27Ne6mvld0cloZbqdTVyrxs
77JO3hKNXXFqimcLp9ei5foGXK6E+thOUdI85ZZKM2AIXfedpN71xtfrs7Ay0dQ7gCKAR+CJLb4I
G2MCJ08p7amXv47ZL6XON2KKNb+9sCBcutPCrjekWfPkjMeyRLq56Nw+ylyn+VgrvOCHL4BJXFPd
ukeWe0Lw3Au72uXyZllvZpmJ3QYEhB7s7GZv+jdN8hL7X67P4ZolSJigxUKwGW4sYY8gj547TVc1
T0byHTb+cIQJ/1czPMlbB/faYp0ZEgsuneqjbTl1zVOtPvjRQ3S8Po6tzwvhnyM3YawjcPY00tii
O/3BRsntuolVbzgfguANUVNmGfoSy6o8TZGDN/i7ARGprP0yqzlp33SXKPFxsl6uG16580Cdsp1I
+pKxEnMGsC5JnWGHzZNWZtOB+KJFWr6JHgKN9s33myL3BlOhKtMrJEa3UTmmTqFwdjlO8gAb2E3o
P9TGRjy2Np5zI8I85tmg5hWlsSe/nd0g+9pY3yOl3litNcc+NyJsIdNqAGTbffMU2rcBWUrZvAGW
aGif9C2c3ZYl4SyuJqNvy5ThzOE+QutM2jXGLmge43YjKFnz8fMhCRdLr82SisoD95k/3cuB8WIl
2o/r6792dJ+bWP5+VooZUWD0NYlZM4kYg/xHpAEkqU/JFgxydSiUrparGXS7GP2rbWWFVcpWSuLJ
uAtMQ96P0lwcro9mbWVgXwKdQPcKlAHCoZAlBGwm+JgnuCycl76eol2dyIAiOA/3djsPD3qkpRu7
dW0Kz40K3h0OcTj6OVtISR/i4XeofQrkByn//O6hISMNPRYUHRQ2xdRAHSZ2YAdZ9wQ18PysztV4
I6eFfYvmnbPv7al9jp3O2DgdxKT2EnYsaQg6rcgSMKfCpupldtKk4B6z9Gw232vLvK/h7OgyyNXb
/lSZPZRtj34YP/r+uK/n2+uDXjk4AObQ30UtnctK9Jqic3J/jtv6qdFoyw90Nxi/qFtS2StOgxH+
4VZE8lwk3m/QJayyKqufQgXi/SDcoTjy0KGZ0qd3JcyO14ck5v+WKYUan+CfDnkOdxFypEcDxAlB
XD/VWfyMhozsqnF96sPku9EE6b5IEhTBe/1z1iMwZEJpn1XvZKn99ydQe0MTg4cIULLLTd+noV9P
IJOeyjT+y6leo6HbqvGvhOL04/zPhNjy42hGUJiNVT0lyk1pt4/xZLpx9VGdY4p87Yu+1QP0D4mT
EEEt9IULcogCti6mApNumozArKsnVQmUOxqOTBrm/Ha4T+u2uw2JrXbJrM+HoIlogMyl/tGX5WRf
5v3sSnGT/urQFdT2Dhzid33QGQdnHKObUW8zt+od5aV14NxKta4P3RoOlZZgIId75bpzrPk7ydLF
EWFBelMs0FKt0AJdr56ivPxuduPnvms+SiNB6HU7K0cWJwjfX0CEqHYK27obDbWeW7N6UmKdpufH
rPvUtc9m9HrdzMqhb1OiJFinUg4eRrhceqeOqN+wJv5zazzaW9rSa6OgOrQEsfSEvNm4U94N+FPF
bEmHobrv++9w/htbgM6VNSGNBNfEQlBo6iKqXgPcIU9ZyiWcGneN1OyQYTrNyXi4PlcrG4anHayB
kGBx3IoxX5pbSFOlcPn14/irDPVXv3X+bjv7Icsk350cvwR8DYn1e62qoLvo0uKtvoiqCxdmZLXO
NJaT/AQVe7yfu9lGz0xyzUCPXTUJdhNlykGBAfy62beOsZglvQlRyNKoImSI03EeKilP5adS2euf
e+W08fm3a3b5fWFYPI+JQkq+n01p6prSDOtJ6LfoxKZPAexISaafuqH9qUbFN95l3+t6PpbShNz7
nO+oLvkoxxnHcbKfZgozTqg+N5ruxb52E9vjc9k77BW1eUyhSN/LWvdZHspPkGTukME6kXo8kBD+
CGpWdsNe3jnBosQ87Fp13Gmd+aUurDsSWpGbFe2XvDZvksGgZNbstSS7S/r+xP2/kfD/h7jv8nSk
fgqkEmZvMv9glC5PfCc37dhMBiYc6Qp4w+3ubiga9TEflZ4SgKq8RL4e9VBJqcUHUEg/JfRHP0Kv
4ZjggE6++Tj/NYTdgmSI7AQUsJnvzdL+WZd1s0ePbdrYDW8d5J+fSbxjQOH8Rp1E0rvC0tPMfJzs
b7X9LdhfdxAkWhnw5YQAml8y3gZ5BMLRJSg4i3utCmZdNBaMx9w2s10V2Qcjnr413bzTlOEwS0Xk
KlWwr1CvMXPtaOrZnVFr0b6t8lvSdz/M1if0qf1nybJvRz2+yfP6lk/tC3lC37jY2SmyZvXUqrvW
mT/nNsW8aSSFUNvBB7ltkzsnmg3XSPVf6mTfB4VqubNaAx4IHrLUea6KOrgfi/qxC4sA1cDqYCIA
ocbRKdam7negVeUu9+NmX3eLsJuVm27uQ2hY2l/zuI13kTk+hWNOUlZpDpKS3qtL+BRpleYOoFPd
Dvmf2yqaOhccqer2djocII3Q9lGS7FVL+m2X8W7UlaMd5Ts6QHZhK6Fj2MuZq5lm5CZT1B79UI0q
1w/T1xF62z5vv0aGsx9y+1Yvqw+G0jwacbzXtPClbcPb0Zdv9dZB/NzYRXFzB4ziq+UYt6Fu3nSS
vq/Sbg9h7j4Z0iPYvscMWbO4qD6hGnI7G8HDHKZHim+HuX0tCmU/NMaht6THMLI5k+m8NwYa64Lp
ppisT4rpv6Rh398MTi3vk9l8CGo5cP+PtCtrjhNptr+IiCp2XqEXtaQWLcmybL8QXoFi3wqKX38P
mvjC3QXRRPvOjJ88QXZtWVmZJ8+Jq/67npP3Qus3kIR/MjN1W0HaL27TpzyBalym8I3G7WGrRtgF
tgpVSONHQMd7Eradl0/K0PnohC50A6NdAeVB11HipxGqKW7Ts5d4wClu9R9Kblg7PRHlBtlX6Fb3
+TcttOr7CurEZhdsGmTkzBIa7eCsSDrIExthdtCtTNk0I8Fc2wpypXbwncVRfQ9VSbqxKuJautVv
bOgSuYmOwLALy29Dm9lg6DdWMFPzm9WGcwaHk4aMI+J/qdwQBxGxOiBNj6ZZes3w1ACvUJevdhit
nPO5o740JEWihQrCilYbEYGMd4XyGx3V0e3Jh3MT6Ny+POlAenPIS2IssYA85qdJR7m9Ob9xaUK6
bso8xSU6TVeSbUcOzs9vZC3W+WhJkxwWACQAtOINbc014+MiLQMAqIyjCS7Iyk3Heq/a3WveVFsa
aR4kzD3N6ZLNSEbINtBY3anl2G5qovxUG7EttW4TJFG2RWjrjpyn0Kk0J09/4Erygk6iL91Qb+Ig
7w/jkKZwGWH0yFqQBwm0k25LSCmjvlW9DUWvQVibeXWgfAWt2TMYMXxq9y/ZqD0rIgfITn+MoVRy
HFSeQYdUvJjQHeWdvlfh0bpS/xIkKeSYo/c0zAyXZVByRfea4ZnO8D1n/JtB20eVlEeh003MyyN6
gw5hP4KzxtFAQSh2oo2/oYiDe9kwQOxfmjsRhoWbqupjG1FoguqfiDDgnCtP55pH6nqnRxy5p6zD
fUwfAl29i9n4SlPNcCF58Ihc6ev1+2X+pEQ3Kbq70Z4D2YZZQjxKbVRaYm4eQXGBZ4hVlW7ZiZdO
jV8KoriBeSPgFS86GASmQwUoHPUB+fWT5ZDAbBJuHHXF+UaL4j3iKyf1o2Qz24B/TXwkS89uzBjR
adsMnXEkTkOeMInhrkBi710oRS48K3EQSBjahpJd4Hij2Pi8Vg8kZmRbZ39QFt7n6aYDICAYflcV
xHdj41h0TXFfapX5lJF62ATmJtcE3xZZNW5qUC18ThhtHhOQP64EiPNge+KfR0MjmudwxciMwIlI
ioyjXHt0xjzN3Siyg3uRD+1rn4DeFmy0ARxRJNpj3ohid31vzCMPm0IdBNrkaHyYcGGX/ojUVZkY
TqEeEwT8J5Qkkx16k/qVp9cHAd7lcuEmMIHiRiIMmogyzMhWUeaxgDI8RoXtPFZaXb1ZWZsdurbS
PI4sHMjJefQGyINyqnrF/IGuhe6eRp36nIdEg6CdVt+jjdX+nBbEeKzjNtkB35jqrmFFzr4ZKvQA
m04Xv4o8HbZJaPwoajV87URRJp5aAvo6MMJfkAkxtkYaovkJpSryWYWS8M8myEoczhaXPZzTiRqj
tk3R1Pw1IEa7cwrLebMDFbcCtGCRjqz6R2tsgke9KflDZUfxUVHiaoNUfHsnaGXBvQTt1qxo/NA1
A8DRamKdGh6IT0Fg9m8cesv3JSLt31Rtmh2w1KEXG0YQuFVkKpnnFGbosYDX2yIYtH1iQJLo+ppP
15i0GPDayJ9NHC5IS0rRZsL0Hu9wmx+1BuAHNdpWBvfsSgNgTvMyAwrWffASZ9pKmLuwzYENnp7G
gB4ibShtNbuxwEqrxv2xaJtjF/8p4reoPaRRBJEAsimM79dHuRQ1QOid4n2B3ie8zC93tlkMFQAy
Gj/24zOyhG5rPeT6O1V+XTezNKpJwGfCbUJLVPZ10J9O7cEK+NEsLC8I9QxMidkXa0h+kkRvwd6Z
fR47PVhZwoXBIcOAw4S0MvIBcrMtnns2t5FkQqSy7TqfZwemPUC6+vrYFpwDMj/o37ad6a6X6bYr
i1dlaOfiyKpnkI2tATgWwi20vaHnAugsIPPkroWeo323IghUMqdHXivRFZd24Tsxq7XWsaXpQlAE
kT8AeFUgKi73gsbUzBpCbTjS4dVWdzhRg/Wwysq5ZkW9tIItTwERhqOwtNhVmmSfal/bqfZjvF1f
l8WJOxuO9H5WqigRBYEhUvzBGywvHgh5//+ZmLbG2f06qPZgJCpMJI4XDqDD95R+BQ8yHUDJDen2
lAFAEQZVdDmd3kJIhbbZNF0NfHey6aLvVes1tQvW9euDWVgYA8n0CYcByO5MFRu9N93YFpQfE8Pi
v+KMjPskMGM/Zpq6nRS0bsfVAFeGwU09l1PsJfmetChqvSvRHBWiVbjhyZ2OYUFz3gNH/krObGEW
DSSupv8AZgOE93KhiDHqIkOwcOSNqR6AKxsBti6rX1nkDK9aS5hnDb1YS6gveAZATKZkJwBRcwyq
FgxJVykpPxp6XW1rQciOWxAYuL5uC/scmr3gZfsA7cyafA2t7tC2U/Ij7WtxqkDih3RYSLei09YI
4D6QBtJuRNkZ1bqpvAShEentB7RYaNsi4ccIbaxPPNMLl5qJ4ndm1UCEbNR+JqIdj9DEDp/qcVS+
syiJ73Ru9jtRZflXqKHF9wFCkm0ZRKMHSRQHUMKOvTgcnUW8AOiPqpAC1ibIpJkZaueFLaQAUwcU
nEMaZQf0Ozq7riqq3cBTe9PXY/iIaKbzQJ5OXEQF/V00ND/bUucuAZkqUmFFtRVDsR/IgAc7uki8
XsvrjYYgxBXmsK2j1Nn2dgLCzWQI3TrUvZIZ4U4fDBSwUsuBLv1UURgjdaNWioFmlDpyTaan72qm
/aZDa/x2htH0mrJtt61Ou3uV9sE2jtpqz/Iq8UneAZTWoWD2ewxC5ZjarZq6GmUlZLvrpn9uWdCv
EcQtbQtsCfR+m+jYmqXjyixUR5KL/qi3JDj2RdF8S4K8fqRtIVZSlQuhEqoS0/WOvY40uHSQxzoo
tYgn/bFRunw3mgb4gwMOtXslEVvNUrRt0Bbpo6WmwW88DKKVw700UvSlgfELtz0EgyRHnzSJgk7l
ukeTpfhZA/aNxak/ZyFaKa6ftAUvcpFikcbZgelGMypcxVHgBsy1w43NnwXzeb67bmjBFYMaD8ES
mI7ATCE7/SjtNUdhfDy26MzoQ380voU08cYsWRnRzBBFhDm9QNF3iZyRfJ6dtnDMqq+YrzuPev4W
tF9yQGWstYeNfIfBCggugcVHPQbh37SAZ9ckDURmJaYR+5x/GRIIRtXUDWwLALcbZR0AL/vAg6KJ
wdTRmSbHmSwpddRhgthn0NnBcu11XrhdWtynpn13fY1mzh2mUCmDO8TrfdJGvhxUx42xNyuT+SJ7
sHbluHLvzzY1Pg+CRDQkgl5jnh0QKvRnMjA2+LWS7yor+SSQ9zSbcQWu8lE2vPDokx2QeU6twyrQ
0NLaDA5BnmioY9/Rso1W7vQcierXODlCsTI296x9LfMB+r+py4aXQl2LOWdH6sM8elsIGqAmvszL
WbTbIsla0sZ+1VtThvy1hOBPh8IKC8r7kbGV587irOLV9j9zUsAGYG2ZRkYT+4lqeGmeeNT4Eo37
23eGc2ZEmlKiD31mCB77OVh9LGDLm5XztDAK7DposSIiBLWejAUII+A79B6jqGLdczLqZfrnrDjc
PAoYASk1QKKgkZBfhkpiRZ2Gt6hP06+B+XkNU7Gw8MCv6agTgR3QnLVUYd+RCjc780uCZICCaudD
Hur8u1Oa5oalFkICuw8218e0OHEq/AIIvcn8qdZndjj2FO5BQNVPtStPOIcoSlfuowWnaoFWAEE7
bjpgcaR3lGlUSjmEI9ZfA6uL/pwPn1kjcN+vrNDsUY1XO6xMAF78mWWl9CxS09iwEr/9QDTaA9m1
JSgGSK+/gaK9cnt0RnkgyzNWNvgcDzNZBm4a7XAEKSv5xlWqCthXzlJfq6ItVfQ9quQ7pbC/DWpz
4EX5uzaMY2KOG73KH9Xuz62riNe2jhGgCg1eVxkOS4SW2h2JC588N4MHptXwZrAN4EtnFuRad66S
TC9NWEDZ2Hhpqyr/PiQqX9so8+04lQamhB9cPPL2zqXzq1kYaBENC38Ydvmvoftt2s/Xp2p+SRlw
rLid8OqxwUAiuVfeOWk11nnp68xpPNbr9YaU/Rq91cJ+gBm0egLwBdjI7AmiDSpLalqXPknTp4Co
mwH5ssL5rLG3nOmP9oimTApx9RyVxjZbOdSzMQKoArwK/kHTwgKkpDftsWJ09JuGO4eGKc0OtfPm
1hhXsjL9irMYRmFFSDN7HP082McCCIsRavfC3lbZoUj3OrQ/cHleX7yZH4FJJGKAlEHe254FZ9UY
Nkam5sS3+BA85ngT+dkQsI0KHOvG0Wp222YBSh/uHg0k6OdH2IHpvBwiJCQNG50G4qQaLqArydfr
w5HWSf683KfL8yQWkYrPa6ib403W2it+YdEAIhmkrybojxzMAiXWMLvvBPSKlc8AA0JvEUTcKxHz
NAln8dJ/o/hrRJNKky0njDh9JU5RAAMFKV7yxHhzFOfXEOWgQCNfFQeAudxeY16SnMV/hs2P63hq
rpJ9bl0PcUMDNp5o8wU0dWa7Bz72+gpJG25mQtrjemOaA2+y8RRbG/17TbdZfQe4xXUji6tkooMf
8R5F5Uu6HRuaoSVmhBHQK0IkJF+bp+VB/P2+lF8MhEJKIyzHU1/uuLMP6a5v79RhhclreTX+WpEc
a9Paoss5rGjVlmhu/EVbG8eiBSB4gfUECwaa2S5PY2GKNmkjVZySlvANdFe/pSrwyvVan+KKHRn1
aUdRo48VSFuNgXwe1PYpLLPKNaJmpdFr2Y6jAZuMhitTjicDVL1jHV16YJA65twbGrBorwRei1sL
t8D/TEwB05mPdsLaCtFOJk5hl7pNUrgGW4l8FjfXFNvjcY4ISBZGUXjeFQ0zsShF5Oa96g6ducFL
pVfrfxgLHDEq0bi8pyTO5ViSFmVzoejjKTFcsLG3K59fWo3zz0/h+dlUIQNlOhnH56PO2qi/+TNo
1f7Bm0yphakJloCrefoJZyZEo2ixYAU5RdUmRqMCQAqeuUaNsLTkoLubSJagVDBrjbK4MrKiGcaT
jfK1IG3pMnutkLC06BB5mQhHwGA+e6rYaRDEIQ0J6Bf6rcPqOxYUbuzQrX1j3PnhgNH+PAWfEwZB
m0Z7NmV6MgmYKGIE8bTN9zRVs01oWTezEOKeB4BuqsShQWBW5yGWYkCVlMBDNjtlO6zpRC9NF9YC
ITSSjnTWWmlmoUGC0RghFs9dNaw8VKnREHVntish2dIeRkEM9QM85+xZe4Xa5IYe9cFwymMA/5Pv
eWd5ebaS5lkxIrvHurMarSsnI8D0ldU7R8rbvpmnc1oRtI8ZIICChoScS0oAaeAIVQasSO1lyh/Y
cqv29faLFxOFgBL/AleqXW4uKMhYDPQ5A5jyA+e+GUt1H4RrbzPpWf+xg8+NSDs4qKygq006nLKk
cdPqax4CRqN9xco4xZ/r41k0hW479CsDtzPDQfc6z5zR6sWJDSgfqqR+cBT6zIvxWDLzDWT3K/5s
ydXoeOUgfQD2/Bn1ZQl60zqpdHEiRuna9NCX2opTXjw5fy3Iz84EOZ8GHQACSvR7pmzG9Bjad8Fa
ACb3Jf+3RsgtouMCAcyM7zIAtqJsdUxcHokGkcWxN4Wbps17WKftQ9ABbDL2ZeemdmZ/UTpTeBlq
hug5GOx953RuASUyZmXdyt0qpTM+fhaYnlEQhGILLldpf/IipYnSxeJUZvWPjMZHo+wiT4HmnteW
Xes6GUH3Up79uL6Nlpb13Ky0Y0VY9mBSj8SpNnqvQD6jEi/XLcylRLFjjKlJAPsGGCIZhmU5cedE
mTJgZKBcyNuSu7mwQQaBauQDEbR5UHjsPA0AEUNCptDcIVeyLcuS6lA5VbkP1aLylE5nKy+yJd/2
wdo7FXxRtpGCAGMMiijXMeOsf4i+dBWEdLfXh75oAcVkJMKAZ5k1TsVRyu04xlajInITu4YM51vR
9P9wbgANR60V5LoT78ulZ6tscGByBz46BftTPrb3SX1o0FyX3kyehYU8NyTtFaA88pYzGAoEOSmk
2Fhp5Q/ZkLuNo79fn7ql44CSDEJlB7V/R35o9nE4wl9rOKWKclR7gXyKstehBVPRZHTTnr0TEn+7
bnPJAU3rpCEEQXpNfnOEFY8CG3XbUxr4hf5spwRgS08JV9ZLblH8OOpnduRLlTiCqZDWQHA75Jsi
prumAjvYAD6t5LOVPkAmARxlrsPueUoOZaturg9zaWrPzUtP0AyUBIGiIgDK6aYRXj2+F809NTaZ
6hJrJX5Yci+4dDGZuNspumgv92acAHRndioeirXquCC4cPFyXCt7LQ4I4KOJOQcCGXLmxmaxVTgh
1g1vL77XFGV81Kow8AKtLbc8Sa0t0GzJa5NF4l+mEoELQr0lin4tzUPQfGEq6+auVluvjgh6Ij7F
VN855olaK8/uhTsfkT7KRIA7IJKRIUq1DQWmLgjGk6E843GfiV1ZP2BeIXVxfYssOC4ExojEQECJ
S1++ivXWHCD0ysgJ5H/eWP9S+n0bfb5uY2FroG0Q2wKaIGSin7zcGg2hIhFWR07F+CkYd0Z/+Ifv
A+wyhfp4ScrwN5APZWg/qyhU0r0BiqH2yhwt/v6z70u/nwB6kXdaSk+qA3lSOriATP/DCFCahhuc
RCPluJgg/5GlQiMnEiWuupm6OG43AHynDWDi1KQtO7zSbnrQRVj0ZB8F01xFWatvLqQLsVWnT+Pu
R8lk2mdnLzqkbtCZpnP1BK5ea9M52SFgxlbpuwdtMMCx0yZe3TsjcH3Jl+tDW/DlQCqDShsSMFOV
RsofdXlCoOOGozIWbt975mfF2UKz/F+MABqNNjXAB+SkjpYElFlDRE7pyEK8wZz7LiAgk0T7lKll
KwHi4ojQ9aiDHQxgSHk36D1wzySHsa4xX7qOvYYh2KuUDCV4ey1mW/CoKGX8tTX9/dm6KQ1LTXVI
8Obn39L0G63RPbhR47fO+Zw5N1MiovUB3cOTvN8SMbVm5bZVQ9nqxKvQQ6jmtiBm5YD8Xl+spfOq
g20UEiQfrLpS6lpNAt0K0K11yrXWc1APym9P7SKp4KDbBbwD8GfSZgdyyshJaSJ/jL4z44ENaz3Q
yyP4a0DyOJo5gjgcvUfQQd+Z/X37+/oELTl9POzgaTBFYK+V7uqh7q1WoHPsxL4Kcm9rp6D5lyUw
cHthD0+oZCnycKw+GsH5gHRV9qvM0Uq45tDmFyTE48Bmj5oRmB9mPp+qQcqimlm+EaebPLwPnS+x
CD0tGtDWtpLRna8GbIEZcMpQI38hn0e0kJQGjYXpF/Q+foiDm3fT5eelIxj3iYnWXnw+f7TRdrcW
M8nIF0wOurbh9cEAhiLsLK3nlMJMKW8NvxDbqKZgwvAh0eN21YEah1IlG7P9RfMGKhcPtLQ2dPh0
6267tC+NzxGiSEOrN3zFeasM26vj+y67kZ3gv0ECIDDV9YAdl5M+HG3V1ZhgkDR+qTq/CjM3sVbq
hh+AhsuaGJ624NrE/Ybq24yQqBgB5mAIgX3k5qtdzTOzh8qRZrxGXczeMctomCiyl9zg2lvhpNRv
shJKk0pKA29MS36vtU7zAEXm+qlnyIe7Y8Di907p7H2rD92DHk8iQ3mXHXDLZGi8rJN9qeXqlohU
i70hVts7hCKN2Bi5GO4HxI7oa9Jtt2nK/iB4m37nVRw+o/I0eIzZ9D0ZB+U9FAbZWSIqTxyIu2NX
jynavNLIS8IxcXMGxJ2VCWvTJx3N97h4OBCqY/nECsb3faFrbwNzXtui/RP3iuoqEUmZl45xO+6Q
B4sOtRDh10LY40Mt7A6dxlVceCmvzD8D4fR3qoqb1ZOxpaebGC9u5BJnd76FYntBMgOrXflodrXi
u3qtp2zp0J+ZkJ9uWhPUOcjpDB8oXEAFo931Q7Hkv5CaBFphaheZBRRFgZkcutD0Cel3sXI3Vr9L
iMXqYGYn4ubgb5qtv7akAwg1Cz0Na9gS3N6H5Df4GG929xrYk9CBgjwbgkC5XESLMEf3tm75lO/K
rRHeXZ+seUCEqBhefjKB8EHWgLbCEunCkNo+GjY6PIEqo3HpeKevZXEW1hxUqVPWEwTY8CHSRDUs
DiuFctuPyTf+kNtfbh8GxgG9TUTKwBBPe+Is1kJ6Xymj0DF9qjX28wC0yGcGDNWnMdX6J4OTdKVT
WuadgVOEWNnkGnFUbAdCfJcGg64L+ZjWuQ9ywuq5L8WB2pE6busYvbOThKOLA//VJmWy7UdQF1pt
HrsszyNQN6I1HdCj5r6xG+e1gIuyIVaSVjtR6zkm37Y8rVTBCwTw3rNobchUKEV3880xefRJKAX0
8KiySL8/TClE8bIx8wFuJQZ3UaJw65uLKxNlJQ4IsJLou5Qj+wixth7RnvkWqbwxUNzGHFxmbK4v
/XxnTVaQi0E8tBCuAEhfqKyzmK/wB+pEXj/e7hJhAREjCnfgcJrJYUZhKAad5ImvZQRtkJlbks7t
hz+3jwPKHngIQVtmiuYvd9RQCAPFuyL1wV5WPIt4ZZrmr0jg+84+P03j2QlhtO2j3sDnA+PrGG+V
9nHbB89VC3junq6xZy+tCfCLSFlPcj+zlUc1xRJkwO5S8/SItou06G/rmMPJA4MHoHtT2RaCsbIs
nYYgngH52/ggkm6UfVGs+MXJH13GI/g+niCgTplA1PL5iHUSxY7GGh+9o+zIiR19IgqP7hPDrB/1
gPcHTSEWKLn7m1WlppF99FyYKlBIckgc6aXapG3V+O0vtOuzt1t32eXXJT9MBFodCKsbv2KxZ7YH
/g/5EJRCJulxtEoBSS/3MjpJWlUMLs8H5LsXLtPW4tH55poMmFNfA0AUuOIvd7IWUj2nOpZe1E9K
8Ei01RWYXrHS4qN5Dcod6KEGW5uccaGdGkEVKVT9Fra2YQ6inqCmHfFImlnOXYjmr0945xUgL4C2
C+juTeo5La/w6g5ErMI3GMp3cNPXHvpmoJ8jjDfsGOqmPOQE7Wlmt1NQR31OuGpvwPFu7yonVdxc
FekHbtkbNPU17FvjyQ4M5Y5FeQTukb4Y3wbHBKMaLdTwrglzVm663mp2pGDjQ69W/VvW4g7vzbgH
tKRRLFBU1gQqQXW5xjE9jxsQrgN0ivYCoMhnVZmciSrkraODOR4yRC1ClCcVZaA9Dkr+GA0oAN4c
acEg6o14WiPLgeTD5aqPDvSaKuRafRV6l4CH6omyvflooIIOPBleHxNt2fS0P/OQCUL+MBwr3S8j
7ZmK9mVEF/p1EzLKdXJb8FhIsoP+CsA1OdziIwiEqtbQfMS/qMAA5/+zyHJj37O886aX5IOR9PFd
FFXq10RPoo0RAMGOun618kvmeQr4ThtIFCRfKYAv0v0fNKLR6kDTfN3YjeW9GHfiRqrej7FaU9oY
cQYeEvL1P8aAjqeNqfl46kDHANW7lclU58cUFAfQkrNs3DOzGKxKe1GX1OJ+FATNrtaC6k1L2yiF
SEyZvGhJpH4aS/OnEEGx49lA91HJ2ycGymXFLZyAH1Z+z5R5kdzGlI9BGgBvAuwjaQOR1lL6plJ6
n+mgfSo7km5zdI+Dz7EYbDzlcBLpRMPAaJ6doNKhuH3bGG4YIDhcmZv5G8gAbGrifke/1Jw2Jkp0
8KeEBvVFAScE7kKn2xThtnE2Orn92MAUXP3ElDct+uWxaWodWEzAD33NPKTmM+1XhkIXrmIIAE36
EfD5Otb60gDL2iICjQP1awKmNMKQuDM6zp8Ds6VbbqaagJxbFteuMRTkruG9ec+EjYJgAeE3XRHG
ozE67a5mVEN9XIDuwYjCT6FpxbuyasW48nunn3NtF0ye88yNGEmYqRVJBn+sD9DjCjUQzdw+5VhY
UJeCqgm9fXL3AhNNBLlZmBD5k4aWY4X/uL6VF7z7uQG5dJUgR0IR8A6+8eoESCXfWaPn9Csh1sI9
fmFESmSqRqf0QwIjiuOy2mVrjYlLC3E2S5Z6uRCmwOlSk3zwbfIN2jom9KuLl+vzNA+q0XCGdVDB
l4KNKYci4BYcHdqT1q9T0YOfC8ThvQv8e/6rMp3wp9nEaAYundEbrEIdIRYj1oKh+SDRGI6mCbSw
oGNx1q2ojX0Uxa3W+UOPRmcnDH1aW08BYBk3b+sLQzIARYzjaCSB2vkK3UBmQaS7VS3KudPCxQ2U
y/SIn3AY0iPe0LNBRxN16yNs5AlweB7w163+3LUrY1m4hi8tSVFw2YOlYNTi1nfUz3TcGtFDM7yp
+c6I9nbSbCpzH7f3abbGVjDf8ZdmpUtXEWaXNQbMMs0YD1lkGvci67qVe2jBCop1eEeitg0+TLmE
QmgU65wiUxsAZziy92yNRnHuHUC1cGZA8nBZWA9jnTadLxKl8pJS4V7M8+xNyZJ+lwQa3916yqbk
M/gPcNAmuQnJUdi2QpMkaTGgt+ANKia22CeenntavkfH9nVbC5MHxh48KB20GRMk9i6dRow2VmW0
EtUv2kdW7SNnc/37C3OHZAXoXhEDAtAkh7Fln2SguCxVv28eGdtBbYY2O/HjupHFQVjwCZgyNMTK
OUMVD1UzR2ufD7oBBOLdWuS19n1VmqS67JvGnN5H4jXT3/U1RqEFR4BJ+vv7pVi/5ZTlma5Qv09j
cupr0BhRwJlztyNcQ08i+CefctB3r+QUFnwpUhbqh3AdpM/la1UBseOYI7LzBbmr2EOmbqy1eteK
CflibUIC8lEzoH6SugR0VKpL9RXntmZCOi2iydrcyWBCg0LTN84OdbKyhxcsfHR6I6ifOtpklKWd
5kqhVWglS0ijb/I0OeRQ43NNo367vo8XDdmAFaKcCml1OaubqKkCMSMx+nZdHkZVfeBhhiyqMG8P
lye2SxQL0OCI/JuM/utAwZ4HNTrjk3jY2uNbAwCCGudHHWJNg7O9Pqp5PItA2UDFE0B8PMHkp1cU
RE1faE5xMhlzQ+2PETwP7RezO8TQGbFWITbzSbwwJ1dbOIhqwKwHc934zUwPRcFd4GyuD2nNhrTn
RpDopYaqFAAaHtP8Tu9fI+39uom5z7kchuRzhsFAFiQKihPYU3pbuM3w4/9nQHI6zKRVq1JU8gRn
+wYstyRfuZjnvh+OHykT1ECAmp5t51HlYHzJCujTDz1xhRHdhaHWQ6zK2gVgPV5Zk4UJu7AmxTh6
GwwNr6HqHpv91rLZU2Ss5voWtrKGzD7aJ5BDmJJxlxcBqATjOIyt6CTAgGyfePNsMK9DFal5FuHb
9fVZ2GMo5iFzgn5/FQxjUnTY5Q30iyIrPhELnLjmfV2GrrXm2pYmbXIBwAYhrzwDB+o86hq95pDt
1Q6vRnD3D0M4+7q0hwltkoZRfB31kmcAjp5ooaDXOVhLvy8tC3rLwCeHuwz83xJKJ4cUSjH0ND5R
6J6xhzA9sJy5iYIi8qZew1OuGZPOflRxrbMaggeW/hVIBDIqLjgFUAAnnm78Dpo1CNLiPjgbnDSJ
JQQyC8XE4BKOvrkgdNFH4MXhCkp0eSPgMQL8G2A28m7LGouFKDvFp9Ssk7eSVfW9pXR0ZU8vWQFV
HoiP0HuC1/w01rNcQVwi06wbQYzGyddu8Bzry/UNt/Z9KVIfNbDf5nHMTplKntXsa5uqn69bWFqN
8xFIp5IU2gDsI0YAJmvC7kqyj4uVkHweDYKAEfgguBcwNcy6li2woA8Zx4LX7ac2fwiSxM101TVB
RKo3azi65Rn7a2z6+7MVsQ0FiY8Yu5mY/UYUtid+Xp+wpeNyPhppyQHssvoQ7JynQHkdjE3IBtdx
cjcr2QYPNzdWVirVSwNC2yFK4wik0Doi2VMDQXM826MTqG6/pmueZu3r0gZTSVvEScoh96zo7lNZ
rQWzS2t//uul7dWOmeipg18fd4iVuq1afEvIdx76tyeLJsG1v9M0LdvZuo96ntnlZMjvlZ8gIkm/
X1/2tYmSbkqm5FbMdHw/1yAs45nb659fOoZIOqPoBuz+PICFKI0hNDuNTmNjbTRA9HNoooCffn/d
zNJy4O2P9IyJDj1g9i9nqQeFrh0CVXpi9t5x7il50SiUt1XNG9iv66YWzglyvSCexs5FP6scWhRs
6KNAE+EpB2l+FID8r1XvydC80TK/A+PVIUvqNTnkhVkEySvou5HLnuoz0vAo5LyqynHCkxJulB92
A5jY3fVRLWwDwJKmepkB1iXM5OUEJpndKjGSJydqhG+ZdqBoe7jZAgBJ6ABEmITkMJFOpKYpvRLr
RXgK4vvw3hlWnPF8ihAXoRkAiCH0gM400dUhthVTV7pTSU1XCYfKs23+KVSzFbc1/czLLDrsAICK
Dg0Ils9YZ3TIYvYA8/FTkdjaE9qj+AaVF6hODIW1r1Xer9j7yF/ODaKehD5gcCXYUlhhjISDjDzk
IK6w3UAr3AjN2e3P2HpsS7+GlovSjl5Ld7euFh6ABFsNFQ7wM8g8T2mHC1SHVMEpt8a7usj9CFz9
100sJDsnG2A2xMvDRJeC5HpsVVixiAd+SnMo4ypu3BQeLe+KAuT5eet1OTrRQ1BjxparZ6uSwHOX
geYRdIlCSu6jVVza8cBRtZWOFPUJdAHHIY42SW1vqJnvYs7uzagrXKcu3ErTtiIngxvWyPaambLV
oYdmleXvMtbxv5MN+KJWPMzSVp40l4DsQXlpBrRQGpEVo1G1J/CeK6DjZsYDGOGB+AzqNe7Ypd2M
8hiQJOiemkMWmK2lDSDEzYlpmwJ9KN24S+mGiy/Xl3ruXTDX1tT9PdWXUS2/9C6R3aWxwtTmlJkD
KIXoC1XSlbh4adIAhgLNN3IYcM7S0yKyeE3MKGvxDN9Si7m8SYDuWdmyS+M4NyKNw46sGjmstD05
6SNXj2u6xdOGl4/6JAAE2WZEWzPQuUJaioKi2p0Cw0Zy9DdIYd0x/l7o1r4izzQ9Qazn5sf4VGv/
a1IKLzI0HYiS0O6klRRNl/RTpnX/4ErOTUjHvE2yoIhTjIqMR2rc57eziVwMwZRWvgxArm4yfD/M
f2faz1L9l9+PrCtOI2CiM/EMkImojU4SfuJ277E02eS3444xgjML0iKAIAc8DDXjpyS9G1+ovbn9
9IHmEFgHwBFMaIBcnr40JUZlohnvxOpnxwuKFZrN6dfJu9ZCfR0tRQghZhzxtKktPaq0DmnD+C5D
d09bd3jgc+hGBW+Rxr4ndE1IYPFSRCQEMNTU3TaD/schBIea/yPtWnsjxbXtL0LiDf4K9UoqSZFO
v7+g9HS3MRgwb8Ovv4vcc+9UuVCh5GhmWiO1xC7b29v7uVZOIDPbE/mdJ0+AhggyamPGnG5Z+yOr
6oNdr3iZS9cf81nwZZHKwT/KRg6ulxiAyOoih5+SVzk+v/+czj8/iz9z9ZPRMVLwYOH6o9uqfUVz
7u3vL5lIuF4AlEPIRa6qL+0b39+Eu27WX1mHooUjA7GGl7x4NOdSFH8FxKadMRrYpNgf+SvXQK2Z
x9T5XFW19lROBoDEXBkHbEp+MNIkJ9Ma85X+3qVzwmQi6t6Iy9HWpFgcu3BBNTS5XZTZfcB3jrbW
+rG8k/8vgCgmx++90qPc7qISeJ5Azvb3H9K1szUQ5anRPMp0KXGr7JZtzUbbiD+3tWFlk4hyTsgl
sgSQH13Uer/AKWZ95POmORNmIX2EuOxSmeuUtdrkSFjlg2HCsfDX0shLrsvsHFnGPJkDMKZLAZ6T
MUMjIy5j8oOOdJv72R7491a9ghuwuE+YEEAz79y2pHqp7gA0oKqD9dTjJ3aviw9YT3AE/N/nVSgE
y5z+Yz11P7/vBr5vTHJyM8z/iPGJOiiVdmtO3/KK0LEE2gA4dyoDGeHgBjQKGE9yYA2w26c1p2LB
tUZ3KgYeALewAN6qT2Vcc5eIKPP0cOif0/quq6o7vYuDqXh/WxNy/G+VOIRjWI6iB42YBq2Pmyoi
pb0dRL8HLcZDIdYSPgubhrgbncMzSRNeUuU+6lVidmM7VqhW3XnpZ796v826+L5yHSu/7mJwclVR
n4OpcEakPty+70uGGeEcAPPBv4SdUjsImoTKQfaiioz0E1hx5q60jdSfdE5Drj1WCd8M1Y+xWIMw
NedXUfEPUB2ZMVgAyjPHepcXNc58gNqSGph4PdobzSJwgSlSxek2kd/q+DjRvRF/792fsUhRej4M
fhoa6Yvff5nQH2ggh84bLxzsv5LLu3yoA1E92v1KcmLBoJ//RtWgN37Zt27XNpFotkLblN6hzba3
939NhKJACbdyMUNQRh3/hlKbVaVBo3/572QoSuRhUCepLSzDKZ6RkcytNljF719w97BVDorS4P0A
FqnirGrjmPZdlTaRnifD05jr2intmBWUDobxexTdNrLXvoChuP6IAp9LVhTJFATgbi1rIi9Pw8o+
2OKJFO024WaQ2pHX7jIRTcn321u6dO/nri908SKsvEpTJ7yqC8OBUBsjUjWmZX/f/v7CMwauEQBV
AZQWIb8zyz9z+oYeTp/ZmSJKeROy6mdjuYHUdj37L+XM6nkmBwMD/kANS0S2vdPdIHcfGNmDoOz2
apaUHHlKAKZgyhH+uaLkwnLivKoGEdVd2Io7PoFpeHtbxJL+IQFngCdvBvhTO9U1jALXTYzHhQPZ
yzE++eUp6zey/pqUd2yNrGLp9M+FKR5/nOpcn3wIs8cAxJDZ2hDl0kt5/n3l9O2RZRQAWiIyxDPJ
f4zVgTa/GzNBhXIlP7KkZ+jqAlQPMj1zoHZ5/qRGb1dM9CayklePAR8BBXGMvFn1P7ePZ2nH4HVj
sm4eVrjSZ1MASW2QTRPFrRYEHTi73/19VD6hYICNQnX/DY/sTI+zXLenkqRj1H83jSN7JzMAwlhU
O5HWBzI14LCALn65TWDyMIbCLceIPyTuT8/+9oFf/1bMQe87poUUZ4W1iCxFSmRE2TeQ7wbj9BEB
cFQxh4RuVSTcL3+/xPPrG5Mpo97moQYEzGbNETJmM6u855aOujDqnoiEEflfivAN7sq8cZEB74ix
Y3b9UsXNNyupnmTvhR5Yu5uufgBWMQji2VEv/N8jMte+RGxeTocUdGImd+9ZXv8Wthth3vz5A3v8
7++zleAsAXAK+gytPrKRLNeFCNZaJRdUHInxmQUBW4B/FSNnt54rQVLfR57mvQG/tdnKKc5qoG4x
aiRzgIl2z6t8aVqBybSrtT5yp8kIR6d68bv8UFVt4CUZepwbubm9ZwvWAf0ymOQ2AK6BNlBlzxoT
85CkZ0MU1wD9Be34r8GvvJDV2Z1shr+3hS3t31vxBHxKYOd5U7CzK0xNcL53Lko1XlCPD6RcsXQL
bxDWgQ+je8EGaMAs/uzzVuyI1G78LprEtkh3g7ax11KaS9tlmrqL6gFa3HHRFBGWaP3c4H00jsbJ
S/LnLgUqxMQ/yXKtSrIoCkQimFYCECWu26WotNH8xp3yPkrt9Hs1gfE95Z996R/azlpxsBbPBe82
hko9NOeoppWi7gDsv6mPGsGDrcAft899KQIBATEmo1BpRP5JTUQSGwYg7oYBCNO2Eejd8Cj16tGw
6AHR1XSHgGTXG9mTk1r7kecfMAtAEsCsHji3UW6a/YoztchKPqCdo5ORbT67zqd05V1a0joU+lCq
RwwKAFXFsoPURa/zYRyiRquBIvqq26c4XalxLh0QXG4MfMOKz7Prl0vo66YYkUXrI9q6m18a6lW3
D2hJ186/rzx+YkL2mGCaGAnC9G5q86hos9ch6z8TNIPcFrW4FEwJIQ7FmBwmKy6XUoqOA9MvHQB2
9wp2RDPZ3/7+4nGg0jSXhDFLqD5SLDakDhQD3NDuwayPFjt1zQcUai5m/UeE+s5oSV2TETTTUUHS
wE7ywF9RqaXjQDc+4O3muRPolLJHo2ZosgUguxPv/PxpNJ+G7qCvXPqljQI084xhOntUV5c+czsp
WxBLdOazWT03bF+vdRcunTWsPMCFsV0zutnlOox6rErmgFdZY1+0sJMvt496qY6M8An2eC7+AZNk
XuLZzZZWowPyotKjyavy7+DbjTfc9uiessoK9HYqtihsjfftlLmbAQDBm7yoq+daEmPl/iwsFGw3
6NAErilaQdU5oUJYI5CrgIdpjMhykzbI6+3ttS74XhcSFCMmu2bwXQkJVb0DnDbVXmLjIYOL0wV5
9jDoKwtaGHFEK/3ZihQVTIAk6gHUD+httAnb8ZueWzsP099ZDBaFXQwYt3L8RNtx1xU0rCzwQjYh
dWMgd+xpL0GxHpX6WkvRwrVAFAP/eSbyxRSvYmk9vyhtpgu8iGb5kHvloXW/VzFgaiX/enu3l84T
Xjr6h/H2grxXkQS90p3cjpEir/vQybc2WwN9W7h9WIqBdBwo4q6JTxJiYRrWg69CNT+szEeuPel1
uXKKC8sAEvJ8MxDRXNPsDlYDZ6lBAVOmrzwo++/v3qWLzys6mcrCSz3OejQO0rDZlwCKer8AOFvA
PJhd7qvmrlr20mElaSPg2aY7Y/wvPz/r25n58NLRYhUYViOajIF+6p01Wp2l/T///YoacbBteYLH
bcQmPxh/TOlaBXxBi9DJgtoEesPxmKo9wbqNFNUAxA+MkobSB5rPsZUr6elFEQaGIMFzifdU7UAb
pVUOY4agrxagm4ZdnYZt+YGa0cywCosDpEIM1igPxciYxxxGZVQ5IXAi1kAOls7h/POK+0QBiTVO
RBsig27KIvzINUNzCACr5i6tK+Qi3nudPpgZHMxWYJ5ebFb8jaUjQKkL+IpAR0LX7Pz353qalBM6
QUGkAIaZlgZNHk7vx7KYI05EG0AHnTM4iog+kXHmDRPSE44RbFELeb/X5yJwBtX7bIrQSHe5hN6n
dte7rYxMGXZakCYrWjqbGiVuxjAwKr6gJgRQhjdrwNkWISR0U8lxwjF9nJD8FlYdWuzRL48phk0z
uVJQX3iJLsQp24V88SSbOB5wscNf+mvTB8L9yI4BIh2PMGpcVyOmvK97EHxDRMt3U75Pvtw2rQv+
BCZ/cdswxEoQFynve9sXAAQoKhk51cT3ZGLaPkv85o85CbArGr4GJMMxp0c6le52yqrk3REN0myI
ZyB9xqtTY/WMaCASn3M1A/sDvFvpvL8P/FKAckR517YO8NCRDHoezWMi727v37VJwed9lDqRvcfj
pFbpC8OA95khjPEG1Dbtb6azotHz77vU6EsBSpzU9bkzxEAGj+walArbOj1JcyVUWl6DCw99bgC+
ykkOLKn8Fpw8UVY9Ue20BoO2tAKk6REnARYOjbOKUddspx3yvuyj3GYPsgfaCtx1hrzZ+2nLkFOY
VRnUmWAyUKPjukYHulM3XZTr5dbL2V7Hf3JcS8gsbBfwJx2cODB50JWruAtkbFgB9Lg2ak8uRjBN
fS25tCZAcRfa1NQLm1sQMACf04+DxFpRqregTtEq+AlIcDsY+EMPsyKip21SdwQi0jLZjs6zcD7z
5q8zfM/Hg253AW2rABRtoWh40I31ZozrLX9/Xx08FvSLGcgmL/B3IgFVaKMv/JNWDYEPwlrXWemt
WFA9RLRAWHff7JvqtJhe18iua72TKawAHXbbojQ/ObzYvNsIIK2F4Qb4LRg8Vod09aEjtuCVdwI6
aWjkIIWS7bufgRk8EqBv6KzCI6A20Nqx3yQxSf1T7oqgzK2Q6yuVuwWtg2uNrBLEYPjXUZwji5FB
1wxGZoyLee6rf7+lv/i+Ysg8rYwd0qfkZI9hyzfNt/efwfnPVzwLpnv9MLb4/CBCmRch89f6TBY3
CKCRGGBAYzas/aVvUdF2EByAPac6z8M8R4Pu2rD3mgTlrarrsRwqExKS4nn6ijD79hZdO0d4YwFw
im4ZlM8QJigLMEVT+HGCz9fp42hrWVAx0geu5v7D/O5QE+0OAHYfUNxzocquYYgAwAJ1Rk6yAn6w
pofF2ujP0iU/l6DsWpuZ9UgcSJj4jqYha+7Y+91W1GDmOWITQQlSvMrdkEmaNQ1K+CfQNQSOjsmA
dycacC4wxkA9NUCQ56tvilXCO+pi7wSWJvm5pS+3T/7aT738vGLuhTNMjtnj8wUwmdBYlDg7Ud1l
/vvPGqO9gEKZUYcI/MpLBWPUsvhg5/FJLwFS8OQUr7eXsXA/Lr6vKHA5FWhUR3bvNFkhqXbW++ND
RDQYIUCqB4mdq/5Yu5jwEk11fPLkpzTI03fHb5efV7YnpchiFD0+D+Sqrgv8aWO93xu9WICyQbx3
uD11kIDhp27L3z8ThAXM5PI2QHaQU1cSPT0yZWnhtTHeOT24s7M1XpoFNUU5FV7iPFML9DzlmvlM
0+NC1hrsX1EHBQVpUVlETWsFqA6tFAkXZaGHYH5NUYtUm9IMl3HAww1wd8mvpvvhWC+9+UNba4dZ
0lg82v8nRU1omCDYGZocUiY/37g9QTn6A0eO9wiXDrYdkYhiXyUGo5jVDfFp4+Zd6LdrXKrLK/j3
+4p1HUXi6Infx0CGSgJ6tKYPPBA2pukQQ6GNH+qlRKBottSyHmNQp0J79ZNXtrltMxZeh/PP+0r0
YTd2Ew8ZTLchj9z5RZ1fprbiTS9tEaoayEtiIgEtEcoWARNXNFYvYqDSlztj0h9paXy+vYrZQCv+
+gwijZwPnm50C88/4SyvYXKvMouEkFOVYexv8miYu8bWKcneM+kOvZV5eFvg0vXAM4ScIpqF8J9y
KtLpHNobWJOh2WEzZIFvZYC1iqpkxe1cXNm/gtTa0JRL3vUSgjT2yRyek7LZWK0AQC85afGagV9e
FXHeIHswIqqsynS1crQNKLPVbt1tf+DTcfR+3965RW1Ar+B/ZKgKhwZM6lBvvjDxj7jb0un9yP5z
VwNyJqiewm6p8XQFXlOApMJLnHiKlFAg0EB7ewkLZwJoDvg7cx72euCpi61U13jpniz/S1odKqCS
Jsn3VGOBU66IWtgtiAInzQzDOjOVXCp22WU+rYvePXWPvvnidD9ur2ThwFGexVah780FCqF6NStf
o+kbY4xlbFj+T16U9/4QkX6NzOtNT5UbCkzu+fU10BoLiZcLMcHcw30xuCfZl2NQTOkxS4r7znU3
SSZ/yWHQ77CvX0xn2AxusX3/MjEWjiShP9Pxqb3ptOCjydrEO/WyuE/sQ/JEyh3NyfsNHaj+kN+e
/bvrBDTGIOy6KyGmM/Z0261xpC7u4fn3FWVwBokUTgx+n9ostpncO83dAHq08b6sREBzEfTdIV7D
Plp4IC4WNV+GM9M6NW6ZxjUWpZ1c8hV9asPX24ezcJsuBCheExJuUustCJDdGOoZ+mKR/UoEC9A/
if//fFvawoUCLjz68mwYb4zyKz5U6tZxYri4UBo7udrPiq0lVJeWA/SZmQ4HWPZXDNhFIf0SE9ka
ECrdQMRfHDoEjiN3Bi92WVbtbi9n6XTOpSkqkaWx3yJq1U7UNEDaSwFQQbMjQINXtm1JDlzOmUcB
Vu8qd5gXSaxzQJqfRD3ddaJ5YICqyPha+X5p89BfigFfPOIYw1O8kYpYw0RrLMdkoOPB5PkJeZYB
FDAte38shnZy5NDgkSDgV+2R5g4Zb2wNAFh2hXRemJEV07qwY4CiBOgVIB3QjG3Pf392bzrCPVba
OTlRvnEIOH+3xri/ffgLunwhQjl8r6hMh4kCKaPnxAUS+YpuLXwekFczhgcKUddISvpUaXZX+v4J
kKt3dSm2eZ6sJCBnh0J5FVAPRCUNvhu64dVTmODbyj5BxERsLST2F+E+l+7OIpjw/Bk3T83q5NXS
ms4Fzn9/diqsnCTovSGw/d5QHuINWNGrhWMnmOabJ6CAFHdVB6bIJAi9LQC0ApAj7UCyQLNe3n3s
aO0H6iHqdz4a6RQvrR/SoRgsC0Ah95OHxpLD7c8v3EFgaP4v8DvaeNWGSoSV+URbg0ayLqywa/2g
SuRB9L81C6x1nTN9vi1v6UjmMsE8PwjoE7UsURmykehJSqLBP4Khy7z7wOcBpzIP88FSeorBR9WZ
Sburk8jz/sg2DcjKz186cHz3/7+vZC0aNgp/jEUSAZ1+DN1RbFjcb0ejX6MPXBOkeFBlAQSaKsdC
UHlseZjzsOlXopoFbmZMCCKNB9ZVzNtflTvNyfWZ1wAmqJR013jiATTkh05am9w3H3jh8QD1tg2m
DasAPJJRYhCkekfAgNw+swV6vovfoUY9KaWdNfUxjWxPa06NlTnlVljmMyEx8Pm5k21R1RBHW8IJ
91vnO6due5wAGx6IejR/69UacPuSoTrbmLcWuzO7Uc2scF6JjcHjtcOsY9Dyz+ALoDQyZ7g8zBIM
00rktzBHMI9roiZvgFjPuUKdLOFNFp6Li0Fw8sDP+Yn+pcAzqhcJuJDAFn2z94ZShIZfUfCxERGY
JQNhcdf1QVXncqM3otow2rENImZ7k6aMH1G5qnfEfvcUGOYJUKgGCBOqPECvVmwSHWyWTxigiuJ0
/MJz+wVsCivP0ZX+X4pQ47oUsbjTubBLTvJAiq+aG3L2z229uzJ9igjFVrC4qtOh1CmQLABV1/zu
km7jAX6HfWe2t6Lji8vxUUnCJDB6HtWnz8M4Zay3DY1KA/Ocxb05/m3jvx9Yz5kM5bUT6PpzrLKj
USu1TT4CP3b4VdYiaPqjtNa6uGZvQ33LwUwyR5MoJF9V+do0BVIKQO2j0h+eHT58AhviiTrZhhCx
kpy82jt/vhn/ilLWZfTUzbQ2TaLKs+DwviZouoyzFWO49C7NdSC0faDjCn2pl66CN046HZopPjWF
GTr8UBZrvsKahHlHz4yKFksnBptMfOq7qB+3qf/19vGvfX9W97Pvt3WWJtzF9/U/ebpx+hVHYe3z
SuA26i4Aq2t8vohRkgltsRJOLynU+QEoNsVtUl3PfSM+De6x4SPoQOMwS5+5vQaNdHXtoU7ASUHC
Hn3JqGPNCz3bpyJORW76cXxy4keN3A1GuvE7A7TcAOJfgzBalAWNwuwSUvloHr6UxSypo8Zha1hU
8kgSzIKJZ9GOYL4xtub7uZ7mMXaUzOZWYLAKKDsoKq4TvJbaCaB8W5HmW2HH35JS+z3Qan9b1xYP
CwE1UP4JwCzUJC/rq64A9xpqHw0LLfpgNuPWpA8cg8//nSDl0gwOgIutCYJMfs8wLM/bu9JpwdOx
8vwu2RiCrmbMR6Cp9ipRIOx2sEmPwsGkJXciTx/BGHtoRrpS9l9ozkdv85kcRSGGDlFqTLq5qEY+
Jxl7HRiIhzqTbK18etSYGZYgCisba9fq+r618u+393NJIXFuHpgLcXpXuA3U0XiBahZCsKwPCjEE
msiCQfvCkf4tXm7Lekvuqm/EuTBlsaUr29Ic3fhEC1Cpcdum8Oa83yL1u3sr7tm+Eq0bWhXTQ80y
MJpYAMDvQOrZfEGjArNvQWiPNqqtN5rlb5Z43zQjP/qxC6dsah5i18wDMnLzwTHQRAGerHTXcs0J
eh04CSWGyEINrmLgTC3Z5HAhwfxS0E9ulsV3oqnJMR8LNyQ58Pbg6ZCwyJr4UOtxB7/Xjp+SIgU+
1GiQI6H5q8hkfZzQQLcBmE66H6Tth5nMhruqsMun0e2bbVy0ZujnbvxYZ/yv7NiuY12XB86Q16Ge
uv2T1jYirLPRC4BrEgdj0bR3ZodCGMYH7FEGOT+mE+nDhIxWWMaoTFM3pdvSpvkh69n3UWuTDTg2
8YPd6Re85TrI2aidYmDh7qbJJkHfDMnennKMZ1ty+Oswf9jcPtYrFZrdJkwRuaiGICR9G5I4s59W
X5hF3XC4TaT6B8gH7bbqxmdPMx6nqg5Z0a08/1cPjyJPMWuuLuPJyBiNPJZsbT8J2fARR3AeBocn
i959lezDFKnmikRDytP9NhI9bPOjg6boSXwCmNbtzVsynAQ+BnDTkGS5Qk+rwDmUppoPJ6AP7Ol5
F/bmz9sSrizZvF1IpyEpAYCeq74WK4ZOdy10wteiof8JaMa8W7nYiydyJkJ5QTUfTSaNMWknzsNy
CkT2XldDWYLii9kjirfMwfcBvXwso9v7s/jjUR6YRy/nQEhRpzYF1ZhFYu2ks6QLJu49an69skHG
1TErOjvfobM7MsWNiTpoiohWgmkKDOHFDlW/+N7vbFSp6IDKrg9GUhSoRVjm6bgrdLPeg/EzDR1D
sH900Robi+Vk60xZNgZaRdaGmRb1ZB47ReCPjVATMSZmVHwP6OkRmNc21Pw55Oau0uOV93tJCkh0
gE0xAzhewbWC9cwHEhUcIN/Q9lTeOUClsrwVb2RNiKXsNmWJPZ8retFoCJDVXw2Tr7pM7m5rzpoY
Ve1ZPwm9mrPi/pcxi8rpKV/rX1gWQUBpMLNoXKEp9wh1ABmBckIv+jQcte5gyD4NQMK+ci5LtwDk
nDqy4vNsierA2RbabzwbzSXuXjpfC2PFCC3pv+EitYQZRwNIkYr+i0EDMk0Hi9qP5MkixoEy656N
yUYf7PADp4ImTRg9sJZfpfZh0wEjFLu4z8YPN/kde4fk3WDKuM1AG9ZB9owkGbynS/1KUCdvE7PG
bc72MdvY5paK7QdWgVy0gbE0jNapIApVZdgSWEXaqRFpcjeCumvv9jLeF021FunOgdqFVwb/E/Cd
sDd4JJBEUm4L90FB15aY1De68SUjuRN0Jf0+FewFKZc/9YQoRfrGGj7dolQkftHjPDfuqsFJgXlV
ENO1xkl0yZbq+7SQgVN9TeNtNR0nYO3e3s/5SK4W6fkoZgBUAdqhHJnjx1TrS6Kf4vIvLYCswOJg
wFio5R0rwC3eFjY/GVfCgEwxdzzPV0p5UmJ9BGNcWoAtqhjio2chJhpZz3e1AVQrW0sBmew5Wzt3
WWCn3hrN24LNQAV6ji6xr9dVfaDi1kNGU+PUG22om9/r+lOcaCtLvK5GQ2sQM8DtQ8LnGsqIpiIh
rDGMk28+J5MZdMO9WeoB7Xept6HxFk4AyX7d3tc3rVc2Fr1QGGGaSx8uxrIvL14bI0LhvHJOdplV
W5AzAsvc0pItq1r9kOuNtely40s25XUfePXU7Pu2LcJpaps/fu3LjctK44mIpA6I8Log0912b9ZJ
/aO3mvalqOspsKoxexwqTJDhlTI/mdVU7AwKz0AfcyhqJdlzPbo/5FjlB+lJM9T1rt8htshDD6An
fFNyVm7dWk922pTJbVNhfjIAeggNJUzJKZ4096WrPUB0GWKtEWrh6NHjYCMJC5gK1GqVAmrSSuEz
TKmdWi9/7AxrZ2T8yZ2S3e1zuL67QCSAHQV5LCJjlLkujyFtjHwyUgdFFbcJWPdEgUknu/axq829
U2LOsl3xn65fJwg0YWzhOWAyTr1QQ5FWbSH8JIL7sslEs2nk19tLWpGgLgmIbVZvtQRlKPaIhq/A
bf/cFrC4Zz44pPFqoLaiWtkxs8QA3CYaGcWJV2BV3lJjQ7LP1bAfnJWswrUaYLvOZCmOiRgIHEcL
iex43FLr6PEXe22a6NqeziLwnuPVQMer+j5JU0uyhDg0moajke549qiLg33y7M3tbVuwM5eCzEtd
6+2axmiPAp9E2gc6GoNHPUrJM+MPhd7f5x66Omeorvgj+nC2PuVRBGUQtWN4RZFFnicRinzFlK3t
n3JESIyV8yw6jWq29cxD7YZNEfZ/MGRwe/8W5QBbAs+phbbhq8qVVmt4zXNsn+vRA0qVX4W0v7De
bgMMhNh3qUbXyndLItG2g4zAHM9Cpy9PbACklfBkTyPiFPTJHwndJG7bHTkD60TaT2RHhqz8e3ud
SyqPpxaQqnCWrx3lurHNpkomCIXXL+pfmCT4FdOVEZFFIYD+wSwD+t+vSEYboylbW4400ptfLcGA
rvwi6RqZyZIlmmFT5mz0HLErmucUwDQByzuIf9IGE58iWOsjXzwfILmBoQX19ivuisL3Gq1vwDlT
Bp48MnK0q01afltJ3y8uY4YgB+gPplfVkqBXojezTNEJ4es/0vo+qdYaPZcMKlT6/wSoBUEYOXuY
ALIZ9e5v5m1pHlooNhUgMQvBz3RbuxYXA6MNxCwIvBqc7tAsRLqWJlGt3Wtb31+5pEt6NaeZMTgw
t3uqSDZtmZddgWbMU+VaPBiFhY5SVN/Rt77mdbu4e5cOFHqR/pWkdliVU2K1tESyo4FPOjXPfd6G
yH8E3Hl3VgVhHuZ1kNPCuPzVi92Oeuz2I54gn5YZ2EtG/5gA3Pz59rks6cCZFPXVzh1OujzFrfd8
/sO0+qeycw5AFnyhmX9Ag05Ist+3JS4d1dw/OPPNYhZDTQ1WJgroo4vnyGv3edIG1Awte2Xvlg4J
3dfujLQIMmMVZsCdygx1nQTNBd0UGPpTbgxB5jWBb2xvL2ZJ0AwRih64OcxUfZJe40MqSwgCJtx9
XFLM0traXrb6hpbTGrzZwh2CuzBjP0ApEJrPO3uWAqPE7SnPCUPF2wzhXXtGeHs1awLm1Z4JIGxq
nV73WTQ4ekjlpuw/YAawhBm9H6g0qJcofu8kaKyV1AajXVoEml4EK8q1cB5ofAT+A+CmQDpjKiug
qEu0fg+eyTIZedDiipYmICNp/6duXm9v1pJf5SPRgs4DqDOmZpUYNZ/SrItBdB/Fffzg1+UfoLiH
iWNvMS4DflNAGtXpPRH2ti37tYHB+duKFTqXrVohl0tm0xKyJ21CVeIhr2U46MdWG7aF86OqUUIc
VizFknLgzcN0Fhp/rxkbOcbiCeUFiypGg3LcS30NhmfBMiAlBN1Ahzv2VL1MTTEQSeKaRaPnhHB6
AntwNpysZWsWxRgOMAJtD96O2liKxJRkejaBI9Ry743OCNETfkhs8u4iCxJccz4Q0BOYAFNvK94o
93/ZOi3v0AAPZg3ZacFyz3AKePIAmoOCuOLl5FUvGmhlFk1ZHjrVPu4PZh72rh+UpQhyx1sxDgtO
D6AbMU0PO4cUgtpSZuVVozeFlQEbsAzHNAvcrgwL8+Al9FB7K3Z18XIhiwrwAIzrAXRBWV3ZxnWV
kiqL9JKioirChJMg6Q2YpSEwGSZku1NL/uTOWlj2NgSoXi1Ax6A86aKwjD8ujSCTnpc0ZpFFpCLe
EYleHgCIzz62XMoAzQ+Ys7OEf0+rsgxjVrZ7Lros6J1hvPfd/I3h6yFmdVoHGJhIP4nRbDakc8m2
Kv0/iTcKkDDY6CaA/7riMC4pNubGMSEyjzdeJc0K0+8cvxEZXr3sc2mPEfqP8UyUa9CK192FBJmR
fwWpToOblQLgDTicyiUyKHV211TswUMEWyLb2h8MWzzUQ7FBd+HGoOVOc/hdgzmy2wZ4ySAhi4Wk
OsZiZuq6y4Nyi4r2QnPyaBza/ZBohyRd0cI1CUrk7EnRTZ0HCbwEpsixs/e3V7B0YLi7cCfRN4CF
zFfu7L216sriuG551OXTfQ3U1aTfU/Of20IWF4HwwTZRkUKCev4RZ0IEyFFyy49zIC6YQaVtOPt9
W8CSIQIO9P8LUN5cVtlWIjIIqGW163i3BUjpAIgK+Rd9/fdDrefBmGvJ5rbU61ZbKCE8IdREALgK
2gzFlZDoD6j8lHAgCpehhb4C6toBy/5gBjpovXukwUmP8jPfedVvJtsP3LVz6Yrydbwv0Hbi8YiJ
B7DmbXOL7vxmpYVm8aJhagST7vPsKlICl2dnZynAsFOaI4fSBDY61T0q7uKkyoOYm3cD8gJZPGxg
ze5Bsf6tAACRL9NHNCz+ub3ZS24VQHsRhODezz2ql7+jRYa4y7MCilrZ+CGkFluNtmLLXOSAE2qV
K1d74WIAiQRYxBiuAzKi+rZpBYglGoLZ7FYWIRDjQuZ9MtYmmRYWBfOOjMecD4fhVm430YtcjhIP
aJNiXl7q6EmeZ15RdgBkxUo+ceESXshSnjOksZ08jv0sMvIdWkpWYf4X7iCWMUM7ILd73ahmdSgO
OjLhoFn8xAxnG4uHlv+t+GOX/0RJesUVuO6snksz/4pTfYG4q2skFSEOpQsD5OrVndH6eKIfHR01
AfnIRrRIvwofucbxpaWfRik3hYEpxdc+/lu4O438va2gi/t79oMUBbXmbne/5TyS/W56NvqV9MLK
9r7ZojMbaluTz2st4xHAi0MyPbf+J7167stPNP7K9ZVKr7Gk/ee7qyiLVxhN7xIGaUyE4/S9pkcx
/tS1P8I/NnEbaPGRl00QozWqTE/o3/NR0C7s59tbuvYr5i0/W3NlwH3B084jrXnpBEbjgmkNlWTx
BsKeAFNr9pW9edvPRIweaNSmBqeWOR3aMrSdo/NDRswTpvgPH1nNv6IUr64jGeoKOUTp/JinDaqJ
d23747aMBQ8ZyQZQaaOqg/lFdRgYpWjBCgfWWgCMAeQOZPA34wPGTOiKoCVthx+OD9pAbXdUHItM
YiSn9fH0YUBbBMbarMbSsZx/XjGM6Pxoa9PCOqr0wPhG9x8bTMzI9zs/BF3heL7RAID8puL8QClI
a7VmFgn0MPC7oT5U3cr7uaTC5yIU/eKkmURZQkQJKl1OH8vZl8/XMoKLp4HpKwCXGKhLqR3JOqgv
7cHwEDAE4Eym/ANPB5x5zMTNdINI/VxeEs1Pu5Rl6I6pRBfIp8xZ+/2Lu4SYAQVPRJHIi10KsLsm
dSp9QNhA802GaRzeP9juijVZctdmNDbUVGcEVldNyWHkpR8Lil0Swn/oDHZX6v2j70yhqL0AebTQ
rLS93VAjSKvipXaLEO2cK9OSS4o9QwHMGWIkoW3FsFagBxDDkPMo+R/Srmy5bV3ZfhGrOA+vJEUN
tmXZjofkhZWRADhPIIGvv4u5d+8jUbxiJecpD66oianR6F69VtGr0dDE1sajBnCgeQp0vM3X4LqL
9hB1T+wmJhplZzPLTa8wmyrLIUx2bwpkZracfKBQddvtXHNo/5bw+I+Z6TPO3CiY/EFPP+Y5hpUe
8qHw3SQ/ZinZFKZzR0zXVwk0ZZEeIo48GJW+54W34Sb/anXsc6dnx55W6A6zH+za/bTybdPFO3tN
gxoKsrZADUHzYZ7tnVJkuiri7ISs73e77jpEroC097SESHuqcp+nJnjCVAHSX43d2229rRKxptiy
uBBnXzG7yzQ1loCk4isykfjOmwTDllRavzVf/2q4E88ESh1Y9dlhJbieK6O2spMh2IOiFFs107YG
waXNimqbDeRoj+Zz44jHNC9ebbEWqCwP9F/7cz6gjIhadxLY98YXY3xOQE/fBPpfZNCmwhpuOWc6
S3PXTUtIcHVmWmCUdWB0x8JWfZVGt+dyyS2dG5k579ZM0H2R0eLErW9Ft1P4d6mvuNalCxus6JBx
wdv7us5at8JzksTOTzrK/Gp9LxQvUO1xp2SHurFXxnPdqIBjem5tdq12vB3NunDyk0O+oLTj8wEq
XI7qc6MJPUaCpIH0YH4wzQc+riXvpsmaH8Nz2zPPV9VmpeY6bLPe8tFdyD0SpBYoInD4WvaK2px/
e/WWEngXo50dOQc5AJU0bn6KtTQa29Kv1BdtLMDq8eSiH1bUG82U/tCvIWuWto0FlmxAcNH0eUU2
y5sycbJJWiQb7cA1DpAI1vq13sOljYOEP/YMMjcIRmeDGyqnrUQCj1vL5kVaaHsotEMHLJSfjM6e
xqsYjiU3em5wdpO0maaUgzE9wJsIjBupBDV32LpbmgIr7nP9KbN3aN69vYaLUwl4IeA2eFKiwHV5
rwhLaTXhJvTkZDkktb4q9CU197dtTDM135hTODCVVEGfMy9yG7bsB0NCrrJTgnRb6pu/+HngGaYr
EH21c0i2l5lJCzQr6kHgFcurh7r9i3cFKh9QWER+DQWF2U7I7M7rJKUUXuqZl3ulfY7ZStSyNEW/
Pa0N1SkkYSaff3a9d2U3MrBj0ZNe3OX83VnjkFvyDQiGpvvKBkJ6jjaJR6qXBGLNpyIhu9K1wqpX
npAECu1MnoyGb3KZP99eFmPaOvNlP7c521oMrAJ6TfPJZhdlBai/bGeblGrYt+km1Wyw8bhAImZh
4jpRWUMJxKYh0s5INuM95YInLJOgYHUit4NER0fu84rtC6sKMZqAdOQHM9MN1fu7Lq4CJa/Rj4g2
t9a7M2JnX5v2Rs1leHtMS6cFexjlMeRGwFI5WyaXC5mMXkdPJt/34Icut/kaldDiTkAGF08jeB1o
7F7uBETJzHJpRU9JHyKLpKwJnyxeUTjr/xiYl2f1EiVsTrHVoMrqW8ZeNFDABDG8rTxlzqZtnzrl
e5N1vgpuyduzt7gJzyxPDvBskxu6qIGWZfTUK5tO1n7jfIJMQwWVx7IL/pxQGVfx+Thn2y+PB1tP
9Iye8o6/dGDi4Wm69qxaTOOcG5ndufYI0CU64VAfttNd0do+byw/tRufUnNv5yba3OQHIBavpl5H
LHefMqsH05ERkFGLjMF+uz3DK5tnTuTIU9Sk3Kl+69B7CzSOMV0jMF48AWdrOP39bA3LMUaXoMSh
1trBF/FOds/GGjvU2j6ZnTK7Q0On02PlWMmD2Pwk0OOYZHuR8igtv6Pj8L+btFmSok07q0JnPD0p
/Z2RJ3ibriT7lsqN2Ip42aOH7Xdl/XLSElYwIj0sS4LOS958xOwTEhaQgh+1p4IfXetZkS1aqV95
9Z5ntZ+VGzBOBuDg8TMOLZwPrfzWjVFRr5SvFxqupjPynw+bORsqnDypBT4stY+8REe3Dp6nBmxp
ezSShpUh/bGEptc3Wf1Qi6+8jkj8i7X7gn++vQT/zzn650Ogi3k5Q6A7LDSawetlkKqsFfs4AkLo
U62ILMQ+slP91pBhYjYhxMy2QKoHJj5XpGynxeoBQcyP2x80bbGruwt0opALwq15lbjiopWsEiOB
WhC6H7r9WEBTXInD9o/Z5ScvdWZoOgtn50mitVlq40AgKCgOBWrfbdHcQSN+JUZaOlLAYwKFbk70
ZPMC4cgUyGxluP/Fb3b5p9YegspKfJsxf6DJNouJf3sGF/fWucnZKZaCJI1s4O0zUPDQPvLcLyNy
3Z33lKJzeVQl0gIkHNuPkUZ6g9yQMm7s4diWCOm9tYb4xacKIP8TlxmwXFdIDQ0aIVnVwKcU8l1U
29EDN/Ow6ytwp1GfV1/N7mNMVxBqS9743OZsBmydZOAJhWOxPLqrfCLJ7vYcL67q2aBmnqso21iT
KQZlDRV6fN2gqD57tuLLtgs186X/Y05PbFaEkFO7GAqWwC1fbtau7dnoQGDpt34Tr8dwiC0UgYYH
W20fRaqvDG95/v41N49UDJ2z3tSxg5QuqICb59vb07d0l4GVysX5BiIJgtCXwylSBXlJFU5HB4bY
4luL9/6q+PfyOTizMgsRsJfNvgd24lRxVFjEs2nfFXm67crN2LwU/Nlkj7F+zwzNd6pPVYnkWfs8
dlGe72+PdnGznH3HNNtnnqYyHF2JO3wHl/f5m8cC3vqqsWnce9uJbptadOfnMzuLEtpe1QfGYIuQ
r0r2xK0f8J+UfqQCKoPsrbZOndja7Itbb7lT+RadGr5WCgOLgS4au/AdSKgD2D+beNmBir1kOB1G
8aR2r6poA9btGLN8C9gzL6Y+Gqh8235ia+dyqaaPxAFQ6RpAK9d6u66sJE2kSU55NtSbztTc546L
L8yqch9kuT9tu842KtHiyLJBt6Zn7BcVevPS0+LbwNq1RM310usosGMugBsCIdCcu8VVGAjEi8kR
WcI36LMrXSgr1n7ZPWnszRzXArjr2/PS3mz5WerIpEWH16nWn8B7QwYFXYRR3+ord8y1g4Adb6LF
Q1EGiO3Zg4LEvKPVCCQo6wOl9GP3jx3E5e/PHISidgzEBvj93g2S4flkVcnKCK5XBh4V/gc1JXA8
AulyeSidYXTytiPwqGazqRP1RKgbKngfQzQ7ypo0hHbT88rhvJ61S5uzUeF+bNDXN6V8VOsImNuG
p/omK5qNq4pI6Xho5uyxzduvI4t3aklDXGJh1dF7bujh7W9ZG/7siNou14theqOZ4PbQHBpQe586
jQ9i/c3g7tTq/ba9RY9/Nt0zHwhJ90LhOi4wtcWNLNrIdskv4WRfb5tZG9Zs/7ucDCrrpxdFsysM
L8z6t6rD3RLXQaKizAovcNvgdPHOw9XzbTSLNKyi7kSe4qakSfES18WPfBz3JC7BqNoNYMEzg77g
G5TNdn9hFyUQ1VBRDYF40eX2dRVjyDoH89mR/kHLWnSbVZ9NC1CpLL1TlWJPUwlyuGylw+jav2AH
g2MXnbvIkuAAXZotHaButSImJ91Ld1SW+xqIzQ5Iqcpa6/hf3DFnpqalPrs1S6KVMdjYcYlkYsM1
5VmTfchZvgI1Wx6RB0pRFUJaV1XEfOyoWaswkxad39I7HUCafNOsYbwWjz5apv4xM9snhej1SvFg
Ro+7r6li/mKlszKSxa14ZmK+NkYS54OERxsT94EY5F6HSjf0/yyweKloS82ad5mKTSnIH7MVIzqF
YbS2wWtjiLNTl9hFyodWsJPVpMFIiR+v8XctTR+uGyTlAI2+7gQZqp5p3NTgOYt9d6zWRIjWfn7m
nbxGYUgb4eeV/IugX+M1SNfi71vgdgcKB8/AeWm8GxR8vkRDQZ3QI00a3M1/U5kB0uNfE7MhoKsx
M3oN8H7TDakV5OBkWpulpQ12buJqmUtwZFg94ukuvvNiL3Qq7seotuaiDzQz/Ylr9FFJ1uRxl04o
pCWnSj80Jq+YGMoEnNsFkcj0UeRLZbcxjP7NG7r7gVUrYce1KVQxELChd2Yix57Trxdxl1rIVbIT
tiBQr/RLjRixjZ2nsnTt8LYHX4iSp5IJHkAQuUP5ZI7ZUEBJ6jENNJFOI8AB8APgF18K5ivlth3e
Va3CMUIWzqYbBh3P28YXBwoOEhshOkj4rqKfvpO6OdECExuKaxVQ7IE6VMYWsXOj+XblVGsWr905
RguoBnIugIOCVOPSnY8D0PKVjnRLDfY2px591BCQglup5iyOC82v0MAFcBl9XJdW4kHGNQMl3qkQ
Xhn0FnQPNfOQ9d69LtaIXK6PA0Z0Zmt24mxbkZ4Fvv5T6rADs5S7NNdD8MdEVRNDrSLfqB1k6nP+
x1cwzMLdTjvGm3jNLocoU7uyG96jPbY3w6YY0a0MDn+Pdoe0Htd6pZdWDWwNYNEAkN64ysbJeKys
stBw31c/PGh/djjpjrISy1x7R9Q/kRhCzxAukKvOJL2JtZq0SPlZQo5IN9You9Zr8f6SEUhfANCH
1g/swdn+c/ReDODpR63SfUGfjW/la2+ipbk6tzALWIbBSmPHwP0r2zooSmA3EP3R2NjcPrrLZibo
tg0aDQC+Ltc/0WM0w/So6cr4UCv7wvbHIbhtYtE1ge38XxvTMTuLvXRqJWrTIaoVJfNHL2ybt7wR
oc22cT/4g/4Ud0cxtr5mfrpteZqjy3AaEcSZ4dkq9TLTMmngWcKMZlPlpk/UzwTtxpUE4zFuGxu8
J7ctrk3nbNUUUMk3EF7DpUatT33ebGtwpDCBdPxtOwvZqMuhTe7kbE4JiMv7XMBQnm/r5JPKisAr
d5r+i5BvTZaGdXY3mG/oT/VN45DbeDz0PDD6vUNebn/Jko88m+M5iql0GgKNRBSSHLUhvjpYz3rR
H9Imi/p6jd5+ZT3nAsu0TlwPyArUX7yjJu5RePHUFAKlVWDLz85a8/PavvX0yzmmLU/M0sLzD/pK
KSSp9QbtZNiw1fdeSfy4IMgyTp0d37Xh6fakrpqe3TwUZEC6PkyzWodq+Q6kPK1+Dh64unGjx58N
+WA7um8P2X/nDuZgGQ2NYilRMGSv2+T8qdL2Y78ytunQ3TiU817Lmv5zKBEVvaWmvk8asmMEet99
FvaOsnJSlj31v87Hmzkf6Y1GbLqYSa79GofWF/zj9lotXdznB2DmZFyiWMxr4EEVw/ZBo4leQlcL
Oe1AQkLuWsU99mZ3Gvq/QOlOLgAPaCQEMb45XHNsSqbkGaITwyXbVCO+1PJty3kwFGUgqyjVD1lC
wy6PmHHnDis1x8VlBD+EDv4R1GHmuHapaa015nBAnnoc49AGJXkpXmzlkwAs+PYML5ua6ptgKQWy
YObrioRVnFd4KYAbu9KDrgzLZEvs0FqrLi36F4hB/J+huS8zHaqObMJsxKAR0t6qkvsT/DQHw7P5
yymfbw9roZaFBTwzN8u61FbOUqvAzhHeSwbNHDUvfRNI0+qgGj9a5yFnu6FeedYvuuszmzOflpRg
eyiRNTtBcGVbu/d6bflt92B5K3Hl4rE7szNzYMIgKjEKVA7Q4DS4b/X44/bkrS3VZP/s/jMZ3sa1
jnE0Y7PpKx1MZs7G4V4oQCrU6GVIGqANbttcvNzPxjSPlYTnFpA8Rfrd3pEhAropN8LbJlb3xMxd
FbXZqzTHvFlSPhYuDZPCemoNenDAA5bjLVmBGBvgBDBjihXbi44MhF3ANkyQqPmbqkCTtJqmOGZK
0QZOcZ8AsVWcUvISMx658bdSrLiQxfmcxDKBWzSdK1WIIUdlFbgyCtYULSpz7+sA6mvk6X7entNp
K1xdOGdVk9mWH1lncreAp8pYFQze12qNPX3NwGyvV1rJJZTIJlxk/j4Otp/bybc/HwPe9tM1NnEu
zHF/LcnxGBEOIllqb0qk8dV2ZfWXFuPcwmyWerCtklS48H1gxvBQKDGNaouy5u1xLLlytMZCEgC9
nBMq/fLYyr5yWFcocOXgE9GbfiOGz0rS+tI0grTd3za2tC7nxmY3c4m3IdNbGEOrf9TQRwU6yH9h
AY9NtPsiP3BF/tXVlddkro3ggnl+3gPl1/j/nYXZslQ06/IaWtGnT558Zc7b7V9fug2AAbDQTgRM
E4gULpcjdnhFEmBiT61fKjsxBCiojmt9DkuuGhSkOt79yPJfNQhLk9vNKMCNRfOfVY4jSGlQgSki
RUWxSHyDrcA1FveYi0IG3rNoWZtno7w6GagzwJ7AxorrLxWkFZn7UWrmFlSWtydwcYshCYukF8Iw
5B0uJ7AEINoaCyQbau2jA97nx+2fX1wftHIjyauC/uR3ffrslqtjQ8myFD9vD9ZG6cZQmk7QxzSo
hxVLS4sEZgZEkjp4YxFoXQ6kRtVa71XcOzq3oPELjkHloSjvqmaYSl1HskpRuzRz0PdEy7hqQt57
Tt3RC5fXkOxBBqUIuZ+pwe2Z0xcHhCQQEP/gJkFy8nJAXpnFcV6y9MREr6KFIUNtNJHIRhoWKmjj
IMOKgs0OBb53DaD2L7wA9wGx4nqTSUgc5wmXwWB12nZo2bBRQPDmo9cXYsSVGB6pDe0ImaDPNva0
H2YpSjTjVVUIhT90KineiIKkoYaZ0rufeRXLlR2+OHcgFYeUy0RYM6caqFjXW3ZC05NCyE5XixIv
QTSI3J7BpQsBJb5/jcxcdTlmSg1VYTRkKrs6Zb6LhN3wxyL1AHScG5m5aOE0FGwUMKL4hRuNa32r
ixOFeB5QOcT0V4lpo/D6Efy3KUg77PYA9vLKH6XCVhAqS6d0UmGGajHo365A+aZozATAQnR9quyg
Zoqf82KDNiVfVubfLArostAChdoYWJwud7XjtslgEYudVLMSu9HOyi2tY8dXnYrubq//7/TGPG4C
8O83szjO59z5GJljp5liogOzQxOQJXEC8tExHi2zGANO3AH6uAZ4rPMB0tbQjkICb2zdD0z1Z1WA
iFjlZhm24D7aOwo3sXe4hNJHZSAL5zVH3EZNaKgKCHe6ZvgAjXB6R5tGHNBJ3fgJqnffY6HyGMRS
jflYZ91nlQty5408D/GwNjcuGPx91exdiEWjO0sS1znluO8hS1h+gK1ifG7UQm4to/9AAuCrUEX6
rCXotGSAGd0J1043HZp/QL6E4Fqk31RRJ1tom0yUOEB4FQI0z7Y+vnDSsB03ev1+dKzY71RqQTfB
PA51Yu+G0rH8bigzH3031O949ln1xBcCmpUANXwZkfQtHz+58qkEehBcJ1sQnokobXpIRxTSJzGD
BjTQS6qfthykSSIoEyuIS9PnkFXaVl6eh3WLTkujNNAXbSLpVBpZGbR65x5cwMCCGnWQiFVl/TcO
ADVYgOrQ+X3NeNOXmexTjieHBMuG3uSBNN9LvuLKli7rcyOTGz+74co+0yGmQhgg1Wpg29qbnnkb
mQv0wCYRVnzl/Cwg2qAMhesaD++J8Wsu35J1GGuXdezE9A4SQDQeTh4Y7vel7cV3JTZ1oBExbhxF
9+60XiUvbY1aRlCp4/CAbljotdYsO4x4om27JDNWXudL/gr4D+RUQEmAV9HseFcZxCK6zs5OmnhH
j1X8evtIL92JZz8/B2JmGlK1kuDnBT3U4wGgT8eKeLUx6PeCrgxl6fpwAbm20LCJOH8eWrZjqYJ4
B/3bmR2fEid5sEEC3WdruI4l34uqGRAkgLFip84ukJ6VidZ7HZp4JxR0ge5TMySlFUE74vbc/S7p
zN3huaXZTrVVlqNW0sOSnTyyflD9XtH38dAElqAB8K1h2ma+1w47w5GbweuORDfebTIGhqh2XZaH
yqCHw7B2+yxONETP4KLBoImI6vIEEV1t4yEeslPjfDfNL17/06p+3h770iEFFcC/JmahQGFooq6Y
yE65+Nq1L4n3qFdRnD4n4Hn77yzNljMxYlkODSyR6iHLoBUYOSPaU4J2jeRnbdZmq5mB15LoNWbN
MqFHl++7cWqsXQlClzcnpm0KC9A1MguqWwkJ5qxoQWSCnF48cnDmJ+Cd2KNosmJpcgzXm/M/libH
cuZGFVuFxEMJS+hDUANwaTQBo9I46DGjUWzAedNSJ35S4epQBUpBt5dtaTYBcYDKzZQRvgpLbAPd
dMKr2Wn0ZJCpZUhVtAimr7etLA3yt28Eaeik+DB9xdkgsyKumNkgRUFNO5taRIdPXqMiR9u4md90
pv2Y5D3fagiN7227sFYGuXAKAANGRAweF6Ss5qsJTqgKVNw5OKgsoCl0bt/LmO2hOrqrmf1emMrm
9nAXmJtArIV8HEiiwAvhzhtiYwMkr1BSGIHx0f0iHe9s8q44WsTaI+AISpxvWvJRe43v1L8Gcwio
eqia767xgjeDj72CdmP6qLlrlILXtwhiQSio4Jk4vRTnmX/IjSgkSWJxLLR3nlYbu/4Q1AB056ds
zUPlPd+ehutp/60JDH0b7K2JY/ly1cca8qeKqYpjRZ+H/Fudf87Ae51raahqX2+but5gF6as2ZsR
hNVNaQspjmkeAwMReWyTAuPpOq+Qla1FCM682wav73ucGvRSI/sCzg0UvC7HpmWKTqAsASklI2I8
JCt38OLPI9QFQysqJ1eZlyoThhBWJo9NAqUO7ZcRv9z+/oU6JQYAYRRknJGewF69HEBWWjXylYo4
9uOj2aW+o+8V8d64x7SLWvOUmz+z4UlY3co1sTiw/5j9nUU/8wSVRF22Spk8Amlke8/kLxBNIKQG
KAYYMcCprjSPOLUyAg1R9ph2TWDWd5RObXxbpXlbmcDfcdCl5760NLuIbFv0hKYMzSMFGngNVGAj
a1C/GUnjvuYQ0wR/QGl/NK7D9nlWmfvUtKuwB8nflyKWzTfHqdGAa+Hz1BHSmR0awdCTYYgI+jBv
eCtaR6BlwEBAU3sDYLHzmsTJj7R3rD6g0oq/S08VIEIe28jN6v7DoM4n1pd6ULV2sZXoNIEZ1ME3
CfPoY1Pq+i86JLzd2XgQ3Olc5q9uhtus6m0vcofYvad5NT7Xed4gU6J0T8RV3oiTek/Q0Mg3Xlaq
20yMSJwkRUqOQ2I3W9TcrNSHpoGxcXIwDgWcunzP2xRk0DakfFyjB34s05PE5wBDbg2eAl3eK5Bz
SEwjqtq4v8vJWO2ZZuHlWHN5MO0h2ZslLjsmO7JVsGFA+o5W8hb0ABHPaj1MOj0+aYjr0dKAHh0d
snuPSde2gW7QxPN7S3U/hiJXHglrRA0RS4t/G6Bad1Bl5Db9r9hrvprAvg5U2UlmhA6YVp4Js5u7
VuVPROnMbTHW/Z7Z5bghJcAnaA9Q8ZarRcAhuBo4oDR6jHnVHHuUYz5bOlV+lGgkiOjI+IvpKcqd
9GoZCKNzvtT21BpBu/zRagSk8mzBsMKaFIEmLPKl6TX3qUQQAMop+kOC7TJqJXJqELClUV7V7Ub3
iBNJapWB58TDAR0XA+qnebwbiFfhGQtNAQAOgPwq9THQtJTt0cxi41cGHjSj/q0v3QIN+UKG0nJJ
iDC3C5QC9frgVaVakCpj+qxCh+dVlo37nOoleyDgkPJLdHvcFU4CfaY4AwdG3OSoxPeA42hJ9V7n
fb8V2EEBpJvLrZPF1oNmJOgfABAdZPDILggdmqG9KlN0ljudr1mZc8iswviqCkP5pXWIFT0GggCo
sZn7Jk/7DS/VYkt7FZM95JCtcAe26V0VSgai7CIodfJQt9p+b8eldlCMvtk6CUhjaYz3uCK0Oqjb
mAc6Y/rWNmtETrlrrfj963gJSUmw8SBgB4Txis4y7QE81bhNHqdOyjJvD55RPUtj/OPE1GQG2SIU
XBy4//n10lvM4alFHh1NC2wcydZ+rQUyl8PKHX0d6F46sdk1YMZK5TRQ4H5EC1ekex813XrgpI+9
77fdpbNwQyOhD2YNdICaE3X85X2DdGEypsVIH0eD2F9ry2G5T0erPcSG3eNMI/HWm7G7cdRO7nAx
2hir7oWVXTcHR0s9f8xTJWz5F2RNAwuqJg9jw0CY0n+uTNUvaqfb9BTN9gNUbk8kV4dvbosToNs0
artBDyC8ogcgYDMfC7yjt26HXAEb0ITL+rwN6yYrH7q4M55RE6q3ii7jiMcQHBl1OZwmRcCwajOI
rLbNjlrI9SgQRAt5z8ELC9rpLcur/lvfZUWU2953UVQt3BnK2I6kXlB6sfEgaqTZGs+NdKtvn1Uh
h43ruTXQganNX2ojzXZtk5NtqwoSte5oRWYDlgJDqP2WYwcgrFEaEuQZdvgIjheUzlU8VGMDCmIt
7X51VDN9lfFhG7eQOCJpxjZ11tLHXOuroGhJ/TQUYi1Zv3CdX+zT2R1Yp7Uics0kj733zkAokQFQ
cnvjLFmwAG/FS8xGQWBePxW1V9ml2yMc1kZfsVRIP6yEJAtRMeDPaD+FJjCeAXNEqCe9smUqpZDQ
hpdyJZibCr9RFB8Z1hDUxoG+xn6+ZBE8aQDETLp0AF9fnoVc4K1E2wqnO3OdOwSXzr20VLnRito7
ksp2U1/NWvIiO/3PpSEwh/rkVACkR7Fo7lhoCZ1prpFH3EAlKOvQb1aAre32mi0E/iAwRtYBkStq
UvP8sx4nQJILSR71ITQ4eEc3EsrYwmf9X2yOc0PT5jmLJmPKFImbDYb4Y2xSv8hX3hVLYTIyqFgn
lKNARjB/uRZEEyVpFfJYG/JIBHnN+oGDA334JenwBKFr5NP1BzQ83Ldk+FnV4+ufT+WU7QSgeCJA
mncitLnbcoBK6GNmOA8Q1oaeR6y/Cac+eEW2TUj8dNve4oDPL7hZXTQd67woVAcbpHLKe5t2432N
BN5msHp9IwuLHRK8fDm0N3Xv0ehs766XRDmgBhqvKkxNr7ZZhI1UKnbRJCx63RkBcS5mgpYzPjqy
FNQndu5tWxBGvFp6bvg1FGFCu2uzHWeWCNveqe+bPGs3QzW0Jz7W7DMoF7QHx7DiTaYLFki7Sl5L
zclDj2P3N1oyRnGsersmdmWEwOUX+mrqh9rL2n3SJVUDDI+WRalV8+cik/YTQcdLoLWZuB8ImoV1
tORBq9EZQxRbUESQXjp+FtiRT7HgzhMIapNfceOWnxIVEf6fLxQo9VS8q0GLNaU1Lvd+JniqurE0
jrpWiy0bDP01B3HSs6PLfO/VaMW1kZ6HmpFdRQnDGSc19SJdasmv21+y4KFRoQMkA7nc3xR/lx+i
ucIYkl4YxyrLDjQvD2sJ3CUDaDmY+kbAYotM6aUBvS7SNBGJcyzuNeuxWOtlXPv5uTcelJG2BhhP
On7Ish1KZLfnZ/r/s108CQn9+/lTCHbmpEpuZhrasZ0jUq8F/wFW7rbe3DaxlHDyQI07dZZPrBBz
aC56pE1N5NQ+Vk6WxujeVRzQ2VCodaGhd3DqjQP6+KcpWSW2NQUOE+W76qDEaEFvm+QZeo8+epOM
KOVO+cQUTd1w1E2+uo2NluC+9swPkGCsQeEXJ/7so2cTA3ZGlqXoYzk6znO6b5o/AzJC9lgFXgnX
rAoYBlKcs3V1C9R2Y7PXjn0KkSXW3uMV9n573mdLO5lAqwpkw6ZWHOMKeyGMUhOeyJ2jS/Te9zqF
vKkkHhB18n7F1GyyJlNofATsdJKmUlE3udxFaMNVBvggjndi4uV+Rsz+G1XwOv7jEcGroLvPAvX8
JH1+aYbrqFsiIObHHt03eYnF5+9EWwsbp5U9OxK/B4PYA+QMv3mp5zAIWuPlaBViOMajscnAzQVt
ZVu97/q1vqVFQ5D+wKtj6rGbo9a0posHVXbDUdP6Yl9VQtmQBkRhrUs+azgS4Z/PHmpm/5qbzV5d
Ouins2GuhoAynkHhKJONaf24bWX2lPrf2UMUh+wWinRXLUx6Xzg96CSHIx9q36T21hVH0xx8xr62
gLJ5ZgMAUBrdNrqw1fHehc4jth6ElL1ZpO+AmmAsmhFGx8Yf9ZPd1D41VmrKS5scAvKASeJMAdOo
X+4+HLPOaIHQOZrU8eVbvMpXsTSKcwOzU2SLujexx4ej+kZGUJ5EpramHzet8Xxvn5uYxnjm7qFW
IrJMwkSyU0FxpPwIZIxsyrfby7G0sYG9AgMrSgJQb5q92wu1c+OyhxXJfcXbjlDViOw/7GT7vdGc
6cEOiCRQcsZszRPH6duBpPxIWi9CQtoXiD9N++ftocyR07/NwKshNwCfAOrN2amxO7epUw0NkkWL
gxlRdOpwZLcIkBl3qQWmqDexxqO0tNHOTc5GRhXAGY2k5EfxYJSbodjdHtLaz89WZ0DUWusuJq5N
njr5mP5hEy1mDBpDIBKbslBYIHXaHWd7rB6MLlbyfoCXpkGhHhvziynrlbjl2s1oAFzgFYcWEWBM
56SrLrhy+oyV4sgapQIBizoGolEbAGYcfTiQrlTeU9NMng07r+9MqIetofb/tz9kfpZcqLbDo+Kf
q45QVUkSq1OU7pjYLfyNB6qWKMWLTPrUlcM3nA2kl00T+Q2WJUj8EfD1eimgCgNqNkEhZRnKyhs/
FV1u7agGZpfR0Ie32ICoI1oP2qDXFSVA7M5eiGsWUR2nUP8xiJH7ppuVe2TmrUijurwXVHKknXRl
A13aPpS59o0WXrvPNGmHhQ5Ka26Obxy+OQRLRxWiAVUJOtY4u1IRBbjva81XEss7FE3xGuNnQz6o
ml8mRDcDU2t6v0/j0R9Z226RzqSRXRV4tfSku3MQr0XUydNjhwv1RfR9c3QGj4dOLT6VaTEcqaa2
d4XR+MLda1WcRWRMagAcmbKrqlEJRzS+KRm4THu9bt+cQeH7Ihm7sHFVSOqqqbvXXUjfEqTefELL
4YDnzE84ePeJQO8FJ57LB8fN6z383vBB2QR46jlIq4TQqgNPqjEUJuiGfM5AmoMj/ktkVgZQ0P+Q
dqU9kuLK9hdZwhgMfGXJzNqSzup16gvq6YXFLGYx269/h9Z791aRKFH1m9FcXanVRHoLhyNOnKMR
f9BZfmhLvfNrs20/Vqk2Hsauz8551aBNTcbCPCC1N4MFdcFuVTkDxpMX944zxdJlDU0/TcZsBoYi
ozfm/IfOa34387oIJqT07ouIghB6LK0afnZk0MXJ+VOSTxriX30SrkCSEXOb53eETNlzW0nlDxYF
khQqBWDpbqNfNs+TYGhCWgObloIfCs+mKdUlCvHgxh21ofowlRb9pYPfQoE3D/lvMIziQRrNteG2
LbfuZkdNj7EOitG8RIEbFB+N5xDH8EoyVvWCtosfHK5+pgVjFyez5F1rzQxFI5Kd6VzldzP43vyi
c4ojQHVovZ9Ey8A4ACGcATCriyMg+Dbqo4T+dm9GxmGyI5kip14s5Ltk9ikQcZpbcwALXWVPI3KG
848e1VfkRGoq3GQQnYEinzQOaq70zE1kCtovPUHlaOC1J61ZHCewSpxYzZXbKif9DP9YHzOBHCkC
0/hcd9roZ1mTPtWWWQY16TVfL8riQs1o/mlCyN21gSC4SPLP1H7tvFTX56Od2/Q4Nkny2WYSbDzV
Y2oLry+i4imdVYN0Xu5Df7L6UiYte2myWHyMUWk5zk6c3ElaDPeKquTsDNCzQFa+Slwk8bAyZjJq
bgMemod0gkQWZDrrr1XVzZ9L5k3F3J4m7tTglCs6GqTxhK0TWeNFswBnjMvon2Yaf0Qtk/+Sxo68
jMoZ2j7ZbJ+JHYOdXpjMdWYI39c1jn3JoJyCEs1wj7zIxPxGlRNYItV8xPPAPja1iqgL/cEMQGU0
mma9/tXuR+rjji5ywFYpSgWNk6JI4RBzRpYgYodBE/oTQIPxfczJT+noxjFry1+xjkkFrM4J8BOi
32ZJ5GEkce8OBMBDHW3DHnI/v9N87Fw56PxU5Zp1yqV0/N6EV9Z1wrHKaDUhJdU/2XotvIGP33mk
6p+0iXXIQVip79DSeCKJ0zwQPpXBzIz6MaqGPpDt4DwCjcJdgEJadzABqJ50Inw7pZZXGBLoaSAt
451+oq37Ek0lC0U53hwAhL29z6Rd6RRd0eos4W6SpUr6Tpb1PzHGop5nACaPSENfAsNXN2YDoqsY
zRjqnGSf9Zj7ef9S5N/ef+s7CyZgwUXj7lkFl7OwJsM0hTq3LvK6niHJzo28Fb2CLdbWAAtA5X79
bOqGqIW8gNafCx11wDvhHLry+BdjeGViFVkoPPhppmh/7tr7fjp17x7BAjUAAgf/Lk0eqymSPS6b
rOHq7HTVvezaJ94+A+r73jFQbaG5hyFgJq/esGNJQFvbjeNZdvcAUSG1d/v71xE+vv9HkgCZFgM8
Em/3Eh0moRSg1GcDtGw9/61QuE3m+8jog9zId5Agm8Ys5J/hAizUHJc/f7Vx7cQgqRYX4xln9q6Y
nhw0L05a6mqd6WrtX8zcIqGD9x2oE9Gp/taYBObewdNlOsffJTvZ9s7EbUT6aHlAOLmod+GY2Kvv
6zMrc9GQ8Ywi/QemKzBt2dIDW8wzGvbB+9w4nw0hPpI+vu/Y8Pn2sl2fHlQi6CJYjao8QDuroHzs
m9hQTKmzovqXXGqf0NH2i7XRziCvfdkbM2uorsGbGQ15gzoPhfVbm0C2hWz57ZEsh/BtWAwT0EBD
IWeR7V3vCUHrvoOalDrH80vH7AOKZCCcaX1w6/h/YcmBN8M+BzhwXX6IW7sl1JbqLNj0YNV97PVm
7SUNUhv52O7cAmug7vKsWaCIHMAjzcFdsHLSkRPJmllje5bVUB1gafC0om4uA42tB2fQx0BxzTNE
iNaEzG3sMr7PuCkBAWnExwnq3EGip44rJZ+DSnHDjfq+u7s9Ixvn8c1vXNbm1Xk05ormZd+35ybX
ApGAoDsfyvsZFEoGLb9OhQxu29taa1BroiIIeqiF8/etPcAN7B7IkfYc13rl6jE56XUfoFf1qct3
qagWz7XeWCC9QrFl0dIGU/NbY40yS62uZHum+q95+JWSbxb73E8fKBixS4SU95ogd2aD0kn9c2Q7
+dqtmX1tfDlYr2a2wVPMSVTdntuyReFbH77X1vB5FJrjzSU/sX6vvfhPOul6uHBE4P6E6Pa6tjyK
RXCSte0518p2wRDQU81SqKHrU4OOGZU9yJxlIR6JAP82Zuw5iKBcs6HKw91j7qz0ln9CNhxvKA0v
3qu0XlfnRd4nc3duBjRstZKEos9/jcke4nhrR722s8p9QJYdJRYN4IGyfqIq80lOvCxPvK4sd7zH
livEcODuwdmGjo3VebbjXNpR1HRnlZD4X3AIta4QWfLz9gm5srLglheuY2og8LpC92ZRFreTOcUf
LDcZIxdH6L3udjGwoOgXllikIlZXsOqrCCJLbfwhg8JYBdp0y47xYKpcJKduD2VdfQVHxoLBBr0d
+tHApLgGDjtVNE4j62IQYtOTk43HMYkepC19QI1dkuFtUAyXhhvfRVegq0XboU272oIr86v7WcVK
pWM6xh/4ZP8zm/oXM4Hod7+XV7yOA2AHN8rSzgNnDyrHt0edqsJoJlORsOcSKjTS6d2qEKe4cz7r
tbrwxvJVO93xEUr0xHwfturPHEOBB0ktC62cV91xAJ/aZmrJKByt/JDl32Ungnz6ns07kdvVOVsG
aTHwvHDc0ta6MReVc6YggBOFdTmhR+wzIjdXWc9G+d5nxx873GaL3CIc92rR5JQD8tmKKIzygIkn
Id97ivFgQg1tKTIviOH1rYwTkfYGhUykKp5tpBOe37/n8X1rAew6Cyfm6tJBEQvsHFFKwo6nOnZE
z5A1YfH93JTxk2Ki9zXAINwk6drTCLQJGsxG+4S3Rfo3A9XRDspw2V63nw9QyVWlLrArW996Mvfq
wOvG5mXjUbRMU8SgS95+fbtWRjOwkbEonLpEBnikz15lOkgrlsg+ZCBX+jYN8MF6WaN2zy0kDfoo
O8pUM90J0I+fnSaSw4h2Zc9q68yTVOVHJud/7Ca2fUGRVQBp5YSqHYmDXKrfqWM+pL35SwllPM2t
vtDmpgWYAgAkvL2GG34DI0NUz8DKeh3XGzUt0wxohJBYOVi9WBDn1gXdze9Nq/+ZQMDiHChwLxLp
b90GUN/6DBYXEjI7cqs88+odA/oKcfK/S/QfC+s+ggFtNgOImUgYQfG9FLU7GnrlVQwNqrPp2V35
oFriNnrpi5keDUt96E37YRqcE8hv7ziw2SRpjjZaDqndBqJITyBY8/5istFQiSfhH73a1SygDl9n
MbWxTeUTt9EdELv1HsHLVSy2zLSzUKKD7wPBwMqn5A24BaVGSTip50j7XOa5r2s1UlfmoZh2HMAS
b7yJwmALD2oAXqF3BYjH6nrlwhjMMs3jD6nEqtY/CChWE3FU6XEiusf3AviNcAHh7ZJCQQ7FusLN
ZMBEtHieknBEZSM71T9vr87mFkI7Obbn8pCGWvHbTdraadX2+kDCYTTpA4nwYklMBuUDiWbcbJ4L
F2le/QK0dfYYWXZ3NGYLCmxd9A1cCLE/KxYFyBLnH3mURz/GHKUKECAiA2iRDj2svfVgNHX88fav
3jrAFJjyP0TigJGs9lQ9KK4POSalsz/HPEb0jb6saK8vauNGBAL4P1bWzA7mRIQAvSIJNYqN5WUv
anhA18PtoWwaAcE2W0rVcJOr66SzTWTByxJOAlAxn0xQCe/SIfKBX6eBXUPm/ba9raMC+Aec+pLB
BM7m7XrPeTwgn1KRkPAM/JSgWnB+56jV1ImrtJ2jsm0LBMCLosVCJfDWFmNJ4bQVxkaSwksUQDuF
8quZ4y4grtVrO25962QCK/ofc8ufv3qR5UalSzPH0GZIdsT06EydazlfOv2SNrrblDuObdMcHgom
yo3oO14/x9hAnayVLQn18lgn8KAuYN9HwwQ55R5QY2Mi4XXAbKPh2QD9p9V+NxW4AWqK2AyZmhOJ
05c+YseBpEHTpkeZzzuZjQ2f89rceuM3A2BxiT3i5kf6H8+h4tvtPbj3/dUezK22sCaO788V4iS3
2ENirvFly72If5CVgWI9et7WmWer01hLS4UBtMZPVKpiSDtDrQfBSQA3DYqZdMDVNyyKj85HHfpt
WtG7Js0RbFhfxmF4BBj+FGnpzlnf2DH4WdZCFrOwda9L1HwadS2tEFEtcH2gt/P6nvTKFSBXGePC
A3xt50Rs7ptXBlcvWjplvQAsPApt0j+ZAuXcEuN2EFlNkz8TunMi/oSEq7sRPI3Ary1AM3x4tU/R
6xCVYh4w7z3w01apnthcHrT2hecfKxfNA9NwZFF/QpvUUehY91juyVVuzjFwGSg5AIkLp/PWCUyk
Q2kcMOuwTkHpQdAveOzlgXeh43zN97Tcl/FcjddAPgYv4KVXZOW8GwlYkFjeZkorfSM3A5s+xuPP
CtjuCH6gsMGDvvNM+wMvubK5pCjMRQkKjvztAGkPaJOqmihM+HM1gnOaUz/tGJjNIAjVXazxG0CT
xEhc/N2gV47bt6jwgjmgpejlBeOegGRhleCNNz8JS/Md0HA31DhnNj9W4wnlXK+YmdeaujtGJ1AJ
eJmBXOpDqk24KxKXdGGVF64WHW3znE3EjVHRT7+b0ckUd1z/Tpyvk3k313fJOPi3/cZa1P7Pucb2
gsvVkRu/grcDs47HRp9GYTy+tNCgncISvLxWMrt0/oHSoKvoCWDGD8Q8l0PmVtCLa4sJPWkjyo8a
yE8yMKPYp9u/6k/z7HpFlp+kQ1UIgdq6Tzky8onTgjohj59GIAdG9dVBxC9o49U1C6aZuBM9yPmh
ki9Mx50EiUCj/odos2eac2Bk/8ag3jZQdp3HS9/ZvlGibj4dpu53lD06leFH9V5O44+y5/WPRgyL
XYt2lTVtRhfVloK0FQiH8WvKTAYJtkwd/y5BWKWjXW34UqJ3sDK/dvKpKqxAsKDvCldPjkw7FEZ2
aDTNo2bpRtEDJfkxb86z9Un2x94I2+rSOl8G4zSPL32HYjT0ZSD+Nqf2SSZ3t2f/OisKR49GA7SI
A7SMSunK59j2XHZJGxkhOLTcPjmT9r4QD1NzMbHfM/mlq38ZKQAkB/DM77jXjXsMmA0EzwsnG1pU
VqbbZhqaPraNEMwjSj7Jy+2hbUS5IBRDXL6AJ8Fot/LeRiv6RMnaDDNuPDljcoT21xENY38zCrYM
YMnjAaX51qFYaFV1ZN2YoQ1qkS567Og7kdPLscVA/mthmcdXgdkYq7lvW2WGmnGJzdbN2NfbM7W1
EPZSJl+sAGm2mqnW4OU4dqaJxprCRYPZHkhy8/vQC8dC4EFwlRtjJdiLWiR1w6J1u1Px4y9+/auv
r6anaVqHqQ5fl/WnUj+DemvnXt64E5EQRrYNL9dlMVbTA7AP6+Oy5qHsjSdjVGE22p+zUX7K9Mif
rPg0mm2xY3Nr8yLvATk96IejQrPeVYM+0D7D5u2zFjdiazUfq36Mg7I39tiUr0zh4AOFu+SqcO1f
0VdkHBmQtFb5RWP3TfmF94dZPd1eoj0T+tsdrEM/qu9lnV+ScoKSt85E0KgkDyvd3oN+XMVsGA1y
l0tyAaJEgB+8NTXHVZnFCUxpQ4zG4u6oZZnlOhxYoi5jP1W8h6G4eoEuBkGNZSA/s6QaVruDDjWw
O44UkFn9mvB7mnxvcIDSvWTV1rjQh4zeEtw3QDms4pa4gJaxUo648Mlp0L1UHKTdPthy+IE328ns
rN/vXzIgaFALRmQGlqvVsOoZbT6Rw8WlnYC40xLxqY2NUOrGe4sQmD7UOpE7wQVEr1hKcr3AU3ue
xSV3FnIBRJs/6m7Hv10d4JWN1fbL4jQxskgTFzwPfwLE+nVm/F44aP+3uh96XJ3B/bFHeLVtE70B
6NlG4WMdIMwoekzVCLUbk6YuujuhuON37AVVEKN/sNs99OzWCcPO+D9zzqrGQtAglkiTicvQx36B
h6HWQ/zubzYFtD0RrcM3XRcteyJiofImv+S68MrRupiTc5mHvZzn1pHiIBwAuxrwNldneLCniLJM
yotoreTZiGfza1Ynx159SiO43NsbfdOYRZGnArEEemFWnnYyyxiw3qi6TE3jVwbqUlV65wyFO5Fy
J1TYMgUAN6oBUNBE6WFlKjckS9FuIy+qhTcavkxV5bbzD7wTbg9pa++B8ofh4C6F/bWvKMxKCcZI
dalzMHYTocUemc2DndGfXM8+ImR91Dqj25nIq1sep2xhtuKIuBz0WK88RkKyVrMyWO30R0oenZ3X
/97nl8l9FQWBI0mVUBaRl9odMt/a+/VbB+j1r1/5V55VLdEr/Hr7parxaOvBWLPj6vZGsCzbqxFk
ZpMrvoxgTgPSHt7dTrOa/9XNN4Bzq2gKfF5pJwJMx/H2plr++psXDz6PtgCIXwFXydk6ca8NNOkt
bshLR+ZjVdyPw0EW37LquRxPpn4EM/GOwY3TggsPrxMwsiF6X2ucqGZkpcqa8gKUCgDvXUweLQHu
HVCfED+esj1x1E17aH4xcRmhWL2OHMZmrsCpPsKec8g+ovb5q7SD23Nob9mgqONoHOgCVCNWu8yc
aMpJn5SXghdZ7toQigfkm+uQR/ZsS35oEhJk1eCR3PncFSQAY1CYC1DHeFMrhvqDbqJkKFOKZiZH
V5+qeR4flJ2IGDxnsfyIJaQz+gJydgc7IyTdHOXKvtAeJTNTX9ZcC2SZQvAVfwWUaGgj461KH0Ds
GXljM4Azreb4liTQKZIEnSCuFtcAcpRNgtWuPB6D3BRJUz7PQYn0CRih8zHHGzx2TommzY940JG7
UbLIxzJlYZwXJT2wgSF5DeSGi1oEGsf1ungZbEVDraYvdhX9I1MCcdis6ND7kQotGAgg6ABetD2Q
ORYIGlhm/6bABH1hRNNdZ4w5DfDq/8RlK55Bt5RdNJo4kHDi6QLUT5o74C7swCCNFnCqRd8doeto
YwA9kgfZHN0DQ6t5X+QWGD1a8NhSSYpzMQLuPVRiODdFYWF6hub9LpLhjMBN4t2LitvaA1j9iM5+
IPxNuOBfRUt3Ms8b2wt6bRzZLTx7scdWmWGzsyF1bhrFBYJIbjq/UPGUDvc9JvD2Pt5wlshSwgeg
co5AYP0iygaA+aMuLS/giHId8SgbGxCOnVLLhrtEDIAXCa5KPLrYKmpLKEM3p2yKS5HcRR+taS8T
eO3PDBOrsJTu8DRdV46qyZxbWkMt3Yo/D+iiZnJPs21rACbeBGjjZRv5DUdKLSVJWV7S2jPVF75X
St35/rp8LYt0KqIe3zecwAmQf7y9yHufX22m2BGRqU34vPUAgH6X+bc/v7i61X0CeD4YItkCtrpy
he2UQ1BKyPwyc+W1Ut0xFiJEh8e709D8c9vY1lheG1sdPPCBmYUA1/xlog823In+8fb3tw7eAkZD
mgDgTUjQv73aDVGM3Aac4NLFQSVaF3y3oD70q8NtMxvnzkT10UTxEZSTV0/1PukYSj8FjsQc+4yW
IViDTtGov/yNGQB0QERiA+axuqUQJ9bENNLikjB1QaHBHQb9JM1pZzQbEQWyKstDHZsAoNdVOBw7
c1swLW4uExlc3VEBBwOYQZ+SOeRZBzjv4Eb5TiZiYyMsS4RQHzlbkIysgqQMxNwCQjDNJflAijJo
qmrnit8ygBw7sGZYJHRQr3ZCYWXgAKyq+sIk8nWuuVcz2Tg25tLugEhsOTRsdSrTymFCdLq8mLpf
PD+PXxq0ae2clo3dDHptVEs1dC8C1rYaQw0ahTzLI3lx8ukjeKenNAsHRWx3Fn8zWyj+AtuO/Xz1
IrJKatTZiNGMEBxR+G8nB7y1GlAVAHkbhEyBXVvN1tRiiUotwxZL0Ejhj6CFuX1UNg04uM7Rjmaj
VLiaKo3Aw5tA7V5QDKr9HP+9//u4z/FeXLTjACN761hyWjnWUDSYIEs/qS45MHp328LWYr+2sLpm
O6umjR33eJXEuRtbup/QOCD9v5W9EzRsTRVoaNFbjBUBe8zquCfpPKERz6gv8fc6OTlyx5tsfh7h
O+oxC3WStnJa0C6ItYnz+tJWX6ba0y3xN7//lYHVUmeDkCphMGAUR6odox1A/MbvR80V6SLwDS5a
gavpMVRdGLwm8tKmzW/WIrjXy/eHPHgAaMip4D0F/7HaTHYuZ0CVBnlhCohmoN12ZmhjK735/mor
tVRDB3OO7w9JeyfI8Bk5nAOP0hOyfO9f7TemVrPFxhY5ogSmgN3XBpd+vn0oNi7aN59fFuvVU71S
s141BIfCak7wexGqU8P7XR8Sx+C9AEMzEv3r9SYp+P+62KkuBq9QageshziT3HFPmyuCPnHwcAOp
eSXJWFiKVODPxIoYdTC37UtroCW4K4JIFu+/WZH/AcAbOwvVxHXSiY5WAkSvLS+ZeJxPSuw8bTZX
5NXnV6ePazVIdzjH51txZ2lBS9HELXZ84cYZfDOGVXRAedGPyIXLS1mAZ/cwnG7vqp3P26skLV4D
Q52jHfzCS09UUCHb2VJbq42UydLKZyGBscY26FEnRVJhS9Vln57HVv9F0ghydyLW7gw2zDuX6zLl
qwge8YcGzBg0w67LelU79SPDS/My5CV9mjsr8XTRQ31mAt0sxWXlRyK1X3KW6ntYtY3dwJAXQikE
/DsLT83b89kWosyKsS4vk1F4eXdq8lMMkNzt5doyAofscETBgMXx1ZbLCydvVFqVF9H8KuRLBAIj
+fW2iY0pBODhvyZW47AFzfGHMCHT75yld7lztCPHG52g0OODSt5dylzg7jqiUwDv//BLvZ23pJht
0Ffg4d6THK3dIKNoC5cUvd/0oUx+kOz9B2rpZENhArVlQHBX45uMCWq7qEyAW9xF44JvTX8Rb6O4
z5GQRL3PvOqhIZE9cJbU1QVcyjH5NVjvvzPffH91p2XSEF05VnDTgrn6+EvM/u0tsOEUsI3RN4W+
kaVLZtmFr64a1WV6pTSSXSzmNZilvbBlaxcvCU20jCBti+ji7feRTqOALc3ZRTge2sgJCWq249f2
TKziiiaOSg08wtllGOrAVsOFqjpMa+t4e6a2zCAUXvTBgN3Ci3E1EskhV4HSxvLIduCdu2Nh/MWR
f21ideQT5eijA/aMS97P8mhX4GcRehYFooVM3P9vNKujUUd5Zo71JC5Ytw/WkJz5eDfv6Xhu3AiA
VgHR/6fkZK0Z0ereduYGbfiXtgwydpq5qzVe9O/tkWzt4NdGVusiRzyHY0cXF7Bw/JxJO7kRHXbW
fsuGBXgYNDaQCUSQ/3btdfBqlCbN8otuuujHK/qd719NFDADgAkt7IGgmMUd+vb7jrMckSaaw7FB
C8cgzcAqi0dHZj9UscfKe7WPV7aWsb468U5Voi3ISbQQfPehzVDzbsZnPtPg9rJsm0EdFb06qNms
WxOIjBsGOYE5zFGbceem8/IRua+6Gb7fNrQxd+AoxMKAFxRXyxrAZ4zAVk/RBAy+/jjLr6I5s+57
myU7B2YDqkYXuVA8XyB7DJ2M5Xe8mjdWd6JWQ4eGgkp/ttiIdMQcOPNDaUKPu4CSTk9Lv2lG8zEh
UXvq61wFdg+h99vDvbqzgZNB4wpglPgfnKuVtyPjVIFDCooDs6IojwRxFQBTCabejyXqIXJPe2Rj
GWGOL2KCeCrgjng7amFyAuo8jDrN7zMbSkGf1R6EbcfEmsTAqVOk+yJAE6R2JuKbzo+t8d5A4M+k
/WcU67RVDroX02jQJ5PDcZcHId7ruFffX13TaMPBmW0wSz0C6wxVL2iNuSD/ev/SUzR4UoB9kD1c
HylDqwpSEHS+dexHYucedT4M3R0lDw6g/na8hyG5cnoYFDBZDMA5tLggR/p26css0RkcaxQO8z8p
tILqZk8Qim6d3dcmVhfehDeu0oFjCyVarh95wb4IEBwMYFwKSS6LUzuNjiu6qmlck80fdCcW7qim
72w0fYgJeFHEnquUQxnaVnutqFvbEmkvFH8QfgMHsjrvDSAgRhxFUZgD+wvS9LFwLSCoby/p1gTA
3+NpjCQeWrjWx6vJjamdNDuc4nC++xQ9sD1mWjSmY53ePJSwjq9srME5fVKlBgIIO9TR0RpO+QTw
TA89Fzk4MThR0H1VjPKHzCzn0Nts+FbxugrakVl3PV68kMyw/0nSTPdUy0AVAKCoT5Fr8bS44p5Z
O5nfF2Z/X8HGvQ5tglOt6eouLnvi9aJvADXRrf5ItLY60gJHPAaXtHJtTXHXAGn0HVRpMr9mTepO
BQquAtk76OBJ5NCMVAMSP32xetRbR9WXKDqY3G9rzc05G/xW2cQ3UgNMFV5NXXTOPw+cQ4K2r7y4
GRN0SDleoQHcLLIYMO64styugQ4ulAv0M4M+mCt02rqSMgld7rF5HDJaPOqDNZw0UBccMzyOHlMQ
pXmVgggEKdNvdWm1llvZY/Gt7cdOc8c0r3wAXdCu1E4NOdaz7IKeZWbQiUR+QPckO4HnwfpaxAk7
Lg8Vf1Jpdz80UXpfVjwHLwLp7olNMldDTe2htbQ2TBK04tFext4EeY4jKJa/JCmEJKPBioJJt8p7
Y26zk3DM5qgKTQZOAjKLRGuo3zLoT0ItJA+nFHX9NAI7Xl2DnFkveOeXBDdxJHoWNJyVB3RDaofO
IsB325BHGcd4eKy6xLhPGZderKgAE1wkg1Eo/Q6ikJoL3lwHGkOj7k+OAWCAHEd/BJkH+BCs6VFO
jcICqeExskWBHN/Aj9qsqU82QTWfZ1YUNlYWHYZoKsLWslLXTIcUjzO5sMsa1Dc0Yh8MMzqzqMuD
NhINer/A4kZR3/98++wt/mt1LpbOaJAqAUa/RHZv/Vu+kLalaNuBvIrpJRHamiP0XljRYx8Bf5Wj
A2DnsG94FBjEIddhEpnoVZRHaQcixLnjYQZN2pzMnwyiPY2O+fv2uDbNcLAdgKQCdaZ1nlWTUwaG
1YiHulETl1D9GyCv3bHSTfnelxfwXYhFGDLeCzvQmsJp0GrRVpPOwxYFMws94c5kHYZ6b942neSS
mF5SiQB3rUKeHAJKfRdxO0QLh2cBO+INtPBpP37JlP719uRthVco1CDUR3/OdfExtU2JiDKOQmcs
bRcu+8HIxRPRx9gr7eooJuHT3NnJLm56aBTVMIUOGmTWIazMU0jo5l0U6i82eCmD20Pa+/oqOGmY
MwNZhq/zCvoiGdQx9gDWGycJ8wVxEdSGMYL1SUKCLndmEy2BtMjvY5Yc8zrzS8f8AM0KJBpTvrPv
tkb0p992UcWDptDqINnWkM390iHozMUvyH4FTZbu5JO3hoRiN+ATDLczsplvncNEuK56hmY4iP96
naE9WhV6lejP2uyChDg71ZeNI4uSCOpGBmI7fgWvHqMyyooKTUhUn32Crk1hZod8nnZ2wp6ZVbiV
ZUMPpO7shLMVpnrtkuEO8d+Ol9ucuVdjWYU0XcEArppghBZhNdwVIFYdH+Xg63sIna2j+mrS1vls
qbJ57G0YYuo4WJeheuZ/muPQTSd/t+YOfHJn7tZedeYdadJ2grXe+cxIduz49BDhzrx9WDfNIJ0B
ZNPC57LONLRxjnApHx1073pV9qFgPiE7j6Etd7oQx4PgH+hw3BJvtzbo4qRhz4uiShx5vRa5srq3
q8zT6fPtsSwrvbpgIWYDaTHHcdANsQbxR2bdl9KCDjDRH7vhd4pwjqX3TRQ4KWJOMJr1e2JAexaX
ob96o+tRnakogUWnrQ+yAnkJStfmC6Sf3aE6Jbr0Byg73R7l5jZ8NcrlPLyyyQfEzM0EmzWKAaJE
c2XxhaObQMni0Oa1N4x7acLNBVzwCsgEADG+5oSceGZocZJEIQK9GQqnMbpVh+ifLP1xe2SbdkAQ
hYowAGRXQIyp72JREAc6zi2HuoDp1vIldtpD1L0Xa4cXynJ7YDei9gxQxNsppKQXhGmRE0qQ9Op2
kKo9fvENsitkbXE1WRy3kX61Fy3TyFnTjzwEnWBY1saxsPmnehixTOZzm00BiGByd5Eug5RJcnTQ
rHN7MjcO9lIUQ/jHF5z/+o4nYojRi1HwkE6QSyn6uPKmORt8uyZzcNvUhgeGKQCbgJ+xENeudqQQ
raYq5N5CTr7O4yke8GAR/JRCn1Gf35/5WKhugfdEaX8BVrxdOrCetLKyEx46qg1bDShXhqLcoTeS
PRp9YDTwrZU/wQoi847IDIIha3/CHCW0FBKbIXiU0TBBLLAUj6BDTuPGg5is2fceVEVJn3tJ3QQ1
B86dA3Xnkkb+KrS++poKSE65etfQE/jUoepkFk3mNdS41CIeHhDtjQetkMLP81Z5MbAE4F8z9c4z
oSTr41f9mgQdnqIqVV/ynMpAQKTgbqiVvEsT8Bi3TsOhBhk7j0kdISto9q0HjtIocVNS1ueYOOyD
HiXKK+Ni8iDmJJC3m81jpHdJGFXgBpsGVBd0mTQI0qo+iAtQQseg532GKB+/q8uGu41m9L6EHpXL
zar0ZkPNT3E2/FsW+AV2asX3A6q0Xou76hnSHdDuNEZxj35/C8wdi2hh3DhHWWvsqetb+9EqnG8z
sK7HscJlE5uZDYhikxyTOKq8ogbCO85Fh6g0HvSvWXyajUM2uFpF6wcT6ZkU51WVQcpIj8epbd1L
QbMTr/Dkz7RyegDbtRZOljFdimZwPtG40h/a2NQCQjRQ1OgCrNxqZJBLiTPQYkcYkWjYfJ+UNZYB
Ooj3kOecPGjDOp9EA+3gccrb4yLyfbChHuZZvaR3+H+zy4SKPSVT5eesK0GCBtQ3XnMxpPXa2oUm
EXezbpFVNTodUCkE8lY0Kw8vm9KjVdb5dK7732q0yBEMYdzTWGrfF2hreupr07iHauOAIolIvBi8
oY910+ReZID1XvQD/R/SrrRHUlzZ/iIkFpvlK+RaW2ZWV1V39RfU2wAGDAaz/vp3qKd7J9OJElVf
aWbUo5aI9BYOR8Q55y2NdYmdZfW9n7SuARKjKlxwkjP3DJhKIC1DAVVDc9/kYM7umY66JclrG2qw
Mbrfs1et+dP2JYrcYBHofpbgCbjtRWaI84DLPDOoXKZWDMlmDQ2ah7Y6VPl7b/3k4VMS76h1QsLT
r4GAb5faoue85LlNxXUhnorcRoPNfNxFqAtT9Oxvbo9r5vGABkwcO6TyoXSnMiwmrEGPPA0dRCVy
1eKFHJbb2xbmBgF+cQffQUIKq3W5UmlkWmNv986htX6DKW3tgIdpsJul9ZkdyAQLRnUFTZnqhujN
BtcdQGyHlFNtA43gYleVYPPUmuJnD9Loe3C/W18zYrMApTEzgGB0tcoqxjdgDy9XGEF9AujB/Xyg
DMZDoERdbFO4aeVGAIu7CWVOzC91QWDZBqAqCORSJ8HsFE+ATeROoc+qVvbLlGa8T6exC+cfiHpE
D2gAYKAkhIrU5xcTFKloV5vwBmCDu1xMrck0cH629BCJfwBujOTKE39um5hbyHMTSkBelpm0eg8m
6EPtArwLXpDbBqYNd3VxgvoS74kJKqyyKnYsbLLEzgDhz4p3uwvHICx61EkT/Y1WNaJyFq1uWyRz
3mpSrEfIg8QAiEwvpy1CNjmNx9E9RC4Tq7gbu03Tiq96k5mBnji/66HIVyHgt6DJ6qzAFSzdSs4a
v01APTx6JHqyG5r7qHNASzEpkk001PojLmMUkSOwM7cDKOnzPNX3msss3xEV0vSQ0UYO0+uDIsmN
fQFkDrQjPfseki721gPZ6LrHrfSWjOBEtDWt2RAIJ+USQgkR0ryrhhf4f7yFkBdN+5Nkfb5HNrVH
VrIna9wq+qbVnXFFoFeOa6DFZVxDocqtrCXnuzB9KrjC7k1ryELDPTgQrGBd+LVrxSqxAUsClmRb
DW0AFsSldr3ZQwXWJXSxIn14RQpcWAXkxCICo+3wMJTFmy3sF2CWnIUjNbffJ2b2/9iZBn92k3mR
LnoOgfBDh/f6AMgUGT9Po2uAVf5fE8r2M73MTTiyoIe6fDOz+5rCN5AvMeKx2/t8Yco+CPrOhuLI
IeKkwlAi8dbYBqKT16JdgJ5+xNDq8T0bjPp0EJBbzBB8uoeyQPIu4S+ZrfkmqZ+aOvmdcvsLRit8
JsgutZJHxnSfFnI10HIhApkfLO4FdBAALa/G31rNIbNu1+4B7VuBVhpBzuoViD3Wt+d0NvCg3vSE
Qb53Ivq83B9oaOdppnUuADmg0uPiLiuo3xpkRwbrvaLkt2TDrhi7PRSv97dtzw0RUQGiA6R/r3n7
pc6tFtKi03oGGujfsTef/8aCPYkeTFhWNfwwq2LMC690DzZ/0rscc/jM6wUEzdwBQ+yBpkgEIei1
UwIQPZR6i+DWOUDJO243MlqYpQ8wtbojzw0oJ5hqHjB3ckAWUTwx7T13oeIDHK7zoKdPbrhGozrY
pnZdA8wjfQS5Tp9Kv+l+357J2X1y/iuUQy5yTUv6EcPU8ycdCnssdqGVvk6LH3bjBjz+Y4TbNv7n
ttWFuSVKPJD2ZmWgp8k5OHlx6DL7rc7cBacyPzAQ8SN8w4P3iplM5DGEA2PmgOolPQgxgGgDLQuk
KA+0Cr/RJPuBd/cXWYW/mOkuzOpHR8fV2qJ0BPGKKbeunvLY0cMa7EuIjxtL6IGEyGvgjGG9dxvS
7GxRJgHAZvw1S4bwUMd4tDaj5Gtbl0ghhhFEo0vtVw1mpQANKe0qicJ4Z7SmA20UcIplg5OvS8/8
MQyVjUKy560bD2SWsdD1t9amaGhhGmSQB7f3qzKkyB4Dc7a6vYbW7DFHyQLoUbTyXKEduAvaJBo7
zsFM4Sibf+xa4w9tZ5s7qFYZm4LladAUdhyIsUDsLisX+GOQ845k8LCftfzkIGW1zeOmPXUitFHB
HB3tXU8TumZ1o9XBEOaejxJCCLJeHY2uia3f9X1YbQ2kGwJgVLQAHQ3iDq908uBBTddn6KI8hmFT
rEtNWA+CopKaQUTyzasW3MPHhaEuMWgvoTUOvgSU7ZSDE0kJ5aCsRpqUIyEhvJ/VYHwbKXnLZfHs
yBQFyvCku/KAcOtkaBXa0ixowozAZmcj8iDWt1xP99JirS+g5hS7/8Rt0vuatXQS5g7bBB7AOxSs
hK7qLG1bNoxSZMO1YaOT4+Cebm+EDzlndSYmhVv0dSFPfVVJ0kujlCYUJw88Rx4o6DKfkD2SBCn5
AtkR8a4Xm9LyZRLoECSXCy+ludGdG5/+/ix4gAMdqtKS3oEVo/jpCZltBHPNBWc9ZwVVYKwKLm0Q
fyi3ac9kPVYI4g7JWKwtCpzjpxtwUQY+t6CMI5GED9TAi09vklWe1isNUmQO/3yR1AOmHNWESTLk
qlWGxjHUYQCCO7hg2jIh/T065oKJecf7rw31sVdCyrHiDXUORaPdgS4DGWF7/ONCPMoH28CBGGzd
99odb6FjFifvtzfjTLr9fIAqfJ5I4uXQc3MOPeSJIuubY5/A24xc4UJP+ZId83LbjQLdkkaGQQo3
aCF8Kp8KsTKX9Jfm3pxTEwLyH3gHXtGWOXUMrQ/B3UPzVozoIkLlXvgW5Su2EFDN7u8zQ9Nwz04R
KykEsLvcPQBPYGGdllgzlr6vBFNxZddtIvH9b81QTE1EC4/zue87yNUjU4JcBkRFLn9/6I6gB0oL
92BUYePnnnySWvoXkbuDNDGK2VA9uOqgMEgfW1GKE8rrlZ4/R98k/4tVQD4GNSn0ywG4O924Z6ug
lXEUQ03BQSuI6dsFmPy01kz+Zqom7goACaBSphbl0VcEmm1iwEjLd6MlN96SKtHsYgCfCAA1WrFR
jr8chpnGiQmoPp5aUbGx6h9htIRDnTsXU0yOTAySY1c8L7rQEy6K2DtE+s4zf+ItsmbpHanGXbqk
dDgX5ZyZ+vB2Z2sC+UgtRQ0PteTo0XA4hDZ9aX257bRmJ2yCa0O1GSUgtf4jPL1wIQDuHRx9OKKg
fByks3BJz5oAzQeymWjvvuqO8Wp7iAzauodYR3Kz8sdkqWy8ZMG8XHWotDhZFeHBWeZBnfh/0UM9
0WBNtU0UU6/YWuOx6dI8RC4Myaq+/VMlkNXa3l6G2V0FLUg6MahfU6KEpdEBPhjChNBZkGYe7o0u
01dGXuhBVTXm1jFTY3fb6Oz+chGfAX6H7iXVc7VURtzKkJdIh9Zv6X3R3vfuwnNrLhF2HiMpfiUn
boFeSgRoNCZ+Mzq+0Ry9ccezJ4PZvhcvbOfZCMAFxsPB6cQbSH39dHhYCWAU8DwPTaj8EnT8To5o
FVNwflVpZUB3tgYfFNgjtoYp3D0i4erl9rzOLeb5b1BuNKRqIezQNi5IcVs0bIHmXxBoPsemL1Lz
lNEllP/cOqJRA1sT8FlULJQbqC10x9NKJD2IqNecCT8Jw1UVDQvee35uUb1FuOihr0jt45NgxTbb
EHb6iD9FdAgBByrupWdBzNmKj03h/CiK/rsM6QQMXJjUuTPunhlXzrguQZNTeAmaCEf3kVVs77F8
IbCag4igtA9iJZCWoCdSPRCpIBpPK8c+QHHS49ADD++6/mRClB0q4l2+NptuHZpeYNjRVhpLNZG5
uA4PdvCPInWFFlPl7vJcWSOxCutoo95YY/6PA6rOkYarPBNLKckpy6G+m85tKbMJRWo4/tZDO8WI
4iqKiFsZkReTjy9SstiP+gIV3Wbj9Pp2lIjKbh+QubX0XGjFoPiFsapxAFpfQmkyzT7E/X39asmF
Z8DS55XB6WFWjSzG54lI/Q3Ff27//OvzBr4RuBdE+1imq9oIKhXI6PcdXhnlby67oM93VPtz28b1
GGADzz3HnK6EqxQgFM+QnkPj/CH1GYVo5YLrv95rl59XEoD2YBYRKEztgxVr7xBch2Jk8aChxU/Y
5affrxM7C7ARoAj+aJK8vJyZNZqmiAb7MKKLC9qBfvr79lRdu1sY8HTA1sGOdi06oNVdSjlp0C6T
b9FW5YvxOyjk/La8t9wlVzu7LGe2lHkTxZiwNkILuAlOczTpr6i3vj2a6wvzcjRKbieuK9nHNkbD
ahDMrriUQY2cFerCdvNnMVc/Nx4k6YEvQQoFmCTF54yZI2OnZzaIoo0HEXrbsXu5PR7ARa98DXQK
wdOE6wEx1FU5IIKsTi8JNBftQhfOJoXA/S43y2YlcVvXQU8buo8sdwRovateOqeNVwwt3PuyBkiv
9aLx2GuC7nVoXh45L+NN5KbkK0tY/6XgctjCg3VfASWhz4hm0l1rhNmuBG7cH6GeHgi9ZqsqAZbD
D5FLWwPQLNYpCj9fIB2KNQxjsg2hnPggpGi3hZO1u4yb2cq1ZQJZoNhd89phG6tNO3+EqNpdClXi
OHD6Jr1jTvteVfY/Dqzf10amH6VdpZvcTL01uszfR6HLbZWxdhVXafmgNWTc9GFK7ptC0NYPRYvc
VFsMh6y3owPN6zQY0VsZCI9Any1mP3vwNvpOEUPasLSaFRGh9uQNvHtIvQQk2K5s0aCTlhuv0wkY
/rtiZUN09ovFSOaLTIcaWd+EvpnE8RrMidZmQHr0OWwmQaA2dd5CzS42IZP5jrRU2xboXr0vBbMD
dOaae+GQbyWKOeiecglU5cbohNxyG2gROqqMGj2gbmXk95rQf0ag91zxWkOFrhn/eEv0xHMnnKAH
dXpgg5tCpd1yIPZHCIR9j2FLN16W3gPkCegPeXWHesuNduH+mPPvaIDADYWegWtmMenUBu0MCpHQ
ON7kGt+EdXSfOUuNp7NmJhEotN3hX/W+j6Rux/poR0fSG41f8PgBiw+mrM83zCA5AflMYF4xIhRV
Lx1wy+LccgoA4Qq3+EUodCSkES6ETnN+ZKIfQJMpgtAr7ZlKmrneeJMcEzRJTAuCy9lCCuTqxgIv
DCidQeeInD/WRfG8eUSspIT69xF67X5lPLvuY86/p+mCu1oyo7jfcEDHnDXATAv4EDWfLecJJ903
oiXk4NWensZjo/1qEo/EAVIMFdLkTpyU5pGV2moQ+baAfErpom0RyWQflZPtbT98tUKTPTBvo5Mb
LwSE8Je7II0KiKSUvXnszaBLwACbfhpvemlBraXnFRo6h0E3j7T90stXuiQsNT8COkURIN+70p9B
bJEIyi3zmHPIvNDkqWZsATVyXRidxoApAn4IubArJEwo+1o2ojaOQ2LTl7D3ojXo+PTXDPS2q6K0
07fpklvpJSlfWm2I9rw0h4CZDaL0PDHWVZxUr1zo3iMkuJPX20s4t2XAlYNcPUJPaC1ODuUsH1SN
rRUBOWMcYyvdJl7uroDUfDTDqvdZmd+jyvXpxAqmwwTUABqHLigD1U2q4SYbhC2waeid2Mhmd3tA
cytqotkMMhXoCb7qa3JzdPhpVWwdbe4AmfozTs3gtoW5KUNrM34/IsNryHXueJIkTmgetf7Iiu8G
qpplLSHXdNd03YKtudGc21KeHUOOVmpbjzCaOAh5vcugUnx7NNcvcKzHuQnlpV91vB+4o5nHykVP
ogYG+EdNmOGE6jXXXjvoGwpl7l3BhtKv7VysDatYam2aGyY0iifSGcAT0aB4uQu11IzSyEnosTTW
wyr6tIY9hoiKJnh/wD9/jaiuujKLGe/pUdQPenwqivu62iXQ9L09lbOjQJro/3GWyH5djiKFnIjD
IoseMyuwIVClLyzV1eU+DWNiwQTfDAARKttEK2qWiq6mx7x8cuTrOKII+RceHdcHVHFwjUB3UXEH
QpasresMJsgX86FlCzmC2RHAzYD9EuWAKxrXIULFvA9zepTxT9HRAMVctFgvjGHuukWTCyqb0OVD
aUO51YkYGSjDsdpo8++fRbTibL26vdKzJjxoiRofek4fHAZnXrMOqxihQ0iPdrh2ciTHhgSih7/a
8sdtO9MFepFSmVb8zI6yo5yyiuJydOgxZq9oT4zr9QiAAeuCpC/BEC5XLjQ4b5ucXaIzk8rsmWZv
FQXc6tHrNgnx7XETtZvbJuZnDxlcpCA+ULWX5wQXboKGzBa7QC8j6NI4ax6DCahj7xr5NLvuxwz+
19ZV02QjoGgXD/SIN9ouhsxBx19uj2ZuwiaVuInTFVhd9dSbBiKIwhoxYeiFIMWzZh9TCKwsGJm8
sLoTJmQr+lNQ8IBA9OWc1b2Dp6o7kqPRcfsgudP5fdxDmdvUxqb0adf8itoSFbBQH0F3BwndpGN3
KX3sLBKi8yojYWCLnD5FHlIy4OYPCSj9x0r4xWAwhFe5dahraq37ooGcazJAPbq1KnAeGxE5Igyx
fw26EwPv346DPwxpshl62/5W6ujFjXJvwIsOTGqtJcznskUTSGSWVYd3ZvjkISosGzAHRFtNbjNH
b/7EQ8mQA01+m7SK3mJu8DVtex4UpVUgmT5k9wikUr8bi24DoqXW93Dh7vSQZT9vz+ucy/5oeAFD
IcrSanbWyhpHFmVqH5m8c727z/PYYPuhcGiCuHoSclG/D/6frucEvigc3FVVa2tQ0u0Z1Jj/Yhhn
ZqZhnvkjcPJaMqHYg7oIGrKCPubt78/t8fNhTH9/9v3RrNKIm/g+xaXQPlHz1CxlD+dMAE+Hux/C
aUjsKS9KILc8XpWOdaxS9l1L2DdhkcbvpbVwO0wH5fIgIZs0iV0gEIeIu1rNNbRedlmWE1zSkbP3
Gs3y46HZDGMe+pl0+/uk75pVVXZ0fXsO57YaMgCI5UHpNWWuLufQ1AdpjqVDjjbZlOLLoo7onFc9
/755+X2n6CbwQ0iO8fCAf7Rox82Nl6z+t1Eo0WJMRmLJaRS5HfDnxlnyc1ero0OHfWrTRsUErFrK
IHpd70edYhCj9Hv7RfJXgC9vj2BuowHmAzAK3mQgC1X2cs4arxNmj86xEfRImdkDXcGGlQ6KgtuG
ZhcE7MxAVQNchEzG5YKA7awYaQRDXliSZxRFk03bhezHGEXRCxL+/G+WxrUQ6U7EXNDrvbRX1HYv
86HCIQ1f6KPVvd8ezuz+Pfu8sn8tigZit8fnDcM37s2l7vzZz3+0P+NQonasXHBkHLxiglQeOzDD
Vju2VGCZ/z4o2sDb5IKSQtm4pg3Yue7AEw93hRb5VfTnL6YHnbn/+f5k/8xF1ubAdU3i+9R3skev
+Gz+EBcJ2in++3llM0ldIpE9XSTtV3fwUVvL+oXtOn3h0jGCXQAIYeTVJ36vD1HcswHgxq/DccTR
K919aWytMt025RIMbm4Vzo0oq8zCgUYQJ4QT5PciSPuFhN7sGEwAgVEARLeOyo9bcieMXbukRwvM
VsVDbQYDWX9+nacXHmBm9hTwKcdAr0te951L8VzeI1Aq/mYEEyAd1RMgDlTyr9AY63SwS/sI/ekh
eU2Kp/HTyiPYSuiaQagKwSGI3SojcJwcok8EMY/B2nZDpFutu64qdrfnac774R5HKwjuPCQJr86b
ByUNxERHLRorH/LVj30bb/WoQWvwEg/jrC2U6pDLBebxikXe6gfCUMqDrdatAnBo5HeJgb7qMWsl
dDys2DrdHtz1PkMQAYQ7RI0ANQSq8fKwZxSsaWmOfMU4sZHFawc4Q6SAbhu5PiuXRhSPMmY5FNkz
GGHVNs+DaKkbc+n70yDPDryblLkVTt/X/2mrL2n95fbPv6ZXAGUShFQmZXMEXFfZaGpnAhPIcGEk
KIKh4b2bgLWVo/milg95Z21xCwNoODGyGS3/qY3m5vZPuN4XsIxd5tpo6ge9gvJ8BqOK1rDOJke9
KvcWAcH0kOSbiudfQiE/7RcMjBOyoWhYoTr0SS9ns0tSK2PoazjKeg9Z7KW4a27HTQJayGIhgrwS
7zQg5k3yuCDH3uoCl7srkMhtvHEJ7nedcMAo/jWjNjsn6Fyq3bFEEKll0tkKGuZHqzP4G/BX5jFK
zBTovEwm+7Eoh38c3sevt5dsblNOPVZImWPHoFnhchrrXIsrlmvWEdxrOu8DXi8BPZYsKCFmC7E7
5Lzx0IhfhkkHYv+/DUBxDaH8zwDYyPy+DDI+LviFaSddXtRYo7MpUvxCURrMQY3PQtUlDjKxMWo8
2nfkh9MuZbpnpwpxMip9FPtaJeouhyKNeYu3EvV+uvvYWMCczFRGMBJk6RDZoHf3SvCszZGoEx6y
jaH50sg3gRwK2bZIo9gRQHDDEAzuCOiz40PaGmC/TWPH/hP7fI0Jv2LC9uGuAvBFTeDkAx1EFSMd
Nf7iBO+N589vCKRTkYu0Qb2CppLLHR2ByzYPG06PvX7U2FdjqZA9t0goX4FC37AQ96gBSdqhlaBG
PHHsUDny62JhP8+8l4GGgswzOvYRNruKX0NTgZU5wHodE2SQMuvnuNO+exRsm2T0BaACtydrxs1Z
UF4CRGCasqveEa3iFEK+wjtGIlyV4Za75aYLteC2lZkpw1ShQjqFWIh2FSejDyXRXICNj+joESiM
dp+vZ4BmETl6uOtJI8lRjqiIwR7aFICE5eLt1yBebv/8mUkC1+90p4IhFs0EShAtAZ+zUj7wk4U+
jHbFre9eu2BiZoYuTEz3xFlsUOQ5i2gHE3Sj4QaoFlBOMy4MT3C89KfC6zXxkSt5XqIunYM0pN3H
oRMQ45hkJ1QOAn1cCAKWbCn+PushOALOifykxevExHAC7YcTPy52vc/FOxeDUjy/0XVEM6TMT03x
C0fKr4Fit8RjMkR3tpvvogxUuS30dHqol9at92nMCJo+kNECbg09Leg6Ug4qpEIHLY9qwBDpofSd
ZmHJ5od39n1l1/UEbISlhPilLjY0fDXdByoeabGDJokv431J1jR5JEt4hZmNOOFfsFcg64KoQNmI
eK+6vU1zCP91d+XaEQvP6tnNAfFwC7x3U95hOmpn+9wzEgtk0zw/Me2xtcGBwV9Yk+x0cBz3Sxir
uaHYyMugNxylNTQ7X9qqQI9URlkEp9AHegNAPkifPu0YcIsixYjwc6KUVSarqtBXmvQuDlLc+4Z8
rJBF08j7540gUzKVISwkJIgyjEyv2q5NrOwUtwEzgjRZjUtX2oyDQ+f5vyammTxblTKh1cBymp2a
FgK63atb31coddwex8zj4MKIsvQARfBc5BhHmK1AS9OARgEK2EsF/LkNdj6U6VecDUW4eQ8KYZKd
uqEJivR3DfLyyPyVsK3tLizM7Ak9t6V4AH3wRKklsOWOYhcBRKQZxkpEjj+05Z+4GTbSbX6YkVhF
3nDUwE+9MKNLY1U8hFPmsUeYDUnTOglSZPAqCR3ebSR2hC049dnFAxrLcb3J4alpkiwRWWx2WLye
1L5rPVVO0Bmbz/NCwadCo/E/ZtTYLUdhBUzcMNMAaOEBBSHNhe6g2a1OEQSjne6jDeNyfySmFuex
MDFnADlYqT+4P019wcnNTtaZDWUPWsAPpjI0shOPV4kTMJTuwHG2dEHMjAQAGRPFG8Qm02AuR2LV
oojaPMtOIPgMHAdgo/HFiz+dHkMIfWZE8Qy4KnRd9mmGHo6nNPndm3fL1CpXvcVAC57bUBwDR5Ib
rVgIR0q5tUFf4fmIs2pjEyeB4927znvN/uJuhUngNCA5Cg12tW2zyixepQJivQ0qrrT5VoR3Mrof
RvTuVg+28y71naav9Hh92wVO94Hykrwwq4RGDDRWIMOD2Vpm/ogdjpJrH5iD3zVraW5CshTez+xE
PCUQuU7PV9wgyh5JqZcaSPqkJzRDw0eAYZCNAYj8bw9r5slyYUXZJNItkzoc7PSEko457B2yr7sf
lVeuEqb59fjztrXZfY/yMaAVKPCCHvpy37eOXYmCaemJm/8Y+qtRPHXFQifskgllnXhXAJtdwERR
bZrkF8vXev/r9ihmt8LZKJSVQbdhDe15HCw8OXYG/07YG/Bfftn+pvxrxu54uOCUlsakLFI/uC0D
d1F20gtnXZY/6nrPIZt5e1SzRkBqjD7Aqdqn8s5pRtsOodvDu9J7DuIXpBu58zcDObOhDCQH9C+V
zQjvmgW89GWx4nrw+WHgqYrXBVAPGMi0eGdBBDcgWohmj/TUx88Z98v0S/f5nhzk6JGcQCv3hKhV
WTVkN5jCyKFk5mlBk+xNsSvaQ9gvdRdNk6F6HPRMIhmCNOnEsHE5Ei2NWvTStOmJggSw3eX681/M
1Nn3lasu9UoKGpPp+/3XNn7Xij+u/HQPG2bqzIQSZQEL3tGOQSXNdlasecqTlflp8gzcQOcmlEDK
rqXMihyab2O9jqCyY4FYJVnyxTNnA9UfNFs4yJBfl4stezBydK2IE5hvNsagr0r3XphLRYw5K6jE
gbVLdyw0LyreMQfqKAppLU6GvBPGjoj9EC8cwJlLBQHaRzXGQteiWmlqNSCdjbKusHVbENHsUoiE
VMnveNje3luzdjwU1z30YWEkysLHkErtCz5UJ+JVvhw8EOs2Kw5IbK19u21pbtJc3JMozgFJDXLq
y1OCUnsOeka9gmpquirZj4TavuTmgnOc6fwFOcqZGcXng3DPdGPZYUBGuYoZQztm4fca2IUtsBg3
uzx2/U5Y/iC+/m/jU1wmJHG6cdDG6pQhwunsp5yYPl9KxM9OIjg6TaiqTK97xWk6gkZ2AYHvEyi+
79qk2479a1h9Ph7FO3viD0cvo3eFIiJSlhAIlNWpeNN1ZF1OIbpBb0/WjMsE59bEbo20AcILZduh
lcjyegfbu0uHvUez1WCJhfhiyYTibxAtWU3iwYSRm79I1P820eN3exQzq4FCsIfuCFxhaJtX9tqY
mE3ulrE4DSzbVXX+ZA5iA5HGBV/wkY5WLpgLO8rWyjITXY14UZ2yLB3uAJX5XbWOs7JAZP2QOomx
R/+SGaBbzlkPtAt9EKC4j5I4f6xWpycR6XRXxl37OkaTapvGQa4pCFt3tvNHK0FFankDXVV62d6T
Mc/2FYn+sAZJvZFoL7YQJKgtxoO6d9+StoVPdciXUWfWVhOOtys9LXwZC918dKM4eyPg6wzs2jP9
jg5yFQ5mEliNAIG1CEPfqPQECZbGC0AsAKECm1cbEfMuqCOX7AbQcG94S/sAgUG0M+3SAlUplFVa
L4lfCpbW+zE39SDuDPLmkUyutVw4L+h3rPGo0ZuvreBNENp2s47iysPfevoh1kpx7xplGNSuEX31
9MheETJ0qU8aqwU8ZPpjBCDgukjWMRQiXJneAV9P/Sr2mkNVEA4oowBjDcS6/N5hSHL1prZtdFqv
rUprgoGDACbKhLcyGrLEyjPjoHECofQ9nRYkxpW7xhCyL0oRFyeneG/TQz32vsCraSlUXjKjeOe+
TOwyzaNiup1zsNGmjzHgOsXm9oH5yKOpOxnPGMRK6FTEgVHO/RBHkYZdUpxyMjq7kKRdINDJEHDB
GZTvem070kRbmYKjCbgVie+akKPrE9u4A2JUngDBTHaWbJKHXICWuwEu8L63Qc03tsJ6hiQLCwBp
JkEy6Oh3tJpqZUYyCwq37l97Sb0tT7rRN4XASoryRymTP23D2bbrvWat6W6+igR0TysP3BM6HfWg
HFANRpUIOla5Cf50PJl8w+xOJJSDz3nl+nXexgtP52kWrmYJYQycCsgVwIp0eVUWzeC6rNP5Ke++
s2ZPAMRtxAOJiw1QQAth+IeTumVMWRLXy3XTA7HviQzfa+0+pGWQam+8nzb8a+EddFpsavIPmCA3
SfGNRQtbYm7jISL471gVN92bUPnUQ5jv0GNm7fAqy9LV2C1cBrNWLNSsQN0D1KWrnKIuK0KRdS4/
jRlAaIFRbtPGp8769vaeuw8cYOtR4gPb4hWvsB0C8ds3lJ9qUGCgk0FsiiUtoJlbDQ0E/5pQpmsc
C5c0rs0BeX9N23fPWbj75yYKGqhIt4P6FmhbJcCI07JGoa+GzndyIP3WCsZ+W7EFFai5/Y3CK7q1
0OyDV6yyGl6cRTpS/pBjB8XueB9C1pAVb1n00rdL4vLTfKi7Gw/ASegM0JyrbhkCRThOUg/uc8pR
F9Gq11+i7q4efhVyl9OF4v/HL78yZwPfgj49yGmq/k2MSToCgMtPWShb3+5KE/UETqsdflvpZz1w
DDFtkAHjPN70EGwArbDbbfOut/1Q07Kdp7mGHzMt2bhdHt/ZVgOOUAoNVPReg4s4LpG+6hy7fBZC
Dq+GPUZrBs7Dp5oK/qzX4oUyka5JLX/SIWte8ixxXrhtQ6XMdPt9byBVmtCaQ/wFIOdVE3ndryph
MuC6CLeDHYJXDkB7MJKO/AU0A/XSW/l6f01vcUR8yGqiFVoVF5dd7TqDNcSndAyo2ObJU9L43Pp6
+yBen5JLK8op6bvY6czKghU3oPku9Fa3v3990C+/r5ySGmS9ReQAdVeP+/bI8n3fLbiShXlSNb+a
wgxJ3WEEnX7nQiEr9dvuTxl++/Q4ppACwDJQIk1e5fKigdKzi20RRSdZ+KIP0Bnbf5r7k4AnzwIw
YQK9TzCISxPQVkpIGTfaEVw2vuf8Fnq/uT2ImalCwR2gW3we7OBqjl4noQ51Uys89h0kR9N7j31x
ul3eLL1Zrl0JRnJmR4nCDUtzW56T8Jhp3/GACTTvZHogkvASxBLfzeLTQcCluWkPnuXHTDfqIQMM
czpYaBkUBrdD/p6SB2YNCyHA9W4G9BIPPhcthd5EfXBpKRRQlRnSUD9SeweMlcOfZLNwYK4P5GQC
F+OEFr++VmxIwhadxY0jNwMnImsZs+3tXbBgQW3rGiGfUOcfFpJ3zw66pYt3bpLwHAaiCsDya1C9
IStIG/EegPfI3jQpfS7zYacV7cIwrq9GF2De6cwghkDOUlmLklF9HFNpHAub78JcbqHpBG0Vse5A
DCTqZuHszI4KCmtohEJ/9hVuZCz7IR9qjCqHrBEEin2X676u/7q9NtcnZ+pdR78qRccq0MrKVqaW
AB9RbOvHCjxWTHTPtQNRoZGPv7oQOexx/OLGS4HM9UROsOt/3+aKTTvibPQ43syC/eG4JKH+rBsC
WtD72FvKOl6PD7YgguMgAYz7WkX/R+BB0QULy5OJ5nx7OAntq4VGycyy9sx7MNhCjHa91aH5gKZc
QI1B9HIVZJQeGRNMeHFiFbK1RvLEpFjfXrF5E+h0B3oCWdsrPNGY2XbkpCVIv8cWkFmmbSBa4q7+
woo96bWAhB1h4LSGZy6OVZA7AWizOFV7Fj1gqv63z6tXTx1HZZ9o+Dz98eDxn7e/fn3tYBU+AnEg
IKfE/+WPjxNDa/SmLk9RLSlK0OBPF5JXUOfWHlDHX5ique1s6xYcNGTkETMr25kgTZNoXQxrBUNV
c5dWkS91ZOZYoOHyvj20eWNg9kNvpAMvpOS1SMKtOquy8sTFPsteKRLokQcaBQge126+YGwuY4tj
+q+1aS+e7QINAYir2f9H2nc1x80zzf4iVpEE4y3JDZIlmWs5yL5hORLMGQy//jT0nXq8i0UtSn4v
7BtVcRZpMJjp6Ya1ucsgTw2JGi0ava9ed0qd5676mupDwKrvt4coO7JAX/EcPl888c4z6DxM44x3
gVXHU87u+qkKEksLx+WYLYfKUT2z+fqID4OzNI74rloT092MNcHTEBG7tj4sCFdQL749KIUR8Q4c
036cNGjsnuigv7PS/G7WjMcu2VSN268MNeJoEDJyLnTgqK8UudoirVKjdOtTYtA08ioISbZrxqBG
5IDWaEnW+ckA0/Oum/SvOSuq0Eqck07zMpoJ8wKjrrU7kMfQqKq9Z1QHi4hMaQ469W18x9Lpk1s2
KhzPNWclT6Wc/WZ+ns+2mWFWg21UeJwDB3GoJ+2LP9J3SWd88fHY6gkL634NfGs5gm3lIYcm4LSp
svd8J9+aNsHfrX5SDFmOadO3r5p2TxIVM6bKgODxbIa8KeVjnD7bLkhU3xwoYgrPcjWCX0ADWTW2
SPCemq6O7O2xrT6AQ17hD6RjODPC/362Tn3uoRVDh5G8ClcnpKpWCdkhOR+E4Emzpm2Gkg/C8kDf
Fq0VmGcV83R1NeBG4Icd3VQ8jhPzd+3gU8Pf6HiyLAZM+V1OoakAylcFzOpqpmCG7+hXVhDkUwQQ
Pn5DU2rQqT2tJRa7AWOHqtCpsiDccYvZNn7HLdAWmpKo0Ue3HZb0+yZaV/nzkEO/L9daq92u0XNz
OGWfG+330iic/NVS8wkCYwqy53gcXhHHmV3Zs1bPx5OZH60shCp8pYrXr0ZgIfEC6SdwNiK/dEX+
wvJxTeyp02LIrjHwpSibB6QGOJEm737GI03Yrm2S6nppFXh1PjRpaKpA/VdTxH//2ecFr9h1dbUy
G59PS1QvBlSHfqX23RtXWbAhuL1hymxA9fIkTiYS2D3wWG/v6cHkIAKHggqi76tV8MmQaiSd/LhZ
vyferqKlwinJpuncgOBYncZ3K9MfoVvTN/q+HyCOAE9pPbRoOVbMlswU3pjgs+XvP6zO5Zmoibbk
ndn4sWU8GmCm7JD3m9c3PyE4ssv9v1c/PJWw7GtaUisFsDbO3InuJoM178paqw+3F142FKT40ACP
9Ca2mXBfsKoophkMpSdvWgAwSN+56I80hreHPYDdoQFeB+88yNlFMxk0uqo5M5PYRf+vz+anHJgr
v7bf6tWxjWHABugU1N7o5rlcmNZsXa0iWhKTpd95qFnaY/YE+q9wy+vj7YmTHXqkRxF/GyDZg2O8
NIXY20pY4aenuq7151JPrU924r9ZdAgDOrcieF+CgLSaGaWnyBp+kuHnP4zh1fsiM4fnnfB1a+5W
pzP69JSvkCrxASmMtrROdretXF21fAxg5QUpr8P1zoUthl6HtRhdOwXE74/DfjTj11b/trz9rcfb
fZG9wpFEM6xY6C9Xe8pHr6Qnz20CIwnH0Qwsu4nGXNUHyVf2MkS8tMR3xln0M2VbAb6QHJllMO26
aExh5orKKBt/1KDayE33uWrNX2+eQ96HAmZBTCHe+oJ/BsmlY64JdtuKQkyWl0FhH/T1MXNVErOS
GByjO7Mk7OvW24zB7F3km5fCjIjvoBpHnHY3WJr9nGnmHAwgUQrBXLqFuQ5dx6aFKEBZdmQHYdde
5dUlmwfDhdoG8vVcAk7cPHlRV1Qf0lPj2yHqJ9pWB8T6Svw/tydY4gehGQ9EGqQKoVohVoWMcTWN
BSISJ8NByE8g2XowfYh412027m+b4qfqav+cmRJmeCw9x2ftmp62lcXauoJ+aivzwBxBBNRv4Qax
tm2DOh3rFTU96cZF5RDECHCPRDwiVd6uJnrFtLiwIXa6ZS1ww+SEsAwy3vZnfZ2+eUlvvf1aBr4T
rBJguwVWWUy8LR26nGarTU8ZQS1pbnd61UUJhPduT6p0n/jIXb4SX13lqdqGVFbn0PRUIl0abutg
PBXra1Ee7bygTPAU96ZsEQEtRFIU2ChO137pBPxu0RH2wamh42C4B+WEs3fStXli06O27PJuVxtt
HhhLMx9vD1S2UXHl4JXno2R61ZBfs602aWmkJwJgMV2zIuicbWdZqWJC5XbAY/hqBn19lwNMvGJG
2AyPY9p7mz3104+RKYYiWzME5v+Z4H8/c6SIy9AaV6T01PVIzKU/B/fRt0EH/vH2jEluaszXXzOC
7xyBqtSWVkOIQzXUTsviO/jPw9s2pLMFBdXXFbmGm5aezrMmHrymN+42Fx1w9q6aqMKKdCRnVszL
Ceu6cppWA2tCmn6Ni60v72oP9Oj/21iErT2AC6YFfB1jSdGYsaKfizV4JI+lo1h/+XAgzc4pt8C5
JYYfjKWdvfH1X3wUUe2DQQeFy5OtC0CYEKUHVTRYXoWxdIWbbwMULmIPsWFgDHW1o/P63l0AUbs9
a7LBcH5EKMBjLKDpvVwbx209mrk1HoEpfa4sB0UoU+FzpIMBmyyAC689H8Jg6ARaL2SSk7jqVz8a
rPXXTNb0nT96KvUY2cnEcwC8BEgecojp5WCKpLNqs6VJDE7WLiRmbx8aaMQgFm1Dp/RUjDCygSGS
IEibg10WJeJLc/1SMuDA4Lz7ZT8CyOo4R6Yk4lIZ4Qt45m0AlBzJ2vEbwg8K56noHwtVM4PMBJSa
oeFpecDPicUSsjQQozEy+Mxk53xPir39+/YmUxngN/zZGKCi4puWCzDAVKBKWyVDt7MWUP7aU60C
NapMCYfTXbXCThqMRYezdMuDZf/WVRwPUhs4l2iQAa31FUN5Nde22XQISChu6/KdOZyGf0hs8Hjn
PxPCHdMyYldb62hx4ushCjRho4L+ys7KuQXhrDhpb5jpgkFsxX6ZjTADVW6d1CFZFO5SFnKcGxIW
f/O2V/WZ9FT5AJvct+zJL+8HElheAP0KSG3c3msyh4YiFkJAANkBMhdmribeYmJttLgKeC45X1Q5
AZkBdE3g7cx92lXJ2Uy0HvqfAww0v4z259uR31zDy0Hpg2ecriLCebIZlAxt5AIgSpBs5lMJrGSm
6ubmky4G8zYBRg7d9XjbihptE1Z8zLIaMXXdVpBBKXXn0GlkDJpRM45AOa2HMmNzD7IPr1LAT6QT
CM48TsYBrjORWtAu9HI0nFKLLSC1NqMJ7Fyx5WQHFBE1CABdCBJdBZtFjptu7gstbl2nOi2NntyX
eUOO1ZCU+9vbTXaMwM7PSaB8RNW24G+gUNPWrN202F7saNZfLAd63cVXnF9FeCOdNagO4KJBWoKI
dfNhbDavy7HtCPjToGZjR7cHovq+cG4GttG+Skct9tMHdwjc7tP/9n3B35DWRgzg8mMzRz7Lg0rZ
zy/d02czJDiaPhn8ceAWMi80qgCk0vln7Sc5aT+N139MizQr6P+QFrxmQUKOyfPtIUq3HRo+oRKN
VyqSOZfXnJZ5K1jOGZz2tKNluICnrVZsN4kJpDuh5g33AFCNiG81N2MhDqFevE5mpG1rmGzkfTP/
uj0QvhaCd7iwIgTsMygb9dXS3Lih5HPlV/tmSePMR5UjrebfVqbqO5XaQ9wBelnAELC/Lyeu091k
7J3GixM72ftTc7RZEdTIVYVQTb8zR+sfDhMewKBCQMcARMtFrKjtaqSmtPdiN5+/r34V6f/QtIUa
nQtWNqwHh3YJwWEHPz56W+PGbvJo0meyvmedogglmzbcRDyohhoJFOoup21I0BaW17kfOxqgG3Vp
PGl0WILJqr7YbsKQcMrvbm+M1/qiuDPOTXIvchbJDSbpki7L/Hie5oNWDofUbna08p5m0JChYr/X
cu9A8/HzxIb3+rbsoCXxwUEPI1BSdzbt79ZW9bqUoDywlKDGR6sh2IOxgYTftNCN+CneF2ROn8Ho
cZqrYpez6n5Mtqidk19Lih/X1XOEfhDFSZH4HFAHIW6GgAqCZ7HMuMBUYriWHwNNPR4sJxnD0SyB
Amg0PxzmbP7YQkMsL32muA4k7CUYNb4MPB+sA/N8Oeq8LAC6TDQ/NurJetiQxDwuQ6U/Zp1mP7DO
zg/NUtCHqV/aD9XS67sRlHJ3RjX+VmwJ6RSAUA37EOwIuAMvf8jiuNmY9ajzORmxw74YrCDdWuij
5atxzNyCfau6EvJNxmw+pOCXjDxSJTvMXBnVXW99TAaziYA9qsOkXbqDgbVcAtpr3WPdpcXL7V+r
+rHCkZmMlpA5S/zYJDYNaduuAaTVnU/jOidhOzr0MA+6Hfm0US2YzHNDMOm/aRJOjtHNSBtMWRKP
K4k8el86a6Spqt6SaMQ8N8J/xNnxXOicOJzBK67KwDV31Ns3LNzcN6PfsPWwuzg+ABlSMQFSuPYE
wFjqxz2x9j6UUpdMlReVz9Z/JogAQJjbdKoRAHvxvBWfq1r7DH330zwr42CZHbDOIQFigWfDFvGj
9Qx8mDNSP2bph3TIAVW39un0+/am40srOk1cAoCQW4i4fTGBDbIIq9wMOM06RxWg8BEZfLhtQbbu
5xaEzeVsg24mBSw0GwTMjp3zo/pJiMLlyM6OQxycct5dAUqCy80FwQG0m5S+F4OCIuwb4Db8b8b0
azOrHc5L6Ga724OSThu4FNHUwYUHxUpyYtSQT8wMP+7I/VzvfVNRqZauPThI0CYMOC86qy7Hk/tW
kqAXzo9LKJHtnJK1iKh6/466uepR+rrEV1vgzJbgJCukwNremP14sbzfNvUfusF5tPz1salagHjs
0zxk36GXHcyNfhxsP1oZFL/ctzP86iaS0zi9gIADCi4E+YwO2jqsK3biBAqdwCqJ/bPB+ygwnHr7
vhm5SnlWujHPDApRf5731ubbGzbmpw0a1Y31PdOD7nh7o7zGUlezyyly8CjH3nyVPz1ze3WajUWe
FX48TO58Z0zd5601jXBNlvKRFWWz08ESHvWdY39ykpLcldVWRe5WtiFbrCzOKKsh3ekxKN5U08Fq
u34/kImFdu3PoT/a1n4uaBI1rDMfBto3AYocVDEIWTCHGAZECXiRo2NGnKlRW8d+c5O4IPmBOEfb
Ptp6t+vRQlyy6PaEyVbl3BY/6WfzZcxZNwFKBmhO47YfPKNMjtOa0l8ebcawZV2i8Byyk+wikw1O
FtS6rlDs6GUwchCB8D6avfGtLRQHWfp5TsICoDxwxWIQZkN4vW4GoIC84h1o2gsFg4mstgzFSwAz
uFIk1+i9nC50+Bqs5e05Wpauz04zFg+r6+XBjPgsJD39zrbEedRW2409t/Z+rJqup0GlG+zkVvnb
UYwguoDkA9pNUR/Ag+ny14xpUm8drw0QikZidNQqNofMzeNFgW4ngPQNoF4uv795TT7aHUV2U2u+
dcn8uW7r3dgsAVhzwVFXtX+yxPoXmyhgO5yRHkGSEMyCirke2xEbctYeaB9N1pe2A/Eow+Pze6dT
RcuuzPGjoQK9ush8IW4X1hOEBWvqJjhqZIs382eObIRnqkIx6aY8MyJ4fL1xtGywPTRZjUXQ0Cr4
B4UOdFR5OFJIPXFE1+U61fk8goYCsd66M8idpyLRkv3+88/zv5/5iMmYWsRcOFR0IX+8zH2Psp1i
1WXrcG6C//3MRDfPeVKlMLEa7337Pp0P1qQ4u6pRCBee6xd0aw1M0vCks+eeKj6vGoHgtNOJAHTt
pnBsun6fDsm3rdafQNSpyJiqzAj+mkLK0l5TmMnqQ0KiZAIprsJFS03Ao6AMBMH7q7SzP9SkTpnr
xxDe8rQj81CoUyQPpGtxZkIYBWTU+3EYYILilUUAxVEMQXaroX7FqVyJB5p04VhXhZMvC2NwIvoh
SVFi2Pfbt06lkCe1wkWwwT34GthcblqSV37toqU5Bj0HfV9ZwfBcjeHt+1n6uAdE8z8jgj+c4AsZ
wIdJ3Nf1E7VaAO7JI1uWZ8TmY9B5eENMW/V72pYonYawbI0Pt3+BLBo5+wHiJbPwbO3Y4wdUYM+o
0+7dUtsPc02ey3SJwCr1D8V79PI6nO3XQYgqlqHBv7IUoL/24zELpvWgbSHRFNtDuv1AwYs+VIIU
o8//fuZtCr8avCbF07+n7r6E9vvqDAoTsqsTHVTIQuF6AVZJ2IGbmQGxgRdgXNa98y2lQ/kRxWNz
r7ujcZ9OxXhESjKPWFcUp9vrxTeEGAFj5nCn4X12LbILzvkc9FPwczXLX1DaO0HhJWqXPu6KZuev
lRlq7hbUSipO6WkAZztXDgY3gdgXNIxkI+60AT5QrOxYagRhAuLqw+JoeoiMfL+/PU6pPRCmEnAU
otHfEBbRGBGL5RlyfRn5mGZ/qP8Eboe+/XTbimz3+4TX9BEhOFcEgi7C1bKcTS8GtG5nIPSZm/dz
8ynvUFUwFMGrwpaY6WDI8edaTpD7nn6U6afZhPB42FJwMXRfb49KdgDORiXuTjPVZ4fNsMTMyPBC
VR+a6vOmcL7m3tFGpA3i3Ps+dy9E4RPln+e9CrihECEKt4dWlEiFJg4yQuBU4pwFu3+Znb/fF1wu
GzWymRq+b9QvSV1B5E5VYZNdseDC+/8jQLrpcoJSw0vnufW82GmeiHOwk52e3N0ehPTiOLcheKB+
cQnekTxHo6d3TWFEZjbe49n0aWi0D54/vzOs6oNRMCdqRvMFijEKDyjzQ+f2hU3QDwS1XdycMRtB
SuJ9qraD37sBRDDBNBXQ+TSvv24P+fVaF10f+rGBoNeRXEWG7XJaoVaQZGNderGmd1BOavvEQTp5
yz5MfWL98vHsfA/lLmSg2yyBjoG7boehT3IUZUDUk7b0hYGm64g+g+69g2T5jrX59r6iyRLRkn5p
0so+aI3TI1MzL4o2K4k3QyGXK4sZHlIyojJF5U2WsyYWno0zEmrV067Bf64K5Cc5OahO88YPTip5
lbfT15wYjBpuPId6+uKVCmYaybZG6h8FT6jeACkrooe23lnHdkVJsk3bZzvLvq822moHvTreXmjJ
MMzzdeZ/P7u/+6EZhmXLvdie7uc2mBLF1SJ1xGBaRe6Gd6aL4DHW+T3I31P+/W6PAuhhhhDw1hys
qokyS9WbLB3NmTXBneEJDRwJK7y4qO7z4q5QdV/Jvw/BTogbWFgXvmpns0Ub0hmsrL2488ld0g+f
GPF+3l4Qye5FHfqvCf73MxODufZ952ZebCVtoJc/kdhCN+67cfl4245kg4HgAxsYKWAQIor1PdSM
GgoOItjRQJNeOrYG3qh62YEesFT4T+keQLcCSCuwAdAlczmknOAa6HO4T7MdHtup2iMZcs9K+mFb
yzu2OIfbI5MuEggpEbM56CMUn/CpBq58il5oZHrv+vyofEZw13flGpEegFoUcujwMZfDsTXIQGRj
j5B3WovfK2rCYeNyAZJFn7WDMfrm/YYyC5SJUmxA9J9hq+TMcYIuN9aADq0WpKTUFRGPdD0BOUb3
qo2fZvNZOds3pQbpVeagbL2Z1j4Zlz3UQ3rtwz9MLZdHdtGygO5G4SLU3DQf8qH0Y9ebgqexnRQX
nWTpcINzJA7SVujFFcKFyhpZp/cIpvRvOYBFW3T758suchDagt0efhXsjGJtv21qczA2H1eDsby3
c/qLWFXklHnkZdpHWgI97VbDznTZh64mD802KWp8sqo68GE2x7JYoNUV2SFNVoDGsHGAAXG8wCWP
kOsLh/G5qDi2mu07ewxp7Ya6q3jJSLzKhV0hgtjMJW210oNdd/3hN+tLa3jHxUq3YCS5il5Fagx1
A/CQ4NXpis9cNFgszeoC6DJao3NH87UPNrolkeXOn/0ldxTu5TWPKRxIzh5NDLDgAnMv9kOlnTm5
k1vBlaGJ+6Nt0/R9aU7GB7cixp9s88dIb831aSmTNvKh5rbfGtPsAx0hziPK75h7Nhj9XTtl3qOX
kTnKMze966g+ha02zEHbW1OYgggrGPvCDenQzw/U3ozTYoHVg1XjELp+4r+ABJPxBHWJezpT6QlI
nCiAPIAm4CqFtJLIjT7jXaWBmsuLpxk/gTO/zsFinXTrT0sVV5DElYDzSUeqGhxDKP4IDs4nW1qB
o9OLMxZNQ4eJ2hXux9tHUW7DAmQQmWJOBHbprhrEJEkHCcnYm9ww9Zd91b23B0/hT6SThggQzhpo
kiumrF5PprnrEN2QrQ9mah2T1HpCX+qeFpkWGK6miKakDoa3HaKJAemWq8bmzcuswUwnXs3VvkGg
6NnJ2ndLUZ3WzRxASUpx/yWB3mu7LLc+lH6tiH1lDvTcvhAAFXVS6Jk94+4bp3tWpO9G21Xk+WWn
Gz2VCK0BkAJ1u7A75nTcegOnKk6G2rzXfLN/XprJO3RO4d0RuliKOZXuFAinAhOMUBhNXZc7Za38
xuxMqPEN5DEfnnILRBPfb29G6aydmRBiLtTEk6ZzYYLpSbD6P3UVQazUwP+xZ+J2u+oFAGkSs6Ce
CliR/mQDn5unKhiByoKw8GXLLK0DMWxMlr3p7FTRhfTzgEMhR2RxsTz+97Pogi7LAnKuBjMEXLO2
TsGf2ysgK+VjN/koVUHMC4pe4iprWt/M3gIIXH1w0vsJsq54Ve8yL+jX3fwjWXdtE5ZupH29bZhH
FOLdAdVKTjsBT3cF2Ta9zRybDk/rUn+qks+m/dECnWbXNMHavMzbj0l1fPhCXBnkPOpgieZ1VcHx
Uc1v9KVCnFbn1R5lmgdTq+6bylsC0q9orCoSe6cB8HZ7mLL1AzLzP6vC+vl9TasB3CPxUhkfq3V6
mVoU3G/buHYMgLeaPIWIwAp9kMLIANJyRlObuhNYSUPiPK71p8H/lFjNm8eCSj5/39u8jxy0apd7
UTdHyjSQoJ4aL6yccGWK7187nMvvC95ga92RLjW+b9rB5u39ZefXijjwejk4GAFKiQCMAMkqHqfF
zutC85PsREc3GkY/oG+XcAcfIQgcUXYCty0IQy8nqXJanVpdnZ067x103uo6KirFXSObp3MTgsth
qVagebzKTmwKzSYs7F369vf25SiE98Dq1vpIKEbhDOgF21VtdHvLytbhbAgia2uTAbvaOGV2sso/
KWjU/VQRmyrmSER3Le7q9H6KAazZF6f9w/o+1FVkKiobQmzvdS1a5kvYmLpQR4cJubdUHEwShDJf
CBw55O9BDCqeuTVfaat1GgWrPQt0A/qhBfBwj3l9NyWfKogZjECU+98m+ntyfmn+7zo70mlf9MP+
9oLJx/r3dwhn0ydsSGojoafNjCZz79HIeXvfHu5n3JSAFIKH6KoxXkvYvLZjnp08QJudA0ueexX3
qWwU5yYEb+z2jLlFQTPwciF5eDeNR6hc3Z4oiTO+GAX/CWcXdkKtodd6mMjcF6PaafXR7ULHfnOq
5XKuhOXAbWCk0HvFXCW7YT52+j8sN25mxBwgx7Ku5PwyG1D8tACrcqPfdfmurQ+D6l0lcwHnJoS1
ILk3sqE0sbNRAq6haq8IX6Xfd1FTA2+6B9JE4VYcNKPoxsyhIEcMUL0bVBxv0oU++77w+30CjWdG
8f3Jf0qrIK+fvAydOP+yEGdWhO1UQ9Uj6xObnuxyb+bvCnh8780pCuylMxPCXprX0en7ysVCvHh2
6HmhD8G3WWHkOty7NCJci7NX1ttYY7ZmWu+7UQ8KZOM8+/tk7Sb3BMbbsvlw+yCq1l+4Je2FGhTJ
KHpa1n3i7nKVa1Z9X7giGQGMxVn490nokdgpFLe84vsiaZ2W1T5wSvg+4sXhd6niz1F93rj0U2TM
3b7PsSBQfuxenB//0+TbwtVoFiPx4GvpaRzv7W7PVPyN14cPzaTA/nKCadwXV8E8ZX6fz6Ue61VL
g62o0Pbk/iLdfOxJoWLxvJ4qGAPxDVIZkMS4coaoAa7p2k96XC+fk+prlar6t66vpUsD/Aec3RlA
hXvtlsGAtx5Q1I4yLQTMLrq9JHIj0A8B9hMUDGJji+nl1eaMvh6vVh112xhu2gdrUBiRT9VfI4LT
LQjpbdQ3jNgf7sbtPc747UEovi+mcfPa0QDPAAM7cu5BHbloePkHAw6nXAAq9RoBYjvMNkC2bMSF
9ZxlP0twX942IF0G9AAg0QddL/TcX641qOY6MoCiMqZZ5gReQp0D8O0d0NjEUdwd0sni8iE+XiOA
Ews+F4DE1mAaFsNyhmhM1tB+e/IDG/fMguBjIctnplvnga9cb59p3jzbRpkqVuQVBHP5cIcRZD6Q
GUWFBe16lzNG9HkuAMXAjDl5Glg5JASo/tB1wyeNksA1NitM++F3s3VtQGl2ZE5zhChgMEDv1ena
3e31k3kemzOmQ+sYLzwRPW1mE9OnBe0MNgm7z5oRD0YMMa7bRmQrh8QbsP8eIABXhCn6urpsSmwj
zgmtjt5iV1HXoo35H6wQ3kCB2x/t/wKCo/DnlOmDbsQZaD7Sj9Bs+B8NCHeM1yZIv2F86Et9yJZ3
/3JWwfLz3+83LzdGb9lp0a+bEW8JcsxR8+V/mx5h34HP3WaNjs9r7pG1d42u+L50J4GVD2SMPGMt
8ldO7VIX1WQZcWuFY3cY/Pe+8WC+/aWAdp8zK8IkJR2k3cyawCN3OYhLs+jP7VmStBOgrAcOTiRW
eM+qSF9INTuHaEWmxxn6dI3n2ikO1I6p+WRmzUO/QdF6TCJWLuBXe8/mNwdJXDHbtAAEQ8cwIBuX
W6AZt7annbfFnldHWVpHikcEd5Gi70G5GZ10qEchXSnsYMgANm1pbFtcLChaBWhj70NbK6bPCxQu
9szU6zubrEwBkJbtDLhrA+AA9HVfsf3W0P0bgFjXkZP102Bqyu3RHiCQ1IwAi6DuNyn4mWT2gFzX
AfZE9y3qh5ezCGZISvp0wK1qOIdq9I5DfVc6+zxRzKbMrZ3bEfbiuuqV3awdH1fyshX9sW/Wz7e3
o2zBPCQpsVioll/lS7oicTbfWLc4WZuDTfNHW0+qwGLLY2na78AQ/PZnIKbszCCf27PYraRGTj0d
BuvhxWb3jdNF7fqRWSpSAdncIXNtY1QgVkVN+dJOZ2pJNwOMF5vQnYMspL410e2pk1oAeM4CURda
MQj/+9lIyLa2CERXPMWyNrDbAzXenuBFYAMNAYgbQdz2qtM2a7MstTe+r8FglZC4dYwgL37cHoYk
wDo3It5qazn2bk5hpJmNJYDIyq6tXGjYmaruQ7khvD7gGhAEidXa3FmSouLPAn88DtqvZHzXzx9v
j0WyJLiZkQ4D87Dvgx74ckkKVPQzVytIXFkvqf+7/IdnFIB0vAjDfRxu4svvNwZKippmbnHePPbD
C+sOBbXDav1wexiSmUK4BH53NHrx607Yu6zrjGbVtC3OhqAY3zsvrf3mzhUPfc9cK5MT8SBwuhzI
0Kf2OjjWhipcu8uq+XFckl3Xq/rtZQMB+BCXHCf7waVwaaY1estbPdx1m/aob0AfbHnYtwpAkWTR
gUID9hNZPFR6xTpvs9QbGcEzFSfNk74+lb/fvhiAweDx8donLuIZHM0H2aOX45i3dA/QXly1/qct
0RW+XjpVr5TMQLrZMHY5VevsQq9kmrG1mHlYNbYv2vElo4WioCMLP0AhBIAbr7Jdtz27vVf0Tp3C
//p+EiSmtoakzO4g7LcvBnSXjDk91qlx57TbQ903P3vTH4IpT59vz6rk3uFMRggR0JHBe3Yuh7s4
dEUPYr7FJVv2c0mfNLv6POXOF5KANtxdX26bk+Ad0K5j4OwivQlhIBF6g0ZfPSnZuMVQozf3aArL
f029z44Zwr2IdgvbrT4kPNG4UL70Eyilm8QC/xXwcv/iQ9B7/drTzsucgg9Je6/XNf5LUrqgZrwG
YEgGsU4RurnikEtAXJyAGDRlOmBHwE7yPXd2Q602pJ2H0t5i02mmR5oWXwptAcP8Vkz0UDpN84SW
Dede760hHAGujybN/YcnLw4+ntRQ/kRnj+jL0HDdutVkbPEy0B3x2tNIVJVqSTh2YUK4iOs5r+uB
oJsTKYHAWdBYr0V9WgC88PYmBzTY4PmBRiXDQopA8Gd085dkMsot9kkImpLy7XScYJIB6u71YAD3
J+yNYt5c293WFVhtlqKTUBEn8+tPiM5xABD1g2sceBixt9fP8UZmZrbGRtkebfItK/VdZzxXaRou
6Qf0K98+dLJ1wTXD54lwzyZcMubmUr9O+jV+Z7pf9qGWfnn79/1X8QqejQeV3OX2njoLKfJiXOPx
mI6RQ59Al5fR/W0jktuFN/rhhuE8O1fd33jELW7HVjv20ZnzMe8//cvncTb5VY84TJwjK50crRjt
uK6+1fZdBs3H2wYka47f/9cA//uZD4DgltaXNQzAFRx6oAmRZIh876Nps92SdiEz0+i2RemMARiO
LnIuXyImTmnhzauelTY67XZZeqgU173kokQGDa34BsYFaLswY+PM+nroRyBE0yDDOTnV+T8M4NyC
MGUFa5kz2IMb19uvAmqfGVE18avGINx+U5aaAwbhxlOyM4yd3keD4mzILUCg2AU9LVLxfJHOlp0k
xG54Q0hMh3ukZpviwUzC2+ssOd5YiL8m+E84M6HVnc7ZRDBNUECuNO4NreJb/em2FdluOrfCf8WZ
Fbv0zK3fMJBMP4LQ1VQVDPl2EXwiSAAAtQZEkBdwhe/7TlNDmLh0Y5t+d5p7bzm02Xfra7+9HcIB
OUzwYyFRAco2ALsvBwKeLr/yajDCbeXXQfvtt29PSlx8X1jxtpsMB/7WjROPhbO+G4A3QgdUuypg
lfIJ+zsOYdnRgmlmjGEcs3FgAKrSyCr2yQ/I3N9eeOn24shz4nCVJTGVhN4TbUXCx4k1+0ephYP3
vrDC/F9215kRIcPSJZNZW17igKbB+0Ir8+gm0/fb4+Dzcb3B/o5DWPd8NXVAtTUnxjPsa8eKfVqz
FVJ2KqJd2UHBbQgiFBvQNlO83JcmLT2sORrhAAnsojSJ3jwOn68DV0NCRCk+ULrNz4xlZWBY8Q92
dTf9ctPjbQuSEaA0CaFlXqSEOoEQ/ZjWwMaZOHY8gSH4Z6YilJIsBMpUOmQugf5Dx41wcTid7tcD
s3ETttBOz7uQ9g+EfXzrGHxYwM0HXwLFIHEMzoxAyFpyMx6WcCWBz+5uf/96EEg/g38NXeYg/8Ao
Lr3I5thpA6Y9lFHQDAVt6l1jFoeUOm8+5DCDUBcNKAYiXbFe7EHKvekNzYzXBSBTbe+4p8p4GIuD
qStO4PUxv7TEN8WZf6ejoxdND0va8ux39xWwjAbwRuXbRbYv7fCJPbPTOrlWNWgijg1nDi3yfurK
oB3jhdRR3z+Mqn5i2bCQNeBhNihtrjiPPL+30rJwzRj8INgFNLDTR+YagbkpckXXhwYNJX8NiSmW
Zm0h48ANJZ65W6ZvPbAit7fctcOHvjr48TinASTdxS09U6dGK1Rnxy00UDargOhLPv9ox2KfseKH
uc0vt+1JRsTVYV+ViOHNxC2udWnCJmNZYnd2f5UOXI2bv7kMwn3MKycVwE5XD2ODNNaQl9YS5/YH
ureoYk0khxSNl5wS+v+R9qXNcSJL17+ICPblK0svUktCsj2y5gthyzZLQRVQUED9+ufg973X3TTR
hHzny0SMYsiuLSsr8+Q5SN3iBb7Ya13Naz1L8XnnlfSnNntA+/FfzNGZhUXUYjl9NVaJMcYJIX7f
fZq2gru1RZgJJeDn8S/4s8vjomaukxs6neIin2ZmTF+kxsddGSo2f0wsguAqde0RHO1TjB7DoJPh
gPxgudX9vJL4QeoB/cno00O4eyVzmLLJ0EWP3ST40UgCavi0AXB/nyoBjqM1Rb0d2ltFjpXZQ30N
HM3onptbVxdXTSrairRdh1S3PgQu78PhLyYPFpBIn/tN0Ga1uAcSE1pBvcGAsUm/uxn1xyYUZH97
k63kj0B+geQtukfn/KerX26CsjSSsheo1dT1w2RNO5JwX6U2un2Paf+QsrtSVMeafTiQhVXUO5C+
n/nhl/lcJHrdbNSRZOfgucmkeB8aM1Kp+S9kBjYyZCsHFdOHCg462OFFl80cem5VmtozJF29AxU/
h5lC+Z/bk7i2Fc5NLE5qQWrAz/sG+dZOCaFO9MA52ThIqyZQ40KWAh1kSLRdLlOjVFpDlBy5zUKg
zY91j7o6bNiYz/tlFItFQTst+sWQN8amu7SR0cGQI8cwlMHboYf4qWrcwK7Ev2WThIlWCj/nzYYb
XR0XigdIiwDRfXV0iVLgmU+xOkaX+hYylD9uL83K6mMzIXFkIDrHU2Lh49DZKnK7TqaYob2yIf4I
Gm2Rf/yqQQcyPo6wduYeWhgZktElPEVKr5RKWEAprdp6KK1M04WFxdJMXCqF0GABK+K+9dXGM3/+
3xcrb+iA1CD9hdYj5MAuV74GAl1vwQcVowsf/T+56RcQbaDd9NgU+qObNrZPNNPPva1Ez9q40KCD
XCjA/LM80aXhZgTVZtbTHiHUEEC1MIAM2+0NMP/0q6HhQQFqRxWkTctUkpHYk9lPWR8r3eBb/DQp
+3HwDW/DzNodZECTCC4UwcbMlnE5EqaColJTYMeoh2PPdirYX1Xl0HZ3tisPWpeFhNJ9ioZfb9yg
51gdIuI2XLSYx6uMMupVUkkN0sc0/6JIEpT93dQD2VZ+HBwFTMmZocVdMRndnDAv+1jaRhEQ5hdl
s1U6WdsRoLTAP4hIr6EzKA/lTlGXA/itXxUCKNvGWV2bLBB9GhCW1VBHXqYc0IuN7nOCEl9TubsO
vlTr7aORuqEsN1zbSkwNegkUgdCk6F7r4aUQ4Ruqiop44C8yHSJSf0sVFC+SdJfXb7d3+ZqbwyME
WFy8fmccweXuM83KNmmH3adnzsEeOxZUBfsBktKNcGHlikDp4o+dxQ6QXGhDbxZ9nP+yU/7Qvhv/
dgN7aN43HNLaLkCiDuTjoDpD8L7wqB0rqtKoxy4mIux8s9k4rWvThY438G7gtoNOzaLGM5C8EpTz
Pu6nMh7RMpI07YvjTn8xCqA6sM1U+B7kbS5XxQZQQR8qG+eFZOHPVNuCL6+5bSQ1IUmDzYwC63LV
WV6C6DfpY5XGrPhlilcE8Fp/qtGyUPzrbCmTrB0dbGXUyZHe9K6akVzFaGlZws8koFGn2Vtbv1cS
heOtdMFK/y3oHc8Mzbvj7B3vQXHP1flsqHo0eBGadDxJmRwMu/7SGL2vpt2TSdgOzLs0MMsfRWqH
WOSN1Vspo+NnzKoPM0EcYojF5cRVSM52Ki4nqjcPVtc9DDlFFResd5YNMHoXdlX1qqrkxAX1fMBG
D7lrfL59sFfnHL4KxZCZJmR5sOtB81rW48CBYd6vyoMLwmHnK0vc8Lad3x9a3pOQsQUuAdAt5GMX
e0nYpTUqCTyINTjhmNJ7No2f60GgSagdfHWyw6oww5y+ul36fewhI2VVDlIdNGhV9x2KfaHOxsfe
RUlTI/vaKJ+cSos4NMhv/9C1owvcz8yhMFNNL4PUnqZAUuWYEIg+suZE0Cjpko8Dy9D1DWbfufiE
wGEJnUEW17MA2pxiU32g2l77dnsMK94N2RyUbQAqAzPYMl5kGVgZzFof45xxv361po+DjPFghHvD
JQqIJhh4Lg+QHDI9sSh+PyN50CAfBsjk7SGsuJ6ZLwMBz+8Uy7IHs1JJWqvNMMZKaQSOWyEd/dxN
74b1OVPRIH/vNp9uG1ydszOD80E58wlpzTziJnjjN8pJ4brvVl//xgCSunA8WPer2g3krS0nVcfY
MqPWC8e/2Lh4hQLVjEgXCCZnMYDGbK1p9GwRp47nP7r6l+zjPJPzIxQ719EBksdjZzFFeucyp1FF
bLTFV0V6u06Ca9UDMJIwnvnC2iK0X3FO5wZ/5xbO1sQ0cwJdGE3ETqn65bgTTR7U+Se1+/gT/sLO
wjdBvNLhbQk7xPUe1Mm9a7P+c+Z9nHn0Yv5+3wdnw4F4g07pILFCIKDs9Ue7/UzF2+hsBB9rO9nS
UJ5AsDwjhBaHU7ebTOs5IlCR+9I6Jfzz7Y284iHRQwNi4ZmIWXWXYDYmhwJMjP0Ym6Bw4DogLIB+
8I2Ac20QIPLFoxe0sAhvFoGgbU7//zhSmfucvLCPk5ND2g8NQUhH68hJuIvL18vqVi2Hdoj7DOEl
zzYC2bXff/75RYDZugY45yQf4mYMpROQrQhz/nmL6/Ti5y/OopoDZycHfN+FskTnJ3SvaXd1DbGs
8PZqbxjylqFsy2ytMGHI4CE07kv32ZuC0kIGdOOVuW4IvTfeTAV5FYlQt7MUqEcMsQ1iKc/Mg9Se
fOK8qBJkc/3G9lrbw+BiwstJhXDLlbzjwBT893zE6su3mnxy1VNtbjiVeQWuVuiPieXEoWuBj54r
hljyfE9wzrsXPove3Jf1ybZzkPNunPs1b3k2pmWXVEtNjRMJg7b4VpX3Q35izVu5dQmszxwAl6C7
gL7oEmykTI4JrKw6xIqHSxntS2amgLC527j/V88PLpv/mFmcH9S4kxJYYGw7Fkpu7j1lKxu5uj7o
80A+Cuwk7pLBpQLwfmxTOICmVYd7IkTz4HVDGSR6S++d0dGQZVPFweGTd8jIZB1un6u1eUTwj9Qk
0NkQEJr/fnYZWBNBfn9EVyVLPmnqnTGGYqtxc8vEIiLgDMThAOiqscbeJpKGmvfJQ6vE7XGsLdRv
NCMAjdDCWOal7LGhdsV1FBGcNx726kYou1Y/ALIXbcfzLKGRZXE3u8kwJbXsNeS+D6nV+Lz7h/an
qXyfrMJn9jfTpb6Tb4Gr5u21PLyo9YL9ERXLazx4Y5pj7xqjFvfam3DbqNaGXa3fezRMWi3owJp0
exbXlgokjdAdR2QINqHZOZ7tBmZkk13qUo2hPD8EuP3Kx9E2xZOslS1xFn2+Oq/GhhQLrm9Ap53l
zgNJA6pCUGyKXTHtOH/K1WeUF3ZIZQdWG3aaDEo4emPgoPMsQOOwc9Q7WznIIaJV4pvadyjzdfRd
7dGtRI5NI6Lbc6GtnUw03WA+oME+l1UuJ8OtvYm2BlqjpLlPOidgifZk9HaAZ3pA25OZ79Fbi0jY
T5RvlnkkzTOcRWCOCEOMZyGOCIDCutxKka9IRIH5HyyoeFABPYHA4fJncUjcE7dENxCyBmZ18kDX
1akHVRmeK/ZdocWz3UeNxfzKOY3NQ86+S0i22KPwa9lCc8O76/vaV9o0counoS+eXa4FKR82oI3r
y4vpm2EXaJVdvug5aPEE1bC8TfGP52b+JB/V7kU2zU7DY7p2kbpLIm/8VVk7k54q466mEGjJ8Pin
oa61UVvageWMQcESH1WBZ7t4vr2+K3t9brGY6wDYg3hnX85j0rrDmFTotRCcTy8T09NTSo0msum0
haBYOcbIr6DNaA6Fgd1fLFmRCsVqOZYM1Jb1ifBq2o2FmO6sSfDAlTX/7JK+fmkVTzneHuSqZQBA
kc9GD85VrcvSiaUVqOnEgwvyHlsNtemRT4+0TXeDGkAk7qNuGHl5ZBsBrkJfALzWPOlnDoRqpDDr
ouqgXHyvT/e/bo/mKrTA16HMOe97VKBwtC6/PknFHFSioX7DLC+gPcl84IH7wJJJfqAm2VKWv9oi
C3vLm2toQEXqDV08gJZhLDMdUr5AQCAbuDFtV0HnbGiuTCH7hcO9DAJmYCjphrGPtUbYAbdT9x5g
EsN3lfyLLiBhjvnewkWtTuZMLYUWGlSMrny9V/aVYZtdrI0nbmq+UtxLBnb9DfjV1cU8D+3MzLxD
z3YEIphO6CPMGNQKVZP42fh2e1esrBKKhjhdcxoIm2P242cWuG1ANUaTbezI7J9eNuULraUWGF6i
fb1taWXK0AKmA4mMJ+dMcHppya1sYCtzCkuJ/Q0UME9K5R2ToYxE2W/RsK2MykSjAdB9CI8Ael+M
iuZSc9LGatD/98z657I8qh/mg0WrwZmJZV4D/avQWmEwoSl3PIWwsPY4bPUXrw4DOuLgx0Y5H7f9
5ZRVqKdmeZPUMc+dAbmZSiCIKUvwPkpn4xCtrA5cAvRqUJtEI/NyH+hpM3kdq6EU40bSPVrywMVh
LL/f3gMrRxXgBHRLz1B0BM6LPVAlNRKCdtHGnqisymedNh56pdF9Dambe9Zl5cHuZb4BJLny49Zc
OUaP+Sx3idlcWNWIWiqqrjPgIqqgTsGZzWLV3kETOtSV+/TDfQ+zOVTAAJiCoCxy8perZmFfmN2Q
sHiUxr3J30Ciu789jddVh9+X7kxbiVI8Es2L6CqZqj43UqxWKe7Q91In97Xz5GhwQE/QTuu7ryR/
Sppj5W54ixV/hA5xBJ3YIDjEy7QR5KWHSdFZG4NtmRwLiAkFruNuvXmu3wsgCoFPQkF+buVEmHY5
g41TjeNgSxanffe51PRXoWuBMNIwKUkIvBAJs74OtcaaAi9TN97814dOB9ptFnpEdzrexwvfoSWg
ugMxfhWnhQiJmoIkRfW7fuO8Xc/khZWl+zCNijWpKqvYo+qXAYnERLrR7V0y/9CLNwI6xs8G8huN
cObaM8sGX9igVbFd/ZrYS49SPwhzIK730Kf/1lnsfBjitDA4P1rODdYGlHNKvYozI/A0x1e0LfDu
6qzBf2BboGdZXTpE6dUNdztYYL/a+3LDTWx9fPHziw7s3mTCx4l+P2mhSF5ur8e1i8V6nP34xaEt
1WQkPMd6KO5d83myD1VxMOvDbSOru9dGBs5F9zugjouIIbU9JbW4UcWFc5e2pym7t60NdMTKPM2J
aTSvqDMkfCnIzKlHobGXVbEKdjhfFBvbdv3zKIgDKwWw1BJy3hYM0moKqeJRC1vdARP/Vl5qdh+L
g4EB/LEw/4KzfVrpQgAyWVVxqdu7sYRrqbJDXTh7zU5O01RtrPvagICaRjUP+HlE+AtvluW9zSDc
WMUdc/3BIAHRgtuLfl0Mh5NEHnx+aOugh12GwGrC3AGqhxgRSe5HL/+ayuqUWD04dNV7pVOCzi73
ptbfZZoSaXIMxoY95Ha38SpcuWgvfsZiYg2Hco8RtYqlJUiQ5+MTYLcRZ93eUbxn9Cz8zFu5cSVd
M73+Hjt6ZREkgYvliosBxKGuwkUVW8KJR688ZDw/OaO3a8H7OMkqskT2MGaTr3l1aHAZkLFAEb54
ysBuqbYkatDw7d9ekJVTqCEEgBQZlGzR/Li4Q/re47bU1TLWICVhNnEtaVjWWxXcFQcPK9DZci1t
5mZebKzOYcowOU4JTNdpcu8T/SkrXjJqB3VL/G54ack/t4e1ahBPLFBHzY3cyzwe+pcUWYmigh7l
kyO4n027BoXKPHtoTcfntYrUCPm4QwN5NpQkoJSx0m6kKEyKooM7MJpDX0aTlqJRfiPfsrpcf2ws
eydShtdcZ2NcGfKRbgYL+b+53FIZWbECiCREfuAK0LmzDNpcyLjoduXQOKWvY/NKqi9E/3J7gVZc
zYWJxQHMpekQbbBo3KuHn7q3v/31rQHMfz/zmx0OU6K2GECmnyDcczCtb0rRb/iylVvyYgjz38+M
MKEXmtHASKe9dmq1N6B2MmRTkG7xhG4ZWpyepm3bEXcchdCXnxlhChwmOVbG1vadb/XFZXMxnsWF
bOa2IQmFGVv2ASE/nLLyayvzk2yH+kHklN+dBslQagbu0OypXfp2tadDEkj25PVKUCL6VU9qJX1b
OTWyDAv2htdaMAjH9zxymMgQuXrjj+A6pUe92kHq77PUpp30Ishl+Z7+E8wrPiWvJZ9CqlPk6MLG
0cJ0UqEbk+1d64cq/iE09UnxMqnfR2RqOqYDEvLFyx5Ubev2XdmjOGpI1cwYBEBDFrsoF6OelBWt
Z5CGrbOIW8XGnK9bAG8O4Bi4FZbZU2ZNtLYtUse6NgaDiybLLSTvyknAGP5YWISKKRrmJ+bkdcy0
zyLZ5+OrpUS3D9vWIBbRYt9BhdltyzrW3O+6fmppePv7K9v/Ygiz/bNzJrpWrVWC7w/qQzkAdHyc
5C7dknGYd/di919YWSy2alv9aOpYCsew75Gp89Nkj1jIt+udogyR13+/ParVWQPWACShkDgEBPFy
VJNu4NWW1jXewKfC8bstCNzW9xdv+25SO3TdMmxe66tZfmdkI1ZcXZWZIhMAtVlHceH9jBJazk2r
Y75ANMv6l1z/p2xQbNgC82/ZWTg/c0C8mCca7MAh5E6/b/r7xH2UxcabanX9bZBm4JwjElqWgZSC
ExDu2HVMbB/VHy4PVPPr4lVhgdxqG149lGe2Fjtaq3LDSxnmLpncXQ0ttl6Qo9iUaNoys9jSVNaV
m+sYkpLs3dryRxp2xRbL9JoRzNf8Yvh/nXeX+3imVlS56dWxS9tQeF0A2XTIHX6Y9ACpKoBWwXM7
l31Bk3dpRhR14pokb2IskU/6Jzd7Nr27dnICcytfurbj5uIyAJOo5FzRXTp2YkAppmygLG+kvm6Q
IwXooBDeMSvTj79DULWZZaUs7LsrUSv896zOG4phoYm4DocqAtG8ATpt+eTmG1w6ax4BbZF4fFng
tr3iNZrsohFmSprY7b6ouG8tY3fbpc1HcelCzw0strXMCl2RSdGAOEkJXXGvFW+murOan7WxEd9t
WVrs7CZJmJqomDbrExlCNMenbJf0R7ml5LlqB223c1f0zPy1cKJNIqYqnbImTg0UqbtBPeRlEtop
RbEY9XlI4t2ewdWt56DvChluxN7LeECxs1JlAuPKjHeqvmsqQz7vu5a+3zZz5evAoAc+Q8QbKFKC
XGA5fR0aPaymLmOpuScHfk5FEj0pPw1Jv89K5R7q3huxsvb7ZXKxOWAT7wmkZNHcimr7Ikoo3X6S
NcYX6wV4VbXW1gLGDfMAxcZq34jUjpSSpkHWJ/SYTE4ZsKllr26ViPuhGIoQrODeHej+851ZpTIU
CFcDSkADZnhlsdPl1AG6LfBXTwT2SJ3Q5OUrSYcu8jJbAbOWK/wiV4xQNQr9k6idNOKSd+DnbodI
mENz5zZ4ZjuJovv9OGn7yRa2L7uMnlCQVCI9z/vHrqictxJJ+qhg1tPUdXqQYaPXZMe1EoQfnd+W
n9h40gby0jLn+JpFMrOPLgRCyhflqJTDs63ox1zoZWRkjoxqKYD41tTad9BdE/S6VQW5Wpe+xMkL
SYbf6xVqC+CjA07Qlr+o9fizEG3vJxVvgqKeVF/XkRjKKoCvQchn7IupmgIhhy+GonSh0hjAunu8
3nEhe4ws1QMorFpBg/LKXi/Sz4RKe5cr0gX5LHdDiOhBdllLfzpdOYbNRMtIYR3168pQgFHKEr/L
k3aniDz39RF/sHqlCHk2gcPDaA2/rpvWH22A+5nq/WS5Tf2mmswdaBsTn7tmdhwKxFRtmpihQQxI
EyR976P1Y9rXQ9nuVHOC7rae6wGUF/JAFSLbK01u+S6V5aEGN7xvWBhhYSPyJ3ZZhhQ/+StYVbO7
vgIIte29fpcbhvKELhO8kBNXoq0hhxSnktvjnntdG6mjLe49ntU4YrbhF4U0D9DS5BGKWwCXs7LI
Y94Y79NoqW+ACnaQSCmGIBto7Y/IdGw9A678zMwWD/ePphqcEEAEL283Ccq5RGgC71Xenqyx8fXM
e67FG7fsEyDYfsGU59o27p3isXb2paz2XdK9TM1eVWWoozKJiMKv7AI7IHmogPcu+BA0eLvRbMBW
AjJ3IuEAbnViq747ouXyx6Cp/mCOgYSboXe1SKPeLZEIf0jJYzpYcHSlbyafUwBukuZJzyzf5Ptc
BwWFab1oI9+YgivPN8/AjL110TiJrPBiBiyTmKkjBhqPLa6OF2aFwCvzD8PgFlYWUURJRxvKwpjn
3knAEVD74IkIubIR2l+FRJdWlhWTmsrBrhSMhTQBWoxF809ibtzlG9O1rJgYnTXYjoSJ5pfm+oSd
lD7U3Y37fMvI4u3oOoRZ5TTSuEzAKLbT8qeyDWz1f5ytxcUgK8ozb+hprADhUQQm85VNSoWtFVms
e+NVPZii0VdWtKoZEVOhAe672i9q14hcmwsfGYARWCq1QtJVAYKhg0tm6A+L0Fj3rSHVu5a5X73R
KfzbV/F1Qhz3ImKyWbMKV/5VoRLMuSgTjTaJnak5ut29DshOeoJARQChL5XRHW+/Wu2XoTjVzifN
KzcSildBIfYqVJNnKlrU1AE/vPQ8yMbTUXCUkhIn7o3cFxBcuD3CLQuLk92TMUukQP2wNEI0k3cf
rrQtRrBYW1yUiUmR8ItVVEGlhPYs298ewdo5OJsjffFUH13WlZ2BYkGq32Uebqws83PVCJnRhbct
re3Tc0uLeJNPhhiNHKuRKRI8SXZkWpDm1LcawtYHNHeLwuk6KMZcLnqhuo0lbJTeer5rxHNqHYrE
BxDv9mBWrYBI1UQFdYVYSkWmmigpkv5ogvZ19q0dX5j6o9+inl7dXzaK7+iwnvmlFl4KQoYDku4e
gtmvShGI8W+2L4CYCJddyIqas/mz7JOZpJxLp8ZcpZ9mBTB963ysrfn53b9YDNUctNZLOtz93n5w
owlBSLuxgQEDxK9cRN8IMPCQQYJjbt+df8TZKOjEBe49QmO03ur3rgK0ZUES07dzddyxEShcZ47l
+m744nrDY5H7ybRv38ychaVlH/OBnQC2tsFxpTr9zxq0z76XQYzbvgOB+W4nS/kIXqp/OTq0IL3p
6ckB9Z4h1JG3C+SoVGHNqzFED3kSlLmDnHI1AEhtFd/MwlZ8Ryp5NKQt4P1gMEeoWVlIwJR54Hoo
0AMkn+blVzllMqSF/gPUFFWQuC20ddInnnYQ4WTvoDlXd9WkIHI2ENqn9SddbXjQZ6YIutZDGD3o
ry6b3k29Mg8eccDfXGYlSn6ifOUFrR4M0NMcirbbk7iIgeQ/dF56QnEyNRGREPXoyXuoPr8opXT3
zgAlGtpqZajiuohkmn5tVA2K7/Xo+tW7xzLE83dGuXf042R6gWfsiqwJpOe7k/neE1rvqswyfZUP
YzQaEw0sSv0kidL0OFCAsBWnsPwhZz7QJSFrlMDW3wsvKPC2AaCb+nI0Cj8fQVrQcKYhVVWikdjp
jF+10rZPqezdMFEM86vSKt8qw0yCyiFmZHIVfQapLPaeUf0oOEdEniZ61LUGondTpiBLG7XATEQb
UFEru0Syd1ARgU4gZV7U5AW/41NThqPdND7UWfD2du0MDDtq/lChPygaGKSnPK3Vg0Tw5nNXtsVT
73JnL0dzDIkislMuWjfUOvI1bQYeOkr5XZRqhZR+ycBgkGSBLop+JxNRfgXnuBbRTqseGce27evm
31JMiU8nMKhqTTedjAENbVXCvs9su0E/OW+0TDmmEcBjq/H0qDAA43a6PtvppfUJi4d7FSC4uwGF
jqCBaPEBHBDPk8VpUNYlGOVNpgbCmtinhDjpfiTeF4TtBI9OsBAkha75aU/N0B0GfifRrR6rXeLu
8Pwx76k5pG/GYDlRRyWeTlTT8Ca1PBmqAEF96+3UiSYxb/KemPcOOhlAS1S6vkHVIurTid0VnDpH
XgFergtuB0rjGj5vwOfdD5N5SorK9ZOxHfE8QnSSz3LnfCCIU5Q+9eFpBZTPG2r5bduIX2ltVwFP
Cy3ypFd966SjRwRYr0jj6uC7zi7XdjsxDMLXiAS8TB+zJwWLGeWkzUJXUfBYyN0sIJIVQDIpzo4r
Ds6sZkJs3bHnAKoCERlErQ4lEEFBZ04E4DjSfAXgsPE9TXpBr3Z8DwHV9l7jYxvZhWuVfj71eth2
2RAw1pId5kL1qS2BrszGLiisEtbzsj9mus4DVclH9GMladSlzDiOUFsOFFFrwWRUSTClhukTUaSh
k4ovdKzrIBfGP05p/cS71dhXqoGODTizdrRfSadr+5FpTpA7+S/HTKGYJYY+GCyMSOmnJ9rWSmAq
aR55bWU+ZtCd8k2aDmGaolEHbJIFmG89zYeql7ufmOKGomXNQ8lK49h6UB9EBQGHUhurSBeJFiGj
hHpdUuZ3lFEcF7zw/TZNZTRVc0dmg2NMSSN8SM+lKKXl3wbF8nxCHHaXYsQ+Udpp56otPaAMJY4V
mscQQNKgML00VIXMQmUEKIAMbRqiD5hFbc2hY6RD1wU8N1s14dUb5OyBtrhm6VQCEVHgMcDrH0bX
BaCciBL5PYUfZR8GxV4+oNTFnet0Kbypg9dN2p/0XvUn5Cymrch7LW44f3EursRMMRO4HBjh1qtT
fuLO2+3wZ+v7c3h0duWqnZYjH4Xvg9Lex/n3tpKTWwYWgYMN2fFEH7AiGbJH0q+3gH+rgYk9MymC
XwZZu0VgDXpxPaGZRuMhC+BOldFnanh7jlZNzKpL6HCZsROLIVRm7daOh/d4mjzK6rk23lr9Lx44
UOr+r4nF82Ps1ElBux1mKQ+hG5lqG/Hh+hAAbUFmEz1cy7pRxWTW40DSuLZR/k9q3/Q6PEG2GApW
FxvsK3iioVyI5pLL3dQ1uDQcpaDouMiiejwa8MC310Jfi9dRKf6vicUJ532K0kGf0xglDzvkrT0d
XW6afqsDU5oNyMMhUPmC8KQA92E9PBB7rA7WhEtcL9oMkU3h+lLL/nUI+EOkhax8wzM1qMsUMWAO
YeupGfMIaWA7cga08Y9uMoXOYPa+5yI1lWjOhzknZz9yNqJFamE0MzOHddDJAGY08KeebwAMVxcf
ggFA/KB8ry7RU44g5UjAFwFWzm8d7j+bHVW93FiY9aX/r5FlOkk0quS4YYFV04gGbIUGYWtEtbdX
f90IAFMzMg0HcXESadsjC8EyikKU8J9UsIvd/v7q9QFGlv98f3EMiyTpihrdYjGSkSndj+4uCYf+
Tvsbp3tmZuGzVCMZWJ9iGH31PSlOlvfr9jCu8ey/t9R/x7HkWqKEDc3EFUBvE3afV0lITBlJo3ip
Gi20xjJyEv2OJKoT6HKMMhvlB5NFt3/E+q778xsWvsAx+q5P6gQZlebJzgqgzL4M6FG4bWR1Q4A2
G70BqIeDtfPS4SQpusYmmwJ0lKCogryvYbUbJlbHcWZicUOaJdHhmlsaq6gljCNqGs4dfNz/aGWx
s6EUJrpaYCDe0AQtrQKRe/t03P1v07XY33o6WYmeobnRkuHcbl9snM9V53w2V4uN7cm24wmY/yFd
8Eo8BMvmncc+k2zj/GyYWeILqVvBszsYBhSkHkem+zItfFP/PhobcIuN7bXEx6OMrDSDifG0RoLV
yAEYU95vL8nG9loqVOcJ+pR4jbG0Wh0JgiRXm4P2yd3Qp1o3Y6NvB5p6cxhzeVAqmKn0gVP0vT9I
mfql/hl04LeHsr4sf2zMs3kWS9pk6IxENjQWuu0X3YOiOEFaTpE5bIX56+vyx9Li2OedndZThtEk
8q1QlddOooR2ezBbJubBng0GhEHtpPQwwSY5AIdbv3TMOdy2MR+Hq3yX92cYi+NItckroYmM+kjl
fEnb2HCGaDTfUMwVuRl4RRYYw0YH5PzJWyYXJ1ShNWkGcMrFSIbeV14fWsgYqLUbekr1JbEBWGNa
crw9zPW9h2ZjoMnB0r/EJ0y9rHWe4la1k6jXwW6+/7CW3HzfgdjnPxb0xWKpMueTBu/Jq2j8kbW7
bvwLzwbBSBPsW2jRuOKdTyj0vYgOT0C0fcJKX88fPRqlIH25PVdrZwggSxckXyAru2rVqqGF7NnU
xUhQ9e9BOttBYJxNpzrfaMta29/nhhZ7rzGVrrdqG1eBemodHtDpw6yiWJRzC4utNk42ErAMFjzr
bpyQuf8Ll3b2/WXBI2lVcEfp+H7nvKv6q9Hct2LjgK6dlnMTixhGR3cRGsgd+Bm2ExXqb4134rg4
e+UNSf6g6X/cXv3VRQE0H+CauVtu2QokUXMXDrAlsRCvVm8jsfNRQqF5TXSkpz2wo4LhcBFmeKJT
oMxXsZhqEOGz9iL7lgkS9t53yrZis9XJAyYJrUHoCNfsxZUzDJpLCgsvc925L3ho5b7yLd0b33T9
b7bymaF5Vs9ctZEXNcQHYchtfQSao4xur8rqQCCLNdc/INuxBCIBVYC0GrOrGPoGYWKkyMHGlH5H
6SBQhsPHmc3nNUKvJnpSgVUEZPFyOMBcEY1Rb2778+v0i1NubLK1R8759xc3G6lsI0/oHJgDcaEE
iDXR3EOap5pszNua3z83tNhsZj9AAdPCQFg++Sx9URXqs2wDY7BlZF68s8XXc9dTQDyMHpqp/SIE
fywnK9A2JYPXrmokHcCXjnZuNOsuFiXRmao1RgWUwVTsCOBB7Ae6TdGuw/zMQwrbotFEtsQiVi+D
M6OLlcrQ2d3qcz3M9uJsqsIpDWvoqligHbu9w1cn0f0/zr5su3Ecy/ZXauU7qzkPvTrrgaMkSx5l
O+wXLIfDBkESBEASBMmvv1vZ1d2ZrlwVt+oxwrYoUQRwzj57cH2YkMIt6x9cZockmcl8ecIn5zoY
gZVWTP9kkf7pZ0H8ALJ7Elg8fB3hw3RBTNKGWrMHhYEkx0FNKeM3cXz+5x/lsti/FjgQiPzvdb48
D0nYoOQUUAcCJn9uf+b89uevjowjqKmxNL+KLWy6Etitary6co6Lv56teP1Jz/Gn3wUMNf7nEl++
dMOizVH1BCDlm1s/BODdhz/5Kn52hS/r0p5XFWwSV2jpHQ9uZ32M/2UF2GUPQz0GIjRSNJBz8sdV
iWQZ5gsLIsI5+W43T2au2PT873zR/3eJy1f1u4XfGS6I5UBXbhyMd9/k/BPU7M9WPOwAfMTNgLyG
tumPr2/VdhfGFMX5Otn7cDQwDUowNHxag09hHmt1Heh/p33+/SW/3DVM8K2pgdXaLaPqOE9tHiIt
b4mdw7D8LKDtz54BVLOgumI9wrb2S3FGEbk9R9GG4gzj21W9eaOH8VL+r39FUFPCCwLaGmycXy4S
e+MajgK3MCbizpbhnsYwx/s3rgFSEvjisArzv1Y0IdW67YjqblsYI1c/ZYv/2YKHpx48yJCXAJHV
5T7+7imbOHJdJwwxboPkHOgb9yeL/c9e/gJdwf/hEnz7tbSYeQztdI91MnYpX9L2Z7SNn73+l83E
WmTXdBS7YdCVMIUDzfVfu/swiofhMQCFJEKKBWwE/nh7UEU6Yx2a6VSD0xDF38VcF//8Cl/Pja9X
+LImvGYxsQNX+lNrdra8DpPH4dgG1T+/yG/+Wr8/NXAVNFso7fAlwNXp6+BisZI18QybTso4N66k
5Uro2fH6qmvfOH2I6+a2Sy4jAOdgWU+B9wKacp1qpEv/5I1cbtjXNwIhH+Y0Dlg80Dv/8YZ2DESJ
JYr1iajkjtvJ29QTjRk3WDC6bSqEy+0X34fVAa0iZX/3athOBVuofwLlfN38LvcDhiTwJIfbHELK
vtz1eEwUJpt4Gw6dSximVPPo1/m0msdFglHjtyAoxojBTr0t/pnfy2+o2h/vAQxu/QQe3Y6fwIfy
S9dFkY4UwCt2OG3Q2lQILeOHaOxPw4awgIiRygqtJ0lFfJLreCBN8Dp484dPhx/Ooh9nikEvS8iD
HTOOHHZuXxNnGsoB9LiCrOYe/kxuDg//HgzzLR+Yta+DDUZQYBhF28FLtmscZ1k0krxDniyoDH2l
QwTlkAWhCGtypTYhQGuIPmIPtOfZaXLNkiaLKSs3GVQMQoG5xQxvVLS0GzByXBwVtn7gblRnFvSp
1NE/CyX4uswv9jGXiueSs5r8o+tUosnmxVs3nMYnTg8e/W/Q6D/el/+kH+L2v+/9+Lf/wr/fhVwH
Ruvpyz//9vrRD6z/r8vf/O/v/PEv/nZi74MYxef09bf+8Ed44b9fOH+b3v7wD7Bk2LTe6Y9hvf8Y
dTf9dgG8xctv/v/+8C8fv73KeZUfv/7yLnQ/XV6NMtH/8vcf7X/8+osTYKP5j9+//t9/eP3G8Xen
t+5Ns3/4g4+3cfr1Fy/4a4LjBn7PF0dBO7pkTJiP337i/hX62Iu9HuQqqOAiVJ+9AE3k11+s5K9g
jKMm8nHmggYIm6Ff/jIK/dvPnOiv+AohrrqUfZhrgSn9P2/tD9/O/31bf+lRZArWT+Ovv4CL/8fj
/eJCjwobYBVMMjAq++19/P7Y4qSBWgCznTRZYgRakkSo7TjCT6UkGAk91b1tEMiDsJSijv0Bph1x
sK97Pt6yBLltfezyq9EdunM4sbhcwPE4KAck/p5K5zgmYM4EITUZ3cZlTP1ZTQe6dGIv5bTmIRZD
bwDGhOYqCLkL3fz6wsHVUhu5n7YeRKhGglUzx3loMLGxF/nkY/6Nd3KRFCj/AMubK6lhKWrMjTcs
Qb7KXu2tpO9S2k06tVqZlGadr+A2ATdJx/q03ORZC0TAbroYrdrZrw4O1MUgKEP6VrFYoTxIY0B0
aZgotmRAnBdUJPCbJWel3lYkirYLC3Yasp+S+iGuj/x2ytsy8cT15Ft+udn8vMD1g8o+r5dtJ4na
Tc2UAybeCQdJd9puk2I243hh3t70lkkHMm557fqZZuHJt9pHYhXjCGYV75Ibp2PPtd1myoOmumOF
aP2chvIV2UlTCveEOm0898Mex/rFppCYQyi77tbAsXIuQYREzKa3ZzSKkXiLIXUSY1pN+W7lKCFY
X7f3/VBf+QIr1vb4VZvEVgE0u8565UuIT+x35AphQw9+1DI81DaEG/wcNHUe8HJuNVx/Rc47Y96G
wGhUVT69j53hWrXjQU7PfXsg8CKHfqOlGZjCSK40Ym8m5xueqD5bITZyk+ke4vgjTMHW1Jtdt+p0
eLv168cQJQ18Q/p9Mi/zLhDLd2rWXTu1Ko9IezC63rJh4z+gZHqnfnCzhXiWhrhNuQ2re4ijQBNc
zSfCOzhIRv2eB6T0uFnT0d68Uvi6gc9aB25i0BRDA+CxndHRp7IHya+xKeijdO4O3bgd3T7yYQ1g
WGk8cj+EXTlCZdY1ngLJkbUoN8br0TCd+p16J9p574Wf63XdI/fp0IBdhj4WGMrgAEsjk7x4oTW3
um0/RhbcOcP26UKqlkZ0WgrhsA9/8MoEza+9rUkWwNA17Uf2GPvTY9uM14h2ePAt/AaPOTiSMExy
XXAY48XDsLbei00dEBj6fdRsK6KNhm+zP3z35/nbnHhtmy2NczMYlvfJcE6El3vwKHAswNNO7WYN
mX5QsKHcyMKiDx/YAD6OoqxJPa+Hn62tnV1D3fe29sAdt8B8RPR4k0ohw7yxuoNqgzfXeMUA14RB
O9DpgGeqkOl2u9GrgDKclmPew/t1dXakTdIhcX6Ea3BwCa2kPui53JwlnZeA5tpyIeECgB6yAXQy
vu+Hyoug2YL7pxhIuS7DK+J31xRVn8IXPaWmm/PFs4999+yNkK1F+cCdtPE5MHi8dyx5OMm/Gb8a
uy6L5PMchz/qrpNtKuYIujMGfZxUmU9txAZrEclXMyHhBcuzF5aTtmRzZRq2Q0NV2olA1y0kYvV6
H4OSsx7mYYMCw/NWFrwjBtC/KPuw6zRt2lss9vcJWez61W760PAsXsEqubPD0Yefi4NY1xchGXd2
NfMJOySDcrhIx4jLaEdWd10zjYFZe7V1K+Tco3Gpm8OBDOYT/lyDLoWqw/s+QB59Yyc1G3LHsuY7
BE75VgYZstwvjQCHxYOFDEL8mgUjsHhq4rqqle89dyB9uKlZbTlUI+R179SmNsNoudm8YmzmGbtz
s6nJS8OBqiSzhsYPi67vwEcOqQeVwjivFi8mbUG5uOG8CfLR1UsqlaQkQVCdB8Wf73XidnPBJiXj
EEOW6dMXPl542R0WfBxAo1fDzBG2zf2JDOO+wyoPVtBquy3o3sbNue6b7gbsR+uEPtE7iwu8Cq1E
46Z+uD54jvRT1OzTixjiPl8IefIS3mTM6B9gwcsdqMz8Bq0sls7UpkMgQcZedr07HCxeJwe1lWD+
ZNPSXkGLdPIZXPQZzXgoM/giZnoed3PTFBSJV7Ytbo03pnOSVK2H7x0MFgv0hQI77bqj2wEV4wSO
d9lHFj/NydLkrZzOjDHUejN5GT0wMomMjmbGf+jxY/O7HUg30K+F9Y6zaGegh1RAd/OlgbYxi8Aq
BelTeT7EExYUoAZU2YNVd7DTNpWn5+A1iqkH+SIEL0sQTuWGVbRHw/sU1iIb5nnLfHYYARGYVpF0
mbEkXVXfh4ycYrQw29w9ENjtphLq2jMEwvy4rIuXubaVhnS564TF937XXfGhBRbnLyQLAzKnsyEV
vs1KC3gzo8T+IF33CSjfSb3BYbt6XuEVmLTdzqMr5KRRBHvkAPxXuYLyhbW3QekXE7TMBtbCzsw/
B20dfTpVBBbV7WBfx/WLh5zVkgp2xUd5O/VB5nkg8YIdvrKm0vSm78K5mOPkqbaWo5TbfdhBDID6
YkaqNKjGdgjCvGyrTm67yB4+7XWCJQbvbnpcOF/8rRqdIS6cxTrOgb6OhqnJhjZZA7gmCHZO/OWN
mBuE/KJ7aixIGrhT1oxnyXYcQp6jJc+hN7JxlMbzDxFMT37TIGclwuY/LU5dWNydynrxyqju+0Ku
6nGKlsNWz9s1sfgutAd6DL21DJh7OwUUEscE4yNr4bc8aNtq9pvzVr/18wRNpIaO3uwjYpx8tUEv
kfJAluaFbzb4w3EG4iqOF6WTvTM1V7Hw1yLCHZARuwfqjP24gjZ5Sxeb78ZY0IzJMLmy2voz8rai
863v3SB2scCDJJ3CLF0uxZpNieLZgITTvV51W7VsfZKuKldBIX9wdjTiL5QMJynqnSJYIHaUrlYP
TS/NoAAuuhm1mI+rMtE+e8G0CwOsRdLftN2IZWjTuIyDpd97wVJ5SuzWcSlNnXyfWiieIVolx5rh
2QI93wIfDeYZODLO4yKP22KjvnmcfVIQO6wm86y8cYckrO5JSxun4E2y2UkFmvteEWvnulaK3j3z
+Ah/7vDZVm8zt96TtsbRfxRktj8YF1du62Y+ZATBMuUdSSrNrEfuwPKbNpFb9W3Mn6RJnh1jdw9Y
k3FKI5xygs4nEdgV7cLPsPEKpI/d9yox2H0ZxL+eC+f1erhn9ajWfAxqkQbyGWz4IQsuvOrV9FUg
IE4Npz6n0DLbcM5BxQc6vHXNGw8f+TWkhdtejeyOs6Bo5oCmI3yyMsE2emukeA5idq0b+HMGk1/h
UYtSClZ9hvi5q3nCkWGLt8WXV3KKr5PWsfaKSciam2EHul+4ZVCyQF27YgcrumFEdNu4fTNs7nHS
vsouETlVDi0SMxc6quiIg3y2r/0JukNIsuIdcRV5bAzZJWwn++XbxsO7Dhz53BL+S6KgiFC5duvd
LNapWEl0F0lmoFy3sTNArGj7pE6nFuqtJiQRuJkmY3AY9Rs8P6sLFmJ4DVCsogkcrFlgK9REfHgU
fd9FKXwft3f4sieQdEfrfPSWGX22WrYSOkSTO6BkncbedLmS/nkAXz11ZHAr+Lq8bO64fTKG14T8
B/7d9anBM1QM+hZRFo/bqlBZJ4doU/suICoF3poNTgvaJ8ublR69LipnGZZDb/JATUXgd1Nm8ci6
29ZwShNez09dvZ25iwrLWq/UZMaiJ4PORA0NEHOeLRJeDRGS8/i8H6Yh72JgYzxKjvFSHxuWYGDU
XFt9/Iys8Xc5Ntd1f5fo4Dth7HK4fFMwaqx5XEBxXjQxjidDhvCMQSryBkJMUUe/21t02IWTgHnF
doI83sHub/A5CCjoui/mwH6AmdMNN6pcSI9weRt9AhrXFHKjYSdjBM2O6O8y2ogUUpBbGVtV7ft5
sk7vMxfhDt1DnY2ThACf7saxyaQvTDYj4yiF2lukdG7XnRMvj56t0czxGCqhqT0nOGRr3laDS/ae
0Y8oBA9acNhejH6TKrUeGEQKtvOsYlBr7Tpwb/rRfw+YdTDYv0jPvyd9VBe6I9W2smIK7nCsnAP8
0YBxYgElPswLBtB9LRBAzUz0ASqv5xai/xDGB5t0GuQ1OJ9mYB90sUtNmycI7Y+6tiFjcNg3f1xO
l4gmQZPdRYYVkt3UIYhdvBJoTQb0BDAfh5YkxPlqF1PnOlmD5q7ouv5ZCZ08NSuckJDpu/M58gBU
p0uQbm82hhOZRWqFFw96QuqZ51B6r33nO3mUsOtust7UxgoQ+zA5WOALwJPMYc4PPSVZB3u2wzjf
KHfNSDTs1KBgpGip3CB/J47q4UH5fdkMHUTyLqpTGcm7TsWl2SKVesx80m3AR8SIElvEBqdCF/uq
nWDHSvRcqMV9s0mrU756P0gdXsb+dZANYEVb7dKXQ9DmHpnKsBdzChclGLtEM7+Cdh5Vov/mRz32
kSRGhx+sD/HmfaeDOKO9d3yOpPd5AbZQTlqXvFNtPrYRxDb03mhZgml4DzF/MbtREZimENr70Y/D
DkkHDyGR3xBgknVOh1IJPVIP6Qps5ju/HKbukYhjP/I7+HOoexJEOZvn3eBPlxInlfV3vXUVM89a
k+g0KBWk0xY2r22LTBLfIQuk2bW6p+Gs0Snc6iip32kNlQO27a7+oJ7eTo3fQLoC3bKzxxNliWJq
NL5gFCQp0pa8fT2TpFhZ7J6h6JK3EM3Zx7bFs6eI8rPOZvqZ9x2U4CD076EzWvNhRfNMtu2kOEpc
X0YwZwoEIoltv0ZHjQeYudTJw8iM1bZpWAdLuzQJcvv8GlYStk2dfcudBH4IatmpiHXVMJNXy637
Rwf6ODR01P3eLZ16HiMnquqBA5ilEat6ImMoEuNx77da3KKFde6IB2ICIWGwI2quce+58sq6jr1H
r+4D0BbqSy63RVf3HnEFEPGh+kWbYwFoOhMcZci/gA/lZiHGIE2oi22+mwmq+haSM6AUUPLjaGlV
FTUw0DMXmGNsJ32qZe3c9CExB94DfS1t064/LnPUbACrfo8dSOwpVGj7WVDrsEHKGQ6TD4eVgQIw
YG652oku7Dq6sEc3vg9ad/k2ymih6TZD4KXxNu9DeFl/EtRTOUPiR9V7M9nZzCw3CNBYf7RBgqbX
5muxQhgvs7GncZIh3XioBD6ZOLYNrQtHyK2aagrR3UDjysLz8Eb1GFYJPAS/YyM/gDNfF2qb7R1c
IKYFgz9/+UAUsPw2zTPyHtw29M4mnNZsgdLu6HnLRYpPfLKbYwFJvPLdnKNVHxtI6cZghk3t1kv0
v4qfY5yHPK1ZQ0qNm3+Ct0APtrwF7xRH2wCRojlw0wu+KLGVhN4DQBgCm9stuA7dKfq+uLw527zF
/Qo9FzJJGyJI6drkPJtaXIlGekfOQOvhjn2FAPtWpVto94UHMVGbGVtMd5Ev7Vca1Pqljlwbe+o0
bXcRU2hIYsOBUbMexcYyCit3Ud3uIjVBONKs3k75C5pYHrDgR29D55gy5UF6A+Y8cm8CNlwN7dge
Aks0xwbl0bepNeu+0V5wZTFGhzQiCYxuhOuSg4erplsM1UjZiSFAuS6U94z+SaTSwiEDfvqesb6Y
yLYPkvDOCfAM9ENyv2jx5pKhUgM5mHagVe24cwp/1WhCwTHGfA/jkQlRXKMGAiAiEcdZx4P1SrIW
2wgcydEqLV7dbFndJ1XMzJyjkZ/PoWWg+oMXEUsj9PV9Hk5RgN6jJ2UywXfHRztdQUweeXkTRuQe
wqy6snFX1mCdc4k1ULVkol2uW41mhxp4mlm4TjnE0sn5WMMzPI7MWzyJ53lOnFvLXnzUAf1V55mT
vEgX3bab8jZJmjtn26KT5Uf3wuclj/u7dRnnavK2SSOFFWZE1WB0dFqiSXHE0I36gfbyte2dy0o1
9bTnUML6meeuEt7hcmBXCjaqXTG12FK7eBsqufjfA4KpDlCieDnRoE+WdO14eESF7BT9Co5gyj23
b1M2T+rgSAGRmJhIFQ7J0mae7OUPRDQB89yikOIbXewl0/1wZ2yU2q6LXgrFiJ5faslX6IF1t2H3
A4UitdxFkZw5tp+BMTw8WqOSaxrhdQ+EDk3BMCk5bpE/7xqX7idErqbwd9cn48q48JzZPXv+dik9
tnjeG9/pgClGZD1MACpwvLZyPC3EH0vt+MHRlQgwwxbiJKVn0CFibW0OQJVp2gOUKRhHG9hru5ip
tqshmmFmpTTLR4NuuAlh5TYpUSThXFq1V2lljkK75t5FFLGdas9e3qNO2GnQoQ5Bw9xinITQlDoD
M1nt0V6pj4CNdbnFYwPh90wHqMsDeCjzernawhFwievWs8qkFvQQrshViAOJ4ofT4a6DL+MrRQ+W
pEoryK8t6IUg8aVXnnOxBkGq+o0b0Sdfq0ckjgJYnOidM0PT21tumGNYlXkCDT3gDh+3tzGpcAY8
3d7D5FbbQMxLQixx7DwgbV3UHVzstWht2KvnWPUOVkcvIW+QyjLBl9P5xDaSGdxKlKXow63reYgk
Cgsw8H3f5MoevwECw6+s5NtEnK4Iu9hkbgN5by/i3BZQC/vwYkLJFnR0w1NK+FFFL67wH4AkYdY3
KD9NOu8Wguk1tY2oOGiWYyusHTPB06ggu6WbP90BZ7pl/VIyYKuNffaQT3IUQQuzVdTE3QC81wp8
ddS9pe4sGJZhC4Z4H/Zb6uJVJssZKwnq4dSJgNfVqykR3uu+khWSeBwGYYZE0uiRDWERj1bWavu8
Ap9Plzi+WUZUDiC1vXe+e23DujJDha1zDe2hHzRrKQNbvAd4ViR25dzT3Y3dzmNRK1LE3MtNZB66
0J+qze7l/aztuHD95aha9xkRgu/jFL5NzeNIogwm5AXbZq/qomfRYQKhFwLMaeIdvHvlmjvB25aE
uIksejR2cloXDp46AIBhnTOgiFsKeSrAlAZxx5PJBbCxgIrbGSjfPModZMgFPmoZYEcgmL7wyS7R
Nz8ta4RznUO6RVRzSAwIG6xZOABX/x5qcALYdDgbrW9Iggk4Guij2byK2egXWOfaBVu7j3qcB2CR
0f1sq2bXok47Am/YCcxIT62DIg9+naVn9eQW8s0GRuLDh3eR6WGyCoMdN75fUPWnIfIO8YgED2Ag
HFYJcFuxKCkmeC+MDLzLUPrftJjRFcinLqxL9EUqn2L+YVhjqq6WU46TqbFvWNNbj9Ar9nuTELgB
e6H1AuTgSvfAqp3YPMWuzrZoWXb2PN7BifaH1JplGzEo0QT/hD4d8Jb9ufTOc6x0A0uVkeKJb+aU
0YBVQ1y3JRCVR4NBMILS1R21ZXsA/LydLEZUyQ0dS7/jMovCSOdq9I5I+n6FLdg+oQ7uHNCwFHym
M9B4BEdy+0BCBn9KTPqzcR0xPMIwYw/L+0z4o0ICOAnESegQfhHQQG5jXEFSZue2o3DnSAbP5zrF
fQ6A5Szf1gAxh/2cHFu9uSdrtBtotmNzt2gHPvaYkqMfXct1E36BzgDmvhrEI4G5Ps7c7ShVd0ck
iwtYsp0jV8Wp0zTuK4yKQMcwdnjt9ZQi8DhZm5uwgSxq9i7mXZisZcv0A3mfwX6z2vFh3eb2BQf5
ciVE/X2zCHuBk0N8TUay6zUeF2qFaE/UZTzSICNEqgO6IqJaUjASs8zRHU3hxIY1EY/rMUxaq/Q8
N/c7cSQaI/pNFmA8vy0KgB1gDwuQFAZjibeepsBJzWI+XOzLqmu/1ZjDCIyH4MLS7jagONjRYPgB
hmdR1zo4uSHWqVwQpO63P9ymLvsVnxplXhoZUnZe+6iGKdx30Ir6DoBqp/UKY1n4klzU1OjjiPfI
LAiRNabswKOnz2ZU37Y2qY9J1IDEGTkpH3CooMJIvYvPBXjm6eQ3h17Z+9EJgGpji67R4TJnm18D
ZQ3FTMBAI338uBnvfY7YldU0B6eJdk3XVkmLuqodAamMuxr6/aAl6sgsqq6N7ZCsTSCPkvDmSxOb
wJRw2Na07il0HyzBptbgQwK7EvKo9LZ3xxh+I40Odk5y7P2AI1OjayEWvHgtwFUtC2V7Xgl/trzl
E1MsfNztJnR7SK/9S4VQf4NSOtcatnweH1DqG/uBNexxGSwvk32999W2XxdyRXrnFAxh1WCIlWLq
d8V8c8DBOAIDRkzcZa5ZToEnczgJoLzAdKNpPSCOdnKFCBtYnm7BMzJW8eQYE8MuLnAOGIecEcGa
zVqOmbLUC8F0O58j4p9afJJShCCFyosDXRygbvOeRPMymk81Ythh4dGvna1BlcKCj4mGr8O0pEME
70fuORhg9QB8YeP/KAKPHwKJBevSa2/ezoKxN2EPL7Drk8gRlIUe18zQazV3+FoVEnu3rvZLeDtC
ZYMOM3Es+LVqKyUoz1A2UKcQuGwwOnezanjKcR8aZkpCdQqIKlO2fTVRn+/khN1hQx4wssXhRQJv
AAgE7CJwShPCw63ZdglvG+QGwByktsmUo+2/5gt34I7jYNLFlsPieX5Vcz9+jFrgywZK6NxC0vcN
MkLeNaYd82hVlxHnbNUt7FxInSM5u89Hub0GjbhrmqNpl4I30s63zkcD04mzwl04bq2DDdwJz06L
97c2OPI2e8gRkIdx2pPAcxfM9mdovzfzYL5PmB+WQdTi4oiOshB2IEhyDav/uyGgWRt5N40EDmQk
f2pd4kGuvqHinh8s1Bq7DYajSaLfBjxfTdol5skDINuoGCD1FN7ZLt1tE4JObFEBU8VQo/YxIcfR
vmAft517O2QZCBptug3No4JpTMqM9xluJVLUXKR5KtHmfU2/uUNTmi7GZNGldxvHsHFZnIOi2z1B
CeLbNebOGJFQ/knDLgOizdLQ3kwVaJStOGpuFDZ5yBQrLw5ypd1UJMjj7BtyRQ2/8hRH+wnqVh61
fNf03j6ROKtbe+zecaDQbE58WfbWWAkGdH2ED0kOLhHwGYzxbML7GywtSDfEdo9eKAtDDOWI2Px8
GnyRi6672MWZMxBgwF1a7gjMER3nBwr/Ha+tUy/R2zcQF9DRnMJuePYTgqXnJdlc32IilM14klsH
GzIMUGFur449ikL+3Bm9dwgGKV4MTC3U7Ik7Xelt4KazySH3cSvfwfu/Hw1WmR3aez+cAD6yq0SC
MODQbzAIgKuhIz+5AB1htWg14QjJHJtdRmUrQP+Arqk7w6undr7rNhQnVw8kdUb/ygbbM+88cBnA
M0x6s76GNh+e2TbNlbEA/kUAhXLUjLtptV4Wvy36WgGiu1gA+TDsG2AsPUbtwec/uoZcT/2cJWuN
03E51z78SWzzIBxYlLjTJ7BOzDNtgoVF1kcDf5ZXPYMMjGbVDACo5Vy0s4V2KFZX8QRHPKlv++0F
GVTIE+XgDjip00V3gO0qr/YrTVhxYca4eBaJN1SLA/BORCt25zEuvc7suwl7kreOOexBr6cZDk1Q
M+Q8nq5HiaMZpDPQFW4wHtjLxikX4b1bCvs+HaZTj0SDAXt8oizAaXezO6LOBKWjp/rG61UOtxkO
8x2KwV/iP/SwboHx+qGuL6WAj2gEnNnoAO087nEixtY3S3HMlZ35aowM2D9r5XgLKqXxiPzTEqcs
vC/1uAcbFC43OzvmKCLx7LG4mtb6fR3XFMl3QNfgyoXbZ2OP62h0HoHlt4J0lfaRsipxpCftvTuq
53pV2dTSooYzwxzUKscBWX96FLss9UQG18E9evx04GGxbaA00YnuYftwGh2GlQXbOdXSZ9uaD60D
aIXfodw0ZYMp8dJ0Vsqbt2DoU+pb54nDtez/UXcmy7EjSZb9IqQAhtG2Dvg8kXSObwPh44DBMM/A
19fxqOqWLGlpaall7zIyMiMeQcBM9eq5V4kQrUJGuwt9g0lv0RiMDcSxb6x95SxdsGgmKm7eIbPb
m1w0eVC2euzbA0s9F0iAyVp57bI1wvaQp5BVi7Ni/cKnnVlvgztf0dwInkLbd4rj0NS7QnJ52XX8
qLVFqDH/mae1q9+jYtJq/hEhrVM4W79TTLLTwoOyqyddqttiH2TRBXMmbkkxXEaGJhzsDR1V1a5Z
SNStU6XAIsoto0Zy/gaNPpoozMPM/bguanUxs3p5aSlPOSBjBFfkFCuy2PJarL2e1NTFWL5aCqek
UTeZLTevHXdJ7zEnz+U5Xbz6VOt9egFJWq7lMB0nsVDqhN//RtX9F7r276iaof833vUfUA2s+q6T
gi/q7Pf777xrJYclJIkDlKZ0ySpWocNGNZapfhduk73V04iQmhQz64MH0l9XgBmdWI8Zo97/B2f8
Txjpf5KPdx4Qmu9O3kkPDY+EDOP/QLGThEI774wCI7ndfsos5DdtoAlmK7ZrqKc617RvZHvvOevL
9uZ15rhhcNkSXrw46uefx/I/Ai6v1U9x65qfn+78Wf1/QFTefWr/d6DSj3+QTD7/nai8/x/+E6g0
vH+xmUyQk2aA/eps6PxfQKUh/qVLhn3kO1hEnCF2/m+g0jb+RR1PWiCLL22y4j1enf/iKS3vX7Zt
eNgBdBOvEYLc/winZEPsf3tLST014aAtm38Q/x6gz/tb/G8ugDlSnuY4EmS4Kb1bWaTXdlrkzpHm
C71lu2fZZ72aU87TJglhM3qXNFbS6rS5eWsKRpuIpGqfaZBvjfdXt9RjUifraMp97hJuc6J5Vpae
FKuhYlCvddZ5Ke3iYlvy6OZp4TdS+UKbGSi35R7o0rcGk8KjnY7MdXeo7vaK9TSpjb4ky3MTlWd2
b6/SuDxLO//j5PoXGtDO6prfVpNntzUPeuU+xWLY9NY6zl5jMrCn4yBfu0Xf2eEhGg9FmpwM70XV
5qVN9XlVWwzuivmeuCgr0rJN+0tWf9XEVDA6647iCzYWaAY8ZHIKdKHYspEgDr/CCuxnakav35hh
dGzt1nctJLrltmRnAQXWqXBc2dpXqvSXxVlo0peLJ4mwRjLQ5PMIZU6w5jVtPhZAkSoDaJlRtOEp
ohjutDzPlt84ydZ1/oI0zv1rlFdbHiM9BbTPmVAI0R2Ip/E7r2Duaf9oEXcBYlUwayFQVfvcRJ/Y
VzjdiCu4hZQlmUh3lD6bGVSceQbZUsvajkXgNfo5BjtayLZZ5dKyoZbS7aKmr7SZtkCu+Z1yC+Zp
PLn6eI3ZVhaZsBBq+FZQtuqzrOAz2ejmzxzBEGRopNskqh7nwtjJQfPJA7eIoPEpELs9Pt70kYF/
EEcmcMzBHB4a8ZpK8CLm6NX4kHWHNCXicRg2c081lsUy3sd9eRqUQey4FkEiNE8REZWu8RAW9jpG
uM6a5oHh2A2kEh7Jnrcty5CZW/JX2px/TCX1MBOtRwD7ozno2DoAIgpv2egdYXmTbm2qUX9qAeVW
i1Lv5kSmvSAA1lqMX0P/sYzODUQ5nOf0VW/zLbAljBCwyfBWsXF6D7VDfJ4K9FRxc88CrWtasfsV
/UPA+1HCL3vZDSu7K+gIa7JSWcLKbW86/W/qTpdWkqXe2AES+jbsE3rdj7xip0c/Bgj/x4TRmlUc
5/jW1CiSogt6+3Pus5eGiW90D5Dt88DWh4c2rRjYeKeWld2eaaydlszF+JsWkIlu9taJ/hYmLICi
jB4WL9DM5p6rv7ZAO1tS7o0q2wPX7EZ0+7nUv5g6fcSzwXvwLllToFVB2C3QAs3eKl+7sjneqYuy
OER0EWDix0FMtLiSFfO69TA7w85T4WMILBVH7M+quznxrdEweL/7AL7u0i9D9+mK5ks25SH+57fR
bYoYBC8ZyN/UwCGdmO0Ac/oRa+Gb9O64kW3+tlL/MYSOlOANcn2ft0oq0XhJj0LL1j2hfGnE0tQl
Jm3eQxPSUKswB/qL0ouNwajWTaMPaasFVkS5V20mC58U/n1cWgvJhvMczJ4WbaY4u04uRIkxNC8z
H1IzcSroGRoRdWvxgTqT2Pa7Ug9qTECKaDVq85Z0X7QSBJKyXMYpYJgY7hpeTaghDcA49OxZWJKV
ylyG65rG+RNayzXr7emJkxQKxJ1PhD6Uqyb2iFkts2XliqPI3PpWxtopwZVOApm0tvX8gtbnsw1j
AHt130Mjh15FdFauIJQuSdZWB7DiZU290kPEKiwuuTOLx7wtrunkRHuPtmdD6MiyCxs3B+fVnM0S
8026PaPtUSV/lGiPpSfXfRlevYFGXVOnO6z1bOf6W5PNDypNj6lrX4yi9UPr2Gvsh6iG5KeLtadl
xN+TSOcHgoO6VaVe0DJQ3slZWFQ7XnpoLJJpc3vCrWlrH2YnB+CF2INbsclvbKESVkOT1hundgIo
NXdlaeEpHJfmktT0cPkQIQNb2cmFedndRz4ep2jRXRi+JWcSosRKMXr1EjoB3dSGvfBoOPTKfHGr
KN+nwFjEfkvnpjVswXSbiRmKpp/DOUTp74t24zhT8tp01bix57h65MVI120XsTkyT6ZjZEnEyNYq
d07Wln7hVfU6i+ieck5W1jcQDBJNKTC8sZzdRm5qhlP1THal1sfbCLqD8+zL1gH4jbSZmT5a2dFS
sA6RF9agPaB+UVyVe2NhKYVAv+2im6FpO7PWyg1D7jYpzRNNexSIpurp7+zygYuXb2YgbePSmFa3
MeNu+BtrkpFkZs1YCFz26lCUgAzaori4o7cEjAXqa2viMpidZ82e7gyuy+k498id0a95v/Ui8QdV
Rg9iTxDni1akqm7aZl7Ak2ZYYoFqzhPbnju3sNaMZfIgnpFGp1jf0AER8injN+LgVrNunqKp6vfW
7N4SNRcIjKn66vSCIZM2podQLd6qzG3Pr9OpCmYjn9EupEeMI6OUsS6dDQ+fasARf2lVoIojg7fW
qbONVrYPtqUNa7vIQt+qNDgnep5NXt//aWavMyNt8mtRiE/GTNPWrhDc2hiOtfaeR1NcWQ4+Mliy
GbHo1AfuKw5QuV2i2aTHnhagxfmvSKueI4LW32N+7eutN++Uww4Lptw1sbFMLLY6QHmy/EZdYpBA
0+h+5jRvS1F8D070qOwaSdbLOQdEdjbm9MVM2n0bzTBGxuNC2Cv4+q6z++d7m2ZY3Cfh8jW56k9Z
U6pp1bbhsSegFAQ5bR2PBR7TJrRO0+QEBgi6LO1D0tp3+RT1BjXEYExCYOvYxoeFpVSrErgyCz2u
qRoSUB0ksHEkwVbGa83Wh6LQLmVVbUOTtTB36jekVGstYw1YE68so7rw7KkfbpoFcVZlhfsBgzAc
yZlH8JAxH0GsD8Y101gq0OYj4gTZ/q2v8kbqrLywwr2rG95WRWKCRxumoItLzVx1o1UwHqyxpATL
SMyWtbQVKFA72JCbLtmzBPP/A0JBQFeme6RSdv4qjboRQaOkL8WuEkedvgWDiB/xJHEvxqLE/wA9
ST8T6lsnyuRG5BbY/tDZa7OFhGpBsvxC1kRMx5b2ZMCxbftxwTYTK+NEzGz6Z06W+qnEJLYmG54a
CZwxvFnFWDJiBgJEEUpNyy/qabjawoUYYFyGhM36zsaaCLIdTTADfUgGH9y02DFDm5/TZTbOjbT7
Q2t19m9uIICW3dg9Sl37xG/CjZrVaXdh4MRUH/ufvcprXbukOWOZ3iuSZ70f9b3Jj87iAN19xJTl
BukQ2Wj4LpMwWddrzOoNEx8QH91ke6UzTrY/GmN+aBLG375bA/NyfrBUxaxMDCZOdBjYCyzadrI2
Rqfbb0YmmBkNCKqt26cP0plURAHQAjU7MWHiaeWFL87Qyz2LHRZ+qT0YHQPY+/aa0TfyVjsWsBKr
JZXmm5nm4XtuttnBNEcsNXm+UChWs/vJKh5mlHCb98Op7bejm/fnibjL90Zm3n4ybCa4YiRqfgX/
MnxjX7B2010f0OLuDxi5zoFoaoGr9dZZlN4TFM3WnspuxRwnaBxvUzcC0kZD6BxI/E6mfMuTxDgS
aeewKC9eM71aagrGebwQxmjxKg3TdKRqb4N6gBZLZ23BrBr+Ma1xkxmMg0xVnBLdOMmYa3D2sr3e
l89wJi9mtmzSDhLYwvpllc9crgez9dY6ZHQwNQQV2lH6ofWo1yRKbqbErda1Xi7rMW0fBCMhv+6B
VW1UDsl5yYqc8Mwg51wZ8V62n7yDsPVqrBjeR6+lwryQh9e21gTln97uGUXFh9RjCqgEG446jclT
Hllvy6iLdT8IHr7b+Ep4fyWreLgHYhTPOUkO6WxVz0LUOnOhxXomBB4WzAGZcsiuhnA1xKZMjSao
0uaF1Hn5pBSIfRHdE6gz5wAMimnUjTZhmJXXmmUvq0rx4nsRE0/dRXidKu0QudZGVPJpNv6gAANb
dKhQzZaNYj43ytqFeZaoiSMGtyrqToKxkpNSVUr8LL02badZ+Z5h/xaAlLUcNh170hWUmt6k59p4
q4y6/pbG8N239y291NsBe72aTZbw6hu2jlxadgnSmcMDoCMY1VFferw4wFuB7ipm3hSl3Btafiy6
6OAZ4hJpbX8o9P6hikciqEnS2gIwYC5o4y2Z74HdWmHQpk7M2LpoJzjyPKdtYQfuhtvCPavBVttF
RMnOZjfSm95wRLSxgwZjqNbZWLluw1IWzjpvSZWMzWRYGxjpgjyMvGPbizsHjOV3IyI8K6WeWTvP
NuODlmTFy6Rpco3lOWZNeUY4bGy6b+yHnO8KWsOmoiqBJV8mCZsaLQ+s1RpeUmfObq7di51uD90G
Fboj7T+T9puwu+wMs5Ges0KTtyLTYr8uQQJYHmU4NDdjvUfRzt9G7LbPhLvmn5ObdX+BfpxDt/Ta
QXdiAzylNroXObj9lbj9FPeHlwGFqynzBzUMW6toIKygDeRFApu9d7YIb3er0pPRMxbFxBhS9Iow
yZ97czb/LI4Vq8BzXGSsCXo7MGU17XqWKPgCt9uz3dSCHAA1XRT84XEBQaUO4UXFQmDc4L21oEwa
hgNWNO/zxq0voUps4Hmn4uhPM7PTg26pHcb5y3LEnk0P5yGvvrHbIuSlwdI06I11I0Ynfp+k2zQB
il371ku7ExtrmcQrOsK0R6zGP56rcq0x2F4IpdpPUdKAV3eNeJoMjdKuoNINRDErHs3ARY0n3Ye5
jl8zUIR17RTRgxRD/MuwhbjzNrKUus8/el4tNwYftmuIz1Awuutd+kRXq2Z8kBF3hFTeoZ0GLDNl
gVbamut0LE4xb20ip70xpb7ZLoxZDOwqE9qE1TnPudY8cO8y9RuoFkKbzRS9ddNZdF/jqEXopq3B
bZL7lJxMdYvF+Mbx4WCZCQOkIMj6Kc1/5j7pLkOW7pMwH5hNSFBnptNRqHlrJdV7GYqMKPoYMtRi
KQBnuKuSx9Ru5Sr2GCxV6qMoJ5tGXbw3eX6p7huJe02PnnHxYqW1YZsGUnKpI8TItHUZjhnhi3n8
C/fOfWGvIE7eWI+2l+z+BpvqV6Jl/NqI5eDpYRh0mXmYkI+ZiLGvGwfoqRQZ/KrbrCStmFnlhAAg
63jDI2qzw385Djsn7GUwD4/O8pIyY0e09lnjwOgVjqCPn/WkQyowGQdQse51t9zZTWOs+tEAAeqM
6iyqn05cl5LKy57GVZbmtNqV6xvKsf140hktj+gaLtssHEao8pjUGxNzJN9Qgk6vRz+pASCduz/V
lGQvRa6d22ls1m7dUmblobUzBO6PWdBkqbS60l7teZTfGtODldnjyo3abqOi6dMRzgOHHGd+tzBo
q75n8uP16j3Ultl37tRfOIx+UdIZdPW9U0sHjwOBPApn0fnjG0ACDgERHdsd2rymO5UVo4WlP+rK
MTYYg7fko8p140VTsKh8CNgJg5k65HfXRBvLw36widL0o3aMK5TPl8bSKYwM3KGRpmZ8YqEX5NhQ
t9xC3qrJCrVuyryH7UVSqefKXOewvjssBFgqRdk+RosBeN96HC3syTbaZ8XiPwA8qkxVvuL8C2Tl
fVr3fYRdUSRbQ1fnQe1k7976DoZBqOVsNPoqZu9fnMpzFOqmf9+Zs6vTGhcSTO26NSvEFzn/DTP9
1IPYXDizx3VUtEccd8vKaFjLUUgB6cOWkcyOTzqq0NqJ7tTtkvISOnX5tpTTrzF29oat6ILHkWE7
8sRFdWTIRoyc5vQzSxIdJxl4YkuUmNIN49oXjjxPozldVdu427GsAhHPx7IiajLpBbeS/asTEAzc
Js8O78HKdW+yqcpXE35+bWWIuqMGHyUr+HpcJs1KjwGqWStonyAa0ptp8myiGsa1a7tLo5atk5Cb
VFDi42t+nWnAAYXlxRQRz6vAtoU+0yoagWKTD4q3JYLMY8uKLHrnyICZAh4Mol3KjRfyljbx9GBA
pz7niI2JZ2qbKF+w9mWxuy3L2t2Ick63aeGy9y4pvUcG81/1GD2IxTrwJ3nlToTqifjkPaYWBSrX
LDgKU+5GNtLsbZJE2bCZ+FN1ZwW08qEOJWKjjeTsqWTL1obed4quXs8WBD4VUF1M8x8uK4NaP1kP
6EKnXhloqUJPg1Gfm4chMaorpcHZ6Nqjc/8uhtEyWTeSPip2cBxA5H6MIVbrwVm+sKxg9jEi7zZl
C5+9Kh8R0zgkm6nfRJjTHh2FdSDOyj4DThzYU6IWcajsyj7NmYyupSaSXWvgvMX2iUAzw5rgcPW5
uB4ynAR3x9uriYttnD2gU7diCzM3OjCN3BmLZ187Gzyg4AyGoroaTn7z7JrzyvwequWfW4nfSDjX
eKeFAu6HSijS+sV2GYZGdw/T3G10i6YiFUHX16+m8ydhRnTFYGJe434fhWXgischxmWlf2qIcjev
tO8NjwcQ0yzNCkuKdZvFrLZetwzPRdiWcBxTf2Xqr0E9q30TLvrZjvuZ5SjeBzNlCsWkea0Rx1Db
OXj7oiCwYQSCymTlVzVTa+FimEv1ScEu8zdxYqljXIVBoV8HYU+HVIPWbRRNFztXxKAhm9Zr3YHz
UpgWAVtNSck7ZxQqSLR9vVcy3OuGdh4BugamF5U34Zl4oQgW/tAIjClaurZtZo8LDTIi7JvOVrpz
3EIWYIdhG1Ldg5mAVjacuRhGK2aOXu1jg8eht8MLxUvoMLZ4V/V9JWdd2seibPsgTHprV1gyRkGg
7GLDJ/RumrNNc5i5B9PqN8YOM5UKVtdjGKuqJd04om/p/GLNPuiKAQVGEX3TdvmXiNyjqosTup25
V716b+ZIPw690xyUGvd5HlW7VM/dFakpA7ECFY5bWOvV2LfGj6dn3XYU/Sm7P3Yt5ysx2/owJFm3
NuYZN4vJs2z+SiMEmtJCcDsMFaeRFdarhGTwaUwbYG1rCMxGRIfcaL/6zG2f09D5wXoRDMxge/Tk
MS60zcDip5WK5Oj3KUEheKp1I5hU3v6tPftTVdiylRzM58obn3kNiIt3EhIAox+qH3GqZHcwR8c+
TrZ2jAZ2muPw5p6ex2RdmBUAyRSu9UzpgZFaq7jXxn1EfCCR7zSUQE1nlU4PdA1XJ4reWC2DBGHl
W5ss7S2bWQ45HoBVU1MLZHl8yiz9IE32dRK1UdDGo50hf6JUa55vkiGf5yk1VQk2YJ7j/uDmO1c9
F+rcVc2VtjXwhLthYa7D3U/OAnYCzsXcx+4G192UeCXohhESN17VnCFrroNlPPYaImfM8piuWTSK
G3k1XWdaLSNZPTL70byVnfPil3qJoWAii6lM2p2pdw9Tl95s8Om93Y9Xo6kPzYjn1RLzpVdMj2r9
G76Skz5J7G2ddJGf8j+4un00rpTT5T5ud74zcw4y94/e6L+U2ju21hYMjPqNNns3Wacn2qprF/bf
hZWYJ1ZQSMywebUWkT1eoVqO5NLfvVrLWxfZEJEVgRrFJdeyRxl1INAcW4s8ABvsCtC/YJHt1pnk
YZStDHj84BFjQYbQ/Dh4+rXizhv1F2xBlHeA5fm4zeFGAijqdd60N36tJBgxVgoHiqQ2lA/zffxY
sVFsMPji4HmuVrkc+1kELr/NKEIgKxZuDbIlvkUcnY07C0sIHqowQS6RLd9crs1VxxTSbSBDIsKb
OYwM7a23E2c9ifjK9rGZlT58/H2KMZesXHc1miXLBnrX3qOxvMu6fARG5e6Z5L5gWVIfbUlQr/iz
apDd8sPkH9nzTo8m5GTXfw8x93OtB429yXCHynwTAfaSk3zGeOU7dbzJ6Bqrnu/e+MCcN2Hl/xsv
+RH/qkfnSEzTzNrjruQpzM3ZKaAyp/7AoNj3dG3XD+41ScJjGXo113EKUwuHkuu6sW7Q325Oycdv
lcIL4rpGknPuQen6cpNMfJ/rdrJvmFFTXzMj4xmqnmW9YVhoDIiMpDzSMB+sgpwSW4ZEQTj9n7Et
bb/PGMzNdwLJ5JVOaUbQsC22kdQd+Pmi7aNSi3a14f3AM9FDMdBdFQJbVVbi9UsHzBlpDd6FOcwX
1syEOPVYKU1HVPVFtq/zNJBDf1VJQ3mlz4RvZJhMQlbxqp4UBHbBN+SIF551JaJNHZo432oKxw8L
YI7s/IwPEjBqM3nRm6ri69yovRE1mMQzVpah7eE4RmXy0zYbeFDTMUdgfEnL+lfX0VtnlyY0XfgX
aKO8AXZNQVJ2KGA4HzG+YE3WRLdLrSwoh+UpF2Ll0bY8DrhBH+MuZrYmNX6mKqGyYnvXqYpxKavu
utRiFcP2aQk2rfmrY7evbj8VZbhjebJv5xlNXcOUmGVsohVbay6ePIha0Umau++2izfU+LvOUxwz
nGP7JE03UMZbXXqb+2K/OqqZfDsbTJJ3P8SqAGcc7VNKbKxbHruiCmLr2VHt1eRsj+L6kggtmDra
MXOs7r81/M9m0UJ6KsvveiVeNSLpfdOJaGzGMQTfx+uCBVoSd+48x9Hsq+bVyuZNaKsLqNkmavZE
bGTTyXbjrRVhWZ8uPcm1LMqjuyOGosEBlv2K6n71EuNEtpCtknenmzZm9wVOqpvVe5Y2n+GsPejj
nT6A0htif4EkqlS+broTmytAfD8LfMkVvWfKmVx3mLFb7I7ceyg0mfOR5xlnx5AEVPc+BeHBBWCq
XB1rtZ2EzxWuVyb7yHrKYimZw+u8Xzz6bnIKHP0pzdzo1kRt/VCwasuvlnrYtw2BCsAewhdmk/zV
ZUjKDp5NhjkcSn7Tjsaa6X2pVjU6A5PJRPeOygutO1/AjzrH87mqeqLdzGLcdoNd4V8srNciEXRy
U8u5n+I5InkJvm+Kq6uVFsaHjfkcB/ncoepm0W9rudFeV5zXqaWXbz0ZITPFazwRDOBVT1MWOr45
qBeTITwmH8ubD6zNxeYg2gdFWfA8Udz7UZEFptEy5bPfaxnu3Ly8pY324naYQJBYP8K5WoPbMhLL
OExL0T+2BOBzab0yRi+35cyi4BDL0SqnXSgSbMqeE63QrMODkF4dqDD7EgS8Msl7FYO1F3H8O9qK
VqPCO99kyIV09L3z1HneAUCzx7NlX+XdEamH5lVP+FBaKWHaGItV4TunPQukyh6t2CRIAYWINGnW
xY/TCvPX1hrjXcV0wxIlXhGze5zH6T45JT157HaLNC9RZl1r28V4aj+Zo3ZIze5EsNw2tccGrWCE
2O0XbRcpAhFLh/0xSXSb9PSQm927xS3Lsbtwk1uxvasybYNuyg5OK77Vk/mQ6/eVfajVpWn6JFGc
3J7xjaHOYYh9KnH7v7b6bYxe83WKfBjRFrAE6ddUU0t0j/vbgSLzODncI5OsH6MKPMl/mCeK1Gyw
IaLji2X2j/CYDGOWcGtO6k8vYaKrqPrpw/ivqZeU2U5yaCYBl4ulPoxsMoZiQmM0Y2ta9YZwpYN0
GAdhsmDMHR3TUL5SIF5wRKVUCsnDpEvqzvlyd9XPIdEnSZ6fUpNrtTQ9PrwmQiu4H8dGHjgQ1OE4
37OeUErKmh9UhQrzMxdWPBxwld4HjUSbFBJ/VJVtK5vWJez+zFV+TcOWGsCLb3qMZ7LGfOEM4VNv
Lr6eiT+FNe+trr92RbqJ0CzCuPoVlqZvIiGfkxKioq0RfYln0YUeWH299QrP3LlzMW+6nFypJRXS
x/bPtZ1Zl4mKscvNhyFv906aNz5N5adBEAFhDNofo58t5EbjNzVIrypS78BIPFrh43+IJwMz0HQR
enTVxjBw2u5daO21GJqN5s5Prvx733Wf6RfGiFhgOrW2iSCnkZFBNhJdRA+k9GHHOvsf0nFqwglq
g6sPVJMNk5QcxpltmSurRWrJxT5FZJuM7Gnub567nxOxI1T2ccpvQmlB1zl3OACGfNHtxqdZpX0L
1T6S07EmnWkdj8JeTTGxGGmRHN2lzda1EV6JhaMjMlCvFkxIOGgSA2WZIpfdkNOmqt1tykIQv1bO
Mdaq2J9atjhGufOtsXsVJuRm98laW4wc1HowVzqqXdeadzPZTEwM+vnAdeYbUfeeVfMhc61vuN1D
EVtPzNmDsXbOaB0H2tZ5Zc7MO+kzV6XTlH405O7WJGDELcrtTL5kL1sWmKWNEaRdL7aFIRDaWTbJ
K8dkknIsW9XlcOo9/dtK+5VnmS91xZopNz/Ocvjps/pbw5Wqs7sxcGAMfODqr85LHzHMoUn1zdN9
/WU8sE63GgGvopNMW8ZTGUbnlEnfr651w9pyf1rlvTSTutiwFvC7k7gYpThig77GI9aCvMEQO2DG
kCXnaL/gS46RIsspQ4dK2ZpKSUgYxWfWx+9jG5pbOsjjNBqv81D/Fgx4VwIhDxlce9b5tA2EKD7n
3wHzPBgxp2REkFjvOZ/IyDWMktWvk7h+4Bo+CG9+8PBfUlsQ10dAUGZsGPaPgZXHMz+iWlYev1F7
FliU8yvSneuTo4qpYKxOGplj/JVW+rEx/yakRHHgY9YZPchznYlt1uLK1qJTgzE9KFDOVq3oZg65
cuG81/ZePegrB2KGt3g6JFFe+oOFeAuoYmzI5rneN/SdQoXti8eTv0CY+qXQ/i5dByEVP/eauzWS
ISdcIY3XpvJwxtwjAsqKQVkkQH5T1zgWzB78hsQCv2sqJG8+U24GbYsNnPbbGaDMRfJrp/I2WyDx
WSqQ7vKtjIY/HZYDzzoVFVOYueEZx2kSuEPzp2imk0WrEG8qi/21VgWq4divsksC5qY2Qkc7sBtW
S1ZzEX8SGPZiY0Y9khUnAiUy+6+p4fAgrWiMjc9xpNXKq+pDJOkpmSfiGEV0H0z97VrxUcJE2gxT
0872NUca0EU1h9v7IiEnxrt3wRT5KZxq2IZkb3nigd/UUZN3r4ZrP6SZFVRYYCrBWIJVx6uMlYZz
fF+dJ+MLuFAXqnTdOc4+FdWBfIwdfuknj1S4vV7xVdlG+Gx3DrxEDxwzG+CNcjw45vRup7Vz0Sfh
Bgx1b0s1ryJ5T8MYLl3iPteCR2iKDaEcGwtRbDXmjrbtNGqbyPwg5LrRgN8quWw0DHkMJxlp5fFT
jTyNKreyYvloQDh20fSGZeRPveAn7sb01mrqa4BADN0f4sDIZskOo20yAiFDr9tq47ZS+9muABgY
xKrsfP8i0nJDDg0RLi+96Deyf0qQBDBDWsHc0NrqzDmqFOOUvjFn2MMZ2ajLE3Eo7F4/eKM6xS6I
mKevX2KySK4A7lT4BarzYx078XNSx2Qi6vygFQuZD2Lukh/S7TCP9Kb2o9yMUJR4KG4LPOSvGXtc
LkRi/Qd3Z7IcOZJl2V9p6T1CoAAUCix6Y7ORxpl0DhsI6e4EFDMUM/6pvqJ/rI95RHV5eGZFVuy6
WiRFYpN00gYA+u6791yR8RAqRp1c60KO88aRwmP7OncAHdLxGndtsS8De8Zk0KeX5MuD47zApgiS
sj3NnH5O8LGSDxo9qfIAR7FyYd8wMMFyKSLbHCyQ/KuRNenL6MfvUYi9hXpu1bBOcrqqZd3Sseux
aBHGH1ifhmQxV3maZNfKLeyjaIcvbcnbaEcIoVsSqF9UnUFdcpzevRA5KGNo4t8MCW1ut9sktsh9
eZsJJGpSipuqTZ5hW2Jq87+0Gq+p0CWAHWZjVTrOxiq5tbns2x+b1Lfu+hDt032vOFOsa61WpIiv
0jq7BaZIO3N0ABOkD0hJ1p4lc7FtvMU9kLK/JeR6j6FN349+DasLGbx1yumCimZnM+Utnd15f135
4kXr7rKicLsHCDUwd7Cc6VhAd6zoU5Becww1jgCtrV8C+2okHTSMJ+HHO8XaJfZvKzUc2JOvGs50
SnyHQPeCFe2Q9tZmdps3N/1YyC6k+gvX7RpJOMQ/tLxxWp53vYXgF7fEGUgL8oyZl3fC95edzagL
HchfR+zcOSiqC9qpt4gl13FaH6lUwNUUYyB09PO5TP48szTcVeLNQlzMo5ZYpCUOLeu2Ik1NqvbS
0RvPOVZFcduAAtgFut+6uR29ZPgdd27Fmdo6l4+TCp+W6jkp90OtL2kbuUvPetLIV2KbuLm5mNuQ
ufactzTDQ96Hpwi2HEGSEDZSoKejQ+Z0myvzagr1zr0DA7DJPiLbCr4gDybEm0IO/TWRuJBM8FCe
lwE42rI6Y/inl3ATKugV2fnAYrQPyobnaj75apXnhI7I+sfZshsm8Uxe8bLtsOuWkKLnGONyGn4L
HW6SaCzWqxIUm8+JjK9Sv0Gft5ZLqxr3Qz7vM4usNyyP4BzHHjhkEXyhwDtaqTD6ljisATusr1Y4
XDV9clLdd92SE0Occg6enGEdTvk7z1sunhFLXDW9lEu1rSCQrgOe5+zL4bCFxHaGhlNZIb6q9CtN
zZjRnfCK0LohWOSuJCbSleSEndemW9c2UR/ggCm3kjHYardOrrHXrbg7h6wjgE5EfbWNw/hxphd7
S+hbfSf4CssW0W0Ti/oCD8CV0fYX1tzJuvfyERO2hN0CRq7gr2BX+/9/roLjwF8FK67ejem/f63a
n6MVP37m92yFRUzCtn0JeNphfRlKF5z677RqS4CdJttAl64n2QEFHrmLP3DVPxjXnheEyvNtIOxk
Nf4IVzj2b0rZtkTgCQIHV4f8O+EKz/8z4F8qJ/SFZ0vXB2iDU+cfSiKWMLYoH3s3vcfXvZgzh722
l2JeKcq+4f6gy9SjjrUrvHrTTfQz41af/LC16H0MaGLX+xyPFmSK3o3LfoYdwZEoOmWO7SOg28bl
LO0RE/wsphmr/qoHCdQ9pqOL03JF3gJG35HNIPMPrJNS9R7rSPj3z7GTUZrusRyQyWQ2jaNxdK3T
CmYL0quDpbYPHmlir7yBCH1id+UVXEmHq7sHbto/mCTt89uZyKJ8cT2ZOygFJLZufRj2OE8DB7q/
powrvfAkjud1XvaTvw2LqVIkYOMs3+kitu2L2GmtM96z4/Q5zZ75jBLrjOfEzWwepGvC+j7E4Nbd
1H6Rv1oN2fajGh1QW3Yx2NWmRHJ4RzLGdBmBTzlbm8tUrVQcYBYC/0TWkz0kUfrOaqjpanmmQazD
Qiwxzw07Hm0B4vjAkQ2Ucp2qXejNmXXoTOHmd1XqlmYdDM35GWk6We+1bOSh5cgWrjuv4cyaxD3m
qSzPLG7Tgcxe2iDDzx8JG5hkZ6bP2kfY+OrFWGCua3i64lLoNn60WtcnShy40Vdhu+Qs3ImR5AnH
IHh/Jvp0brMt2tGi31EWXO/CLfB7focjk6QvIQxQc4N5OWwvoTrg0OzbKuRxAFzJvSiIcd4NY14H
7NzN9FE4bIW2VC3g0kpdz763KnQ5aGIDjh4r7xwoBEupMgjPyXTmzPrJRKZHEEtdCPe+yVJzEira
2N1gfB8eOy61DN7iEJCwNLG6Vc6POJnnt4CpgmxClw9SjguIRM7n4CBYrBmBhwftkibn0FZKe53h
7r8x3FnxEYK1ArO0bXvY5aQEq1GOH34J44JHrcvQiF5dlftSz8EO21EeXnROQ/gks7WDEwFuynLV
lQEcgYV6UIEB2RKkQXQZZtdpL+psN4h8fqp7u75KFID2i0LW+DFhYer4RrWwyzZ0t+h21dW+eMuD
voGqDBbt0x7qwN3brcdlYzeW61/lnutwBu3s/L6oRxEcx9GSNM0BB4HbGntzvPc9bRAEdCo3gPPy
+1yNagGia4XOChsQnm0f/iN5ABhLzCgEhPBHhJOdr2TbsdqtJPlE9m61svDn+ohhRMdmqANRLV61
IZvLh1aFJBQc7O4uiqRSpD6cbOAjdCA9tZzz+pTt2DhYBsMJwRn6HbxG0+slz2d7s4xPjeecxfLU
ye6SpALmEixTw0DCOzMwOMDFWSVAwGPcZ9OInFHk1il3gOKugqCZDLFUDXofC78L5M7RvWINUpNf
bSolHrn1xhhje0UZVtDjX3eiaPQeM0BCI+VbcsyvtWX34G6iDM4qAYEePRWgFzRNC/nixbQLGL9q
SmcuORAbwWYh6f/Oez2Ot1Ple3dp19kTarRjWSysQOjxwq0ti+TgXeAOr4/eWHg+b3vB+j3FraOI
t5U1rZbagWw7lC4HmLEvz87oWmQLMlk7leagp2pokdE7ct9O1+QspZg6bWeDZ9qp35yiKi9tz/Pc
W6dmBbJrxcwq15s6YNXNZOn3xUh5VwyKu7oz+axuqqUeyfhD4P5UreccBu749XOBQyjZBkI3wV43
nhSYY1KPzECMlrLveyd8IX5QPXIS5d1KR6tmfFVscre+GgYF9M220l2TeYPZstMIQ47JaQyiJPT7
Obkeh9pzrogIqxnmSu07X/paqffAa7P+uYUPQiSAt4Ygz5Rk2YOMphBmq2W7+jD6WsijN/nTsJMx
o8R1OVU2aRK3AexXpn56kVBpYO90oJyPIXEZMcJsVNVWmCxDti0SNHDbYsDeGJcJcYPH38Jy2i4L
CPC+w0dnCPm638ugSghiFEkeWi1eKKa4CWJEGDCY2knWzLdJCvFerSOo2z3EhgU2LFfpMqvpfM6O
KrADht3vgF6n4uScmmBuIN4D2ewkU2xtH0HMEdxdh5ExACvm3IzuuoJllTwnPvnbdQ+hilEG5sRT
G0BcoC9KDmk0oa/g1GnB1TmNujExCuGhGnOgz4r9PmM8ZI/kkM5lGwM94ea+TllS97dI0mreE+rl
WbnxzNCnbNmEA6eUUwoLL9YGmXNf4NfniOmMCyI/3AUkAmuSy3XaJlCwvVQztM/KY6NY9Tzb1goa
zJ0XaIXUnRVug/pPObjYSwD4rLABUkgofUHS4zGIg+wlYyOFIymNMco4a2C4ZzNY0mPdqWneLRIO
0DG0ics2syWI6yqqp7xkfWMF3XuwYP+BEswVVpJ40h7VSqxqnfJLmqcTVJpiCXxW+y4fbn3MU+Ha
OanzeYymLdAx9hvlFKloK5OkGC69tsef1Vrz6O89h7gM55rE2GQkVTH109bjiddi4IyiwNu6vu0Q
nqpsUdMio0ObJSBbKTGRGgNRI4b97FgTs1/GpmY58tWNuTc5c6iSq7xwLf+t6eTcXg3CrvubsTSg
Q1YulCLzXDsulptOBI5zJi5YZ6kz7bLboMuqchM2o8KChCa5DLc1m9X5saGCdXjtqszGrmmZZiEI
qKdZH2cnbhQPN10Ycy8jRWh9paSo3prCA0OXt6NVbj1p8ug1CmXVbIskUI8omeEVb5xaNovyyo+a
JlRom0uDy+5tlG0OdD6J4vlMkvC9C0YhN3ucE5MM79nQFR9NiYn3kFdDPuD94DI+Rvhw8UKEvjfe
ZkUNC4SxDw8CnMwyuWQU9YoLrJdjiVmhXLqXwm55pQRxY/M8Fal8MEVfvvp0DztPfiHSnD3qbLx9
vdi1ZgcC9I89BlIctxQntzfOAOP9CFFKW495zlP6npFKFhYyUaMhn3oMo6uBLQZ/VNeM96QxonH7
90ec/7SI50/lPf/dAubC/svKnkNVfuvN+5/noPOP/DEHBe5vwiVibtMddc6Th/83ZG4F4W8u8wzL
JPLiNAMx0vz7HMSIxF7T82yPPi5Ksc7YgD8GIbLpIT3NNv8WQW9X8g/+jdIe8cscRMUg8w8hcuf8
9/n8OX/OmHuB2+dJ5vtIdeO8ded65clSIqqkd67VeuxqJw44OEElyaSyeWYP5l8sMRuRYeJgJ84y
Slm4u0Lo+58Gyn8CaXDOEIaf0AhwEaTrMZxxaj27+cJfCiO1apFSPICTyyii15zyWBskdhazo3Pd
bM9TPiaPINviqKrFzk/1FIKMxPiXHO3Imh8WzZqUWFn7aCVDK4H9tN7Gs0SFADUut07XidPI0Vrf
YiRhYmjxjw3rBS7Hh/ZTmwxvFUXfuT2EZpsmpkDVyiKBPdMzx79+qT9qSH95qb7Pcppx1BaO92vB
ZwscrIALG+3oxPEfp7LvADFxAoCGJ9QByLR+0NjTj4GVWXtj9fqVkzIWkHZOUMKKUukrq3PSGx1J
sQ+iMPgW8MGv+7j+/TrnCv3nJU+C7+SvHwr3TMG388d/zmP9z0yCJGicwQ51sk/HZbrF/Vw8BRJr
ccLXgv3aeDOYOXiaGF13ixm8mwWj7zFdVMV+uIv7NQfKCU4qHQz+AgDxX7yPv3A9pPRA98HzsBW+
LE5/57/+J2KCX9GVFEyp3NV12z1UXTNtKG8P1iNW10Ohs+GLjbMfYl900dK8fJLtKP5FP3jg/MMl
5WHOJSXvApVQCiDRn/+IkonPo92ElobWt3IeunHsXsRFUG9TL3shg0Bq0gX/3WKk2CSEU3AJYUtQ
8RN7MPbophQ4CRdnCwfHPlmy39sNFHtwV2j08VDdj6jJclVZ8wHrUAZDWzq3rpbjfvIEdRHk4Voj
1qaiArWSc84xs8y+tBSwrQs17PORbihjjY/o7TXNg0W28mZngWRLuuMxAV54LupwBmTNSr2ngMKS
DZ6OfBexnWc1M5Apx3ufPNGMlO8xqp00W7KAiIK37MLSY1nuzvFwrAy0vFXMSIaPR8KmiYi6zJQC
ufwZklN4PlCoFQI8D0X6qBThrtZy2Ssis34dERXeApE1B90Alm1F52/wuSAGmGUiUMBsOW7HHDAF
aO6x+E5OW5DjzSQ4SN5fBnwkyjplaTSEjf5ip+zKotgfD4wrzVvoG+/aKvL5Mq6DeU/qPuKgZDSd
fFN1wH/dvkd41dNCl6cgWLpdMw/FBYabijkd+2clc3Ms2up6KrNi006NPJXdkO4rP/fvBedbdpBW
TVp3oBZnFuVJMdR9Dzu2Fw6LuqOw6gf6K/IN68qXEr/KLsAswXZ0Xl6AutbY6dnY5U1oNkCCsREv
uC3eujF6DYLxdpltsK3kVNzHakQbCoLhERI1htIkmEMkJiv4jPM6TS4nKwSV6EL8ClscDcopAaOz
O8YalvHez62ermMnaXN6eJziwZ/rYQMTwt9LU+n9NHUPc1FXu0yRHhZtfO5fo5eA3VT/mGDc2cS5
YG3McmJiDq2sbaj5ECenSnYsIcUxGlv9XbT4i0K7zLfVGLwCfMRFV42vzL7WdyvB2llMbXIr3ept
wmex9iveZDAA49aHV71n0fnVouehYQ46TvlobqK5g5MLBGoKa7kOFDFtzH7rKo1JhTGjbnMfVzlE
PaoY+CIV7QT2YLHukia9yyOJzwYZzTN+TyvQ4tLlVUcs1aiqynJ5y4ZuIcOcXBd1DJ0118F3a1Ff
rYEE1jDS4iWiQO5S0L3rPtR8YpBE1g6BtVWURGw1sIVdEvGBI2Xm9pp7DZ4NwuTO63g2CVZES3Yi
qoaDJrvXQRFmn44taz6a0citVYffeVS3wEJizrQ9VTH1jIKfUdzzyIDE6qBqvNvGlTCSF7ENUzqq
aiMBYzOWuCfZUBHFIKhtzAVqemNaCD/covHwfCX+i+W73ltdut5qDj19YnQ7ZyryDH6rjsPkINvl
vnKgoEyCdVmOdHoTNOXXuZ6f4xbJnfudPLW1iA8Ocf6dVVfeF+Mu7UOSRBcLibALNibRXTap5dQV
52ku9HHCDyS4IppUVkaAN2EfZ+FVTAMdIoIm/WfGNfqGZoq9KqKB7yaPp/gQerba5d2It21OjzPj
3YbUTrrvjIsG15I7f+7L1D0iL3K55Xib87n/tOUyXleeMVu5mHJheGL+YueEaShsAeoq33kBf3Ui
/aqOScttDJGvweGrziVnJKNoscsuZ7ai1wGO8GfNxFiuG47aZ+sm+FhPv7bA1DJiBPdWDTHCi+P8
QOERUJJiLC+Aq3kbFYzQY8pFZtx3xT1b+mpjE9hFXGK9Ru9gxH5LYCDbUGF2Eyc9WFClnyvPFxos
DJBcUGz9codbk2xoPKA3exTe7mnN8veV6swFqqTe2DqA3WVwOlAtW8VQ9XN/lXb5XaNZYjAHJcdC
NOnLmAr9ZGel/VnHy3gVOsVHtoR4UGSIFBNZ8hFeGWyTOHSOYkw/Q7956IEbrkTYv5BL5ESVxHW5
I4nTXMVzWh6zEoGmcslNNooQDUsUjCx+cVcs3ZfUqwIQbv4Dj6mEHCs4U2aT6YjpZmc7VX3hm5Fm
8fZGzRJ86exeE34TK+tsWcVLao6qLnqKlBpxyPSiLtn9XVCnc1f2OVvoABdkxaoRQKbprDtSmwHO
aWB2SLTAf4xOdlEafZSUwmySNuJx1/g5wRRi7/1QP599C+/ET+sn7aT5Fu8G3gt3gBbZe+cGVVw/
MBjSy9L3prXL1HTwSe5xgXoO8LMBhmjSqDuvC5JNsoAzwMIIMKToi1UeGO+mL9KGPgmP7zdPvuFg
lUN2WXHie5rD8iFNCvVtcqwr0+mnPsVDLOboFn2s3posTz9nj0B16fnFVRopfQAsSsK4izA7DRNk
UDZm+aeK+xG+ZxNvTN2lhH7wLQ6itG+nNATQlllWUeHwtdm0kjtM1bEdInTjNMaYthYoDSxN42kI
TkNc9bikIGgEl4ZmHmtbBjG+62aYadjNogFTWjcgLhXs36bcfZi1MqBQdQSTfr80TbIZLV3iFe2x
nYGPEyGAvdotvpY8nPKrZkhHdemjhzhrEeD4/la4lCFsEOltSkb4AlUg6urzTDsR6nqg96E4CSJB
3J/Ckm2gLzsgIcqt/EPcoFGsSCnZaCv21Pg7Z3TNeNeXM448S0+8tlq17uUC5+sKHEP82Zs51KSU
k/HBqThfUY6FTiHx6u5bkHcnGbbTNSoH7wd1eLxDcx+5IwewdDjRYOTAN3CIjwLkEU+9oe8LVmx+
XUMjEttZEmJnf/JuZ517MKpyt9jSVIt3aWkVFyzr2i1mB8CHgx13JCnBfrokLrb9QkQRM1s812vj
qmkPDwY/vmUP6PLGqViMElqNIcZXila/ruvSJ5V5uXVbnGXupffj2x5gxA5zdrHlLkOStrddEEWu
OOVjFb0qbRhVOggHNfhZ+pEgC+szjsqk7RVQDy8/F0bS9lbY0UXmnC3vCBblsaZG8MEdAOk6fW8k
hvxBURQhnIPx+vmDd4BzWk/jB2fQ1L/HThhdJHrgbLYQCeicSeyipRw+6tbRxEwsce4E0vqWtgX3
uapt942zNsa/clg+LFct20jFqLKVVWE8KbsE0VS33oPCC2+iEJW8Kr8U5DM2OC2e8UJRUBNMmMLS
68yS0HeTAKiOy4F1YH9rS2eizqq9H5rBPVXljHMUXX/d62Yk8mZjw3T8pryH9KdTsP5LUDPEigrM
QzTgfG/oTaBtEg5DKSMC710l2UMkHf1jnuqH4lTnaNAyipLuIDLo1VdJhJfojhxFgtEFkOE3YrNn
c0fs4+Gwmks7oAMGh1xxNLWTvyRk/Sof28K0AF3T0q8frcq3VjqPmwu8atzflR3eWAOWI86tCpJB
PbIEWeZ+WgkzDXvfbchypLWXQIlZ5tLDOVJidRrbjyBs55fEy/2jp5r21GZmhjGavk7Q3y8qsdDq
yBIBkFFrkjdf0yTKggoyt710znsKQhLVrImvOp8PW0fDU9wY+eS2ZtmNfXzVllP9IgYOB+XEaWHj
11RgWF3iR8zRuf1U4jgoCCwkY4eI70MSKVlR0e9J1P1bURe3dm6l11y/xVU9AeRf9/z58JzRNTaW
KFzeP3ywj7MffBZZ6G+KsbsAuEjKJLMvbIwT6TY0E5EhjsjbRDbdTSPogeOdwC3uIVbQj13mRIan
Nqi/aT9Uq7rwNqBjEa/dyoKwEJTjW5gXYMqD7g4SHD9C8xrFi2kZPWeeVxGsKINuLz0uGjX1xc1c
1QeiEBxHFI9U8r90F6V5RCoMUlqsw+IUkIyg+9baNEQy1sKEFq4163s+9Oc8aHrkuctdLiq7Tz3R
YUAcBwHw0PseABCDZR8nadlVh84D8U7H0xiKtZrptYlFt7THGgfcFe/5Z2lr/Mi0Bx5cYKDrc2jP
WPi0AlyRIzbPoyXDDhxJcTd2Ot/QRPSMn40MZ9twmHTNe9wSLbJSri851NFjNOV3WZoJKiBU+RQ4
C1RfT2bzS6y5KjHGetGqb0i/QIifPrijLPuhBfU7jzYbCLLQzFj1Oq1HifDIjNr2QcKenMqNKOH8
tXHjAOHIy2hLEWzLYx+XTAgrYpVz2lnrVKVfiIVDiGk4cnL4Hk5VRZKdI1126ZnYhj82jY++9I75
1J2MaPKHmSX+ykHc3+L7Z5hLTVU+1WR2KUNm2wJrsJX+CiIaxRJTpp/HoneKVXneu68m45jLxJu5
yTfczcNZyOsp9bCF5riQW1Zmrzxxkk2YDs7e1FO3q/SAYxl/+bvdmy917qtrP4vSj4Js3GUxhuNW
NjQc0pt7xLny4FlBBut7aOTeztOYUg83/UoGu31OpmAkgTHGXzjYWpdV2ItTXQzje7+05oZQfEtf
neaBy1+WQdbttOttKSLl+LDgrbJHIhUrMbMnLgxbpTUdgB2dmUrQ7sjGS4WiutSpk37/+yLuY1Xw
v1/Bn39ScP9rOu/+e3UuNW9//af+X2xl9yFv/ucQ0at3ZJfuvfwzR1Scf+gPkdf7LXBZ9IRnmit1
P+i1P5tdbCQmFeCEUdhMFCrmH2YXR/2GWhW6oReiWAn2mv8h8nq/KYwYQeg4OFUIrTh/R+RFYv5Z
s2MPI/glATqcD+vQ+SFY/aSKOX4XVkOv3zhAUzascG/102Svf3pP/olc+4sw+PsvAZaKjHw2/ni/
IHW9olCxPcVvGAd4XMxkolroeRd2Pfq/26n+Uw3yn76c0OfFYCwK3OAXCTKWS5iHc/gq5jwjFjWG
w31HOjvb/PUL+sdfgznJRX1GmUWWDX/5Nf2IN5W55GW0KaHflnbRP04ypznor38NtqpfPhx+Deuf
0BNSSvVDoP/5w8HrwOLefVkSNvup5MQUB4Cx0ElhkyUWdyUFqXooaO1w57z+Fy/yF42dT80R0nVs
UGTnL+KvgikkQm51nv3iFinYFlGgZFg0S7ETxfxD+g8mUx6Ly07K7F/I+//sdaPw4/VitwZi/xd1
v9IE7I1YXhon5qA7UT8AycJvF7ljeWzZh84tKTPz2Vjmu0pSQLatgpoB8K/f/X/81jrCl+dVGt9c
h0z5n7VasEoc72rnpU85oWN+fGxq+KUZsce//YtCn40G2ySfLxSrlj//Ipo6klkl7ovVZc0u6mWz
pcsSTgji8L9YJmCk+/UrBTsNV2OAPoFeFKhfBWieOXxpk+tldmNySp5OeEQzCdZkruriQZsRD7lJ
shBGwzxEFypEpSVvc4bPtbO/QLTyz2UubUdCaUNqLCXIAalo1RusxRzS6I3grGJKyuXo5tn4ywRT
Z3AbqBvDvJA7wY8aYLG3ESVoHCjp8Q2iIawRbzlZr6juE18x+Xm0KA0LJhgvSl2YKCJjYLII5/EI
b1xcNkhWbnsZufAZA7n0J83xcYIUmgV6NzZ9TQrDc70r6MJReReEVvIMyG1RdFuCbzk4aQzlhApl
3KOZcIebuvH7BpfNyDSx0OXCdz0Q3oM/lCikjuN1pOrwdnTrgvU/Hj40zW9CqhRN0UZrO0aeYx7n
YUTU82tDjyfimaUOtY45tUV1Aj2PAjn6OY2sfTxuNPLFcXwOOvURAPZBTvPwqGxkx8ulJAWzKjI9
vCWwG74Zu5QoYGDfyC9IofzoXZjAjj96Ghbul0FaEHx6ZHfcPIYt/1r4k8Ubu8dsAoC16RwXAITH
edxlqONhY8Gb81s6R6imLNvwjCdiVZ7dRlJnZkzXRMLzMFc43VmDWdu5rs3A7q8eS3qCrUVaxrzW
NUA/9w7kx49ugVEW7X1qE5Vrz+YlnOQPI+Y2MJPUmRnanaFhdHRr4zZp7B0VS4NDkjmTSY2Bl23/
D8sirN2lCx4Lhp84oeIWgI0gO6Y0H/4ae9jZ82hR5nG2QPowFdg4DoPL/KuZxji8500FHeM41H6A
j7J3AEM85r87LN2z23IxLsbLFEURF+bwuydz+N2hKcmE4NfM3No16d5PZ3kurSlskH9PbOCIF28o
7zkfXQlyuzUDBr9Krwod180xbNoJ0bdr7OI6CUE/XA4Da9E9Bezmc0SiXHAom4AgCLzWYyWK4Nk1
Q0z6wfPz72leOfFnPeE2vW7n88RiGlrbbxz0vZsuyHW0n7jrJV/mIHGas2ZCbFKZqVhuo0oOdzwb
ZHyDVxTGnWhK5ruqS9V+MDaQS3KPi+DNcMYJN7qDRWOfLH7gnjpigP5Bj6Gh6obQDENlGYv0UlBP
8QJfjW1KsbRAHcXin1uZRFg6xD4mVX/EScaBGJTFtOCeZIPNhUTLHjlZ/KfxyxjRp7LDyB5ZT/PY
AYtA6I2iG9312LOC2bXlC15aNhSzj0sSKFXX+F9beOQ0THCcFwLHUg8q6LmpRIg5auJypwDAbnzw
TlGXhh0jEKVjLmQv9h4BMCEzpE/YiAzgGG2wfj/OLtDFbFVV8dJzr8EyfCI8uPBZJljcS0HAdQ7g
X24D3+qDVTkO+R3jQoa2SXEYwQTJ8XuF5OrRH5a2FO7Nfe2c8GcuCTFQk5OagZLTG8p1mSZacEBd
XqM0ejI6J/mkFp99wxu6a3WKJlG2A7RyhFGKWW0hEPKLcUiuyJ977XoWPdibc+QcjhXtONkeE1p0
R6J0+sICabaZCYFgEKqrIqyWBHziNdXYlMuUqE+PUazkU2UtDUaRuKA0JGR5MO6QYzSCmBUxBTll
r0sYYQbfP1rHazvjNeY2nwL6IRiL1aqyMk3xRwRjT5fxAB6ilMXNSGBeM21o+aWkXOgt6NC8AFxb
0avtpNVXHD0DJ5+RxY1KmDkSj338Oml1++Zbtn1VN1QQklvSGEb7vrPpz6Fz/LXi48O+LFOw1Ynb
kt1QogrfZIizjwCbKS+RAjp/HZdj+9wCP32dA1l8JM5IANAxZfPRsVKaaFgeq2M9lSykEt8Z8bwJ
OlrZEdr9LpgKRvnUXfSHVIW8G5o5p7e2dzEeW5OP72aGojl0jX4QmPvfyIx6T71tjV+5Q1FxXfU6
DDY85libpsrA4amHwN+NMzQueNOJ+pziKcAHya/B6NSMbkQAzOD7wuwKEHfuevt+cbxy4pcY2rNq
H6UGjWfJwSqOkbB2vGhYPsUSZt0+5+IgPabO1ZcEy2gDZVydPbg/biMgXWbjtb204+XCgXS+naXn
fPY6606tNVDfxycwbnwerHRKZ72DylqJ6LpK0XiQ8YJoAZy0nMUXC/V/EwT47zBwNj1CWxpMX92y
xobqoSZrlKgs/jqn5IdWXcjGd4UZkXuhg0JBvG+W1XVOFyAggWWsPwwmKDI3YuBz6cxcvPuBacSm
8jlmEPIqJY0/jQJLsNiwwyhKrCl+5P9NjBxb25Bts6LqT0kmB39d6JbYcGORReaSKeEFR6VDGDRq
8WoaNj6kxp1a3rPhoHT9x1Hvb7Vb/NdG1/92FiXl/nTq3bx37//je9npbj4P4P/rf17/73+Lv5s/
BTXOP/BHCYb8LQx9DEBMIGej0TkI8XtOw/5N8Az1wzAgcOEQxrCZgP59dHV/4xAiFFPl+YHI+vo/
RlfxG74kjE4kPHz1o1vlb/iTWPz/6TDLgMJ8YAfnAcymCEP+OqFo08w6pgg1inNnuCzSpQL2jPUP
DYxz1jfHpat+3fa09h5gLbIYr9qms3HlVxEZN8HZkVztMHPyIaWUU3HITPKNRblubsfAta7tlPby
fZSCLdx4YxM9Y88PYLL5U/lVTl3y0U4pj/WuFCCuZU4K228b96K3TRV/jDxt45PlCECGLPr2HDvo
6iujQV3ONkXFOzR+ewLzBtVykVvODWl4xMtXm6u5M0MLcLTtnui2JKqQm4giByctm2W7tElWUJxZ
JsvnTBxUnfxhJpucARI8UOSs0m2NpzDeTrQfjpSUUfVm72eWFxjApRzs72WTh02568N8gAxR9lWg
2KuPZegdOIJ1LjAOKFLc7J25YoEzu+61T1e6gOXT81AhrYErbLUMxnVZJsnoW99X/XOT4RJbNXNU
gv7gkLLrh2FomduC4f7/sHceu5Er65Z+lUbPeRD05DR9ppQpbydESaoKmqANmiCfvr+sfdA4uEA3
cOd3sge7IFQpyQzzr7W+NYeSr69oZ3Yn0MfpfQHitdq4g9Uw6MN7jzOgZZjawBAF+SgEPbpJre1N
lzfOY8PKsus5Ld9wqkK662f1PtvXuSRj3PxCsVYkUIOD8rse4X+ue1OlT7FuXBgXRUyHV+eMm9Lz
88/SlSRQJxXTpWvXQOZXhG+7Y9JabQnYyiFDkc5XyhArs3ehcBvFNWMibW9Irn/Y00R94hgtd9pJ
ybXOHG+z2nF3XeoEjxnD2W/PiTUaXztleFXs6n3u7fRAEzGxvhLx+3UBq/fDyYSxbpVOwbU7UliU
lQFCH9Z2nkBrxx38VLrDKJjP1vWSHNh4+azg+NKCielP1s9q7DmDEmQKB5p4ibzflhIHBeWIfWRI
NPvB7KLFyUC7vyZ2E2RUYcd6uXB6KeZd1/eQFYgF8mAtZ7FJe+u2oBkeHP7zMvv5jdd28cYvgtux
NueFvsihpmElZsQPu6AljK+yI8DEeV1Rm7nqMgj8oo37rYnAlOnrTDhV1VfucyXq0Nzxc4vN0AjQ
ZSaMvqeuaTcuIU7qwfBu29SXH4ppiXadb/bSaQjaAuI55BJse5PCrlTitfAI5Nder3fLBEtQzYAp
RDvcmibe2BPKV8/vfGAIsnd0+AoSkiQhjL4opNnQ8bnkzVAnLdGZLS2DP9pU78scfKEB38Cl2C6Q
2Xbe5EW/UXl/LAi2eZTcW9xXn6qOLL43LRqYFsdDKt2ZN5OtdWfkfmgFYJGm8EcKkijIzTYB1AmM
gREbeLbwLQYbdBD81jTBLV8bkCxLP2VfI8/7Brl/H5TgDHTLSzP5FO7W8q2nchl+yqfXhk8Y1tP1
lKlPaLVQW70y2ozWcGmuFRhNWj4QhDou+UhqnRaCtQKvtIRUzPeNhXsgOSDivBEZ5jIpF2zhsZjW
2hHJC8WIwSO8iBe/mT6ssr/jTsvhr78ROaYFvwaIktRwAGoCWnje6z9BznGlnqjydTKfxcKEZj5N
TfCI049KyHG8RpPhtkDvZHyvhnHdQR7eOkvJoSOrfOhBAlhrE4zLmlZzZ901KttFAeyRyhmA36n+
k8vSuMv94CfKu+IMSl5dqri7l9VIr8bIcdWGU3rLUZ9PJHTI7fo6uqAXd+tm8B87bVMEKHZ57cKb
Tukz6mM4Tzn4dLf2j5oOstwkH2ngfcGLBz+Ux2KjPPPWG2K/pemSnQTQsQ1cnZ45hgLW6LHDByI/
SIT4a3PJZuAqe+3ZZDSSoa1mcXcjWyc/DSG6PuffZhsU401U6Kdw0PeNlbOENFm6GcLlmyHbY2n7
7SkYYdcQX32HCVQ+dbVr1moyLSQguoKz3nEOdtIfHHs0cM0VBKUwQxWDQZC57W1vPDTcst7qwso/
ssndd578ImzgPcO7vFOl3tT9QDzD4TXNWzs+lGkGO6wfm4M/dS/aDD8l9YVFkd1UDVOGdh5ey9r9
0BHUPBYb62L6maFEpgD9WM0D7afAZBzzQnDHwJy0T2JazvV1oZ/UHjs8Ij7dooQ3UIX5RjFCTvaZ
5+1RQ6nWAJ7V1+O45rpMRIoY72zxdrbW/TiMP1gITrNsodi0sEeFdRwr74H1rbxQgCJXfcR1KM8c
piU+2NvKvPii+uPo+QRSeovAL+EvUiyUzfG+Y967WyrrgfsIBDlEbVrJrSP+JlRU3X+ldDI3CZOc
ssY4xG0wh2aqYGws7Xddz/elIt4tGzBW6Gqs+DFlHh2WRIbioIO0syuEfFwG4HX4NvHgxD+WWe76
XnnEDf1TMIXnxY7yhY7pJCqrA1t7kbUr2Mksd5Xwe+hkvSiee7Kd/gpZuRYeJDXBE4i5YxEcXyjK
qkNh1d9XWdBjSwndK029X+xXLyXBwi2vp7k0BTvSZDt99a9+h2630NVOGtDuqi2sF7gbrgzdodnE
pMiv+9gUKYIM0QBnEudVmx+d2C4tf131V2regxOVddzuhMWOU/9x7CGsy2PLkuEsW6w+KTORROej
vc5SOeWbnH+s5uQEdsm5yeyJ+L0nkObCbdKRP7H3RhSxcq4Yo8nPqaGoHVPtdd9D10ulrg4Qskbn
hYfn1ONllhZS7pzG92ZuzQOhHvHVCr5Hm4a9AswYG0NqnrrQL2r/EFrc8VZlObq7lnGV9N+KqVIw
s4CTY6+rPN6hBwWq2rHoTnCJn5LJqQGB8e0OfWsbLDQWwgAQHv0x7wkhOALudf0i7HJS1l2GR0jb
xyEqxIep1ATuP8173ARsfLStLFi15sHzWnOb51MEVTuBR+E9MkJOKPTwSzI+Bf3G+Z5uYl9C4pWT
3jtxvhTp2o1tBauFls2ZK78YWqC/lGGXLYnyJoz4eF2KxFyMgk1ob6PapeLcJzIEv5SMFOtCAdBO
XVLyUPpeQ51gke0Ynj/MJcU6a3Cg5d70kjQIOSydfeAJ++zZCLIXW+o6fDJ2TkNl5HhN/ZV5vKhb
jlD3eMVp9SFzxPhvl3S9hJtquUAhmQkRspqyZUoxAOdpk1bjXnNVpuvYUVzMMXb5yfCbaeec3U9F
ZAA11AwujvixTAKqkGMZw0g+dM/LuNJbtTLLcyR9AHejpinmbolwORPQ77oo3PXINKDI8Ebui4ly
uVUOaMa8VaWjH5PSlxD/dGB3zOAbXDIZrl3vko4GPE6mZpyWlVECHk6c9/rkKis4JLGCppMStqFm
rvYwUnJkLrcW0WZCiXaMyXVMKLCbUk40GD6zEleuGzN/X1mBE4N2aivdAzJc+bWdznfgWitgoaIs
QNM2leO94moYEsZGHdJSw6As3pqQWBwf2hjRAeRyf5/qDPDRvBCkJbnUvdsRhCnHYAwhbaxOZe8A
2/fna6l6s7xhh2k+BpUPnNXcGvNetjXad/ZTkScQxiypN/ihENJT0x9jTNPYNnrr1sRhfQyCwrst
xgEHs2emo6VDGk8Uq50PHRQ/tJ42PR/3KViW8HYxkQN/yE9PImLZ4rfEm5view1prIPpk+jiELQJ
+9gii5uIcjJgbUrv0KTrZ62sfq1FpNaoBd4ZyJP6xbBxOOUEs15zE+JJH2RHwUPLKTHkjP9bUdT0
ByAQVioRAhWKhqGkPMEawzfsUCg3naIbWEatvbPraODIkzk7Er+MAmI/+o4y3MgrpB7KtpPuISCk
TTSv/GJH+WqiIFrpgb4guMLRfWsHxRe31RT0nNUTai3ygzE1hRSaXfII1cHs/HT+Ikk9HbHDzge/
i3NsN/TCrK3B5NtMsiRasgiOMvJoJWlhqQ9O9c6Go9bejOHFm2lrxbuONblJ0tdG0IEVqf4mHqjd
BASS0x3YcDEJB+DqMUNp5IrRHd9inXSbDqvcBmc9JRhz4B1M2//WUSt32k/rh2lq78sKT5HMeOGX
iSZYCIQlx1WqIQCZFlzFSoArztR6LyYbXgjnpsdc0LURlRRRyJA6NzkGW9kI+2TLeIbSmWXfZXe9
woIJPJcVDDN7sPMNLgX11MqOW+NEn87k4YDkN+FwOscwKetynLlD5sExvFLmplI3x4EiFH7x0exd
ZzYbfpO++J8hDHOWa5WrfYVV/L9NBJeMGcx/cRBcf+LfUxjvX4ig8DNcqBekcwU65D9TGIc/iPi/
8TUORoGFzaTl30MY2/0Xmj68bA715KMQzP7vEMb7lxMSqcdAgBcEAZCf+m8MYQLsBv8pUoeucBlS
s3Lz99lkWv6rWAtm0uFyTI0hJrXG7GeBaRiXVy3i46LEHHFbkYCrzZgV6RkGb88XpYcpe+R+Bwmy
I7kZrI0TdM/AFzOWuQIgzB0pRUyllp8BuQBO1Iro1FCFmyMIOo6jKGFGDXM3NjXwAIMQarIdrsUu
P4Szl9PJKfI6OHsgDsV6hmdLI18mWAtL8OI2RmHY1ihA2I5WcAcA7eGT5IugVQ1uAYSqewaAYX0u
VhZwXANlQc7fD+ezp7mY4bl3KeQo0UfXVVBSq12XXkIpB6V7CleZDJuDhxMOBxXbGbQ2GvTweU45
kY05MD22uzyc+lUPHc7duSN4om0gMpx41GcH88GrPPUeh4Vz8VKvtre9VPKuW/r4V2pH/nst++in
SRzgf8QnYEulHZNU9InBDt4Th7/yTdpEakGITqY8z46KyxMdIRDMqpq9nvpJOCpYhqq5fnKXPKBh
ulkmZ1uES0wTKgeSZSvGlNF0Dm/jle4s136CqTcsZz/vhts4wHLJM7QAktOjMywnMlOtvtOcTNTR
yYcIW1vgFDcO+LJ+VesJtI+EKcCKHqUTd0FTJa91mo8UlyPMlgedEHLDFNbm7haPevvV4dmwV0sb
hd9pUCVk3WaQrtSU9+lFdY4FF4zNZkvAnABJ0YT+t06ubfSEazl1BY0FmoBMLk69CuEAMSOS3U3u
+9aVgc/P7K7ufmzWpQ/hX5DFQUoZ8CGvjc2/a+9rcvRMcQZ96GtKllMIc1z9pyy7oWUbg3+f6T+2
57306H+Y4DVMm7XqI/o7FfGFp2Fi+MAnhJyvlG1cpMyuIzm1OO6bUxsU9gIb2sxo3fcfB2/M8f7m
AzCKLMVxsBpVgG0wcSbNDN6U5t1UeLvWph2qb4dmGugmbm+X6NT+8tCqAJmPNHpGyZBbowAovLQF
Z07R/U6dMvlOJiBqIaznr0xwzdjF4DvQnwZcQStt+OrA7woJfzXGDrdzRaZqQzdf+ZaIZGhWXK9w
TA6mWn55lt/cja6Pf5lhHTCOYqzpNxBdwoAlStt6YfqR5fXJ6TuXeQmu/mwtfY2IIBKEE9L/dHy/
q0Im37B+vXDflLVT3fgRYURe4LLRYCHaud3S7DX9GXsHNhljPnkCuS5+AOY5y44t2pQrPebRO7pn
8NAHffxeEwS/VhXbYXZEHu7BpBL7v2u5Z4EVVteaFWB5OTn6PpK/uUMKufK7NoIHqKbFWes2mjly
Q9CWzCeMeplSiQroOukywJZW8mPIr08mhgjqESwXXUAyYBnzTdtJ/yOc5oWxot0m76kbtaxRtmzP
MdXvL8Lhb8TUnM+vZBpdMPKl7uDHBcFQPHbGo4zHJddZbBLOWwfPSdtpf/Uc9VvZBde2sXxCPh/a
mslpC2gbFHdOJfEqLC3cy3C9eZTFQM4D0NbAULAFM1Piy+ibZYeQh84ja8or1jpGPdxgESUaXqox
OwMrIu5T23gdwEdHtDREnZsEO7AP44clwvqj9Fpc8LBSrvASrDicIk3mLvTVRtxb1SB7jNfch++U
rqYvHQESa4xcFBkwv+qZuDV0QOrAcx+T+JpJCoyDi5QWn8DegnIZ681I7QOVZHzdyAW6DMaoIR3o
A8D0m0/bMGzgfyepSDmtDdArFyeUj1lbjkiuyTLAAWpZklsSWgDflFUy5mp1eU6WoAKZXdLaw/k7
l8PWYwuC0bmQvqPhpOzjbZCUFZ63lhdjyKSpGErE4SPyJ3QXDBppsFE92x3vs8k+wEFnw7rTlaDr
hy8aqJSg16uF6+0pKR2beAX21nwtyYvhwiaLz8xZMI1bzS3Z6lXPiI3Jp62ojFCSSgBUN6d8pYIM
wkTYC99etfxnXmNrbl6drI6tdTcUVxk6E8D16eqiyrcHnLAm80zNmTRhf1oKetdWZHG9HxNf4Yps
9flH5DMjrwCpaKgrrwkKu9PR9tfZP1MP7R+TNfAUNInw6GvafvYJrpI/uXHUxTfEURz45h9qoNU3
tVgJ13NdBz+2HnB80SksXk2dc7DEBF7/8aSf7vGt1zcKwsknkYDhHCc2A5M0qSnyaFocuRvuAQzT
MvTIx5lZxlvg51yOy7AG7j/x0+/QcCjkxea4PBacxP8UwFxJS8VZxoTao/lC5Uj4QJLiuyuKglOt
EDatUZ3TpiucTPW46tPRPvpDyDszTEXAwsiXhtjdMAG+5V4ZPBdMGphwdlfhUiVej9Mnl82w8UyH
tklYiBJt1abf2oCtQcxtqIT0FTdURPjrfFz/nZUzx2BubslomouV+Weu7hVj5v5CZehTfnDpGesy
ry/N/bKUVCqgm05DdCtjeyxuA4mRn33FLEn1HJDyKzZTlHu8AwXGy8NQsLDAppalsI+zhZ/woZvb
CAM4TVrlRvxVEYrAbc4R1x1FxV2KpBNSV/QdRnKafmgDke1trRJlbVh6UTfMX6VjnorE3fCTQPfU
nLpfEus9oWExl5RQ2YGX9Jv2r/KymF4kRz3MQ/oWUIKG89hClX3uaZ2qGWDkjEOTbJKIQAHLu70u
/6pD8V+lKF3IFH0yI6G+TPxVk+p/pKXxH6Gp/kd26v5qUG3R8o+3IvyH+/kfoWqMfa+ndx3jVnQL
ayaZ/1DcLoqLZoHAUeKWUXfGSVB35+SvWJbGhY1yVnK0QEdb/opq6dQM4Q0wcFfS/y1reevgvJBf
dWchaaS9gZBNCLwklOAl/EOdlCzlwSSD5xoGRdL1fgbTD+ok/wqDROGoab/OWqx99Vc8TP4KiWLm
3T0odKNgR5E7iiOvKeqjuwDiedVicbK9bENOwrzIvnmJxrxCavP9ibFgjtYVfsSTbb+bxDLOvoyG
5I8YIjfYVwUVf6wSxcysKxFcKJ2Fl3nTj+XQ7wgIh/2hUl0xH/nMCwK2VJPqddDlBCByFh51k+bO
8NviFH2OMEh+htVMYNKO5iLb2Z2mm8AFmThvJwBhznoJSbWuaz+Q/obpQBbxoY31pYmYBG3nASQL
+RRfomPyiwE4t1wgNxEnbXJ2Tdh+sSZkw84fyViwqgianaQ7jdFdT3UJNvVIuTVdsLlq9wObPONT
Gv2GLcZE8ad1RcEBPs5o/sGZ17pUDzvA4wGhUF+HjRFAbzaPvdpzMvCu2qVhNgKdJb22c3bJixdn
2Ab5qrbPCEME/AbES3/dTZTircvEBl3XkOu5yocEJpyANmc1BkTy2CLnG8JOZbvSnKj7TV2F1KvU
nUbf0m0wUVkRQ/s52ankI+5Ckb5ZdoNZhZxVITCzdVTbEOTCJTi2hUjv3QHY0LHy64zUnZmH+sab
aIAFAJzM9XqZrJzRJ01g3OnZvsGWA3Wtzq3pAiYuCm4CPYD1zPjOJT+6HYfwmoyt7YnqW8FTQFwI
Cn8LzxmGNJN/OgAYIqYJ20FXaNI/czWsmTfSakMFCMN5oePpmzQ39CTk4vq3bDClEJSu2vyroX51
xn0jLe4WxLwb4DaBreuFushwjAYGqn3Q4Z0a+4EOVAo3GnvcceuICdaEvgRgtqqMayXbeXZ7hyCl
HuOXgE002YGSysRj2sGgf/A7z1VklUPLoKB1nP2959pMOcAZ2TVlv/xjlv4fD8f/5nr9/xsfYK0t
surX/9r90vV/Ojn+/tg/MwTnX1fyBY54rvy+4OiPxfjfxE0ftwaLbBzZzAOuRo7/GCL4/xLgZPCA
YH4mhnBNNfybNBPDoBFkz4Tg2i/+Rhf+G0MEG2LLf50ieGFg4wqxUdMjgc+CP/8Pq7sq4KszF1+H
U63WVGO0y8UtY/c3bQEpFyIN326p0lUAOmlPh53zUUkmhNC8wBgIMHQQvzns2VsCeNuY9mhCqJx9
WbYpaG/i8GZJ0nklgSx0uKp2ASHQA+5u4Pggb+lao1Co1zk98N4L+eHTTKMDxN0026KetIdBx8FN
rfMn6nv3k9EjCDaJo7E2HdTdYCdoyOGdl+fGcloU/Ga6i0ZvIOVuIVteu155hv1jV4dyg4v4YZ7n
t6TCnWaFHDzDXZkm0y6Al/MWZ0m1tsPqdrY5g5Zo1TS8k02/ghCAPJXN2mm9bLNoZMMkaEdgyvql
HHP/bsLme1T4XCnGLf+UlAtuk3bS94Lo3R//GqTnjLy5qv0bzWT0iISptyV/6V0eD95NBX/7AeeO
fSxTl7xjrMeXjKkhLW6JsU9+IsWyvaYUHvEY0vwg/YcmmzZzE3xinbF/GPqENF/mBqh9ZTfiYYZC
xZWFet3bCJKpzd/qLee2X9xzHApY1pPMA4oFk+hPm17RjykW4a3fhxGFYU0pP+pI4xDAJqDvJRvO
G0MG99okv8z3nCTKi8u3Aq9sCXcOiQCkoo9ad68XU52zLvwDUYOrWsJHSNVcP83QyuNwb2bM1TjZ
sbZlNIpjSwHzAI50PegxY6hTTQhKRLDHzSTL+N3Jvch8aS2TjaVbcddQgE29DuRI+5kstbiMXfhQ
BZyTSppr6YNSigGSlQeohtJYfHZtcVtnS7e9Ukl7bGymPHHYDu7YgmFyFFmzlX223CVdc/EcKHyr
1q3MRZEp4s5VzuCUwtdwqpziRNdMta9t7zDWeDKjJZl3snI+S1DTdUB0ujdL9pYlcDGXmgQtB6BV
I2gTW1CuEyc8RnGy0KYUpCdsDVRhcr2VD43wCFAP1YVp8q1XiNu8CLl1kJ7r53cg5me5lJReohYP
dFDhIdrKVG6HshjXXJtolbUOQExQytiIIyqG0s7vOE+3Z5gtd+4Y7lU50uGTbEypn3EtrH3hKFRC
LiXMki9U7K774Ni7j2P91NIz0gDbk8534S6AZSk4VeJd+Ll+HIrhjkjuivj/nuVo2HVUWYjEuVEd
lM85OUu3Qg5W9GkDGW1yB3Qq1AZU0EOW5clBQZ5eOlR2acU3UdZURx7VblTmRjWGaqzQ2Y+FDxXJ
zDaWJfARWapPo+cv937K35vmYHotqqa2LbraE1+bWzuHpEt9lPiE+/aS0oHtLv5+jrI1vsqjCyIz
Xqrj3Od30GopQArXFNHceJ63SbM/JHIPIbLlEY+4eZk6l5EArHQwAbR9hR6SS7dN0vAlVPidChyQ
rHP6M+HIfZvmzB0JNP6plbpXOSC7JQ/RKUT73rTTj5XEybbl23h0PCwmptzA2b7QKXztKt3b6NbE
Z+wvzK9GnhV32M3EDG8PvSGBnVsIytIsHFn4O1Gz4nYfovG5KzCal96AJcnrTB51hZV+lzeJtcm5
w99oWiwsxgp5J19kzKULw/ZOtpQG0f3MCYZjhnqSRfobgCgIBj4qO40KqBAT9fQFyvy4bCErWAh/
g/VI04P+cZfuUVgC4H/JFZWWCeuSpyOJ+kTFjDBGAVbcT+Zi49DifZiaOgwQXdRRysZ+jRGoGcrq
+t2qKzqXOS1uabiPHylYQy/n1vCr6HR89txsJxOnX4c9enfXaJsUzDUX4XvnwBFPCK7XvvnoXVmg
tAwkxSNS5dXwIm67LM9OqdvEp0hyaPKcvLlNnJmmJU5aeROtdVM+22q6V+3IvaNh0r306pYzWH5H
/Je1P30h2ZtsatG/tWW984pfGTcIxt5PYcbpP6zFbzT8gwwSqOT1gfn5Hic1u4obGNoV22ZrFe23
bTvnqBi+S8M9IMHBtS7q4qGz7e/WwmY7edxBpD1CSy+aU50z+yDtw7GQ4Ma25d66LVVGWVpKcjye
uaMolwyyOzgTlqUKB93SfJPCKECuVCdqhvIfIMXR3gd9F3f1aSo6sYMMzUXQWxNjHdYVJu88KS9z
md21qPmrvEOipiOQ+TJhfeilV0Q95Vm2eV2WD435HCwtSIHovaM68fqy6bB+i8fpVnXsZlQRbjmI
HnzrI7MoSIJDTdx/eQtp18utj6DTh6GdzqFnnhkaUpzW4YPn7QCKYFYwk/eDqB46Ne682hyxxPE1
cIK1F473sm/uXDncZA3ZpCyvvsKQqpos0mdnEcdBd8epAhtcqTOC80vSpu+JZ53GcTgVvLxQUCGA
X4kg8fpKueTYLD6TLr2gCBw9btolnpBweMtm6+RY7rNFyG8VdtYljKvfy/jUakq17THB+EVIiGyU
9ydI/K2b+/vE+UWVxybKLXx7AEoSav5II77P+k8ZqsNYynPQs7xguVi5Ir/UygZYwFSRMvJ7SsBX
zpDeQyEDHpYqKilnrtjXEXNIpzQtNOfUvcGtnvPkv1uBka/xtw5Gx5wCoWG2acD2JmqyGI9RpMlj
pxsRIMvs2Ix3xj16MY0yQh8VQreVkEvkRkgEiik42WZ5485v85Tuo1LujJkp57QVI5upOQnHINjL
8XFs48O4GOpp6Wdb4mo7JPEPX1a4LO4eqZkisTCZjz4XxHU2WT9B0xxTIDF8YGtejfWsUgoYuIYu
0b7qZnJi1kYEz8SSfnWp2Lu5BaPDumDJa/nidZdEQGCo+kenQ8omR11Z7XEec1imMfPGdmO3FPGC
L107eXGOdFiBeik/Cv07ovGRgNS7Y1Mw0SLMFP7Ov16XGC4zlIPdo/YE3o6Sa9NGLZRdemmHGUm5
PF4RbGJGdb5PLW7jXSlft7OgqFTY8mEIh5eaBAZQg48FUb8MVH1wx2vdkAYQrMN4PvXlD4/yCN5g
jxdvA33gzFcLmkHO2NQ7BTohaj8Wl64VNUaE8CEYacgKhynfuoN/5nJeQKBAI0mdRwnDnCehH1sO
GGM/3lsp26GxN36KEr6kOOYE/Y9IJ1BbcZoy9XX1E9hYHzsZpZ9ZVDLJrVoGZp4ZD4v23uN4rJ4x
bFVb19fxTWzx+gUjg8/awA2a3ezdrp/JHFz6xn2qCeX7o0NLR/8AJfAGkZE+iGmFwMFJ04uxYOhT
jzAXyPbB65zHKBsPxsk+SYvc90O5s+Jbh8twuog9BGF4+QyjPH1bTtEzIb9xt4j+57qQ70qvZB+o
Idn54I+6/qWtnOMVBns9k+5QimKasKKXOE22XeStpqCkZ6jfhfObl9NjIjy1q3Cz7sHfKmTBqM0O
VOKmW0EIDb6Lz6veUHKaYyaJnW/ZfVXpnO05oiNReR5d587wWrkl+ePo01EmOfmh2hLlZgmgREw6
+ZtbVdssDo7k+HhulCjmrAvjUtF44zvsGBllLFSX/Or9cT2AlnFrQDt8kcIKDbHUW2g01FEHK6S9
0k3ATF2S7BNhj16tO1XoPcQeRrvthx4ZIClv3VJwZjXik7gnLjb8Ceh6+LboN6u3PkSmBtsc4+du
V+ON6dEPGc6qX23g7nMzb6OMB+Jbz+G0HKuMmueAfm7PPxiXKbQT8/JMDVYIWr9wAmOGZteg+KZV
frAtaqyAvdesWi95DNvPvIzwC0cYaRbv0Y1KF2ICZC/sQ7skdDHFzesx820sDRGdl+EtFzvgxqSe
mP1fG+1fWyxZ2RweYl2/pjk6oqUoPdZrz/6lQ+9+9sIvW34rEZh9kLbM1HFm2m9Y0H75iAdD5T4D
ZEl3JSFQzwmTVW7NFQdK3TJyat1PIG0w9IgTMKOJ8hZErjPvF0xSmJ5wVLZd99SZMHlNybxe/5+c
z9o0/q5ngrLtAjSnngnXqtRgsRA6XJgXPvPWipSrV3zhH32fWJ9XoK3tFVk9Xslg3BLjundm9wuL
WrYxWftkm3BXkxg8xUSfGHE/Tr7XveWi+Mmve2lS3EJyYtQ27bsle8A+JLZOk12SAVNza52wMrl0
p+OZLMINhpmf1psY4l9nXtGZNo6L8pjpUnwA9a8OV0LUe3b+7SitW8lWeo8rdtk6tlWcr3Velybu
4sN89SF5/3iSxn8cSjltfBduuBRGV7F7ZOruP+FC1GiLVfreB2HxmZCRQopcFINWR98GiuM8vmT6
emTfrieAKdsgsqMz/L34EEc+5inbwaxJV/AU7Hq1WLeuQ6PfxrUGAQYMsFK9scvF+zM2KYpUmFfT
hTHvcCf9zirWAPgjvlB1izgm9SBbTj1dis2f+S5+2cxpbKIGhZhaZqzWUMeHvDZDtMFVL/3XUpQY
iSN/lN2eqIh1TgKZ7TMTw4yu4F8aECVYtzl63zdo6SV9Y1jkmB1nlzhz0RBCqz/2HWr8CDyuolsi
tYl9dDiLekVdK+nmIkMWv5rR+LBsFLUxpIFmZOzBaIODxdvAOprx3ByuoJCdgsPCoJZwoKQqk0Yx
TR1OElcUDNnSm2fa6THTTTCkjxMIfnqY8v4Q4MDwLuFfm5zJg+y4aAtZAqyUPMxd2GFTUjGID3YC
+icgXhfQcSnpbiVvdFHSWspkrw4vQIysdYYIzRPkDw/D1aA3dml1HuTCL49JsnlgdHS18E1//XyR
bfnBjmHksjz7fz1/89X+J0FfUHcY2xleXK5poIGS+bWt6tTdITu8ouvSUzdXcl5B1W30DR5sNrAw
TMKWAHwcWtcweF6IYx/WOe7WOvS7Ars7FMiW8h+7tRtcaC7R1U0W8UEdEyBh6jafCKTCByJ5uhb5
YoNMaUMTdhc1Q7k+KhIZ5iknsmP/5uKWhr/pnWD5mXTlnVIUNPNe4n687UnPHoQdlLBpjZnWxKsp
yFrqwH5EdeySNSuBfZNA2GBlykhq7qseHNDe7yP0p8njZE3nQnVdzyCE0aAUMSYPQIrSum5MPqED
Bgj25CJK7G1ewLPAparPgR7Vlc+PbWA9FoX/VUNDpvIKS/twIrPtVzuxzMmx812GwG5rRn9fyoSz
HmWzOX6UQYR3jYn8ZkOTnfUYaAW4v4kH7HGu8zBTWfu77jmhqLjwN33XIORVsz41Yqw/Gtu+2nUK
31mOk5hxNgwx2Dk2k9mBXtZU/R4EUvuYZnlzgrovH/IEAtYmapEIcOrJbhdAjD9Ws9LwfNLsPVO5
vhmNmh8GLbqtJ6aQfhCWATBdS8L9oZD2bwLJ8dEfi/ip6f3osc2i+uxgUn7AdP5/2DuTJMeRNEtf
paX3CAFUFdOWk5G0gTZPG4iZmxnmeVAAt6kz9BHqYv3BIrLEPSoqWqJ33VKSq5R0TzpJEND//e99
z2ZmK7R1bNqqxwaa0wXe6cS+qQmlLuN2QugH3mtD2VjdTggaUzIdnRy+Ot++BuZfxbZ/vfD21qNB
x3Zr4curI7dUwLtSV+0wLnpPox11Xya7HhLRgTmtYxkVdwUU/1MRNwa1DZM4J17LvGBdEBJG7XJT
zhC5VeUHgMXc6cbGhFtFBbq4S7FwPvuMzcfEKsO7oFtwjGxlfSSsAZXN5jB+Rfmd/8y2jad3HgdA
U6dgDN8KWlTOhpyZOGmBIVBsB5ytG6z8MUknG3kxNKAwVFF5NUur+bTC4sR1hOeqq5IvI/EsLlTN
FudMdC2PGD5nZ+d48ZVJT1m3Lbi/cGhn+3mLycPSLHND9SJLDIoAvXFUXnT4Kp+sseI0Q9P2aqrk
YCH5WIxvsxLAsMveRa9gHzOj9XWRfkBrZekgtDnsLR/oXwpLjBa+E8QFblfE9c8qUwYABfo+2/Vj
2+6R3+TBHkP7urHAP9BZUx7k/Bo1t7oJE5hu0rxA8Zxcd7xzBxkfMXfmRwl/Yqn5wEPfY+ra5IYF
RBZ7Q4VxJ5iOImvCa7oU1J2W8Bc9RWpH4Cm7BxeGvwPpud2FvT1eYl5QjK3V7Zyq6YpYRsCPS3rn
9sB8xefd3UjuMBw7sNXr8V6mKAMCaWFPcA4mG6agdRiRaqF7AJ9rUpnjeSotdBePDEsmk2Bdy5yr
WxfmerADlNTuitjbpZnxOMUYz8+KFU6TPteTfbcsfXV5Zoz++ZiHH7i/ztoMlwlHG7fNDrk/7Xtf
cagIOHbMVMTgfbjQHqtbEAzWulKl4OIEjegtJhirbIZLVergqEjrMvyk8sPB9vaUhDLKd2apncc0
4+4kre0groO6i5+dluZDyGXvIwyOS9CR8guXqWZ/pczhHLN++pyV0/RJkU72YqlOHen43nhj1Gwb
GorY2QaT2+yHyKv8Q5cZLQyJKi3wiloNsNGBeOlz5hbJh+zs6JQCufihZtxe3JSNeLuADB9MHHgv
TulXV7I12d3qpDXewqZ2KbI2xgMG7h6OAAZAKuj84USfw3yjgWAit5ud857QvH0UePh3/KGz3tbm
3hyV81FZmXsRcUICNirS4a3pyI4kuqtPkm7EvUcke+mqcZm53PmsMEw6qIubcUQX6oPzaYKLkHUR
UYRojJ6nJieVHOV4yyi5IEtyIqI/baCfOGvHDwHOgYCDLy93LTdT1sLhigc5Dd7+8pMc425H3uRy
wE+L5kx1cjiE58hZCXau0NmqzLLWUCEoW+p95xGE+nYs5L4C/fDRuXayUmV7jgMn3QZE6fdl4Chy
ATZlkIZ74foo9aHt3+UG/Xll1w77BerNWSHiwT6AwldilZXBg4NZk7YjJ7koiZ+uxqrDfFhO87Xb
li9j3Hwmw7hJ8pZZpU4Ysori2CPBU3s8gmm3wiO9Fo9GZmwx0Mk3d+rpEIsSY7fsVfu6P6OTKTjg
HUaI0c6D5XDhA4F1TzB5UVqMvNmhZbFZ7jjSeUa9RthtTk5l34FQxkpnzhUrWDd4F15xzhJio+1u
PjNL46XGMrQvoUxQmZvv/GpY6qDxfvTS3XrDB23gDBe+2FdFm6+nbriBuQiYouBzGbLc3fbe8DSG
acPv2L5CtEkeOX6mpJKGgRiCgRGGDN4YtunSqHHryWTDPmgXZlG5GwZqupRVTvtSDvbBhHkB86Pn
p1w0wwsGy5yjdYNYgW3tOrOfba88a8nihUi6W4CzciWd6cZK/W43hMl5D3pn380jViovpVPKbDqM
h5QXbNIMf1erxEk2DvJwbK0smIHr0iPbt0RAYUR6+oc3axvBw9wxXlcHKgOG1YReqN3Uus2ibtuZ
br6FHjJuDavesoV5nbxyQmUjEGv33ZNKl2IsUj90r7FDU7a+NryGy4Nz2LrDiwaf0OUXaI2Hduz2
mUJzTKK4waLOFZNmBNOoyuRe5yS7LO+zCwp6qzs/MC99f0nQGPl9a00XIhw/xtE91lVNlsC9SKrk
0f+W+nR3xwke712ZZzd49saPEOFOJFFz1Q6e8ZrEqXtyTEwVM1QUODlVv8WNk50TrUo4fPBmdF/O
N3hM37veJWfFLy1iq7gBtIbZs8Uo1bfhVd5EDwrxHi8wbaZI/EbVH1zI1nOb3rAa3OeeuwdWnpHp
HXk6QVZ1ZL5P2wbbS38qMOFVY/LcDbN7M9UsxrGl3iQQFN/KcfBuaRkgKBpwp+O0hPHCJ6Kc0yms
7kcmgTWVwe1Ws+xvnLLYSYmOmbNdOcPR0F1oVx5hr81rYr5XbdD2j76fYnYz2h08q/jWKmYkt84b
1301UkE5THgrfe+trlknsqifxKXW4HvWWG4OZqkQxCwIJOYr3bXWvrBo6ox9gRCozzQgyh3x7XsA
JsYGaEVz7Iu8ex8Tgn4OcQUuiuJWxlShFfOFZzm3Rmu9CxmeZdwSAQCs+UaPsgPl4N8BeD50IWbY
TovDFBg4bdRBFJzP/fK1mhZ4yHCu8btxEG/oUqrKdNvOyIlVlSGpc2P3M1g5bWX+kEC2q4x3g9n0
w5ISn8bCRI5PWYRPOsFJgbTvEICx6TLABLgbRPY4IT4OkZAPfe4fe4S8ItV0meEnQxbkhzBGon0c
p6R9Gsm1pDXbFo8QN6aQSeysaLbP3aZ+wYJ2Dt2TJQGbbXwP3djv3LEOtzyX47Vp6me3dZ/avLxj
nM0eeDs4Tm1Na6530NQVpgrFeAyrDUVRF9I+kiM6TxCQrnVvxthQbNrbP0RGlGWVtOgyVATs3KLA
s97ML/EgxvemGe3TEOvuIw5172zbRELHH/tFSY9rn0QLP0HsmQYi6QrGgn+TFwF5SLJW/mPICGKc
sxk3TpKk/UsZ2vYbZLb4OeNf6SwWdH5PXmU2xppzW9NuhQ8IpILrlG8E/L0FG561PVsU2qiERnWm
R/skGE82HqiqS9yp6bxpXBZRis6mH0SbBBqck39yGA3ZHybDmnxZzw0ss8LwPJQsLRGDP80pxFJD
NWFHR6xYfKdR5yQvsteTvgwUxPZd2yZYofnz1joru+m/TSD/ypD4RDj+6wzJxdv/uP0kH/Hv/6v4
2QNiLX/rdw+Ibf/m8RWCoYTmx7JB/QeIkv+Fph++VKrMwc+5SyHqHzkSg25VyB+4PygRF4A2Fkbl
Hx4QpPvfQAOC35B0AyoPl8g/SZLIX9F0nuCf5JhqcYAoU7hUMv5qARGUaTjJkpOi1jJiT6JTXa49
BHiDaZmUy05OBjc2aJKcr9XgYwNm4Wboc6tR2Lcwyc84xwMil2cG3IKKxwInCEqWBXGtoWYyRw+M
ORSkbuvz3KviHIEXvg8kWmKWm1aacJ5gJInronENyhvBM2d4uaeIuGbuNh+hSnwaSuoeS3M7J+AY
1GgTw8h8UsGxJi6gQi379SArxjqn/BEasfuuiqb8+P5u/5HX6f81Eg32v7+7gO8+i8/wLfv54v3+
G79fvIbFtcblQezXVsq27eUa/cPBRCGWLXCPce0scBlp/+RgcgDOmFydLtYVLtCfYlB0ZS2EVYG7
SVg21bb/6OJdWJBlRnKoWPJdNvOu4nfgcnrGFMWPawlJ/WRfKoOCmjkaLpzYsJ6dRmYPuDmzZo0x
MUTO40H+XiIen/30Cf0FV/VX/s3vr8pcBAeHD4Cf7vKv+ulVcf2Cqin8mwFDOhb4PL6rpzA+/794
EV9yVDdtb2kC+PVFahHUHpGjmzRU6pkxr8VNXY/T6u9fha/vP32Ai50MbxovQ47s11fpvaAGgOfd
5H1ExtcToVqqE1Ev/GWUK9zXv3+5/8T25PsCaMQl5S+3GrHY0X765NLEggPfuxzKLaDso7wLtUWD
SQ/d5+9f6K++op9eSP6Jt4lfTfToXTc6W/pcMNBw3Eet/vsX+aurjwCPxN+nlm64P31FTtgOeRQ5
N5ip/Fv+EAwEFCByWXNl7OCUAHNQThht/v5Vv/Gzf77oXVdYPr9IB9fen14Wx3M8sWC+aXPZbLRq
IrJyHSeuILLlbi799K5vMKMUxIuebK91drbMw/c4pEMXtiTreTub1Tl2ZY8TVGYFG4IOSI9//6/8
y8/G45nnUaRHWvHPF1bTwC1PXJCXNSFmtAe24oly17npxV9Czv51xfNo//cv+hffumeagksL26WP
p+nXy2uaI1y3o7iRja7OK9FEqNOm/j+0if3FT4aZhh+/43FPxNn564tgaB+iqTdvfPyQtCSAO1w+
/R9JEzcPsrGn49+/J9v69QG93G5cDgf4PfnNeC6Uh19fsIrCpGmq+ILsjmtv8fHrZz/xsvLYeLlX
8hZ9dgOZhYlnM4CSSLZMMQPZjlpa/X4yzfrLJp6CP42cs2bKBx26IicArBKMBVy6pImCC6eePX+j
WSMna3oUnNtUTxnioi+Da5qbOpaVuPg7ntlx9YDVsXpo2Pky5I918xUNbUebR+iZnJoNiWoXEjxH
uzMq+TQOzcDCT3TkGfC9rckZWAe6FCVZK7O3GHvjuAUrLJx5S/q/sFb8dscLXCXyBjE9EMSq4vTN
tphNMJCQu1jjOqJTr5ZySWNjnpkMX942spbjjh42CQkKAexmwXDNZyh0gGwn3TTRqtW2fnWsaslR
QWoF61pXbO/rFpjqupxgWPJdBt2nioraWKdWZ/wIezF+gZtUB6/o3GRja3IUCJRGdMfn6B8AbeT+
Af4h5F5+bOG5U4PQP5RT1N2bMmXSD2kjPcDb1ca6akWBzmJHzDxBWuLXIG9JIAtiVPrlhRJ3RWhY
ItzGGDZLdu+YRVfwRMj+dBHdRGzYGuOzGWGnbTh82XufJiX3SIpCezv2DuK1CFgCrHJ/nAEsEOKD
DeTRDryy6Vy+o5CuvmbnUV+VTDvdmrE4u6ek2Me1BYjmgcdLCBZhYOPpVY5+8QzdU7aGK5JahbS5
nofWPq9Zm7xFPqSAVfLNC3QAYT2j9kIRZIkOUbBVI1zgb86gGL6Zg9/8QfObRZi7vk43ka8xvkQm
o2P1DS3EfgrA0HbC4i0GVIg8bsQgDi323O+kZcgPEbotrwjNgEOUKf66Ve8vmERMeCATp4WeaH+D
FFWxQBVDHCpA+xfUYt668VaOqXhyqx7jwQx+E27mN56xrLWsN803tTH9BjhqjREl/wY7eqmn72Bo
dhe1LOUXPm0QkCwR9bkI4UJiLWXbjUETXGT6jY4k5DNrbJ0LUhLbG3jJIrPZ+/vf2MnkG0Hpg7sy
l7Z7VMIhn0ATz11v3tZW/rsfAJClNWgRbBC/sLxN37DL0IR7qYG79fQBQcM0WpPfDYoIY7NyMAxt
sm94ZiD78QcFF+pBLGxN9Nb4ztUu1WhQSSdnLRYOp16InGphc2L3jN/9MQfYGSu/Jcfrl+mh/KZ5
+nk0XtXfjM+4UOWh/yZ/8l6r91gsPNCZhO+7ScXKC/+C9qkgIYMcW8zucRBLj7i3oEX9TOKXmYbG
wcPwTR9Vcz+9YMSbI+zBC5+0C/00RWwGW5qlZvMaf7NMC1p3P6EBQzgNrGKgEhjsqbMAUL3Cq9mF
kPZ6xTioHsdvViolZsUJlC7ylvnNiWCxDVlVKJ6J63YBrnqGLYyVQS/nS2BE0aVoRYR39JvTis0i
wvXwzW+loVeGRFNkVWyMb8TrAns1s+UaHM3+EScQHNipBY4ItLZCAuu+WbHhrDTmOgCyNZC09IxA
NcLB/M2YzRnz2jW0W1YRAD3oQDY8e6IUZaHTpkERegxKC7U2XQC21HPBso24LQN8aBbGrWg0W+xI
CH1NFC670WwFIpimBu0THNqZnoZOmtveFtBzR8MPfTL1SDR8TAB2U6570lff3F2EePu61bkh12EH
mJelNrtXuqHSw0DkxLscuZNXr3lPu3OEXyMOjB1YVYs7UI292XdpA7Tz+MJrCIbjt3Bn7NWVtnNE
id5ttLyz8wbdtDRbcdU1HMO5ObMA2RjDYscxiBG1lzELOXNnw8F5tytR+fhAiyLYLj+KEYqUV3E9
+DONKY0doqVUQk8bT89xRlOiK84tGbtfRclyZpuNTJ2z1OQDFWFHINiKBIEeggGeGtUh50aRiHHF
ZsN5aexsulAVNhfkbgDj655d/MeQGu1jBpbG3rUwqzsc42b82ud5ek1B4vBJfaH1yUGcjcRYxHzz
VUOJFVyOMEoA7LQZcm/tqZtKRBGmrFIo03r04ta8J1CdZOQO8Jrsa28Mu+0M6NtcV7JkPWeQ1hlX
UZXjR+/GzA53bpbID3vE17cx3CYd944NO3E9uklKYIzV6LiXWZUu/o3GhQY7hu6+8+gU306yLlm5
+jVbnaFKF0IzIeInGMnuuBGdv2TKvanDiZj03XlA5ImXoMYBL4xaLiwFItdf13kFTUyx2nY2CK3A
34vCeSOpmRZbQvHEsFTaAvP0Uc6ADzpdkEG6IRa8I/q8WHo69rtI7mllbE0AeuFW9b3DlWgC7iSn
ngU/5KhIfeiMAC0eX346VsNzaMfJIyPWJAIgPRxmGrkmh1p0a4gSEZ2huQTOa8fL/iYdZmyyfl8O
1ipmvgBcj5CHryXmomejFfRiw6SK0h4tOPM1bl+e8k4TtPUlRkjd7VrQXMRv25IHFcW0U0LHEkmC
C5O68Og48iTwt6WdYjnGGimfoPl7B3hq+bBBom+esaHRlNMhuAVrvD70zg1hTCc7NqzGv89RbIrq
NFukb0FmNfbNzP72VdQalJ1qlT7hvtcon4bM6Cx1JZHwla3TmrV43fLOZrnE3ZHxDWRBmjzXXisT
1imSaDVC+ZDzcQbAsVmTQSJY8zDqExbxBenGxlXFvCL0P0JiS0JLb8iVW19jz/Z3D80XZ8NoCe9M
IB+P1/EkkxHbkBPN4C7HythrK6Fu1JC9t28m7ZI1gXTNX2r9UgzHhjRS9BBMQUrK3p79/Kzx6X9k
jwRCC5Ny03d8xZFWm8rseKi1QJHjH8CeyzLeRDoA0qdBYZpn9RDWFCb5lAn4ZCy7akx35B2JLUwJ
mY0xLY5U4RnDYZwVar7v5zk7kVAQT1+yw58tHzTtuDaJBxbiRP/gCI0VjZ/0T8Hzwkh70VcOcV+H
gwq7Aws+x7qjO5R4slEveL1udk4JDVr0UQVz9kD1YuLjtZ0Nbsv0guDJMDhmj15k3I+25TTnuTMM
3QFyYTpsKAlNnvuYffXvFRH/SFr6/xOFLNy/FaAuy6JbNKjm1xDd8pf+CNGZdLIzZyCSLlk66Kr/
kqAs7zclmY4AUvG/eWpRL/4QUBU0ZOrT/aVxmgEdTPF/6KfK+m2ZpRBXLYfGIAu88j/I0ImFxvyT
hMIlQViapIrLxs+ypeP8SWowbDqYe5mRcpWDGVNp3pgdFlKqxOCpjkQ5Ry7yV5Kyndj2wyToP01A
jfA4ybpwn3GyITA7je12wNBJq03oORdt27X4UOKpI3SWTea9EjPzFGY59yOVFA2u2zz3swuWVnpD
5zIgtVpkNYqXaj7x5IvxTBk+CTeMSRuKjBs2vjSCzdg99XDikU9waJyAMSCzJtNDNtrmCrDevLSN
1TM2cjShXUl9ItVlupIPeW4MNZn+frTX5jwnWBTG5pX6LmA/dIyRpm3d9oFIMCWPik+AZtdAYbhk
EcU8meXQKSAt5BDcLRtaC6UJ5j6RhrwpuWN+OgBDjLWlCDYws5AHMyJi9JvZi70XZk4MwT5sEWTn
BDbFptCGyleMYdUFbd/p0TOrql8cZtzc3LqM9pLYPq0Isy3MvcKxcJ/NMjzCIZoX1FDGdOCmMr9K
nRnvYcTH/WJAnXhqW8nzZMIWdO7OjFhQkTFQEzRMqnpbsYq2tKjY59IF2AE6gufJZyOGa9MDt78q
VT081IaDihaFAAFwBQQsN30wjjD4XY83Qf43/Up7Qi6jPaancFDy3S64P5/lOXFoMjAYEDYlKzZQ
1GFuYawYRMLX21t7PydAyLpgvCnV4PXbgtLsg0ixWq4GHS3VhUbTXhfluKv9hWVHk0d64RkqfsKq
5z86AtwFhn9THl0eyvS/xb7Be8ngMjHt+LduamSPXOAZBR6DE4xbau2HbGvg6+MRENjgfrsmbZqr
dCwYBDsiVaKa4RH5MWPKRnHxeQfDrazHXHAf7gfbCreZ1k64De26TrZh0IbVOjTCN3jcPUenVlsP
yjGGtxhhd96w8tbsteuQtEI6KGaJiXihTa5s6aIA0Ni8mCaU4BXj0ngZcmqLGPIAceJ6SrtbamqC
S51MBOdDqpQL3ARRrtfgGHDyFA6SMBwaDiPQlEifEitKr1u/4EzjuWw6SJNhEV171Avg1BYNZbOa
hxBAZKPlFWw6aZxVLhznyisMQN9WrboTZSr0a1ejpq62Hs0Y6s8clYfZrIZLn9YLPOietXeFQUjD
KcnFbcoUK8uxVLI64ALO652dWwl1ggUpurVlEifFgyIvp0Cbm9CvxxsXuxFxA10bXJixyu11HrXm
TR6bsEYonkijxWyczqRTfUvdd7nbQaYQ7vBHv9d/P53+5/f9/L/e7931H//+b19N/OPtlw3J8hD4
/ekkvd9Qz5egNhU+Jhow6tzvCxLL+Y2tGts9n0fEwpX7j92e+M0SrhAmjwvPRCNFxvzXbk85vy1p
cXvR5JddHP93/+DhZNlLIcBPTyfbocjO8yzTW5aIoFW/n14/Ke4qJp9LBgR+p2PlYhOiicBVzVqX
A6nb9S8Cu9a0GoyixbAliWzUi7GV8HcAQQpXmDU76gInbp1vmqoZyzU37Il7usyi+UpBoPNudC2X
idOmTz24TZVqhosiAau8lSZG9v2cO8lZalPMfUQ4sDoolAUrvk3sKD3cObMJNBlfd8GE7IJFJ+DQ
UQ75hi3L1bhjchFa3gZgR0jlNDHjje03k/NqtmnH5OjzrsMzjuuezY+nptPpJH054maaCxUMW93k
affA8OK4RDKUP65HD8voafHANGiDtZfcmcKw01sgWVX+DnfFvQHy75g3NvdJ7+iUdQt1DXt2sRHW
yLSTD1Vd7jNUTe8e9EVp02o/eABJyc4V2XtOvi1hMPPxoDB8ESI6YAkf/Muh7Br45bha3OlScsUk
84ZfLL08RBxnHV5ZXt0TY+XtldOL3fnGfIRQ3VWf0otgZ+NFLdv4DWdUWsMZzhdGsoKqGjD+T0Ur
9inpixRjD8rBa2S7cXsVO5i9GMkqDZS5kon35QHM7PcWNp72c0ppQmEqkGmMfacdtDTEJjM9Kws3
mdMVsl5HzRijQnTOXM6A4flKvkYT8tkmLmbQ5EFplXxtdU4GZ1x1PGnCU6GVJNjNfOE4vMGBaQM5
kX9szAcRZ0G//Pkma0/gykt5NfhUpDwbvU/h5mLW60eapDLHal/VaLXB8yyisX6sO12W126NLRQr
6Bn05XsJtuY81TJ9xMDWHUK6QIGAus9qcqoPq0wx6RjD8Gx6+EWCEJ77cuHeRGnKYxu39CYqNQVR
OTyOBoBVyNQ0QiC7TijqkU+SQqv+pUZF0+e2wODMMj7mrtzGlHutvL5SRBjcfihsRh1Af/RdlXgk
MaOUO/rT5pvA6KodX6pB4iCCL4Xig/C/kT5Rx5b5NMI5i/q19um/eiFhbyUH36YrGnujr2OTxywJ
z2tNixqDJkcUo8F6FscOkNsK9yWVMnVsFz8cBbUcXvpiGyeVQQPRKRMA+J5c4Dwv6WIdr5WxhFe7
KQfkDxFox48reOGPirOkAl226pQgMlyH/OfSxwTkHE0LFhZ+nGbobo0KyDhqFG7MLFmZsPiHuw6j
sfEcD1M7vE9oW/rDg9DoHUwHxDWVH5mOLxHBSvHVmCYFB5YB5Qhad02/TwRYhRIcgkxZd8JYXnZ7
Jq/8ljwZoJhuqgOKjJo6xS024cFT5EFNsIicadH+B5TMfjLKF/w5FJ4n9IZxNui5a1wRip7hVznA
B2afz3OlUbQ5nlDBu3cLpK0dZaCAkcu8dtY+XmaflAQV94JsRg32y0gu0gnH2mL9S+V5MHc5iW2r
VNEqDGDjEEALPdD6usyfYQIRg5qolD+n03e4LicsPhuZJA5LECq9kaGkXTz3Ip8/g1I555YTYznr
Y/1RCo/lKmbg2zzynufAnrA02EoeYt40fEL6CnZatCl9y4azDcwZaD8OqZBTQ0Rqa3bN8uDWsXU2
l7DVYyfmX4b3tH0ZfThi1FgZ8Q+SK8YTFVXhqVtE9dRp4WlMcrq1Cy/DEk7GrA766aLAQXkfJrm+
ITslxTFw2y/HdDhCBEi+VALN1Us1++VDwjkESlpniS8WTBmdgewlV8bkueRrYldvc6+z7kF2zaRe
MT5+mZ10n90MCWM99grm0wQUqOnyxQrCCLMOqCJ8VA4gsrMZdNki1iDJi1KkFwCXXEQVtt+nyDfc
Lf0bXrq1gB1mqwL8xmffDA9d4xAtcfVQPKvCrO/58UM2sEi5NFtGlfTQMy1+eNngX8UtBD/PLsKN
LMR0CQA1eNVRNNPPTsYS5k9GE5snYGODXWBdqaLx4OR++krmAbz5wkbeDR5valWEpmo2IRpzvB6h
s66L2rIqjMJO86R5zsMYAadKch9bwC3JdYcbohs9s/kZLkP8lWfU6ql7tKTmBet5DxvKIUlEAO22
UjBB6mw094NrHOmbI5ctq3szHesrrdgenKbWSPdNAiRBVrke1po943lHbID/3u1j0YmF9diATJkK
ina0aT80VvyOGFocrTG8AGpnA3DG1ftoVRVFCrg3yG73p3TysvtqnufNRFh93ZNKXfD+HZnA4KIr
iWxjXW1u+gy2kj8vpwBZifwlDlr3KIRj3EI/SjddUZYnM+A4KoCxv/jx0BBYdoctfD3jK5uFOa7p
HAH6WQE5uKEJsk4PFcuP1YS/iY3ROIQ7w0zii2zuv8I4OfkQJYu6Dl4CS1xjSWrvVF0bTMSNemJE
RLiPqys36y4bq+4PsNJjtP0yN7+ClKpKdn3nZFvNNQf16NEwTICekLxZ1amDHw6cFFqM4j6289wc
uLGwiS7XYKEo2PRRWu9HMLg7HnofAtz8sHbckmkw78/8NCnP6WPcFQXkr83QZnZ1YM+cQhyv2H32
cXcqWH+dc77x9txQ/Yt8TgzmO7JunIAM57UmJxB+jM5kEYnNivo2zUyYGlVWz8xS9B4y5QbdU5YV
ICFAg/s0IHplm1NAAhaUPvSw8RkVbQ5q+zzkQHJrkd1yXzJQd+8RSGoSw1M07eOkLza6c8yNUVlf
VdjHFND0BlZCHvdXXu88MXMnL3h1uT+XVJTHLkHqnimtPpfVEO+Dzrc2CBokJknocIPpybIXrllf
ZtD61rYTVzvX72BCTiNFONXkQZsdDHLhhrTPSgnLYFVGWUhZbsfWBPalcaCqidt2b4Uu5Bcrhqzm
NtP0Y4yMBQ82xCVTlQpoXW+q+oc9FmJbxmA4Z0tnr6occnvXGMLfJYgN24RVFJUw1UkkCahPvEi4
06Iy3KDykUVqLJVfYN3kHxEmADT0fGEHGup3XhXFBaAsFIJiguwi4LqsHcO1doalB9ayhiGwnTHQ
othyFyVNEurdOIt+2w5SX8iA9QaVgxUOY9aAH36SEleCFPXipXb6PBmDAi8XdbejD8V+FbpzvRvM
yXvymrbbD0Na7Ma+/Jhz19yDasw2Icnby8oq8svS0e0ODHD2kWvy5z202n2U4ixlpm+4Pcr81LCc
ZU2a9Js2bONb2kcK1luGhak8zx+E7c1HW9jWU+RWD1kMPxmYr3lGI93wKVh2r8fM/Sy5BM6AA9Jz
YfvGqoqIWA7pcMvhoOURypy5rmvfXlOq5V0LMMCHZHbDy8Z3uVBZZPCENYPLtGw/48xO8LrGHa1F
StW3DV+hPLYo2Zu27/MnJXODVRp5/aHMonfgnA7cGo+fWSus9AFOfXamWviYJVUqr9B7s/s2ySFC
M3qAoaNLxD3rxorzKDi96KTYjC1GB5jsAcg5IgNdCoeYEQ+WYz8Oem0n4msJkhM1XPTcFgTalv2n
aNZp7LKdsFNIdbCas34rKu0cKjIx7HAhOmx8Q6hDI/Mm2Ra5Z9FFEDaBcfS8GX5tQMPSWUtM+yFP
InpoZ6sCX+cRVgGJKtSzIRr7i/qn7F3Uvb6M4d1uXATs10kUAuMFmOR1k8CEWnUYFN4QFPPj4MDc
2kwzVZehDEDIGk093ECQiqKNduaQM1x7nQmtrgZ6cs6AgfigI/LuFiXSvuqgjtIJUEw2eK0Sg4UC
ELnqRU9bRMZC4AiswyRaRieatZKNW7ibsUt6Gn4w/uBuZ5lijWQX1o0xULhC44S9qDjZJnCj+ULZ
rmui3ELW3hSTaHg3kyUk+QXJ1MfFqq/83k3vx1lzmzLg7VXnI72S+6j25G0Ne2ZPD4BKjkMTuzSL
2ap90JXJmKETHMhTqwBI9y6dWytq1azxqW+nywZzBFxMgxAvh2oz2k9RIbecWexrGQzGWR0q5we+
aVPS8lv21x73XZAfaXJBKWv47ra51x5CMxQuIfiy2WplT8RwJoebVBqXYh37CXUIZZKhXtkljHNC
ePGw890+fSHAx6kvc5r7kKDczsXEwbnEtc0v5XU54NogORjc1Z7C3o7fh8SKt/S9Ds9N2RanXhFY
ZlVQr4Qk/7hqusg49XMfnjxu6WodiNJ/Yge8HFkBMiNtWd7JKOmWAklub1lzQQToLGlexTJ1r/xS
6Tfye/Z2qh31Y2CHAiItsU1o7+g9J7L2w6EJanXhKae4J39TvGBK5PxcKRo6l3RRdVtVvrmrC+Ib
Ex04rw7w6W2RBM7B7BoDYDZi74eqOjgceaDvPCxTN4u+xm7F96eOYjg75Gdpx9u+M9VZOfc8pKLa
fwA+zfRP/eVedXBWVOo1O66I6tU2e/MwqSD9MRVu8r9pO7PeyJHtWv8V4z5fHpAMBhkEfO9DzkrN
pVJmVb0QNXKeZ/56f1T74ChTstJtwPCBgUZ1F5NTcMfea33rhvGR2jc1gvRCG0E+kKa8L201jSup
W8fAMPDRNt34xDgq+m2jEl6OrmivmWRqi1ZvvJ9QputFI+sZ7TLEn4iLoT3LBhFUK7ujx8B0Ex6y
of6Oe819DMFmb8zBrde2oa6krZOIRsjXPnMljXPMavoSg2f5pKzU+9YQv3FrFhUbbGaZNwENtXmf
Fo93DByBycld4mUe60fIlGwZplJ8k56XXttaXdxEGDvWKEKe6olKhaGakW9cERH6yvINiIgGMWgK
AFJ7w2+B6rWhxDzbV8kBXyTcM3/io+xkxG84KXtAlu/UeHR9Ew1F6dRMJfOxp2rHk2AtYdNN/Be9
7T76vp0XfFyLCctMFrCZpltCJe2H3HDmI7uGUimjeykBezioeL6XVW59wfbZPxfok+TSGqSEQFYa
6oBCzIKiHw34Bluau9f4V8Lox5Q7Lgb9ksK+d9NYXFlWXJI/xcauprce/QII6Kxg3/UPMEjgn3el
+qOrqPtah4leXw+TaqP73JD0jxTVvb5okpFAktH70ZS2Nn5OtcZfgj0OseqXvX/UqqzYx9SxDzQ6
PDQTg60tkXbo8krIEnaXXvnjrh8qiXcqlaGGflC4uCn80V6raKyyvSYteut96fY3WZvp0Rphihsj
bRNiQ/ddrcK8lL9sXy+3SK5gFUcmDCeI5LSHeweUFp1v/TdGYpoeuW6uB6RN5LUZGMDJB4ymfg0K
y7CuEEQBwiDFZbyhkYMdl9Sh9HPO1xK0jew0hA66AWJUL8rnobJCkE6tA7RlkMz5mdMbB0a2ct9G
KQI79pKrqu21nzoML3a69H/TSQxPAZzzG0pSQTZAOrvTTP1Oi8Lo0UimbGv24Onwxjq3rWZh0G2y
GC+yYOulpfFXoG0VMQ7+WC0rpkOE9TFxutbyyd8y7PZWfFMZRSjFoHyS4wgTEPDoYgZXevDFwnAj
8yr6ZJONS8ZNBk0rGEHjIabIkgdbC+N6STqdxKXieLQBYyMdBYUAKdH7doIQ86mCEEaTrSTj6JrW
BmcYhyYs63BoJUhIh3HPE6yv3H/QvIJckzWPVZ+SzRMHlv3bSqc2+9H6pGqjgqnKBlmEQvWI0KCc
8gPMcFuBao4DkAnKiwfvSyNbVek8gjapombaBa27KtipY6CKnBiVC9tv6woEfIzSrevZujRu73rX
gYmrC/tqyFGDRjo38KLVnz4i4frbgL1XMqtqWJnWeS3s6qbzUueBvYIVPcdub6OWwCRVX1m5itQm
aHNPAa3oB+9ResLLNwn7hP5q6lklNxNJBOkq9OfsSXbHJRMtJmc5Q0nAV4RNYecx6NijjigiC5nP
KE3PAFrv8Ofw/nUxh4wXyY5ptdauOTbx34RFGGuf8SKo26AJNz3Km/ZT2Tsd4PnYTL2tzqskb0ED
N9N1FcejtZNwqIMdHSFIRwkojHZLhjjtR6YNk+F9QovEwWtN1/AhcaL+lrbg2F35bp02D6PWIEsU
Kg7GbaSIStvEsBvSXVObmvYQhQVagIkCRizssTbznWuhgbpJ9AGyWcXGSX+2QTmw5uJEBQteRVaP
E4R94QM+So47NRNd2f9bOzih9QGJ8gjnqFr4AMeuvMDECxW7XXGP0mTmmI1owBa4x9WhV9JxNzLT
hxu6WNG3HGEPYklj7FY1xfqGsGlrpTHu+4RcxFlGBW8MhV9AB9ZxPnk5UnpfDMQQ5dA+WtO886P6
0cydAz3Kns4mLnU6yBAZauSPSTuXf2OxxX3lVISzT+DPIMqs9Fw1n5IwzTY8Z18UGrCVAat3Geh+
t1OTqL5iZ2yvaAPbh7SuETSwS8ZMq0V0QeiobADDGMuhyX6V3vA8KJyrXaW+8BAylIpQkZhN4y06
e5ZwusQ9UoUliy6AIlnqscmVMMm4ZG1dBklwrEAtLrqocBZwdIiAbTTw3RYkyZJYhW0A5GrndDhO
G4uSDKoF0Wn9toYOu24UQayFxDHopToB7AAv1jTFjQeQRt6SdFcmdFC60ewV1QgvAh0QhCBTR+Yn
Y8Eu3nLXKjPC77UI1EZyzVYx5v0RaVfQCf12qqZoFyTOtdbVPpNfjKGWFowbhtafaiW/hzY+9QXJ
a+Wjrzxj26EVvbIBSl8FY2F+bmK7+DMiVrmr2aRVsP5TGIyT4mNWgipSRd7eIvQovyK+apZIzxj6
mRXUpYLDfUNwyT5KZmKV8p5d+2E5/FEZ+g8CMnnZ7TBGEFQY9g+iUW4gpCXowRr/2GGDRJpVOD+B
tjk/9DSkccnV/eLUFCJdHYRPzHnxeg9Gd2cYybiumBGROVJk61QAYRVd5y6VBpiDp8Ta6AVw99wd
o21jwH9bVGUP6N90/U9aaxe72g5/W7PPMyzHe0FbkTGo82xkQbEyYq1YyzLUaYd2HUwh74/V9dGV
EaQKRonC9k93vDTTX0AjbJrMVgFVXB5bGywGvgUcED0lvNaU3nXnVMWDkw7fqfO1JQo3Gh+8jCD7
Yv8hVKNa2QZN2ZXjtI8UZT/ISmZy7RHBSJD5Q8L8BvJG2OP3D8hyzWNIDYll4NgNi/IpbsIZWxYN
yacpx3rdIijQhlZfT1pfXKWtr63Iv4EP6OnGakxC0nhF/BQFKbErpVtVK0/rjW2Mc/R7FxPjDqB0
bMbnMSYbLQPkBQHiC9q4/DpK7V1o6P6uJGwsiERP9t4w3YbtCKcFggd2O29hBYW1RT3aAEGp5hwu
NewNSdOnp9i9Kk1oS2XBy2iE0tgCDfXvMIbCz1TGb0J1qe8cZc6NYMi4dmljYRbVz7BiflXS6to7
pUNK65DvCD4pl6jsko1eUoBFlrvtmKqt/M4YVp3tM4Wu7S+sq93Xtuj3FmLDqzCuIBe2EZyQtsTa
hGKr3uHl3Y8JZmFQ6wk9xlRktGINHPaN2Yl7LIYxEFPRSPaOlZXt2c5lwQqOB1SqBN33tfA8+w5R
o70qpnDYuejJV1OXHAs94jtbecazToYbw74xXTFfyvZOAABnRKcGVSR7rnz7i1/xZIJMGlaJAEOJ
meeYmng3uFnzNi4aWGIJ/wNDW6twzY72aCTGzxzw1yomnxrtt51uqQ/SdRdm8sbKWu2X64HkNeZQ
mqLHMMyQ/LmIuaUD4AK1NOjmLUrSrPY24TL0XEr/CNifYnBoa6gjpOBMcVSS0WOnXzsGiOtKIwnN
71K1LCKmbewmYdII4va2DSqIOYoTZsEyHf1f7E6pPxAk4BRngWQxLHiOWdoxvkxA7VV208ZeeTCq
grgHn/Y1Cdy8lKrMdo4RgpYQUDDWui9tlvt224WotlXQNNaKCeHYr7M+vGlTu93TIrwfmqBdouqp
H8coktfcw+w3EH6PhkPGrkUPscW3bX3TR0n8OcgpQKC8szFYmln/c+4Q/yGDw0EV3ObPJo7oVcvm
ih4Ko6MVuGGgrbpoOV1D663bqpgxt44lvw00kq80dxYwaH2Cib4ZBv0WfVu5sZkbrlJj+BGYmjut
Wq0CP+l12ApWpF4Q3mhmlp1ve8cU+yGqmqNHJ/U6H+16GaqgeGSwnQG+Dx2q9Rkkpoc9+OIg1BBx
gMz1NNCoRm7cmiSLPU9eNG5QA/K4luEvhXxjRXvq0cAo18zxHnPdiCdvwuIckSO6MoCcLPvYQlAY
BQ35HAhNqUhKFJyF+hlGWE5SxhEeEDG7xL3Cdn+G2qGSXZpFAdSZHNN1ZMsAVCwSKiIvOTfLIN6G
2Sv9IKvedCEMO6D58Cpy22bKXBX9ZpxMlqAoMbtNARF8EwDo2WUWnn+90bI/cHdDWu/6eB3WhnbP
Um1vx5HvMrWrtoLxBsg5yLRVWXTy8YLV52xWL6lmcOFi98FUaVgOmrXX7rgy9XswKKT5xma3Y7e2
icfWYLgLMODjA536pMC7CR1FgGEYs3fTMp3Z4vRKFOD1aE4dj41IJTKr3Kc2UcPXo5wM/YJX7dS6
9OINNYRjIL8zdInBef7z1wdSYx8VmMvWgkkqoZOd00QLxive125O3V25XFS4cdINPhu+Lbvtx+dp
zFfsX1a5l+PjNBWmMB1JHp89X4hXx+9LkBm5TahnmGnQnDw6srCnQkQLVuCIbKM0xy2+oJ2Iulu9
TYwHQCh0HaxSeiuG6VpAhEyhu7dG0xL9+fLj/hc0NZ9zNpLpv89/888ckHboB82LKuRf/7T9nd99
T3/X5//SyX9T//+XP/Z/56vvzfeTf1hn6A8Bgf2uxk+/ye786+//z3/zv/uH//b75W/5PBa//9//
+Yn6tpn/NhoQJ954h4fgvxbcbMIxfC21mf/tf3qRHfUPJCwWZnrUNP8psnGsf8xWXKRUDh5ZNZvj
/qmzwWqMAIfAxdnX7pDXyGP+T52NafyDx8HWUYJKZB+6+bdsyGfPmXR40gQsOEEtZeJqnf3Or5+z
UrHXlmZtHZDij3vUMDo9GpGHC/pH7lVWV/I+ENl0T0oS4CJHtXda2ImreAgQpDTa9DMZo/Tzq+v2
8NdT/m/E4z3kaOFr0i7PpD/zj5Jo0njJZ382P+70R2ngNny915wDkGxx1VgoKOuEAZY1Ib3uXAUx
H073ZopMtU7ChFJWK+goNXF6//EvOV1uXq6OQoDkcIcEKAPj7C30yN9DR9gaB+AkCYn1Qb2K2eXt
Pj7KrAN+9bLPh2GRMQUBgLMp25JnQtwxsTWPSsk7aF6CH0QKdicpMUKo+lhSvUZtB5tts+mil6un
/jey8WDledK5IqNmdpVVySZlnLgdUh/qTzb5V6r3vF3Wuea2ocO18tJuuLYTbQBpW1obQw/q57Rh
gVvUaeSuIQ6U9PIRJF04s3Pb9HxmykCvCkgCT83LnX61jIEbpb+BF/XAfPC6aKkQw+ouN8KbMpNs
srOdYRHmM0r6H5TzQIYFu2CrHRfAEXfBnMQ2N0cF7enM2adAzyNa9UOOkgPVVAFBVjOB/mu3H//s
t7d9/tXY/5UtbRy58/P56lebnp+LvmnUIWAsvtMU1oGxKOsLF+fdo5i85DYPGDyB+dq9OkpKUwrK
XqYOo2zl0iFBfTHWzrD5+FyMd24Bij2EfraBS8Keo2FeH8bHYoMCxgyOHeXvIxY/G6tkMXTdMvap
+KraKvWNUFF4oMgg3do1++oWOBJqB2Kis3KN+KufwOgLLB/T1BrpOretKLrwO9+5GjiMYDdbkMVm
TeLpzwR/mLChT71DVGDDIVq7WZgjGtKPr8Z7rxrPIYJ7pVvSludvdF9UOt8ozTsoJQySMcLiujTR
3tLkp9lmSPB4dcSMNirq7URCPWSw0nwCQ5V9lWaI+yiTdBbhxG5GiPZkPrg0ebPpIWpQONlBR5Xb
2uLGpeTatFNHxVgQ7EwgFWHLcYMCdpyGvRmZ+QVv98sP/1fB8LKGmARwytldT3ro+fXLQEOa7cT1
072k30PyM5Z2Nf5gEx1vlQ1LqM2RULVQGumxxNVt5uTlIs8T65MWGfa+1X2NchSw/scXfP5+nPws
gohNaZumYjJE8XZWGUJstOis05TwTUiYEMpIJ9R0cQ2+Ib8eK4GmjWDa2zqt29XHR55LwTdHRsPq
mJYBqNM6O3IjppZ88sg/piq9yTDFPznMa8APaldNxD7h46O9WcI5T1weGDNMkw+6ffaW4feMheh4
y9wkrpZu7rBpAaS1REVJa7ssgFOFpbjw4Tg1cHDPYfCg0BUO6l0KCDFfglcriI9CS7m5qw6eYcu7
ICQuLBPM1U0odl8crM7r0cqOAuX4VnZ9d+GNfbOwcHTWE5P/OQLMynxJXh09MqYYo2jB+oUwZSns
5Fug59kyGYGrfnxxrXeuLtwN03bgrqAHt88OVVo0+xMZugetq/BrBmVtb/3M6H90ZRvsCIS8cXrQ
bEZf/lDuND56GA+mCjS96zt/Oj0tV7aw8wcRmt+QaU47rbS+UlxBFtdILB1N/FFjkmn0NPE5EBN3
Jyy3XBoZQ3r2aeYqD73qGq/McQL4tS7cCFX7aFpro9Ucdlt5uB5p+V+zDfHW5sSWzmkfCC+soKxh
U+hRkH4fc5yKeBmaq7zqiTqoi3kTETHMtiZi7oxRv/DmvXPNHMnHywL4oEznpfJ7dXtqR7J9LAbn
kMnK3ZgdsuY0JT0C4+O0n2zY1908a/n4Tr3zRDouEV+86Hxz2KqdPRPS1wtR2O5BiNy+GTqbwD6H
zJ+UtfQK96ZkiEiiByF6zr1X9u2FF+Kdd16x1FBCKd4N4gZOD99IoGZNEvOcBEKH8mY2D53odkIn
xCXEP3L18dnOQKLzNUaZc5Uwy+H5msyr36trXIWEL7pj4B6QSWYPqtXblQgFalu7zhdmIPtNjLV4
iQhR4ADF5WsTLHUBs/G2WnZYWQVyM1T8tu7Is2plSOu+12SuHRJixVcV4GtETUa5jSvMRMAkq705
JeLGHMNx5w+Nu2kDvEY1Uah3H1+O966+0nGv8RUHD+ae3Xy60Wz9ySzEaW4gj6E+XbhRnt9Fo/zU
TLqx/vhw7zzgiCFJf6O8JLdenVUM0dhbkNOFOlQMXxeFIE4wUrl+o4nRZpI2mne9a//6+JhvqhRO
CxkBZaGpsxqdF1N90leTZfTqUOuBvR5J2YMhoS58ud5uyhwTDAxfEsk95bE6/3Q5HTPspg+PuVZ0
i3wqu3UTi/Gq7237k+dU9c4Q7rD3UQQ/8U/hNjBMbV8g3rmDNQadn6b1hZ3QO08Z31HJZ9Kad6xs
F08fdZzPWWMCfT5Ass2QKozdDbPJiRa/l+yaOTImEGJc48ULVygo+j02qX5bNsF44ba/90sA8/CG
4xChgDuvm/McSoWPsuToZOhSCHdpdm5edPdsYL1vjjTBsw4O+jjkBDuJPGifdZiuyyxoth8/DG9r
G9MWfIUluDceCjUvhq/e/mgQOLO9MjxKLSrz1djExucSgC5WyiTADTZXfXT7Uj84NqrNxYWv4gtz
6rTCsdiVAiubcT7zBvL0+NaQlz5Uu+7oxcgg88IUa8wG/hJNO8LwIOx3veZ1xzJM1NKLGcOXnouO
xMjUMfIspo9DV3+Ttlvcx5bpP7VEwy5Uk1T7euKD2MHFfaBZXtMxDlC22PC4O8yTuzIxp2WcMnog
CJAAgFh3VyiTutVgEDPy8SV+u6RYlsmKQsFO4889fxMMxHdjbujpscy9YQWSxdyqyMRrWLrdth7M
4cI1fft+s7umWoVV5LATf7NfrchNKJyAW5p2DB6yqd4KLbAufKbe7skcKjNTurzf8/bSOXuZsI1m
yeSK/Dja6G78Uu7NFPpqn8NwFtEItWYa2rVuZto9RBcfeUn9q2dq+TOCxH2FrIvUGVWHB1MK78Jv
e1vVsU13wOO5PFdzS/f0ocJdxNjczOKjGRK/mxEGv8qrXDzqhVZcuNhv3x86xTNiS4cKCY/q7HtR
CVC1SOez44SJ6qGv8uJHOwINUGnRbwPGNI+G2bSb0J2cSyvsfIHPXh1n3jNhndHnz+bZWTKCV8za
6+QY2o755EsWCOEM4B8aezRhoeU/Is8QECOc/FfDcAoHq1Yt/dow/vYDPu/YTE6ftQSU3fxAvlpD
yl4GVmfJ7KghH1wS75UubBuBVUZSca0X2YVL/lIBnZ74vB2j6WdiZjKp006PJ01C9zIzzY6hmIZj
I6doW6d6c90IsA5SOd1jCemO0hDziqjq/q4lrbijs3tFvDLZFh74Sjdgh4yQS9uHxUBhE/VwopPQ
v60VCs3QtuVWkt0DFdwjKGpsh2uMXNVjUfbhhdN5WwKwiHPlpE53Drfg2dXzcxIKjLQOjvXQzwpc
h4m1hX6nK4nV6kzAQKhF1KWC623VR+cAoCTiejqx3LXTa5jmSoWBl0RHvpXxg5cYzj73On0byW/K
/lHpGV4OLRqvoynt7qLMKS88M28XKelQF/DS/NUEPnt468bUezdKkyOfR5DJI4mOAIW7C9f27ULA
UVCi8GzOfMXz/fOY6s5kl058tPQ6oTc3dNcxCg3SnOzqwif93UNRuOoMPLib5/S7KrCdoW+TBGV/
DjjZ8Uo8SeI5YjJy4UjvlFY2+3MIY0iNXYp2cXrvMCrYmhzj9Nj7Pinn9Ac2GqC/ndOLHro6/Oi2
bhnVF2rDAL95aGPkNgZRDOvKtsI1nr/+wjb67d20mfKwCMDKpLY6nzSF8aBVVpTyi7za3ab08ci4
0y5t1t++KTZ9Lwj1NhZdvqlnay2p7cZYGH167BRAvg6j9bIAlbup8yDduRYBM9qAvulvfr2VcBhg
uAyw1Cy8PjsoYBeoMIEaj5ojfreAcjctQqN1EcEqj6s2ufDpersd43ioyyicZ3ajfT7MgNOmGmx7
07Elo3I92C45BpFJH9wvs70/+UQITI22DASYt6xlktv2VnphT/jmdqqXjxlvJgZqArLmj96rBR1n
mp8rzzKPzKYjyMTdQBRNZF94Od98OhmRmPN5YncyTOYkp0ehHwQFUBPFsTNZmrUaFqk+jP0q9yz0
T07brz1ZezszHJ7+zi2l0mT0xLXVHWduJuvnpxcbs5VBufUzyoIbGD6PdR9BjguMQ5ilfz4+1tnH
6q+DKd0wFAHPtLdeeKKvruVojQ1hOX77nE6yQo3bAAyDZRRv4fo6ywZJ0jZRjb0iWcBZE95k3fuk
qa1jdAdXeWN6G2uqsq2Odpw0N9DhRtDV2zhtqmWqiMWw9My4obrzqHrHbMVGKtqqbFTbEnkVbMV6
uPDlsE6/HJwQYBeLewZijRvIcnd620JeQG3ypvYwFiDy8fvNiVeedeslgJTIDjTX7ohJTpDkvM59
+iYMiOtdFzIkgRLkHBrHDNe6hX+IxLlurWy+qHGaxQedJJctsabVHc82UYSDVOum7uMnjWp2rcrS
WU0WgT2RE2roSO0/Q+QO2zLzxNGMZjmQbkU/lRtY+DwGEu0MkNp7y2q8a+WTzzMF0lgjlC42A4LN
WWjlXHigT1+bv66MlEw1GfvNTauzpSJpemNEvd0e+joicMVuxKLoOdTHT9RZ4T0fhpKPJ5fNtc5o
55yuC6grdRER6oexUybnP7oLMBrWCkd392UaCZpNp1Buygo7MF7PZH4yQpJ2Zj0jm5GbOq3STdXa
zWoUEF0+/nVvrwE4LIaxPBe8wHTRTp8O5WnVCJmUH+cSCWghzwPy0rqXPoGne6q/rsGMdSfJi48g
k6fTw2RRUONgk/pB9X67GilNV1aHTaslNgqtFpXcwvACtRbkQy25LuU3OAM4eLWRjApJeOgkW3vp
FdjtF62M7xg89BeuxLx8/atKnX8ivbS53yAhbRtUxqc/0Qog4IVKMw5xJHH3sEIstRCmAv9Fh68z
G3ZeKYNtq/m/VM1r8vF9OC1H/jo6pRWjMubh8zTq9OiFlwdabvvmIVEDkZAO8NjQp2uZBlD2Pj7U
23sxD/Fp27GqIrJ3ztZxrymmqkgycWBnkW6sFqYxRS0m0cL0b1Nq9AsXdlYVnF9Z9tMzVor/Tzfn
7ICCOfDAd1/QtPesr2OKgVuvRHFPLma6kLQUVtGYTvOkX1xpGvo5ExPBZkK//hDHQA7//unTYAB6
a1Fi8sU8vdKBPku0uDSHsC/GFS1xiBLshhYinoVqLcraj4/3zp3liachjryM/5v5JScfZ3Qfflw6
4sAC711TJfIMQQ29Q8iYXrrSp5/ol6fIZPxNb5L5E7Xd2WsmvVYRb80z3ILMuZ/oEqMq0x4xZdpr
1NbOXaAX+lF3InIKEgKZkZGaS7asuEa06rOZcxeiH2Jb5/juQTCky2AwLn2Q3v2NvGOGIVCBoEY5
vR52kgbFhPTs0HemBckgG277Ok/WY9H6G8X0d5NGOcK+booePr4T85U+e8NZhe2XoAjJZOfsTmjs
nwB4ugZrnWkSS2n2m0pN1dXfPgrdDJ2q0AAlQ6f49PwkTsZ4CjXroJrAWESKbmodJPGFW/3OufD4
zvINJstIxc7eKWcIIjfwE3moMbACasg+VxYBzx+fyjuPrkX1DhNH0AqjJXZ6KoaGHVL1ozwYdmBj
FtT8ndXm2bUdZfrjx4d693wAn/BasjDBiT891BijFBITh2oyYo+LjOElEcXthS/+O88eDVzuC08f
48vzsQUbscBuq8E6hBQ6GDEcZ5vm6GFJfomvx7wYbnKd2bWo3EvaPlBGb58+27YU5TndRbQeZ899
lGPb6xDdHYx2cAlr9rTRW0dpQ95EwlNPNHkGZ1Yziug6DLvouWo09Yk2Vrm301D9pC4ub4vEdo9G
4FdkkneG9x0QkfboC1ncN8UcywWwF9kuwADm7U4IaBP8/Y90DCJAdFKPv0/UnMbaHkPkwGZs0yVg
fgsZbjL9jSg78FqiNxCORoWqvgNkoh+phVJdZ50i05FQeBxRks3p2HpFsGqmYqhIeG/kTy/0nB9u
2VViUU8CMqkvm1HcBEFoLvHudOEqkW0BFQ7PXnldJfTTEc1W+ncLg8kvzWqIdx+moceJj+sNvxSR
hSuobPXTCAvwSVhtYTHVy70HT9S3QH1y2JQCfAO2SMv5CX2eaUxY1P2agrEPt9Hk0z+OjDouVrGX
R9cYG1HjesAWJrjLRnMTl16BlJrOeQWgInO+jj2P5aKtTIxKGc6YBdRPamUPnzeo9WQQ9arMRXJX
Uolti6qnhClra2rg1cnq2IC/Jh+amXiw6cuez6kcvOz7lKIXapiV+VfEgHL9PDGKXx3012hBWcfi
W2f2Xck8L8QM1WZAJdJ+tt26Ecrd0M4rvpBToIc7U2+9p47LjwcjzroD9AD7DzgWbYftMr+f9ylX
rKpGetWB8/4lvFQhyE7JtiJOtDNBFkGSewZLM2Rg0OzmuSinPsZd0bRf1KDkDvQv1AuJ+/kX8u/p
Rgx1ydy5cAAzG3nURYsJCx1lezgGdyXQ1nLRarJMsNF60xVhU6iMGf2PD1XabJ1xsMzdGNXYbqzW
E+kCV/b4pSs1E5siKIZ94guIFkMuG2QKkT90iwSMyVeT55HNsoHfBhqsLKFczfBvnF31H3j7dNeM
MMFRAt5OHBVpXJ+8YJrcRTV7ARsfgs6qG3G0rcAWqXuzKbylPoNFjDQVGGJVZ2/82VwF8q6u2bFN
U/7n45XstOvx8g3mS484gFEaKSEvuoJXG0ht6qA3O7Owjm/L8wDuBiJjOWiY33n4USt7/rrNrHDz
8WHPgi7+Oi4zYYPWB/gGKrzTFTRx6mIIPOkdbNXL2zL0yiMsaqLSO1n9KStJEHBO3IHPVG9V9C1A
jsTydn5qWo9KhtnaVAWyhJK9H6+k2seknF34Mp5fGQaLrOIOY0wL+jut/tNfSBaxKXDJNwfA9+Ed
FmtS5zusXTh9YTvFlvGJcuRS9/m9g0o+yPQQ6CrS6zs9qE5dpvQ27ah2nWgZwV9d5mSTrfVgPbob
p8t+fXwfzpf5+STpETKwnG8CtsPT43WF2Y6DVnYHbyq3FRahLRl2RP3lRrVDHHThg2ae7+453Lxx
mweTNEFpM54errQyexSd7A6E6fYb0pkbvCi2fg8TtMM6JotlLet0Ldywgp8WebuAPd7SqyDykHVY
rhrm2NjOMLDywwliZO64BA0Deiok45lMZUwxLQTsjy/SOzcFBcNcvbxM2M41DECfajcAUn2IzdHe
dKmlHqAb4CrRMmMHFMJbB724pPZ7586IuZKhB8tMGWn06aWi/dInJGb0BDzC/hmVpu06NH8LdKj9
KgKldKHwf+d4s6qQinPWwxDOfHq8Lk4aDH71cMCM/imMzJKBqA+Bo3D3vjVWF442//rXxS0PggLt
Sxdq3sWjTzg9WkpGQE+bajjUFfbXIAh84l6rSzuMd85pxgrrNMi4gAzCT4/SCYJG4qEcDhkR5ctO
jum+Ac/F56C5Zot+6eV993AO98oFeIvQ7ezpplzTHR+7xWGKqnSJ6GRYS2TRV6NW/KLxlF94m965
hjTJENdQpdH9O9czwnHve/LYxkOvrGCDaDmHx+Mbzx8//O+cFF8Hx2WhRlfGuZ1eQ/jpystSOR70
Rn6XSfvgmt1vfxx+O0OXrT8+1plEU80CHcS+guWIEbP7RvDrB8oZCgQkh5QYXIBTEY42R5vWXVRb
JFcXwa6n4oLx2oVXHRirhZcR8ugEpKzWCZDBQpfBKqNG+Ph3ne8saLjNkWa0Eh3KcLTCp9fADRNg
BqPRHjS/w1mkIgExXlc7PeeT//Gh3rQf5mM5rJKoszDJW+fvIQM6GYb4uQ8tJfgC8bb2uQy86KYv
7GIt6hzdAsTKpeV2pIu6xrgfrLrYelORXDVU4tv/yc9hXaBlz1CIgejpqSdGjmTRCjr6AUSDTtAd
iDAP+rs0AOUzTvSealCPiPHR7pke1kg86+WqNbJ6F7agZD7+OS+BhafrBldHSjE/8XPxcLZKFV1O
gHqj0R5GcX2td1gu5EAp66JJWOG9D3GGpjS0x0RB9Qq7uyH03C0kUGrZsdeXVVGtHfh/W5dxLgbe
2Lyvp0StZSG1uxY0wn5KzHST4I5bIgUcCCwMYkgXeX9BLTT/0PMTYWGnpTCfD/aJ0+vakjCFV9Pv
DgTeEkecu+IutthiBUFD3G5AXGnCHOHaiqzDx5dQvPcwY9SY1ym+LfQDT4+sd6LiC513B5YO8Jna
OH1Gpkp5PDj6k+gicAGVJTe9LMdtbQ7xFgzk1zDyzMd2KopjDgporVESLi1fD7f0gjWgLQaBHj2D
byU0fMAQPxewO+pVWwXWxi47KBS2hNLv4g9VCYklKS8b46cQsl9QtddGIWY/ZjCtC8ixS7xHyYNm
mvW2rMfxQl33dtm0UGeZTPdnzAIOttPzj4MGAW0fjgepyE6dRE7KdRLKC/f37VW2WDBokM7WBWqs
s6OMVa4DwLCngy/zdqlVnUM2uZtdQTvVLiwZ75yQSY/UMZnnzSX82eqk26gNZKPrhxZl57aeunKT
qNRbffzcvHdC2PzMWb7N8izn78SrjYLPiJadeGwcUL+AgsQMhVXffVCp0a4/PtLbLw6KafS4DoRT
hzHa2TseC6di/lHSfe+MnU6a4BK88WMxSpy4yrpw8d6+hwy6DdRhaDJp8L1Z2unsGkSIiENsxw7c
FwhO6WhXt7pBf89rIn035np+JLL3Uo/lndNEm4eqGq0kY/bzCzppQGJsJxAHt/edz7VvfTcINPml
hW67IjO2v7CSv3P/KEqQHjNypXGvzoqTmiw18oVGcdBTDPo67K4tOV4puVF2+/zxDeSJ4GE4Xd0w
n1IG0TwSfM7PJ/YGEN5qjDznECj/uoZUqQiEb3yokzSrcIhYzuchagiGt2JNPRHMQdB4ZjelWk69
ne1d00NlTiI30QaNRdHLHkgS+Z6qRF+64HgD9vV69JV2rf9cOVg2drVlkAYpLPavy8gFpoi7jhiz
slL/Qd2ZLMetZGn6XXqPMszDojcxcSYlSiSvtIFReSkHHJMDjvnp63OS2S2GVKTdautFmaWljFdi
AOHD8ePn/MOIDG49Z0gt5WizUqWoJ4lCBWkFhyj+yajuDP45OpTRLVhIzi5X4cRCp/G+73MwiziW
Uu0lVQWkbp0qHTW38Gv7AbpCFkBeacdbNZVNaKScgnDjUpfSu3DN3L/CxvFmUEGL81fmt7cTUr4d
At1IL4Aesspv0i/kgB/DSllGcJSW8MMXUPUIXq5bpMqsM7Q8PZTqS6wiIoU4vRjs/jO6fC0+1sky
uqc+R9jXgUT9b3rS1qcJtbRhG0cqvVuWIkEFxLXHbNuC3jq324Z0KsvGlFTYrqJN0HWg9Dvg/sk2
o6aFe7Rf9j5mUImiy4DUHqUU5FicbRFO8+eltSnMBWuuTA1HFBcwTdHXQ6L/m4Nw7w+iAwU4iGGK
eIoYoFOsxH0XbSW9CbBFQpTRldV30EJGfpG6Z4At32qh7iCyr12LPga4rhyVhRJTTvBB3arvKN9i
JocWhvXFtmdx0VuiPIEc3n/Rdrx+dyJr6k50VjuKQfI7im7+tIYnSDe0WFOATpn3oR4z/65e8za9
SREITTeTyrMbUBf5P2PymOyVVY+3EqhFA1s87mc41J4VnJr1Hse8bR8h/FEjUXzoMw/LUPbZhsaV
s4ts+cHW/v0AgIONKWaMngx3neOtjVp0U6Kzmdy3M+DTxS5CcsQP2RK/xyvDgqXwajqi4NyOwrLy
1xQP6N66Jz3rz/0k1IhW4e0RB222rwL/o0z494DF88h/IX6aC5x/dOBMiFVFeTxa9yoGxJw2eB+O
2rvW0A4PH8Wr38IVj6LdBQUKZXHO7Ldnm5NCF527yLrPdZRdZImz7h0qmjs76mnttJ6FkCdaLhKe
9U3v9/VPgefQLgkmbydDZX1EVHsLvTTryLwOcmyA5+ivHnd+6PQNpAmudd+t4bLrszb/pLt0OYcg
EG1aL20PbP1ss/oiOO9CRZGT1b3t1/yjmsCfFpYP6owEBngSuIOjcamtIheuEA+TZRVIVqwUKlN0
Md8f/j9MNGcwlx6gQNAijolhVKm7fMJh8B6bNRg/uA/s9eK6J6Hq59P3H/WHLxQiwWDDCYOG8RsF
MA1CFMbTIbmX5eCfuaIudioDgf7+U45QVs8TGJoySgh+ju6mobT/mish817EYwHHx3cxObOHHPm8
qtIHQvCyd7EzpKifuftVTA6eQmuwC7PF+vTBS/xhFYGlCXyDDCdjC49ubrJFIMwTXfaQZiPAfh3V
6SW3nKU6VLnfCMAL5pjEoAGR/GRQd2iyR+qcXRDfuQkKWx8Miskv3qYEhvUCBwXevmvYVm/HpC1a
W6Ro+D6IqFvdLYwr0R7cVQXNLrPS3NurcujtcyRicKV5fyh+fzRNOs7ymFIiN59jsrxw43muiZv3
lhMOu5ye1RbcOj5LRfWt0N7TjOT9/v1HmqrI22+L/gB6HxAPQS9DLX77baU12OFq+Or4rnpPJcBg
Q3PQ7X3mlxYIhrQdUTp1kSLahkHuFtumNnZv77/E76sdQjNIRnCwwBmBT759ibAZkjwH5HUvbT/b
4a6qz30LKsL7T/lD0ebtY44qRCsCglRleEybKDpVIfYjkVNbF1HrOp8iqypvijnu7ioEWPfu2K+4
HSQRMq95dq26ECrgsLQ3GCrGH1zBjpCsZhsSSTkaaTq7nFfHkzDo1FkHXB3uLTdECdv3yyvfpvuC
sbdCQXRN9gX8pF2e4xNcGz1PcsL5u+W2M+xkKXeOmMQHl88/DRZlbxPnwHza9MTfzknXJukqxtnw
XbzppICfsk9NnmuhErHVy0jLpXbGkz6ensATJzfKn8IdeSIxf/a9rR9rzEKSePrHgZH723MXiDM3
IXi9fa0mFW5Ih4k2EDrYG8ql1U7By/tgVzzX94+2BTdHk6xwMQBkchQEsgq+45wrSAVWJb9a7Wr9
dHOctzBFdkr80TIHyTtayTsxoDaEYlONnqEtB4E+rScxFfR18imh3fsZXeIk2mmVBxtH4tC077Hk
+qDa9KfXRXqAgYHsQrU6OIrjTpZGYV3E8sFbivh6XWnPWUshronuaCusAGS8yNK3OkMQNlhIGLJl
rM59HA83RYhGUdPa6sQOYTUHQye3yZpj+zsDVPhgo/9pVVFzRgeEbhp2ec9OQb9czpeIUlfmzvG9
WtZuY5UVuvul2yLnrK0fYk7HvzN0S781oux32unJ3QM9gwKF+mjUM6DvoplsIUNI4v1+dPg9ayTg
AqSibUW5C7GptwsLjSz0TBFKgXpZWPRO1m8AabyNwM9hq5ok+2Ad/waIBS+DJFHwXK0NfWbv7fNy
y2uzBG26e2XH1Vnhdri6+nrawqwI9+3QV1vZVOmmy5b1RIugOhnKVNyAHZjgMYfxiRchcjU7nbWx
R2iDus6y84qKxG07uMumJIu5Qxi3PwmSCe+S1OaTRSz3STRYWyGq8v794fs9hNMuwzAIHU0PIMZx
9V2NaIkhqlI8FAAoTqcoi8+dpnl8/yFmTN7uSgP2It+MQKIDLz0aM2T5ndma7OIhm11s1NA03VH7
HHadEy8fpdq/H4wAgGiNsBQIBABx386PK/N6sURaPOBlhPj9YLs7S9bdZVc1/d5mf5xa5FWXjUIx
0PJm+xxlMTzZvcHZZISwvcBy6gbupbPHD0HvIiHFXntJehLQIvsi7PVDZv0fVjA1fyBqCeBbYPpH
MYvybSlUvcoHUscQ0HOal39VeD+6mLeNU2EgJ+0N+Ar1EAwcxxs8qsuzsdNoK2Y+hjjb3FcHNTfZ
5YTH6tcAYeIMeUpZ3RJLZqqg+D3cj1mafJ4qVVxZM7Fosy4ULva1q7JbmBY2hP4Ca4yNO3jppUxS
FD2dpkcJR2hso6hxVhkAzJxl0lN4dxjjcJdU+bzFQF2dx1iYo22bjNWXzo9xm3L6xem2YT/j2pFo
FyIVG9hBk20eMblwyuGb3YoauE3Zjx9R2v40nKRhnAEAR00y/nYB6CCwSo5G+RDUTnZIgqrbKSpT
P6aiyfY8W/7zAERTM0IoiuqLgZa/fZ6VuvTE0GSFChSin9mqfBejl7T1/S7Zu8s8f3AZ/0PyT1vT
NAGhWRCBjhHsDcYGq0LAHz0PjXMNngjJQzZEy9cRj/B2jzNcdAXNHyZwVZYWsB87R9EHJebU+iDv
dX7fbAkFbqROaO3TZUiONjafGCR9a40oudOGrFGm+9rEU3JQk8KyaSjPyUGCT/AH7A2GB/9qM/Db
eQKG3R667mxF7XZvL2y1ZMZyOHcafUJpVO7ltH7n5lN9oCn0WxgC5MgRASKB+5kTGEmvX29NyMcX
cyl7lBEqMkgUFJti3Uwo2T1Hu/8P2mw36qn+0ndPT/3Vo/ofoL5mltp/rb520jVPdfmI5A7Hw4ua
29nf//t/mV/6twib8x+gcVGTiVm89CBNb/JFig3rdTTVTG2JjJreCVvp/2ixxdjxIrCCrAJXajCD
Nn/1KsUWJP9BK5edbkA+3IWCf2J4+HYxc4sCjg/7k8+BkEqv4yhw0A1dyIHkdIV4KIfxbohnvHn8
fsihGbhaeFZ8uVR5Y3G30FOcnk2VF7b3aYz37keJ4dtj2bwLJyZaXTgMAziFKfp2qbLXpIYV4Fy1
Lo0RuS89O+vPOyRyrTt8/1R45eGhIvLd1MtoKE/EAlzxIS/n+GsNa7ffIFFfNGcWktzLCeY4XvxZ
W3W+nv0ywZ9ejvBfZeJ+GzLoyUCXQBJx9wUQe5TVj7PN6Rl45ZXl2th9O8lgzVdzUnvTQ+PXaDUh
9yvkydS5otuMwGa7ndZd3Dz889fgwGfmgPCboPh2tLyFssccl+VVJfDS+dF545gdXK+SBSX9sIkO
w9TPYbfraoFdgbTHsj8X/dzEP95/j6PQTI+MUIjSi9EiMVin4956ig48ClFTcl4VcZo5GED2RY/i
CLa89oXKxYocdV5Qrw7bBaegus4KdQaZPkUev7aXj+p8pjH3f/Ou59eJWUeQm8lcODDYbr8GPEyE
sHOTiOyryo3qz4PwsmWDFVKGtUmD3QVGbQLUo6ByDj0Qx7tg9C09UpTPm+Jzo6W3fJA+mwXx6xtR
tmaWqMOZKw+w/KNWYuktOXL3XnQ2hLpsll0j2k6cIE4VICashYwAOttliRj8NhmCSv4MejxmPpLI
eb4UvHkN09znsgEHhxYOULG3A9N71tphsbqepUuS1UhWdJi5dJeBrRMAF/joYbKwcW16Bvl1NMi1
SWlgJCrzNwvVB0TVi2Fq5U8bsRWsQZZGymVLCbPBJwYzBzyc9+5sLcuF6CMrfMzge+h9Z7r1uKX2
UVs8VtIbzXdMrKZ4TEef/+8HJXD++WBFHu1QYGWmIIZgCmRMWKe/qbW6ciomr9QHjEOSG1yiR2c/
OMCKz9ZqRiJGzNn4OYQC051WWYtgWSKHz5Xs8BIBK8NlqirS8Akb5fDK1XaJCWJYOsXWDQvP32ST
8ubtiFIISGmR99Y/29fm5SFvICdElZHsKjF1t19undDR/ClpdHcoYHKMn4tplhh1gdHzToJ17t37
dQnX+WZEsbr5OY0dIpWoHgdPH4yh2Sa/rBbzGnCibVrfkC3NJfPta/hAyKkkUE3MMR85nwvP+Yyw
mBtvpUDKviIxniIHpLWDqzhanlJcBH4nuh1a62R/VWul/s8Sr5+p+Wh232Y0hJkQkiunIm/H/eq3
hlAGa1i6SagOmRuMw7nS8PW2osQtD3R4pqqdZXDnJ2Wb1cO2SDNgrn0Q5OJQSr+Mvvo+kh5iW4lF
fSmbsghuZi7ZxQ1aY5X+gHj53Jw6GkUIq4ZpRW/YgK/ejuIA5GKJEGE50OGs7vpogBW5oFlCButo
VZxXjjPsUk56B4tPVIaRM1sccerSq3AeosWrei6NXmUsbyaEmDXI8miCPIA7OMwc329X7CxnaWkM
E9boEeumfD6fKzXeTpHdJnsUcQYcUIMxPM8RRfUR31KzJa8S8nfdbbpZtF8iD0ufTUhNbDpENQon
tGm8tf/gOmzWy9FIUOrhLoz+Bf/zj05NQezvVBzow+ys6EHC7Z/kpuy7NvjkMXntWb4G+SUSx9Xd
+yv5jw/mrgnDkSUNNvLtFPRxI0AFecMBQ/Fior+kW+oMocgOdlW3w7mfo1xIcuP0/Qel0j+EIeiO
LFXu//TBjisA3BLxP1uz4QCBL5i/YNQSPSRzVz2t6PMk36IlEu4Ov4TC2VUI8q7bJe0+JAn94esT
6ul9gRgAB3isVkUfiKpQjEw/5natPrTD7ICcCRzZbFVALfazAru6w+BOiJcrAZrKqBx/epnbX/Ok
Pz2Z2gpERo5hxv7ovHFaQIdxrPqD4zlDeACvVKU/NXsaKXxs7hs8fhzd7FWM5fX7U+6Y6sHRYiM5
9hh0Dlz4MUeXnqYo4GouCa5kwVBhDR/q2eSOTnLeqQGYGp7Ezm4FqN4cBCrr4HtgUuAor4tUXzQ2
rrb/jbFAUBtgLtUz0oGjFEDqBs3bDLNCpRtU/os4UU/AiZJLTBUs9TR2c3i+xnP2kRjlUepBrCS7
BzFCn4IyCyHo7eLHWcNWHdYoh8Avp3i3zHX8tVOu/jqp1mq3xdSqctsJt0FTfAitj8oERyVUE6sT
amzk8mwACm3HtP18dfKOdpRGmL0vk2FD/WPcj0WUw/2VK8Iz6MYn5Ua6Kli2bRxYN/A7iotm6tfp
HI9n72bsFT7VKE11euPgnxwe3l8rv69SMzx0cuAimIbOUVwaOryprTTjDXNMdzFhCePlr5Vy8lmS
pI7+C6yzR3EjHruPzjGz/t8uUtqyNOKf64Pc/o7WhF9l0ZBQWT4ob2q/DgLJsp1kM6UGmRViI+jX
80NhIJWYXZThxZCE9WXoCPezXYVY5W0WpwmyS4MCeXSHMf2nejNm8lD4M29GxYXc/ujwUhm+3P5E
Y7zH0/RfI5QugDZLXUz7xa1sQD+BK7/lTPytt2DHXQpcf7eeUwFVfX+Ofg+klH2Arjk0OXid41PU
7YtRKVV1B5EgCcZaBsePU2PjWme1i6rzbpkCG+GzVmpqMAK2/V76tvBu33+No9bX82oGXIYJAO0c
Q4g82k20r5YAY6v2MITNWu3agn7KXo5lKje4v0G9jHQ6/mjaCRyQZY/pN7hSVnpY8Ka9KuYIzSPW
fH03VU70kQLlEcL5+d2oARuuKXQDOgJH75Y11dBWAdapZCOht8/GuLzEVbK7bpEnuSC1qO6GXtZ3
VhMDUA2sHlsjIYMa66qpeurw0PmIl3J8MYT96oEBNCBvFBZIJo8OACuQSQUIIT2kSeK07SaqynFp
zrxAF1wWKk07s9ySYo7m78oR/5QNEI22jA6+MXa34IB3xszp/Vk8DomkHpRhGCAqCS6zebyqAy9f
BkxsD1Uv++JguX2rzi1nFbAJMxFezxmX6I0PdxBBjnioxUcX1OP8FcsKGhoAJRBSAXJ9XKwPphRT
FyT5D47VOv3VjH2tu6koXv7tY9VZXtGT0/2nDhcWdxMVc3+fiULB3YPIGZwhTDJMl0JXOT0w6g+L
3OEctn5bYSeuHxxaZsm8DVBAGuHImgMc9spxmySKS43w4oLDD8ZO8YHTEXyM22ZaX1H6Lr/UkRo/
wpL8tmiQTOGYMHGHhBuZw6N13Jcepd6JpGloVju+Hu01D+9SWVjBjZ/paUVwfmgELMjBb08jZJXL
K4htPsaXWLn57geL5ZmF9GYMmCnk/wL0Uyg9odj29gCdbcyO55EtH0+ath4s9e4uTbRf7pDPFOFm
nWOfbleY/4incr5K1xB3Q3hoXN9raMUx1xBUvw8jCUa7bfAuZ2nVckFXs8m67VpV9mEYXIDp7y/y
3zMgkj2EQk20QqWMeXz73i5uAZKcpjzQ6Vae3GHRWOV3gzNUuCGXeoluMb1R89+9B1znsZtknH2q
Pbi83zAx662NW3nW8pEu0x/eirskzcSAdiq8j+PSmQ+n28LvNT9ou2kiC6s44Ck4XrltnN+4aRkj
CD5oyyJDXbjb0N5co/F2nYY0DPZR1ayyP8w+KtNf3h+uIwod0ZOCKtkiKDxmO6Gt8Xa4UJpcRxBO
6T6w6g6pco+lROXTE2NBM2qOxsA/bdwlW3HwjOaqeKxtdyJsLYJ+2WFQAf9J2hBtH2VhF9f83hyc
KqcP+kuVT5N/vtArxDUqtWY5n/qJlvbfNEZbHtXqeLaq/ftf6Lesxgg/ONg6wHWjHXQ80Mua5BRv
7QRvTz7+0OSD3VxYfY2JJCTlDgfUFPPFeTtEK1z+958Ngelt4EBIhkYkgc345ZD0Hov9pW43exyI
8gT3AgR/buZCrwxWMlkzf0jqBCAcZ4tO3/w990Y/Gs/wwlpbpEtXWd+E7RT236bnmpH0NDUntAon
1okzZKZINuRlg0K+BXbVlqe26sU8nNDIHyx16mKzud7P9dzInyjlWOVXYYMF+4ZQqvkEqqThF+2L
UMa8gN0u2GlVlBPSLxW42hQrPCXq9d5beAKWBEXpMzV6pTmIlbRsOpvNXfR87LbwOwlLPY+ShX8y
VY3d0uEpB+S3T+xBFvz6snQFxS3OfPPoFJAvP8V1azxWqygxi8mhNoDSTp7QyH/E1q3mYFTAu/mH
Mw6XFAu91HQjT4S0FIuFCn4dzrfVGAEe3iltj8v3odJL/2AcKJ363EdhgF+G08rP+xmYROqd4AVt
Ycsr4sStwg3ZiO9vp8xt+RpVW3umQJJZhRFiLFJGbjeMifk7VYQ6vIY5hajsbqBE4QSncVUlej0r
/B6H8wMtUtz/bqwqDCfvs5V4wkWOsO0Xjnk4J1hAtxvLhwZk5ienOnExWS477JPt4PPWXL++LTgV
WgKHdZ0jDn85D0GQbUJqR661XSHMrvfpQoyPgGRmDlotEh9CdmeKNAVfmWVUTs2FDVe9eESsfdTW
Ng1cyisHMUgshWnuDx4LL6MqytDPnrQZcxsEhZEwducVasAMPqbcAumT6z1lL80Ox0JR/kyElMyT
et37zZQZaQLcYhmStG7NBn79Cdj1yABF+VLx7UO3TZp7V7hlcBtr5OjuR1V3/XUSpuJnSGtA35Xx
OqnHfDSGnMqZq8HaUA4ZUnvX4hXoDxu8wzLmEuMx89A5M1SLbZjW0aPfBq312QEbztea28XMVjcU
RHKnrO3gLnQpvB4ULdBph+XdMtyHhvXf7MqXN8/g6DePSCnUi4Q2X5A2f1buZBXJCRQ8R6cbOawY
K+2cOYrZFX1jmzjt94LiJ/oPog2vE4A3iXfmTqhGWdwksXFJzm20Vfryym0S7E1TfJz1sqnoyOK5
0Dsh9j5jGk360xjIMaz3eW73sb0RybjOl+0IBSYFuUmskLs2CazxRHQBNiJMnIEYb/HLjIKvE/Z7
DQZ0Dgp3eY9Ib7DReV/M8wYX2Mb7vjZwK/HUYC9xcZubEP80eM4jvq/nXPj5joeozRu2FsifYLy1
SyWI8TXuySuo6L5mrKcV0Yx7OOzmn/kti4dqo48XlvoUO/nKEixpt/IfHT8XytvnIYab1nUZJU1+
C6DJHCF5TZv+VKaiZ7FFQVGz2IIUdeP8pBjnmuHUVlLIny+7zOtH80s+BSD2rbsmcsy/rN7kWCiF
4flcPA6VzHjPIMuxTaaXjGMp+hmIq5mw1nSsVdlJT/7lWCnU5mT1/fH7SOjzOswsmxKXah/a3m09
uhVl74ITb9qUChrskz2PMmAdCWH2xRwoYqegkdAXm7zow9Hdqmo0p90kYiveYsJYeJ+TVnb5vXIH
G0u7lmw13iQZVfJl43vNIr8QAcfk1lm8lb+JCm/FyDfjytZcpi33+Hb7Ok9roGjHbPjXNqEdrAQH
/ssXzrMiSkbMx5wpuRrwQ6H/V/pq+FfUz2J46AqRR84u8CYag7pc6hmKX9uotd47YL3VHoPgwPq7
6ZzWunK6ri7qA21DUG69Tkp5GqoZavEms1Bi2uphtS6KfhBjtosxzKtOR0Hb7LqjdUAvK02LXu47
gAUTeC6Vp+LeFx1IhG2KOzWz8rIlvDRgol57Goxf7WLjWLtivsvXqAmh6mVdh7Cxu3RmH039sC4X
bdL2/IB/run5DCIyR2U8xs5y0Ud5VzwiBGuW4VwPbXAmCh0s4yFNrSq57VtYqh7YomVmTrkemAsV
9OWCAa2CvgnKbVrT9hgILGsf0g6J2ubSG8Y8v2TB1u0ZAH3H2eDFSvVRs0xwoI8SK2ZD+5Ok67vN
wtzEOIX4K8ecx1kEFbFOfI229+vBRnIRzONJpjwtNKX2zsk+le2cTj/WVZvz+jVX8tECJVy/nuVF
KeGObmprMvsoWxaPz2fvmw7R6/ErATbzCq+HhJsGgq3ZOb5Jl14Sr6APzXk11l7Lr4F2N0G8Ghqz
J+wVfZKE0yg3h2o9aXN+1qnIma6yT6UZKj8yW//11Gs8N0+HLf3dNHf/3asLrczEzSicu8TaLAi4
oF3CqK/zJni5nZaQacwn967ZUUkzm/UggsXceOs4thhLWdokMfinCz4qqEvmaduFaC/8DMIs0+J2
sdO17O6klbZWuAU0hhVl5jSFIjqDs2NXttjiEm39l7yU/vjMF+7ElNTol7EHY+9cpvzcXPR92xEg
ZsuH/nqGKafJB6CZc9ve2qk2OYXzcvQVuNqaWCAbs/VynC2x7hxxFzcR6OUJUWFjW7+LYA7E9r7K
S3OABqIqCvsk8WYlqG6EyNb1JBJB2PZ3YAMtVd533WCCVZLmli2/Z25qRr1do45wuR3mEnsaaknr
MnXONXYZcUdsHHuzzL3GMceyrmdqk4cG4SD+yTIWDpNuF4n5FmTUJQOpWNL+qYJ6uzqf3LasOvm4
1q3XOTeiRuqnuUD/IrAtZ4P+GZ+OV2Zvk/thyeGMzyNVZ5F5flamtEMRhtJtef+aFjhYEvU/lF7i
4W6xPI/N6KdZb5ot+AgtW7/qTRjOYdOYl1a+yQk9g5Dot2Hme/RQc4mEzn0+ND2D3OPDzXS85h65
2zX8+xZiFV+yyhIy4i9T14bjbRcDffTOcWKo0w1rxXxg2mGR3mAEMzRsItAE1kxqBchMuyEddQJG
4/vLxsWcgYkM7NpUTbD9Ma/2+hFRRbLbnHWqb3i1wNO4kW+XTFdsEQuIEh/jNDk6wbvGk203XqFj
atZzjcmMWc+JbXbRKyBEZVXIa3mVRx7g5ePz40BD8JEF5TtafkHb1PJnp7MOd1IyfLFGZoWYr4lk
f6/X3SSHwr0oS6HzrMPqtbCrveVZkbgm72/y+2hEHeCvJEvj9ilKeN4W+rvt9ycJIjf1X74qbfr6
rSxiIVECqjo1njqzKvnGVYncCRuHzHMnaVcWDzKz2w5P2ypfwbhkLaX6ZpNrnQyfgEOty0NbNx5W
WTCrV3yk6w6FHhs1b2bGu8p6nNz1pkiCJi822DRb44DfxBRn5d0sFpc/qrXDE2O7gJ0ZUE4oQE3j
Nz6M1bxvZxql+LgBGFmw/C1ZUJ/43IDyW9aXLsCiPhtRhm0zd03bDWNTRM5lP8aNVLcxoBy7PCR2
OQb9jZ8A+R9OoOunyKT0uQg+Ow5F1/60SLR5vi1ClCP3LeIt/OSXjvJP0wLVaWtfue5Q3Sg95igs
4HePDP15HC19jdh8siK2tF91VyAX1vqr3zoH+tvpwhlZy0aezrqxebcM87weIaZkXh06mJWHq2t3
1c21WSgTy9tEPHT7xtv0JWt+DdkqdxNgMeQ24PH3dRiaGE9LEsL4vo/lIh+1VkGGnXkKUcXZ91yH
qi+yWpSdEZxLEWyyQAfJg3QLyLUbMHYRKg5DsjrVctU75RRuAiuyS/CblgqUDVczn/r4IV4d1k2I
iZJGgkpgW33lBoNJV6umM9c27+WQkzPnTLl15bLwFbyXf1Lbwo8LfApXqy93wAnMpYwLiCZkvNxN
g642n+VrG9RDVwfsXol37jp/StFs0AcWbcKRzkIhmVyfrycykc/nQsnvXAzwGs3zFsoiuKN55qaL
W5k5vUPC2pDvksVNm/lA8yKVOYJbz+ECEEbNiTAoZaI+iV/aIefT0InPOoRitdvnt9wTU7wFMNID
BoyUWm7uK100mtC+aMvkmBI2OwdwFAt2KvEqIrJnU+Cm/fd0CUMw7SFm5byYn1ZmWF4LtXbYcM3y
RGwCXjwNxu5ZjzbfMFHDyJi6tTJgERRFVD0eisGXHWbkoQKyeZKAKpv3zWDX7Wev91qXuR4YNqIG
qybAJdzlXHUUjh7/PsbrUM7EyCUIn8fl5RpjaS2cFmZrqI1+cgwbly5nT2SDicIqw8Eywe/p4DWA
uE7dl7CM53HBBeklce4FVjePneUZQE6NPSbxrHoJeT1KSOQzr4drqqycCSliy0KgthYVFRXs2OOV
NaxeMp+8T03MgxxqUgU3BrDOPeolXRdpZa6DDR1Hc6FYXK6IVYbveL915tmcdPGQDxwQsXZMomW3
7to1uItaSXYxqQUay/fFSuYJKzUGeJ52rJA4+WL7bd8IdL4TWzwNQvfpl2Rc2uJ0zSF+rdtRwjkZ
IQdz0vrId7T+shWUKFCgokRXxE+UCeyvuJu083d0lgwOKhNM44mPUJ86c0eRLvcqLSpMtMPVW0+E
wtnuK6nV2lqIgybBnJ8vlB+x3emQPi/u51Za9jeYbw46YvAmchyfC1j4eiOcQXc4UU/F0NzmVbuG
EhC0l8en9G6snINshVe975sZtn5azu6ZBVdG/pC969ARW5voBEGapMXAvVzH8GztkVf7UtFVTm9G
kZt9qWshGfQZZWnxM11HKZJdqGOYiD618pA7S1moANUBIhZkjUrZNdz4njM9vzJXs/TEduYer1AM
xcnCNhSCgSp49Myd8jLA92398Xrjes2ySQNM1vNSJHi5r1heag5cf8i4VeKCTAIfeVze610EZyx2
t5nCk0Ed9MtFXfB9G7S3zPqfX3Io92VXzSjA+KcT1SOWRw74snh8uV8UCNKwRl7z3NctEUFDJ61u
7cpk4ZbXt/Y3ygbqRzsueUSXEEURnrp6sZqWbRANlXI3Lk2IkaDtxqywXdaPr+mISa1z2ZpooYu1
k5c9JTJ507hxNqhNZdlNdR6Na1iEu0WgZRfvqOmae5DFBYHHJ76a2fwFbBBzmUltrpKqLZyWFHRw
kgJwZMoMNzvQNyl7psgHR/wkLpWErlUtDuyxds7nHLE0Y63BlkKuE/L80tnTRgegnVA4XKrpmglU
07UomngNN7ntrTblk7Bd7T3oy1k/eUky6CdyiUH+yOK2lfe5TGyWoe6WXv7opeVMkL4imgoF50XY
+cN2WG1zn8qXyTRc1hotl+9qqkz5a64bFT5JYFCItae6Gk1gXDCnKTl1ZxO/GzXaMOZfikcReJSm
o2cDwlFuCkuZ4ajb2SaQdmQM5EYQzPlh1HEXXvceSnHcwB23ZqpeYxg7LqY8kenRI8PJHey1d0sR
pIncOEEHHemToRMwYeHLOTTYHvoHWwyLTSLW2Z65baRLZMIX5Gty0QDKHlOm2BI+Wsuvh7QpOjHs
6Gny22jOUAYJJ3cIu5MlwNt9omgaK/eyxmLNDE5rN3x8NZBRpxtXe6ag0YZKax5GdxoppTnyxkHu
wmBOWZjzK3iQInCJBIRVLSyeZnVKhBTcIUEKbbe81AAqJDj9U8dJuERb7cz+SWsEnMNtArWix35o
HO2HVeVU3AFaqvA6ypXLsMUlOdZX4TvD+PX1TLVr9Vw8nQB6Yg4WpWr5kfqiRVYFObbJDJpYBsZ6
oi/C1yblNsOUZmg09lSW2eXNhl/VassRaE7NznEx5thLz6cYvI0st2Iw7LxzNCbRQOyHej8nXmpp
fmGo1+nitQwAoMBkGhQgkN4gVL7U8qjDkjn0fWSCyOtlERUFzZWiGsJqBRpVTzFGknk7zizgfsSx
6SRqvTEmTV6WlHDS6WAy1SGhqYid5q6amBen98Kg31AajYW7KUZp/qjjhneimNcGfs0ayiqmrgOE
xFcQVmgS/CqvmfccwUd+sDK8G8erPMrHqm+3y0tFDZ+9yLtk3Bt1jW6+8J5WPLBtci9nXq/9zJ1G
PKFhUc7uw3NH4R+RC/4fLN3fuMBf5f8Cddj87P8HUA8oMP7SejEW9P/J3pnsWI5kZ/pVCtozQNI4
Ai0tSN75+jz7hnD3iOA8k2Yk30iLfgq9WH83M6uUmVI1lMsGelOoqBjK/Tppds4//mYxuDTX/+u/
3E/4Dv5gO/jlL/zqOxD6N8IraOjAQeAbl6Dtv9sOTO+bhzT6QsRBD13yLf7hOtCMbxcvAAQ1LxBJ
Tvy3f9gONPMbf9oF9zOZq5gm8b7/2//6gxps+NOvf68O+zVj/nfUKjJkgpxgenH0IDv+L3rkBnfW
MvruA+uVPQTM/F6Amd0/dK3qn01ztDaD75TXqeM1d/W6eFfKsOdPllub6Samu5SOvYuldbjuRzm/
UYmnHhYawR/tRrSo34flYJdljl7WeNSMZH0yVJICow/JXVxO68miFXVDRACxs0ImC4la/LrOi/Eg
JrgGV47lWWR4A3lbpE5cWSaSbU7AkB61ph1vOt7K18LrFivI8T67UVa79rtdGfMUJdZqOmHpiOGG
Vd875ey+DpzbUB2dSaF4Ytcf3WBu29VjTxAu10jpE2RjqUHjatWyvW7pLQiKDZoa2KPV3lUCmvIw
6tP0PDhM9AEznXVXEbGz40sZrqC/MdKxG95a7UJNiYW9qOFoPWAOBrEu6tHog06fmWLzJBpb4ziQ
BLOLRQYPk+qn3LroENv5VrmvvphuRyazJddmdPvdz06826mm7hKljtxZn32xnDn6N3F1WpvsqOT4
BMQQ2sXUb9TsspH3D3oaf9dYgY5dr17bJq4OUyvNm97yQgqsUu6VwY3M3Pk09dk7D2N35KO68VLr
gWEP/FZO27RTLCxxmnzmOUk+aet9ITrqw9R25w+9GiFRub7byjfeZnt4yzr/AGl0rIjbBxaNy3tl
LPnO7ubme607D07d/7RW44lGr4fYJoUKYXjR99sh9oqQ0bDfduZAK0cmLBlYGf/0GiPUyFuv3S9V
bG56zbp32uqxp/b+nJvqwxZEGQVZvGfa4jOdpkj1xbojzlSYJwEPSLxxRkMY6eIBKjkUA4bSzU2s
ev1ng963AyKmDC8vQi1FeRI4FxVMVzQ7W6sijJuHToz5s7IIKpldJyzASkr5KokCmgi1mh76xI2S
+q2zR7rcRzlYLKwXo8PiDeamg0qE5rR6kl7S3l0D2+5jYsY0YdR8zct0rP1LEfEsukqeDeRTH5ru
1reDpCsAd2hysElkLYKeWZa8vrkGOsux9gMbEdrIzWsSA0W800iG9nS9ZNTkEMBy6+adH6hl2Ctr
eGF33fSiuheK2S8xHy5sWlcuVjSaLeaMMtva86BjlSyG0ySodSut7E0nQ85hVQ88aqICkg2OQ8n3
M7X0Jw1pum+nDBi7oLtmXJeQ6FgCEqAZBliKrVXr23Swh+uq6PXjKgoPUCphPePjDxqp6dD5K/9h
rS7CeYrFKnO4YbYCIpi7+AwbZ4XAYmdtJF2iqskcZWah0Emr/SitpiXIkZ9UaeYd6mU2H7XKTu50
m5mgLfgo0cEuW99VZYobafpOO91LlfUHrfw5LtR0wvlRh9w52nONlf1gdP4+bbuXtrbMLf5yjidh
7IvKjSYHpEfNfB56ruzNkLd4DpxeRZDHK1NUWoUXNLMLBo9SlFVYe2uO0ejUytiJwXI/jZieMUBY
yTyymm/L7N8nRb2PNb2Gwcj3aT1/guPeNamyAhSAUZpHAO7jwyAXP1wqKmkWnfhwu4rz3WTR7jnk
X+BaK9uTS7V4bH+lsjiwckZlmj4n7fCFL7f4ZJna573FmKvMcO6mMK6sLLLmIuTzv8ms6bo27HtN
Y7LSWVHpDJ/2s6e/6j2vo+43+6yYgsbkZ4BpJipk3ADHlfu6ju3r3C3bW74d0tqbNbuubDFtcoNA
Y82ieaoBDUnGJdk4sdpjT3X39Lk8kxgSgWWabygiKBi03DR+HOs1OQ4VTlna6/2AxER08WOcPJVx
+ZJ31m7UUxEJ5w1hBXAT7p5635qZiDccttYLrhj/VohWPLVq4lT3kk8jM3l3rZQPboFh7+C9L9KV
HfSgHSJ7s76U7CKOHg8F1Whrh9bHOibIlzoJXerTR1mM1YkJdvxsZqj9YEZT9wV/REeQG1tEIgFe
CZumOL2LEFgSM2eQw9nAD3mwrY3xNBXUKc1Wrmm7SrevSywt15Wse4j0Pha38DzQuD1pbpzc/jbR
lv6gejs/0dBGcmQnEg4Nfyiv+1qlW1U7VagVquTFHPQo1wDNofNIhSBGdb8W9rJD9+S+tEmysarq
2orHfT8lu7baN7Ms94aZ13uxlgQzSI5AZ0jkQTZqL0rnp+Y33QkPOrLsuXQoxgDT3Gadpe29UeXb
Ri/ircv3MsAKn4BVjVvg7jBxFB8B34OcnedxVoovKGvv18HWg3j4oCgk28aydZ+0aYm3s1vBROnj
iNdqUDCfQ7wBSHaeE6iVD0Cf9TEBI9yQ4VBdia7In0lbSQ9LQSOEJbLkqPImPRYk9lxrZb/caZnX
vmWLk2hByijC7blghSysClhRjc49fq36XGV6/TwaTf2ZGs76kM0ijnR4GoS8sb71Ki++RZ5fRk6t
x4fBWNavvz4l/9Pp9g8z8P9rFlz0h/+3Ofjhox6bv7Eg/Me//235223/H/+7/sraH7/34/7yL/w6
GLvfLHIsCF6ms9zHbXqJS/nVj+vwO6SLMvwagpBFdOH/GIyNb9jJiFZBkUgOhqlffus3O66mf7sk
YROKTlbcLzMtvvC/Mhn/yWCOIxixIRkb1KReyqhII/yjGE22WtJ33YTW2nLRIiSVvx/od9hl/dLL
EPPripO7nOKDW5EGEAjg+6NMNVlGFZTeE7Ko7taOOQHDMVnWd1yyRL/4XvPIUjAfYjg5whtLM/rd
Z/7f2D1+0cj95zzPl43eCzk7tnjUOg77wR+/7MJqcDa5bxIO3AxAn43bNEvI3xlRFlFQUsD/e7K+
s0RspGHVExCC3q/7iRNOQOwL6ygGUr5Vb9XxJuk84zQXiuhhV5PqDbdxzZfP17Cp9BX5pJ45ZxKx
iFfwyJH+6mNb/SDoor1X9Txv7UnIz9yS2RWpGO5GptJyAiQA+XlpuGjlVGTww7y0oUtK7xp4yTr8
hAb2gHQb+yxKzQ4nUl7+mg0EI9BF1OpelIbUYV58bH/8iEZM4qV7+YjcMcK6eo03jSK9vrE2pjvS
92nACv3/Q2FcLhZ7DMe/e0D/y3IcZtP3j+9/+/6j/Nvzx5h9fdTNHw6Ey9/+9UAwzG/soZedV2f1
RbjIg/vrgXD5HRzp2PbIvsG+h8oSXfaY/uu/WMY3n25aIjCQV/L2X2wjv50Hv/wWEmb+vEfJNG/x
XzkM/vxWwQeQ6sQOTwulILDmzwLksdXMRDEVBj5kWD/dZdZdPH7E0HE8Q0PNzLRz5wdQmNzf32yr
9t7PbkxB/lVqoo0By6mgQVg7NB+grH+su2fRPtvLU6qe9PU67W6nsYvyHeh6kM876LLFu3OaL8+9
TuazG9/bxsNffyL/B2DOP73JLqjRF9ozpAJstf/2C4yDIe3yAPzhF5ua4MjlbvrRL/c/BmJT/w5O
XP7k//Q3f8NbHpcWvOWrmerx8q+RaVv/4WG6FAX+84yI94/q84/xEOblL/yG04hvWAQvBZHANVw5
l9arX58+0/x28a6ReAeMQzjope3lt8dP876Z2Ajw/V/+AObcSy3X3+8jw/vGY0KIAk2tv5RUO3/l
AaT48E+OCaTaF/uicHBwGORXuH+6j8Z20Yibwke6TtyCPFW5TEkTrjpUcENWk3yTevaaBK6j6d9N
A36aKJ+pXq5VhsFQi8ihVN9RPizjLvfoxD36la5TMjnKzPth15OVcThXSZVej/ierBD6PfaeMj8m
li0qEn8+IB5zjHfTh1+/rS7ela2RGxo8L1q4uzUmkfHgazUrSxyvaX2VEFjVo9sr1mmDcgKxQF0v
25XR0Nt6SQkDFbDgVEvYm7lx4fvHWTgRei+9P1Gk61hRa6hhprAoWbTuLqbctWDJ1zSAXL1zEm8z
Nc3k7N3UrSmFXZEgGqJL3huS/NldHP8qG2X6uGqGPKX46x/m3htDq83m124o2yOKSY8vbGB9h/TY
ZnHzZrVs0dVUfy9dLKDmYqiT4sMNxsUao0lzuw9Xv3zEto5/36/KfdYR0msjc77S9elGu1S1libb
qVtVbWj46bAhHNja11JNp2Eo2Np18baMmaRBU6fNqxrcW1xc1I9Z+mftlNiQ9W7a17Nrb5ZUvPju
Kk/YMySCLb3+mc72eIxhKHe115OItlYUJSxeGelxU0a5XQz7dlyQ5jYxSkGWeLBl6pxIbBxvBnNJ
6PTxMLuNFYHt9MM+Ed1mzNul6U1jokRgrfq7JMvs+C1zjaLH61ao+DjgHN0sDkzf3tMqj+9/Wd1E
S3lCJkOToRHbxO+Eok/kDXpJSnqxoWOqN9W+L6quvLaX5rbudNqWPGdqY7QHRU+16FRYAA42Y4pB
Y+UawLqYzpPZEiE1zONjAVsdeCRmBLrXX4TqFogK+Zo0tYFaoa7c1L7sxiBPkARh57CktvF66fn3
GaYdZ+to/nQ1QMBGc2yqu9Wqazek+LUTD2nag1NM9iTfJFCMtRftmMXHNU9FfjUkCF+O/NQL94wi
7zPVU906QCtOxRFVQ9oGSvTvICHTQ+PUtrtF96eSHb47s93H1druS6++gz9m+U7b8cdqj/ahwBvy
XFjrQKHbYtzWtoiDaan3vnDaNvRrozpVF1Wnqfes9UCndReVBPlvp0RzeeXFXA9fgyf0jHbMdCAA
eo53hnLzNdQkWsVAlRCVOEtJZj148dKatw4wHdWlhikvL8N6tmRyL8yW1rS13Fn5+EMMLZkRgNOB
SQ7wC0yc27yCa3TNqR2K3I00fKHHC81RfyZdDuY1IfxUyNCs0onmAq3uCQkIRWCZWwJQxqOt8i9Z
FoUf6pN7TSaFVoS9krbZBNOk6tCqSYkKHdt6X3IUtOCi7lfWmIdCDu2ZU8pwKeAd+JlCFTp+2CZd
BjqDsebFmske5PusKYuc9E+51MKZAiX7DL5xEfN3DoTWDfrVLZGHcH0kQV5CWm2TagajTaSpYGxW
ki+OmZ+hbJ5j1E+pqtP+U5YyJtxb1Fq3kTLOzcjXWK4BEnQCXLk2Yn9PjVSK9LTX4ArbyUKJ5djn
sTaMO95gqnCWqrlyHRdZUAIzWSfl+rZYPeXBo0MngitZ32ECv1vQ4+EkCE4bOks/oHole0Sq9WnR
0e83PQC8aMmeLox1u0zlj7p1lxO3sLY1Y809efkoTiP1JEery7QvNAv4dVFzZXCy4OYH4xI3uu2N
1RKoqwd76/rTjyIp/IhYleW9G+uXQZP2Nqvc5Vh2TbPtBt89GXXPK93wfRc2ZLqwv6tZy65A3un9
VXW34dGwXpTe09C0ZOvRQSuG10JSOSibOakDcNrijAFmjeg9HfaI33/4WZMiJRnis++tLclys9EE
CadI2BMqsXOdyjnY5OIFY+us76SwNFtAz/UdFDbjJENYd87Lujwwwxd3HtvIMZ+rG6refs5dRbAN
gnjv6Hhxc4YbW49qnsZtg9/gvli96bVzGrXjuPUO0GXJ0ZOExou5TDY2B2IXdKmlDsif1U3GPdNv
WvBpEdam/VFI23+jzdDf+GambmWX53d4oHaWF1f4LEi7pAy63oP/aOdWK4qAiGU/EMrhQ5ShjpxL
uc6ZqDmaI0v3GpX9Y00KsR2JDrvaxlrtn14639ucmIccddGuz+MzyZrRFEs+i6bZN6350RIOYDjD
rQYLifpw2eIP0R/Mvt7EdX5Xzd0JpjR03WHerlSGnwDFVuDxtqGvbwT3m7qtvYxJUJczXhoarUez
SYKJH9u2t5Z7bGn0y8H/AhBOYaq7B8tYhw2fv/XsEzK/zRXdz4uy/F2KduEKSFPfcvVzWiDSPDpz
BVtqacknSNl0XNfV3NlLUUSpdJsrgzJbt6nA23zQodJevhJknneeWg99lj5iRbCQG5s3kM37pW3U
45RJs+Rad9BFJOkKEzL9bGRzV7QtmJKOalq8DyQmJnl6xMAfFOk0MyTjIFnTl4TCMDnpNzDAR5cA
RsQH3lZkWXKVl0zrXZ/fp2539nN1TL013+h9YgRiwhOi7H3qNCEWFgtEvsuPjltAEPnLYS5aYMRs
qJcdjvynPGsNEHCypTG03jrK43uZt34j9MgmirDja3uDYar4mqQTEXqiFiIO7RQ7QlpwLln6fVrE
/mPhd3a4ymx5LbUuefa6OtNCYQ3LuiWlDgC0liBkUTu7vdj6LYLEA5mqGpGGZSowlgxO+UEx601b
2+3GSasZaLSnnUgOfYiEndewzvv0y1RJeegAwPTxyijEFHTThNRE0jIcprD+2wyeksO60E/pGlcv
nvKWyNfXOFj6FY06qCbdLmgJGnwVSyUO3kJvgpajWxzWKUV1hfj/aPrN+tbXpr61+8Uvo550+S1S
Z+2OqC9814OhVgOnSl7RWKB784dcFo92K2ghpsk1N4gFzpe6o1y+yMQVrhXpvsB3XGJP0P5gSpFD
cqubpIEg8XL2Y5KJmwmkNIXkWIwEYqMrnCBtZX5QvsX/TKhMcxiEsd76+WJdt2k3R5JAjc06U5Up
E/DseeKHblaGTwAC4fNDXFqbUWX6DelH+pWJXjgoyR+KFJzXc8NIfaeW4q5vTe2mIH0zXATP7srI
v5Pk+p5safdXiz3dZ9oM9ePxYDCHhwQqAbDX89maOg81clLY0VyONa2i1UMy5DzQo9GGXt6Dis99
hETmbOpruputFJdbY+lRrdzkhqlFD4hsvVaDrm5QJ4xUKel7PRN8+vH6I3G0j9I10mPqymSDAnq/
9NphcHLoMI8+Qfzd/kbp63iYm26JYpOLM1Czqh/5scq3Kp2GM2r2LyiYbiu7ttg3g/3SakNPITb9
32pCfEEex4Oh86ASk7Kkm6IdeiqOOV1DrYWKJac/qza8temZqoSmCYGd8n05S3Hbd+X6oMj/PIpU
iGgxvavSWOydMyz21jMrtelEnj5Vc1q/oBFK7q3caCPZZv52xuC/8SWSRiIev6tJ3GXN3L5WekGM
daW/i5EGK0fp1R0GjHZjVHPy5eemf0aFpL/aBMKnScPY53TNa7auepjUiXe/zvWDntXVK2Kv79qs
H0ovT0O/z5c3fZDbXKpsXyaV9dkUQ3O0tXa6Hyej39RgZJ/t6LqfDZrUmz61rCc44sELjJgeS8T3
9kOteLsSItceJn0tT9o8w9pa0p9+2ou2bGER5a4w9GGnjS7XmTloO8fs3PfFzKabslN1kDi6aoIm
67SNsFBc2XzZHvbHB12qQ5lN5k5vLeOr1D0ZEkGvvVnlXL8PBf0UsIzwp/OUk0alk/xuWhWY3qK/
ZVVlbnWn7FFD1i9SzMZuJp+Oirlmh4XODSTI4IZQi/4wWf4Utq6JlyleabRy1/VY6m6zWwcDYZFE
Cxbok+lyGPl9fEJSJHct2XJ3/jRGrCJTaJY9ZgKn0dfbwoEsX6wpO2qZVjytRSrDLHHsHe/ofdoW
w3HR0RqgPbtLF9pxmnQ0MFo2TUAIsH2ameEjSsc3MqOWjcDpTT7l7WuGn+Ju7JtHoVfdaRbJFa5f
JKHOlIIcUl8jRq+4aTRhb9oenk4Tif9hDymvmje9edac3lZG4pza1TAfDPogz+Qb0P8CRRw5WdJv
mnh5ihv/COECWdGk4j5nOoKk0X36i+cLZYBwbS57wp4S2yfvoo6XRynz1NoUk0F4Hdu2hRmNhW/h
jvme102xYarNblGCp/es6WyXsesP107RfWHNwkSbC7pebS9NTl2j+ecaZvCYdQMF0v5UIcm0WDfo
WOTwsNbbTC7ypNkqO09Gdy+Bz8MRb9rGI8MOi2dlXxddmVx5+SVIhv2KqxGQN7Yull6R+fvuoqTC
eJxEmTkO2xwx5n19GX0g+ZrAMtsvQhUPUnRGlCEkD7qYWJkgpsrpoBTXqdl2+lb0wzNi4CVw0kTs
ilG17N5ts1+gjLmDstkP7dn6gSruNddT8wm31YToDidlYSzzJz8v+6iNvyzK2evA0v/K43zAeJUB
A5fpNq8sZ6dJ2WJVxsd/sNq83FQABX2U+8gd2QRj4hZ6X89CoQ8N1Pdcbvx4Fkey5G0m6AQJi5Of
Ezqad9TwXlmmfm/SbBzmupZhNPGesKREht74EIDelVjkBEfqkaNXFHxStX/nx1T+IWSLN2uXfYCT
VFz45bhzlsI6GTLdT3W+Bnm3HvSkfEdmQIpWNw7DjdT9ZxTKZrgaqXuzMMGeYh/ZW2isXqnKr9Ss
k32KTODKG1xnbwIWvMcuwc7A58gbq3WnLf6pnfr2QXPy7JPghZgBaN7gqi4ehmQh25+a8NjQsNVa
bvXYucUjwNHwPEy+upm4AqJlkuI7q8EH4vDrxqi/IOvrDzUP/blcqOsORK70fZO0DsE/tR3QfzJE
wlwxnbXtRnN87SWlQ2vnIkH6yA3Hfp2Vpe+IBziXMp1DDhmrDMxVJIz1ot+rkS4z9u93TENTMFnj
q2PN33lEYl4L0WB3MLUdsiD9nNXN2bWARRvR5Ft7LK2fWKnUowOoE+C1xNXoSxfZBJGd6xSjWc6K
eT9q4ktWeNkCrxqyyEQgFNEjUD3Nshg5t9P+Nh/a8cC25kTcuVrUTmTktMiDQgtnxpFk83Wj+UsT
+nY5bp3KNkIdLXhEsY/NFbbkQesb3VMnwUe0ebUusr/1jhCp8giLwvKr/1xnl0RnQ0+gRnkfopa0
twcS6b9THtgH3uIh+aj1/qrWKq5Jr6tQnJg1ShUbR6wQww5neh95i5xP2Er1XdKt14bjndXivjAZ
MY9b1XDdElB1GMveOpeeaCjOKC/egDF23+uM3ZcYyJ/zwjVeem4XDZh3z2M+txs39t0zYnCsAPQN
6Kn9XKZA01O/pkF7kTH6E60UdiaqXYGl64Nyq/l66Jpyj5mWBJ1qfZ3Wbt2KZXLP2ZpX/F+b1g9Y
G8xqlWbdYaifeXugUo1krK6adCBums33CPprPmS13mwHU4cW1i8rnVgVmQZEOEZdq/U70u8sVmrO
eJcVY0NE3x3isjTCx0+0iulV+wXd7aGrau1gjL4RYmP9qQ2rx/aQPwwmScmlgmFDlB8H9KHOd7KA
Qe/G+CeFZP6plsLZkzI67k0j15n56Z2o/P6W8FoXkMXUQ+VkNncgsi/F6HSNJ9RUwTLkBL4gXGKC
BGiMLBDNUFcoLXl/7JCM8+lOc4oGRYhfA9f1VJtX5RARdMtgFCs/jlaxuJEcCHEnSP2JC7oJNTon
N3WMqsyK2yEkLIpizlR758bTNohD9ZPnJs0hMZXYEkV3s9TVAX1QfjKSuSXmGDdVHKNDE5wPrPUY
c6LFUvUGs0C2z2dAJUv3EJd0A7IMs8WmE3cDFVXDU5PMz0sCsgi8aL4nZf9JcdsNcSw9UgVbPY+j
Tz5h2Q8H08gm0tfMm3nt9Yg2hx86tyz28rTYqN4ptq3mYuwplxl/pOqOmFGyc4yidYMRyb3FMwry
mkg6BmZ1WJN5CSVZA9vCSj9m4htww1gYq0+Y9Yl3ld2QNrvCQcpyNkdnfiAQ0rZxpBTTeks1h7Co
lI915PnSTLhyppkRFq+vwN5HNcgQA5T5Mn3uXPTXRYwILVj8PK9fSSjDfjTqs5iD1qm8V7VeGmRb
oNuXEu/xIzykSgOeqMI8CCTmaBWdDqgj92eWQC81yCoIBjFgW4lLLWGR9BSmXrdqOegIHBVXMbvP
Mw+b6dwmhPUhSR5B6e6cAr3Z2WQGSMugFqJa0W6RCXo3Sp09O+/EtEaGH0/tlSB/2Dx2KIzYFv3R
SE90PQq5sQ2EyJEEDhIPQsuqa5VA2x7RHTL0r6lTzefK0ScRrIS83xC0vPyUUOklkJfe1dGM04RU
fFDlW0B/f+8OGTaxOnmkIi/folJmQquu4sl9Kg1sKEMJ7Jaosr+vE/vYWcZnbNZLUJTGuJFVMQT6
7H6Xo7E+8wyoJ1DbfOfo84KYBur5xRiWMihyAI4KD8x2mFfUZGZR0RNSe+2Vnw96UodNttaXidzr
xkgrZf48x10/3pnDVPMo9LO7x0yZm7hfZX2fARtR+UcyfPVQY8M+6cBAJDoAVg59Ur0Uk5fgnsZB
fqXa9RptE23kGnWZQ1rIsDRXjapb1TzPUr6UTfVYdW780XuFdT+hsrxHKVeHZrqcZ5Pp0Omc+m20
csaK0X6YE6xpCedjynlkVrtuauvbakzbQ0EUMSAnkPnzOsTuQZCUue3yrH8lP3L5KUia2Llmli+B
aMkptJv4lUz3ZUOecxoImRgH1n77oIyYxIp+0pYw5bDAd283g3HlzX1LW+CsjO8zocmcHmtrLx+V
s1Tmno6TEmWdBUawR/eaJjuefB+3RDb4pLxiUhkOWVoZPVLxtuvFaTZzO9s4thF3oZV1PbuDCZbP
Yuw0QLco2fhyA+nnGz/jLAjqWQ7NtmhciiObCYrtsbDsfgZJKzIuVOSdRTXNiCe7ZV27fUIIysBE
lLhKnb1OfcACxVVA5Ui1Ham6DbM1XjfrtL7MaXMLIH2kXRTvayrcwIVP2Bsr+Gyl5+jzEAizqNct
WOKiHxHgZMT3Zh4Dp12rHUkqNtQo4DVCC4UlhpyIKfGufGxQ11AdgWJTeUv6/qZ0Ca1EiF/RzWcl
26IcHFqqZ+2mtyd8yECRKJI9+FkOdgoYHUN2h7htMYq1Q2Wean1t31fi/l6R+LtnbHzZxiDb4T3t
vPQ4A4wSXZeCxUIFg+1WK6mUGIb2Ht7R45SKatqqduxbfj4ZYoXJ5KJvCQXTopJHBv2AJaqNm+pm
Hpo0cgV2XNy7nv++EhL7AB1wrgzjoJa0ndBapuonucfzzugvCry4pC3UbOuNvORxl8M44NPNFjPk
6mxvpM2rG6yeZgUt+NQWSbQAhbeWDOQeoOdlJTq6xUIAeIvMVb453fBjoEw6wOPrnFvRFiFPUw5P
zfiSt2ZzNc7r+Clb72ZU7Fr5lI1bhnP/kOvzfPSytC2DpDLv0kZcU12v7fpx2dFLft1BMPWt458w
Nk7IpPW8u/E9mVxZcAKhGnwV9oWPx5daESNsJIKvelwyoqXc8VFz42s4Du5D9ui7zuWp1IH+7vFy
XDldtpWrfcT/sOsNMoBhM9HTag1e1sX9IAzDjCwLbin184Q8i9TZAwCkd6WbNxtfWubOoW7EN1O+
aN+n1NT0i892zQ/o1z5woVwuDXBJ4QhFWBj3c3KH+2z+4rytXmTvKt7GLt46+nJDDLkdJe7oob0D
HIh6QY5pIHRD7ae2tx+QLllGoMdVfjCVIfYixw64rIX5CBb7g0jVp8rWIb147852tcyIINUaLR46
Vr/yrx0kQbdJy88Q7S9jQgkHd5Bp5R3I/i+O/cB9TVrZinanIjF9FHR3YzSKDKOtTrPWqU1qcT7z
QtMJU3pN9yBlgZ+P+TVuLLn1oDWJaiHNVmvN9ZCUNj3UhHYd6sl9qXOhBxCGbagpVV1Vmsn+F/e7
0rSGz6QfWVen5Nq9fKi90bsbdrc80iuxRBmDXFtprz2ehr2MJya3vHlOi2oIC8/IWZDVh8qNld5x
hvZoSXMvcDhCTjXZAVcJKD8eQOcLbT7UDCqmx9rjLhCFvHLslDWLCKODIMeAbxAQ2sl/Aciua70A
Ma6XjTMr7d21ai2gzbI4ztKuImMiwRd3Y5o+Sotb7FQoKfvrZWBCQjE7xM6pAuOP3/texnR4+25s
kC7S5YGUhnXUsPqGsSINYqfN4qSrlq3Dbxl0if52jk5c/R/2zis5cqvb0lO5E4AC/hy89AMykZae
yaJ5QZDFIrz3mM0dS0+sP1C/KbL0s1qPt6NDEQpJVBHIxMExe6/1LT26o90RxqvE4Qy8S6ahAASt
qmH14gvVPurtnLWnv6/L+I+ii581F//rf5p8EAEPUokvJRqnCMf3f13W0Y+8fU5/1nb86w//Uywk
/jAQuGkIMiQWGoEQ8J9iIRPzDLI3QIHa0mRG3PVvuQY0NuJyYD4K1VLFEnf0T7mGs+gRLd5i459+
nL8j16C1h4bs3zI8ENeQ5AgbsHQMPNzk53hRE0F11htleezGfrqXOX5Ul3jm8S1NO5tdI+6otQqn
iSVWRwnMiVddj8DFmJ87ZxWVNqtWLBNMcyZpNUUd3gMnYXGdu8bZ5AVS7XHww9fBbJsTG1z/rSdx
yUT8QZtSK/M0pzOV9vOKbmF41ca1f4jYyleuWuv1vnDy+TxnFxC6cMTCq0KImRO8sL/bsZ9ddEqH
tdA0Ew9NVLrRuxq5Y9i5qWnW1xAUxhX2le/10NGIsbpQOeWOUTxbA3fhF2HJ/10SLrCqjAJlbmQH
/JeJcwG5xxP9i2Ga7VegtfLH+72w0UoWIpwVSk8d0nKVhup8PVn80zj20XUhKuXEaUfd906a8Ftl
Z5ieH7D+LnIVIBdJNJ+LVhRnsxC4iNS6D1+xufLhaCPxQQoreGDDliADLvAoJ9hnXaVqkJ/kc3Ue
9zGkMjNOJpBnZBXOQl8aZ5F+Mye1fYanOzu1mY7wmP3eozZqY7GS7O3GxZGdW1e6X87nEkDvAagA
dR8zMGOwP3nnBZCccHnyEOUUOcAEivEQLy5zt8/z6l7TiXZQGh0hPELpdj2oEdp7nCSVq2Hc3CAE
SW6sHvAxGMje/MZ6EF4NCcoYd64NfMDCHJv7EvHpE51EsWtKnjS5is1J03zlvveTYCfYGtBdD2gc
ku28V53MP9A11Fd6Z5/Kls6rZQ/ma0Q7Hg5JhE9qZDe2qHIfUTyNF+MQLo1oc7gUQHR42DNBXZXM
rky1CF9lMll7TR30R1Jtkqtx7PzHoVt6TvbU6uwdOS2jZSKLwu+2lqb1mzm0wgtq4/J8ztEnjfRd
HqownO4iarlXxHkjrpP8L2Zikhs2A97BvEx9U2Cg6Og/e8VS7sR2Ac5IobpnonrYV/HMoZejOllO
dX835vllFJfNeup7+kjFaDyHvUSXE/qAY/rGmHcEwfiYbuyQHV9C2ULzs/KRjQ4G31SZzq1SC66y
pAue2HQN26GeqLm3vJu03zDIz3Vy3tHWQS5bR9epNvuHCcumq81ttDVDB106kr91RaHzSDJFvoUG
QfPDCcndi3N1jVSjX/WDyG9tnybbpHfqFSFa9RVJCiBCopQGkFk/OJMTsc12pnNDn7K31MnHC7ud
wnMflvWrb0fT1obXtWriWMWuESXnVPdyNjqG+S3Fc05zZiGPDmkbxAQz1JiEwoDWMCtYXezCoBlB
WfCaaj6RnZDjUDUQRzDi34lacYXaMS7XEQ/i1al0hjC6nIMgq36djxpnWbvoVhXcDxv/Cz6qIVhT
HKEEtkdlgmTQi5t8kwl/p7JBiCkWB+G6TWG+kxzXpSl9Hn6tK/KjtF+FRnttS9tmFRGRF9nEhEbH
eH7GLVfRrLXp18c3sbHlmNeQ8l74d1a0sg3UzclZ1SxaKTeeoxXen165yuvnfLyrDHzA2V4vLuPx
ZUrDXTx4cXQkrYNigrbuh+tePzrRBWy1kWmpBMF2lseRJ5XxebQ3+NYm16k3Ia9QG1125UYBvzv1
0arssHuUxPomHpQWjmAgMzchlHD9SDv+hkaR2Gndri1wWq1z2mSJs586NspXyGXcxZ2YwWH+LvVd
zOTcIbCAP2uW/j7ikwVYbrRnn61wLTg70nuo9aMk5Lh+MdInzRi3Plbhst8Hmk9OBdYVu9DWpBlu
O7N7BWNxauH9sfxt0Ga4GJYOfWUck9R+tnOK9+wSrbeRQn+kdGtqQM2qupHJwQyL7qkWjrm3gXdg
pUh0Zd0OlIhLGbb3hu2XXj0hJrP6dekYB1IEz5Q+i1Z6QbSsydHHSJRTiE6rDyjmEHsBNpBGQELR
Tyogv3LXz+uTEeGfquxrS68U/NHNdx3y7DSbF3M03Q9te57W9jcYVBhJ8vHBsfqzLsXlxJJHjky1
lpF5ju8IG6Qx1W6kG2/zMDyouf7dCNt1Qh/Dlo+J5VCBM04lG1bAFt+o3cPedpvqnBkE45ZZrfOu
u5yoLNvoE/kWxdBi64T7M4w7ULLHasb91zY5zRRqS/oMOK4/JOllr8SrLIQw52e7ZtZWVR6vaRFS
jpReiKHJoXSZM9h2afWj5MDU5y/oGDZjaJxxLjuUA6VZhzrmqLGiHyxtzyCZOxCE2UWkvZRRtAaG
9t1XkjP4lKgYitdwOZOntjcPLxFH2DE6F3q+G7PbOdjM+dE0X+ZOowBwg8iomPC9ycfJitCEUXrV
GAbh7NSuP9bTmYWG5zBEnI2otk61N2eRtbBTImQP9U5IHDOuHxuc1MzqonKy67qjTSWni7YwNpEe
n8ez86JT8Ki6x0wljb2blN1AkuIqFkL3glzcYuRdSf8lzg5dfkVhC/EECuYXQ5xUmo9ZuZXGWTFs
+vh7XaP0yi5745TH5zL0svwha84XbeBkEcOUBZeEgUj/jFG4c8Q+e6H8gmRoK8st2fSh0NxCKdf1
cLDrm45jc+dsUiPek3sRu4F8RWu3ydHIimCvxd8y6yGg523tsd6z08mOwr+NjLNW0dzS2Ghk7NKK
oHxvNmRxFOqTE6vTI7ygS9oW6G7OSr8FUudZ831UI5JbtxSgwumqdraz9ISNrGoMtiKwPHO8BIJL
sRl/Zoc0DnOv9qD43vhD8d+6Yj/7b1V7b0N0UV+q7thVp8j8NjTrft6FPT7asKCw5dKGKdpTrj4Y
d2gEQWq5XbOHCcSMeZIl3aGD2uw01J3lMVNvpvTUqsMT9YeSx2buTRY3u90O8w8nOSrmOivWiHpS
64cfH+oud9m67PT4Bkmwy/q0UtujruCeRQ5lV2zTwkcdzRsVf/hPHviq3kLUcW0SDGup3coYvGaM
XR1x1LATAvhBsrebi3Y89ExVs87h/WCHzXoIjwWm7KW+XqYXRXY+M+XW8kzt3oaOJFCU8M02Kw41
AoRqp6W7gUSymYZkMVC6qgfq3gZ50Ts5ZuvFcJgJsVWUi4Tie4RyQlYH1SY8Ol+rmO8kN1vABAuD
k1VfJYFcUXtcDeyp6TFRVc4vQP56ME0WD2PbE49eaalbDp7oTwCXXRXtQBpez/KtF7ErOi/qdhR/
WauORc/2e99p8SbHH0LUAJtuvHlNcpmyHxtmnbJUfq9Wt86CdYxg1rItDINVYYGL6j2FzKOSL2Zi
hCbzeqTJTxHMX0rHT/l87WjMhREsUyQyw1ta3lXgkQCopMFOJewqfK7iJ3QxXmf/BkitLTr2z+cS
jmE0qjD+m0AEPnlfLC0sA0Mr0uNY+IzYuB7SNSkLerqOnIqxheZ+Kt1cb3Mc4lOmsmap/VNFEgBE
u9E+syGwbHqI8TtS3fuHEi/NFoBZ92DF0bCNAPewSKX6fcJcQrcDcIdi67f85iBitlfkJRlexWXb
RcD48sY8hIM6rI2O77+h2LKt+5hn6qT9sUxq2LCO8STb27rQDyUGXndeNmthhKi03bQO6BEte42a
8VZGPnMxUzaSIiy023TE7UxLhO++EDk+Xjqbh0Abz0i9o/jb+zufjQng835nZDiF1WClVBVlkDfR
zO0WLEjQg0WZh4uwVApQMHsA026wvOXniPLO7cKzJ3o6d3r5qic0IDR53mY3wZQdpxoKfqrzJJOY
SaTsYLpQ+ufdCU+pz96/vFyCKKikekZOtTvb4o1cdS0STCeP9w5riO344abP71qehGiD2WsnpsTr
uW1e8dsapnI1mc9Z2O551a4R4fQN/ei9ElKpJzyqyZLtMpi63t72eI1LAsQJdDjOUiyyBzedDbcP
WQHjEwwxt5/9p7Aoj8Z4o1Vv9vwNGwGopDtszKpgA4pZ8k8z1AcGxc/MCY3D+U9jkDwTHDkcv/Ew
AC1XcUjw85+y1RDq12ltVf0xFsM9/lKABWV6Bqzyif3mfJ5oSbWd8zHyhiYo2TsJc81eQyUAwUz+
tMv9LabJ/1255f85swwzwxdmmSh7eX7pfvxcg9GX+IJ/2WWW7ABoIvjjVKkvZZ1/2GWsP3QDRr9j
EauDNUv9qf6iWX/YqoOzk/MjKDkiUv5df8FmQ00EFApqbn6MA+fv1F/g638YY/jEBJWehYAvHVtd
LJwfx1glcwqh/aDC07StDuRY57f5LWHX1KTPx3mOlW1YR7F2HvsNqViaURwhIdYnCFPgkXyKhPjA
IItWhFBlYCaLvTOq9TEqO8QHbTkSfa1qN5OQ91gYjgLP5LaBiLolPcml0Ih2R8qKPaNSz8ccptuO
NhYbfMf6buYmqvKyOYlikMROjN9Ulei82ldD5VrGQdG4nagoZJTmlH831C7dT7xFu9ruypUZzvk+
5vZ3FCr729KUQecNBmwTvVDsre6zpOQ+VQ8afYVrB+C6CAek126WD6bWvnRWeCT6AQmaqro9GGak
BJRfig7PuDR9pl1zugLXvnGm/FrU8gKRHjihKOyOYiIjcw0iji4Yu2Q/esM+PoGLJHQSQCPEk61Z
UKZBAda0h1pN7DOwYtZz1bPEo9ctVqNq3uacOemCJMO2tQJqBPQfvDzLUw5RnGJFrGWLL4OTDx28
TT1ghhjeJWt6FG3Guf+eYU+/LvWpvKwmzktqFlNSp167lovNSJVos5LGv+toO6ywVsR4bAsL310R
0lgJm6vZacs9ipKRwkXYXALOe18GiGVQLHvVLVpRzWiDfaywkavyQDv10s8LTl15S8kLXf4QNdrD
TEXmONmh8YQQCa9/XGe7kO8PPBZBAEitORXbnFLQX7R5uYZwZ4PhNfW1KqyzDs0UoedA+93BJ2GS
Fa1y1WGYdnifytBt49IEF+mw2FllP5+GKKtXsi3QzcXCus5kqOxEWYNVNzp68ijqjnKC3qG2lrkN
0o7v0NbHBm1zKr4XciweZJxlu0RO4CpKwH4mNrBTTITGhi5XhYSuZ/NMaO8hDPT66AAQ29OCoTjC
p76QEZWfKDYD36X/5WQeWEgFpoVmng2IaI527GgNUJEG/mc6WdqW+LzieRqGfjtZikp/FZQiciEq
6EYlVbKpYtoeg1Obq9TxgzOjbue9HlYD41oSOoY+1KE/SAPE7GmrQqcAcaG80J7ainxCDhBDDvvm
pFrObtnhTNwVznORN9WdYgKtYeDMjBSRrBsrGa9N0rk2CznVDQWHzmA2lYMKjfYGPoyysuroPs9M
sbVyMCeFKpuVipqMDV5PpH0F0JOup4EeYiYo3DHqjRVQjhpRzbSuqjZQURIjFG8VldWt4+TmUcTT
dZDRbtLzPLrOrXHbLw3KLnS2dVbsGsXKLsbaPpTQiM8cU921Q5Xfilkv0YeGFxBxb2Mnf+ZQghWE
09lAkATZwVhbBqdHLuoo53OBVrbn+GcFltsR47ENK4IyVo6R3MKpF4VrRNqFrLUHMZr2N2z28cbI
1W6n1+auF9lzgrB4o+eFdjGmqbGKlfm7QdLtCwEOl4tQvSiKLSalbC2x4EkM4uE831EnBriXXINe
eR704GHqxZ2PJK9B8LSBsW65oqi9xm48W6hby4bwY1oBKX7Wg5b234XuU1WtBo4WaYD6oLqUSJ6f
IkvYIDpS6tr6GP7wbYyzobigeYm1aFTui4g8ClJqVnkarhs7OuLm2RM+9oAbHeOcqUykF1QIx9ED
01WGfR6uipIyqKgORimUTZ6rB6XLy42pa2c4wbdEABFSBJlKIR3aq6YlOEII+qOleWu3erNN44mp
UWhzdALUZr2VZpVuACLfGiYQlMGejpLUgU040F4vORwErbkQycfFxI6JbRJwYkxttBGGOCMdcunJ
7BUSNf5fdtEr5oxzSfIVhwEnPUDt1g+ZqV84AXLcksgE9ofOvKtT6wyk6+y2c/odvcoP0g5gEXEY
g26C4KI6REhgoOcsJQgr/B608WGughPO/p2tIhIIzdGLpH9uFKjOIMrzmWvxw/dRzKS5fR0Owwk8
6nHkzXAR3ugPncL71EXxJaEmzW4MKWULmqmDbniqM1ylmu28JUFIW5ssgk2IqMYtauUijlg9IboG
sPi0fDNX2UhprtiKyCFRYm7RJ5lwEkwr6t2qp/ipz+KIUQIeTjjfqcSJE3yBXM+lS8ii1Ta3YVV3
KO3np67Res+PZfqDBKz0xlF4aEbNn6XwlI80+dt2q2F//S5rhwyKejRd+uj169z07Pr5pFuHA+6W
gCMJnKkfwvg4iKp1rjthM8BnCpckK7fOsNEFojCCQ1Bx+H2EOLBCqvnSYYy9LSv+vq7VnGoH8M2e
HjCRy5tK2Ndd6Bee0jl03tsQUAHSDYouan7Q08ZfOQ0RixkovsjUEzxKEYKw2VfWiWNSvLQQ8/Gw
YenIaqtjlNsqeTWvcEUkG3ui8aqRC/VckTAYrfF8qZ5a16gUg6Yqc4rrpT4eGqBtyrqPmn48ZTbL
4CEqgqTy9MwGq+/aY6eUV2McYf1IZkqcVUkmgZZtYpJmqF1GO4jcLlj0Zzo4HknYaywda1aWlSiT
R7XC9Br2HItoKt2Pcdfu+WKu1MZaiYqcFoJIgH9V3hDRoaJj7LMxJ82BPN2IFWBFVpeKKkU7koz2
UvbTmY32ae2P6jXZfZyTS/tK06IBWjIrK8Qf6LZ9xWes8O0Cu32T6gRae+F821o+coRTVADOszOu
u4mjfJWmz7GNF4NAKiBmKFrZDHmI46iU5PoJdg7vpg3FHEx4ugHP+DKRB3BpE+e8zRzjocCeRGnF
CVa6lXPyM4bMnQr7LqqmcwxO7c6hdeUWgizWVKHywFmx9IDVIenHB+0OyQS2k/yHPZo8A+mO2pNG
YEFwTcxgOE9I4T5qckh2SOWTLcYXftrkj4bEtbESA/ZsYiaiCNdZ658VOMsuYHKna2I3QYyhxTz2
vdPe9lDsRFhVmyqXytnUt2/43jZVxa2oDEklG/o92zD7KW404TkxjUAKKQNC09DZaHWxbRC9akB5
TXu8TybyI1MonF4dVIh3pvboKPaDhebUU6GDnLKMF76GL84QKGj02Ch8B6uKXrrKhzCcVVOysgVa
lSqpe8oT9boF4cDmBskAC1u5tOjRNlPP7kFgOq6F6AG13MxZtC8Wk3YS8Dw8uEiYt/VhTHByg7JX
qmuN3A083sa74ds0wUodi3YxgpNmSTsHDCycslWCioSGHemxo9wMI0amjR50D8FEiiD9IAWjeRbi
Tj4n6QEDeo+BPtgTAqReq+8WdTTlZHkDLYnSKyWYDO2pob+1ryzHwI9UU2aSd6OqJObKaLEXX2il
CtuECXYSP8qcZoi2wsbilwcnpWS8RQczvBZtIGC6ZPOcThfZIJviwebhvo5aYGCSHqNaoSUS9lCo
HGab8KDoQCLXxrtqQFkEBPm7lgDAbDfQ/LUwWM/vegOsAHN0Vy4yhNLuxlVCXBNcWqMKox2V2mYF
Idc8pIuUAYcCqobmXeGQv6sd7EX4EOG5on6Yvisihnd1RL0IJZqIxhjqzMhrUJV2x4mmxnggykvD
/mVIsNQhldA9sJuMzwoTgAW/yJXQnbnEM6j6pEIFCLOV3kNlJ8OZRpOOVnUPlu/Csmm53WKXqvu9
gUCGxrRlvThxFqisexolzBLoNOxXvFshdYipyRe9+IxT0TZxEV7Riw3CPY6KxYQ1LsqtNsybp5zm
nrUubIkPCbmzhr2igzn7ANVaQYJc2zYzUY6VZg07yETOODQxOq1grEflBlYf8no8k7K5ySMMZvea
aJiqDTFFKlFhCJO3vF1qS/h2B9MezVXRkoXLota6pY6xZJ33NbTtvCggU0vaafY5dafIOIwaDGEP
fwdkel3Br+6mzBn1q9G3A+sOoEbBkjQSNAxYmBXPdwiswTT83EomXrcgB+4Obs6UrVkUsmHn1/6N
2lK6W8+TiMZz3FPNLgKypr1KkLPNFkmm2gerVtM4rLjV1E1HINvFhdKy/G15uezhUKAWR88pFSDi
YS37bzCh1ZIEhnHMr9RqwPOdZxMHYyOOlup2idYMydOih6YqieXhocikfROpSbbHHQvOcFlt6ibK
OMfSAav7McEJEzteHCNuaozlYEeswV7OhnolKjW50mnBr9LB4bnWpY8bsFX16tEZYGI6o2k++iG+
r7hmfGqdim8lzP1wpfPa0blwsoeht+NLuGpdSJFaSdlcQRZdSyRnGMOnUX12UtukNihVw21K0eJr
YRd+z1mvVdZ1BQ/7UCKQV9fhPHXHasxtN9CbaoNFhK60XWl+QSB93TqH3pF5ui7tPjnZY/DcAsA/
jwoaf5Wv4dOWNKd0UiZSHkAedOfoyQcgo/F1E5grNNtlfMgEMSqcYrX0sg7itwl44xp9N+lWE9rA
1YDaxKsqExl0r1MOlIbsnhUTyPX/Vw39yRcCePJVnYp93X+dnofog1jo/c/8o1CFGkg40l7K3bpl
oYX+Z6HKMP7QIOjalLCkbgD4okr5D6EQtSiILsBwqVHCCDB+wgrp2h/8Hn5Il9O04bqIv1Om+pTE
KXTDAkEO28hRCY2jKrpUsX6qhJKRm+hy5hCSkpen0TKUEE+wxDr1G61egPcMN6cWwUoDiItp1ApM
8sFcXnobPgKS1QRBZ1Zb1s3fH0//0/RlsIu/GilXz/lz9r//++eC5vuf+HOcKEL8ASZK50hrMF7A
Rf2LR6dIA0UZxUTiky2DQFeHMug/Rorzh22iOlZVSppovmyNB/gPRRm/j+EBNQgZmGMx/sy/M1J0
Lv9TzRzwFaVMQd9G0FbUsVosNfWfRgqcEfgBzJ5e1YYYkSwTTbGYht082xXWllG/wGPKLn2edIO4
Md25cUrbPkeJGp8ZbJ/XeteYq7hVe496urVt24DRlY1MmU4XqVv4/tUaj6YEKzDm+5++6as/ZW8/
V/yNT+yi5e6lBisJvRiIPu7/491rkNzIcXcMLyXC+CoL/ejoOBlKadA+0ZrqwWOBicCdAB2Dmkvy
kEoXUBOj1Cxa1WZkgSwK802vRps55ksYFw5SxU7t0OTlwKm8e8JlcgPuv3oQqgkmOsqdJz9lESC9
Ph7WOgGoq2qcxm1lhOCAHBVH9Nwi53Qa22vzsLhQ0TTsQJbgixTKEpki9Q3E4hj6ZTbuvv5Cfv0+
dIOBZEOUohr+S4S5VeOTontteLLOxlNaRg3GezZVmAVDGkGRkTxUKiURLFz9y9eX/jTnLCPJ1pgP
mQ3fZz/1U2UcaWAWSA7XXjfwN0JVnTsCPaZ1IaNxU5b+JhV1uiaggtNcz/aBvToRI+X3r2/jU32e
u2A4Q2ejicA3gEjy44hAJkic/Chbb+gxlio11WrUf2+KkN9MHS0w30Pkfn3JpbX5b0nm8sERYtJa
MHXbshdc18dL9mXoQ1kTrScH1V7ptnzIqvqGeJLfXejXp7soPnUhbctCqy5Zcz68qyWCO2u2Ww/c
C84ZykLF1i+sdgPgyFzDd6BcXkv9wHbX+k3q7+fg7vcP6TAZsLTwOenOfLy2z5MNyrJrvcRvi+1y
7Ae6RACLbALhpWp9KnNKqCPKvAa7T+7H6W++5b/68MsXbbCuWvhPPn3LjRLYid8vUj3LfwBL9TxW
9kNswLCtBprzrUZNzj59/WSZgD8/2QXaxhaQlhStxU9DOkLMrubU3DlSN9Ye+kdDPrAs776+yq/j
R2rwmBxNZxuBTnj5+U9TcEeYVEPST+2JJArXk4OFeZo4daN0iv7cz/3nFunSAv04VrmWbbKyIGSW
zBUfryVsIjMA+JAT7ZvIRcQdHfQfbJSpJ6kqTpq49ip1SncEeKyxct9//UnfH9Kny0MEX+CYoB74
uJ++0MakWcwIq73W0F9xqp2pY/0k1PbJCLodaslNAfbAjUYbWLW4VRXnacCbvbKoY/NfrW0VoF3s
ZAJWUzx+fW9/8RQ+3NqnAd42Wdj7AbcmLOeg586VY7YvPJrd15f5i2kS5KlQdTqRTE/Mlx+fgA3p
bIz1ufZic7yldbCVhfEtNWrMvl3nNUq8CVVKuQMtHp2IEsgatEm+vodfhzW3QHuVtZNtiS6WPcFP
A47IyDYuOgSK+IkLT5hktBBYWv3mky5r7y/P2mFboWokQDDgPl6FbKA0G9Seq8TiLpjEqU3bbzmr
bT023tcf6NdJn6027X+TyVi3sD1/vFRspo5a4XfxjLmsd3MgHohqahBahOa2R7rlRpIS99fX/KuP
Zyw7O41jAQ3mT88RM5JmI40EW1J2p8Chbm2H9UtrikMfGq9fX+svZl8+IGYA9A1cyfzMaCQ2dNYJ
ya69dIrhABOfs7Jkka0CCpCUPeNhC2iud4dWPhQUyNSq1H/zNP9y3BqSYBCOLhhdjE/vRzdAkKja
qvZq2zx3WOKPUdXHm9ZHhjR1PyYey5mmxTQPI+INVE76fa385jv/y5sw3+d/lXUAlc7HB504BBDp
YV57oBEfDAOxmqafT1p7KrXyG1u7K9au2a2sN+TS8NeL5988h2V++jymTWRL2EbsRZ7wafrsM9J2
gwamB+0eCCe9cuYkKi5kPw691so3jdl4PZLpDfUgxR2dFiVZiAVhTaHNa1tkrDkV6MRElkQWbLJD
aaCu64L+xdc3+uvgRD7D2Y8dCTcJwPbj90S7WoSzpWosXOZd1BnyEC96Konrf+6V4Teryq9TJ0sJ
ygjgx2DUkN58vFoz6HbXximtTKvpX5MkuiXWxMA58rvt7XJA/vT985JzMRWVh25p+qc5JY59LRkT
kxSwihi5tHwgAMJcTXlzNQbsKyMfQ2NQ0+HH9H8YAx2cqaMOuzJL16ToZm4uKMDHIZCvPBFPML16
GqVmQMMNr2xrsZnQwvC6XmR7ZppRr9YBKUG+XPeYZ1cCY1/Q5oe/96wEJFcOYDyq953759l4IMGd
+MRq9joOUJ5lZfKawErCAGbTB66a/25e/jz7/3k9qRmcPDlIqsvPf5r9w6yNe7WEd1mzOz8WsWpR
d/Lt34zAz1PychVT06REsaMve9aPV4HZQilTzWZPJ/t4PZfhyzxGTwTdkGGpeg616t9c8PPQ4IIG
50Ab+ZdqUH75tD8c8eRLi4ByTw9E8EAqne6FXfWMefm7RvvOJfgwgl9KQtbXj0/7/K4tF2ZPvBCc
CVRidvz4Sa1YErYo5eilCwQAxIqnF8YJC2biJkMDVKsvvdiK7+T8FtryNlejS1vmcA/017nIHnTS
FNzewTLy9X19fim5LQ4KzFGIpiwTjPXH2xrzALk574LnVITC+WNg7ks/cFZOOZX7ry+lLUPm52mR
a6Gvej8AobwzFtfcz0MqgSDcpko0MgcGEOVmml+BUa5NgdA94JTgYX5S1/asYeYiUprY8BUnP9xR
hblheADkGKKXr+/pL4aDtGiwcjuSfdZnnVZXmSHXSmjfNXa7adiLrIyqKT1LzNDupoe4gwsURHCB
vr7uL0u1QHiITZC/mIKXQ8PH74KaDfM5KeEEsSZvqT3TkHIElKE1FpXI02U8n9EgQRVGFNCG+Ixa
uFVWta9f38Yiofv0SNgoEF1CdIHKhPn5kXRpBTigU3rPTAfj1Sr9x6SPLgdV77a+aH9gy7FRICGf
BannBDc0y6ddijEi053wWpH1PkmFPOv6pNiNFApdstQXEiAs0SNl53pjKnNxLZQ6vCxnBQ6tOWt7
3H/ktKhp/gg2CiEvqY1PbQnF0Yfgt+3Cjq5MndN5JL9j1YyqSwZwtk4bzArFkG+rirhifaoyGGy5
vift5CWnvnag92I8N6023rRIXfA5YgCJ9WKT6/q3akBfOqVz7tIY7XcEIFoXVWGRQNqnxWXWtPM2
dDLhhZWG4bivU39NxtV4niaVeQEEhaoIugZ5HActuUtEEVtbKv/G/JuX8dc5goXRdCgWG0xRzpK7
9vMLMlexNBOsUtBNO+tVppV/p2t+vstm9ZuFzOA3++G/GIQ8eHZrHLGoMP4yJylThfMOcBMmCuNE
cfeOZ/hSiBLxA2zRaAg4UjU70CcevdLvXw+9d6n3x9mADyvJiCAoQuhM/h8/LCncuQzttPdKEfjf
Oq0EhxMJa50J1f8OlBPtQTpi1tGB+97YRJXepwq6MUJCxTEQhf3W42FaZ/GowKQlDdwFfGV0qxp8
MuKtZTZL1Gm8USdHh3BMxEKLpOVGtRp1W4KKujCbLtp+/Zl+nU0oylNRV3H5khZsf3qpoY1OTj0M
vE01RJJFI4dZIyLNrBwZO3bo72U/BtgTRPqPiIf/fGRnfPzyLrOuSFYv7sChtP/pCw01sALkerRQ
/+M82kBMSVzNkosPTWI9LEu7fETU0Ng4pUZBCnxkodTLlOzSt7L8dZRRdA+ZsuUsGUX7vLHGqxl+
GRUk8puPcVlMDxLJ4V4v+zcSzrWLOJTNEVhweiEHgjHhteWWibhbOjtkiGOPyAn0NjKmR0jFF6oA
zarrhXksZbGogrK72cmejTwHH1m1xd5oGv2+FhlcwsIpV2VRpOckaY97dOtiV+LcuiKwRKzYsTg3
/WSWF4OpN3LlV12WeSVha3tETfWO1ph+KqAHQrhRDA9qc71DX1cSiKtq29jHSpSOnUDzU1Y0+Flm
HsKsGDCBNiSg4vypPX8qMNtVMdZFxCaK45U0lFM3y+riLIK9fTkqE//u4/A9+jFyPVcg+3lWkk55
Zp+tnZrBsJ6tseqw9DoJq7YG6cGLaaI8jqQyrWccX9dJ3KUbSXN2T6MxukwxPV1rZF2t+pL0Yby5
gjp5HGvrUBfiOdS7/0PdmSRJrmNZdkUMIQkSJIelvamaqqn1bj6hmLvbZ9+TIMDd5FpqY3XUI6oy
o8kIiUGJVM3+FxfrlCDw8N695zrzyhLKjpIVqP0bDgmL1Gbo6u7SI3YCokHyMQ6hXJ99fAMbP7WT
Dkd3Wmbr2CL2dW/ikc9CggWuxhG/6ZzY7ceiSvKIuwqOsyOs6ELCUnseJk2Cb5/V30Pm/ic/Tcdd
2ZAzFyXSXYU3ZLWSwQiUuikIdWlp635Qy/gE2vekxaaBD4hzSYNtfZMIG4RgR1Pk+cHNOqi0iZqu
EFkl+h5YG4szp5ey0vnReC7gN6wczBCWfB3auVgPdsVSMyLfpq1zTmPbmtDTFhg6VSRRGw6hdcRH
439pDAsw26SNU2bhxgvvfaTNtYdSHXpr6fbdflRxJ+5Mz6V410jFrMJ1vILaXZTJLZkm7A52pJkt
FyiREmjykKNiGLRVh7WWqfnFNjI7pnkSHiBZLU+25WKgzFSkshWUFHNckCk/BpKiZfHbiMk7CBJS
qZ4ZoDn3nd/W+7Ht7bc+EvUpk62Po5ikqgG2JKECWT0ddV90CH9l9FbkkdrpPgy+kw7dHZbawx/u
QbNc68JU7xn5shyvtTnHltJr17VGuINV5B5nHyhPtqDiMuG0WTSgVlE72VPu6vboNUH0hk4i2pKW
o59IECZqcGnC7tybMt41qlyjmAIwJ0bnMpLTgLvK9c6xNFvdDcz3Cye4NE0frnUSOhsZYTpmOI9l
r2+bUK484VtHIMQdcoy8f+Y1+cBbLDYybMuNxZ1iP/ZucBeNRXS0UVQcFn/MNotvBS9ZMQZbTfjn
N+3k+okgxOVnW/IwATiHu5ZN86mgv3ye7Hbc1GURXkxVIoYIYnXupyX44XIK/Ixqi0cHHuVby3Rz
//uZzkMht6UevEuMnoF73Giak9NGKXSUEXL0UOEe3phMjWd4gEyrMugPLw4TgidTh+PBkS5QhMzu
TmGbmAerqLYId/R1qlz9hMM7O8XwQ3fo/SVqvthsLRfrKRIEuda2H546bsNHqCmfs9QRhq04B2xn
jeJQSv9RVgOHUdtHWzeT+RU0VXWtkwKTKL1GGx/QYi0PY7OI8zwGObolp6FYzG9mU/RpBXh5fxJn
mfkoS2U5v9448rJZyB4DiHIJCEm940eARCIZDddNAfG073sh1r9PwZG88/SoEF5wIcncZt7GnLUf
gG2cC/yU9sOd+vw0iFRCZa/r9djNzUkEbbavwjnCP1k55EH2BVq9mQ/iW2N7/I6ORrntN9OhJzX1
2JXDDTKXPCB46Hd163fA9Nm+s6IMH628njY1kp6nKQyX7wtSj3fEdeaxjlLAto31JZfAY+/JwCm2
k3MRxq7It1Y1BOdlugbxkDp3FvHy5tzWGS7Idsidla7zNnhokfKgalJ1+EQzpT0iCHNROKJT5Zbu
Ba8qUPh8NBJTjOVTojQRg33ymJWejnZIO6YNnzCK2nRyageAg5vrTShaQNKdkWo/SeIV00JjQOgY
76KU6tRyB+G13cWkjTy2SNs7XIGAvvu8fy21Pa/TvpcPzRw3XyjD9HuZRih8JkIrd8rR8btARd6t
UgwDu3mAUZDTHQ/WUll4vojfMLsBVV+6mpHAnsbA/rVMTYBsBj9agfxXqK7D8hf7JE/o/D1COLrP
wAQjDXLDcM0pM5MXjpQ7KKzis7Cr7KVpdbKroO4X60jP7rhztXtTX/bW8mF5CkObV4wQe/j21cFP
FvYbuwR6LcpH5qPNH0stirXjB1i8+bzmV6mFubaWoiuCbg2Htt8A7spbcXTSvNslDbIvJZnJFO1+
qYIZPX/ofc6RO16UL/RrHEctCnrHSi8AhcQXQjhc7Sp4SEa//2W1JXXiVCr/Vc/sKUxnjb62DtS+
VdGGwSs6LqaHjW9fcF8U+Nkml8bjqF+4B8EFb4vyxJFafpDyHq3h9WB3qIeKzYxkACI97UKduO8M
a6EtBxVtcir7/FH6ql5FqovuLc3LqhL7BrPAK0rKJBecvTNajLlbrObwNusn0hTgJTvzuEmZQH7X
OZbnN5x9HybzUhtFZQwnYUKws448xQMabsCyNI2ORIkeE+rwQwVpkSsHd559v/jXcrZqzOL+yAUm
dTtOOTEItmBP9BztOAzt22cS6usMlIUAlFsVFE1Juldp69/BwYJhSQ4FjledHUN+xzPlynBlIy1x
+AUYlW91TI8iWwroMHauHmcnyXYc3flJj8vJJihiM8oufMmppv0KlHRwSy0DtOfsoPIfpnms2ECt
BuoDbGVQze8ED2znlNnUZGGbRhjwR8yaOpA9sKxau/K3YRtsK2uSuzatMqztdbiKmvkbEj3rUEL5
W+m55Qf6RfrGJ1T8AGJcE2BsB7sCiCVW8Y7qOgQw4iuNyp0A1xE5zd10axr1Xarfpayy41Am7EB9
bPA5leOpCXhVmqrZziU4L2e2m80EaxNzZUPasw6LO1sITCM5RpFhbraQhbMWMJ2X5C+8zOW6SJZL
AXhwjVem2A5GXMnYsHnzHe8xjB1NL1HbzZ022bQbs7R+KObWXN0FCNyu79v0QqpPc/IZGD72RK3u
F4BAl8XkD5xtAG34ZKhgDfVG1VOOzjIathlxFWuElsOjD6NrEyKLu8+HrHuaYUzfh071E6ahOZUl
DayNnMC6gqeO7gGWAB327IxspiZxtinKLxTSQ7gddNEffuNyA9VpTLDapx+WTK98n5Pi7cJWbY+3
rr0zfibVJ3JAsCxjQZQ0q/Y4FYaKTMTpvvNIamo70jLcyZfsWC3PMIk7FN4YTfzauVgeazOnxgDq
Q/DsEOtdOsBniN3I48vnn0JawDL81FzSWJDgQTF4Z0OdebXiBhAmKt0nRczpnRgL+5pMcbdXrs0l
B760JTfgX7BqMzDVbJ+OucfKAlKx98yrnFvCeaImh+wub9iYCpt9oNwGykpT+2eR1Fip0ypAaox3
jVsOF7cVYZHdiRkJZt/IGOgP/c0TupoWJweiDA9sF6Uq3SZiSIr1HEU+sahi+ZK5JJmmklHB90li
RZ3ejfJKZjUoCC/sm++k1ibPyipwfyGFhO0Xz2GC8FKox6HlngvedpkvQGXnC9QgvetciMsklsRs
Uw3JCC9TmVv3BCT6NwyOpABoHIueET1M9DUbZKztKvZ59Hbl6aehzf1Prao/rLzzPcAxRvDQbzCE
zA7QNIZzO6BKMW25n4nFu6cVZR2TReQ7p6jzp4xg6ZXTOdFHihf5vVIWiSdyhvRwO/NB41G+lBkf
6tIbNl7gR+FGuTf8DKfgHam+yYMtaxJR5JIdhhuIOBpJjdAkT1x0Fa1rYk5WBnYqobB+iHI0zNaK
WZAZSXWsTEf0Q4Q/YT2MBWm7mQgOKk3GrTRl+9OwvDZ2Evi7OLSCnU/VyGx/NNjzu9hYVx8r2J47
Qnv/W0wzej10+qUyCl5+Y382Gkqz7EPnGOekjCSGcOyWPveKC064GxY4kXmGUqkrwTPMPkUd+bwb
O4/nT7tI+l3p8nAalNGgEC+M9py3pbV+BYSpv6lZZD+Q8tq7ZUqqn5NVIe8gaha44lg/zeWUHAe/
Se+NpdjbPR+FaIv2zvcwNK3mOnKeIy/JAFwv/grmOr/SIOm8qPKeRCGHVG3R1zdCdYypXXX3KnT3
mBNxGBIPeOhazBe1G0zYyxpvr/0oPoKXLPeJNbYbp45J2g1bXlb8gis3qefTxGZF9nzP/cUaojMN
+sVdp0uPToSm68HH3KZWVAwB85AmHjlfu2R8IbxFgjRtnBn2fZV2W3D1+56WyDmy6dD2wj86Eon6
InrK20RMfIqi8e5IyOlXiTD4rTKh3nGlzHdta3XuOh4gDk117+PACOuTVUWcd727uWWn+R6ydZsw
kZVOKRjjMmR803KerlTYU93VgotA/pLMWXwXQ8fe1LQk6EAYki4yeTQqIR0qjBKQDI033cUCCFQt
gMdUVo3GymZLiuC3QqCFzrnmQ2v2dAYws1G7IzCei9hehQEAdRr2nFE3r8N9X4yXSXNd5NhZq0io
nwmTeqjN8UfkQjWCmkIzCsHelWSwek1nxFs1spRrGGT3EbLvjRyHebfEaJiFBZxj6TmyPeub7uFF
yvSLNC5glt7tEjfDnSTpVW71ApGNagEfHwZSb0KcPMfd8kK2c7sSKTlcI1wkyDzZFk42jB0bVq0q
1A1s0dEGMQtvLDTWNsWVhkUWljcgxJRRxSolYWbfEbN6H+Z0/Fyv8ddxeGPcEy+AKh/YRVAUW9uS
wdkRhb/2s/Ze1PAhioyl4KeOgTBmMzpBM17nqK6XpHyKC9K//KwiWLsdqXf13pX2Kw/hEx7UGx/U
m/GLw4x90Gh5mqeqO3ecyN5W9UnbbbIb8BXFnIgoURYTYZgJYOqGnqWvosyHo+NSBGFEXgXslITJ
g8/GJipKcw2XHt9l1ukWX0BtPXl+AcIpyd1LyI3+KyM6a2079fvCjBIILFaK9ZDQPIkGEj8I2kvW
cQYwLNeRByRoInzhtu0bFstJ+sJFlU+zaJ1wt6zraES3J69xCSWqd5R4V454CeETr2cS+C4+or4V
Kq/3DJjjBoZDgd7LwZFNOsm25WkeiB9zgBwIbmZIcKmExLwuYXGv3UxE391heS2HhKskt3ZO0ZxG
i8l/0ZwAqRplr662JsSY5FsE5fhrivMdux1LzuNyTXvTvfqucrdZHtnnNPDCR+Tf4SVLnWbjYHo7
oI2rLonl3BXcki+3rne6qvEgcD6U2VtsDNJ+r/AvYzq657JNyovdYfsdu2Rnz+JbmDjJWtTUDrHj
+mep+4qXC5+t9HPvW+BoDYtqWCsG5RdFaYC6b9Q/otlqn5pcMzWQXF3ixVmO9LiZH0hBt8zXQbuT
E2AtJNPVxery+DymZfQDf6cDGwl9vE0GE+RkLvQGNGDS1RYnRWrL7HWkyUMqT0h2zU9/CTigMA62
wDgnIS7K9iiIoeJtWntKPwN6IqeOd+Ix4BmcEoywGGKEIb9tCYavSJobiinNGUuYcTzUuUkegqCd
Lz5nMrSr3HpuYbMilK7gPAOc/RgqUTyNo62cVWDT0QpIzdqYGUsynoiJgf/gbgqaNVuRpCyeJiGW
q+9CXkW3/4ZFwLw4ddbvdVSo12HxmkeeLiZBYCXpISbrdZ/kdn4f9Em5ZVTfnuomj8st9x34Hw7M
7TjIMGd0o7eefD33OIaaZePyo88jNAsmaP10l3e6pO+YI90avHBnegliplPjJSokbGdl0usUW9Vz
1av+0Gc+VU1IgpvZdrmbMBPgfqSfMlxx8a6LHBrthdP7n8mCCW2FojKC540tZQV80soBlLK9uGFQ
/oh6zqklmCHqad+PXjqJZbEThFQuZeW91UYk7xalTdCYCNZ812AbdIW1CbuOyC2jOSaqxSKSbwzE
WzYI2miBTp7Z45/o6K1tjysxI39Kk+eC7iOFGuRs2e01jk0Ex+EdIDwJEqHHWZvaa8dhmUxR+X2s
aD4MjQ4YQlh/iAJVGQmLdLgr0OfL5G1pax9Shg1rndX1xiI3FDQV71xXjG9Z2N3x6k4/+1tWRF8C
VGpSOWHhbp7aBjMhNCMaA2nmHwv+dMDUvn/fw7zbpwGM4IVUpk1JhsRdShd743PIftkxR/Tok5vj
Lb7/ZTQ+EH/SYjNR6EmVUphgxD4RZNHe3wSgd/TrrbWVuNCSFoXN1lNVBbqtJmyLrzuKDokFHx2d
PlqwA/FA0l7RvlLnNmGjcO3YeSmmKdrak5Bbo/w6pcqFeuIMYRlTndnWCtGqZDHp8LGjrYVjkAu3
Sev5NUlr516IRG083LAr2zTpIcxLn2N3Dk/ZII+uF5Z46N2dCUd6Vh3adjLN3OnZ8Zxqrzxw9zSr
S2uFADrfC1VGB2+e9NYVY/uR903wCRWv+NY74/BGX03iwszAQGxyN21OldLDr5gpwalmynWnLdrE
hornvltke42SgiBEk1xNCCtN1CZ9++ezHvc2zPnr+dVNQsafIAPJbP9vRUYzw6gixVm0dbzcg6TZ
cd450WtNhoso24c6dtpnn9+KtJfii+OJooWo1QCpnij9T3krp+cklPug46pf2uWrM+cNEXN494qs
Tumv+dG/+J3/wQTeZ59HSCJAJDH4/RthlEeHKZ5FgXqzyT3owoTlpFqkXAKAdJceQq3htuO4pAel
ghdpYGhwyqvBO7dhjTPERfRJcdT/C2XA38/N/AAltoMHleug4/zN3FPYJLEtQYJ7mJb3gNKEedRj
zAUTz37qbbwYRkg3WOW/EiTdJmJ/8wgRuOCRuE0hJTKIvx5BBv7Cih6zbrs0TnmMGkJLjNQq38Rp
8NLm4hN5+qtBT7wO+1xxRaBQ9xkYrEYAL9dyaUtUi/4nrYfizCAyJOvYa+4CbP0b4JftR7W4DfJZ
+zak6gmyKsC3bhh2/NEjvl3R0YaWkLVsA3bi/iRS9hLXkFscYjXqdI720DEQ8DGev4/INvhpGVwD
BAO7RxlV5GVMS8O1W8oX2jHpna0W9dGT3Lnp42raW/kgNuiJSqqZ6iPEekDSZ+7InwvvzopXrzl5
S2K+/vlL8XfKOzKo0YAzf0TbIP9euUvIDYrRGbloa/lmM/eGoI8outCJL/bkgdAN6mSQvkyhlbHd
FL8yRxLdm/tz8S9G6X8nbEBY4ZLZjsiHEU7wO876v8iXFP/SZpPdAK8S8lHGScisQszX33/v/wV+
0/6ruXxWX8PvpPKfZKb+Ti7/nUb+n//3jyFP/w9mnTOv58Vhuw4D7BxEDt5MBv89zul//DBf2X+1
Pv3Dr/+zFcrlO/2F5RT8KRQuo3RE0Eihf+vq/2J8cuw/u+d+a3lDB2/U/zE+RZC5cXbYt5mMFGzO
7r9jfHL+Wh/FBu8hT7NdP2Jlo8j4W0mtTvyYgnX8DmKjlVvatbLr12SE2Ig/dAEGipulrNu7GSDw
i6AJSEO2qNo+fBoKVE7xSvSMV/vvDS3MBoRNhpJn0+MMMsmms1Mv+LOs4t9akf+/WeeQ+f7T1VOP
//M/+jH7hQwXMnv2F2fm7Yv+vGSckLP5z2vG+v3ff1kllrT/hKwJJajPKkXjdfuS/01cD/0/YcLh
8o1QIvAFco1/a53g4vrrU0wy40BiBGGMHQc3HkKMvz5NWmOTiJSHt/yDyZRD71bHonDQfzjVMRF9
7Do6HNj2uRrilfujJTVntK+x5zvWo+SiU4DebphEgqGMuwIsy5ZBnxiss0gTWtDrMoymvDsGCJi9
+GJn2tOUHEmcErEwGKIa9j3IdewCA3D43NouVgf9/UhUdV2llwSqRTITVN4b2jTeBIehn63RewB3
4OhzG+cO6aKRnToH5E6m/2UPo6q2pvIi83P0VIhGLxkNIgZFw2LLQKB3960uF3CaOKQTIhPGeLBi
OJMtcs+D8b2KBpPx4qggppJcUBAgAGlHe6NM5RQwLf3lnuZ8V1zacRro1GclVQaZn1nX/By0qMZ3
DsD4iYdHICP9syDd5M7sgqAemmh+LwbfbJ2QC53HaVkyJjZRRxIpGPvHSPntKz+h/oyirr1oK6X2
73ORohpzY9kc/DgwRzxIkDohcbsp2KhR/SIPCVShqVJ5HdC+MLkykMXye2+xOL0FQuBvY1R2d1QU
eNcG6X0WY8/kM4Or464IOZRrqyLYb68Ty6ZX5zhviiETmCDkl4A4+oKgJdJk83Fd6FG069ouZ+jX
Nw18PCtvOI5p37zPVUoUDpzbApdgFZwYGmv/xoZfBnrsVbxpi6bexc0QI3FmhzKH3L9p2LQFG899
7kkXKt6GZbHyPwaSjAjNA3whypVOsuDBKlN923usoCMKhZ36TsI2zXnSDA1OGMO64oc9edU+HB2A
YaR4kq0IS0m5HilOWkbPaqKXhD7agLVN6yzYgGKwHqYZ+OhAntp6MEGwCo0FRyuai+ti5n7m5phW
38NOpTuS6SiYnSQlasojB5BRuE9sji5ccGtC93CKYyveFYGhqi+n/h33fFPDuzckgMdsmq9VOMxX
dn8Cl/0WUhIdHzIUaZmO+g+aly3MXNHMCgAWuWLUYPMArk3wOBnMm66JQV8yKKPIGsxhMIkbbkah
GSqDXnPunb6ytulS9USQoy9gweB2tk91wbc4ZX3QS1gjVnJLnGeSQc+zsMpwbCGng6ogPE41b7Kp
avVZOaXY2cQJHOKZZKbjZKUElNTuHLtfvMEE13KNPpLCNlj3wHzwEHlmUR5rYojDFQlL/VsVVDK9
akbMG0ZY9PADMeyGclzabUf/6IsGtXiPlqw6uP5ofVPTVMRrpNScNEohnwIhXT5HrbesYzKXgHVH
U7prwHewOCcYoPSkluGhSCnoTn1ae/PanWKMZclEq4YZBiqezcyEgDxy4BTdJmByuayXJAdQW3MP
307TEh6YnLRbBuncz+JJFOHZg2BvP9r2RAQ3cvkg+SmF6N8hJZfticyYUB8Si6nkzliBVWynNBMp
uIR0Ocw3MNhax5Yb32svK8+EaGZPDvmg751KmtfRuPO7KUy04RJLB51Ngh5U7xYS5GCTOvnagLSp
tnWDRcsp7Pi4KO0xZCuSqyoD19kn0yCJ4gwTuD1WO1tkoFrcaludn293PUIE86g/D0h63mWXT+It
8AhFA8I4i2ATpKrYBKISC6vCELAOlk6t+lgyE5hUcB7SIWRgXoV1w5hKdChZTQAYHgZdh3GLkW0N
N/0SYjIoN0XjuTt697X7vfcWeie+6W55wg0byFoNFtFLaqGbg+uP/MiKFvCqSGawIDjF5SbKVB6c
5075b3HIHg7ybVHDJjfGRf3QuQNZkE6kVlrH2v9w+ya/Lm2CoiEupINXrtEOFJISRdS9FevquZFm
uCeoQz/Tayx2Jd1QsbFL33lKuYM9TM0S/0hmWgv0d6sxLDagKtEKosNFus2uS+5g6iIh2hA8Fd/a
NcaHY9LQFJ5oyyu+/I0GGfhuz+DCunZo0m9k/Z5YsBnZwfyIpyknkrQG3Ddkmf99AWHSrvkZTFdt
8IDRDsxUd6hTfZtnJDxEOngpsz9leTVmGUsAaXZVr82K9z57kiPK0EW0dQHxoyYMGF4cnf24CW4Z
onHDVL+FSIhUf9woG1RPE3JDXJeT7z3CtmI/D+mRfwSkhL02YyXsF4wKfbmuSZb+GqCVfEvZoroV
7M1bIndZ7u3be5UUUVjtBt5UgoPD1EUHMbJUVvk45A8tuSLkFeg8PSeTN5GFLBWTBuUGDGngrdQC
+FNJzPbAnHpehVkPspqvHJsfnRxuP2KsOIjdIk8ObtG3zmFQhKGsGjERYh/xby1u5powk1VHGiUn
/eB7A3SdPGH+H71EHTELDjxQ0Cg9k0/AiCPNHYQ+RI/yq3F1ZKZkN8sxCPz5IcyasN6QTgjBjmQO
KC3hxHZPvXvLYzG1Xc1sgiJNN046ip1girKbRnYLxKsOSYZeV00IbRhV7rzCUcdwIPyDz8qSyV0y
0Sdbje5Y2T/mxrGRvdUVZzVhiGlsyI2YnKuu7BuABe/w/ED5ZNgJcyaWSB3bTVJmlD+5j85SVYBI
9+QIACwmyYnwl5v8xzkIWPY1IxpCS2gZx129zphzlq8RkZp621k23elxjnPiV4BG7Wj3FBdrrkow
jK3pGC6nNeTLPs6K+g7xCix3KskBE13RzHfWLV9m7TBTJ1eA6MpVVCa0D+MRx926cNOhP3Yyjsa7
lpG2i9lMez9rB9b4IcHE2zaol0b1NBXVXJ4BPBRX9E7kpQq3blEhMcOBPADq79FN25aZyxSxiTu1
l7+7vO3OevA4dF/jwtgvdrvwq4FijF7tfmEJBxCen9I0C7/DVLQ+crKX23OslN8/pGxYNHrIV2CM
kROSNS430rfruurazUvFuVyw0a3DoAiyd4h7yY8qiz25jkdGdMg148S7nyyXUMVwscBQqr4nFq/u
bCbGUWKJX3ynCM85/dKnsPE7vdfIu83BDT3vWzP3No1iMk+6nC78XJdbn+x5vQlHYcCi2j6JKcMC
7Cv1aWGtsuiGrbWiJRcrwYH3vYXUDSiM5E9rN9uWrp4UtNQSFXOo5+fF7WcQ1Zn5ZpyafbJWepzg
m3a01IIbkgeNYiQfFSFf/h7VWKtfTT6SLzH4S8TyJbAt2sUiIbYkn3vEPp0Yp9UMWunQ81I9LkSa
kc8BpGCLPt1B9DE1/bj2aFjz+1lTUW78GVzaqp88xDEBEmRkg56n5DZMcW5S8uZBe+ylruptUYVR
c+rtTkAJZJK1SLIfgRQ1exROtJIRbc0vZN8Uv4ZgICIooE+6GYZBWeuSKSeBBx5t6m2OmfOZ2bvl
HGvtFRmid6h24LtzOnqOS3+Epihz01U5pLSkoyHsz00JOYyyV8XDeXS85nPqCUjdJvz5KY4bN/lB
6GgyXukGp/GRyb29N+RDPPWsHn/f+GATP6FfZEuyqaaw3pLZbHdPWk5L91gSS3TLftEF+inlhl0k
CUoR/mu3gNOGeNenp8FPgpA8DNBTeyiVODzivoJBmwbh/COuiTo9aggDNcqSmvS+qVHR60iunoXG
o3bvfaov2vN5UoPZW6yGxKkZovgGrYPssPjTVV1JziUiqhOfFCmYTdnB0FzWR5Ls530s/DYgqyqu
CkIltFqeRn1LF6itJbzragdZAvU9YHMwDjC6Oo8dn8eh/Pu4zB2fZeHOoPBU1v6RlQWYv9lI/wVy
oHRWUdQml3yaRPYhobaSneTVLuokv03da9HelIxJOHfpMajd8Ec1lvBvtR+TbVNWuUd48NgmW85m
mUHFytPvqONn61TzB7cc/n0wXMPMFl89t8V6RR09nTvNlYGe4xhMJ3uxkk8NgRQuVy8fK5BcGWld
XqqYfczZmRsoCbV893HVNIPLa3GTSWd35ZJF3r07h4zETF61zBuGxvrVuukkjuGU2MUPj9x59ctG
WDutcgZft8TPbKb4nGX1w+SzAQOrypPqRXaU5KVSsyXJDwThhH5hmvffGSCMHsNpK32zgkUqvktT
PUqVBW/8zYyPUdDUJe3QiLiethoUUcNVgXKsi5vxVdmjG59LRAnBll0pm9aJ1VfijE4ETSS0srJ7
g3Y1ZIwzhEo39Cad4glAdNUfK0aDBHQ2Cde/dQ3kt7zTyWzb51mzHratHiA5V3HXoKflMPsm8mZI
9p70zItXL7a9bR2LnBZEI7m6uFrG3yeXD3mrVOqOhG1Ni0n2S+b6emM1Qa6/Znts0SfKAp4rlGUH
hqav9pAEk6dpCew37JDua6XkdEeeydK+eZ1F11a64wfTVCt8zPt6mVA4+DNrWoaoI/JiobZ2bkjv
cGwYEhJElTDVCkTH8OSm66AnWz1omWAW7usQzTtzxthLA/QCRXym75+R81k4b5ZdMdtyh9hnIFV3
A5vOhHA4V9RxGz+okCfDofOvEl0a+eHZIkbMBp5YyNHOIHkWUhMDDIDQTrYyD6IzFe/0QTGaImmU
ZXOwO2Pu4TJG4aquKx/KpY8acAfVN4NsGvYyWMNBSbs1hyBvdB35Tfmeshbqc+s73C40smdDWO9C
cQHiBDhkXA1mV7bgq8dplgjzPC/fx/Wg7yorLH42lP+bOE6qZ22jc7nkGgwwBFj5gF2rO8Mdr7lL
6Crgbm6AtsnAruLP0Cm5xLh1Mjw0cnbW6RRm9dFvPH2ZnUZPH40wyRHbJgHUpQnSUxgO6jSVw/KL
IRMZJCOM4kuZeIqJbdLmN0lyPqzDmhbQZgmK5QkKUqiYGmSgKWSkx+eCTKvopoXNGW/WC5h0YEqE
Kvhp/xqLQMnjQAI3Gp3C7kgyzYLoVcZu8nxLf71lVYKYxdDS1avMU068nYjv+/Qt4zxbs+e8ZcbC
T9mjFkcukI5otVxcCWNQxt8GUaZ/qM6lMHPz5YLekae6hDDKiTcfQFqPkkRlWSKCjXo5Tyu307na
W0whHgx8iH2k+izaBNlo7fihQ3g3MjbaRguthPsJ6V+8zgjdJiDFd/EncJ1wEIniA6E+gm9ptwN0
pSFlHEpOh8XDs0M6pBv0I6ELgZNK9sodO4y/agiM35LZ5wqqWalHxiTNU4CB/YUmLSHtlIIkgzRO
gniFwWHkbl30Vsi6hd3vKQfan6AsvODbaCExJlg2lN69lZTt7eLqngvusPqJQ83/DlfevguNEtnK
G7PqWx01oTn2Tk+uVOZHAOq9m9iq6Itn5Byd3BZGN/4B4iOs/CWbpxMyAAh7ycxQ4y4O6ubbAqqr
Ix80i6/JMpEKliHd2NS36RNFMof+YYkUmM+I92s7zJ4pT0UajOqOhFkrYKZpKRxDvjijiIz3TtP9
L47OZDtuHAuiX8RzSBCctpnMUbNk2ZI3PLZKJjiTADh+fd/sZVe52hqSIF68iBv+oyzm6WuTEpte
h8JE03NC4U8x5b/yHiosNtuZll5Yo8t9PnnB2equ2wg3rcFbMwusTxSqYRuCVmkeuRVHR175iXfq
wnzbcbZSpoxPEzI2HsFFv7AwoelqG7VTvNXUbRMHss4cgGakl5jX8xAG40WZ1j6pEW1hDMEevhUe
US2Poj7/T64sDQUTEI1dUAa3RGa7xm8+BpkDD0x5EkFeXWQeZS94deJn1wfSmi7d2IRnCGFValmf
XpOgxIJHwWt3XNauenc21ZybZoRLv+VMv8dxjnxKgcJo+N1kce39tGE0i7veIApzXkhSTLk/28vI
adXsi/omTux7uAb8VTrJTrwukzcMUw71v2Xd4WKj6OuFbr7yt5MFHLk38eFBY+mx2LO72h4dm5T8
4dCZzg7l8/y45tj55FbVNpcwTNr/et5nad2OOE0moRnbHUdflcSds4LoSZBN8KFmV+wgETWHjfIe
XE3bwWHyGwieO+nVrX6PbN2PT1Dhl+1fh1/qmdCgWR/LbUUbC1vEurnx20cgzmr6Redev+57Nct0
jVwCHzqoi4pYWRPO+qA0xxTJDx8wKCTl+qHHUtC++6qQtC35VDBht277cOVWbFb8j4UTogCLUAOb
bdzfMP9idSSn1GDWlcYz066uKpG8bIZu8Z2TsSd57np545eRKDvmFXMufGkV/FyLMHqEaBP4Ox3A
D9iFhUNqhH6A9j5s+hh7wTxmex/N8r8SzQU3c8QIfJzx49MMDg3snnt+fw6xKK7HAs36iUd5fW/Y
W7+CakYR4FhRktk8mtLCVWt99HoMj+R0lESYu+Vh8NjkB7yB8mOJwuq+KkY+y7wUQNl6Kx+Qw5yo
Kj73/TzCyUWVWi70O8z8/6m5/hhyWKActLF99sVq31VNImifbERzL7G/9oDcZFb8gAOk6W5YxynB
e+GtC6maJpzusXxjEZtc93dtqkICd2tLCkAMpghqteLx99THQEY72hUahY0YgoTLfVX769VxlwBh
aZjHdwXZiZnOhbJ08Ic4ppdQVjQOZCZZT5ymbfeSVU5C3G1VUfUi6wQxzskTzu4lGeI/wCv43rrc
FjmnAHYEUfUzxUJ9+5s8ZH7vhM0KPMkZcebe2sNDlSA0TeFMOY+7BmdMYgv0bZTxiqEpqv4bB0wp
SGsKQj002ti3zn072uU8tWNwCbUXPE1Ys35Xep7u+b76J+ULB9/uFtyVHcbUU6s8ZzyFqxN804dG
Q2w92fU8rmF/Wv0s/8aYLt+rYWsVqc8O76khGverbOr2JW+d8pwRVWK+TjTmP+NnFc21zgy2Ldkk
rYxmjmiZdwo0Bb8GSbXTi4q//HqTf4fKMRfMBObC7pn7drEWVBJUa/mzGOTWkg6eJ8zuXrh1vwXS
PI9R1Hkv5ONUcUXg7OS1ADZTkj0Yo+WQtIUXp+AxzNnGkzekSYw5cC9UsvlHK3pRn3BS4MXJ4Pn7
ae0oyfu/6wCGsx5UyV3GRvpXS3JE7he5zWiAAmv3WPpD9I3sSOg9W2IAVg72nOlIEShCtOY026kO
UwB+d14RztI/5kNN3BZxNp+PxJEskgJedBYJMhxYvDgDjxwJpZcJfjrGhbCd5sO29WHBJGEF4ju1
W8/dOo4f2SryH8WgbtlGqVhLBHqOwzTwKAd9lmos03ji3kfnbC9xdIJDKIrnyZujl0DxviC91oA0
12ZV7j/OvexjCzD3XcOIplX40+IZvZ1fgd84Z5131CDiTME62mVSXHGTlv1npOr4zxhE9UOG1/EQ
VNXwkfR9BWs6ibmkbgSKzp7fzNRRcPdsjhNM7GDnGnrQzhw0IMor09AyBz993Rmrqqdwi+uXelFr
e3XojJVUAffxH5/H26OWDpg2iyp3SYs+q46AO+KUtRPQx944MtpPRevhd8H6tOyqqop5t9CbE++7
lSzhzvDHlzcb5dWpwQRxhRFu/mwbJlueUn+E9xs6cZooxz8HiZNADyaBQKNE1jUpGw3zG6952tGl
Dp09P05GaA94uy0vlDSuYscZvh772He+R4z7/4mpvTHXCo0uw6Q90knfgDjYceVf/8Zccu4L1ziI
vk6/PHlTLb9yDDznbXDGV86VJZ2B1GTHbHKy+0A4ZX2IWOWokykHsg804bblIcAPuq/qtS9fqWss
I95NdNMfB+2iFGz1Uu6XGIvSzemWNsZP/rmldV/hz3S/6nxTx7Kckv5XYb0J2apxGvzCSwMxJnZE
xwHiuf+0DNcHW1m/u/qkMCY+j8SyOA1r2Z0H7FrNnlkHF3ayIr7RMkObLvcIlT9HvaJdvV4Ts9wp
Q0nvhbuMffITR8Q/WrxOw3Pg9TbjvQ9V/hm7aXJC8fDjEzW0A9N9F8x3VgZioqIxi/JTnN/Cg5JO
+d0yUr0CgB0MApOVzvKTjXlYOITxtKYhAPGjO42x/6mSZYBgKG5xx3ITU5+SvwDUVNUeAW1ETzv6
e9SK8E7feDa0DycG79ut9Zcr5toH8mHmivyVbfFQPMJ4oNJJ9jTRp4zEMY1MLR9EjrxK/UrkYFjH
ONP45vclbtIWbGnKTMngVUin4/O9siYCG12+qUrNXgojyuPOW8ZTGuI3ODAWWsprAmS5LY0b0nCM
y7hsxM6MdSaBb4VrCSXfSeaC7uIagXcfUoGDD0z5bxtoa1DX/P3TbsVgrveRdXI+yZX4m/iFV+60
GqIP/tvxVVV+f1li5Fc2TeOfTVjxy02wssblbWmFiR3DdOXndtyL3qedejcBAr+W4bDVPzHZz859
HLVqeAlkzg4UiLoIWduF3Q+iMvh2dDe116qUTZtum4koIhigV3OH7HoCogRAzn0mjHOiQXm6uSv6
aPwkZCS63zI3W/O9kSNbOYgiFADpFSXIp4oM4IufzDG1DwoPK2/9ys7/6Tbpp/2WjTI+EFYosXyy
z2O3CaTE2a9Zkn0hVaGYcWGZ//QWytW548e5w300P2T0khDtol1hP/OqQZiCY8Ib3jetd4i9Nag/
QzOEf4Rdmc8SOozOnZPpv93KLmUnS0Krt6qoaisveLim/MIo7l/HUozFPggFy45W6JJqTxs91PS4
qxsFP6BCN566J1YOgA38HmHkBy+aSCP0hBFBbusXXFEQNsZ3fAjZdnWnrjkF67SEFMf0CUvLUgT0
Nfmb7acHQQA5uXiIjOYYV+YmryN9vBcVVJ5yI7P/b+nFJq5majt15Zcq79g3eFSrNJpOX1PZDeZK
HTTejyWcqBufu5u3sXXW7jNjT49U+n/N/faVblgCxGiPyzyP81vbNeKAg2P96JuKwQgErVHXmtNi
uixDMQONwZlwCQdnDdndIVX4cTNXf9HXnQMdKGKhFKQX8hSOXfWwBX4Bu1ZgXq5GG91+C4zzGt32
zqkTatPC2tnHleKpjqMAHEw9SLBaFDIU3Dq7nVkYEbJ+iMyPgDR3fBjrtnAetOPN9cULHUx5y+SR
IPTcO/az/a/VVhFP7zKtyZpSH+g9eLP2XisZeiQwGB+4B69rEKaOWkzqajlXe3dp63dL6YO7kb/P
Ahp4TQkLCtfQx9JVwx1XcRZoi9QlENe4D+t3Ea/bH7zrG88P/oWfvPewSCYsKZrifumku3lnLjfu
7BIvQo7+yOtGFcem9ofwaWO6YrCPTEfTfKfH4o1JNRK7PuLqd85yZB1oIEkzbb+N2Xzce2yM+uI+
H5dmPHCPKJPwYDLFFHffjCKey4PU/QSvePPoQEhOZUdx5GcUTXNLN3FlrPy76M7xd1xYkGEsguf0
4ireE1uaj1TtXrqspb/0L99WJc4kFyQFH0kug/FOTbWNuwOpRSnai+LJnD+qoMjFc9dNUfERFtla
YwkwjKDNnicDpkeHO9V5FILJmq4mPO2ntQsgYzYFmffT5rkDmjermuRTmDHpLJVNTFHFfsUpOB9o
0jH4WQpD0EJnaNPHWY6UsZJU0OZtYAdDrwePpip/EIKBs8IATZf7dgUl7FQLzauBvAHg+rmjbmLa
iMepVGjue1RzoUsrpNbAm88B6a/GPLalH3V/Wz413PLXZesOBVcEy6U4EshJfFxkMN/XGbcFNBT2
ZYwIyNjDc0NUcnmeKlU2w34Y6iyHpIJJJ0oX6cpp3FEokpMTIdgVRmeH2RX2CIHksTqBsfK4JFNO
hhIXN6sdzwrVmsJmCYzwrhLdoJ44OSz3aVa8bAQbW5Ue0e/GdHOw58doqOh1vJs9X8xzTaQjae3c
VVdqJvrOAZFgp+i7k5GO3r248HNal5eBGHAbqjwF8BnJfYGKvd0NGTETtXOz2LM8f0jMPzunbIAj
o1WRB4W5bfZtgJHk0g+5Vz2ipfnLMbHgdeidiW126uosSb41Fp6GTpFxCLrunEAE8VO5BiSGcDYH
N3NQlyvG+gP7qzm6hkvVBB5eGwdZkHVxnnCRAPTHpL6sdVn6uP0LZe6wk1lx06ThFuH59bviP03s
7LawF62htWqjilsENL26AMTw+uGn394Sl/zbCWMNS3luSla6J4UaQ0HriuGE/BvNPkG7iza8L3ua
YQkZ21ja8W5xBgXfJMPMFV1YYNjuHCX5sp5s2Ln+QVfkBPa0JFXIUdSDrPHJ1UWosxNnw0wrs3aX
zqbGGdgI13DW5hs0odb5kcSPkx/5/gJ9obvRNS/zXCzuv5LyYuRtnor+75A77Fb+BcVgWQLLtpXs
sbgsbwl4NlF0VMNHvZvzJnID3qDOfkHfcL41PBAqm2aiYKcat4k+Omp1Z1Rh1GD2csh6O2gZ9fiI
352vWAmt6GuO15DeLrNW9HZsXgVA109aXqPUCDpBvzc9Lvi3ISq75J9jwoL4he7d7r6GMVLug8zS
WmhFoQQVTI3LvitEzSK+U2FVZ5sa6OifaeiJgWLutnT9oC+bKq2AmJAPrZdqfJiA+/1wBcMyiX8v
qf+Wi2u742pX6hDAKW+IJ/RCYbrJPdJ5C46EH6NvmwyoNe005SPdwg6N0wO7gsMYgS880aDVJwec
YmP+0dVcgi5SOYvz+7YmCC+GF3b0yfHY23081331M3OiVT+agdAJ+TDj5RjMyVdtd0mzGCgCohXU
HI8FZx1vi5HSsdswARA+3vKi7w6ZiBURPpO7Mq11vTq8Kje1/IlDk4tPixga3CNEcXneJS6vgLda
hk59ahkenOXkeb3Zgn24mRLm4oQPEVkoMUnCItXF/VOPaGJuT0ImbJpa4ydwadg7RpuX18Nh5Nqb
XNFyOnvZuB9vH71krr0OTjY6Ls4qPSRpP639QuazE8PDNMqAiutRrgxarpw7+xgTDhuaC9IIw9nS
eeV8aMTKJ5LRJ4vLy1w2rXOkdI6YEVbFqn51OwAjzdgyJXAmAsNA6nOWianCr+eYISbjR/PYssFK
foVtN6z0p4TTaq5zlPvN1eBeyE6C9mnneQn5H2dYhT6d7aVrVgqE5AC7Jt8nNKGPz3bghbnfYHhp
RJ1V6OwSzjnEoJqeleatb/vWf+X8wFdxYtW+Na8lSVj4MVNhOc5N3ZAIy514crl7T0VDcLyJ2vGn
rK3TfU9AXfLvsB/G6pUTuWMZ1UuTpZqzRtxrxw7yiFBJvogRLM7BFKMw/Yl0xlXlWJGJq574kM/D
+7b0SX3MVzKUy+tIfFne1zAn7IErJiu0ley1d2swi9bmYwV0TAF2R4htu24j5K+jtKLy/slo6WFb
uDZ+CVgEhOA15FOUTyQPWVQEfJFP5dpkROe5s9Jlc2miaVyOITE33R6QA4fpz9R7FsMZd5gx4/ME
yY3OeFBoNN4hgygIKEuGW/9p3WJ+T1Q5xTy/X5SXbdP0NI3dUn+RUmMoRIYqOhvu64l7P5jguAqo
CKWZq98Xw0DWT1RuSbqLBj3nUMEtZB0lvMojH1k20r5KRSSDUPRtQ/8mqi7uz2rkTYodZ6lrQZok
0W35GdI53cOlL2a8mzusGtO2kAVm1UPssmGX/5AH3igfmaKaesAug3fjucPl5+H8wMNFbJXrMjQw
3uH5RybEOleH3jZrzlZ/MrSXJtMUxQuY35G/FPyXeCmpEwp3USFg17DUmPcLVWrvgfRWb6c34/+n
ZqU/qdOTL42jwplMr2Pvx6GnAxNsp2n3rXbpmnWoAcO+C+sshoKVgLo4ZRBioLTGjc+o3aAAEpR3
tdsNrC8m9ZoJX9Onm9mq+bYTst8Tpi4xw/WZSduQF8wl3EYTMefRE5aFzQkD5ciHdqsoyWOkdeV6
7y1aktzviqPOBujApYW4uCsq7HMuXCHmSqdwUIY9qZ9bkyXnLB5Yo2s7KMBVm35c8IeRI/esJVoP
msxSBkc/GOg08Ay5fFKGzRWrmKEkw1KGp2Lyw2vg31o1l0T7Fy9wnM8wlPznmYPCE25Z/rMfkygt
QuUCXjPyhOHeuyOwB9h66oN1v/AmOo4de78QLh2VwAEEqq3c2OuYwn9up2Z6UgouGl1go5uQi8tC
dotr8Eh1V5sKf/MfkjWHEALOJrx08dS8uctCh9PSRq+CqjLay5Ou3iPVEgNjLYHTjxPiZ8tkfIjK
bfyIMBXvKdtrT1HTEzwdAB1AMjRXoEc1oX9lw19urvs3Jic6TJkwFMvZpM3uG2+45R1FH+1RHesP
+jZZL0ft8s+N8nB9Yr+Tc03TtTyrKlP/GTPX9PXyQb8dmUp81XLT654u9Pw0hKvVR/48fk+KPnk0
guIxHv3yd5OPOFw8bYJ3PLT4M+QackWYRv+iQxgnTaaye3oe0BkpVtDc+oqGX7OW3p5Dtsd/2Y1Y
aQAPanyU2kA0KJvDGNTiXP7frou2nqD+L/AOeTO4j/7C7LkjVx89K1GwS+uqWf9wbYCVly9YPfgV
EKJdUvBpzHXdPFQV4szFw1Wyh5QH+bOvIlAXonPETCpLb2nirOtjSE/mngVccxK5qw5ea7Hk8GYR
fD5Ike9URncBhp9Yntt5CE/VCn2jFBEO78QgKrIdRu8ua/bze+VXBeP6gkOeaLXEiotyctKhkp/o
WdXRh6108uON9myANsNulB5iwVwWlwVvxtMate11TRRX9nIKN0RKjK32Xmw8q0x4zVvtsLxHNoi3
II2GACDRWjDyUrRIwoy5cT9vrAz5XDd4vULimYw2FQtamuQWDAVUDG7HTCAekQ0T5sC6MGgfkSX9
u1lIVhXVOsSQxPvYSZnooSq3vn+h08WcJ7fSivWFgJbAAQQqh566aLtFUAekSRh+413BP/zAT9u+
QZirwRFLP50s0jCDQ6zORePPT8NcFfdZrJIHd8tm7F9w7R+9aUaIdsMwelVNgrUMEpw8Q0h0rlm0
yL8uMg+A5SSMenlZBURp+lTb7b3LnPqHW9nuXbRrchWLFofaeGxHqVLOz1xdWW1kkwrUvR3jnxFw
iCOP8U7m1tvue/ST+3EuTccOx/Pu50L1D2Anlw+yw5E46Iaam7YJY4I6ZB7is7QJBSiqDqoriQIe
RQ965JOuLcaimDeNknzcd6SY1b3G1lIcbe2ZdJmg81wlzpc9t78Cjqxe7GPFWu+j9fH3L1HQnZmO
qS1Y6bROt0SQWZ5s+8nnuborMgODAjKDPGh4kA99nUXOjh1C+Gh5Q+HxZNnJq4LF1JkqJx438CnZ
D/To7X5kTP+wrqyvrLb1ocNUmu/8DokwJxO7V1k9PSd9vKV16Qd7g1Z7DPwyepTcU++TerOp3Gpg
ioXH7fnZzJZK3gzU7FsXxfMzLFtGkSwQ+dHjzPle8bT2B7ExYA1Y5v5wCUvWcyuIsndl7rzCR7Nn
yPdMuLsmNOV+G5biV8nL9pMqwYIOvcoh1S1dVm5Eu2Ym6zpcinSa7cQ6Pwy+ep1lb6rXEsGE2wty
ixkScfZZfdT7tTfAnNBDAHDDKEuemZ7gM/RB824wDt/5vZ+QHhQ2uBgErdMYbXP3tGF38XZzIpf3
PGtdmAY4r0mTJC8eQtKF9pD50rFNIEo+A2A4kuCnqRzR+RsjZhA8L4uxb8iQxjnmxTAmaezoXpDd
j+okdQyVexDlb6DuqEZJyxE2ATbJPAVdMoGaatrvwNumiwpv7MOeItofumz8hHpcd+gupcHFe+gj
YFYRJk2x6+oF8sRSKMWXMgWCvLw7hI+1kMbH1OWZvxMBy/ebVSImQLMplBLVHIq8apuTOyRqPeUi
c7ePxvZRiVq58N+f+W3UfoqyJsf/8uVGGID7yYaQnT9WIHcRJEjKyC0udsVNfXBkUpuZTUgnuSaq
xJTtE2BC0EUhNsXqJXPZStxmfy8LIwgKKwNm5uaJf8eLcJYc0VGDBSFbRyhvdAgLvCQoyUXqyp5S
uV2zFfko9h04qIm75GJR0/w1KO5jvjhMCmwQoSTxi+h/4TVvuMdU4zDecTdLsl0/hv5zsNCt/gLM
TLpHJ4p1fKH3V0lGSw7IK6/GBWLLSHdpFhE3SIc8TrhXOTNJVz3maN4OPS31T+V4mcJ1h8MeoFUE
V6yy40jPF5MhRsUkMZ+yiBghaVgJjg40FPvfxLi4r6EG2ysHGkxXLiFDugYj373TcS0yuEJ54gZO
Frg4UzXi8KS85EgUPILWsMzblTVAQRn7LViyla6Vn70dhuFXrAq8DtvsJAT1tSOQTcEKwLHDaA7j
Dfm2uBsxb1L9UMqbLXER2TDcFflsoh8KllR8CsSWDP+aaaocTAX8/LnFDrwLzok1Q/QbFXc+InPg
iG2iKFG8X/q6+mnWGjduMrO/TW3eBsccA/DwRfamt7zC19B77TXy4T1rmbFFf1hM5KUNXLTuslpF
+AlKgCVfvQ9WHQQX9En9g3FVKMIhVXulUKhSGNddzzyrpbWJt+uzucNvNXAp+GnLJvLTfiXM8BV4
GiGzihp+IRu79RVtLZeWMm5RJGcuJg6IxclwbKXu3FFEv6PAXULJiVAqWyIYGbm4/lAt/pw9sTd1
joHV1Zf2wcq3xnUbiBQT0+xWoK7sVBVkmrxV+xpN7bJf6aAI93PVmuSsvKI7jqNbLfcOsmzGZqOq
C5hLoE6/kiCgXDMrs+auhzIevWQYc75xJ8/lJbTNsLDL4619i9GRz+jy/IugvOGb2yoEvsUNzxIG
6ndJu+mVtVsYni29b/dYg79dE8WcXmVU+O3ntmiydghjQTMfQ0ysYKnkFvE1R+zDOA0HR7mPeK86
tYcY1eZfwyYDc4KrZ+ArzSU7WyyGa2PO/qqykA7ZLnAwpzPsJe55lAy5+5D0g3tsGplBRcnFtDAh
E7XCs1XFSV08tzOb6FOTbLb5gBgFLiscdLJVx2mJivV3AdY/2lVc6Pt904iJVJcYaOGFhW6/tyih
zE80EGpJB85YdVDVN6w8anU4fvwRlWYJjGEO1Lr96l1PLXeYpiMSIEluA+edNEgC0UVhHkj+61lL
bg99ZTEC6bnA3bLiDaseVKsKYEQTZAfEzM2a7uRK9JmDy78OuaCaOmFDjS1/ORe6SRK7X03Q/h02
i8x3nRcMm1k6h6Ix1wDMFHXYpnS7yMUysFWyCd7qfB3X9S68Aeu3I3excRPpkKGJY1uZ63Z5VIZU
VwcxS8shuvVvSUnGB4W8HfeBh1X4homt07DY1l+hMb1588e8Lg9hEHt8jLnShGAHWwfYzqWqrPza
+EnV/FWumy+HYODF89lqDAm7YGN5r8kD+NidNJ0sWJpU5Pf6aGbAzwc10cHNI9HItX3yOjnz144i
KL0HO/aL8+J2qgzlOzJWGR7cWCtAyBLZndlJWo11eg06DZxUETy7z7Ew2yytSZo2/2ylPPHl0TXB
ZN0OuIHdKWDjgtn9Zaib3IfkSR/YXkRIPi/C9JhVO+G7891S8ON508jky0Fiix13WVbJS1Bhjtq5
3U25GubFPXoa6RTrPMXbnEp9d3HIZt1xJuX7eGJrdcXEj72wz6evin1jWuFS8mHXsXxOoNpeI5XN
7lEnrTz6sHXvOzzv0x/dW86gg/HLTB8DNc5eclykhHODBW4ObpLIqmaoYyqAKs/XVxGacML/trIj
q7MFuvwdOdaepnlbi5PwmyhARELi4EMKn3ZXaxXeEq2O58GNi0GHl/N4BN9A+XFU8ws4BHK0D7om
Hsmh0LUv+GOzq+iD7m3FN5sxZ+rlEQzB8GENS4O0Ex2WzjEn8csKt5+ffEdjoV011Nk0xh47XnBi
bHeV75M4wahbK7JkvCYRj9EOKBpvEsApg6s1/6ja7EXXCpJkYpjM7CKKZ3T/sLubMKt5B22D4hn6
DoTQRVi2cRCuxr3PnnTaowga96mlD2O87UNxslPX7bz23hSTh621v98w6oldXsflDYVqKvcCX0jE
h4bAzHBsQ5b2+wj6aNpHovjleyUMs2SMPWYaShQONSZ05zHcanOqR6xthPMitV4GBNh9ESO97Exs
8v4Iy0WND8CJmOeIwJkN90LFZopo0cL3yC0u+VyU0/+IVBPn+5G8DoffkJnt0vjB5J14g8x/1o70
AakcTDt9Pal3kaxut4ey3mIyI5Wk7yYMXaREtyQdqqmYUhiM8oL266tjZiCN+Y5i+1ayFf8JqcWN
SR6P67cKiPPeDVEyvTZqDswFhMj0w5vDCM3FGcsTDRqqO9LXGnXHJrLybIpSLAzSXiOfDMLKM+C0
4TrIeaCBIrL6WtYkCAPF/do2erm4W51cZmvCSxDWwRc8yhm5QqGWS1n1z4OqS6LOjseAdAVT1uhD
SOLjKxrz8kzhVwRgnWQr08vM3cugxF2LlVnvAmRXkOWs9JY89GBI5/NAM7c6uv7K1a0BqCVPDnZX
PDTZzLa9SVQAmkZpsORcUXlfTsO3zRdGXWb6EDlwm7fUG4r+rkSs50HurfOZKHY5b/Dr5JRmk0EF
kUTdyHUodsm8ogVDRGtPvY2KOZ0nw/7X5j0XpqkS5UEE+ApQD5Lx0o1eUKUJN4E3ncBW7P0hQxSj
75qbZd8M3OSFm8CVg6/es1bCV1DA+Vg9qEH7ZVnbA+RQd911ozM+Z05ZHrfKaSATgbme5YQZabTr
S0M0cu8AcyD8MWkLuq8i78ITNzCB1tGcehNV8AG9BrTO+9FwXAPRPA188vY+qmdKrU5RXXUtstS7
cdrw/zszaSSUdMUW2frvI2cSdEEbSUjkDp6nopgg+S1DPiIL+zVWI4Sfzr1o6oGcNHSGBK/BmPUn
GJLu1cGvw7V7JCN8xCKD63mLyvVBFFUH1om8IpGmUuAUVOBaUUXGMFjPBcZxItnzCFkzEjJJaTVf
ztadvWPlV4hnNEWArNyMOiV1qH4HMOPW3ZYBNRajwSXTmqiLdgKJEc3Fz35L8kY/ZdWMDuTJIb6S
POuOKhiHgyvbpPy0VB68BSIoNmwDrC5+Do63XMwgPf/YskJiUixEYnd8OiAHBIWq/3PGMXwess2p
zw0pYXff+jTGi76av8D8qlQShnxp175KGyzO7V6ZBbND70AMG1jbXgY2vM9ltepn6tLq7LVgVfrU
jyxl8DiEjFEVLiTU/fbWjziZPDi0jIPQdjw8tcbtGAjntvG/wrldsz8t7K17Vgw8a23rRz7zRx6S
10byOtsSK1sDeC52n8amsyW5ePwRzrqwR+RMKH+owW3L85i54cFjUcS9B+Y0G+YF+QzHdOlG2ZsM
PAZiS2QLd1izFP9mbSwoLsUCYFf7OYcqoRaAZyPhQzXAOD8KzARva7biuEVgc0/aUFl/kEXXMN8Q
wPiKnY2YmDvF+8EbzJNbekV4yDsOj/1QOi2qCLeNB/LHvU6RNbPHhWvLz3lw+QZDGyh+QNls8VCj
eAk6qXxt62A/h9X0yhCs4oeIluZL02n/PhaadoaEjEVyHDoW+rtw6kktubIRwy92JyV3U1Z3+rL4
emmPBIoavL3sXOMyxcuKg4GUgPuQ8fkYztgRxj+YC+o7AxPtlhOZRuLf9MqmIpu6iVq8IkI3KOne
AQoGp1IOqGv50pnzbMv2T+c31bxDS18v/Gv/0e9ajLT8Fh1xjVClvYeeGNvjnHjgQ33TnB0b9R+M
ra29X4dkWS9zPwXI3v/j6Ly2I9W1KPpFjEEQCF4rV9nlnF8YtvuYHAUS8PV3cl9P6LarQNphrbla
LlBcJlIYXFwSvuk+AAFxGdY+tWoAUiIstTVYzskMjKPt4i8jLavctJPf/xGcHgt4UDyweB8jHFxE
0Gj3EjtUFC9GDjY1giCLMNhXbQybjxe4vlS6QyCBnpJ8jLAvHizIpMmxqlYXpnEM9ioHx133qtIZ
qh6U3CpAclbNjt/+w0zV3QABUTPBpoi5d0rZBBmW6FjLPcJuChHb1UN3xNnWyg1UgoI6sBrViaVe
hNcGnsiOW9tAyhZ9/yGYPaMmRG3TnEPKpvC0CJ1cltmavgLF+Hhu7QrpUBR/lDNOoMd1qGw+OhnM
uNRY/TbbMXaLz3xmdLGhc11eHWQ2PNEsfpE0xrRid25aOfauwOOAci7wslNfSTc8iGbQN/yKABpo
Dvo/gCrxq7s4ivlyhwwwLzNXsP1ZwfsoM4tlSzLLII+SRQnRK8jlEswb6GkS7ImIjjSs1YD56fLJ
4Zix2KEh9xL2Fbhq2cKzBj0lE07qYwTRJ4UIp1HkhYsNkEKVwlNi14FwjY6Lm/U/bjC2jwNChWUz
l4IhJI8CcoAS5eljETrBU12CJ8VAOO4Gohr3Vkt6G+dLvpvdEAHvgLxsevE1Gg1/yYcjAruoewpr
okluUpmm7ZEk2zlnClvMy5nAjgX75YwXeMfOySX7jtWVhV/m3HipjRFONjNDYMNKJ2IcDPw9OQCg
GO9j9HeXhEH5rwVl5qNPgV5zaYEIbucQ6U2FB+lga3s9NlNwD/QaomENlFkHyMsqOE250EDY8TZt
jeX2MNznBY8JlBhMM8omE7Ldjnx2DR6KmT+X997nl25YN+zGZAyrlYc4gQieuGhCC2M9ddMREcf8
Da/cnPpOgxygkgWBA15ObRuUEP/xIgIaZHE/3NFRut5mDEX5FCGW/Gecyed5YvC66etSH5eGUA5k
Lmx8lYmXPTaB9n5h/HL2Z1fDrV1K1Lpjw8Avcdlo7vlcrOdh8PFSpwsS1jxEBsBUZ2j2miTH9lTS
BOxtLAsfdsK7+TfbrbK/rBkdpTssqL+dOaMgx69c7ciH6O4xIoVn5djMjwo9RDRQie2z/UoihWR2
mRjX1GY7IPB+7mlnTqpLNY1MWufHjAkxCn9/RikKadkCbC8d6orOx8d/sLDHDbulY0aO7Trgm/VV
6FM+FQtPGf8Yy4syfHwlnNZe1+oa84XfIibCeFbGjs9z12M0TucK01qX4D+R4VBd6DTFHp9I+E+N
Pk7VXglvizSnB6atbFanMDki3IHKoOrEfvDiV77XvhEUJFgxhdJsCoYq5cmXLQbdIlXQQlH+0wjN
TR0QGyS9LDm0jgAsQEcDu02yEChfHDqMkC0r3x77ebYOJ+1JcPMO4RDldhy8NDpVjJabPaGZCj2M
ZNWOR1YHUeeg8TYppiEX2AobaL9MjuChbecB/+moryMmk/sqBaa/wsur4cGWClk/ykmB1IFl2xEc
esacj2/e2oTYWjsQIcO0zfN8uU8mQ25MEuDuwWj9PrE8e6HOROEoRBpUN2idM3Nrj3OBas+Mbn6s
2iEMD03oW+qWPKTIue0XG2hf7bgo8Qk3704+c5t3FKz514psbREchihmuYva196ij7K5uyGkLoj1
1NHUVgoRwfGPeGeZO/qsTfHEthNqRTe/Kca4+MxMKf95oQgeyyTy3eviVCa7oStA3cjtDug+ZYzA
zJWx810NjuY39MrsXvF1PqJrJ0eHAXUesiNzp1lvg1E48Rk6jOs9SgTK3t5zhx5uAzPyARANzoZt
YBDCsMwoWRPZGcT9jab0JimD9YNGdphQmk59bFGsg9iP+QP/KysQN6zSrSjZyyQb6QV6B4tjng5R
eJgzKj6sMOhO3ohT8LCKxKhg9mR2Red5zMOjJ9L2viE9YuSjAT2y46cZ8Bmh2Dur2sz91pDr8m6K
pf0Lwm5qduVMZvK5DqjQNrIY5/ukQWmwnWB2N9sGWdStDJg43U3JYvh0vAYZqmx61sxhKplhxzG6
9usCvPXRkm0pr9biIW8BOpjJo2VSdXEXa943sxNcSi+Mf+0JBQSncKDkjQ+vPLmCxaqW3Wzbndyh
6S2bS1oO9n2Z1f2OFWb82DSTeinQGauNH6MDu2moL0KgSotgZVeg/wuWHhPVNiLygsSlomJkljDO
Nl/jyAdUrgbPGN2739nVidW8uU/yOB6xBxFWMSdFe/LHOr82k2ufADPN7gcb/BCxNUG6+zRHrExR
B/33yaKjF9tYx2F4Jt5vObHlmrHGdVo8z2KMo3sUE3R0bYP99xphyliY8lveDmZvdqMmWJOkYiG3
uxjLFofcclFaba04dIPP0pmI4OtrVU/sSWsYRXi0Ipf6uOH3ZYVOziburi51XrD4cDCge3DdG2eM
wjswmtNOZQrCZc9YhR8Xct4zuv9ofESyT5Zu66QcAyEDPJYUINK6x0j4S3fjYLPXgMptHAN8K33x
Z1PaiVf4wVaESC/wTbQZtB3eGJOAAGrSBpkFVv1BcdKGMS1iBpjhnyNAbMuwtP0r8QxIVzBIKR/j
wFgtrLU2jIcIMN0Am3LRYEWeTWqEHOcrL0pH4q4CY1SS71G60QrNt8fxuFgMEyF8C0BDtRcV8QEJ
h3/JZ+px4JTBbYXbA6cFfONH/LwtogOHIiGg77yWsRt8mzDvapC/EeaVB9fCaXKCKYWNACQCBuFm
M6L1L3FYVk2pr4WMancvMUf1O82IHRSEM5vsdqSDABjrDUy7c83ka9MUXqaPXmONyTEfOnlb9I1t
vvDO+N5rhynru/P5QdO+qvNDO3IIYo5WKrt0xlkvHBnskcCPpBvNCJTPohvAmzlEs18AdmKBNGDr
bkcvQXMJhUew4qin2f8aJxM4p2SQNNwIoFhukGHAvWGjd5j/zWHRPvfstmYIU0ahMNwS48XMfq6L
Qv6VA0Trd3YPdnJC6ZBX/1+EIyDpggkIrOPn/SFsPbrdwm+F2KlyrELW7bI7CyoKNtQuISvLoUfl
xasvsLuEtqmiG5rgRfO7hst3QCt724xZ/x6zkMoepPHlHSOipdj1ug9JWc1ZfLVkNmXWf5Xpe1je
mewvLDU5ydgVksEhF0J8kUvjIpXInp18OPWqCHaQhhqYIKjaoSFnjXBfrbFCEKZFJb8BF6yNm8nJ
FPxUkTOxpJwRvI3TREEd8GokccMKB+4MRwghE2X0htAWORgkL47mA1QopKMdk1u5j2yzjKfJd6FM
lcyU372iZqzCTJGsCYTDMbqnarktmPxA/uqQVu345RvMuXHEXGbMWYb3PS8fPoynIsqzo9JJ1cJo
M4wlWscQS6AVvyf5D0g0v8d6dodHy5ExmskgyBCRKv5lkDmrDmZQj7zE0yOIJueS66p88I2Ry6ax
Y/+XsX54RToO6noKlxlTCjUlXDfU3ivnSwUfbjeus5BsXX6mCw62C8Pg7NNrI+lvMNl7d63P5pyh
yVQV/g+rfjRTMQu1Naa5uPeqRuJhccX0BZckuiYFcsr9gvvExrRpz8dJUC8cp8qKBdiWtvP35Zzb
bwp5PQNFIcD5JciChxOvmIQc16ZZhVQJ+UR1WXyjbru81C99iJoYg0liiNRIMSLv/Jw4yA0sp/pp
oVPe+iYt73pW4NMmckIyFJCIAJBAqibREAIsT4K9RZP/Hy8+JiniHam7HMyhcKzGMD630ziFp7Eg
WOSED2x5bRdtpmNQCUs8FX3Owi5By1pugwiqywZxV8AMPgSs8InbfOFVVUkQPaqc+dWWlrx9B8at
J/AXBAGxjoVCGRBBilU2JZnkRkzK0VsdEkuFxn74pj0A794NM+i4eIIpJX2GhwnqtcNC6/fspMXC
pIBtgn0Y8Jvl+4rd6co6Ql0eHzzHRiuXO2hM2aakSMi5Mv3DwNHUPraJzBCi2StsPqy76+Rw8T3i
aNLuFUSxuIhKVGvSBguyM8r33ruxnAACExlb7lcOt4KowYnCCoeC5VftIZVdSGQksun8I/Ka4Azn
vDQwrUYlYTJkjnnSg1O9hg3VXhmRQMkyp2hvirpZ8p0MINvM4KaE/W7SZvqJq8Y6TQTVpNvFzPNT
aflyYMOsmj9/VeFuTdn37gM+A688UI5aSARLCfNJpFk67+G8tyQVDcMVjgKLgsgTqmNCiGLyHFZj
vJcxo6ryQPdJsTWEpmqPPdGU+N6tRTCntSL7sXSW1aw7ww5HUWUmcXJwfl4qRPc7sGZtRtsxLWcd
B4F3iBEoIpiqeNaR7EZjAwh+ioh0itYJPyokQF1O/dKg0P6NvDjcuqigbrNW9f9NfuE5SG811I3E
tq9coZqdZRe92zgvp03aIUzi6RLmqtGxXxpmlVsgJAo/Z8Os+YEFDYZBkrOYFEQpk8mXWdQZOicX
Ekr1NS+WfYgnDJIU57HNX20DWdqnbstOg04IfSflOvz6KbGBmmYGu0/HdMPdh0G0vJfFWP0rZmNd
7Npmq9F1wkdrBkR3E1kJcTmI26PnjLXEbdu0xWumR/TEfPhwz3xeCB3ExBxV0JnkS64sNp+tCTzs
iz7KxtWOgVpgGOS5ZgXdPXaI55HNyr78ByoB90QqJsagnk384VbMrMSA2LU/S9Q3j0s2Lz+pluLV
iixL3gJyrK0rA5OMl4UVoMfAg/iLvW+jtnmFBB5yLTFVWUFperphWy9JdCq4Ds/kHOtzwuwvOMx5
t1g78O8j8dd+mnC25+M9l3C3JklF1YG0L2feFK2TH+VYjvkh73L71ic3oCMMlsHS1uWJsuAvRvUP
w2FwpBE+DNQPap1+pYM6LUvEENHWwCSwX5ZnXswBBZnXnXvEn2JTRnPs7uMaaRIwq55LEOIZzpmk
HAhLUl1bp+xlvPzXJtZijwJf3ngs/6mgRYTUt3cTlHH9EOyaqsMrx8MAFpkcTzzeIRTVS1tHEsAN
+KMa/y0eG0o2FmgsiByMUwfMI2tOYMjckuRh/ZwDfcfU1mLWeSzTgaKcKJL8YI+Y3oPRHt17qAyL
e3T6Cu754uDVgKwVpC8tc2hgOU7fpVeqjOSqUzwusEopHzjuF3sj2iiqH9gTL/093EU0WDDyFHlp
vWSpV89V510aVuk8uyAZEXNZSTfvxaCb7maZ5ypDhGOtkRFehH+eOCFSwZLAw1g9dGuMj0u7Me2Q
Eg/eFoIGWskItHv91y1hfRdwfX15uQqfJoIVT8IynEtFiq7ZsV0i6PylYTcv0Pnf5U1JCBYKmfB+
8J36bfHzwuxb3ZlnJokyfYqwtkhijGqCNz6TxYkacGNhxNYhcDpmGsOIg10LJg5/YZZU4kvQZPyR
UItLtc8n+UnoCcH2qEZCHOo9kUeiHL1Hr/Z7n9/aTMsLFTKZEFbKrKbcJYFa5KmktWpfAyKK+3+l
DpPsh94iw+2glqS4ELyDB52VEDevZNO3oJstQ6I7w6SGHiKr8K81fvTmJyk8DdbbXPtILHguWK0q
/cIYkDdzP2CKuPMtCDf3iA+RJG4qcrwh8Wah/x6EpSAXxSFvnjC++eyJGtWDOzfPIiOKELEyecKe
MvCkuigmAc7O+vmSt3741XYgqX5rjBk/dc8xyhozqPtf41cRyVKIK8j5HTO/RmMG2xlcDTcT3lsk
5+0XDV03/8NR1RQ7XMrufx2JN9WDXKEfNlsAD2VkHQ/1sUcihGM8pJXceDIOLzkn79U3swrAgkj3
W7s6OHmRh7JEkiK49+KAp1yNbb21pTQOcg2v38MboPVqpggPDUyM5ZwjhZo+ulEE3Sf4DTenzpkT
/aXczpApCknnHYGBUU88KU7/BlawAyUxRcNAUC/zP/zcTfHAGQEPpjcpeg/FsL4L+mSvyDK/6ajA
yXiLHRBZuN9GcaqKqUrPae4mfyjcZb3jpHYfKFnHS9Qscp14R8NP0VXtR5tPeDDyJOlOGD6GJwU3
4NiGffutwUDddYgl1HNoJ9mxHrSe7wcPwyLi58xmzYwyEnwVVU/+wxTeOPGB7EW8WBvSImr+mGwm
fpU8lximK+I/vjWv8s2/eMk8iMYNgsFxF+Wwtz85ufkrFwqmmKlPLO5YlurrTOXkXnrBOgXF02Kz
bzG2k9k7Hxj1WwHyo2DslkOywHsi5ZaP0SEvwZeAWdKyy6GL4TDmiSaNJ91JeMPmkCeIUz7wNOQo
/ywt9CNkUJ7+jYvRpr0d8QS2u1rNIGr8IVXHKJeaUVmDUGiHGzEjSM8ofFmCIFrnwc90SSk+MAts
ep+GYcnKkEw/dIM+QFfVus0Z3HxNzpJup39DTTl+S/Y6o1/d58nthC3iO4vYsicEE4YjwjTbZXvq
QTmdjqWIQakpsrgf6dCRP6mehJJMTRMJG5C1ibJyAI4yOmV3UuMM+G5C0sSfs1pU8GARcxy9jqUT
2zsOHthuJMkZt5u7U8qli4SZJ7oavuqiDq45zpSadSFZvf/pLq9sLtS4oGFDXsozs2Iiu/gRT1ZT
vlYZXEc0CU6VH2a3SPalC7yYXEQSrvZ1n0c1RIoirn5tvHzOuxeQqsuFA7PwdcTGULyHqA9YiKKe
jdMLFEv3mXVfzpwlg+hY2DIiHJajay9EzEbCacnarD0O25ZuvrqVZsJxnaF5fawcJYmGNJb/wNw7
JtfMAW37O7jpyAMCWzQYjpQ22E9gMNLuavccU9iQGFw3yPTCqU+tnReNuBaQGOHD9DO5sTF9HuuS
ZACqSmJPFxKhrReef6GO4Zgm2bqtd5LbxbOA7nnVJLobZZjsXweenu5YKBVRBwoGs7skyYZbnt/l
DeyWKrmDWmTJ3YDMpAlsh2WIk3U/6dSPxA15dU42CHZCXotQePpo+7Cs9vPoGKho+YzXwqNHB2RU
z+dmsvMJcplb7iMk4IzN8HicHc9HYyDDkS1K5eKoJEYrbva91yS3rEPy58pv0YLknqjeohKmCR1O
k36zx0ow8wobKInRiLQRbvLdgibZIoX0YE5ZflJVCNcWv1RfRTsH+pRP9PkFQQ5iL6HvHBK2FVhi
CUig4PMB/r2t4DOiSJmql/ueWifaeB5bUJ6pxu33aEH1DgsYTDJsF2CYGC2ta3gYkjC/GrJmHR2E
9T0jePz+WUkyEjgHpD9z4NsZ8xMXs1bNlMC/91JomxuvWDrcDkozSyH13FZ7ljYZq6bFj9egOUaF
01/LgQTItWWK8Qxj0MqegoyxxTMrRCqCyIHdfqLqmNNXLzfNRUa5U2zdJMUsRed0rlgnQqSJ9dFP
G1bphZgvKPPhwQEfPc34gFsS7XJ2GqWjJWaa9XW2bXj2R27EzLdJ6mqdjrl7D6cF9chkfkI+yPmW
GewCxc1xcLkhvq/JFr0ZeCSeF57d4jwgR8AZN+CgRSkbhK8EvZlvmCle+27hr8DbUPNjJMx0LnUg
5W3OgOaP9jJGn9irknX8UHtveezG3onhdn6b0i/TpBZenzygUHERSsyG3XRikivjItZlecJe18cb
tmF6LZjvaSEeh9qCIOk7Ew4kwVh8z7HlfyCbsZ6awkUTKpQAwAuK5DqN0FBSKK+syE3bfDdgu25U
3asDvRcOJmFX7kkjb3hJU+D51xDP8w6chEUsKIEzYovEpbxPu95d8GXjKd4WjmHzz+rL27PknZs9
v6B+nulwX9DFB/YxwAbJx2SKlqn4VBAO4MviovxuDU9sY3kf6EGy05wT1IeoC9zhLY2q5tc4DKDx
HfeElll2EN9kcgaxwvbBffXYo9fnqVpMv5J9VHaCghBfE8UNiENuHZ9tiNys5frKKeejkQAPvylF
RXQ/IBbtn6dkLOQNIYbe8hJGfaY+e0iih7qNYNVGpMKLnbtQXN0vDHx3odPPH66L33Pdff2BPkSd
ZHfwausAnVU89u2XqGaKjZb4cX+bEZd9Czw5GB+9yWNs0lDhgMHybdSUtt+fMNsm7rnvqTfG0Gdt
3jX8h5vSmvuv1lqmD8vCjA7mqsOcNOgjoBE/4Gno6rO23Jppns+PyBJuDrs7GZI5Ny9dmV+dEDLN
E3QMl5AnJ3BPXBxLlSB1RcKyZ+oQfNpgLh7xcJKuS/4f86RFuTSNiKt3FUUDLB0rG48gDGjuoUAX
/xGqPrFR1kVyZ4a6mr67PEReNwXBLKHfjOooHGKOD7qEFLwdkeN7W4re6rMLXNCrhIp5O1P6obdh
VCfuuSbkc0kLi+7ES7GA1GHxA7e2u8L5nhSObuU9ADfOd1XGYb2nnFiehYyK3dxLqz56OPz3tYgx
msbOXGA5gc7C6WQfbSru19RgYd8kgRaf5NgyzHJ8vqaJ5n7nWDR9NJBW9maTXfCM0aF9QPv1jRrV
/MC7T08TBBpm90V5KVHKnDwAg0zgBVF7ozL+WUoJ/Cdbbc2b0B7sfguL3dw4iui6/WAVknlPldiP
QoTBt+o4sRH+pP2prGoJEGN0310mCkyKxs7leBhi8h1dn722WNE+qBT4KZkUp38LSckvOFfnH+iT
FsQLP/ZY8eFlcW2E1Kgls+h+Mnb9rPixP0Ha9g+UqdRjAoQQJjU7eyy18b/z3G2xBkgdkSmrg/km
8dJAHjHf4mKZrCk4mowGEIES7CyJSedOODUdGOXCXqSo6Ld2B5UXFCuaUaSPVxexPeUmIGg26SjM
dJRWbK3sZNkJ29PBDklR9t6kXfpW0voDY1PRXdqW6rltM1BaFDXF+yiHj6wvfT6uAj2DIoTw6sSx
+GyAu7ym3oQrUg55dgomVvqLmP+1aWiOebL4jwQA5cUp5MXbe1x9w6b3XXnf1T2qmwAP3u1IZFu3
N0MwYuQK4Fx2Hp+qbIcPipB532OUObhNEk0/fl/ZwcGCw3Jo4Ajkm6TL2I4i+EYfa6GRU3xbRJ1E
Oj5ZUx25O2uwn8NImDt77bSQjfD8pgY0JdLi6Mat8vjJZpywWdqw3AmWXqw2yDi5qNbLzgzpyUQt
zKFKJcUWtvM+Z9PXhhetuxHMiXjUUwoUjkCxizVmydusg2ecV9bBhdl3tdE7n+raCR8kBvPjUjaz
PjuEIe04iwgLzxFJ1zvH89xLxvcD1YjlgbMRnhEsYkaHWkOU9dvMMXwBgcd3y6IpZcXTZ+F7wxpz
OQlUGo+Cy+qUp7H9jvqBcAvkzuxUJSiQoF/ITDeeCAUt5PCNPlO9RHmDEqgM8nfUmO659kETl6Or
PfT34CIRd6e/LIrSfVYP/SazkMMFip+rnuBb5aODYprOatd4HmQswh0DuLyGmbDr28U9loZxp9Mw
ekrZNdHX6yxBFWYFLOxzUaYk+UD0Qk9R2SckWeafntrp28udipp2+EJuSAJiaSYEq1UcvRGEjVgt
sR6X9TdFA9nMhGXwjqxUGAwXlSQN3EDmht9LGzsiBxh6fSoI4dmCsHNvUFPQjYZyGteVZ25vyqnJ
LhKLDT/qAkS3ylBx2C71DijUrdKMtQW8ahI1K/3AfgqGNMOffKJq6t3C4zhMetISVHsGh6BIghkH
ReDicuKzjvZtt6AGlBbbP2y23y7KgB3ZuNZlyswFmzUjyzYY8r/QSdXGGlwuP8WnugBdLp6J+g3D
3RgYklGgIChMTESju0nJhQak6yOh6V2rtrHv140QNSIiqQdCNsJPS/nX1O/0DQiBxL1EicOh6kC2
vrNHBPwDJKgtjnmopohqrhRL5dWfVkN6gNLiJ24dPm+fwK42KsLgQJYIweEpsq03y7H+yzuQYW42
A1/EYXBg+ELe6WoxKTtP1lugolzEoayei0YWsC+L0j2HjJw/Q9k1N5McsaVTE/9Qvte/VdXcl6vh
klc3lvzPxCFtbMdyvkxb3jeqSz5C8OabgYXofRwG1QFgupNuTALqdZv7kbax1jRc6pn4qS2nfOTC
mi4+lVa7MaB6NmNP+s+p8yiiqXChy3kShAjBPOsVWnJjvXmJbXaM98gtWKLhxKjCZgrJj7l0DDC6
OZsvCHuQXKc5vgU0Id0uLSUjBArcDXV99N5NCSaCsZEnVEBsivISx21edi+qVHScRAYptEf+ilFd
TLZvAqLaNzD51jei0uU/dlNRvRdz4tx1eklcrAwMjtClA6HvPHhdJqt/oLAM3obHb9W7dkP6WsSx
e0fSS/4k2JrvSjWFAMlpAqZthzhE7j21pGRXV2NK35q0bGfhOGyo2vu1skh/yQYenmn4P1sCJo8q
h4SMy54KgQ0pyQRV98Ue3mQUfm13o1Ueim3KEhteAFO6LzIL03Qb+G2tb2xF39+N/T9GxPFOhZ4B
cDWN7VMW2CEkqihb1ecVAiCZr7jRERI8jnH3xfcMMTx+35ZfXe6kxwXx/TbvBdNteGfNcYZu9pD0
un2iVeEsCXSr/xH0oTftuKAk0HXFvKX1fULAE2Dq2wXoz14tQTocVrXCltbSbLUFQKiZu3hnVRby
jinBhOgWNEBIWQmJLgP74sYMeHtsWju0xGrf6KzDylDhXLVz3W+DaSQoIm/CbthnS0sp2yCuIrOr
3Y1ALDlO5jcAdMgfPWMNW2UinK7mvU0TnzX+Cu9A7AQPJ/nQBpspZL0Izy9C5XSaNJhz1uwBxxlu
Csd6cWd2N56ni1tbeu4Hg5r0U0u7PUdDFOijUxZHqJGr+qjg+8Et7qYP5GWK4CDJ30QSi2dnSx4Z
ypi4J6TH4MfOs+4M6s06Z2wfm6M1MCMUWgbPJSbtZ+n56S7C+UZyVwQXTSr3veyU/WGBcLOOZWbn
P6MWKG64tarfwlfmSlxnFMF8J8hr6zL0X+3jFPsEc1ScHGN2Vw9BeSNM2G87HTLvhwWBlQMgT0w6
NZ8lRqEs1kqsMnbopdnYnrI8xC2Qse+qZCIQ+k3/JRO6KHySl9zGZ95QHSOoyj+YvvCXjdFjNbA+
jYrqglMg2rShUe85kHrcKdPMfH0pEvWqi/klidcaIedNOxqk3OiAhb+b4QztgyEsz1jOkoeOvcNn
HntrGEclmW2vCwd3Sjk+cTdRcsFiP7JpYLQR2hXZO3Z714fQQPO56F4MzIptUWiv36JLcFaZYvqy
Sv3e8D3M1SVm8kE1laQNYUFgX28X6Op78lHUD37sSLPRSmoOuChDCOZLb6Z3cy1v3w7T9Nt0OQvM
kd/i1zcZT1ZWxVurdeD/O7h0vlpdmJuKEY13pAQKQXazCMeFxgOO3jarLMa6yEpgdf9CpJjeGaLY
x7CM/I4oLOU9jmHTp+fCYad9UIsQWHiwwOmNg0Hrz3UEV9GElnQ3pvbwj8fXqY8VC/tXN89M/WVr
Xd8v/dI+SDgQDwbVCb1dF5FtrEJTrPR+sDZnxGyC3KnIBuCbw+c0OwWkHRNP4PZB9UTjKHpGHi03
OBrX3D0RTb6S9eLK3OjJTNHXSJ8n0UkpzBuIlqznBdXt/K/LeAUWKaHPMnJCJTIuKbDDRef1TTaH
3Lx8gXlePUozasAcS1tcMlemcPSa7Gd2U4dbFWm1fwBS45cPWABcszcgxt7Jq6PW0ljfDmlQ1ye6
QyTS+VjLe8eA4wsHkdPYlkv4nCaFD2ROo/V7tpn/ZhwbMG6oJkZPj3tUD/U+HhwrukUA4wbboax8
Mul9e286+m7kgjANi4xQwAONa8q8DoWMF7WQN/2AkDXBdYgIv4lul7Su7eOgJ/Efy9PmUnhDRgdI
3oeDgNo1t7yFKwaZbIIDJBP1m6HWvGeUQ8RPFQmBXDj2kGYCeGALGeIu0jvda8ZANuiCmApjcraj
YLJ+8EO5fCK58fVGiiV41aqc611i10F3bwZso8TY9Yhxh005+CAE/T7LV1qcS6eX7jC5duQZzrhP
rx6wvPqFbZY1I85Zfb9fNk1s85EKJAboDFo2Ktgq6Pv5z1sXw+maGk3JRbCT2rqK0VSHkDdR85le
gR8Th1T+DOEkbUlrsYXDT8dSFGdjKooAthT41S12nzp+9JIiJS4bbVU6dZS2TKGzE0eDlTiMSb3E
e4oQVmAWRh6ZvsJWzOO3uBp19GnwzA8XbVDzY19pLI1OW0Ooawy3EUmG7hGJwGBOKe9qXrHoSbUF
q6OJ7ezqxrFnA6yG9QThLSQaojgXSSYngq6WxR6IXur6iQ0AWZ8lJRz/KEd0HjgY2Sk3khgvGG2I
zv5YSdrBf6YEi2LgLmS5aBF1lIHpntIy7mJEFvTHhQ8iDx5MT5I9iaobLp7lCW1ItNpXyMp8inLb
UqcuBidEtgrXyYYmzMFs19rRrgq6+okLi5cFiyxzsXRKmCKjkVafRTKty6nS1Vc63BjMOiAMKjAM
JmIz9H5XnMbKLMNBR6L6JGPDrs5WQXiBgx1o3Lm5XeQnumnSFYPZLPkd7LtcHudOeuF5gr0Wo+is
qTmBzLgX7Y30KJB72D75dK/P4HqgQW4s0Q7DTTXETHCQ5jc13K0wm56wNSEcrnVAC+1ys493xTBJ
/1T1dWQOJCwv3S6aGv3puiPM3g0F0yRu6V7MSeGLRI1f9rJ/7ld4R+OsYY5IXh0a51UITDRjnDH0
RNqgttg8kuHgwPf6arIRhYgA2chdU/nug0z9eeVoDaibVECgyhltWDif+9YL0oPjmrK65a8MOkJH
O/S4HAcBoafW8NZbs3xE/6TNC9FF6j6QWvBLkU4Dt8TzumOtKg/QXcRExnE7Gn4fdRkFbWkbzva0
eaVYqMffEQ7QL+l1mKFcNuQhbjKs+1d0Cv17W6YtuFsm7o+1NQ5/kcAecsLtiqK1RFF6xxzRy+9F
51L4eOH/ODqv5WaRNYo+EVU0oYFbCaFoOccbyvb8JocmNOHpz9K5m5qq8dgSdH9h77XnHY9d+o25
wuuPBtPVjWyT/D7nOCj3eirTIqrJxfuRkvicMMOISPIFo8vkUMB6SzGAZvyeMImrMxAxSYKVYWVO
uBattfwxlB+fukQ14z5YOv8HipyJm5qMRcaM9kANLWFtmGGayObYOHnzXw9rhLmSaZBb16+TeTZZ
tX3hJJ2flrk13nhtCYVCMkTwmT/mo3fs3VhcJ7oWJ6qFLs4puzY0yVPLUc83nzuRowrWxB0DAxwb
GP7ZYqg8uCuhsxlhgiuDVpETSJyncm3eMOhIJv80SoiqhZVhaJk9Qd9mSZsmieC27ko6Qu6R7NSi
Himlpb5jgjkurivj0+hiIufCngowOKLBTShhZ6PAqQ35sia4OvgZmEAIE00akEuj8C5kLGCVkgY0
wZtBJ9WM8EpZhYjb3OKtgpU+HapxrH6MctZMaZnN8sxms8A9BK/ox8mxqOKgF7H3Ate8eOYbrVkM
dGV/IgrE+xAuPdyBIaCFEKnXaI+z2h+jrm5dI/LpgZv9ajNkDzGm0H3apuPMUddOzAt5YvD39bi9
P7N1ittz6UIMPqGBTZP/ui6t8p0xTEOyMyalymMMsDGDHks2G06LWTwDP4fHLVn43RI/KdRGPICP
XjcqBiIiZklQlpSEm4kPE3xoC3qcW24aHnNEXGcTCme2J3l9/iZekZ6ZJa58oioBcqrL2288jCbz
itqoSclx8xI//DQGrDB8k8rBLvMZaXElOLf12lreHpsLNGdOSnzFPSfvI0aC6kM0Lqm4PL34CRIN
MikkQAw6G1cikRGKg+iokyxLXrqF0fNuBKk1bhkf2A8ZMLEmVPwNL4mG2BXOtpNswcmKO2PITKwp
yVpcmqGm9OoZulafnWt03Svj1PpiDOuUYN+a2uxE2+fsFEaNYc9kjWePnVg9gwWFHemgxr8wkTNP
IuHUEGmsv0Xll/hoypXZp8BCx0pogYl5e+aS+qhYGiKhIfVMoKDE4puH9WR1r0DE5PKfFVeEhGwq
wQjvO7c1WgVKT1seKAi13PSdKZBMw2dOn4ai5tMoFjERiuTIOQDOEzBJmucm6HfLhJd/IyChTtvS
qPSyNycjzvc68317PxiMwyzFs7NpJzX8+IIldyTLdroIlDntd8s8uUDVkHTDkem4kVxa0kbl3ta5
lFRQJfiYieHCUznbPhKnjpIbZ2kOqU9iGiLshNUblBNmsoKPWupkMg+sBYbsizXvqO4cidP8YFlO
4z7lDJvNjdmN7Xoom57oMbuZavewmF3uH7ktJgbi2Q10OiT0w1BoLJamtglmfWu2rfdS44okhgpG
VPI96LFuTwm3/x/hLexp+LK7Z6NDwhn28EHWq5PU5h/C5Pl+TCZA020G0wXfgzAfFmVge5oneDGn
rrG8P8QMrOqkY2be1kP76J9IIFm9LwVRNBx9dFADZEOqh6rMrl7naHOnuYkN+iK8cAJV73YpU++0
+gFpyZRWzBvyLgX0Bwc+rEid5DDoq1hEucnS89mGv3YsgeFQPkz17+yhid7obkBIol0YzzuR1IwG
BmcEmliXarjvIIZQUVaakjhTmfvC3xQ/z64JKo47OzBBz8VkPOW+34yPGXrBY76y6r8x1cwr7vf0
0ijxYSr2veEA0/F+nWaIK0TkqY0LvmWnGnPFjW/YJx/wYMJBLRG6134s3rGjDvnjMpouvCrm4FuL
c5c1iGHde3CFTIzPlWQQ1hgPAgn6JWeeWmwrBn1Ra+TkFN6yILoa5dauZEx+RDORwhiZq2CPdozl
vh3k1cdaaeytlU2S1H7Ss1FcusVGraQFALFBBXwWOo5XsQOeplr2XPFaFshjV9xITW79KxSWqLSa
uZGapr5VU/7njRJz5XdQV4htQEJs1q0teqeysDbZ1IA2q6vlS9pVB4x3xahi4k05OZb9kjDq3sWV
f4NYaXFCPgWvoamCD8gx/0E5ckCz6ukB0SHvfz6uvATMbd37mSbqCZTwzIHHRDVC+Zi8Dcbg7Auf
x7CYlpTsiyoTcPVT2gC3tcs7IAYInpZg+Ne6Q3GqW1Oydi3Qa+6CrKgugRUXh77M5Vvjl9yBbLOx
HXXQgzeTwjCOZNBP8w13grfLXLTJIIfiYKOGwIKhhn9on45kViMExzY3rB1B4cXUeHeZwOIMTAMF
m8YrwyYFPontrDs3drhJIRpcsyKV9ynqt4sviB9iOg23yGNkiuCyVT8j1cYYUrctL3q1ASBRiQfO
d8N41abk5Q/bzrbFaKrhsmBQ1u5LHgEzQrgeN3x6irtj6RXsnbot5m43WGM2H1nnmnGoy2oARktl
gQ2Gd+OZ15oURkbLRRtpLx3N0HNUW3wXi2aP4BozR24OhwueQEVy4UuGPArRTatBlSGQlinYDnLg
IBAgITsC7nUZUs9m46hICF6/kOajWj56s03rrVh7v7ufjWSYLsxa8HVIDHsOz36AvGGTxDhS94lx
Y19yEsCrahmk2NvSmpAFMPQJ0FKaTrB3Wl3euLYk/3C9JO4VOMVtjTak/4IEQxnogHa5hQJxghCO
iGYe4IcVk1ASsT4n/xbRRAW3LCAajZ575Ei2a1MTosfQjJC7vkIooxfp8ccLus/bHBnN0jZLK7Vw
G1ViZHwFAA2ZOarpsLYS7xmOFps0/vf5u6objrPFD9ovO2bNt4V4FHCDYOFtn3pstny9M4mduxkB
L3Yv3Mi4UrHLAg3xvX6M0Fw6z3DIAlZzyDcSxH55m+3TgpJnx5nNijIf0sCHohsjr/e4j3jNyWqG
9JnqCTRjCjQodGrLWQ5Ygya97ep5sPdYVK1gbwM3OjYBaBfUHanWjE6Uyi+YI5TaDwU7lp3oWxIq
Atm3AFJ8o793xltmhk8+/VtltMj5BlwjT8op4M1CGEQbnGs/WzhJWtPcEy3DJJEniSjajKBi+9wR
uWjh5Kq79BdeB2jm2l/iLxOAGZqTQWUqBIlRsn2y4+7FJKvwd116oNpkPXHfo9ptaPA9R9x+N+17
b2syYP2h6iwx1HWQcU9q6TPCBcnls6NmWckQohVx6JgsKjdeVyLqIriTwxoii6VFRKNMGUjor15D
WN4WuD50HvOhhWvxZ/HFftWMff27esmN+cyhiTuapDgHvx0N1iOvN3ZWb+58dlYBETBUBEFmEF4j
b3gAlAuPAYJnYHQxex2eJ7M4TgoQ1lb3S/BpxJZhbb38ZhlCzlq78E6XzmLV0LefaExBtFEhmNFI
S0E4joUagdjrLhgiB6ETqk/bXxoUGGPvM2+in9kNjQOpySqBRG1GvwShoZWVFuee4YjL4LtxswMb
N8M8upZExqfjtoJxqLXv7+Z24BGCHiPHLSuuxmZvU/VPbo5O/mYenUwweRx+nCk2yuI6r2lvBTW+
H7LO4sQphSBYJ8HmKGFSE5O743NoCsA0cescEa/YybPjo6+7Z9XeE7rhNu786Qq7URHsT2vcF6Vv
BVvEI9JlL4smi0Auv/9OuUj6EFKAdxu5Er63TREfP89ZSV4kFr7B3SfSmNwdRXhnv2Yg+80XQctl
QI32sgAHA89niBClLC4jWkBASBTCp0Ia3e9sDze8eTXXewrB5Hn0cI3s2kZgKwdPM/sXU4rMr+BU
6xJMg6vrZSfnBgathyiQ5fxwk6pSkco/OMQs86gcXP+0VFb8N7tjTk5VaWe/SyraS0WmNaMUIC98
76tTxsSKoqlEEhSgBerYqrJkgTD2iRav6RnjWtCOcLqiWUsTwwCU4WXfzAy0ZlLbIlaKlTxVCfos
XBXt8sy/8x4D1LftbrWR00Upg2hri6e+/2EROxshpYpyw9FI+/GesW2RskkfapisYnLpJntUSXdW
4lfuhxHj5DkuRc6Ax+k04e/AIcdiO8f5eNETBv9wQXZS7xgxtWqbYPR7QhNB95t3sPmM1HXeysVd
zh1C/R6qbOs9QG8mroY8DjUQAWlPHLQdyxYgWmgLgVCO6YEEg/7PHJv8x+gzauGpR0t5tPAXi4PL
bf2yQLL8g1IUq4fawie7aa1qvY4UMfddn7vXOmlZR8QcprBspsZ4TJa2MS5Vr8rvlNT4f86QEAqm
WhSyDAZaohqIBXVCmP4SXZ7uCZkMOgOemjbtn5uCkNfVyPKrZKH4H3Aj8YtQvX7wkwWFWo7Xb295
N4itmdikirGwggHXkT+C9S+7IbUCT46s0eyCes0RgmIWE6j9TpjLkG8pnZ3HUgE93xW1RLbWGg6r
za4F7vUMStNqww7F4U9r0pcTTmG2b4IgMm9LYEbWR6ml3gqO+P8sn3kcGLTU+8KJTYiXK/IEsziO
VTgkGRo77MLa9EJvSVM2q7gShrYKvmOVdYxR4Cut9kJVp/glFduaKGulvEqjd14BZD4VzfIChfGh
zPL5wZgXMh26WVyQl0H76dLkHsfscu14qjKI13NxLBHkHqWlUV2gWk6Pve5lxEVTHBBlq2eCf5Yn
FvrrjiaP9MrZM74QMppn4ns5oq1R7tqeKK8c9FQk/H55T+TwMtXOhHQhz7d2anvnGQvRnax79M+F
b5xqfzZDs3c/V56VXewOzwpkTVhD3UOeQOAdYp6a/SzDR1ayCjNN4KX6A8PCOzt7/7fE8vRoDLAK
KPGzQ4qikkToMvhqJbCkRGh2Zy3z203clCUH69hHS+DILxes0ruR1jeK1WhVD7XwzDt7SuMtiq6v
2CezBlak1yJdbWFAMA1RF2xPLyuXPr48HyZTYHQhpo2csMM5+21M0HLLMhqnghSVxyqH0WCW3fKA
fpDQjM4gaMj3uzN67OpcFGP+07YJ+I+8yg8dUYH3hh7Xd8l7GdLJejiF3PWLrn05coVicUhhjr7P
Gd5FRvvuP681hzNUpRvpsot/c4r5MPHX7hwoX10sXElY5vv6gI5rfBtRibHb7dV9oDwa7A5UpGF6
w0tHghwgDZwnwHUW/q76h4cx2A5dZb2aiMi3viutI2hu++DowX6L80T+G/G67TuL0CBUCOLBEn3x
6rq5+rBdnxbfasQLI/X6JHM33xMfpvarMjE24JPeGUBRZKvyvajaf2Sy1DtAEszxSqYSZ63BhccN
CmlX2w4DX1Rc+xhyAjYYpye1h9Sj/VIikqVaQR5mo0QLdVGIu1Lp7A0qUIlomtoRWckYjUIOB1fW
0x08Vyi/o2QGQEQRs8SAASMuP9YXTE6O8A8WtC/55LPlmf0NFXPwwOUiK0jXi3edHP95xGFyV6Sr
kmyZO3kivz35RJf7hI+k/bRH/DhBOiKXbeYjsU3xW1MEkcEc7dOlIzovfWXtGzQRWEwZ2OKj6w88
QA/4hT+ynvtZlMb4hx0Q1yptY+nM/QPH3KdXr9l74TpTCJmWaZQFBaomeRFuc8+AnTHX25wBtE9r
XEA0AO7echTnAnhB/Kp279nbmFClpxKQlAalUe1EE5QHYMLqgUgyHKHV5B1XPEJRKYYjpjsT4Ugb
5CF54PRtQ+++LshCPvkqJoIYjOcWi96nUdA1oJ+oL+TFEV7jIKuB4DdiKqoJgT60VuocXJBsBH+D
KWTPXDO5Sab1txLpggVg0NEqFHaqaXwXhol6nJBZyUI2gY0QTyOjSnoBbrgpW54loeEk4xrJu+xU
vF1I8nspdEpO6Ooq7wcOynRf2CwiN3WHTniHN46hPFJR6yfpezeUEJ3Exm2HnBCAxG6/1rZ6TFsX
sEAvLwrSKGqbiuAMfkaBd0yZW3Jbh/c8rfUz34nccGV7e4HvnRmzq/8zHTP48Ca0kOkMBF8pt3J2
a4KoP4EjBvQX3UxYr4l4sReFmcO1MHtaNWmoRGQ/ibxBjZ3n2bqi5fTyV9qQdu9b1RyWawkjD8F5
e5QJCPOyRbDgNAxhJUIGBRnzvnRNNqJ9s36aM/Egc4wwn32hdWZDO+zgIHJkWWguPPjrRxUHH5ML
63+ggXrKEj/7Y+6JhKLNGAGYRZNHXia9EKcBng/Kwpixazv8WB5za4peYm8YzhPsozyQf42N2qin
VsUkIDCMEjuEDqJdgfcqdfJTpDeFDGj/GH5vuzhQh2Sq/t+T4s2gLXrPRlN/YPejfGdn1Zw4jdOv
MpHWuev0P1MjUICQ9pU5wj4ri8DsibyAKAY7txWDpWF81MmVLRaWUJu1eYhgC2d/aS6ROQz1Fc8K
AIqiY5fSp/hGm1zWCss02zkAe+p7yHPnLvd1fC/cOUclaKRbc3Tf4MAmb8xg2EIjers3jDL7nJgu
PM6iw1FYQY1XgCjvSCO4J8zAfii1J/bdMmcPtiH0u1Wixx0KMXiUCk4R3QK+L7PR6X0QQOylFrTx
fQGVuGIwwQEsR71lzNO8NI6JILaY1K4JYmsL2UlHjNzkQ8Y7QcGcko6IahsX3er1f0UMBgylz2Q/
saCJsZJrcVDMBkOrHOKntfSBNSSE5iFVjO+0R+owHTWhSWi97G+8YNhr5rmnUnRGTitcmmc4K3Bv
EGrMb8DUmiSUAU3nxjXZtg2J7VyWJWvvcDGyzheJFa7M3a9G0ooLnMn+PM++OuGpUO9eRw8phad2
DIOXry5JH4FFIqZN/AfYuF+m47ZIUZnXbSoLq45Ma+spBnwRDe7Sn22r5fbhGoykHO2jWMqnm0l4
R74VzPrCMlifDNN+CfhAJq8c1badEpoz3+2DjUYEdp9hqzxpJA7PnjuI12HoJBx5U/fDLsb1OWxq
SQ985kqSB7+vzSPVuzjMS6eIz6DDP9I2mZQdjfUpVzs+Fnj9T2ql+wnYNIRdLPVuRNMhUCp33ePS
VMOhzub5Hc9+ffCHGqwbH6wHY5Cd6POs2vUu6Niqm7ORnrugsV9yy+e39fs8YLLEF3xDaoz3RlcY
28JIX+YM2iFBAhbiXYhJznYyiYzAsVUzejGQZ2P5Y6/vMI2Ey+qk36qPm1BMcfyhzeEKQMx9tLIb
yazy4vhs9zK9L5uxeq1X1z7NM4nk2FCsq2hWjKl0MUQkNiH5OtU3cgAnpJfHo7Ni8Gb7qDNO9oYI
DGOMn4j8YLsI+/iHWG7nG7jLfqKJvSkQ+uKL0xjQB4LHCE5BMOOtF/3WTwbqpHyqSNUpNdvOuopZ
96MsPOaZNl6RY6irq4y8o+puOozacVdtJkfakMwzCycmz1G+rXNhLwgxuWNiRZVgr7L5TVM97N15
8N6GWWe/6IURXID4Cl3s5X9LLdAFcIJ0m4FM4X3m2e/DhOV1EyzuNIV40Msn5iYF6HDXNJ4t/Cmf
Y601kgnXiCPZuPE1myTR4At9w44E5Ld0UAORGtJ5QPAEiYzzvKD+m2tSBBzMGTkRHJh1WNl8xAQt
vNCjIo6zhyREruhHXeUa+6QS4i/IJ7AfN/Y6SQEplXrsvjhkwGMNstQzeuYO2mC87BgdMLaq5oHI
YIJ82COWI3Xs1D1hoVkfgasZtPuLx6ivLPUxg0REfbd4ZD20fkj8YIykMxm/Xbsyo8Zu66cmk0HG
fWKmYSIEXUfiE4fQxA3FQpelAJoDeSQLO7iqfOi+By6my1R63ivGrDFckoEtAZ24SwyUzdOgurUI
NkyXm23MOPu7aImYZzc1XwTT5UOG4eQpTwlSDIuB/Db0aMH0gNkyjYjJZPFWmMND30JnsIo0+20t
G12UMd4itmLnjIAvv67BTLTlYjhvNWrYsBmqMUoCQYZdyhDzHYlH98qyMj7adhW/LWq8Ns06nIYc
oH9NNM5PQiu9w/vBKbL01ibNOTIgpwjYOz5Z0aIwhhNiyf6f1+sx4r+LXwzfpEFWLuF0I5z9k0Ul
gdydRIks8ZaLjMV8rBOu8dtz7TCUtIZrRpnUEjF7w3Pp6r9pqcdrDdLvznUxlSH/hLBuzjgPyyr/
RQPAYZ+lxg2vq9X3OBM1y4jvNEPP2oB/Tv4x2yru6Qraz2XW5NcoLerXVVtveOyYZ/QkFG7bgdo7
aL3xPoB8XNwM4/VZdxlwejLbH/Iqrp7dUo+vCsbZgb98PWF8ih8dz5ierVarK8/rHLqFz4+xOorE
riAfU7qpd8cGrO7DxG3EG4JcOtABv/pz/X+/G/ar/mn2E30aQJL0J0IVxwNJNNVdByF0Iyfarw3g
3AE+WVkbnMdZ8lm4IycKRjW5KZO5jLIpofNkWvzm9h1nRJCzwoXf+lQA9dyTUObDjDJvgOR1atOQ
ftGqINtRtsm4HJatoxrUyWMFYFx4DJuLRHmfbc+Ue5ODAnokTzJ+XME8H8kmmp8a5PQbPWfylCEY
TBHaT+YxZQX+z1Z5fgFE3VwZvi4RwvHgkayK+BliB+Xiyv82681lOzCIZg/d+LvE6ZAJmoUNsHWp
mIXSBLzDEzMpmLL6DLuEKoqnQPpoFmP9ODPl/GhdvbyQ8V2FTWmtf8ltt9ISn/WPLSOM9HZxn0Ev
AJ/oU6g+PrzU8LZpeMjTaYoma6U3ctCmqWS291DQ+rNWBhQHtWh2uVAcNp2nSXZvFbR4L55e5JTH
59XrJOZIe25eKtJN4FSwTUNFmwCz24IVMQHFxTVE4KRvJhThXco6moeI+Z1Liotl7X2GY/glxHSl
CaVyYfn5aFg25Cgc5cG2ULEE0Fc5f+1MV443tC0vHHkBk8zGp4YfZ5vOFT1J5GRMZGfWShhXQaGo
ckojTCHNodK2n0WjEm2E8wnEEbXAq5MHuEQtE98PlqWHuPcQliCKP2K5so8mB9w7bkTjtIy6fgK2
5QKod9M/Y/WSBxyouG8L039Hgut8DW36NvmpdbSAc24nHybEMKnij2D0+j7tUnYvCVaRjV9USA31
GvxYbimPxnArrhqrfU1wRyMH0NUQwZFkYUD2w2lluAzsLCivuUstsE1yVkV6FOMpUL37pPhw2Yko
Az441eHeBwhywDKVrzekYnuwb2lt0IjMfYsl6W0YLXGF/SlOybQYu7ZCmlNDhWdy3NeRueCdSVna
fQSM3T8KlVu7alim/yg/YByUc0mCu+WFPrlcCJ1JP0xCJsXNbkLN5TF16YZn8kux8Xp282nWvXEr
Rt3jAtHkfR4B46CfRJRGmsTrSvfDAUnL8Kj8obhf2tXlRCThw1emuBe9JEtbV/U7uZV1OMTOf+C+
ehI6ILz2VW98GxPZQLOts4MHWu1mYqg/+9lin3FL64irVDLKc9OfAiEMm5HaOktCL/l47QxAAQ48
ICaJB+ENpsdDnKIg20DRlMdESxvGUZ0/3nhkG52SuiUnXtFctDBHsJ31hAFYpf+AqXx4wcPd3dU0
vGSeFlE7IWse7QMhCV4UYAXboUBOnhqsZq+WnmKAGivbjzzQWFBu+tvabz7MClrqMtjGoXD6+b7K
W/ICePQOWPa6Ey9LSlIMy5MNvEPxV2HTCpXHjMnKHRMWV0Cngi7yM6g7QRnF7nceyFer2iJY+fUL
wmQClPcIh+M3TRsabCDUvWM0waZu4OD5jONWXzGCT49rmgzHmuqgxmZMBIsjsevbQEpQTcPLYJE1
+TvSLtZorGS5z4J4enUpgM6Ei1dP4pbmAuPEQUbMwlxuV7HAzbFxFuQ7LiAHH1Yh4seOxdslBfHz
6Zdu+2A0Jl43rfpua5ouFtwWaGwoV/Zf/YizuW6glp8lYnoRWQZahg3Ap/Ug1JoexhYCNfWP86Gl
tdhb1+qqF7hzPI06zY1rRxQd1p05c1lt9Nn4C6JEWOjuZMqXiNBx1zUZEqlgluSK3Aw6kYME7b2+
hQg8Ms0Xcgd6zzoh5mPBxoy/cslZdF0z2GVLP76wyGWmN1Qeq9UsJx3vB0fo9Mh6IRFR2kxEaExI
e+aznfYIpskITPIHZE0WaVV0jr+2FKa9rUq2VNCRTNZ0pHoggFym0UNzb3raR5mQoh0QxeziN134
mRsIgFYd6azD0bLklY0nsJigTbJ3wOGQkSC/xAQ6IQMPaLyHdTbudHlD+Fi3cxotPqlY7OuL5yJw
BiaFIqtYfRU6Twk7SpGJVEGXPE6IvZ7gVKE/SQsDu/lUGzu4jDRUnm3XhxblDPVeWfs98kfRsT0N
QFEdK0Pc6KResP7DF4Ity1+H6dTpVawnSKHtC5hrcHsdWgAAFc2trs09EfsPIHR5yjGpUXo4KTwn
EHCFAbPGnbCnBnSuzBVrrKJnCx8xppxsqAiMovovD5pDLuW9BrmGwbYFqgf/3txPssf/k9fFx4QG
mCIbT6K8Sb5J4NNNG5zXrON7yUyO2sm4HdxwDi3GkogjECgzXvCqgJWydlJoKsqAH7KbF9/8V/QG
GTNY0cxzBnZB3Jscv8HeqibtR322COiDleueJr5I74oRquUYaQXZ1abhGedF6CreWVLUVdiBn2nP
lQi8AwF4pjpORQlj0Jsz8X1jx9JL6K75s93JiypJxsgmZ33zwma7X8n4gUwRKQLrpnMmTOfP1CNt
YZn67R2gDeee8BvvPSE5i/EAM+aXPqYB3QmU3SQpg4Lbu1UDMCgoYR5kk/EJStY8Qv/VDLGtqvEj
NK3C33kV++qQkSKCFwKk9hMX67PFLPvXGIpXkplB5CQBc2p4ARhGHOg0evkG3HxC04zkPS6sBdWy
mp+h2fhn2kWKt4SxxzveBJIxAkjECFNJFi30LgB1uikt+52unOGNrow9fUvwlnXz32LnWUQoDY20
HNlbOFVwULgYyDXARcJmYUgfkbWQdovAI/1nj8hmeBnAgsufhdP/HXDWyeVo3sykmzf29GBOLMRd
DPig9x7woD75NzdoQEWOrfld9i7S0HnqiJGHOryrkLGFYpS4IiFKknCZWBECNTzEss0PVt+X3Lz+
uLfIoQT6Kal+ESI+tAPrjW1MBhp4iGWKsPF8oB+d7tgJmOc8ab2j6friwxmG+ASFkOgw3wiaz7VV
wV2hb1K02HkpR2qz0Qyy/xaGJnsTCzu2ZXAuDacE+WX54OiNVfgXf7bmOwHPcVs2poTLikEQyUj6
othHuhtnQH4LYfKJ0b14Y9jq3zELbX6TWOgHv+l/4y6+A+0EHhSBjH/2StHeGxJo4gap13rggmkx
9CZPsyX8xxS2Ligu2BTVLTlt6toKasHqQAQpAYqB4H6v/O4vQLYQAQ+KvxZQVf9i4s+ZOmjnwQUZ
GRVxO29s3ziwbGSlUPnc/ybep8soBY4+2XMHZXXzmhju4whO5Cjg10Qd0ZxXwBkF22qOKNaIh6TA
tNMHsRHVFvEnOcuALpxB9t/V2q3OpPUx3/SfWMFmSFeUPMNgjvEap2a6ddbpWazl4mz8Djp0OZEd
W3Pi7JjWs89BCLlHv0PzzWqQWdKI4HNxPztMJ5thtN98VncUVex6oQPce20QX43Zusup9jYjlvYI
GBUfVV8O4bJ6OlrmoA2Zste7lb5jO7p9+wMmcYhQCw9R7zjv6YLbtGG6SC8EtpN6OsSqdGMEe/4F
6a48ubd5RyfIJuti5Iy6w1Ru6eClTODykdwMdUf+rLhLQWbq2j576NSPdZrKdxQHZ3dFhy+6LCOU
2mVePYrPZdH/Waq460FM9EpbNiMSU53tuMr3tiePiIGdUPpuw7wsTg8ov8tdQnm78Rt3iZqhsx5Y
p/hnN1vOgAuZ49MmAC1yKK3WnU6d5YyM9SsVo0c90IEeRwweISn7zuG4bBFx5ixdR5AcpKfd1JsJ
vtvVSqaH0WROVaYB3ovYPJF1gmhqbr2wmx2BhdFeHLXx0lp9CiTd0aQa2MtqQpR9JhTVk1vtcTfw
ZoC8FWIz+yikWZ65e7hT1qO6SUeqRFa7YCmdXa+Be0w3FiHHEyL1rpFXhbQWub9IQ5MIYkaWRMND
1ggFJnPMBtZwoBFA+TcJvUl1+a+yeXzo54ynjqLy5JtdfwCYM207P2susT28wgpxnpPOZoyXoyDV
pLz2sb1vPXv+EaZbMTX2Lx7TRfpYsEwQRLoIrh3gMryQB8hSxbWHzLNvB+NHg4beFFM+oMHGyuJL
2ZNDwlF08LLO+yHMERFOUU7NmaOYP0Gz2ysDoa9Lm97hByfa3TXpwvylbna2s8TH0jMYHVCIZ6e0
HhkWORM1hWcK1kN4RKrpRuKLc0VkMDkQDjZm0spzQbikIT8xzQ8Dur/SBVfiiTGyAtSuG/hpA/5c
kV0VVKcIeJcKVdBmr6kwfkDhj9PJzwzApJjP/1Bzm4+VgAq+x1LRIEvPyFU36tmN1o68YIbSjPgo
07kHG3s8QwwyDrk3tg8k3eSfTEeQn2XK4bNklpm1S/NA0IZ3sWwdBcuv02QOE7eOBv8GcYPzsYa9
3+ACldKSRx0wBMrNsXjwS9vdBL5lPHHdoAuavhW6pnw/M3z9dOxB/qdHH2mSSJZlq/Okt46s1pHU
ZJ9j78T3klvpzMw2Qqvh32Eiubi2R7JtXjvJGLKPea81PgduWBBgA11HRqJSNZeo3JsRhy7PPgvI
/7KemtAPVBHyD8HJTNd2OYu1Tt4zg6hwP7a8Lfp5n9Ql+b3Yyz81af2oUsatDqyXDWllP6ZPY9Gk
68UvEvtetUjpzKS6qEp1bJytAm14Ye4qIpG26+pzmbmu30aUo/4rK3fMMuXoLOxvR2OfWx23kvKC
i3/TMIwZadrEVt2a1MQU53buuABbt3phd0XCL6/17JgNWJS0eKVb40Bim4lTkOPfYbjh5e7/ODqT
7UiRLIh+EecwOQ7bmCcppNBY2nBSUiYzuDM6fH3f6E3Xok9lKUOB48+e2TX2dz6Zh0pesUhck/u1
EQRf+VAsgz55de/uyDw0L7Shx3SL03e1cW0zboKE/GrFde0LuxoF8UP/1lp4Dqs6DChNbGBSKcld
ymaDr6M7zAUN4Wac8WQP5iPUyS7qcbDVZJcW4xnEilqx4Xer38SblaI5xQJoI7kSsiF46LNcvhcL
tThmzq+2CHhl6Vac6inelW3x3VnldgErzOkPinPml0mIT4gx+e2sZTgTmIJtNXFeg80ZH/0o8liB
ZO1+Tvv7z9Al18BN7y+/wBMXK0y6feJk3Suv0nlrTw2cFb/qy08ZBMGPbZz8B28HwJo0a7Y55M5/
sYyfsoys0XYY+s/OW65jkHeX0rAhXPfULqRL0N0CV+1pePzyZfudYPVeswbMyaMZ+zCJeryweLx3
dt95OQUD5pSOW4FTdM0r5Jsb3Ansqzk2CweNT+r96LYzkRzTJ9mqa2m3G0ZVbRG0670Y7JCY3nDf
Jak3NmwvQVvEBG6S7lzYdfHWsTB4GuRIMyqa88hWtineGo9zVVoJSWK4yochjPbA7v/WebAACu+2
5cQ3LCuwr2ag0488Jv5DY6V7MxOum7w6zjddK/WmrV144dkwWazY2RkJ9dZidVrhSYBa43DpNXYF
CFXQilT49/r6chGPBBgne4URa13G3X+RGg9QTio2V1UDySd6KnLSbjLG3UJWitYzOWdHKgnzM9ev
ZG8wpFzG+hOnFC734dWiAy4A3qIIdWH/8BiyQMfsE9mEXLzrbqQCD4qrBdVwP0y4OeupONiddnZa
+tXzSBxz22R34TWv6NfqSi7DVXBN/PzgkI8kuWu6P8Qj9N7zrXlHjSKXb1fCQxwG9TAu6S1ESeBK
Ai+7gpat7ksF1xHNNxHw7KcruhceIIc61NK81j55AjbY4ke08F1WyJbOrVBl++AS9aS+FSHeDYev
VgiyRKvRyW7p5GJSD6LkLhVziSqAmsIuz9ZxkKlL1I9XLJrPysFTPlMHuQIJ8x2NdXOG8tNs+znl
tjjei94LlvLn1lL62AdZtDEJAU9Zc2/Lku+5YmOz+MbfYYJ5TZ36qlTLq3So+M/6aSIPE9eh28Cm
mBiWweTNjq+cEKm7UVovpEnvSjgeABf/8/3Zd969OwIwj7jm4IAtD5ZInxdWZ7icimaTYE1/tuL+
qSwgGXOpsLdIP/ZWhTr/tfFocMzw4PYiKvbGqewtJ0gLEAsH2Jb+ULE22hqes2EYKVHqFqJsNEAj
l2HXI0kRZAi1RIIoSLtXqOtzMrMmhrKwG/k5lfLljrwOk14C6pgBGLQ5SptfH9o8BZAVg/AJwn9x
l158rOrQZdkZFOEfxoHguAB32buTJ0DIF+FWtzCUDd+LOublCCDG2WKJZqRFGeynnYrD6TUUSbPJ
RJi/0ixx0lpXD57U3l9iS6xBhzz+RMSZ7jhDOHtqCLfsK9+T0B4IMTMUhavBmQ1OqGZhPRFN88Rq
EbP1xr5fOjZWzK0V7gHF5UmUnMA8P0aWP7GyALVTeBRRnBZi5w8l7QQnuYCn5Jur5FdUye7WWt6j
AhaBvMie40igAvtnGvXZOQ3pO3C5cKyIDOTXpWALNQx0NuQ8HW8s+LK1UU73ubD+RP6g7hzoT3bK
hiQJjhVC5qZBD+Eub9NjQpvU9Ac0EuOmW6benuBaueFZa/ZwJFoCQ7ATfer8QGBLvODcO+mjAvTK
h2KMdYUTyCcjSuuTWyhVAyTz1rhQH+9kTrbcbnVSWE4J78y8Gs+uNNWLb5L+bdRCPzZFYu+6dJle
HboWEvZ9ZLe7AJ1CVPO5HKkratyKuyHFy/8AhUdcJ6d7ZE1Sm7XBdQlfrEqyodzRYqUeteq83dA5
f4qoPomwn35GZrgz+UqHs5dskWF36HX/Uj7ocl9UfoBtU2uwC1m+xP2e7oyJzXUcP+GOH87JmAT5
rUSs8XeTQA06Bk7Hsa8YmcnPokKsUtV1DnuuRr5rwilbn3LuJ5lZODyXHiM9ftLa5x1QdM9Shj/O
kKVoVa23L8GVbU0wY/ku3EjAvg5QTBm9dgsXiT3KPob1QQKoMmS0EpqViAfo+/bTNrCGCDWjffvF
8jv2mf4zV/J3rrtgX45tscVbkBbYNCueZfS2wwKZ5zkXlfUVqiamoOuOB8CdTYI3dCk6hiitGUzL
YQXA9xc+MvFVl7fNHV63Lqg23TM49WvdU9XDDw9sJL3P9czyzalrEgW6gNy+n9CAh0O9d9dLlB9F
nWFE1O2I43jWF45MUA+Y8XG628P80Q1uA7+JkBqHJf2h5evgsfg9yWnKscS0NV9T4GF4QXtWSQkC
A+07GZ/IDjNUIPehbbpjWWO/WgeY8/a4AluWxFnVvtO5Q3IaZI8vThVgiWZ6lFjfWKNbw5je72OY
UkYSxU2GydEeLgvucLg2gRTbpYr/47a93Hxi6vYKBoB7QKIajwP0ilcy4RJ2C4bLdy1HWhCweVY3
e5ymfZFGOFp7/nXb7pJ/MD6HbUTR6AniwBfBmPqwkA+4GxWRsCs4kgjQuQA1ltia9Y9s/Bu39/5c
GMBuGNsQ8KLRSa5x0Aao2HwvSRJgflETaq2bf9LC051SFiYHBtwWNKxM/s8wGE42TFeMCuiQmCoq
+xhbQ4rFk7JDukjI83wT0SOK7KWhu5I9pigKONYhISHENRSTFZpDsbctx8u3pYMphqxE6ry5xfie
zzUy5DyDEIKq4GGIFPpfl1agVAHB5oYl5yTna0GB8WpIsXDx/GwM1P9HfEzBQ4sRGlA0IEzts0af
BY1VvA9+M29wdnE1pxcmgfeE1deqAOMHqIcZ7qiXZcBeo4oYVW6U0ymNy2WVLWN5hyk5znmwWaZ2
XIQPJG88mo+gv1IJQFGRhq+GMXA6GScjBifhuZdCPC1es6AiHGzNQqCO0vTQh5owewZF3S+7aNOi
w2Dh5eT94nZFViDu/bc4dT/4VO8aONbnVWLllyWWy0ftg4dsugm7YOvaa6Jh9ZNT2OM2HGfs6rm+
0fWKBSIGnX3vE3FYTMoR1GLJFx99z4E7AOiD/8h914DEzZsKcCrIG8npy7dnbjdhiz1K2Q03pRxE
J316Ed2Huj7T8TJQ+RmHm950xTa/30RjYJAUj5gQpYUUw4bg8arxcm6R0UQnFzT2q8rlP7YDf3s4
CeSVAL/0Fo1iuL9KnKy9j8F2ofd+2wvpMjsJfLXgH+GdZnmzc8P67kpaav7ARbwR8bPpK5BB9h8v
kmcytHRYODACAMJz4acybek1tVxWfJtBrhAImXvzyPtXPxuCr/ORRL9HUo1/zDg2Zk4NNMCeQh7/
KXedU4+r+ICoWh3yvKeAxaUCMTN4CPuSAAvFedig3SQ/m77Mb2FkNins5r20Pahmpf29JNZ+1C0d
oSUQSz2V6FupGz3PE90V0lDpUs7qGCqavjDYWZ8JLckQNVs7hggSLIAZtfNVd0OqdnS3QmWZoLHW
gej3XELbU7Vgo6N4VF3DdnYPbTbdIRlU8UXuSErDi26C+vlzTQv7Ux5Zt8lzm40PaRjvsYWGW06u
oV5JkyJopw46T09faXhH2s5filY7ag2sCLZpBczmnjgJvxpvFPPW5PNSnW248i8SqbY54bxArxjb
7jhWzQQwtg3jx7Hnsb2CQWvKrWkKQBrpXA3TTgQLqeMNa8S6I9VUuWfT3g9vPeoXU5hb7tpi4+rx
m8yWUet5xMmKPsTNTy20bAKWJ3OMnWjGU5QmmAQFZIeNYTI8VFnEL9DY4tf0kTrF6HRYRpH+2rB8
syyCncmMjm5jtUvB069aeAIJiWdTrAtjErTJsl7HhV3gXbFL0E8xaWvUmtYpz+FCe66Yy+lS+CVQ
PUcmel2qsOJtm0+2u8b5Qcv5PLnvHOvNX24By4diuDTbdpHmBa11fPEXCO85KfeDgyJ5Ki37/U4h
31Lh0W0T241esZb3JKnSCeO913dsPG11CmwdHrlMQBQpjNxi5Uewc6nAeQJYMZdEvnVO3DyJL4K3
UnG1vNGZzvQmzSfANQG2uFD1BzwrU8SqQ9frnDn1IFmMPjjOArm7l8XnXJXBH0VV081fSu/dAze4
guLMIsxlh8hTNFLMtGZZlRDBiSkYr5AEIvgRsDyV377l/MEfumzUbhj9LWoF29WFHPSOH9HlWjYK
Muac4vFyCmSc3TJYdw9TCCMOTQxQGQTO3Oyy2ZAHqiZRrGc5dr9hM1vrTmrkJ06qXRgwZDd8d60q
m9MtNA/g+pq43wFCoOY7yIhHKzBucUp782wDmwubeRbOG5sUziGrIvnYLMV/ENyT7UJam+Sh1Kc0
aB+rbnltIIG5IysjmFeU/1hL+7dPUA8j2axUG7ACnAJfsmGsSmsVBJWGuJGK4f7feo3rrPypyLBu
Iz1oXG1ZtJARtord0Mb+wYahjR+2bD6WIN/7WfUUpNm/IuAQgG9A2L3PCX6whuD9pSZ9rx4Rku71
zMrXSQqSKh+gGifgVrd1h4BGfrKr3sc+KNiVgThHh+WAbXGG7SzG/qM9esXDMgIz6FCfUW5YFKk4
OmBRKA4FU4IkQDi/DEG2PFFK3fClmVGBBz3usqgXZ+QbRmdZDfuGsPglgd/0F0SzANgMUws5OWL8
wDl0lfMcHVhQu/jZyPgvhhV8J8O/kib1MxVLXDmg2O85cgDgipwPgcd4Jw13BNzCCyG7oPlUbBJC
Sl4XKn76UaxFOziHJnTfnMiUDZGhUv9nklgQj25YLe7KTLrPuPafKcrwTt2dRhG74WOoLPGI/5Jt
JqtlWoCdgmKANH5O2VJuqA3FRUFKoadtZfCiLajN+U0PvfOdBBis3ZD42ZA3zlUNDvcbDTnbPtRR
G2xE21TXKsrNxiM4doMXKaLdzP9drzrPG2GR4xg7s+RU756Qut2NYzq9FGPpPi55zNfVy/IDwdPy
xF2QDUngkr+HDXrfrHO5ZXVEe/ZkYXEIdNmPt0kK9advE/8/7jH9qUhma69GJz9Had8H6B2Wv4dh
5vwg4qd/7dkhTIBIXs5d/SBN+TD547VhkQSpICKRP5VZeVvqodjRmXLvsyFTto6mwAN1bFENThXY
sWLi5X/8GrQ3Pd1sFSg/afTfLIO25LYc6wixvPCgEbAlrJFzVktdw+CdnFurDX8Iz2wRdeWnk3d6
NzGt5DgLJiAEvox3pO8paaMlBfRJhGGQzedRKC32sBYtViFBs+Oq+xvxSe3JPJHunviBiX7FBWHF
JTtnuNy2tklzxlCzPOl+ao5glRNYfXPqAovgrvm5sIXHlBKM04e0xHg0jZ5u0oq6FwvAEKkQ4D9i
jr7bCA3VzSFWk8wNgQHks8RzHDNkmG5+SMJ8eK8iT2CBrfVPkOT+yc3S5l+eYEHaYBll/9c7E6yO
AIgvKdzJiwkPOvNeWssr5UxUo44gVTY0zGYHcsBs/n2gQVj3pNk7XYw1exGcT3rq/t9vTLqQ7z2b
FUyszk/K9vQKB4NKd8Wv5F8ql/I4lJO02DFx7NY2XTDbScBGC7EGnoGSRTuehPJprsTvSLhzGzsg
r1MBrZLkSMuHWfDiISM/B2PKRx3M5d9IkBkkF4QdoEfL+perBGG+d8pp3wnr4IqqJKVZP3vMOKQd
iK0gLFHOkagUKw9EOFYTDssYJ7Dcvad0fKEjOXsBq9/NK/qhUGmVgTjGgnWHDxNeiqlx8QdjYB4W
YtloUlrECMlIj1hNUW69MAKIVgfNIWlYY+CN96LlVfRdGmzbVnZfo7Krkl6Oas42sRksvSb4yMOP
S2MY32Fm4SHym8G+SLrST1FeWNELnXvBVjoa6m4NJWdLK7j7zyHz/Rz4Scwv3EHzHDE4fKYdaMVV
kfreg47nnn49jP27PMqWeE+KoW7Roqrx3iyJW6AwPTqOcbs+e2EQNd4W+imyeq3DatNZJv8UqVvs
PKaZ4AtdYBqO1qimfOfbHYWzYNNIKwW8Pc7unOnnpoVCBuQ6ll90HcjqKUVI9V864bPfguXRpM8j
L6VmG8WRqq8w1QXjJ23hgzqNZHzNbhS5Je5iXnrpMgo71ZTl3gv7VeJLnp2E3QrgDU2Ta+ahZJfF
5NKRi6gLR6BzqQFXS3khDuxRWV5bIbOGEfM4IapQ48zGDCHlWPmyQHnB6oppuxmBpWU0b4fKH0ne
l8yCK6kW057nwHXKFwOhx9r3mZzseOWMukGXSeZvOtGWP21FB+HZ963+D0lkd1fWIlmumGnzdtvG
XTK/cWWE04Den9U/od+JZy6fldyXfhiTYB0QsrpKdI9WaRfOGrLSFHwSX2/U1VOOWPasJXDZrBYH
jXI9pyB11ArRawBwWUB4ja2YwF/m+rx5Gxrf1Noyfml4/Hokc8Y+mzsgNuyIDvvGO5JIFX98P6e8
Puq4n/Kqot03zp3hMWOhWV4SqMQ4evC7HZe8rXwM+FCXH+jFqG8MoYU4MIhNHP+FIR4eO9BkV2nK
z74qQvBkAIIGEJ8Tr60ZWYO3dhRVJU+r71IpMchGORu8Otkn11SP4kxbVW9zWwz6Q0b8rrZQThDd
45zdv5ahjE9UxdnOsUr7xFzY9c+CQmcmvjUdCulHU7UNx108kFAa+cwvVSb86aR42DtYgV54wJDW
ue8EuCmt9emG3Qdcz3+wQo7v7GO0+MmMn10m0XNJFqxxt+B5ihOUov5aTk59sO9ZocamdGxlKVR+
NJXgntwAg/SOqFfQNFrLJP5quDRPzwF2co4v6sPBIfg09jRdfZ+4q4GIWtDF2fTPEGlvsGamUu/w
AJn+u7TGKPnOqbGfTrY7ucWl7OVwHANEWwqj2vJOG5haPOZWEp8Upif7htfe3Mibgntsu5EC9KBa
qC2g7yhlAHvEP+Vixss4KYyX4UFbhD9kl1q1Vv5oVy4Fncns5iePDICCP5T6LOoY18cSDZOqjkNt
5xi3HZ0UGHW85JaMEd0TomxxEQ9VSQ1on88XC1d+z85bZB8WPsJ55dfUX1+1F1sFOCcwaQF17vIh
N0v4MQx4wVeWqSJKvLriXSslNrWJ7VvYqPoosqD/k7hRICHYuMI5MeOxAo0WOMJZBsEYruE81gOV
vYguSNZ5k+3R5WhhnMbExhDskV/hTCdNwmFDgU/fxnjw8ac3X16QDB6XlXwk02mwCxxVYk8/UZDy
pi0QVVMSjeVgtrDhkWTbBLLR3fnhxOoYd9rFVVZ2Cw5/W9vNKQe8AkK3SAb0Pn98rgybH6jhQKGA
IXiLu3w7g+ind0pGkm6Xmya/O03SjKoWbbIw37eT7T+0qAHLzXOC8qmAYSXrFbEqAdmB+iUarEal
n9KZtg2sbHQzrpzBouCprtGhtiPrYmRg1gv9ubP6wUdTTWT4aNO7wOvbydz/GuYpWJoQC519SoHa
SSOrm//on7DesDlDm6CTZQgh+t6J2em6ddiYM0l2LpjgU1iQutCoWDmN6WWe4Gyw4+beXu7UkA49
qNA4JXhrYxXVr4WGoCG6uI/e1dB60b+R7PdwJU7c0BggRrJMFvtV3DiPztzZKKqNLUtxCinr3TUx
cdR1O8Anu2TT4I60Znh1elQhl4PDgNVgi22yf/PaDPSdShrm57vX5yh9mBxWAEVopq9M/jCBdFsq
/vA1JeBTnyKX7elZObgHb31wNzn2GEEhz7ZsV1dSUvj0ODhlSKo+I+NPKVrfS1oiTOV6DeHKMTpK
Snn0cXTu3kT7bubZ5SpK/9GB4oSPKKZB9Yjn04eTEjmhJuvtIP6jhuZCktXLJ946MrV7Z+exdpVX
L0pSljtsTDYeyaVkwz25mC+m5936ZDctwhteJ32W1dS8E9gx3JJqq/sobVdvi6xSzmcqneqYcTFh
+S2SAKyPpdvuTQEPSNn9ePj9W5aiezeJ4awFaXjMqzb+lZQxIOMP6gwIPT7Ryj1dZOZUsJD4CXwq
qzuvxWPak+PJWTHCghU4GjpmQfZt/APsoZeWECHkaHCWBXAfyER0ZuOnAvQjNi4fB5vnswMmjJpu
E4cc+LmuovTeadIPS3gOfBf7/zQQRur5LpBtbMRQ7rtYk3YiCGi/hfUdzQ3mDHXTXbJqW7AordaR
nilEIFDLKFlyqqzzUcuSUsLWW6dc39+zQUZX/pqsFvERD3er65xeJfs1d+UOXp/uuft3dMM1rSeu
7RR5RytkNwxHwGB7BGqL3S7RwmZr4s3vnuMH7246Os/FULC5n+6dEw9h67X9g02bTf3QowLFPxVL
Rk4OV3KeQhykv+zAlIvoidxFGVcis9LKNhEp2aTkNcH392BNmccrB1/Ma2IqeZGyn6x8RUeRVT7M
NmMX/LEU9L/h3FerrrLkJ5dSx3omaQ9cssh90qg25Ng9nqvyfSA1Of3gD4ZwxwvdSz9lz/0EdlGr
pludzyk1P0ZiKgqIbmxaqiDuRc7SJ3olm2cPIDGJkZYhehO4PRG2riErc16qfMSIdmfzfgxWm2+Z
ztWNb0Y8Xohjuq90zFA0b+d9dMxY80qW6yL5LAGyzxusehEPGL/4+BzDCyWuq/QW3Au+83qy5Nrr
TO2z7nJFGjyKkUntBG6zEssKbM6MMUsn2R0U4gF4eENhSbCQeywG5jgi5Wyn1W/ghPyxLm7MLYu1
ycN8xh36QGwlOlJx0OM14GHZ2vOgk7NnGOzXhYr96prrAMYHmhqX33LSAVjL3mWf6NoFPJdGBp2F
1UwISXAydAXafoc5GMppFGzp6wjMVwSG9tFy+B26GyTs6X2oe8urN6RFuk+Y6FTDa3IaoNPYrJ+T
XssTSsV92Ouzu2oR+Hzt/NxviZ06sEXDlRP6bnYUPsSPY51nkvIni/fGCjEYX2Qqg2lLam+5oEUv
n0nn2O1+mHWABtTOlD4NC71lRA6nNS5C/1IDRoTnKNI6J8x2J3CVS9xZ79hO42MoMbSfFXgy79a4
tTbPGaHeJl+XUKiI/xU6CcXO6R3VPlfpPLFDgXjLHCrwwvIl0CO4GW88IgyPF5xhLs3YMwwZS4iL
hPMTbfBMC0gkedM5X5oKgWAztFyb1zkMmhnfjJNFJagxWU8nJ7ovy5rUZXreNFBkIuZ5OYl52OQT
30nWcNSLl5St81AwgO3ce9FJYgbxnYNWeAj5lh7oX5c9LY5LY26+ZTMW6ykGeN+T7QEcXeY+DIWW
zUDgRabdiBl+YNlqzL3Yu6dvtlVp+hMqyqUfiMKXpItdqiB3LopqjB0074r+OfUHtvpeH9blHsaT
I26I9bQUTNKr96mOyc50OiYmwWr5QY0QEQ6BTYR4mzd5c8bJUG5HbctDYvC/bqoGIWwwRHdWsk7l
nS2a8DEv7QOt01ymEzF13RaHn7dD058wf7GS1PCP8qF67U1YFBciQ1OD036xf6NUO78oRpCbG8uL
HP51IJNfmgdGbJYWYFFierDwqyyo2HH3pf9GXNffEOMYwMbV1tkm1c7VDpGysTaqDJ0a9l9ZlpSb
w9XAUOTW8Z/FdNN2BMUy+GDnkgVCa19b7kknvn2Pn7JoHwgZvgWlpYI/dpe2DzjTF+Baqtnjk6Dl
hn1W7mFAmocdNDmD66AZEJCgQvopn0fuDltQki1jjer6ndB45ZFPw+nGPS5v3mD0YX/gXTtKIqE9
dxslZt4FegyDkEZYTKRzYzC40+yQrBuqUjFTK2sunmkJX8L9OHBhO3a9H4tD2CSOeiXYxRlhclBB
f8w4G9iPNUSx/G7hVuq0gKIj8y9td2AyWJLsGXt66z8DSptowKGul2k8Si2YRKuGFN90gp+ZtlQx
1lx+XmEEMkht3OAOPG0iS2xFkA0sfRfekR3DjcrTp7CncXI1jJgaC7zeRTNh22IXRiUM/aPdVsmp
/+uX94V8jmZ3amUIz4iZlHozt9dvTZZE+0w4nt4lrpOGOMqE/1qZLnrph6J/ddoo/WsgZ9hfAgLH
HekfOr/4Hyfs7oUYn7i6p3BnUtJvoLH1xOs8BePU8qd0UYOCa/VJ+moNs/Vf7Q7zLUJAiikUCeEY
g2eE8HaJ4QY+x0zrf7UdoRZxFgSvYM/D4rsspmG+lgDwH1TU85eHjOFRr+uPVbL1lfZZNtRFBOsk
NpBAhyBt2m3lkPpd+045n8lbszhJtDO+GgJwfyIMYc4Oy31aPYXKBpkcR6Fdb5GyOdtsw50iwQz9
CozUEqfZDwfDHagEww7FTDQ1YPeCOhwWMawO7SGKHgjfKEWXr6YiqgroQDpXOIJL2nRpViUEk/rO
dqCl5ewq9uHg+qhVZ7XI22+LOzE2T8SVok+CKeUbG/Jp3LYs04+yCmh0AP90W1w2QSfG06A6JSxi
v1O7Hd9De4TFgcY7o2SEM/XnLkjYKHGm/osiUz2p86KRhho8XbyxHrORRSQF0ZYa/6PSCL8MnqKF
DR5QyZg4bWTjZQNqvKCTcbjDsw/x5/iNpc+GwuRmjU+AzVQ6dBNrSmrJaHAWYdDClsYuaB5HJxqv
o+7lo5s11UsAuTK+WqagktiNR0NRtpJ95GxqR3XcAWMVNVu3Z9CnWEFnh2xQ4j31aSY84hmQ3WvH
TQa+QOmmziaiMUgyVitYySviqhM0IYtiBsfY+SFu/exbpI5+E34Lyygf7Z8yL6MTrhz9r8/s/pJn
oX9WZZKUezcaqcOKyGqg2k1V9lvN3R3S6y3JSL2SFTzKmF3bY0cCKmJO5Hp8noXduhcs2J0+eCN/
YwxkfraO0rpgzjRhpmFfu4H35Y+9dYSn0E3v5KMjmy0AwynI/pZI+d8m5ApwrfwK6ZklydJEv8Lv
/PyhnIYcockF5kZtBC8WfH+xZ3jLONwANjWN0c4qAjN3GMclGx8YQTB3g0JgXDB5DrCS7lq10BW9
cOs8BkGORXeaVUS1/Twmt1bR0rQdZqcAHL+knnfFe2MNOGS5/p8MBSn8N+ac7E7shdPjyEvi2ZXL
fKUxOlBPtEuV/9V1grI6RUkA3CNT2XrR998dOGKMUzUp9U036dK6+S5sk/rgJNTEAPKf20g9A04E
em3lAkziioyc4zb3JuicsgGRRtBbZCwaTLJyYmJYscedLEAtShhIbvy8pxiuLWUdQg3V+GGxoEwJ
2fWKvBqqVGaSw0LgPqBGbrkvon16bS+25gzCUYkuh5o0p+8JCEEFOqBZ2g1rfgL+yCpGvvkU4MF/
x8lCMDrqZJ9Bh4QvpFa8uKL2ItiAfQSxgdrSgwMpUU2ahIG/mmnGzcF3QAgxfkN+Hdw/U6YQBd0w
PXlJ56Oq2h60xDymif3ASNnjJCyBCLPT9xq/ILJBjgXnXugvFsuBnH5NOO+oqdx6DR9e1wSHyqkJ
jiStsag/DMXRC2TRQYrhbgL7F8ZN8HJPkqu/gJGrfTIJtfc04/dfSZwdzyx1LEcZuSxKyb9WPyb3
3JxB31k2I+32ckN1O9/GadDordAx7jGNqbQxOzWMIo+ZJVVzdV1r0LsWp1qydsbaL49WZ+zg5iq/
xuCXFPg36V4kB0ND08Hw/QeC6k2B/ZcoaVjuCdZxbOaM+edgSmAmZ0Wpr0DKeaHHhTIPTR+BRl61
faKD15IoqP9CmKIqiZcGxtritMPVqICW4T+Mpg8Wk96GOkEb1z7qUYK1RFnuQ8kF/M3hJlI9L3md
vQQIt8xxyMc/1LJwwQv9pH12ujZvNjRphOea5/o/8pcLhOwZyxjDGcIRq1XHFCvBAGLg5jdVcM6a
hP+DTgNIknRshGBZO6tVj2z7Mki36eLp4D1w5HyAO+GTBa6ppETY81aDzOE514U+dp4qrGvHJISj
xPGEuTacpyxo2SxUy8Z0Mgkw4UTeawb4EYNWFtUlAf5iWRMUV4PaTFXutg+Ye7PqvzrFzPvlB8E4
UFmJB38dxF0/rYvMtuKn1CKvxKLf555A2rdxg8+G+LS0CGl7rvtBJomdHR6zqDjihVIPrvHhF7Fy
EH8i+gBjElKUXVPpxGkU7K0FIaNi1kHDf7CcuIj/Rg0aFlg6DmUgyl+K32hw4LFqe3oqKtvRD15H
+fX7KNDBd/ngKodMqC3llu0YQb6kn5YtoQjqpiVrMcLnvb/ISzhDtYA9ssiHmkYdyTZoRgaJtiXa
DmscMKavaF8pdjrWslxFQigLBLM8RqmGTIYshlMe4mA6cqAtwY0Gd53AwbHijpuzYq1ZUtLoXcvF
q9cqdnBYcm1M6/CtQ7FialeVNL+o6LhqmT9nTBRIj6pAkqQAzYx/vYi/4drxM/SKyAzda1Gmtb+u
UIY+Z85itrNWkFbcw2bz2nHFfiqX0eLJSvUHyCT/oJUzLBctyNNipa5ZAIHUSN58xzYIG4tTBL9M
Gj5ZOrZc7kuZ6vBjoRAkSXauu0BoMZz+MF2kU4BA8+P8tW6aJL4OFg5hClLA43fF8jI4Ob/9je1C
XXjzTemk22icIeVSUKfr/pnXTo7/uoLo8OHqhMeTUE76H0dM+NnNk0R8KRcnJmLl+k+OJSKbbIQe
R9S1csG/Ufn+88yUYB97ilC+mnAIsw/8TsDqjGgLSsPD2LuNTewSW9IFg1E6+Z+unZBiDuf/cXZe
PXIj6Zr+KwdzvcQGGTTBxZ69qHSVLKNSVUlq6YbQSGp67/nr92GfGyUzkQkN0BeDkbojIxjmM6+B
4kvUagXvLdJs6iNWtORcnBz3+9SPSEhJXT3iN5E91PrCAKBgmn4hjJ3uKQVD6lTSbnf4cyOMiY1D
i+gbKIbpKbOm+gu8jWh8S1Q6TDW6FAZ/c6mWUoAkwP3R0lpfiAQ2HmfIESGS1ZXw/PKsdnYzeTP8
m4CMcDO3rox++ciLPo4TvpyeHrsFLbuktcuD0c2EoQgwlocw6mJ6M3XlHHWD0BVWL80vLMFH29zk
Q6OecQQn8IaQQqM5KTL1lQ54+bEzjR71FGzpmn7H8mviMXedof6qI+WkfRqgr2ubGQLaYkqLtPxo
pGSSeeFoPe4bsg9/OsSn6bHucRcyTAWdiMJ2X99L+NI9Sg5JBlTLbZLyg3LVADmPfEuz/qYWZcE0
11CyKF9TINzFTncc6JGIoKKHDtt5oMtqaWnwIjWE/EQ04uyx0+amUq9BXMNwJYbxN3Q6EXVBpQ2F
sggKn7bT69Ipn8pBFMChFTcz7hkIURY+yf3Wny31Y6azhDs3p+BTYLQNsI8ElW3oHRo2qUSFRrpp
5mxwt2RGhvy3m8Mn3qCUTbMYiSdESUCwRhUtJ/QZ7kIBMZGiAZ2yN9lqmJJUNEN3UMvpVg5GtrNQ
ZOtoLTnkAeiuAYExwkWR2BEtzBiqvMF+kHDGe+Rq5UbSlHsHsi+SfUx0sjTsxaS+58gLowOCeGm+
pzftw6fF+NcbhyL/lLV1TfMj7qYAoOci0kqOC8BwHxKgQjjuEMxBPTFIv3XcYOMHlbhG8qDHXdQ2
iFyUjvalRGHN+Vp2LhKcbcC74yGwBliw0vnfFPQopb7PNrWizyHB8wdj7EQy35kSVNkvIeyYdeNi
cZGfRoJvvodd0CpEdvjEf7Fr9PkL5AU7QCYpzsLurcAj8o0W7hhgmKGCv5FT75KPVaVMxNwBThxS
jTUkKnaAX4ma/8o33L10HCdkNH2fWtyswzSg2QpLVd6pKQAS7oiAFIJmBZBePQjip7ILil+pr1zK
ADpYBtirkb23VU/FaemCTx5oc6v+Ukej/4tOniq+DzwUWIQCMyc80vy6fs/9UOITQCXw1bcqCgQJ
6k+8H4aavyMbVsLRI7CDZ4gNPQ5FJZeO1YGSfbJHMdynsygf6nDw23ewR6N8XUQL6kNrtGgobMuu
mvCO6XzuETOEwP+GOVUWvtFuMhhTJFBgpYY30WFCDfMXPlSko7FqQ9pMcbevXOV8qMw+ORpOUu0q
PRb/dmAZQu2HKAA6Dhej6tGeDVzJKI6BF5s5kntoE0KA6Yrmg17kJEEdZ0ONqG1gWoWUTETZCbkQ
Yc0faw3U19bMrOGvPMhG95BgUzohzOW7OGTImJrEBgH+HONJLg/0IvBs8I1x/iunIQZuVc/neIKV
wdu+oT9lLzqnRBh3vWGp8p1mnZqPAXzUhKRnUqjrcS9W96HV17SRpvKJ1mRewxCycvmjC+3yk9I6
3USUaRqsGRyQxr/Y5lP/Yud19wimyLnHH0mDSpQY4C7yAWWEyXXcpfyfo6Xk5v38RbZlhEKZGIcv
Anq2RZ0JtqroM7ZwxLqa9wRLARaUuftGs4k1zjQVa1xkrgXbFBc2C4pwFuvFW+AiGHOMuOJAbnYF
8bVv8+oDiKXGGKCHnu4It2bgGK5Zyk0CKDg/FB0d0QBItIkaPnDH+8werYRz39fWV8CeRdxSc4gr
6gLzDI5T3puwHxghnkSoPgLIjZ7mJksLdBZUr730sxqwr6tcW3wYK70VHncZnEaysPpbjdPRSyK0
0v/slJ0GbEZS9DmGvmHsK3ghXibs6dk0J/qzWmQ/TaRWDdoh9GM31OOMn9RaiugT3hvzp0pziNrI
BZ1NoVjWj3hhRp8aOjobYLml9ZM+xFx6OKW6D1mHi9IGeVuXnlSM7RTMZnwsHjBYSF54F2BKkRJI
bRc5lUsnO86gWe6bzJlh1AwRR3T0KtQRkXw2qf/ic4gDLr7huo2cS1NSJI83ekr0YIB36UNh3iet
sJ14G3A+CXUzq3Pe4oHMEs2UeSC7l5P2UqpJg/acLWXtxxl0O/JiMcQhTLNcq/+mo7CZvE/NmASo
DYqGsoQ1uLB24H1RU0bsicG1HmdVsZGYV2TaXWeW9GQqhfML1gWl4U/9K9yEYK7+dkTd9bAo+3KC
1QlLqx2pXhbA6PJp21dhjjU10sgxbu++Rpu/eY8kqoifW1X04xN4Ha0MfroE27G/p5fGAQOCjnxQ
cFAd8Gf89DIYxs/kejOmK6Yj3CBFVwNdinvcY2BiWBPZ5zOVfTVvu8IovkW1XvSH2NQqmkl6Jc3u
EPOQdbAHR/hK+cbJQJTKe1pHYfg17E1urPsJp9ip3Os5cD2r/ftf//W//9///TH+n+BX8VKkE8ZV
/5V32QtYkLb573/p+r/+i2t9+b+PP//7X6QhCJJaDhIzRG2uJezlz398f41w9ONv/y+ZBFkLGaz8
7tttVW3JfIZDKlL9i22QT0A+hDYOjx8L9ka4E9lLrejijwk9rgiU0vVf45z+GMOh1I0ziAvF1Hbp
pq5+DJ28yR54978mOqiPrW6W7l86FJt2Z/TZlB2wzYGdXCUhIcUfjoxGgGUZwpG2xKPBcE+XwTDp
BGmhNnwhVkwOdTZhwmOD1XMcO3jsBu2H7ufl4fqY+vIf/W3tJWqCUukmlXP0/RzW/3RQ0FOUkkCp
vGL3MjRPSnY2GqGtaWV39GZpQKEYhgPBHfwpS3+xDGiw2B5YbsrrLJEFwxmko5+RFYW4tynWxhSx
6o6gADvVBS6pYW6ejHHZvw165ysvyEhsHq9PYvXJpHClSSvack3DBHDlytM5GCzQbAW9eJ0cvQel
VI7fkEbsd40hkEKTBDV/TYYRHK+PqlYrpxtCNxQ1s2WjWLpcjVrMTRJavl28pXgvQ4HMVfbYJxAd
YTXP7YaisEOvGX/hY6jwYrmxTa0Lo0vTMdmthulI1zydcwd0t24aUbz5xdC+Jpm03oJmQQ0jfnlj
KPvSUMoyJPg822XE06EaQ2q0BczirWnJLHNAIBu4TfW+S9xxXztCfbq+sOvPqRsmGxLYobLYl/p6
ahb6QdUIG+MVj1FoFKG7NFuoY2zAmeb3lP3pHtmEx9dHPV9QRrUo45u6QRBuLn/+2yVEjYOJ0oJ7
LRJC9LtZs/8dNlSw6Z1p848/HmvZprajLB2JW301lsDq0IJG57/a4YB2hoyRUYEdFz2kuazEn10r
kuU0pak7ytBN2q328nl/m5gJJ92mdL3YQC3qAqgDfp8WchDKRAZ0OpJ1TETTSJ921yepL1vw96vl
fwZWNl+Re9Rd32eYvUQJmBz/1QlUj26iRHI5oM6CmXqDE0E0zPX3zNa/mIsb0yZpWhwlfMQzam5a
Gw7GQC7nz0sDdeoL/en6rzvf1DzpLjefbTuujpzA6apUYRkMDSIarxNih9NdmNnU4+Btmw95g71n
lBbVl+sjrm9alsMh8+ULCERKLGGcjhiSJs8q1MxXvpf+RebwGFqqAeC0bZcyPmpW96at0byHBtPu
I3yQN9d/wIUdzkWp8zsoa+m2sfoBSa9DV+kC59XuRuOYmg0lpDL1AeP23Y2h1k/6sukWXBAXLKg2
i3ftdLJBPPpIwpf2a5iH7raE37sHlU0ySDf/kMflQ0nIdwcPV2513QdIXhRgA+o5u78+5/NL2uLr
WvwYwcyFudr8LZ498AlG61UbXAMV41HpxzJN/4LVT4hfILDbp2LawtWN/oORTd5TV7C/hK1Wt6Y7
D7Vrlab5CuKDBqhmjc52pPC0VzPynnSjPtTZaP2KKlU+XJ/z+Xe2eJJ4DrlYTImE8Ona8yopaAuN
/mrERK96PBQjulPhvJVR0//7+ljnx8h2HIEVoWnQZbWcZf1/u1ywFC8sYmT/VQBn3IvGXZK40DqA
jm43uRjjW/HK2ePggK2UDjcapGih/7PxfhswA2vRK5HR2Qs0vXzAvjKW96i9apSDI9+q93aLtmyG
kRE6VlOAkSGenaigYls4v1CLnj9HFfV2elu5k26coisew6iG9l6WYfzshpb74Y9WyLaBshuokhis
EFQKe3XR9M3U1bOv5w/GnM/3SJbV94WW6VsacOlrEIpbR2/1RRhPCsPmk+gYo5lCrb6+AGyE4X1S
0ZF08SDOB7jzfkUfUg00KRCPV/vrE9SXe+O3e/6fEYkjHQTFFAffWY3Yg5QogC5VD/SO20+uqWUH
0zTyjR2K8RjJWf6lDWaC098IEKTM2uQw063eCnKWnWUY4/uN37OcrLPf4xAlsCGRVrRXexI6SgAq
C0UnkDJ5FuLaWsufQ1z64d9+SdvtWIfjIjMk0viQA5VBNHpKtDcTCyrlSfxsP/0HPwjwkZISASMC
RXF6SGjP6cAlWz5JkKX9BoVv4AkmTlxsTisWHzAIBURMMRY9Jbw4J7m3Ok38nZaQWrZ9ZtJdvP6L
Vodo+WK647ouStTgwLgsTn+QK7SBQH9sH3Rq+ntpGvobHkbpIlhRou8+y19Cp1J0fdDV+7cMynug
u7YN3NkQ6/cv6bA46qhvPFSIYWcbZDpm9zFAtS/Y0t9zv6ocgit1skpiOkNd+x0n1b6+sVmN5bit
NgdRrISdxy1iGe7qWm66FGugJmwewjGdji12hOiUivGzG9XPhPomml7hhwKP4p/Z0qkh+ZU8ThXF
chuT3HtssdCNp6szovTLNYK7lvo76FF7CtB8vvNDO3qbpOPcRzIFDZJRXwQ8+/36Sq6PuCJh5tOh
TGliZccWP/18jZkISc6eHkt+OrZGtoWSjhN94A10Nroh5ev18VYPiq0UHwwBEiImU2Eit1wAv925
oVGHDirv2lEptxcwTik9j3QZqwDi3V2aTbzgf7hDlVqiMp4v5qmLs+TKhqVApV+1ntmK8t6h3o23
y4R4Ums2G9uqxh3Cj8WNzbHeoYpRLbIAYiNLkAyvLzLlTBmQT4wnlKPoG2ZQ5awPdkqz5L4SZT3t
UR/TtOPY6GVLux5Uwybu6PvcmLw8/yGuQP/E4FW1WHBzdWHkAmBPDfHLwwtQDI902cL2NQNYnvGG
213zl9npNhzjjnLfFv3tEXNwv2/H6d3pI6t5bGm3is/UdS3KI6gbi+jrIBdbJGC9yH8+xwD9ktcK
eRB/K+iquT8aExXQnQ54nyso7GrxWqIgG26CvEFXBHfQDDizstuQMK2ckAwifC91cWzQKcLBKTNH
OqZTXGhLBhqJyBu6rOvx6ozA2W8gS2nBuxwQnf4Ug7JPX4iv0UYcUcjujDuMQlR2vL5nz84Imblr
Scm2dQS56yoANYDsRX4EQMluclqjiT/Yd/QWkeYx5vInFRV146Mtm+P3i4W9TztNGDr/KK631cWS
NPDIsZ3LPDGM7UeEe8s35TrBjVHWgTVncRmGpNrQMUN09OVq/+0slkjJxCDPMw+kBpbdlAyPtSkD
aDR0Ynzad0ctQ/ARr/fwOSiNZ4TSnYMTTsmNIHMVWC+/g3zSAhujU3pxjdUdNCYS7U1sH7zANYdP
ZpVG+xwHci/Hc7G/03ArwpG+KL2kr6pba7Bs/9VSG9SkbOoEDsnFPzWt39ZARyWwKCM99yDVLoLV
8fycoam0G5ZdOMLuOAL2cdi7SbIToJI3KQWZl+v76/xOXDIbyeaicmZSkz39DvTjVWxTj/PmSUdT
C1woungQcI+uj1z19bEu7GUDbJvg1QTQy6VwOlY/FJ2D/TzffIaoiODqaD9J5U/WPoiH4Avofnwd
/nhIPq6DeiNxlJLrJyZuwrEMszD0GhMTJLNvHuASgq/vAJhZBp4n14e7tK1RhSZPIj7g3l+XgGuR
TC1dsdAb7JQHdUxqbjqfa2Qckz3iE90W5gDKH1NcPgY+XYJJtahL19WPGz9kHRqxr01ufurRgkPM
g3e61pQumSNmLF5Ii5h7gwAbwV5Uen7AVER0OlGTjbIy7SPAx2mGmzxt72rxEOvfMcAw0sckV/mb
AZbD3ziqiZ6w98ZcAcdh4wfKp5PYXf/FZxENv9gSjk3dnBDcVmIV7vbmCOyhDjIPKVpjPg6jMyoP
ttGY/GXiqTvfVfiqyW9jA9xwQwpoRFu7oMx9NytLC36CttNNCpewL8BFu/Vsa3f0ZCy5rXU3MBDZ
JyKOvTjCCeR5BkvVf6h0B8kEVyAW1Wwyv3PlfZGbNdAhEMGInF6f4IXdTwJFzEZ12rZJ/FZfZCoE
3Nsm8pDOnCVwapyDzcBpPlmzoYqnlq7D39dHvHC32Xx8BJu4W6SxLl6MdmxQC9cSb5jcfovFkwVk
1Ym8OM+jfSmN5rGRAZaTZRB/uj7yhUfElsiucrXyhvB+nc61SXUMsqoo9ih0o8Uf4gFlgg5x049/
Po5jEAObMPEkYfDpONICrq/jVuIlUo3HFh7kRp+SW2/EhbO0FNcIpbi9qGqtvhyAazl0bpJ4rTIL
50OoUbHYDcCR3ozAoPc44h2Jv0Qx+jc+oH7hheDo0k9yTIPSy/pMDJhasHIOnFdJmOzn4htOyynU
XXScLDtAS2xCACp0evRl0CvYZObgPF9f4kubiCdC2NR/CCyN1bGcQe24rVnEHj5SKTU+ozi06CNv
Q6Vr26yB3gqRytwExjwc/njkZefSUaP3v4Q/px+3Lk051Zofe6Ut610yIAc6ATl/HMfY/jViCYgZ
R1BAP3ENUd54m8+eRRdcMRV0QTdPLbXG07HBdweR6mbDs2G9bQr+1sfZ8JEPjEV2Iws6210YTdEy
1OnV0SiQYrW7LIAXeVMJw8Nh24Ayh6sWLXt3gws66vilAXEe7Yg/DSsJdpZRCcAA4VPtOJ1fnYKp
n4R0vBS9jweyIZSv8GK6y+c2OrQ0KG6s5/nDSBpEPsIbTPOWUvqyCr/FOoaTtUvxxOJ2B98PlRE/
9zj+u7KxLkgmsPZ5lDH7MkfwPYSUATXR2BcjOjfXN9WF1Qbl5lBbonEhuYhPf4dpx4npB77pNW3l
HpoW+CUSEvnWrB25eHiL9xwq2Y3Zn50hJi8JNU2CH0ElZ3UdRj4ymqPwpZc2sR2CsO1mEC0DYfWd
S4TtIYqIgrVjZc59Db70xre+sJddagRUbEh7CTNXJxiZ5yJzjdD0FCyvX4vc+6Hte/TZgdoiY3J9
fc9eOaZK85LuM2m2Q3Fmtb5Cr3lOYsuzjLmKvyBfh2wN6t7FMyitBPGMoIF9cH3MS9906QjpS5PN
tNYTnDUemSzoCeswiYOiUsU7XyvcDwo/lkOwaNEBkc3i7fVRLy3rP5UECzQrt8QqUcK4qATN0Zre
JDIpkMtqcESKA59SrR6CrL0+2sV1Ra+S88qmhTNzuq5Z6nSxpuWmZ5ZcQy2mYxva+Po+CqfvErVF
7/pwlyZHWkBTltIaPczlz387rh0Mtwh1KomSxJRtWgNHMlSMtV2OdsGNDOTS4aDWKwlQHJKwdYZb
6dUwm/SYoRz65saE2YDach7vcyeX2K5N9Scxd9OW4ibKjddn+U+D8iQDW4oziquQPIyoU6ymWSOM
EBgINXgSZfhMgXeey2KDZM5Y49oHRB1qzNRwEbFrMVbGuNnk4FbxHN0bc9xEKLL78Pnv+HdjRDzR
AZzEfs5RpPgE3sI3bgAELm0CB5UFrlIqsKhEnn4Vv/X9oI4gCc8KWGIPHBQdDSe7z2OSG9yYtBvr
cxbGsTwEPvQWgSM7hOen483A8stqClA/z9r2Jx6eeHxZfnYjwri01xTNRFqKlkvStb6SWzVWQtSm
1xZV+4YHVPbQtshPRc1s3riIz4eiFkUVjovpnybm6ntjnWChrJQ4RMS92Phha+y6ykSMOurljVt3
uehOtxZDSU4OQSPR/rrBUwdWzMXQOB4GGQag70bbOUbUfgYy3uMPaKgd2Hp/O8my22KoVt/4dOd3
IsNTVlmSKhq27urTSVSYUKTIXW8K1fyYluZTUqLES9nNv0slQEQjRF/g+nE6P8mMCdbIYY8Sj6+T
X9Qi86CfFjULynevYh7RWXMGiRunkz9bBR7bzdBDzC60H9cHPt+nS6DGm67rgC10tXpfGzWUVQU+
CJf4zDafSrNBwR095yr5fH2gS/tnyeuXLI4k9Z8c9rdrsUfsq5ok90U49INnAEV8jOzwUy1Y2usj
Xdo+LKO5VHIFkJXVo52ErYgmI1BeGdYamDa7xXs0quMHfRjQtEvyqv+YpE72dehE/ItChPzT1Iqo
eYlYKNXYBpXz1amkGlBqWjbZHpJS8wcf/UKclsij//yOIUEkFlWcFMKFNU6tjx1Tc1BU8GJzrrHY
tQAh3SeUHP/4lmEc3k/SCcPiQlvtEUq6s5pLx/YIsNU3x5zzB8hFNZmj+Hn9053f0oQDMDQNoID0
6tUqBHLMEJ9zzqXH26HtfKFne3qZ1ucZCsYSFuU3vtSFY6cTXXLR2I48z9Do+CwwcW4aCOTZV2SU
4q1JVXVDd677CkMjOyA22G2Blt3qQl04DhQpaYbRowSKsU6/iwgDQqzTHC90c9hYGm2uqU2TbTeo
6PDni0qF0iY/ooBorj9fGGv9P/RLDwox/azA1SYEqXvAp2aP/IqGleH1AS9coExLAZzksUWnbfVU
uBo6VWUZc6foAQrPvXXsLPxO3UhayJ/gmTwa/Y0hL20cGuvUgmkyknOuNg6ZyVCh0iY9t0f5OwBH
+2AaUBiEU5jIziTujTvm0ucD9UD53SZ+5WE8fd7R6Z7FJCvp0TkFcAAMA0myGZuUQf24vpgXLmga
taTTNCyJt8T6MmmnsSpFL725sNwveh/2W2WNxY0jfukgoPthUXpyF9iAcTofG6RWAW+JoFVLP1Vu
pn3GoCDfBn1BZcRqjGaDPOS3wq7HG9Hyhb1iLHe0IlI2LWWtLms09RNcAwnOddC/+R1kWPtzU7hf
DB2ktTnCjqiXvO/6ml7YLQZlAx6hBeMLIOp0tghJOGHZJ6R1lMYObZAEW9Mt/PcOgZJtBUMzuhFS
XBoQaURhGy7fEfHO0wFRKoDGPZDF9m1jYmEe9UcjN/wjbknp3rWaT9fnd4bHoBtDeRB4DD1brpg1
zkvE9WRFbic9ZH7ajRXEyN0g1bGNhgFywkg8cNdHEvGN3kQss+jrp2Kh+gycZWQewma4seAXnmSD
CgbdIh4syjWrr+wgapgWXSk9/KihsMs6XFxNGlxF68Et9w08hntc6NNXP62sR/TRxK2u2YUDC0CF
ag0pgDLlGuxn+rPyo6428OcZ/ENEV90bq7rZhVUR3JjshS1NzMpzuXQeQZ0tf/5bpIOWoLRQTzS8
OFPiAaoJMq1dZ38uyH1+TU48PbWyF4frn/zCCgOxo11BPsilK1cr3LqW0zujZXq5QF0YmXO3mzGr
QM+FpMv16QEjMvgctK1ebhCMdx4ccwi7GzM3mdkqcOc1Bdlj0RJb2venM0eHMkbGj6QHtGbwNWoW
B/A+NOY/P00gaSzKqku7Xhir96VIBzT5Cp2013foYaAfdyhKvOVFAi9P5nR8r6/tpb3jcvkCWyGu
VNbqccGFecDTlt5XrenZz1Ezbc83a+25gIBw4x27MNTS8DeWjJ7bYh0AoecXaLWZmp6gML5B+XXE
TbNF1DkwQgTVr8/rwq1E7AEeZ0k7JKHB6edyk3juZcmjmQFXf3d7Mrk7WIBYP0mMJfCedZV/Y8gL
86NcS17FIeRJW3dy4MXEvGbK8GBwice6sEqqiQ16fjZap9dnd+FEULjjrlmiY7DWqyetiXCa82Mf
7yl9wepY6G8MBD86/Mpohugt+/GrJgd7P6BsQFo5Wa/Xf8CFewCmnKJ+yGmgD7HKI6codfLILyFY
AvHWIMnLBQyHAA7iG8aoo1UEgifZQM9S1Y0TcqFmzG0L0QnoNYkQJZrTTwuTuWqqIkyJgixngizo
Iz0nbCyhZvzBcRTTFIp9UZg8D4Yeb+hkGzs1h+qX2Tr27vo6XLgVbICIyERyVikgrz5EMmqCTFok
DwAU9F/sjGxTprH18fooFyKYk1Hk6Yx7VIk6JPuTB0vE/tZwRxMvksC/a1VWfKZP8jpHZe11UX4L
1H3pM/OwOJwkemnceqcDmznQThfq+sMAMcx8mGrEHN7dwNLfaP2m39pRIAzo6Kkz3ojZLpwluBiE
MdRQl4bh8ue/vTNxqxk2UpXxA0IQ9b3KG+MQxzpGGkF06/0+76a5JLIEuoQUDjevWn3DduDPJPYb
D06dmji8wMfBSijKMkw3urJryyOWgp2/D/CuxGx4zHnm76sK2vGMnzW8ov31r31+dYGkpL20NAXY
U+uomKAnmf0pyx5iwv4K39J6ijYskf5xKq3hQ9fmt7g+56stSaK4LKFrgGtfoz3gRgWW0GJ8csMx
O+SpiHaVlTVbAP/pjcmd7ygJqI+zsgDQCI5XOwrf2BbrI8htsV0130M9ytH25Iii65O3MM9DI9uK
yUVH8fqiXpjiAijkBaeWALRo9R70dtnFmNv6HqJVSKZS6sqesKTKi02ZJAAfro92fmCX6oxFtgaG
2+GePN2+EuYqXijgbZG6Vc8psmg7v+wwsMF5HD3dqevajVEuyHVK3P6P64OfT3XpF9KcZb6OQRBx
OngBzcMZMMX0rCijqpd206L9mT6nQVTdiB7Or78lsQFJQEVxQQqtIjMAUqjYYRLktX5FzdRKjcMA
fGX3xxNa4B9c+oSABk/s6YQGx0DPF091b8L8/WUoEXSjw+/uemwq/3yfWBYvmqBK4ywUj9XiOZGT
lqCdJg+RoXwfzhma1KiAQ1RObrX/LnwncqYFP8854hFdbcl4yDVsBGTvTZ0Tfcf7K33JYy3davMc
39iPl4dCVE/ZS9NcrVYQh5BSoHbVI9NZjC9IiuT3RmHmO+TFb+Gg9WVvnwbKZNqSkp1YGovGGuQB
tVeEg+33XtW2nY2SpdVjczr6b4VZWV9F7euHIATVdldnFDHsgCdlW2bGcG+kmNFwq5ZY1WLKe30P
nV+qFjSOBWlDWO2cdRNU02Np6GYDeghDdkB1tt5ViYs/jKu4AtD63l0f7/ye4yUhJSREY0QikdM9
m9V41RkxDlyIHSCrYUzBzun8xAsRk0GJYzwgEWoer495YY5LMLgwoJab3FoFRh0wjzxFn9OTqPn+
pQFq/jxWIQKayEHs9QbzvOvjXdhVRAUuXF6oogsn43SOrTuirZNFndcgGu3liCMfKenP947T6If/
YCgg7YAiSLPPaCZDWpYV6LoW8960em6twD9KLcAXVPj9fzAU18xSxgeMSPHmdFY4gncoX8WtN/ZR
86I03T0Q6+rv1DjUjQW8sEkc6s5AiKhNOfCyT4eKUNkoReUwq2pEfl6r3fvBweHVCePhqa4mxKrm
4lY2fSHeodZmU6ygmghpw15NMHCbWjmZqL1imMGybBE88TmIAuua73OtQ2PsK7818FYNdSoZyBkv
Kucy9X+iz1I2L9e/7IVNS/DFwwyix6aus/z5b5Fe16WYL9cFYHDUfqePLeYH4TGvKzTpyHI0BFE7
00831we9sHNBfUKcXthrHNTVwjvNRKVhNhvPkdl4mDAD20dowdybGvpJ14e6NL9lnclDXcJLZ1U3
GLBaDIU+1TQysCnN58jf5XqeH9sQscoQ07Ub452HHlQaofgurailb756ko2uJ3EMrdpzuQBQ6Ifp
PmGfcV/mxUdsj6L7ZnEQQ+anuXFuLk6UaID3mUNzBrdAtDCfNDyDvbGxone20/AC48QCsZykyCuW
9e76wl7IAylRL4eH2Jd2wzpuj4k2yqotaZ7AzAJqFif4p6eYnG2moUVupqkxLAmmSCExmc0jKVMW
/DupteQbP6m5cfee7yhOFHQjAD2QuymknG7jcELkHFmamcpbNQR82H5+dvukmg6i0Ytbm+r8Iy/n
lwuDyIukct1F7sM6nsy0Ep5eFTYqGQna8Fv4RfLThKL4u2sjwI0ZVpxs6y4pb3CLz28t+gL/9LCX
ti60uNOpgmbSJySWhEeTpNo4TVx+04c6+lXkGuoy7uJgbLWx+n79c19YYPDohNQ8pgbB9erWiuOK
nzJgFhzoiMuZcas+5JnRbFXQZDd28qWhoHwuoS0jwSU+naBqrCo0LcpTQ5HIb7kzTkfEUxAhFIjw
XZ/Vku6cBkvog7BpyBEUjLV1ISfgqVx09icvAH+8p5lqIeScW/cpAMN7rHiBAzSae6/F5YjaRJnv
rg9/YaYObq58Tl4Ei/LxaqbI8mYL0dRzMwToG5KRuwGvkjvU5bobIej59QB4G9irpGQPNW8dnDRC
k4SgSeX1JtIyKBwhL4hr0z7DMgkfqzraX5/apfEgpS6oDmQPSOBPp1ZTBcK1eiw9zFlMY2fkg+4c
AjSjv2QlB/mh5rgUN96yC8sJzoAzCcoBQLBtnI4JEhZfwBBPyqCWLVpyqZU3Ly1qeT9Ktx7SP6Te
KljQRF3SJKZfjsRqtBaTRIFFd+5l7lBmh7kSbraXCxDsqc2rQt8UVHxvXHOXVhU81tJvXcQd/okt
fnutqQmWfaqoQif4w20R/U9wVYyw67LLn7nm3oI7XB5OLViV5QFd7099XCyIXD/z6ko2T/bclPt2
NDJIWFV2GLTmlobAGdsA1WXbXARPFmy8BVvj9At2uds7WBvPR7xkAsO972vC0eROYWGS7lGBrdWD
olgtPuUmCk/Uf1Rb4hJez6hDf+2wCdCfh1kpXK5tI9K+auhClXvZo9q70wQM3EMDuyCoN8HoYood
+nWcvuhd7CAsXyz0gG/KBVj22mAAjPxbFCIed/1YLDH57xcOPTqwWwt0g46dIuw8nWAicWAd7ck/
CgHqKObF3oT2lH2+Psr6WmMZyTJZSiqHICvMVRAiiiIPoYLLI+5dTX9fTujubjJZ22h7d6jg5oEO
sy+z1DYEiLAb1DjcuNnWO4dfQMzFP9xZPFFy9SH1Dllke1TmcdLTIsBrQGKOim1yGHTPcSvSLr9b
mozixg1wFpRwdXDDcZfTrHdIOZeV+e2A1BXWynMWGEfcmFqK4dWYD++1VQ/Bni5FPrzMQzKova+5
vr8vEV/Bhywtk+BpKOlR7EKE/qMb8MCzgJ/fRLglF3wznDIoH6e/KQzsAJRxOR3TsrLuiiCoH0Y6
0xsL0tEGr0isg2AKbxQmXdRAk+BQ4ld3qy5w/kEWlDdFMTYfmdq60aQTH2kRAOPjwH7ZOYoBcYgf
Pcdpfwgcqm9E+OsIaZnzUlNhl1Nh4UOu5mxOOEZlRn8M7WGsX5LMTeF2hRO6NHsEosMID8Qa6Gy4
wUIvmmgZ4zBxYzOsnwN+A1A76ju64L4kID/9Daj/RxiSmP0Rv0Hjb3ue0s9pHabPdRPewoicH2ua
QNxZRN88s2eyCDO2iaIZrA6pwdzBuKNqdjZZ7P76sb7wDbkUyS+Iwsgi1sVbN7NykAxDf+z7cnqq
U+jR6H7g85OO4k6hEXgjZrjwERcNG0KU/6lnrD6iG8NzzfW5O0q+3vDeJwXZTJdJuFxYR2Z26kEQ
NHzsJnGjvgvS1hQfr894HetyXZJdEAhyntm2a3CDXSYO2u1Bc2STxfg9xGY+pXvIiZBvkspBPyzX
og5f0UxizH5Lmur8GuUVotGu0/1hE60vEzNyIxDEwXjMBjP2cIPpvHnA+nZsMdFptDTcRoXWPNZ5
LPdSj7QbcfCF4Xkr6AsvVRDU4pZN9/tdhpFxYZidD/Aabf+7oOkgxM3C8LEcErUVHpDkCgaKy4DC
d86YGCYY0ix4u/4JzjcBaENIIoQbJoTnNV0tdIp8XMq9x9nxYYdy2gBh9/Sd5jDxv2MaGGyTIO1c
VLvs9hZX/XzHw/IhoaGGB7YF4PvpEqDNVyJ1M7vHsdfxCxJW9hhXKnvpdaQfK8Wo1yd7YTza/8ta
MyQNkvWOR+62D+PROTZJhdlyIWWP+2kNla0pNVKAJqhuRJFneBqKXMxuweUuTC6AQ6dT1EuZ+T7X
4lG2VGJecGGfC/IPMdEmdypfImNZhQW9DPA0UUT0PEVAk8e6r1/Id22FKC3SFwh+/H/Ozqs3biRd
w7+IAHO4ZeduSZbz2DeEPZ5hDsVM/vrzlOYAR80WmtDZBWYW8MLVFVj1hTckQbSSab61Gh5tOVuS
G4ArLw9ghkwAPXtWA1+KsxKOX5AQF7ugV9PHvFLid8cMJg0TG5oe2FYAEYvYaCgSp8UYyjqFY5L7
UQs3pAwne6eF2uhPKhzU+5t9+30Be6OCQS4PC5MQ/nrlR5N1xbAmPHcl/gb+XOlYlcKO137ZZVA8
iN6ysf+azP4rsvAYFnl4mBTH+7/h9oLjcmN8oOjAU4kLr39DbtNXDowGuNaolceuwVE+jaMM5wYq
JkWI7GHG/fTO7i5Hju6uBBIBZKZVsPiqCIQajj9CzriQKzqUDjhAB6vsO1wSs8Z7Lx71v+EQn2RY
Ut0lDi+nxUaBYgjPKPp525yO7cErnWKPvMCaxsbtk48GEgfVpQov20iLmWlVWmFzpCsUwpXmBNhL
8YvcTn/MxNgrt/MbYR33MqhJ+HjgD8gDr7euCgwMRrUONzfLmvdGisNnYYezX2loitfDYG6SEblU
dObwXIeMhDuvF+3vH5835ksiwTwtgnwqUYtwN8iUUK16zzu1XVfuh8H66E5z8hAASNneH+mNu4A6
CW+xFL3gQl5cU3HmWbOFus2pZz0Obl6olV8bGCZsij6rN1mYwyW+P+Tt5ND0IVylFkxGz/yuFzie
TQT7BwVJtVHTHwFAWND0NXGEVNau6E28sZmymkfNSXbOZBPneiw9HHItxFzhNFfN5OyEaNR/qI9o
f9l9il9KkmctQim2UP156tTH2VSS75gEmitX0suhuc4PyTIJt2i1SG0WdVE2SfK28AaUjvFEieGW
SYdxpTwjHO7YX2Y8I0bU/4McFXEpIXNoPVMon0ZcS8SDNaip+DcQymSd7XhS7E8DbqYYzNRNbvxy
ks4Osc8ZjIi3Iuji/DTqU9XtPW0oUFGOa8yG/ETXMd7EIxAnXh//nHj+gfNPpH6NPOwIqoNWiyba
W2bag6CH3aD/UPF2+xtNLMwQXaS8nV02JGH67BZljs8eQhlrepO35xCWACGRg4oO+cxygapybg0Y
5eI0VoqLnTzq4qHpKGcPFD+4jezb/TN4ez8jaiyvSDojBk/0Yj8Ko9RZdlYrbqrggPf8p3loxyNN
knzfTIB71TEYV4KQ23NP2AtlhhPPvyHFXp9FRTGxwLZTlF1xeNzGNS02tbBsX4V4snvv9MBOEV/B
JAPXQjXreijMLvMiUvLsNIpJ/2ZiaBFu29Rtxk3g6N14qPoRwPJcc5uujHwbVsrrmYceSCl1+yWS
NffCvK7x0TjZyAKNENVDFSiKEuLpQh853btmjKGk6LF2nbnh9u+eN/xztAloZ7LMy0wqVAxRU2Yb
T1afG4h1u86OtHgE0jBhxZK588dC0r7vD/rGvnp0J+iyUYfl34vF7sBNN6WBTbWjj5E49gW8waOq
lxF62c37H13K2TzulCfpg1O7u97ZOMQQYtKa/qQK1drZDU7ihDeePyfGWq3n5hvhDQTW4/BdAjwA
dnM9lIOO8zSWUXuqAF5isZmJHQaAw9MYqtq5SLIUm9V0DWB6s5gSjSILGfQRgfcvY1OHmp1Jc685
tUGIEv4cC+vJEZNXIapWhV/v79xNpIjsEnxUoEugSyWq4HqG8ZQkc41Xy6lrBm+HqWz6lA+V54fo
lu0mqIvbKSV2dLtCengLc+XtvX2dZAYG5BKauMlhffnzV5lgGoORwgFJnEoDejwi+d7BLIYMDeq5
jj7AGMs2Ey0ok1+A3/gWq2Kh4zSSrKHHbhddbjU1fVoJss+2eJFTr8Rg2dXqUz4bSE+0nYUZAj7h
fobO7Zf7ay4P6NVLKIGHHhVSOuTkIEtUfWfpqG+WbX2yJgNYa4GbZuIj4pditsrNsjcjEWgrX+hb
YwIwJ86hv0YysginQhNZjdoOxEk0VhUdq1yLxq92reB3XVLj+OQ4af/eHhDpDhkgQatF0RYhz8Wa
Bk42KmlnCapUXfmPDZ9qY8+h/XXqEPa4v6S31VHG4uHkIBNZySzr+hxXSRzYVt5B5WaHk45GbVVk
4Sar24b6oxJM2tGIdC/fuVXlfbXUsrJ2URrrzScFZ9Mg8RtDlO3+/q96Y9EJKwFhAYGnZLjUHEPB
pW0xvc5PCVZv38En9j9J9CPFB8PXH6j5h837t5mKLGkmLVzZeVtsc1XMlqOURn7qslw0NKpHLd5G
+LXNPwMzNb8ZLUaSKxHmC2NycZ45U9COYVBwpJffjpoORmzRgjjNmchyx5/5cOJqY+FhOCGZIlsQ
epRVU3Q2DNyLPtp2kQx7YVHpeZqEjoZOa01D+beG746xqSytDV+8FxP8fjqbcghSl6rX7YbI8xCi
wxVssPyowsTsi+qMY30Us121K0nQG3snpXKJIehloEggn4ZXF1NUGo1TjCIDolvGx0Kx9GOq1ONO
r6yvlRslK6V0mVIt1pDapwkNhH0Dvrq4h6s8L7UqTpqTSqvvnI5tcymcaa1HY8nPYDEMVD9wFDxp
vNRLgcQ68pCumsVwwoild06UBAo0jlUMR/bCdeh3BwrAfns7KvgmfBHIqWrnkFgNjWkDc9Yf6Yz5
yDP1wiH4NmiRF31ITBzhpq3lFQa9UKULcf9Lics3GN+OFTZtWGnaJ2sYudPhhrroxE8iM3ZWnAbt
Acg9PT5Pipf7RV0IWIGgD/RjXJm9hkF05Vh+OmeT8xHVWxU9niDz5p9tiXstvpgYff0uFE2Ndnmg
m9VT5GlxvMvo2gybuMEnaJu5Yh6/ZaaJwEys6/2/OFLk09NcaG13yaZIMVCxNaJZi/0pKgrlXHsC
jSFf09HVSH0gHpb3hA5i4G5Gc8KY6P4FcRMqIhAHFAB+MJUJFEwWNRK9UVSpQsp8cRnOfysYtDfO
LnfdIWkfqtFKQik5lKlPc5LnDS+hEyPBcP83vPHywajluuC4k9csc1GgNawDec+pRe93PDaVPuIg
HkZxtoHD0/xzf7SbGUvUMtUS2amXwjSLcw6NHfEz2ucIYNpJOe1LfTClqx6wdJz+xjj9pxVh0mlb
JarzaksXWhP/3v8Jb0wYnDgzhS5tk/zIP3/1ZStDnYGPngTVjbH4bsDx+F5jhYMZK4Yv/4+hgGhC
FiKsoHN5PZRX5M5kx0V9wry2DPoNtmxOtY0xjmv+GuukM9/bVIBAR4oPXkjqHdrLItHQiaTKIC6f
cKlrHvMakzoot6dMq7tHvGCRd0p1a+X6v42RJS6H4yMvf26WxY6aCaJHmGXhVltPRbfVu1avN7Zi
5l/7sFE2tV1iN4/R2K93Lq0ks0ltcB5WSqq3Wpa2TQfYsUHWFeajgxv3Oab7is9muxZc3DwFL0M5
BKm0XlHEXzwFdRIFDTIe9rGJFPHLbLy53mH/mT7reWuccmPuV66FNwfk5ZE69OBLlu09o4waugaK
fbTN+XeAIvfjgIvYVnPnP7muxl/vr+RtDA6cmleHgil7SIVGvk2vPggMc2ZsLx3zWKpK+lHrLPWH
2RHR7JK0sBF0LIoS/+ZkaIOTrjit5qsBOllbLHH13f2fcvNpSqQ/CAIUNAmbkCm7/iVe19CJi3Ff
HeYGzr0RqQfdaopDD6Tm9O6hLMnykm1NeXIXnyZOuHjbIyt5HGnOlRSIosywP2M87ei/dGSr6+f7
491cfJR2pO6PJALhbeAuDlFC83MaVaU72Ik97Jrcjn5PLd5SVJnqQ2RW8LbdNryYZhWv5Fj6TWzB
ycVlACwPtVw0BhZDZ8Xs1ujbtIfIaZCA5N6g8DHgw6wYQbXD4K3awnZF30dz2n1UaThoioAOYIYZ
I1Y58cnuStzlTMRE6bPnW/TwEA/Lq/KUIfhMauYJLFD7zvpoVUN4UgecD7Og1p9MLXFWbpubT0PO
Bbsr6Od0o8lmrk9IDOgjNDFBPLBa9iUSQpyyUk02Ce4Qe2zO4pVjckM6IARC6MLl1ZKsSKpJ1wMS
DtjFUCXNITTNqNpPRRnRETaCLkPicp6FHn4eEfHszrUTpOGHDvR9RqwANuTBxb1D/eKNkascMNuk
2OYr6CmZa7ndS5hwFdXZpFcUe6QiAP0la/HZKGgHW+3Y1YcG/4az1ky6X9dR7Tcixu2daO1XQRF4
p86D8TiWAWkmqg/bVqDwm1dJctA61d1qZohDVRQlH7HlNveNZYltM5fpCbn/9AFPQqxBkVD+6rWV
vk+FlW4pu2rHKmps38JsdQ8CQjliIjytnF+Zs9zMjguePSCjoUyw2AHNRUOoVOpDHjrFFrZV9vDi
Il5Wtb4N0q59HF2r2qpt1z4QS0UrJ+DmTpKLS8EJOiwd85s3PK21QlPGqDnk5QT+VMTuIarFvOlt
Yy2Tur0jQJrSFTAIGEgGltrQGpS/sbKN5CRy1av7rZYmTrAfrHpM9sZcBuWTq9uJ8TMIo2IGUU8B
cK0IffOaO0iP8ObwbRFF8M/rxY6tdFAz2v4nkWbjJQrLZoObaPNoDbk4NzYfutLO8/H+3fjmoEwY
BJm89pdohAHR2Nq1w/Tk1Xrbxxt4tVayMdQ2ijh9Yp7/TnU9T9JNkZp1syZAfrPBaAFxumR7BAgw
8pTXU56GutJLTQ2OyoAcWGdhb5L3Trqj0pSuHOXboagl0sPjKrEliWlxlCPSGTvOJ+9YNnZ2pIio
f0RQwwH6EI+7+2t6c1FKKhIvqQSYWA6CKtezCidckVUn8I78nGYXolZ/dHvdvsz69K1O9XSlvfPW
cOg20EMjMlHhKF4Pl44lHkwRNJOMcupOlXJAGXpqRyXCOkupnDXQ1wuD5dWtAAOBVhZNNGJ4/gMc
63pAqG9qYBqD8mCOJpqagSjF8JDjSJPuo653BQXE3Alzn4JaWPu1o1bFX3gAD+ohxTXSvriDqSIq
i4EJ+rIJDYQ9QWw3/6hIS/8lqcS6NZktAMwzCWyyM+3Ung4W0IC52eJHlT6MQ6rae22s0sj3MAQQ
m6AdxwkzrDkYlScPMvMzIiVmd0wmOIwbVLnpeZgBKIejk1TWuJ1BKYeHuA2cnCQ812ZjDfSxuFBg
GQL1kN02AJkSZrR4GHoLK3pqP+GDmhnBoa7rb31r2V+MYHQ2jgmHLukdYJpTv1b5WnzRUpoJMBeA
AnRU0BJeKmRq5JAvlWXUykJ0NVTtF4wbBWJcq5+0yByOUttjf//EvzEmmpzc0YY8+EDkrk8EBspx
Zc2ueBhD1z6GMfIFRVe5lzoxJ/S7w3QLmmy1biyX8OocUtfk8kAKggIf8nuLJe4G6UCdmfOlagR4
XXp4xqe+d2cd8542K2mlaVP0p6yD4S+RKgZOy2WTmRskxO1PIb7HiDokcO83QthN40/ohj6ZQhT1
Psgjx3kMq9D9Zs21Hn4vk1zJWq5jAGoIp2eRgXd5Hk3iuWxZj8r3QjyXn5DOapNtP7WO+0XFgbfY
CrVsq4+GW83at3oo+/zBwVIspbISTGm5KTLw1UiYz17HcZQS8iEygTWOFpg+DCApP1HgQ8Njowq7
ArPjVN4otlrYFPW2w5Xo0jSQ2vbUBdPvfYVcnU/zfDghTD+ru5i388PYjf2fFIu3f8rZstf6bYur
B5lZInh5zsCIv+zF9b57tEuaEXLqperq6ZNVzeVfrd7VF9ugnelJMbv752xxifM+0ZeRybyU6oLr
tjhnuYESkD5WyVPZqOG+NJPsMs8RJIca9bV3DkWnjq8I+WLyTmrpi2h3TgNRwKYNHgSZ4Ge1HmHN
2VH7IxvHNVbDSzH69UEG64FYAeeYjwhF/GXw0RLHqagyVBfVFK0H9qEIskMQjdqnzmwr9ROqKs5f
Q+PqIbS2StP2VaIU6hYJzbzcxpNZpX49l67xlESDs69UCG8+MbKj71s7d9OjMZUiXfnkb+43iaJA
yY+vHW7EDed/Dkvqv6I3LqI0px9gCKpz3xtYv6tGtqMaou8mvfilJHW1UtiRC/96scgYJQ2D4gME
MVBki40p0sbOh4KvHvRKfxmw+X0cWlusTG8R+UrLK6oAyIKz9VjTLSMT3iM7KqNiuKSu6He5Wc5b
Z1Z+iyrLj1pltc9hF8f7KZ4hWTpVsnL4br8rCewmreCUS3DTorCTTLjVerPeX8xhnhDjwDd606eu
dUBvNtwXdWmvlSLfmq+UCpI2orLbKn/Rq0LEOBVzqRTEnbjBY06uuwMIGSMbIYmidxmKTG38MW+n
D2qIo08/eWvn6ebTRltHhqGUrGj33nwDioa8Pqwv7dJYc79VUtv2SUz+bWdvjcX9xlRpK/BNI3HD
mEugWguTMS2yrr1ESiiwvqDxoWLfvJ16qC4pQM29pvb1UzE6P7zRXssYX8qsi/Mr701YdvDoVXQz
rle6KbWgndqkvQivLr6JcFTEDuR1FHw2DFwTfFAg5m9Hm+vE71uzL/3W60wPuVM9MHz5AGtfQjpM
/VF0bS+2ZmelZ7fWle+8LF65y1sJKPZaTMJsLQ4DAFU1ZhkODuX0gqi0Jzsn77vfZmGr6Qahm/Ij
0qJ6ulfNaarQGO7q/GCPkWZvunYM3tlhZ+acZgJ+DBElmf2GRKJqo6WJWr1Y+KUdcoQ6/d4J+ida
A4N//wa//YhAYkqun3TUg260uCjqptesicL2pXT6fwtBJh0MofnCZk98q1LLv++PdxMEcX0jlcc3
C1YfhZtFMhOAmRswx0W+MdPNf0f8fnadO3jh3oqNR6cLi696Nccr9cqlY608Sry/AJqpydJEX1YQ
nckI4rr0zIuFpPK2Kszw5KX5H+x1wFRhpLSxWpE/apWmDBtHigHP8+T4AMCrn4U7uB9rPZsPRhWt
qYgsS5svP4x3DQcgwgMLjbXrc57TFS6nSjEuZuiO54QQ3y91BL8HO42/DJoYvpNyP7t2bX2ICBEf
gtiyvt7fkds7hReKLj9ADnQFWZ7rn8A6JBnu6/YlEN28i7B9OYXd4O7CMZ5X3os3Nh8cxwvwF+Es
tv96qNDqXTPUSG6MIKXcg6DnsTPHZCMqlDBU1Pd/ugrGsffnd3vCAccA5qc+Rv2fiP960NKLBm/m
lrvknlYj+qr9mqYgfjJhSh+nODFWCoBvzBGWmazFoPR220CqYZcFIwQJJLut5NIEvenHoI3QlsvE
fu6sP4XH9/W+KRIaEeJDb0MrkPVder3rOVoC9gS5KeYvTz4WXepq2wYm0+8qiqrqGa6C9c6mg7Rq
BZBCUCM1wAA1yGP16i2c3dHqe3sSlzjts9+4oLj5Vqnb6tFLkq7Ze0E//XzvLHn5JHxC5bKSIrvX
Izqj0mTTGGAl2YvyUW9m9UiHov6OrmSHFqOxJi7/wnZ+/QjJKZKVUizAsBBJrsXHmeau0Kj3Nxf+
TyWFccNsc/SKB+WnoSRm5cNnhNxXJs74LNLUMn0FqUTvUOfO8NXN9DBFWgG3umPrAi2AnY4km5g6
7Tsvm/ZO1pfcDhAmiGeh4gW+bdk0JMbt9TLH+TMEUB+S6mtxuw1dGA6nssZ/y7dRJv1qz5WyGfRu
/v7urQFET8UbIAJpzjIwcq2CMhjX1UVxwkHbja2S9Fuvq7zocRxKdZdgix68+9AjaUsOz4CcC4B9
18dBmm7ngWNhYDZl5bdxILeKjd7+Gcd6oPqxqzSf7k9yeVESNThovkkwqqxmL0OixrQJFHRlukhK
7jGj0b+vPVCbXdbMh/tDLe8sOdSLwxI6VoChlhC7KvD0Bp2S8TJUmrETplluyslTD2ER/j1T/ly5
s96aGVEe5Dng7LLjf72UEkoyGDDiLwVim9GmhojfbYfIbH9aVfxeoU+HFpqcH4hviStAsed6tN6b
YtMF4X3IxnnAAyD/PkAQ3vZI+T2kfWeuPP7LSJbh+DQk3wLNd0TBF8MR/uGm2ov6MHRK/RQ2SQSG
WBV7ooSCtgxOO6NNcVUrzOzgeMHk39/Kl7z09S0ixwcwDcWICjKWvIuL0iVyGwDXikOpDRHc28Tw
8qe2c73WB2eWwRzT4+owVhhq+mFRGLT6FKSMjjncp8+SnBahclkVqS+q3IWN0+jDR1dL3e9CqRvd
D1B8/aw2nlJsilwZaW1DSXQ3GGdnuzBB2xTknhh/DWU+7aYQJcFN5FT51/uTvF5jNGykHCU63WB2
UMAilLne0kLLWt2lz7WfRjs9BnqunydlSHYG5Zx2OyhKhfRbXByKyap+hKm6pk2+gNf99wMobr30
wQgsl2rojiW8MAVZuDeocuwLHY5vos3qpwhs8RY/5vlx1F3rQ6vn/anWmnAnwJNuE1upVqKN64z/
vx9CB5PcTLL2qFRcr0Quok7xZlfd221Ao5+aGIqVIXq9nWi6c1Bp4ll0TriHPWKuXBoyVP+/g8ZN
IYuoxFXUgmWTYpkPz9iAg6aI9EPq2OGXNJiDh4aEZuU8X98VL6MgHsRDTH+AKOdlJ169+1lczmpn
zsbBziZv2/dlftImvd56SbBW8rm+Bf93KMI28hO60jeGQgGQrdKJTOMQO53+IVZa3q5aG38E4eju
5zlYixRvpkZngJwLHCTcZfS9Fkmnq/StV1PLO9R9kzyNSfwvYsrt40CpZXP/e1l0bZmaHIo+FnJB
3ExQXa+PiWY1E2XfTj8IlEw/844lkNCd+WikRk1BGESzahb9Ue9rBTGN2TlmhV3TFlXqnWtMsOVd
ZE/v/6ZFl/blNxEvSY8GQEdUDxepoBUSV+DHqB9qq22f564Ltpriuj6aCdpBbZM/aR5VuNB29beg
1Gw/tCL3UXXj9ItdYDNlRXqwr93E3osChiyWrdZpsrGC150kfnJarzoItf0rwU7waEUIW8UDwtY1
bMtDH7o5hGZpXYkgwq6wO/Hx/uRujhJarpRhgaoQG0kLkev1DmLXKNzW0A+wbTSqgQ14PX14gGeM
bwHv/cotcJ0E/LeUxAmAjsgBJHD8erjSnkfIzYZxmCdTJa3W9AtPlNikcEzPbSbS2E8q7sf7k1ze
PRwqPhKeOugA/M+lvFkawTeBvmIcKr7Pc6SBikmMKPAdp5o+q0asXKJm1k+B0qx1u5b3PyVGmA7w
SbhEJUF+sbyGFdRgYKfwmJEUbcEu9nsjwZ4QzSnLt6v+Z16qxb6xHXFMO2NNE/p2c0kIXppt9BPJ
ghaj95VV1ODY0uPs4QhdlU65Ky0jekxd4jQUwdaq3ovxaN1J1wYZv1CRhnO3iCiy0UTqJqzgIhkV
Kij7IVWIzXJSV9dDb3mcUVkld+iP97f3dlhqf1SDiGI4VPDlrg9V7cSIOtu1dswDQ8Fk0lU3eLf/
McUw7uM5XAN5LfaUWTIcRSGmSmxPVH89HLSKLjRRtD7ifFZvG8/pdmnZG9+NIo5+WorXHtPRtbes
tOrn7Pjp/mwXh/lleJTqJP0efjBNs+vhbfyougmNg2PGw37uUgc78VgZDqJKPsR5q+6yOP0h6ZL7
++MuPl05LjUKeVHwFEgVl+txw0KNvSY0tWMmgvi7i+3lxkyH8BnBNf0wGwRYtJnzlRj1zUEh1QEY
hNhKCHU9qB6jw+d6uX4ca8vYK7ntIqzDc2A2EcR/ErqtaLV85bp4Y4NRbEEql6Qa3sUSQR6CLrbn
3NSPEWC2A7aLgZ9omjgYCXIONunVxgu65hiUpbWFC6T/e3+hb48zrQnNIJ+HhQa5ZzHnAb1ZPZ4d
61hn0L+yzso3ujMkBzeyEn9Wo/fZE6IMCIeH04x6hyGLq0tdlCnWjXQQqX1M3NHd2KXrPkWARgp/
Fohebt4/OaRwqFRgdyRVX643FBWjQpn7zj6mnOEj1sz1kz5IiORgDt9yPpzD/fEWHIf/ZgeZEDoH
jW1QiotjK8p5JFiLneNMldwXiTE/VMOQf9bLoPb1WjMOdWQXBz0zMZMDGXmYeAT9hNz10Oft/JAE
ev+pSXB3JyMqn42qyJ9bB1YKnbRoQ4aax5taJTYagnDI3xdTyq2hh4QKA/8GDLLkUlNw7o0ySOyj
ow35s9Xl1sbQEAUWNZKc9xfq9lrh2qYZa6q8WdDz9OuNmftAKxqnx+q7dJOjp8PB0YC9PA+NDdQB
yu+mzGJ3HwukIu+PvIguXyYJbU6CR8GWczSuR7YbXsnILZ0jxi3WX7PHD/CFIdCsKTTty/2x3vi2
zNdjyVV4FaRXfZThHN46RyfUcP12oMVPTmefbVgLm9rsnZWnaSGlwfGTVHjJQkHrB+LjUnsznqvO
DujyH3mauk9K1T8XWpdu9SZqvwy1F/0RXnLRu8o69QiW+Jg200CSxZM2VcRK8HWz0CDLQXwTwPNa
2jfSfk6P9bUKRfk4Ooq9SereOsMMfYy8xvh8f5lvR4LjScSMvgJ9Gm6X62UG6gb/mdj9NHlINyjJ
rOyGytFPcarbK+d2uaOG1KoAssLiyqbY8kLp3HYuReFpJ90W+aVoo1+KW/2JszH/pOXqtPI0LCfG
aLy4L7xHZMzIv64n1nVOoBSxYZ5sqUxRN17y4BUYRCpzre3vr+Hy6WMoaqv0kCXqjAbU4qj29VT3
zsjBiNVm8qupteWZmDd5G2i7aDJ+17npvC8b4AFgTKrlpqyX05tf3M7WlNDGNRvrFKH/v9fpNm7x
MS02sV3Hu3am2nZ/jsuXVo5Ha00qeHI9I1p4vZxNhsVAQW3qFLqN2HYIz2zUEbDiVulsdWPYtvLU
K0jiq2PuzXACe77X+7/gjePD8BotReJjKJaLELnMK6vz3ME64eKm7Iu+1nd9q+kn1avERoSOWHmP
5N/3qhbxssJMF1kVeV5v1DHUoHC6frQYLxLjx1xtUFgJaqzA7k/rjXNKsQVAPigEYNBLjQCzqHQ7
pcZzKsfyq1oP/QOid9M/fey4awX2t1bw9VCLFbTR+K3aNLZPieGGlxoY5icTOsKGXn2wj/hcvr1/
auQZTI4rjFxy8QlSXYLcVw/QVgQ1q6wt8yeHl2oruRfvvMbk8aSIDjINfCSjLd7ERB2KwAU4cXKD
Pk38wA7dTUjPyPF7uyhWQt23tox3HpVxqlVERvLPXz1NediYRqZGiC7hRnEIM0N57HRKBSkg2HcP
hfv1i5MxF7TMYa6Hmiajs5I6ck5anP/JMmN6UpNZ+FVQje9eQfoCMqbg25Kp0mJSXT+4Tel0zokO
QvQBVr6BTcogRQ2RLbl/Lm7vS4aiCCVfXPBQywJj2sFKC0LDORl6d7Yz6c7sDi1AOBdQnIMKgBHZ
89f7Y97umUeLGrAN6ZRGdXVxf03dbOq1OwenNqx1kKAFip+VmZwAia4pr72kOtc3B61M2amnjUlb
Z5lcm/2I9lWmKafE7kO/ASXwB7+l/qHuhm8Zmm8nJbONPcRlY5tXQlLWanGwkJvdTkGkn/thbI/F
mJpHPWmMkzanz2KcwVyKLETS3jU2dBDrvyzsATcW/Ma9naEopyh2uLOtxP6TJoP9iBxVuqtMc3hU
zME5FWM+Hvuq8bZWjZ31kDhrPna316UHzZ5eFsEh+f2yl5UH/Tg2hENnAgd7OxV1+OyYqbFS4VtW
HbmVGQZEj5T0ofWyrJIbWphZkzmG2DJ6+cHJsmbTzFn/KVamyR+SvH+qBI0KBz2zT8KMkw3x+BBt
ZlsHVw/HqaOprGNf/+7TBfgAlA+lBvkgG9efaWnnDWF5p5zAoI7nLEJacEoKizpZZ/2/huK2kyoD
NMwX32mZ1o1plZNysniOnyC4I20NyOkc9sX7/KapQ9kS1gEGk0YAuPNlhTeb2zpFZCU+O30DVylR
9JMXNarvRI1yMlwoeqaJPNU7l5JBgdLTYqNyw2O/uPHg/HFxGGNyRtisOcSd1RwMN+4PhZmsvfDL
lsvLBBkCLWYOLM4Ui0shSIemtIIiPU9GMbc7z5jDneGWyYSsrovibNskI97vehp7WPHU3i+76eOW
xDuf/waMU7zPZO+/BZd9WfIQeotAna+PkaPA74nsIDkrbYkZz2iPj4M+tpuxyYsVMvxNLMAyvx5q
ET92WW9N1ugmyKq5nV9HWrGbIiPaciB+hyF91Pu7ugAi/O/UIH7QRoQTyL1/PTVvyqnbC6QQ+660
NoVSltswjaqdPs4T1IEifBgsYDRW4Tj7STE6SA7KDEQawQg90YoPHupCX6awr1C+IS8qqyx8b0TN
ijhc1whJcNyh9Vz/wsApKi0x0JvhBco/JJ31fdS18EfGmHvPzMo16Ub59129EowHKIMvmOaufC6u
x8NUJxzwAUgxmemLfVLM9VNSdKiyFI7io9ggFH/QI7GZCRwLfzSb5GJjhLcS5d68ixKFSXVSBvdS
o2axLwCy4AFVbnruVOCYcwhvEY2AfG/xjb83hZBDUdfX4I2QcS4dZ+q27JMS679zlWb6U5hnjo+B
b7KLNGd4HANhb1z8F54jO1IvQYi32P0j+MaJl4wv3g7ZG8Jg43q9R2QEy3YQ2bnQ+nHvNmp0LhO1
2VVTOX226GiujLcAxr0cefYXuIVjABW4UYUbhzmYq7zPzr09GpyqdAC3MrfCHzyc1PhnZG1mOAbh
Zs46fVOOqPPwJaxZLt5kbiw76B4eS4rCsjZ1Pe+gqr0e8HF2dkZn/DwCbduHOLWdzaz7xp8M3w3F
yzb21MQbu8UR6L3vFcNLx0cCPlM2kxcHrJ1FOAXVnJ3NLgsoFDXuU2NX8RngxJoZ4E1cSeAB+o+I
i2YK/10MVfVQ8/vRy8+KiLhUYGp87Us8JxQX2T+k3zZ6F6drMsc3dSMQeeDT6SODp+HWuAHnaSqA
Ys1rzmPpuBs1Qc6xgeMOOSoqgVMViLXk8A3Vzst2vWF0B2Rw3I9QxK3vTm+utmWX1wpRiHSQIs/D
s0YjQ7ne7tFT8gK1xfGomGgM+wKQxjGjrb7hvFXokMz5U8w6nKaqN3/Q6BeHqA2U4/u+NYqgskIJ
cYyGGnpBizPn1olVDiXctM7wxicN2wHfcsrogu7HeBkdsVYYX+48xSSySSAcEroFQ3cRNGChTOBV
WNrZMwtra8Ic2Bp6TRCmq8pzjooBKsOFfbg/SXmcXl3gxAxSXRLeCJEYd/hSQsBCX7cLIHA/RJVQ
CNid6Flp1R5p+s7clG1vHccScxCF0HPlm1pM92VkMijqdbIujybTYo/HkMLQBDFPSy31XIaee8Cb
EMlSJ2u/FlaNCDzP3MqgiwCfQdlI2NmU7uQVuixUJGiGRBRc8scGrNA27bVgnwz1OxuTchQ+KJqw
5KGSWbc4OVbjNK1XzPkjqiTdMVJbww/bMXqsG3XepNqsnO5v4uL9exmPGgXi0GTXhCWLcDoH7TOE
1pQ/Zq6TbG3W7liPLd7js77W430Bhl8fGA4o2GHazLwLRBnX29ZFTdNgu1s8wnJHdLkBovYxqzMb
y67GhPmbguNqk+yAoR4ksarJTzgQqJ81uI2P4GEb8AkmqsYGFZywcu1vXYm+oQMr3dgG+aTt7q/M
8v2SSwNuVGc/PPr8kKOufy4Q81mB2Z4/0j8xnE1cw9XVGiU+pMP/UPZly3Hj6JqvcqLu2Yf7MnG6
IwZkrsrULlv2DUO2ZQIgAZAASZB8m3mWebH56OqZU0o7rKmLqgiHpESS2P7lW/pHZATBLZ60e2xD
nZ0hfRYQGFB778SNv5geICNxa6Avg+gsvDjNpGp5z2kqzqpCqw+N8TJJiLBQki3dRb6XXK775qcJ
Wh1ZcJyjnXfp+zf3eNxkxmhRtcxXdTSfYYyVfZeD0x0H+P4BtIbItOXZxz5LSjevIhRIINYrCwHp
4O3v3/9FvPLn61/PcDQXEUJcispyFoYO/CjEmdZqTiHR5FyHTKOKEIRXfabCj78f7jIZ+jEeRKSB
vUJ3fq14vp3u3nroljuuPAMQJVGd4B4E86s4T8rQPTEHwUoPfNznLjXhk1E82KgmkB8lAqd3Ft6v
HhwXB6x/gHdcBTXefhF4Onq1z6w8y1Q+x0YqqF0t8ZH5wN3ZJH1nhf1ymf91uIsTxw5wyotiIc8M
jeStnHz1ibfzshmxPXMV0lczzA54rRBKScumh3xX9Z4iwK+fGIW3FbK0ul68fWIZ1UAa2hEHg27n
q6DKyge0R+uN0/ZOga52Jt6JTX++QKACgPYBwFJAc2LVvh0wMHZtPqXyPDcQpmVux4ppLVqMEL/a
uwnE62PIoxW/X2E/35cYFOURdGXAEsHobwfVMW8HFMPkWbOuvdEUTmsli4ednftbqKOzTQi0yx7+
8++p7/xyYKAwVlQnnviyNNUgQvEA6pJn3jQL6tCxf4Cy3QgwRtzuom6sScl7h0DI/D18wi/fMyDJ
CVQh0Ta5zK50XaMRMlfqTNmwPHCnFSfdU5UnWsC9NKz0HWvj97TFfzUolDygSID4ZPUjePuey8nj
EG7p5Fk0mbeFl8rwzaUZWsO2YZ+nLCpPsDC279yjvzw+cHAivwJBZXVgejvqBB4lFFyVPLdLNNU5
7s95Yzpu7o0XfYd9a3ydGudjB7r+2Vu85YPnmb6A0MF7/ZQLohQiQVxbf/0iF8ER4AlpPc8o+vsa
IvVwdnceuiGCpEBr2S1A23WfV527vIiwibaAINFdwrIZU6LUoSxVu0Xbl54wce+VXH4xL8BOg4mB
fYf79JJh0MZosQ6xoGcBu5c8HtK5SCIdbDwdCCguevMW6jHhO4fpT2sfEceqnA8gxyridbnTS6et
RA0vm7MZaQXrLUDJiTsotye438W1oz27HaMq2zZJpu5/v+F/emCMDSDQWhdFNgx9pLdLAmFFZZBc
0jNLEvGQugr0MMikHxppnxnACtdL3bxzml8MuYISwHFHZRiwIBxrlyikdjJ1YJtO3rTw7WI7XYL6
1hCAbVWkcrQPk/7WLfuh2WZ+P8d3v3/ei2Mcg6+131XgBCnoSup9+7x8oQL1o2S4Ud2irpDcfUBI
w4tuMh6BtMr0TkB+ORzCoVV4ZEWBrNy3y2NtaMc4UmHU3+O/nR5m+slGdV90cC/bA80Y3P7+6S7i
f6CyUR3CWbbWiVZi9sWxYqAQP/GqDe9b2arCQIHqrup49vj7UX5+qDejXEKcABwARSlg4b0JFr7J
xmk8KLS/b3oXgPwJNed3LqXLBfPnU4GhgkR11bZdn/ovvbwo1EJEsQnvu0Y2NUmi8dFB1red06Ta
q67JrhAsvZfkXES1f75KyB2hXAB03k/cmLmO0HXup/CeeS48Hhg4/nEP1HTAWfLO812GNz/GQvca
tXyAuEDru9iEWiWhzAIb3rvw3ssnX/JccKhGxBDVQ9g+TxsexpBaGtIa0PTE7mplnYffT+rl5fDn
lwALe22+YYdemnLCjYDJeInxlsd2yKUXdzk8xKB/H6i5gJJytY255tsGWiKPClK6uU9dfdeBS5r/
/pv84s3/MITAaeSh9HppCVWbdDUm4NE9jSu5iYaOHX0D9vui1HvCML9YWWjQrGkeUj6Ud9ef/2Vl
AQHfegtUX++HmVcHCZfy776oeCEtmP5lOGd5DJrs3z4TQGVEYX/NYQBluiyBxVXTAYhmo3vfs9cU
PHsSZA5AKc1YA6WVTN175OuL+2WdWdQV4UUJpvtKtL84FeD9FvDaH+J7uNABV5rx/pBNAxS3VR+e
lxK6EbVSgBlMUBf4/VReqGmk69CAL6/7B+naan/z9gWXttfQTPei+3YG17eJOyjHh1BzLyHHvp1L
1xaqrtgmSmB5hK75sLVUjHkCc18oVLNm4y++D5IRbKDQTYBEj2zdvan0e5D2t+sAKx6XPqqSQAaC
1bPqfb39mh6vKcUtGX9DSdzNrlAObfyrkrm6y4oyCAADHmXPxw9iUFX091wDfgyOYVfiMKJuAL4v
riRqA9RfYVH5bWoTtq1hB3HEO6VFDRz7O9nzOtP/nTz/ORSAqVB0gFPhCqR/+5whn+cmDab0W8/C
LGcuoPTWb2YY4SrvduCO2KPd57UkhTMZ4XBU/Vu3L+qlP1CxIADiJoS16uXWjhpvGlAA569qClS6
t0Hchl/b1C+h/dBRz5bEgcrC8t4qXFfZXx8bhxniTey5H1AsgPXePrbPOjn3Yee/LkY4oK5lNK43
0MOKu0PS6HY06PFH7vAQgIyY3gIc6vLr2QhqSOiXAMJDi6Pc9CUS7MPv98fbmxTfCJw9NG7Xanj8
w9Ho7RfTNsnGxuHuKzfo6JAQoJtNb1IWFpER3bPLELD/rdMVRW6IAIBaiixrRWP/JAWQOhARHJOI
fgfdFYJo82Sf4PE3EU8I+u33T3e5q34MtYYKCCzXG/TitdN+wIbrZvYdSn8sOPEMq6wA+yltHj2f
J7ewiYSxH/ZaEr0z4z+NvIaVK/UToDsgoy69jIDI7Idy8TkMKeFMkgMUmx7aLolFPrYgkWkoXBSx
r3v3775cZM3QDAT4Aa6KK4n87XyOJZypREbhh+ok6Mk7VR/lbdVUoIKqavf7t/v2VMdEQvNnvSFR
gUFzEPnr27EcHGR4zE5XhEdxuVdSAATQKEvm1mM3dknCGx3ykRjoB74Twb+9oTE00Le4SdaVuwqH
XPb/9TKiIIYaFSzQw3S+rrK53AgkMTd+h17h7x/zp7FW5D4MgxGVrGzHSyCXYc4ALIgs8ZhDyT8v
8VQ6uVxRI2IxmXnnbv55tBiNKeyQlTDsY3+8fam1x1FaX2pL0cxF94bEcS2I4U2WEYuL653RfppC
pEJoDQAKh/MJdIH1ePhL+OEuYbVUfhNT4lahazEalEsJjB/LEA2SJqpXnC8IC1k0q3Mwh+nz79/t
5XWwZkMI+NY+1MqovWzJQHJcNMEYlJT0Cm2Y6yQQgdwBnT4mWzVlsBjTquLzxnN1+o2mcBwgo8ah
9s5uvTwFkXCDKAHgF3qQaAxdLicKl7ElyWxCyZAEbDf4TX/VK9C54i6RcEZa3hOV+Ol4wPIFFhub
B+cgqucXNy48ThKdihEMhing4tMs2nvYCgdPSrp+vqDgdZQazra/f9k/TTYGBSoWZZe1vIZ279vJ
9sehmlDSwqDS9uZ+FHTaVAEfNmHTlAcUkIe7Kg5sESEO2v9+6B/L9i8X4CqXgPrWGk6DBopC/cWy
HkuGO0gFLiUhQnrz4HbWTIWexCxz/Dt8DGI6qf3UTP6nuBfsLhD+IF/ixhtPBqqQlkSqnp8iVzKP
TImY2xPjMnwGUD86e4mZbvVAQSlnVWSdnQHHdPqMc9CeeheE5LzvQSi7TSBVMfx54P7n1+l/VK/q
9s9nMP/6L/z7q4KLNatof/HPf920r/Kh16+v/fml/a/1T//fr779w3+d2VetjPreX/7Wmz/C5/97
/OKlf3nzj43sWT/fDa9QeUBNuel/DIBvuv7m/+8P/+P1x6c8zu3rP//4qgbZr59WMSX/+PePDt/+
+Qeujv/866f/+0fXLwJ/9T+/Vy8S1g3/+39d/s3ri+n/+UcS/gMNVkS0qwfkKnqNCbev609i9x/Q
FUMSsDKykISs5U6pUNDEiOk/1ro2ul8r/j/B0WjUsP7Az/6B7Yl7HP0dYPvWH/3fb/Zmhv57xv5D
DuJWMdmbf/6BkO/thkfeg27zSjSA9RmAJj/pmw9t5UJJ3ik3nrT8BKua15lWQYHSGqiyNM6byB47
9JSOCFVQHhzppzrk7jYdo9z1Zx/VOK3OKp6g5G/gd7OFh/EwkKECfS9X5XpOD6nObocISo4bwMES
Rmxf2ea25pEZNx0No87Fp3Qo4GvCJ7jwfo0MmmTfoghqGMs0oAzaZr6qPqK3JZ7HPhnPfZh8SQYP
7UApXJcATdBIklJhRQ71rk01xNmhi8FVD/uyLlynSu9oCJc+j6jJle3ZogdcGmKVBlCtB5j2lKUs
XfYsFPmA7KaAMuVwbFMUvQ2QqUeg84c86uyU9w67TZbJLaISnhwu664FDm7idMEVLYfPM7wFoEAZ
+pCKmZg+Qgf2ZCLJGrJUXlI0k0JC6+t4F8ulJh5QZNQEVx4d+K6p3c5sx66XEcncclC5k0kwAMcy
Uh/MYiBB5hfGeAqnxGq1OYaQJXOXQJy8GCC7DlIwGy0y4DWrJr4RYOYQV3jfB2c+c2HsQ9WJa1S9
THXdCgtNWBTK9AetQxJBnPNs8JEDQc2h9g5AhmPc2aVwu0JnCQdVQ8WrmccwygFJa+1W+/A1IRPt
qV+IGDrrOTXRB0fr1OS2qhYKpWS75BNEROEGDgt4NcBO58M8e/RhyIL+Ct2MDx2zEGiMh1Bsvdbl
28EN26sIr+3W5e1h6JYCULJbJYd+M3udXzS4OQskCltvNC/gpUKszDPuLsKVBG+P2mxpA71xIHR6
ThovIytx+QakhCHa1L6y6IZiyYxH20f0tkor6hIHxU97aGkzP8GkFZTwmbXXJkr2Zc8BE7AL3SZV
FaKttaDvs6EabkIwFkXOPEBFinCe2nNZNgfd170hNFS2vWsEXeixpQCgF2DcWL2NGpvoIgKJQOeh
4xKIWSOZgT4O6QBQi3LfJGxnnOowTLb8nPljlTNqxnwEFS6GetW0wbbm+RS6ywOQ0kITZ7IuNGiG
R69cEkDvxgqVuMRXyFpjBjRNCigmxE1uwIoiQylxr7TxlV2qoehb6FTIcOqIZvNnNorvErd866lj
1cJzc+HozGZf4jqYtnWb9AQk71PisfIDJEdKgrZEu3XbyuIOkjBiwT5i8AbgcPDtd2qcHPEKgUQI
9hu4loPAy9sJsmr1MY6k3NJayocQKmuMwEp8OEMZM1sIxdFTH9XYTbcAG3IIM/MxnUnA5bjkrFID
mRCOFdPCzdHxXXEP3nfyUI3uKfZbX5KydebjoEcg4Cy/UoE0HVFd1igYuMTQMGbxCHqtVVC0ngEk
araoXJldCtMAcH8Slza7CW5zL27nwOETPSkj8sVM8A0K2RQdB3+o71wwJgFLN7o9V0oxH1H8LG/9
oRsUaaeWOrseRa0vY+VB/inRdhKkSVQSIbed87AK0y2S+er7wld3ZT33BZwtUEGzdXznzBUNSOc0
3zOYnj83GRQYdiOjIxno4EnSaOEmhMpx3uip0XvdxXLjWCe+KesaQCHk2qe6ofaYOKPZucYPdoJV
uuBeakFr7JhEU3SGrdvSqMzd1zrVpBurJ8RhTbVB37K3JJwavuvbMppIqLtgdcFqMhx2vZ6ID/kH
vGIoUjTWvvRN6+eBAX8KrxILCzUhpUZN5mVS45XT6gGMuNqTkti40gs0bLzlqIZEXPMkbJ95Yiyo
iJnZ1QPVha2Y3oOT+xikZqDFFD0iHV6bD6ZClF1O+glc9JumBTXYGdM9DPlSSShotGAjPuNE1UfD
kvGURTYP3bE2+2puzzCwj9yONCgtrX5c7gStH91XZVqIDoLAeoJ8GTGRX/RxNJzokugrx7E3UUY7
DX/TZnU0Cn3GcgGAd7xvGYvvake0x8Aw+QlUGfq0DOC5kM73PwVZdweBoYZIOH8RodsnrGvoNo7J
HSBQFam98A7k/Rk2trQ7l1n0yuf6m5+g7ZAnyBkLuLi413AOjGMIJcsJRwNgd23uC3CNctsFEsRl
FL1DkR6ZbJJCV+F07txWPErhA74epmITOG53gg7qjIWLkjxZSo3gnQ/+8gI3gmKEwLcy3lBAhJiT
XktcskyYo1UZ1ExZN29izxdADIxj0WoddLkD04WRtDCXgWPGEm5ExjUpjT0pP4AvcHsPobGl31oD
U8QY+6ssP3YSaTgA75DLJDLOtqBG7RoI8OWd70AggrEaYkDMGz4v3igfewh1HVjvyxtYVSgn54Av
zwQ8PA1DLKD+ljzW8rFMGMdE0gXnZAZxW3XneMtEIKNbB3lZdYYfKS6ul7mHURmogwHVO7iYzg8+
Z54gjINjQHx/+Dom2KrbEJ1Umacg53xYhpQdA4mdNEccscXoBd2x79k1mke4ShZTWpKYBtT0zD1N
rIKmkaWnKU2cjEQUPD3OI+mQGMirTzWqNx5kUtEw35qsFLfxPAThpmzc5tzXIu6vXM9MEzFTe8pA
pPiUVLX2T5Pxrz1d81vTqB1fjSx5I79K7hZsHIMmL2nd1bkvu/5xYbU7ERSRTigWCYjEICisN8E0
LyQWvNrBj4GjJh9kj8EwTVGeVgIKsX4DiDQuRwmAJzt1NLhnpQ/gOpYJ7Taoc2e31MXkbBn01DJS
Nrb5Unl9PRA0jLlPwO7VfQ5rk7LN07akkFPOBJ6j9kMNlw30TdtdP8XDAJCLG/Y5DM9k9Vj1c/La
yPGu5G4Pbn/QJ/MhbBFLFZjB3icLpFTVh7BN2gp+3UbpbSbS5AXoFffcDkhmSIgwtLymIFpocDM5
G0jb9NkEr83VF836WQk2v2bOgq4stCG2k45NtxuhU/udewkksxztfGDwmC1mLKW9Y1x/C8QaimpO
L8dgayIV34w+Nm0a1LAh5NVpVio9Gg5AElPjR02p3raeD/UqnKN0yL2sK4uMyZBMWGlFDbkruH3C
HMcJYz5gqlT7cYIhaZXPsTt5BVpnt8YrTxKqntsWfImrUvjj1ilThxYyHeppB+q04xYVFS6A6oL2
ORwJZsihTVHVkE4vywH+P+xoOfUddLq7fT/4douMTxOPNa8NC2PC68C/RlU8OZfzaAF7nys46Tig
R4LyJscvQB3oTbA05uyKDuIHsSl40vI7OonIYCOg148M9SqqPX+HWUaYHojwPAfQ8ckG50FPLqsK
4FvMkYGnuuFcP/lVDAPypaZfFzrv3VpIGDIb8yGxcgJZiKfBF/D67H4AIuk7JrbdVw2Pd7DYvkOS
MWWESSZTRN3lx75Npg2057PPXQdV4S2dDAMlx6b2CSd3Ohx7WkJQLNJ2o4RNnyhu5oaMbmtgEFBX
9svowHQqKBvx2S52BMUkANJobCJYNLWBc8hU0LzQoK7z3p01Jb7x2q+Lkh5sE4CviALELRvJu2Pt
DKEiENKEINsyRXNzGoIEJyXgm/FSZJY3z8s0gksYJON8HBcOyThphyU7pE4L+5nS8aAuuwysR09s
qB+9eBkzMO+BltilUOmUuYXvmSAwHo2rc+ovUXSmUThUG1WDbr3XHH21MQsmm8+yC+V1qKtuyvmM
44rQWClSgmjYF/i9MXgAJAiHRuIJ+YpKTOQh2M5s4BO0SLoFraven3egYbZ5LzropYM1MuZOaXnh
p1P8hY9ivG2Arwm31CLEs5sKW0zOpEKjY3nIRviwftZNgoA67PQBB4EVkmRdO7wssEP09gMEf+qT
WZgig+BO7g4OXJd0VHd3DexCvtUJ9RmBcdMqWleG0WMfRgyR5JBE7abtGty78zSfRReG5hHXyOpa
7la63DiqecC0JupYy9FfNpNYmkmTAYoV06bUvfnWUdhtbq1tbzLb7pKACpB/Z/McR55qcsfQ9GPk
jzjYuYYsJa4Jo2/aRNVXJfRzvwjYhYHaCr+jT2PYyH5DYfoXbWtogfRbYWidC61v0fvFJg5o9sIa
5EM5IuA7EAmB65vjvt+YCidKMQ5Af5BA1hO0NKLSR6CZOWO0EbAkogBctszZuri7KPFcTP3OtTW0
OXGpwo+qrzma5FAxi3MQG+Jk21nOLSwhsjivHFuH2x5pYvx5Gk0XbmpYl8JDqO3DDyX0YUbSNbOp
V/l4MRPYwkV3AoWqbksh2zucGAW9MR77KiZUs3WjCiG+axjHN1uVce8JAYzWuQnHNUqq6r0cR3ld
ikp9meYk7YjnMPdjDK9NJFYjldnJDWt1W2dt1OxgDygRxAUKYB83GLcl8Or8HCE1yw4AnHq4900b
u89Z1lCwbb3WOTesivejGstr7TqsAgmOqSdZ0Rnq8FU/3jWl13/RqELm7RKU343sxm3tzTFJMupK
rJYJcSwaQsFN41pQiiavUxX+n7QQNqUVv3anoLP3kQ2bvPKiJSAAUrljUQKrg8YNKyU/D9Cd7BCS
JoghO2pAty+HFOlQMHpzCEG1Mq02UdmH5XaASutHeIPq+2wphxiGKZbtgxFnwLPKSrc8gjxoDQJ5
QDoL6ptQ5zzyz4mzhPcwqjw2lVvvvBZBDYm7yb8dsxZU1rmcB7OjEYICgm5fPZ1lhuI5XFV6F9Bg
yT7ypZ/EMRuZUx8MLJoR89J5KepmqaoT1GaQ9Vg9BahEW0g6z8WiGX1IG1BwiqmDa/RNELJZkc6z
sT04o5vAXsJXbX+mC7KyW1PxjBdOxn0NwlLAv1YS8ozbmoLAjjAXN5mxbf8pC8vaIf3gxFcTT30g
HCpENbrhzt1MG4NLCq0qXITzfbyKFQ2py4oyDNCWBOr2GmJv8QGlF3Orm3oVkwECtXFi+ZzAKPSE
CCQ9ZE4VPECRhn5uqilcgbGpRwJk5bhKV7dLLLixqwhM71arJX+yRQ1BydPYei6iHKE2sS/NEZLV
yw0LMQ90Ytc9Rcc6c+BJVeI4KCZZzhRVcx72e9+DWc5D0zbhdwpqJHrq3Qh/gow7NUxYuoSiMjWO
HpIsmelCxlUsb9OeLVmdNyoGUZj0ySSzL06A9mONc7WrP49WtCfdYd/dJK0Tib1lDvBpxJXDPizT
jRvYskDZ6oG36gESeR95Fn1zhtL9aJsEe9LrHicF81n4EN3KCB/lNnfWrfYiResmLfl8MyDce2gR
aaNhFZ3LVuyjNHXg4VN96Gtce+DHdqP4gpgV9hHdXWbae+17r8LjJ39wk7zmYqPM9OJThwEk0h+q
crlH4yADL7N56VYXNCAgPjrgsJExUrc6VQBoi0+RDh+Y69xYuNSeVFVS1NACBDNU3YjJrMDTK5th
kWlveYmU+gRKmlukCYu2om3hfjB5PaEi+trFtf+tgUU5DroMbQxdvUx+vQHt8+RkLWoyGQonTTLl
0VAxqPebDlUicD0gAA4PEeTQxDOgPIH8sxcte3ShhorCC4JOrPZXi+YA8Ub/nnL1QRskRJFZyBy3
A9JxeGVXrDZw2m6R5uxd7qqIYTU1NnrKZLt0G9nOA75CEuuweqqXANCHRZ9wP1+Xs8YdF8w9yZbp
BqKi0MaK71HFOStPHqyMYRGMQkcT4dzykFKg/VOUS71vO9ccrDOCS+DzbeJOV46R1wFC+LLmMVni
EVp4C+zFG3qysSPOsuUuAgN1444NwpJ4tUwJlm2t2QDvOpYdfD7hm0ztDeItA5/pkdBI2o0Y0njj
9v1TNie32ssUsHrVSSGRcnE+oQMA65unro++o3kVnHCwpUc7IstFlQbizHW3XHvxdI1QyycqSfap
9lA4Q7eVx+VrJcMIWuXLC7rUnzzoamxsUx8Uc9jJqOp2nBRYtf712M/hfdCg9eBGgOC04GYdJVbz
wUBUZQ/HhBGKfyhJJUMaEKQ97ZUPn78DIA7PGXW2bYsviNufIG49wtnJ5uUC1X2vS3ZT01xrL5oO
MeX3CmyWAjlkicXXsZNyIhNsgnXOIS8LVtj4BSafIfFhqgIbZLxN1SxtAS37kvjN1B+A3LrxHP6w
iAZ1o7Gdb7J6nL+YMD1Ax/kDSF2fmRqOAvTDXVDPNygmdAQiyPcegnd3gWz3PHK2E7CCCFov2nP0
rE7UC+GBJCLot5hlwDobl5to8tu9TdodU2IkuIawnHB6540vzAOGaSEJiO2x5tP7RHsvXYPgFxQ0
S+q2TYh0hLuPjQc3RO2fpW+HmxQlNDK09aOOxX3Ey09DCuGPDDc4og3UBdzytUEVps7ccywQmJaM
9XivDNfQkN2ZVMujoqFENNLA8QxCm4PZ2NWsG7ST6Lma3WmLAshNT9PPQdldKS/6DPcHSDGD47rG
RUPeZJUlqQw+GQfApIot12kC7vrsmVMV1/3njI41+Ovs0DXh0e27lMCorM9u4IBokUby2C83rAup
szewh472KOyjMioj4Ma+BtLvmm868+xuoXV2YkB6PRilXNK11L/TNA0e44Uvp1FWPrSo3Y8wGKk3
NGoAQoVwT1HNDqe5NbPdW0gYfIQNtUtQFUs2CdPJdgA49d6UdDkGbSmwPSdnix52REblll8GgXqG
MRyBpDQ55S1umnHqHnjpia2GNgKwdfQqsbY+VNDt3CacS9K37L7k7Khq9ZiK5Q56/I8VwnzSDV1y
NcKgFh5qYF0jIPVDqAT28VmuSoEutlVBGRtJBIMFwPSoxRWXPHp13+UoM0kioel41SFI2acCVqcu
vcLGjUmdYc8CffRRuws/1IaJveirBZkLX4qxTcTGYxCLFf05CVCcEDW7Gbj7NHfx3jVtW4Sonl2B
Id69Ouj47athWtBJFrZIdXhi0kRwE58OMhsONpmORojyoWqH+VRBIFoXSR0cqhgJZBnU5hnqmu6+
W/g14GR7TkV9Dhrbb9CHrU9s7ONP0Er7GqZLRKBaDn2DtH9aoHT9iN6PW9Curbc21ceJT1B7oeZR
J0LmVPtH+FaSlsGcJQ2E/OizZCLToL5UTvWlNbKwcHrfimjqi6yx32tsElWjp0acRoktC3HSLkga
kU0GKG8gI8Wn1v6IrTSYattUoSbWJvBecPU3DsX+BDyJRnu7COfIgYXNNyQ4uOAdGPh2Agr99HlK
yzzy5qdKdEigq+EpDtv4E3AAwRZrD18+NZXMs7E+A5j6ZYGY0jcbLTs6JZ9LJj8OeKGQKcJ37jp/
N83tIazjw1SX57FcXn13pLnorEgLGNvCJtSfhuqADpjIzZChd4QqeQjVuVptuwnep5GSqirQTiuP
A46pD4E7PPM+6jdpl35ISv4J2cn3YBlu6tWlo/P7a8SFcz4GEQo6Q5BDkqIsJEXBBp/5kMY9Eh4Y
xp+1Xl7CEAfQwLvktkvqLZypzmOQ9qgmeKH/0nB4nAIFGEzltkp7uFeoDk5qqGMyScSQmCLUSG/Z
FPc4WGoFdo3okxtLe8xmimwBkm/RCWjWdAMXgB0KMMmmopl6blIVnzPM8rfILc2L50TP7mKsySBg
MKfY1Q03NzCUdxx0GKOSFWjmZdeIuGSwhzxICd3aEH3xTWvxCvKyLvWHCazKO8r5Fsan9jhWso3I
kibLE8SXZ04sTMZ7JMVOzIZ8alrIrjtBM6qbEUWFCu84WkSZklCpnt+PSzdFm8HTA98ik7L0Xjh+
1ORRj/7MHI3pUePo+F6jZn92B8tf/bivBgLiF5ueoroZXZwIidynXWCOtV4sPIo8O0X1GU+X0BsK
PZXoCLUjdytQ2gL+qe6DHYpmwLM2NWxjKxblkCn+PAtxriGIKaDYhIsULOSs9We4TLgNAChq68s6
3VqIpQUEzMf22kmjsyil85Vhrd16gKsCzmwK7c/jNrMlKs1wA4Zm9xE94XLrVc43HDfXcgk2TdJH
hUkrcKxpNxWjorksSx6igJDVGz72/rfIt7TA1gmLSXX/h70zWY4bybbtv9w50tA5mikQiIY9KbGd
wEiJQt87HM3XvwVm3vckVpbS6o3u4A6qLC0bIQIBuPvZZ+19micydNgExum6i3P82U1ChOGKf7a1
qpbzN08YabgmzgVBj6QXGvLSj9TRVy2/wMoOhUqxaTUTZwor2Rd5XLpF0KoVoCaoB6tQvNymHgq3
WPcjqmiyb20VP7VrUbwxy81W4I9iNmiBNE40OmXo2fGfxMt/hC38WxjhF4Dht3DD/0BsAWrgN9jC
+t6/vWbLJ2yB/+ZPbEHoYAubFQZAFG8GbOR/Ywu2/QeZjwJIGzCL0SObdekvbME2/sASgOUZXznD
LEi+/L/gAkQDVmWOVluYBDk8nv2fgAsbJPP/IJotGl7ffJcMEyX2kSjZT5DwmhIWu4ypHrlrkx21
LtaeEfKqfxip9wmZ/rjMZiUlQ9ZiBjx7/K+cUO0rw1hp7kUF6XanhS5W5NSUh5Do0+Ni2d8ncyJh
pTdZpIZ6uXEwfBznwihenbmUl2iBAOyyzlBCRMFLV0pFSzX+J5T4V5zp42NCzfM58NXDH36OD8iY
8TGYRW1GwrKHw8x8viGoVj85H+X8nqRlfJl59HcksMk/UHMffqhPP8SW/sKMUwhPAc786Q7lxpQt
XmFGHOzKu6kc5KPErxVlFs3AdXTZVxsZv1ZxQgGY6pKRoenwaI/UVJXTR0apln9gu/7m0RAwmDxq
fCjSUz6RrrhTGc0J5x4tvUma1KzpBWatqvr209vyF0rzMzrzd5cBHPsYREh36zPH3A2GrOxBzlGT
Vj0iGBK8EHT7/z+uwvuCYQk8kYGuv97exmkRhb1ujrJy9cMSy+De40j7+4v8iuB9PD4Okd2Yz3iE
wLI/IXhxV0yeX2QL+dqxdUnK7MLMv7q5M/GcMVg4ZsArgT7R7y/6K+/IRVlBwI62zHrQWRDdX7+Z
aQ1xLVVsUnFOL23RZDerZ9K49OvkxWxqIuyXotoPldVyAGvEw++v/i+/3nZ1VhBC7jgX4c769err
ykbFcFwzcsgcFn7j3jixGu9+fxGWQ/6YX94OmO4Nz4U13NjSz6PLk5bzAOmNedQ12rKbRDpd5k5C
iNRqlagXnL2fY3+hrqKbe9lPVnJYzcpmjVnLXTkO7745y5dWX+hjdDod4mAzq7wkI8VpGYvpPC2m
8ox2Zo5VoVBMhuEbuZySoVS8halgBm6GIF5H5znu1ARcUejAD9UgOM7lKouUcNBkaOopJE9mat2P
/ZJFvbTM86EX5e0msYZ52jvPRdGshzz3Xaw4Zf7D7WztKyLwslfjpHYLP/MSFizKUd45iqwct74s
+9wJLSIZ94Jhb5TJ5Ts9qvadhEbqiZljLh2jJZr0uIlAmOOram4G1LY5d8/1qfTPrA7oMZDKWr+v
pO+cESTZnqW0M+4H3n8UDo1Aa5huJwsS7lQVeG1rPI9OPoEH1o/KxRjVUKrw70AQX+RV1hBUJqHT
MLXQkFtQkNqEERbJMLQ7jx7H3i8X9Ujg8bJ1s/2dtpb2lU4ZgBQ9qPU1MRYNSmIYtoh2Qi3D1s5W
Eg3G5o4oMvU0WCXOmi5rA5h6IXaZMx89Z0yCqsEsVy5td6KeQxSQjLN3ba049I0gLIHEtjx0svkp
bXoVOVZvM9d7To4ti3jALm2ceq0hhzR3iK2dPHUa7bHFeSY9ZOTFD1JapJFy9AYJLe4PUOoMS7H8
XeNo8obhbD5qkHQiqTfq2NiFvjNBeGIVf1lG7S4Z5XLqdB0pyl2ob5v9mg31xcjYPFtRdsd6hQob
t/ax15SJHFmMF5jxsjDFC06XQhzlUmBVzYEIta4ZXtxRHi0nNkJSO6K+jYOqhrUA8w7HKXssKTeH
Qj8fM5PSHO0wscUN6t1d7uRrtCZZS/cu8W8csOBTo9nmqW7K87Qprow6FxHssjqSRvFClneTN9+k
VV4M2vhQJ9QzySLPYr1+Eq2lTl7CzSsdZkEYlVA7k1ZZAMW0hAIOOYPOIGUn6cUYZf0WXzAPgFbI
kWJtg0bOedDY5pcGW8NR63P96I9+sitsbFFOqgXxIm+9RcSBTagww1Gta93Lr7J1Mne9blcRPq88
aAvawiSx58OVHdNRHgz/hKHE2o21ud4N2mye0k7FN3FfvDFXgfS+ZVSXZpqqqC6SmTHvoxZsgMlO
1W6UVdVyiahVBrQCOTK3gzoOjXW+dNOxs+fnQdcbBjfUT6Q2J3CO4jpf61uNxsW9Tx/wxmTk47MC
qztRV1zT+PJv6koszGTpaqa+9Ext6dV3QYzaYrl8bNHeOMl8qIvsezyuccCsxn5HeTnslCb6kE7V
fWPaF42Yy/O44Kb5xovKWkUuwPJKfbPstNqjaG6PxmAoZDKgIw/kxJRfJPwaRRiBiIpBoDvNtqtv
iVgOCCXnSdfq6FzNkwEK86jRVdQ82jSUZ+uO8KAj6Zzr1TBr37TUisOy9okGs3JruV44/wXttFgh
T1UeLDqPliSqaT87w1u8oLJXTnqY/PQFkuC6afpHLwPLccgAYvzCwLu6rYeLOJmCTpqPeZfAfICQ
zvUPhRGDDzpaZM/LrYEl2+hWsW80swwVUzN4ncqbWW+80MwtwdIANJH6rOWDexh6eTZ1+Vuew6m5
o3UmknG1g2p5VZ3GJAKb3lTLT9y0I+xB0gfFsDyPvns1UnxG3eRnO70XcWRbtf3mEKvM5yATPNPT
+3rIn0g1+icin/Pbv2xb2xBeTr5b1rnBJv3r7liSXo0i7baRr2nrgs10auu9SSuXl0LEPv1May4Z
wJiKvruC9IXJYBafM558RxGn3dJXRbNqzC7ez1Kmdx59f5t101mXsKya5m1CAXmNGXIk9iCcdTQp
OX0dScD6kdioE6GhaRrmwrLD9dkN4/KyZH76pmWrnoQDU9w5a9VJXO2TUWzTJ2X1SmCgNkZz7Yhv
NcNtbzIGUifBVGnGvFtdr/rhllrxOqLvYJRpPMmF87XtdrqeN1T7iUsurMrm6o3Hz7yWmt7f6CKh
X2OSAyD2Cz2Vm6YZG1LKcXGjrOhjjk+LmX1n2aAmQYBDSjPE88ie3NH2Ka5gtbw7urcr8y0GU7Wn
GWvXa6pNFOcE86+v01jOCXuRyNbbVLfiMdI7tM9dg6nc2/n21Ln0CyY4nIQT2hAM1Rb2SOhv8y2u
3I6URaWZ2m7qaxY2O5bVtWfnZEKilol7PGsloKgpixtKZouNRqiBm6l5sxckpelfaEU6YKoxZxrt
BN8ayFKxzryKTk4eE5F9Xd1ZTuNWO1A7mxA+04XWpRyjB1LpKTIrYR3VZWbmjGLWnB46R5rWLM8s
3Z38qLcmZw4rPUOradua2IqpzotH3GAm0aij8osdoZ1bpINJDkAQJxVdFOyp1XLuu2TS7Xsh4yNT
zYAcitKgQ1Sm8cCMFDtGZ4tHo3xyOif/rieL6ZMWkLBkOW6cfBdurVLItaQDoVNLQ4KvJrJ3LDws
96QLosO1KEOBV5Y154aUqPlND9SBp/WprdjRAasDmYNRHfmfekGuMZ3zrCJrMRpNto4rZ9Wq4sIV
vRfPQWXXg3FWeqqus7DW5z4mui5vip0a5oWB3YmZnXJlqvXB9xTTtH2K1UdtQA8BHcLRFUHE22e5
09n9bi4Na0bxJqcupF9jW5Gs5vG+r3WW6MaN5y+TYuzoLmV3aINOTMyzd3kWbjv83yUBoUlFqlSR
Shm2ooCTW5fBiNp+NZPQ1BN9BslyehZ4TLUGTQ0vaXnCiv6L02TyKTUM7dYBsnvij0zGkJHfxbeR
Ou61W0raiksnbnjs6copLRPjcTHdudnpSa6uF6urzWBc6QKHxtgzUqRlLMtz0pGQBhjk90WgJpeO
OAtpRutJQhrzY4DHZeM083MVw/RtyASLnRaPgGKDlU5pVAmjN3hmlbjLErd3aCsDHAeZwm+3Z0l3
HbDGJH/UaMuj5GY9KWFrs6oLDxj4VRvUEO9m4uQ4s4GVL7xHg/ZAPhA3AmPerKLS6JQXNCBYqMxJ
Q8ijIWRx7RrkS86JZoLbceq+qAu3tdjfprgJu0mma1B5/iADzUriy97XF3o9k7ShWZLBe5msmhEz
vC9DRx+5UNdNUkx9QGpKIQ6DrOgy2/GIJaAvLP9p1d28PAcbItsb3Mxmx1+dFAmQXF0T2FyfTxxU
vFeBFHpPvqsJ/24wdZ59m8GRe5YK8VAtOQyVIvK/ONApWVnERlkFpoTnR2Zb3O8ls7KiWesZ3ssA
bu1qWvT4cfVL0znzeTqyCELcntj0IaLPZjuHzF7nZKSOyGYWo4XncDrWRu8zF2jt6QWQhrJcz5M5
0FFZivi2cyXz3YjzI3FN1bwztGfctQqXvux1EAxtXfG4Z8yvmCvbDNqWinInjU73gsHP7C+WUEka
LfQ2bsCGbe9KWbU+HgrslFcogLYXEhWS6QEBqBg+9JrzKADBxje3iB5ffZHZX8vJ0rJQNZ2X7VJv
BjoVbjdd+5yZ3kyzapm+6aT9d32R661RKRrKPGvqsVHCurbtGDMqSTvJmxLKPi0Cu0sAxFbkUGAT
gsqSa1vkZ0/JR8tZxHFQ937zAOntJryL2zCJmSqsp7cz6TmUfzq9pU2rVfA4mi12bmsOO9+pExAR
bfbv6ma1rLAfRy0JLHTUNhgco7saIdG10BGDnodpZ9ondy78+VgQsuGFcy2UDPtu6Z+1OV3N0JV5
11EDlO39YmYyjZRRlhmuNi5PZCWeZg5HoxAH0oPib2Y32++66WBMtSxN3Uiv0d59oY0lNSBc6Q4c
cjp4TcKmWbeWeNHBg2TUwXE8Viz6RZDqnWoifB5w1bK2HI5iUzW+demUqb2zeB0CNvwwwZmuv05B
b2bFvapb/vY6GZwayyVmzZos4r8PdN6K+5KCgR4Vb1h68kSrrt3Yy+4KGVtGaMJqwjHVOm2bthgN
GENj5CCRcHRZT4WtylcrGeZ9MukZT3visRExAgQU283Se1onCccqpyhlxHrRlLwPllGdCOrFVlEQ
ndEynM+jp7G2qEgBAssadUs6fTUzDYWcOM7mDkxse4i2OgZz9VfoxulOOqM173Kvqm4m6U+cL9hI
GR2PAxhLkUPJtMuysnxLFbPpwgYD+7jrh354KHBmXFt5bvOzuw2QslenKgsyf9oybRngc2v2hTsE
xby1uX1YC+qXJMZVXMzp8tYqxpbw3dbiUSpJHTO7kh1c05SNx1mpsjswcbpLvzpVCedGTtuzVhnO
HCS5ps4rdyzF+aR73VWBZnHXzzX+YNOMoYLJnhjTsBztMt5XClgvlHPZdCEmKe8LWwO0U+GRTRRq
zOj295kzSXhabRwCV3d5EQyzzV/neQLRrDFLeI8URdmwi715Xe+H2DLrk8iG5MydjPiZodU5MzTY
fOYwZTNcIkRLwJdc0D4dx1w6j5432t7Er1MzLdjL1RIw+XtCiZjdfthLw4yfhLTZlSv6krdkxhde
5HJgGAPaEbLZmZ1UPMcc2g6W8jstypqle4bgzPz9Qu6Cf9lOw6pBnpBFEtD12TCj2DUvB4KvxA7/
0pyxxA96ubf4GwdGptkWI2ZpGsNhxtQE2ZS+M5yPTW9ixrwfNGlKN9Th/AYRrPXgnf5gl+9g3Dkt
3AKYNGDwFMh6Qr/k2sY7Mwbwn/1fzQzaEP/G0PcvUvCW+OPajqljETRx9f16dMfcPOPtTKAVbVF/
NW0CEYNMZERluvja9k1nG19bURkXOfYxfEGyj8aqHTtgc8XrUvqDd+qIEToxEZppjoLeEzQ8fWQr
KjLN+p5n3rz7kMn+twHzX9z83zRg+uq9zl5/9pny7//ZfLGdP4g4YUVnRpqDu39rsfzpGbWtP2wb
6WgbHUFMBf/o5+bLltVDn4J8Fyb/uJR1f7lGab5QNBCfBIzPo4px9D9pvvgfKU8/6Zo6mq2BxkIm
IYNVafN8Em9h7uVCqkIeAZ5kyGdtuqOSVFG7pm6I2prgH7Lok2SuvIeh8w5m5bzQTtrlWXGZaoXD
2vVQwTng2Xm0FudsSJNzF6ixYNalhJpp2u44TRmNSWu297MdB31SVw8FoO85tjL4CBxZlR+HVt87
O8PPyher8iVa3bB3y/U2dtp4Z9aWeUY3BtdK8kqMEf2Rni2C3JONrMpBp+a3JG7awObsF2qdyUac
Vl86Tx2znLme6zg8MMM6Ce0Wm2AncvMm7Y2BnWK9k1IcEro7l5lde3dOXo23U77mod7JMoLfNZjr
2HFCpMcxxFpzPTZfhpiBRfhhLUyAtybeq6DucpascVbBHFPDwXycQISbfR5TL9W9498PenvNCHqB
T6K4akdLgigl7Z5Zs+XboBg5DaR9Uu6Ika4ah9CoY1BmLTtN+fKMRUmEhoX8uVbzhTLZP0cDhtUo
SK/LJnkAf8g5bSbjeV/4zMjx7geiuya3kogQ+T0RRP2xgpW9NYfRiXxyNuk/U0MsGrDNc6MWFfQz
Oy/QVEBUj7vTERLl6j622vBumQzyqzXfJDGBgdxdC98BAAWdexATBq6KndVI15d484JUJU3vDb8N
ajF+MbOaNacekiaYm/6edOA6EBoco+dK/UlzLInMqd/7HqJberVItXOAVuqWTc3hPGtgQeid5MKR
QxvaoLpBwiYa5CR5yQVbiT1lXQCAJh84V/tXAwIESYLtC1rk9GY35nCstfJe9e6dBse4hiJfb6oc
EL0hjWITkUC7YVu2fePCpMjbkZXBfYRflGvsXhDZgF/K5JiU1NqNEefvtV8eioWQx7ZyzqyGAtqj
AsLoUVzFOj4j7BOYGsa3XH9o+vyh9wqsWbg631LSCYI4K2Qw95MDlD/F1yb7D3V1pe0JQR2O7pyq
B4XIfoaffIkw9+V7YjTvYCa0sPOYgGPVVbrL2dVpIRQiHJ0pfs9Knpgsnu8JBrKiLO+tKwtJPqSH
QcMOeJcT2Woek6lPo5aK+84TKKOJXnHYQtozQgZGAeKhWp/73dx940RRXCoD1+Sa4QxUeajiE3Ez
/mU5OBkvaXm/EjkRsnyFJUbL1E3kLdbu9qmevTksbb28dxX8fNoYPJxGnoeEI/GgELhRW0lFDT/e
qd7rSBpOaoYeddWtMJc3nzmtl57dVGfIt7hRjDzbQmC7NhSlRNdDcQJHBV8od3rtdpeZ6Jagis3h
fsxsgLLETM/IIKkfSZjzb8qPU2dt9cQDYlcjQYGyt3FhocrWypuwz0V5idVxvdV1M99lhoQy4Sia
3xtabFwXdeeqXfVxwq3W0cS5IJbiTg2quC+468Bibn3nfhyPIUQ4Exd+hzclwwkZIvq6XaC3zN1W
qyk4PmTOq52aW5EyaMVlZ+f4//y1248tp4ygQBJmwnyyom/UfWXyevbWa4av+bF329LaA4I20cAM
wchYcuow3AlHUyt49G1vrk6DM8Mg1Y3uR8Y8pA8VA1F3kDRGoHRdu2DSOyi+FXP/szwTl7nXTTcz
Ksa3wYLgzcp5PK0ik2951yCl1zKe9stY+yfcGCwzWle82aNrhNLt4U9nbQTa31wmQPoOJbNVpftV
gOejUDnqgYC7BJs8JGyYrBj2XXt1A6tabYzhjcHHnNZ1Z1m9cd6PyGvQd4yx69L51lpn527u9P48
ngzjnRE4yJJrihw3inQ+ulZiv5ZmTBH1UU85vCdQxI7yWNL9b5ZVlId+K7r6ZhoPWeyjMIAw7Wsc
sCchKJn7pS0vTaF5T3DRZaTVciIXtk4SlGZBJaflVROaZRW/dmgqJmpQqV7yiXO+aSby2BXGcIva
NsGTqfIQs84x60+3kZc30xNjLe51/vRoXI3x5AhmIa1tEe8LNlcEu4+ScjEoEZZKindDVCM4fay/
oMHyPbvUjTljuyvcnT+E9P+Q19HwwrntQ9ezZ1RKZV1IJMlL1PqxDdjU6UWtsqa+hSINfSR4Upnw
KIhUwrVRGSK9QyXR3aHngxKb7ihPTWy+63DRFAgfmk01Y34Uz16KcFm4uXZRVXio8omnrkonnCQl
Tnf44Ho/j7m9G1rNiKbCMJ5wT1Zvi5blXxOLpH9rNM1zUjD48xE7i4D8q3Y/OqI9pcaYsAQAmx07
XbR7AMfyRktGggRWNV2RxHAvCD3A6yAIdXJj4EbHrm45GLk7mU/TYXZtuWsqFr2yVQSajbRN4oIE
hpQwpiMxNpRklacdvXQb71E01suCfSskugC/iCW9vaVha/WS5QchLSQsxKtz1OZK3QvNQYQYhv1s
TZHRyOdYY+duFz/dVeU+VvV8Gifm7bj6V5ayqLDbNmIoQrNzp/Rg+eyzpGCloeT3s+VgotsaO5jg
JvSrHNCOMS5B1ZkESvSE8qF+HlLlPGH9moPGUfElHzX0xPg0bBS6PY87EnJpMbZm+a6GtbirzTh/
kDO0/kgF9hQ7LrdHq6+rxcGmnhvWJdOJdXgIO3v0ZuXfLSCG4MXokI0z+SGRH1u+TK6fcXC4s5Gq
iolDViasgzPXkeFqCpHAva7sdF/1XkirWd8VE6b4JnX2paPdOVUfB3Nn36Wa/bzomnxi+O1zpc3G
haAzeoREObbj0YrNnSeGvQ1SdyoZZNcyICusl6ncS+xNHmr6CUvID62rdinFVdjVkGMkrlu4rWM8
9EMdOnZ+tKWCEnDoJzU2EKfTiSzyqu4rtEN7dDWXk0MRRwXZOvg3sG0v3bvHeyqn7m6uvozudPRs
5xl7Z0SD8go0n1gLBsO5tD2qThxG//vcLHd9T9Q1vRiqOFb6ncIU0vUERnrt1chJa8wwYk+6uhnY
PotclfsEwYgN9SA7/AOWNUfOaLq7zPbccyYO7wsdR5A5+PfIYugc7vJDHxBalFNSWyp73jGkmGa/
loMsoqOS4XLwlBPVHJ3PEMp2hEv86BKTfzh9YVgIdbdrtt0VMWj7Vsw/cLnfj7pYd/iSVw5EaMVJ
8sHBXjiiijEZt21Yq2EkPdzpKVtN/yAy6ItBjNqTLo3sYGMf4BkCSGAOSLOI3eovVmAnxXrU9FXc
eZl73g7jhKEsvm1MUM9AWrp+kJNYgtHGApwZzXUivPqMpRc1sMU0mC32edejTlcpCzivgeZOO3Px
jCYyuvLrqjU0EWLGCy0moFTjjJzY0uSidEkVQdY8+Hr2Q84FFbqpnBM9dKTskq4bBlQcsbMxsVU4
62PiM+2bKnm8JFaEMJqV4sNyvHNfy72j9BP3XKiKlILC05rHqcfDmMzVdELPB6aw1QraP1qnpmdY
Zd/XWsizG9/rMckrqvTd6xEPeJh7RXMGcZnuIA9QEjLsHm1nafRlG5sZlxJTVpNeu3oDn1xK88bA
JXhpkTH4juTX3cW1SJ9strO9KfX1nGbVSqff8SpsDzpacz0vX0lD6Jj4pchDaH38nCj1a9g6rgpn
K7Y5PeOCsic41WEp7NDuOYEOBjYzGiG5ep/wGm/eckxv3XrTrR19SpQY46rxMci5bZuf0UsyyMyI
47DtCO+Xk24+EhxQXECk5zc1B6udUUt51WKriSTZiEHLIN1bt8ndwLRK7YklwHsZi0KcQz8noe/a
47knuT2TaY3hshSvdAqxJVabTcRl6kvSTUUg5PcqgZt14jEcW+PBa+tDnmaRax6WNXtsyPzy1h8x
RBVU3g9TzyZw/A67lgkvP26R8PHRzJPL2GTpLXDO5k188HCtFpr3VVbqnSM2w12M1Ahce3qmZZTt
+1xep8XNYqxHw+H8pJrlUHUbKGctSLx9nKtDPxEKEnurd2J/3cwZcBNqQsB3xooz/6pCU3acEpW0
osRfy8jpk+m4gRpPTBCnzVsxD4+ZXSAgs7jpM5JzGOm4sLymnMDTRvuq4jKnT+U5yXedUIRoHCRm
P0c1RNw7RUvZUrmR0Afvhg2sQkke5S51XTxFk3RZtRAMjnW/kNw4z+Y+ZUl8l+vIGbG3fKaR9Xr/
ulozzHpsm9Njrpz4NW6NxAhqq7HPVtFgJUKdxVo+tysd7zS5sgQeXwRuPqeBkxcMvklvM+X7Ub2m
eCsLuWaww6UZkKxhHcvSHMHcZwfDnO6sBE2keK7twa/wxy/tA7Jy/opeXK/cYsIf8jl1dh3lcZQB
+W7ZG5YX5Fa/xZ4YVoUg5dXHmJoOM5lSp4ws8os+z7Kj3cZMFCyaXL7Xk2KoN/6VYzfXmGYRqfZt
xUym1jPkOzNuknM6d/GNRbZTsHjjeIEWmvZnSlTlwdlQG2ODbooNv+km5wlL0QEL4xyQVonjSEy0
A6EbvIiJ5dOTapwGjbdZEcY2xMf6wH0mAxaj2Big9QMHQqi1rtKNEYKJXFiIC/U4sDDstR6WiHza
eB9/AEYMq1MopmiTmuSsWLaZd9FwvKIqn7ZzWlo+klalthfSeNbwPlZA1hBNDHgAbur/BJ025omg
q/Zs2Tgo5rvo390YzCHQJVYscyOmqlUATyEWM1h6I6rATO0lAsGKz6q5vHQWt33HhfNubyzWutk4
iw8+ayO1so3ZIvU0j0i+AeRamUe9yza6i6wq7SutmvxHtrFfupusByYHi2eazKz9mixva4axnZv6
kEXjRpDlHzDZ+AGWpRtj5n7gZvFGnvkfEJq/8WjVB5rm0RS+dT6ANR90DXUIiA2/P5rSRrYVG+NG
vrU4kowIJfiBwDUfOBw3Sr6kZvte6KN5023onG373aW/4XTzBtblH4xdDaHFgwB453hi2fnL8mom
67MS8U2S4S1EmzmXJZNkMToE/6trIuCQh2ciOv57YTN4rZPy9fv7kP6sbW7/zZ/ipm/+AQLuMNnB
hVYGH0en/FPc9Lw/dKLtbMb/6S4pmFsu419kuYkiio2AgyjzAngIN2H7vyPxiNEj0JYEb4EuCpH+
n2ibG/j5k7K5sesbk8qpykDWdD7QmJ9iQKvExPiq+dlxzRt7j7qTY2FimpOz1uUhsbDo/3Rr/gYj
3vT4n69H2jTHf1sgpDJ/gYGS/POfrldbBotKXSfHhW5JaIPvfbVVWp2WVeWXi5fq7MX4G39/0Y0a
/nxRhGVGL1hEEzJN89eLmoM3jaqxk6PshHYxlEXKPu9YgcZf/sP3+4T52nw/hGJ4feDYDcne+hU/
fz8FW9c6JtZKEiMu/NXWdlAPNnajotjj/MSuJd3h8PFXqadP97//pp+S9F2m2BDzRri1cLeEd1t8
ur9aL3E0yXE4gnISDGXT2TeCaeE4GLFKUqU0XX6Xk2kDvEpwrmfKmKa7u1zMTVHIf2CezU+/tsew
RZ35BzzfeBcMZhL/ejdYY5p+g4OOtPJs4NM+8ZuAgKLhrCM0ng2pT3Nc79Bv2dh+dwh1PAyTs0ZD
udhIjLGX3sFj6y+olH0GKdsnFNpMf3hI5Nieehx+dF7pZnJClAZH8snj9214nC+qutNOVepN6I0I
ElSqTXxJkIj+8vsb/un35n4bHpIFSCrOt3/tDAgISbzSXn8sJCfvqaysvWxW7cak7Qpc2hALxgHR
vqKP1L3BJg6H31//Izb9p2d7+8Fxdhq2a+M04f8/OUOKiaV9RNM5xuP2VhWzeT8yhO2lwHi3SxcQ
TTbJ1D5vzQ4DWjceMMYLEKvZRKhUcjC+uM44HzxjnJ54Tsrkz27Xv+3QfVpgPj4f82MZc2oKJgHo
nz5f1ghiTXkUj52XAozgTd0NYnaOXqnmSG6S8e9vyMcQ5J9vyPbMwQoZXHR7Dz+/ga2UBumg2EkF
mrARrHU3WDsp2/m+7J0ibNx2fmj8jsP9Mhr+lV5i3+yoRxi/jpmELVieyJ0a3pQhtBviKsovpRh1
BiMtzuaX3oJbjPaZgTEovsOYf7eMUuLbl+bruGoQuDOamU4SmLIebLR2ztX1iqG+UoR/Jn755fdf
9xPY//GGEexL38OxsMRsBqSf1xtNTTFlXVoe142ydJhCFw6L+KfRvJ9/RO6pofPbmcy03NwDnzwm
HmaecWbJPVKSJU8aulgby+Gk+lW8e1te1++/1Kf1evtSNKI9Y3uvkMk/D8pxsSqka8/lrKpJLvFK
nPHBZkrcWf3D0/k3CxQbw7bD8sg4ZHz/evsq5p0k1jCUR8CH5JLEhvk+d/Tyy6p1w9loZeWXykiz
u99/vc9rxvb1Nt+JzVvBG2F+upv4r3y9lDWeXNSgN/Q7j/q06FgacRgYFtExjvWwkIzwXMhNaOiF
9k8/6N/dYVqmnEsAurGFbD/4T9uUNm0ls75VYI2rcfTVG56bsYYZMxFMLn//ff/m6eGXxIVE6xTo
+fN0F2XlEHpF0h9bzS2/2NnEi59N7qHhtBGkpZTffn+9T4M03e35sThm4R+iC8wN/vRSNMRYZ51f
NUe969Y1tGkGEYHkNvAqNlOmSQ7UivXGcGmtpFoeM2eu8bIL2n+IJCrNvPzU0B+5rONseBudfnyr
zBabcDrFRGtmzv+h7sx260iyLPsrjXz3gM8DUFlA33niPIl6cZAi6eazmZvPX1/rKrIrUyyl1PHQ
Dw0kAhlQiJfXB7Nj5+y9tnGK3VY+//qX/ukdIQWZrAgefg62P94RBsa5b9Ng2zGA9TjZU5nEQVEd
IxTC97/+qJ899Jy5z6UjgGZMtj9+VBWmSiu+EuVQE19YtrYuOj0O8EZVeABzUx2F0/u7X3/oT76f
w+1AaoOU1odz/+OHzoOrcruiLzIi7N4EThVfTIP2d5UXG7/Jrv/J+wV1GrMaH+ZQKn++/WIiGQjw
HljbQVSb0s+yE2lG4bp3lb7pWmvag+prGdqTNX8awjL5zQP/s+/Kp5P7EaFQCD/ryYlKDwYDz8uu
dDFQl4jy4ZTI6Aqfe/Qby+b5u3za7WCV4Fgl7JeYi8+lLQU6PEAxlzuXPeswVliztQ81CRfN7Dwm
KPKzVcg042Co397Sn1xnRBd4mgM+nCf303OkQrBN3uDLXarMfuvQdroVCmksYgcsmNk8sXalgz0W
C5B0vHsFoM3Vr5+qnz3KgLy9gCQK7xxJ+emp0iFgI3R0O1eY6Jdp7+6HNjbXdapvysQAiVHYxe9K
jJ/cXlZMz6bCID4A0PCPH3r2zZpKs3gmmRtdxpiEaLyhqUYH58fZ5tff8HwRP91gPJd2YFLP+wGn
tB8/THJCCvErMhiieL5My+ah178tmn7yIXD6eVY5QGD8/WwvLhmmQgoQrAjJiEYCnlkEhTahwfLr
L/OTK2eb7DukARB/EH2+cgUySFRWWIhH9N+PecpgCWks8uQ+dyr5m2fjJ6+GzV7KmSqIOEZ/royZ
ceY9ykKgu3zjbSmi1F5FJkeMmbbzESmecQ11HADXYPjIlv67AXD95+35hVn2vAHRqCIG+/xlz0yZ
H2+akfEftGPV7IrcN1ZN774aGbverz/kJ88+cQ4RD7+FyvN/7OERINxgNINypwyPx3CmaJiTUR+A
HAPFzhX+xzRKfle8/GQz513HAMw3Y6v6XM/PrkCbWcTlDr6o+0gb1bgOmYrdh06d7TK//N0bfu6b
fH4BiAkhtcJl9yC97NMLkOBJLovZr3eZ4+BRwGQQq0VGHtIHL0PwwMIQoSGPouFhlmF8HVUDySzA
97BgJV6mPqRrFXdDZnMKaKop2KKXcFB4D+LVc1Nq/9xrB2dJWcAsJlQRBCZMakT72fqewkU+/fqm
/eQNwJ1+Znqy95oIu398Mhzf1K1b4VyzJUJWYK++swqw8z8xrOyv/vJnnRdGNgabe0Uz4MfPCuxQ
MvvLKW59I0F8PsybuTFoS557EX/9o6AdsD4xcqZy/9RhmZCBgeufit33joeGy7c0AcCu3Fhku19/
1HdJ548rosvRjlPv2b3tUMX8+LUAfhuDOca8XGNCi6MluITjK1G9VlOYX6sW5igEF6+er9piYvPp
ptAn4TYv7rRB339Z8JxdT2E/n9pAlg/QtVDycUsQpdRG/frr39Y+bwafflvWICpt00aLaPmfboJy
J+1N0PB2JTKKoxwc+VLgzTpJPZLxNaRp8tqZorlvPZUw3QGwuqwbe75JAqFwNLrJUlhme9PULUo3
oJK3ddH1K2y9+kAQQXgzhNW4ZWTEgD/2y+MACeY3i/aniMhzOc0Bkx2egoaj9f8oZyw5GxSszC0Q
ReHq7epILjNQyQsPCuqpZPm5NCpBS6kVw9JMrNepyOb9r68jTvWzLf+fV5IuEvUc7nnP43jvces/
LaphVU8yTax6F7RMLpdZoxJxxSS0Ad2YSVRdRncVsDoh+BgegwwK5gKJDckVo0g/7Lx+HJs6U0va
ce1dNxopL0PWYiKqERRMTbbEC+If3ba46qsGJzTGG40ewRi810Gki1j0R7ppq0b3t0oQkTKJBz84
P17OuE/KaJtGYLQU8E2k1WfmZn40K7T2xIKYUQdOGm6GEmtXVFfSamCMZVstpwdzJBcs+mqTsGEU
KPHy7GYa+iNGhnlPCgNaewZ6+Pb6aL4C/T1mK7/y92GGAJ9JAL2taT836hE4Lwodfym98KTtFCV7
s29xHjmZvW5btcmSYt/r8r2LjTWgwa2rM1hlYu0F/bPTwkdG9enRvBAECSQSXF9mrA1mRosiN3Yz
YL0RAqQ56GTtInfQUY/4LGsdpuHe1w7nKjqn6N4141VeXTuEdeQcl0Da5sgk9GXaWsmumo3T5Ilb
t4nwaxTVc5UV0LBw8nvxqxOom2lyl/S7v9DSWEnb3ATeCVvEW1oaXMTkXk39Xrj2pQzmjaWuksQ+
9mHzPMLn0z4Wd5Dei2bIt0YWracyxVIZruMkRmo0HRtjzFdzj6mv9Q7E025TdTvII66WL73/5s5u
v7AD7wrb5qaZ3tzaQLFIa3rpS/vgS/M97D5m2zl0Z/IQoSTM6LdFcwYxefsAi7Zf6WMa4W2cnPBR
WhgdIlq889Bc2EUdcLjMD5aybgts4kGRqnVfJ/e28jc8xXhKXcZyQAlMFVcL05mXSd5zXaf+quj8
h4THuQgyOAUkGZVy5cf5vpxnFCDWN+weG4+ogJU1xpcBVMdZ+w8y12+2IMogA0VSGIm7DTyxcHxG
XaV+Nkwb4iLg/WZCVVXWlw7y2lUcG1uXIJDmOCA9ZBqwjOBjG5mxp+2zBKh3mrWDMIJttvKPCeg3
B7xWVQ/jEjnuQTUMS6GabvroAcHqEr7SXTgaHqij6iIiEwnn5IgGwoFHmaZrdG3PkHa/MYvA3i2O
FQ7rtgCg6dvlEXPghVfjv0jKYT1acGBZJh+yWd2ZQ3lD7s232VLbmZpr2cbvDCWXsrHWVsu7/S21
8qPr5SvZZ4+Z+aU6i3l4TdJsxNjcP0a62hmRfkWmglDbVbDKxIcO9T6urYVj1G+i90923KzKhosw
YkPumzU2ExcMSXjsJiz9Xb9L/Hhf54CFmR00R7wvm8JpYYjYgDcDEFLefeH1cKsqjy/LChIpfoa9
JVmez+hvK3bFRYkorZUwonCa2UO5qAA2mjTJzU7czlxAqfIjOdELQBdogDMFdqrv5bMzibbcFrUg
DpzIDgsvdo6TYdPE8qIQ3rNdARMusjVxJ4upkrepm6P+9LNwhZ9xUSbOWvuSAAyNNSgOqT2YUyyi
KF/kre/fFQGgNjXVl+Q6vPbwKB5Drdac6DfKjF4wmZ5Qb9wqcgnoZvoBnq2yd4dd1iaA3PtgCw3w
rIs8VRMuuKRlCTK65Ao3BV7a3H3DmHzPIPTSE/zCMtnN3q5TityPKq9XM+p26uVFKsWNmb9ZdQaE
H7pEdIYrjjdTC/uxDL5kLKukSgAjqL9BlW52NerJlRXM5AE7wnvy5sDaT7YbSzxdR9k0xRXChGoT
qRZabKkV4ocSa7lZaH2f9I0SLDiJfZUlHKCJSwnUvGygYgxbTI/1qycAAq/q2E9XbYDyIpzwHXVz
FhziKA8eLKRYi6Dj681uHUGCGHexben1qCwIMsxZi7u0gEVGnIBDlZIV/Xug59s5rz5MqybaaArm
tYD1lU551KFzSbAJQh54wVNr7AE+uqBF6+CysI15XU+9vMeJ+BaRE3HhyAi3uDY1+QEMoh54RZH9
OoXw93ak+wsVGnO3JY0EZQfL7FUiVIEYFm0nruTYuFf1lH6ZbNyq6NOBNQlvND48W8PxBBkOqg84
Tnvy0iK6T5UTX1Uorihd3ApwSdjgI5MtEv1Wam9eGyDiV1kn0cXHQd9eoIdlgfe7uH+JlJObm55p
NBLN4Ss8au91mvnwReuV03OD6nKvM4WPnYZUvu1iRxBT0Pjeuhp0dksDpcDhUPTPlNHlN2tsxz3j
BgfFeSEfo6QHMu11UKe+Q6ZzOyeUJBzES+nGdzrghS+LEti4O0fuxnZh8y0yvBBXeiiDRTYWUUM8
w9z1C1D7WAGLtKg3wsRoOqLDXNmz7S7D2qyvDVXpU8ph7gl+NEjhJk4PIaqtveFUZAuVbngxRSU2
PSKNw2ffNUif0ee1x/DZT4f+SyDhTiMJEgdgCW9Z03ubuB2dXek79Ga88M4d65egbctdxaHgru3z
5t7LAmenZ/qRnU1e7aJuyv6yJDEqR5XuiLVG1EumkbJf6V7pG8j/ajH1bn5gzGbvE5ziaLQtYz3T
1DyZsViTnXFP3HK26nBCHJgkNegJgZ+vqswmWcPCeFbDBVunOibNqs5HzPiZH6ViAy5w2sSWAtkZ
ZiF5A4LJ5iJp+64DsDJKxW5X0EwLJ7ONSXgG1sl5Zmu1Rvg6qjSn60UkENydeZmPMfLVCta2nEMM
9XORnLoZRWUQiP5CoEgkVSAt+lVyRj4gFZwgAmCZPTouwRBViuPY6r0QNnVG3Y7eC9dmhw2EZ9za
lxSBGLh6x3jECYcCOJ6fGiQ623FMrfcU7dNHnHjJg2H69eusbmLMfRz5KKK3VtQlG4Av2dU4x/IU
VKmAyVG2abCk+VUvPV/x78GAOhFVJWlKg7wMIst8lU067iqA9IeBGvkWC1xCOWTY674YKvyo43xw
ez9YRI3HiWiQFrVj29vvCKxwhTMZXWlzbDdeZT9p02F+Z1SKuXQztjNSLGFOxxxFl4DXILlcNcwM
ahIVPMSD0T25OR2/BAJEvwbjUZVwB8x+N7b29C0E543gZuRgmw+mKlDboLUEG8DOg27buZq8EHqI
V7rjTRVH8xNwGmvnVaO9GoOul9epgydk0anReLWyKd0Wpi2Qq/TloxTshiPMyqVqeNZW6Acxzzow
XZZYFh297Ku83YoqhT9Lkb1zOdcePNLn7g0PfgbOYUhZPMS2vPYqRxjLSeByXeRl7G4Ss83ZzTWU
yYU3qD7dcDSOTmMJH8Hs0DCniXTuPRlRKnGf8z03z1aErcl+m+Rl+ebTt7rrmQ686upjHHKGn5CU
3hlTOZBzg2NOKiQL5CrKXO9GOyy+YxAHS4ESc1kUZnCnrDI6tm0XLgIg6Uj3hp7FXDgqfvHhSVy1
MqvIEuoJ0JGuAbTLM7sv/lCOF1bZ+kuvF0evSYpdOWYmOfZOvnEaNuopCs7850ZteW27DVCIbj3P
Lt/VszswCD383tJ392pqzzsIx8mvA4ISKFhMau5S6CH5F7KaKZYDu91Z7gB/r+tkuVDt9O4Zsrsw
xgKRO8SlZ49TyZZZa3ZjS6/Z6jCQd4XtAdYODPE2udX8KIn5WCtVbVvbLm66wH3UDaRe0xgGcEvn
+lDY48TqVcdUweSa8U1jOq3PbuG6F13oJUClOx/tXD7IxYgqdO9NjokunHEeQTEziXcSiCqxTZWV
LxoMHadztXClJr+pD13refaav+ABKRr7c7BekdzMbnZ2zuC8Ko2anc2LcBmZsCzu7SEwN3HijPdN
bYTbWIT9OvQYbyMCviS0Gz8qpiqGnlXahndzUPskLAdZbEBDkuG9CMbyBiifVEtpGyLdDq1Fo0IH
zrswm2TjFo42V9WkUmgQHnAGIoOshTwnKcdTJDFGUKJw9YuTaxq7icnzK8Fp0R55fEZT2/X6rR8P
gPVF3xSnfpr1m4iVEPisvQSIj6sk+oSBTt0qCTDljdRBUFWK6qMwOutS+sJ76KPKO4fY9QlavtQp
KIVg7eDi7rsVZjTpg5X3uxu8cPZuDut6byOgxS2W2scpCgNAUL64lJNzfrS7+diUfE2gG3TKiMiz
zk57PFqu86JpCS1DCvPlZGiMvWBk89XgF5xdlFfemhSya9cTEmmOVPORBetdOFG1nqlWjrpKFAyq
vnrpx4QHPkhWsjb6fdtGES4b1Z8Sak7OnA68pTZI1owEp2U4kgEpXYc4lqF5gu3D2WTurC+pxo/Q
xsGjBR17GebKXjBQMGHrm4GzT0dCkKa6zPHDR9nOn2uxTvqhXSEkNnbpMEUr0iSdU0yJYA9DjSuP
LiKFpz0B+2ffNxji46hQ4g6JS7nNkkZczC2hK/xxX22wLjlXOSCrWycf5ktDTrQuhqhlJnQ2ixNL
cNeglWkhLmNXxNSOuMOcQjz7Sf0knMZYtUMTP46Z0jfGUGekN9VBvSnPl0gH+USvBONIkPrNLmiG
ZO3kX9j9WMUrO7HuXSuf6QCBEFowC6SJYCVVepFoH+VmlRwgr7+Ewm4WjsaaYUMP21kV0TZIhHEb
GchebylwPqDs11/7ueIcIpqnjgi556CJXmkr9EvIEq+aiJPdkHspRxrrK7Cb+tphXVhXSTnfBnn7
aAxxvMlsI70R3QxGQWbJtE0UMYLErc2QTfxh1aE+pgihx9pEbXlh+jpau36r1rEqm2MYAQsSdRFt
knhYljpr9i6HvAv6UZA5AnJSYmeysBbMyRMQhQQfDi0Ap7wvJnjvvW7lgXMl1n43rk6RQ0AO70C7
UrH72uEDpLYbcWLa/INic12Rk/CcVj5UfYrHldWQPZ6Fc71SswjXRgbTCOMgbQW/JA0oHfXaJgWC
QrO5mLIOs2XTPsL54aDieB3xGqZErAwfZWlZaUY8qZ9G9B1iDAPQxR+yqZwhPhuKbJvAkuh9cbiA
Y0qQCneGf5EVrVhac91v+9IwtjgBseH1ZYB5bCyvxsyT32SFmyCoxruujr8TmMyN6NLyqRuSfjuM
MJDterhX0Wgz75fe4zk67qJJkmGt8yG/SEjcWJl4SNxqOhSmNPd2MZikmrb9VkBn2lkqCRdtCf9D
GVIfZg5534Bvm5vWzzT4Fyx2UReOD64LWIrrL5eBdLEAYnDFXOF8TTmsrvDWzuuiHXjCLWB6Ec3p
psxmAl/gB5JvQQuCFNjqMhpauc4bAHL2oNyrkIihvSWKb5ZO28c2Vu6OFb0/xA15pBau27VLdNDr
QOgcjotKIIlx8kd6Nd1LY/j1TQSA7IvdA0ZTXrXtytA5tkOsV4gGG8AsUX8wequKdmlFW7l2R7me
pKO5d8XZlSr66gO7drpyJjBUeCVEx8QxNXem3YjLyBeKKEo2XdOg42WITh2aiWpaYBHbBFZtrrhl
xVJIo6EEh4YTDeHW4ZrSIrJC1Hq4dZVul0aae2uPQMAsD22KT9yvxlQ0m3LIM6IhI3k75gXcwpS1
cCjzZi1RruELYO3xOcMQc1fWFz6Ai3VuhpyZozSvNlarcF0hfUI8nTgw9SjsCbzJ8v5iwjJ0Hfi9
f6Rd32wm35l5Tv1Dg4GyWkXOUF9Z6TnmlQpwZ1DV7cO8w3nQOvGGINzklkhE3MItPQMCcbG6EIIk
FjCwdoVB/shoSnodWpkksMynok5fzcn0LwuFgQV7+mVfUeD3xvzmEoG8DKCpA9gjWXaw7Y9awHfv
VDXdzIFXbGy6pV+cdDKOBW45IrnGjgwS0+8e4t6uTphBppXwqsu2778yHsZ0rs2nKsddYHR1seqI
elvY0m+X2sRUUIB04Szb5jcSGT1D2wDoTQuQEScqfb3Y7Q6EoaQczFW8Ncno5W0fSUxw4+hxsAB7
FFn6LfeG+aQ0oytY4nOwJCshXbh9O229WZRvPbXVpkVxuLfgd1wPWQ05w2bNDUyKlQXtApw6irCu
r26fm4uhLIw1GMPywdA6PobATDaQ36AqTeDjCVrG0TQmE+EY/itgqWnVzSmW80YEr7mSuGe7zNpF
wnXvO5Tli6r05cqid067pSRMN/WLgO0jm8FHcrcgU8yQIVMgg1F0svKOpnQwEEeix/aygNX5UML4
ZEOpY9IRnPwwIIuioTPhNYJqdI9ZbjvVg95HrsDAFPXNS9uBxTCb8bIucLGTUlQvsKDKGz8hvMYs
1KPtDhURFAEE/QkWyRyO6SEqY3+TBdgEcj/Fxzn6ujs1ca3vprwdlh02hGE5FCOtSzmm+dGJpxwb
ofiYTYbtXWkkMI59ExJXXx7MmBEbvTA5bsirtDf4qedVVgKytCrgCSEjDZuglkXSabpsWZfvbM+d
P0Yq0pMRB7go5/jCSJ32ziGrZYPaAMkqUYkrbQX1mxNDMXCUoakOePMiEXrkzjErv85QiqE1ZHV8
CtJx2HquPHS5UJcEcdM2LsavUd68izQLNkHDQGHwmglLfGSS3TeUhxFLhLsopN+/M/iwqiW4hP4h
iybxVIQZQd3qI2sCzpoeZic7ZlpA661cBvZcPieE0K5sx+8OTT+4h1yN/fVsT2whAyTttR1Hehdn
Vki7k+iyLYnV7nI8n+WlSGpaeX58mwwsXnEyF7sUL8cduysMAlnFqwzg2TKW+VhD1HPrTVG3vEk5
yEKcgkpTMNa5/BqXw0hvrY3pRBFw03YpRmhSHw6YsV4bHHKHZojibV4oxgaocK+mCv7cQmTmyXOi
5DTUBWxW16yjTUOygskJvREYejlhWJBzoL0syHMiW8ydmhx4qyL1fO25E94ZK2lMoKGGksNK2xP9
tgI1hl7VwwwayRvuaRlXm5qh5T7I82vhBc66TijBxcxAx51ypjo5jlSznvM9el4oNSqUj3NZT/hB
YyLSlhzw4LxhF5w2ftvkI5nYnYWtGgz2ukvTW3pWDIcx97RyohwMghw2JekqK9hN1jJhJLPhY4bL
ONTxFvt8dzkSXrq0BcmvRRksLVTSuCrJNOjSlx7f7IIMmHbH7CndYGlbq9nH8BtDqJ1V1B0HJzr7
3N1rYsYaujQ45Dg7yQezd0GnmSMRoKDPjHU9xOMTc3KCdj1O0rXpqw8iCasXrIbZTWb0Ez13Ivgg
hokt7nDnomOQ+aXyCQpYJFTazqKEGPguk8TaBrH7NZISC2Z0ptDhIdhbZl7sA8M6JrX3VOmw2mND
katUdQ+1RV+8cKHIRtjEVp5y53UZhe1z73d+uJ2wWsE8gBeIUNX1tgPu4jvapvmqcDq1dWTRXYwI
xg8Sg85G2K4gUYcncQErgc6yJl7PLmK9DnDwf9hhml4avSIvwcY561PxHTqe0iOVQQ3kJIh22k2M
ZdP67qEsZ5MatnUeaCnQYg5rm5x0X194/RhcR1HC7H6IeArrkDq8o6W98TWvLMcpPMwY12/mOPWv
x8nJ8cDT0fGSpjvXYt5Rj71L0ZY73QvgACAo8ILdcDFyDe/M1kmNhTkl/luKwCeFrZESUWaPbBgN
Q6aWuuEQd4m+YLNmeBfGwVG1vmRqZRnBrrPzcn/mfNiLQNHfUZ6Ov8yBqPdZ0Jv7M0zs0aLHtMnn
nGTM2BQdS2s/c0RG9Pi1idE+Zynhq5YJwxhgTAmiRQ+EkFRB9mSGTnNnNe4ZM9pQcxcZMebLkZWs
Jq/LAAkYJTmzkiQDtZPUEz+78fsyWU3gpYhKagIA5sX4rRV4RX0lziCO80AqrufhajaM5qaOc/tY
xJW8z8jvppqoJs6CTBLWSvj9EXADILYkazuwBHPE/GTGyf42AMU8AUsrX83SryOw0mN23U+Cjjwo
kdQ/lS0AjUWo6uwEhAHhV66IdFoFY2o/uWmvPnSXQ/bE3V8d7SxkY8bEFRoEuNrxdTWkHVsvJ+6T
CQVWXTRBZdhLa/D8nVJm8DalmClm1sWPZKqT8Egd5u8sx2VfHQ1LxMsuss6M4LypjtKHqbJKtaHu
jUS4j1FRtt/MSp5DeaHygz9skcsMLFVfO02AIjlb/LpdRgZY0iH9zeHEPhIPoj5AC5lfuckBFL40
ataDbbhk6GWkDyFWSfDckhBDHptjoAhFZ04kMkc6+ve5vYuFY9/JotGXE6zTkp0xnSpIbkTRCF0i
WxjMVlMv4eFyVqI7O0SiZHyo5hAzg6pLHATu99/LiXtvqclSyzYUmOpZT6NHsmze80/ZsuJBU+Gb
WEF0RVhSfOGRNU57JBLxbhqD8aGOASFvh3KKiAqdZ7Ww/S5XF0kVYLtF9plqEvwGtHOxiWc6KFHM
kMks9F1P9qq1ccvM3ZB9WgkAt05xx6wyyfcY2EW6bBnAOiuTaRgYyrJyyH+MXDobNm993GF6XGnN
tJUNQaCfLycLn28Yl8cAcNqdggmzlV1JJE0bdFwQPWkuqYXyNKH8l5a74SnNrA3aCSqLUqPiIRWb
6y0TuhvLmNjWO1oayRfa8JygI0O6m84azK+1DvSB/nkGRCgrHs0x63Poci7cFaMmNbea2m966NpL
axqng+9lXXqMUP5c0pDlx4NawkJ9Fq+EbcRzyok+hoLCg7nEqoUmO+rkM8T6GBAvplwyV1Hqqj7b
hbGPoqcKpuTVMpLshHVY60WPX6dfNz6NJ8jyHJDgivV2v5TIEKCJQmy9C0rm+ssU0G+5ArHC05gQ
Y/qGLZb/2zhxeupojT/SEYCvR3Bvw2JREHxYR566z4aq/Yb90g5o0TlEJdoo9L3aUfd0NQ0Od1Pt
r9IwJw8W78Xw0JhO84TxE8SdVYWPnBl8UiQT0rOKPLqoG5/6AIS8zyZfGQwUNesVChrq8RiWNUlV
Muk2mcgQDmvPXpojobuQcE3AQg6Oz+VIczZfZl2BnN2xAOCvbBkzPOicEM8iAALzi4RsGcLFQQxO
B4snq+kz9zGkQ1/h3Xa4ESrzGEoQGcnNBH917FOcGs7U6PgWsR37Ls3g8irF6LBSfSguoiIqrqO2
iosN6AoXuOnISw/Yp6YBWoIyQsw2iQNaYe/RUSUPAaPQ58Ju/TffEdlJgMWnDTkNLA9miwC+NVzC
uUn2JaJwJntvYsZg8vIU9VmymElQ5Suv8KJ7AfYBXU7EE2hIxU2oOiZHGw0NBjBo5jlgQCGYPSZ9
ZJU7elTDgwFGaGeidbtyGBjcJSk6jmLgwWVbiC9E4Bd3EwzG+zwKBWnUng7eOOwM5Nr3Le9G2uJG
oSCYyZyNjJrKrEVZvaWOBoVUg/WslzN9xC/FBFdnDwXP1nubxNBbtiIF6KjJ42xPQmu2a8IgQYnC
+1EuB0YcX0XBo50zvbpEh9JuYYLmGyh6rLr5lHxhOsXlDCx7qq4GHU4UHSKZ1yYTo2zzXcPUoUX+
wLVaQziJe5Z7H8oFYIDs/H4Tgd2pSwI40WiR67s56xo9DtkVOS5WPrDe8yH80Ggangrs3djWIru5
a51pYBQVZ+0mO6/MFRvAhujK8QSTFAt+VctbcNsjkyOLdBKKenag3OeP6TgTfUbe84Vvhg3XAAvI
tQ7i2vuaF00BOSkTOLpH+urnDhU3aSyLdltXgsNQU5Z+uJzszC+uRDv2W9Wqem8asobWb5iHdhbc
CzY56S+5wTS5QTWS/DDyz5WYybNjhU/jq8LzWSNTXOr0EeKaRcRUhvPIkdLckqquVl5iiNuG5/tK
nZPUBpyK61Z4/c5ILIZlIzX1sqxnLhLA07I9Bn2toUhXFZ3Wyghj4zCVZjEt6poHzgbt6oJox9xv
28xciaFXFNsmXdKtYFyDAqebz370nJWkCkJUvjjkcLq0nbofpcW7eMawXfV408lW49WPVUQMo0M2
6WpoarjGnvYONfMEJvYhClPbkt69y9O9zQlSTKjLau+lYEOhSsbyvJPJcJGViKZOjELZslofv0nl
IgSneMh20YhRvctGD4WSx6PSM6FdypDJB8Iu9gtTTMODa7Y+dWPDJkUeEFJ3ZyruKLQMqPdhwsPb
kvpLbSoJVFkOQcGGSXVoHznGd1eT6gGwSoEoQmiNoysbLRII2quOLDiIpKa18FFMLA1jxA0jR+PQ
dYM+0Jrg23gw9/WS1rixG2FTAMkMetb4nuX/puNw1NOiHrV5zCLu3eUcWxhojIEe23ocrdS4QHlw
Tusm3swjYX32/hT//z8gSW7f68uX8l3/xw+xXf/5Hz/kfd3XJf/7/J/88Df0f37/Y+Ccq5f25Yd/
IWMkbaeb7r2Zbt91V7Tff/o//sv/2z/8X+/ff8r9JN///rdvNYec809L0rr6V2/12QT533Ls8y/y
j792/op//9v/rhJo0j+AJs9/4U8ztuHbf5zlgx6+Z7CSoXdmPQ7vuv3734Au/GH7tmeDE0Wey6gK
Lec/7NhW+AdGGaB+2JY9F6k84kNdd634+9/4I4ufRviSHYUOgvO/FPT1ycDLb+TT4AyRrHsI11E6
fvbJwE/oNLS5Ve2AOPfMFLyLU9D7RPMSta9hGt50arJ2Ar3DQfcMdCfXSP+a5PP8W7AX+sQh2FhL
nO/UzX/1h0H1wsE9hO6qQwF+7ML+EFY8Xll2PxqI3agHl2gQCw4t9UmDQd/+yw37iX7+k8b3z8+n
ACWuCOe7xzHjR41vNDXS0p1yV8grzunOyIEh1efqSpaAzjhVzfC+HcOiFTwhveWkGyoUZzNt881Q
oFRryyFlzIzjkqSbHESxr6A+2yxhID2krP/0GvylN/H/t7i886P179+ii+mlKl+af33tzn/hz7cI
M+gfVoDzODJxhCL6RoP950sE7IAb5p/Fwujb+XPk+v8HaRD+4fFm8XDjznLJ2+D1+sc7FP3hc6P9
CPc8DsHz7f8rTIMf3SwG5hLM0PygTwLhea7GxmFHBitT1KeY8v3kIun/nR76rC//pw75nz/+k+68
yiS5FGfPJOOTeh9n44lEvHw3DQOkJA4doGDHEOHFQlXVbxxt58f9Zx/56TUQNqHFUgfyrLwmmarg
aP1lFDnldOHXip1TgWu+buF358t/udk/eQP/3TX85LYArQKEXM31Dhlo7MI1suSRsrCa/3xh/q0t
/NM698+r+FkP32a40Yup3rm667u9LZmHbocGjmOR2P5w5DDpvnq1fUWAhTr9F2fntRy3Dq3pJ2IV
SYDptoPYknOQw75h2d42c858+vnaNWdGwlZ318GldIEGAawFYOEPKP377xtjMqho9IZ5gzx3/q2X
hvX88U/Zr4U0WKFje3LlAtZ0NmVsHtHzGx/hJhb/K2rE//9QhRKRTIPDi4JXn0Qspk/V7Ft/sqL1
5d6NMTy/kbAvTRch9fRLFuAoLrKKzalNK7QlZjHW3BuwE9dcDmdM/pOROiNhFod3cErsFQ8Jizt/
cDiLvrq+2C7Ng6INQLFzmAacvjBpT+Uj19+Nh/rK95BB9jbLDq//yoUxUg0SzThA6BEXmZM1IVJr
WEN95/JGcWMtXWpdyQq4gFVW6mXNiSs3AI2p49RdIqXXHa/3/nxkeWmx/t0qn0yBxeuJXI26OYE+
XOZ3ceqs5n02uKDfHHdy/D3mF1hIxWY9fcwhaKT3FoCO5sFDDrh97ZS9TI9zNFCeHtLANfBLcRfU
0VG1tW518TlD4/8tdZWitab1XMMLak7R5huUamuzT5CCjGUJojLLzO/pkG+/rWYC3cX5OXng8BXU
B16euIr3KB1OmpNxHsMnY+VILhl+foZgGDMgRcC5iBpXY/Dz+lxcmuvz/580PxaolWZz1p7iOq4+
Ap3h9X3tQP/qRZvKosIKjmIr7JpT4RRgdSOrKh89REy+6HVfSRbDjNAHlDaoSGaRPRpJl/2a17a8
ke8uDY6SKkYuqiDo8haQ/dpLoGA9BYAMNTfNMFaSRbF1XlCdCfK+OWAzF1hx+9UGvDrcGPwLcWYq
pwc22C1KIjaFtRtASyDevUmK27Pfo00WG3+uz4H7cjSr5DUb+aC18CAsx3O7vOXdv/8NltPyX/Us
3eLt0o/RrcP8hcODqRweUBsevGgwz0qEYPr2MGTz4ZNnLYvHy0Y0WIeR78WMZbCxM7mRCi4sgvPp
72mEAFltLdFEzSlAUTG484alxa0qiJPsxoZ3afyUCBfdMoOdnutTnDcVmqGrLWo03A1qqAjScv+m
7uAO6w2Vn0ufowT8BGLGjpa2PY1941dHzABldNzGpHq8vhouta+cEZaGOxDaRpxYc5vLVtb09b+y
wIDzxmhdal+JeMqGDYjiFIZ+wEMX+G6qOGiu3phs6xx6L5yjTCXkKX3YZYeh3CmAlRWKefCLX0mM
XfzRxG3N/o5PFbp7iZcg5o4qe45HqhPNK8qhg+ndSPnniX+pD0paAE43SctiioxmCnDyEva/s4mX
074cfOODzjRx2X++ql3D8NwWaewTfgpzvM82XvbnyPNu5IRzM//9BC5Iz5uvCuAmnihb3CzXvN9L
0BDBMQawE+3iOgXxJ/q0bXZR5GPqOOZr/t2LXPHr+re9HFBctZ//OESnfG0lxwsEX+0SoCbMREg0
yWC8S6HqG5+8ZKjrj9d/7OX1iBzM8x9rDNT8vargCtXDnUtzF89KECpbdCOHX2pfyQ4I+xppuwzt
CeavcUB1HZTKAJv7eu9fTqh/K0dPk1sZNMmIwV5zSlxZAQANxgmSVjxVD2PbuPOeh2Xvz7Q4WaH5
OUp6WJ2yhagxEb7ITeK40D52I76F17/m0sQruUEUUda37flcOU/1eJdE8fKJsnuZhJuxLa8MRG8P
13/p0vpW0oRN4bNOAemDs0H/6xFakvnJdsoEcY7KTL+BD/IfB6OMvDugblG5R6MCjMf13760IpT0
ADTSrsGkNydIQhK+wOjjWTIJ5Eivt/9y+nFUpYegGQBLmVxhmjU+u/6huY6FE/xVMAn9gtPv9Z+5
8BmqzFdciAYYs9WcxIT+c9C7EIxZdDc+4lLrSg6oYTw2wTks0VmOPkGBsT4Z8HLu9fquBH3kDing
R+6oTdzND6gtfMJYbrjTa1yJ+ARqWGvYA42fxaQ69PHu4IVbmq2fB+zJgX9qaxvflo5h74V45fFI
vBc1euZ6fRfPW0/QWwpKg7WZgk37AQsRkfTJcnvNcVcCHCxGj+UnrxpZudbvasfALiWwb57ELi0a
JaoxBbUaEG/0fp3/CETxYLx12VFvaJSwXasc5fG64ibUlTUPZTgsbZCDQq3WvXOiejKtGeoR1E2C
+rRk6UM1oUSOHeSjXtvKZj5IjAcXHp5PCeLgyGbjoDu4kOf1WlciFeukApLpWGPO4MSAKkGvTrgp
/9RrXYnUATJHkZqMS2WctSlQeNmlddke9FpXQhUp+LQTDUd3OKziA3jRVzGnqhvSWxdWo6dEauXG
E6Aghj2GYZqgZddREq0sc7wlYXTpB5RgxZO16C1exE+W3wGAH6FPcnzXS8CqLlIrGt9LervGC6x9
L7vmiFyN5qgrYZpUEHoDF8mlwN1wBF4GVv9rwMjdrLkklVD1nRb8UNvVKKCCVj80kQGVwgFZ9FVr
2aiyH86y4ooLePkEWWQlEdf9x3E1kxsV9gvTqqqFIkKLMnDBogS32xdvZhce4sHtrebWAeHSDygR
u4Lt2kRyFvzJrXbFCKVdca8eLcfVS5WuErROh0a5dU4JpajECfdKjEcy/9aL3KXuK0GLYUCaFBHv
AcJ3JUpFdQaMIW41+37+1SeJeHAaRNkdShQszgw0l/PawovohgzSpa4rEds0i2fOkOBONiCCcMuG
4hd0QEy3rq/Lc0J/4dbmKttrLc0kKOaFkbEjm8Dtuh23g28V/BpnCD5scDlPeTs4N8LgPOAv/ZwS
x2U/CcgrDftK2mTefl3g5e5wEwNPBNb7lqzwpTFTgnkDCDplMWO2GHiKmE0sYbxJTy9V4Mr4fLp7
VPrKnMVEQHvQlevxPhiiW1pUF/runCfqyWKCmA+8qiKJNr7bhctYdw8eTCy9w5qqX2kbtTMKi0Sx
ytR67SIe8j5i9Osbq+lS55UotjE2tsQaFMg6IKQRW+Z2XLyqv9X5S80rYQwyxu1FjgKKtc6lf+DP
9psBjW88Ti0iqfBnl2l8WOrIq99mZdx9qKz+o+FkZ9g3JP3KihNINTLd8sOK9p27286UsH1f1+dq
Th9kv3MMfT8MNsYib6iSU2ga/SqCA1vlPrSrMUcEoofHk0IGwsoKb21ryR+hXhaPaDG0MJ174fNU
LzdeMRw3OCG95hh3oJ1SExsZYMPhEmPTELrLsMKBzGTu/AogBYv73hvcP1Oz9P6HZVuhxUq3g22/
pqjxJMAkRvPGHJ1xIC/FoFTWL4oyxjbjkntC5bIGOiXA6t2BKqpBHmwefsQxLuHO3gRC3ry2R6SS
wszHouKAIjikDHv+a27G+3XV3Tg4nH/5hazgnOf7yZpHREzkdllW3K224fNQ2elbClU/ohnd8WoT
U7bL+hwHEti8SAR2DSIA17PfpQWlJNd1TdDYTuP65GalGSK0erShnoXXGz8v+pe+6jz+T77Kqea5
mPO0Pm390ALLj+31wIG9dHeQU+7Hbps/X/+hS1+hJNW+M7GmQfD2VPjwvCwLOaItAJ+pOUhKNl16
YBCbbBB6htZ0MCpPHswiEPdanVelBAsrd5AWksUpkdOCSNbQ8xDljf4tZeILgyOVkwsy9ilO25Av
JfWYELfdAXeq4db2eal1JeGt0TTPHuqEpwxZ9u9RbAKAtDrvQW9slHwXAYka5h7pQyQx4jsctbvQ
qQL3Vjp9eX2qwrcjYh9ua2GykMdeBdG5b+1/p2QVxo32L+z1UgkuA6ZTIeytP8klh41RNICcdzLN
/YC31bL4ojdGSpRZTjrnEn22U16Xzivoxesnv0i3G627F8ZICa2kkAvVsmQ4IYKApMlkdVsExFzg
cTRmXrWvm6wbb2TBS2tJibMK9UKM1AsjNP0xfw0N/N80wNVLa5jOyL+nyQinyqxP6iUK4SEvIbib
Dt37ZLqRIi5MtVAOLbnT8xaH69AJGQBELwJs4p0jJIkzkaKM4KJd/4gLsBtHqMGM52IRQB049dC4
pvs8Hlc7NAs7/w4NLWleOXgVwP6cGtTSCjvIq4MU6eg8LI5jVW9HINHbja5cmKy/eq9Pkjv0nHLk
baY+ocvYLgcPvvlXdnBD3tg8LrWvLGsYpx44ToTG/aX4Ok18D06PtwBZFxoX59X+pPMGpzQEs/oE
Y7dWfrbaGoZ3oBmQQk1adSq4qbQ0XvnLafVFerTsYdUbd3H+pCddd3qm0+tEfMo3gnMvyOXfC+Dh
pd64C/G8fX8YHZsbbhD6nWlCcjFbCOQ46l1fwJcGXplVCwJT2Q4yCKH8yW/zYgXYeRvb1+utX0hW
QklWCxbJnjRyjms16v7xAm13V2fQ0Q9zXbfTnUAR+5Y89aUvUZJVgPcYjh2mH7ZV6h4WSHQnEL7T
3fUvOcfzC0cnFQOJxVxhoS0YnxbI1+lvTKbb5sGqm2oODUhww5H63lw9eKZhfbn+ixfGTjVb6Ms4
z9oA+nlqtNa+6h3p7ESTthJEnQUxAlmWKT5e/60LY6eCo6fFT1A6zIxwjjJ4DEkwd5iDC7O3bqTj
Sz9w/sgnQYKsSAR9DzWProKKuZPekOeHcmnLTfMHlBgHr2J3DXpKIV6F6bcZeZIPZocptd74nD/r
Sfdbx66zZS0NQFU1t7MJ58TMt2+9918aHCVKtmlJZ1uuyGhi5/rOWefgri+D/2sjdxEZeql1JS7y
ss1dFM1QGbaw1uk4i7/ByucWRu1C6yoIMIiL0jGj0g4hvDoLFxaEMY5StFILyuj8tSR5MvKiBQxN
2i5P8zYHzg6P5vknJ56t3i/AuDRzh4oF9AssM4Kzvli0ZunJQ18cbk8aaX6Dsvgr5GZQBPJybCsQ
BEDsaniN3Iz9GZfo/o/WAv0LcnwyTA1EaTGRlE5yTpuHwXOx5+iG+Ide68ryj+z57G7gZic4sdN4
VxULIncc0VHW1PsBZY8ru9Fpm4UfMHtv/IK4UP1x2iyn0mzefh6+WYpSRGlES1jBbH6LBBsKRhWY
uv+dp8T/4DSdv4fDJ6Nf29E6ukmfYfaHaxmKjdX2CtEMdGOvD885ib2w+fzFCT1pf1q2xnWLKD0v
zwpKoITBYiAAtO7r2r3lsXDhR1ScntfFHoJFEXNg1Qlv4XJEbMcuMMLei5iSzOH6t1xIGCpQD+Ro
b9pwh09ihM5Vz629t3tL8wVSxeblLkqR9dJlp8pfobE5UYlIX9a63/Q6r0SyPcFHmyuaXzr7R5tQ
0IhbqffSZio7WBHPA0LtiLjMfdK8x54vOyGddyvCLs2uEsLzssmt7ygQolnrIUFWreOyr+Bcfw4y
PLNvLNRLk6vEcRbLrW0a1NFcMxnwUfb9OIZNiT2f5upRItlYZi/JHD9BH3nsj+0IynNabL2TvAq7
a7zER+HUTU5WvA4h2pQdMparZqFbNfho8mkGBCTS0zi5gJBx1XReVUlGkVhnbSKU+DzJeaZjFx1a
oJAvjM9rGeCN1Pm37AJenlipQukWAMGLNcfpya4tA9E8rjs8H4rP17t+AfCIvtjzvseGZ8WIJSYn
b2uD4hg3foKTdc4NdmqbwN+nySh/ohBXpvDkMuPHWlpme2apUqPWekPBvO15F4Yc+5zJ5YC/5WP7
w5mH/G0VZ97j9S+8NH5KcFsCdeKc1/+zpo2Nv2HbH+QKpUmv9fOvPtkfXGiz+Aj48anL4uCVmB0n
xL74JuD5UueVqK4LQ5hewZQbMgteOVDkD8MU1VrPif/xMl2i1onR9YpPVhD9cRDo31EzSY56I6Mc
rRteNeSQcPVvR0rpZsTVf0Hu5Ma4v5xUZaAcrctxHVLfNCO0L84qYC4iX2+T1pBQDOqxFzd+5cLw
q1C4TkobLErPykQfLA6zs9wQsj1Fr3W6kyoGDtahm4l4M0IPrVeel6y97ObsoDUBvhLZkGWoGyHr
GG5JD9GulGj3rZFeVMFufLbu24lUmvk0DnEQtYu6yV/Vq3T01o5/nvUnUdXBtp+szAjCJG3T12LZ
zPvWQP5Zb2CUmC15ddvqxg/CcShdTDlWF/VyHBL0WldCNi1dB/8EhK/FUP/x66Le+2iRa3bdfj4w
djZBRTF6hr0KktcYuKMAVVdpeL3rF4Lqr13Nk2EXbWdVY7RR72o8CFUS3ZUBiQ6UFhoMCmbNAVJC
l0e2bYZ6wI3eFfZpmpCSrRGv0TrLQTp/PkJjBok0yOog9LIMve4hiFEKsqsbjzAXRshTatuWj4z5
EEVRGKQ84O6R90GvCRAlnvdJZc161X9skJ9/RLzZ9pRACUJbu/JQfkhCRAs1k5qnhC62t2znbXre
snIUYocZLfUIsbrra+gcRP+9MGGz9LzraZVNCLfytoDszvytQ6zutCVieK/XuhK63gYfI81EFM54
N+xgEn/t18HS7LoSuXXjYImw0fhiJDYSptEXmRk/9TquBO7ZlY8DwllXdcPvRog4eW3UICT0NipP
2WyDtR5QmLejUJrVL3Nt74uG13y9rivxOiCv44o0DVCSzPLXfYfj6c5MLbDJWu2raLhWxIiOt6sR
tvnifIlSGfwo8vzWBf7CelTRcJWUc7AkbhBuwPVfF1TKTsloa+6xrhKopb/O67KwDSIf3N2XuTRQ
jcUL/vrInCPyhVhScXB2hZyphYJSKJZSHFaQISRlNKrumrycD0WSu1rv7lJ1dLPzpAJy0Z23Fci2
EYrN85amd9e/4tIMKDGbLgw3kqJGWDT2Eg6597Ecb95KLw2RErN242dGBnCbxWMO3/1hRaTZnlYx
oPYOR+O10y5o6el9iBLDGcK90zymUVi0VrzHrnc6eOBfNOdACWE3mFYJCYIv8Tp72XGCqH61lh/p
nfVdJYrxxbCD1QO+U2XCvEciLv1FUSLWu8KpMLi1Ir9JVMZC6bgfs86s99G06JWIpYqC87B9zoOS
pyy0ONtjOlrpAf/6VW95qig4gfh6kcnECFFVFoesD9CbLAah9dTO1z/fDhFJbcUEsoz6p2jfRWga
77q6jrXK29JRNtsSn6jGb3k82qw4mhC+qgr0xzargrmFC0imtzRVSFYM4T7xItaONdnRXiTxfL9g
iH1jZZ5z5QtZzlFCGP3rOtig7YbpkG4ll8TSHl4NCAP3CCsniJ5WfWFgPVLmeXZj3C6kJEeJ5CEw
nKFKZyNM7GlAl3WaT2C95o/X88SlD1IiWQyp2CTU7tDAd/1Pva3O56Z3rQ8mhzlzP1lYPZlFsdwo
jP6VJHhp/JTIbv2IBLux99dm66KJlwgEtQEJVdH7xmzL95ZbUozqgt6xXieov6N9P292cIfa/fa1
wIkGY7NyK/AYzCtz+ogSlRwOhZvgMwmOwp31tnkVadj1KyW+WBphOcTyn27IQUia3lB/uT7oF6ZU
hY4FFiq1Vr1wSjFRFl6x3zvhZ6RHl5UqcEw2BQdyiVB7OUx/Apn9ntu80RwYJUUIH7FCVCO47OKc
eTLnLr63sVLRbF1JEW1p+n0MDDfE9++dWxgforTSqzmjL/M8ufXoHs2rh1BeMVu/4sJ9dKL2j950
KklhxvamFH7OiSQawUhOxXq/tI3eoztVnOcdhx6aLtgjc9G1+l+pnX3O3O7Gme3SOlSCf8073gKh
2KOuWKcPuMXNSKkLU+92qxqA15Pnu5FZsc+mtfwqPCN4TwHGDbUGXcWFRcM6zDXaZWEVD92utJZu
l3SbHq9RqriwZR06h9fwIGzc7jdOe/9g1Kk3LCoUjIRX9FUDAMXikvW1sir3ZMej5vanIqT8BO8j
GExnAzg/fUyTqP/appGnd0JQIVJZ1POYZSNfX/ju8IZ6XY2beyGOelOqhGjgxRXQ48gPza5yPm1D
V79DAKTRXDBKlNqQxmdkrbnsD/WYoAqZFG+Gxqz0noVA4T+P0xJTsbycyAKx665htzTLW7eQ9Y2x
sc875As7p4qRSideROe4AHe1DOUvDyxC8WYba/FPYqx9g8HS+t42myM4iPJHNAXTnVtsaXW0k2g1
UAVGUiCE5fMrRReoO7oSswc8HXBhBqdflXvcz8bhsG2d8znte1/e6PWFBCOU7T5DyH5slhKZe+FQ
162NAJ9ct18qvaO8CrdaFmMs89Rjq8Oc8I63aAd7VZx7tNajCq0qRBuj/z75YYxPOJ7O8dtoTDRr
TyqWKkfLenNWKwq9sy9o3QBxKp2tudPrurJP55OFhDYGkuGw4toYWxG2q6mjJ0smbWWfngYvQ9Xe
wfJkWZq3bpP4nxKxrR/1+q6mgcyqvKgZ6bu12rs0xsAR5Vg9EIZU8a+eH4u0XEi/HrqKP8w0Hu7s
Jok+6fVdSQKjrGfD9TlOo031JbJbDBCHtTjoNa5s1w0GoxiWcBLITBPvwdH9NEdSDxkn/+adJ/X0
3jUw91s52RnQAu48FHfeLNvoPGp1XcV/iSmxbTPjZBeg2RiWsIt2TRPdwt2d190LuVFFfy3bZOAx
M4KBjKbhq0DT7oe9jcartjNaPcKEVLFfRlpvbj8HfrggXn3fOLjS1o6jJwEhVQk37DfXqq4cP0xH
9x9pFd+9Uo/kKVXM18x/GqzDOPhurvcqLobiHhMbU++6bSnB6kMsaN2cQ15Tzsbdttjx2UbdFHoc
HjSnn++qMxLug2eUHPNgvB3wA3oNXeIW3PQSoOAv0+zJoh/xVUUYNedsbXbFEROyhYB1FvxNK2tz
57AQhhz3nZHkI1LuRVEdHdvxZiRG8XHb6YWGEtVIrnAn7vA/m43APPJoU2EPn2o+oKiYMGN0Oysy
Nj+k+tL9mId1O5nbtOpdIFQwWLlYS4pisx9Ko7h3g0YcWnzX9loDo0LA1smwS5lTy8dyvYfYbn/G
HyLTbPxcD3ky8wZmK8jbUx+VZdAeRw8i8eI20Q1VrAvnHlWHbavdzeqinjN+Gy88rpb2MXHTL3rj
ouy+8B+gyduDF05z2ef7tUyLDCRB2Xd6K9JUYjqepxXx/tEPsQ5Cg7ZPyo9JmQ+f9bqvRHRjQCPd
bDyKHL9LTkBcknBcRad3QzGVDZhK3BLnKOuHc1Knd1gmF0c83G6JNl2aVyVWMb3HC9hlXp2uy0O3
byDxQIe8UVy81LpyWu4rtH9R4mXcPf/9EuBnWbmmnqSLUHFfJWAZ3IZbL2yjPvsKvFt8mMem0TqI
Ixz+PJw6gTRBk7ku+O4t/YCXVPQ9ELi96CwZoeK+bHM058ZM2B3xN68R0Vim726Zcm7Wa185LZu9
4HIlhRv68zLGx5Q7aLxHWDT+qNe+ErEiSixP4mMT4pnufC+k1X3Gmzz+oNe6Eq5DPLRysFOuKexK
n2yv8N8nU7NphasIlHCtPRmk2BTj+2zX7S6b+34XT/hn6fVdCVcXtxjHWhIvrNGhPgblarwum6h7
r9e6Eq6Ylwu056UXnhH1hzY2xGEzcktzzSvhOlWk3/68PzWOOJQuyk62Y656S1JFc+GxsRQZ7ugA
QjCSxPzXTu7x8cCcU2toVDTXFI/5ZjbnzTVrvqxN+z0oxc/rTb98GhcqliuPzj4u+RaFQ5fWX1EZ
3rIwyM3CCoMu0TvVon7yPOH0W1XMRkataM45jw1NGe9khs7l9U94ORMLFdNFZa4DKOl6YWyKnKtW
UJk95rVZNGkdPwSmFc+OH54R4alWc5toMZfbTUkZ9oHmVQ5jp+eNy0VU87h6fjhIP8sPaG+7Aplq
H8saveGxn/8AVnJ+MXQ+xz5vQm+/Mb19Eoyl5uArUZsL4CF+TMZpUDHdj37+zZ6NW7Lwl2ZWCdpe
jLj+LJy219nClKgBsYeEqlbBCEPP5+PS5gOqANiyhcNmlPh9Ge4h3rqbJOLzZvrfa65QAV1It7pF
idV9mOJBGJ963I2Hh952l3eG3+TRg2/hu4C6f/slXidM7rO1z7D0MkrzW9Dw2mSNYhgeUeS0vsUz
quWnSPrNfQZ+7tcS4WYGoB3vwutL5EISUFEa5ZwZG6aFbBtzMT06GAthlJu2eEtb22J8u/4jFyZT
hZ615Simclv8sKqhCB54yliTfdxFkdBb6Cr8DBs8brQzZ9WlmvpHe3WqH3KY9NDeQoWf+dgdlXFs
E0Zt8rZ1lh4GzfZDb2iUBNOvq+E2feWH9uhsd46Xel97BHq07n3CUzKMb7Fbm2BZwgQKH6KM1Zp7
mHw2oEz0uq9kGKogNjYxLUgodDC+O6CAvvmVmB71WlcyTJEhLo6WHNf+ZUt/TlmZ3/eRrwdQEp6S
YiL0UgDAJ9S6ojwe8AoFErzDGMDx9RKkCkJbba9bgprdySih7aeis5F3xixea3BUEFrcekEejeA5
63zY57xPNyhh6DWtXLoDBA9Gz6ycMGqbEu/n9gHvBldvyagANJFUSzxFhhNCUZ55cLDaz72ztTeW
zDmFv5B7XSWein7Dwy+ZvRAraOd+xnrmtz10vbkXTn1XwdPA4fVTMloRGjmlXq1auEqYwYtH03tr
ndA35g1vcOkvu3mZZ70nK0yDnu9Xay7drROZQy085/Thm6vzfSys0jzqzbcSZyi3g8zwGTST+spe
CHyEhdHovV4LFSXWylYu9hlqJcza3SVz/auzlltiU+d5fWG+VZBYgfXg2tc0LiUq7rtlzBe5K1tP
ahVxhIoT28YOo4wF1kDm+c07BAO3ndPY8z9aA6/ixHyeUeXk+27Y11hZJ9gHWUmf6N3ZVJhYuXEb
nDMPm/t1tUL0FYtwQFtMs/XzgeJJYc5d06LpfOmGaGE3u1iKf6M8uKXXdWlWlShOB9HWYrBkOJZF
eyyLGKybmPRumyo2rFlquQ6I4YTOOr6NhNns+ia5hUhSrNn+hzwsVBhY1XLiTjCoD6dGFvWJR8/h
YXAx5NjZW9N+RM9pGHZOIptml9q5Ee18N+3Gw/kFRCL03eTtDu/2utl53rK9wagBl7atMaJ3JSaM
8y6f/CzRqmMJRwn7gopBabQbBUoX2FqWIQjLfVCPICkcZXt1wP+D/UrcsJ27O7a9L7ns9Tquwr7g
pQbT5lBZnbfIDoOkHcOycm6VVf8+Mb6QU1TYl2tW7So3zmSTwD7o6K95GX9HxK2P9z7Coe0Oq3rr
fWrmbQyj2omThymtuN32Z7Ox3eDEo3l0rXFxDwZ46uUwee38ybYHczjmc+vM2GnGy3zstnX5aXIv
Pxg2/uwjx76dVRnlD68qzU4LlSjU52us2CnP4wIXzkGStPvSQqxwV4lO/r6ewc73+BfGyj7//0ka
wMS+SrAxdcMN8URjl9iJ7+3ltgX/ul4tP6+8aXy5/ksXcoL6mC3HDE3GpHPCKa+yOxe/+H+CwcJ5
Wq95JeUgpuhx2rGpLRrueO8gs0+dTpPILtTX7MpvevxnbXbwmYW6zwerfuuPJrdPrd6rWMIOy9sA
ZCiHqtrD+3hZkl1tO5p1V6lMclqzgIJMOmHdjb8sgnpHSUqPl4SJ5vMVlJ9ruvHmOqEbR/Gu3OJP
geX/0hsWZVILbxBm0FFhmXynf1UhrE9Imr7eCVzVn6NWbFte17noqSXDO3swnD8LLjLf9fquHPqc
tM+8zfGY0knaP+ecfh9igGK3KDIX05yS/qGhjiX1B5cHZ694LfJ5+p4XdpcfqyRKgp0FnPYzEHD/
bbkUq3xFEaMavpZOhfDqAvf9U7HZ1dvM9ZvuQO1ifl92cWIetjXHJD2JV9/Y8+bY81BrjvNbLCed
bT9FU50deDioq8PQIRt0Y/n/fSZ9KQ0pgwW6OHVxvXJIc5kHGNmNtz9JjWvrDqzO6t3HW1xgGo5Y
2BdehrbXwGBqeGqpVephYoWKooTdFacygqptmzisnpfxQC7UW2kqiHKJow2QmO2FueiMbWcV5Wjt
rSTV9P8QKo6yFlMAopeXlX6QMqyRiDlmfufdaS1lFUoZ5FOMx4fphJuPhF+J/PADJpaZ3ss8vXye
QVZkADl0nascZhb/mpuOEifvH6aeSoVQ0ZRePHbDNC8ORyTp7djBqdaUSas5OEqOasCWp6s7uGGU
cOjFmzKuvidNlGs9cQtVb271Rh6f+4GxL+P2XiTOsPfcodI7XqhgygbbHXMZepJ3sfKoyJPZQ91q
kieFiqXEoazgKORLbo4D8A70RHc4vMSH66vyvMG8kDNU0KPf41syVCwb2Zud3C9JhWKyDfM5fsid
0f1z/VfO0/jCr/wH+rgOW9vPvOeOdjt9WqYkEShEW8mt9+ILBQ8V/IhKpLMVOdtE13k/unopUA41
a3PdbzAH92uUOL89s65/5g4VTGjjHM/0PkzZPgo/E5wlVydssv5nFgU/ulJThFGoILfRsArfb2Yn
BAUbvUO0uQp50jf1Ik4FuQVSlpxZOc5so5W89mVsncbEyY9a46KC3JK+XKaqskToj8H0dk6y7lPg
R9mX661fWLQqvA0r8myt4lQAKmmKdZ8kab0c4I0M31uEvBe9AqAKc0OMakyCOuYbOFjuojb9JLfG
0Vs4KtCtkLGzZfEkwiiro2OcpevJaqTmXqMC3aIiWqzRqmQYuZl1V05mDaHS1EzWKsytQaG6NopC
hsPUl+1u2YzuNFm57nOyCnRzqRYPRkz7TWB0b1bHBA2O09yNY9KFXKQKm6Em1FtJnMnQ6CYXQJL8
3Z89SK+vzEuNK/d9eo6yTMdGM6db9srK03Qnutq98WR3Lj2/kEZVBNtUL4tVTZSkzb4ut31X5727
R8doRRvM9ht519tj9y2Z7OHn9c+5VMhRYW1RhAvaZvkCyL5FFSBde6ffrTBA/pxLU2/G2i/z831l
KMY7a4ncJkMHkwLhQUSm6HcbNSbr2DuVPe22qs7rj6Pflq/yKDOLHadFb36ATcdz+PXuXsgLqlJa
kiXb2e1QhHNlDcvOBXbzaAJJ+Nm0sZ5auFDRcn3hbUFpzmQF3MkPrdXLvVFVy43t+ML6UQXT7Ewa
9eZsItxmezp1Yiw/ONAz9XK+ipUrZt9DOci0Q7RO2gM688ND1Xap3jHIFM9PoHMj4q6tJa1PxbYT
hZ2+EYYm0F6oWDkxghxyvUqEaKmIe5EH9gd/C27xbdwLkaXs41PGe0mHtnZYNUFJ7abKm6/V1hX5
DmrMWB+k6fZ63lZCFU3rUU7px1JYYbvVLH2swMuf/iRWrSVkq9g5Nx6ibIk8O/QTdMWOMnFwomuG
or8lQ/7yGrVV+Fxe1uT98yqagyA7YSoQHRKgFZrdV57dytFsvbgXJu+Fvr9PpOsdmAw9JK2tKqIZ
aVdRz8Qufk684bhGpnMoylbvBd4OznnpSR2w6Je4d3mEDx229z1PYEhyllLrGdsOztPxtHGj8PoN
y9pQ1Hn1PcOub+dFon68njovTaoSvKuf5LKsTSt0u2x6pGqfvcmX8pYz1Mvnczuwn/d9qnzqIXVv
hXHTgldf2r569GIZ/YM6Rmvsht6Ixp3Rx+ZnM2mnKYxRNtXC2NqBEtmpsJ01m2YLuOTMawcKoHse
jYd7vWFT9vvZkaWcs8EK5VBnYVs4d9De9M5ZtgqrW4fY94ulscK8G+fPMs2cu8l2hqNW11VQXVd7
duCVdL2IvfRfs7bWEnY3Ig16zStxvDmyWnAAYTeg5P9l+D+cfVtvnTy07S9CwgZzeeWybklWLk2T
pi+obVqwjQ0YjDG//ox1no569tYn9aVSKzVZC+x5GXPMMcRssZ5K6Y9/++m3OP7/XIbOZuuICiQ8
wg25PyhgBhgayn8TkKd/M+oipHeSJll4nDnImAVsfGf4Su7sHyPo34S63mdQtCI2PLqeNFW6dQ4q
K/m/UTro34y6lJl2BnuJHEED4D/HLmGY2/wr0ESzv+4ybKzYsA4NgbTeNl0cPJOOMxHhPyE19G+l
tJQJdKHa4cUGY/rVmKj/tUu+dv9xKv/nPE+zv+5rGvTtyBXCHFcQrSzCIO+3Yg3AbCqMmMUHENpk
+7cL9jfBrovnoIViFDKZj/wZehj+2k7rf3Gm/md+Hf2bX7dzQeAfFYRH1Oebu4+oSB+TPfaQ1Y/Y
2paNTfVUh1hCodX0f2vVf7p5f9PY5KrkOmodHjms8q5htLf3i+3MP1Wo9G8O256maxa2kF6Hllr7
OMxwHui9d/92uP7msFmuWqiFcQi7p9bUE+t+wnhv/4+j9b9k0L9dRdk0QfN5x71o4nX9NftdvbKl
/y+vhv/tp/+VnyedRTNVLT0aFYcFDAOHMk/0f9GoYB92uwH/f29J/7YVDTBYV1BvpccOfpwGbIB1
8KyA7pPobQGWlZvqrYUfyzn0kNIt2SbX7cYxCfrK7zTZv1joMYNaC8Gxz6zfo6XgsQf4wFya09Ib
rda6mXTSFHCi5WD5sT3h93s+WF6AU5+yKl+mJiznFJtOJdA6m5fJlKUWxnETF2W2SOrLdhOhO85C
DEsphnnwRxatkT3lLaqx2jpms4LBIM9Chtjq4eAjBbKK93toLlhJXc2d6efRllJgmvNkWhhxnxgH
IlB3dof3maQJSwoeCErv7N5BzbZr173DxHKS9onDWOQ9RJW3fB8tjKnxg9naldS6YCuV2EP5K1rj
fStntfK1UNAX5C85n0NehJ4k8VGi/XWFA9nlA2xW6Dgly9RHRRPKxV9Sv+OAwq4O6ylfGk2gRCaX
nU8nlgZhcxeNwU5LhSHO/sDgpyYqH+6++aH1eGNNIMRvtNhknuVwTZJG/oAmvPyNF5c1dR5RQ34S
2izNNcr6BDmNiU0WU7AEpFBhGKM/b+apv9gFSGC5Qcg5PEF+P5rOBJKhAz5iaLKSpIvSKHMS8gNm
jLEvA7gcpqVoA/JCWRDnTwrWU2cYQhp28hBFb2EfGG3N207jcH0wlAoMZYEGcnaJgtk2JR/aMK5g
N6Q/+eiErttgFDk0xjhZrrME/bcMfb7KekEt8dg6Ce8vsuyRP+37nq2FdE2z1FArM/thaSf6jcgu
mS6tiyG1RudJXbex6d7wCTn4XFCV7D/GePNvvFt+MBSlP2QA/aNqGj1u1OipedWD9S9q6eM35+dF
1NTHIKvYSKihGHsRQMqZQCWu6FVCK5smwXMOudlTv6CbAMiRT6acFupfKLgk9NTwBYjJzBLHTn2n
Na2IYUCFoEjG54J3nmOO7IdkPCXEdA8wg+71awy55rzOp255B1dS8cr7RCzfRDQ2/BC5VPvDlJGM
vohGrfSwjaIRB4k5Jg7tHDr9ktGWkXMEZ6sN7om9masty0Lw6lmw8SrG7nRQqHmbRZ1nkfGnwSxb
f44ShiOJs9ty6FAvpMnLDPEdo/RA+rHouxQo5SRmOE1tSy6mkscjiUEE6R2tAnT+1263c/bi9CQu
U5bl8tOblaaHIVWhuIs7GI6gHOxmDL5M8kcASPxJp4Q9kjFSW53ueLunzCr70MY+wfvcNzHVxsfj
+rzuMbUfjOHRlNKAwltQYqy/154GHzaVOwQhoCyfPMLRmatigKTVUCg3DiE+PZQtrt0Cx8yKOdzz
Q55Z7R56s+RhhZfZZDWZu/SzGXRvPzw63qYC0y1LDyQ3432aW2CRYEYEP7AAQZKya7ceqBbnY17R
keSyDoNuvYfbE0a/gYL+/50ajMwfb36+yhRmjG7mme2E7Qkfm/kLwyPsqjgL+wBKp2CZ3nm7+75c
k22DzBQJop/W4IpjR2e6RZOBJF19U3OcDq7Dk39udu7iUwRL3Pkuice3Tga14qv/EbYT3ouGMKir
shbOAaJI2HBT3RxcSrM6tkEM+0W9JeoCAeZW4pVl2AiykNfY7jNLCKY/DV33hwl+2D+zLbPLHQet
fH0Xlmr7IBQX27kPCHPzLTuknBTxoA1g4KwDoTTcm16VW7qsqkyWJnnPGEDLOgiV+Qwb6SobAPnA
+79RY5Za901ebXxZjikd4du+QJ8+2YfvNwpBIWw0lZ2Rf7oQDMECNgtg/WfsWwONvUO0YedTYx+r
4uuKFjIb8zJUlpderqZAN8aeAVMElXagNW95Yn/6hWnonbh3A/syWqS4zFdHsqmEApWuWkxly75z
KAezgNU4Ml2LRxF3aLNV2t6JLlhdaU0SPMKlFPToOdvxWN2Are9iDuMOykGgEBSgsNuTIa5sYYiL
FGDaOjU2quDb9hUZrLtsZqBlCFXFtmjb/GHf9NIWsLwgFcO0doXKXPDF2e4HjUnzA25C9DnpEzis
r8FYDCHSTecoInrY8TJWs3+Z5mX+gGmTvRsFDb/1Yzd/ROnYlIbzvQzjdHgxRuEL9kF+isj2TW/p
i4XraKFSo8o46ZIKSjC0wKGklx7cKNDwtxQiwkJ8hXhD+kjW4XugOCBbr+DgIJx72RQWAJI8mKuu
gRbLNDYYTi35Sa6AQlkPykEUNc+D6J+jXm5l1sbLMRiWt4nv35kJab1hC/CooS9ZBHKZL4kIcMJH
xX8HS8MKqdtnkcQ/zJI8wojqLs+T5WA2/bjvW74U+xryXxDDoXvNrMy/ijxugRJBR2Zf15qpKTv1
M4yWxYh5TTRNfbm7Xf3GzU5IuUvzaxh2aKSFmbqgODF135n70GdIVrCp+IhhGPu9seM5ottjr8xW
kj6Mr4nrj1O8P0tsGJyRKML7NOn2w8qoKUKbuRe7+fXDSOkLESxZiTtmH5oIz6lD9VFoLpvDkKCT
CTublig2uvdGef+iMea+pAGOL4dGdDU1Q1+ELRS/19X44zLS73ub4KG5rmB5PxdDpA5+gBJQBHHF
YzRG/kqCPMJqUzO3Beh4S9lSQr9DUsn+7Gz0E5pZUQmyynwMx/QdXEdxmkkAoRUY0586uKcWURrv
p8SPoyzSGKrRuGh4PAv96HgOwxFYLuDQzfwxbYRPiyzP2g/ZIqEtybwU3ahNXuOM1Fk7mKpTHb0u
YSd+xNM8PexJQKtVhYc4badrTFFMLkt/YSjUSpLIsQ4TEcKWS6FEomv8PmPIfTK624p+Umd0xuy+
ce7Ku+BVdjQ+4fLUpGVp7d3CC9WQvdhYSEs5dRezNK9NK9cygk17Kck2Fz08CjGlEPziwhCR20bf
Ym1/RJCwKUfQDvvCkW2qMTNYfmCXU1VDFvC2sI7Pp1Qi0gY+C68QG0sfI9LFSBS7e9/BdK/Wbpjh
jRPlxcJbM5a7t06UntL5NwfvglehnQdeuj7tKhhN6GKBFCBii2bf23jL2uOGiVkPZk4bxUdmg2Uq
DQn6EzXZWvqu2YqIMFZsKAtKuq/f0UsuMThGJEuKAcvoPagvNDNwbdnumJhjXSlp9V7maypKahAS
yUbai4Uf03bFujAvQEpMqhAmoZW98TchSUaxLBhdeEO6oxsaU3aaf4fmkiygedJCxjAl1Zba6HWC
dlnJPSyG8Etoup/GqKEWsvpxfMiNnO6YstfV51/53l8npS4WbkenJOeLeMOuaX6PejAenjX0MZDk
Mrd8gwWz82W4Rcritowghq7ueWylFxVpJiQHFo05JHkzQWoFSI3fr/ucH/RiyEMvNOsKeBMlWRm5
LR6KONA5Oo08Qn2hEGsKvkDm2OBR3Ddw1PrWmo2UEyr/F5ZnoohcGNzrPas7nt6hAJoegkjNXRGv
s6u7MPtm2/ky9AtMLXoUaRK13yM05+N6CvxxnJV6hNTDxxKBt5yPKi/mdU+nAmufWbmGEs2L5nGZ
snTG0WAzqqQwvORtOpHTHqsgLaYtHC7oTqgClZb5PxxiM8etUXqqpPFtDZucqQio9tFhlRFH8Yqd
zjLLWnngcTyWVsbXCSO0Imi7vkjpJA8mndI3iqEg7KzgOTpBVKvomxj/C51u0XuNZ6fGJTx3nM9V
gwxqy5DJ/WQozilEKSOGDTylf/cRN7TkpB1eml0AIWHowYpxzVVeNRuEBM6GpfJpl5utc7s1Va+h
Yzd5PnwMsbL3o8sszKJkCzeHfaw0WeeD6QWKIGwRHAhAu6+ajvMJUUPX+TzqWiJf10G38RdJcvJM
UFOgVPSBLoM0zc98G9RXeI2DqAbvXLie9iM/23gxT+jR1oeYEOTFbM/0AhNUHZWxXPGIV57FX1az
TL/dAs3WSQ70RGXUh0Wjx/TMUYjfQ0A2Kvk2hS+zcvIYSYIFGYuDT8DFhEz5OE3FvDFSEGgxmoLr
cfgMCVrafF9f2ZazShgxAtPR/QXcTYGtVd2+9Q2kPbHdN3RhbVMSJEUipPg1t274gjGkujduRXWc
zvOFpnrAEWu7pcgzEpzzPeoqJ7bgEjWLOGsypDUQ2kw+GTdZUUudJikidrqBBwT5tMbHbVdBm7Z5
c0wMWYFruXzkvoMhbJyR4QHUFP7VNUv4jUUtnl1nev0WRTNBIx2YAMV/QjAlpf17orWp1vxWXc+q
T/Yi1UtyDts5uZvWdvzOWgz60eegbkJXmdVNDn2uWUGDPoC63v3oNVtOzWx1QbVQy8MWQSG1gLxU
UC7ZssqyW4Id2UmoBv1OQlLMABr0T9GWo39x83rZvM6uQAPIj5slTgHjywmHuZUOtkKmvawbGVhh
dGLekHSysUySGRRL6GS2aaFz7CUqtwzHDZuhZ4S47IvoUvlOeupg5hA8NDNI+IWJd7jRbwQRsBld
Wsk5R8SMp00fkIrdWApurwF4kxWK8Pw3tm6nocapnMVVmgh7U7d9ptJNAAxAUk+Rcml+xTn5iZVO
Byv5/Gn0FufWi61mic2HQvgREa5Ld/EKM8G7XcHAs12GdxsBRCi2NQw19MLEGNUklvSZpNG4fqw9
09sB/scx1tkkgT3QsJfO8fBp6xUicUInbivpQoY9JbfQ72Nu/DcXtKss/DDkAQJbA69Fx1t0Jk3Q
vnaMe8AgUQAe/jq2wSGLknwv5p3N147Ona1cFqMbBB7CwiJtIUxcrACADrEP4AsPCtr41kz7XKWi
gSkMA+XgztMeZQyN2OeAQqQc+0bXHSLLVa5U4v3MEVzWGtKmpyxu/KXBguHbiulS3UXxesdM9wYG
UnY3dgCMJGJCgfUxuUNcDkAOtG6maoBQ9zlOncQj4rQ9qUG2R+QR8bDuaqkS6nU1x218EKFKsKsV
xm3RuMDWizL6OmHIVKJIlm8moePB4O8l4BdROdjx3pKhAcoQUvUdMOn6HYRDc0wm1VbR7FTtETDL
aFzaMzA2tHceOCqgFxCCR3/TkGPmWUAJokq7RH7hzTjJAtT5biy7cHxb4aRQROu6DwWkW5MDbPr2
wyQRkVcyj5UlSVQraPWeV2tpsSCiPLLMdgWYwzjhc+9EATXESFYEQbaaaUPOTWzYH3BH2QmFUn6W
IxpH/MDnWOIjQcfeVKgAWU0sf0PfSg9G2vQ5SbPHVI/te7DrbzYWmL/0smIqmSEe1TevcBsTZ+hE
9UvRbzBJLQTki1H2xbzEGgaanTgk2V23RKIUKZzPBuoQBR20S4Hc6Qeov6iCpmItFwuy4ya5xxa5
lT9XRoZyhjfAXUAXepBB3BwSgY2PaWnGj3YWKKg3uLfwoGXVTjpbQ9xxftZqZk8jcvBX2AxC9muK
3GmiACp215xS0/GrMJ3CjjqEm7Z+fd1jEhYxmGaI4XF/4TC2fx8nXmsUn7dqTBY7n5OaaHTsC2YJ
iP6yQtvE0Gzx535MTQnr5K7eOvKZJG1yXDSOCKfTSWw0L2iEEozs/VpDXvXPDvHZHxmaiksSwz0t
lrIvRhbqGtME80hMehSSbaVJ1YefgvXGvZ4OjNCo7AfGi8B6V/ciWqtmwdcKReSPQObJWeb+yaPk
Opq5Q9CNhrs0jn955exx4NljmDp8g3Z8spxd0xiNomMrYKMk+GhzFh7jXABVhUTgdZ0SBWAEEHch
TXtsAoolnMxiHwc7rK9OR1cS3QooJkgJ9WZVg6X0LQk4SspMfo/WbCnJkv7kYlgrCjPxaxxKh1sy
z4WYd/uth5RYnXpsYHFJS+cHVjpsIB291rJsB6jadlsGJdFo7x9Qn+CdIjnAiH4PVQ0YAFXXwNBL
QBIQL2cJIPAftofGb1mpDPbORqhW33BRUgzK0HcRhNMldBmv4B+oC9QPHpwV8WGmFkjTJlk96/hx
XCXKUqFfyTa+50M6oGKYRLm2tAcnsNWH1fSm1rL53ocSpOIkrlcoTV5bCqvGYCXPBrYzz02c2Lpb
V1RwnRSF7mHTFpnsELRbXsGQPjvxqSdFR8SHaEZ2SBO3RSXLm+A9wUsAVL12rxAPPlu87iIPQAHG
kU8OJG4QD8ZBlTPl0wHq5C8Zxt6zaFWxd6vXyOF9drHwTHsKc5mXvQ4RktiKDaitG6bzDP/4uymf
WN2xFu3RYCC05maMDRtC55LJyd6LQNqxSKD+8w3VznfUrPIyR8Jfx8gGZRJ4f4dtp+6JTNOM/Lfs
+HJAigdTBI5FV4Cs8sG20btxWf+4RG263bBivX2bwAcoHdUNPriMrtB8c8UKJkwBpsf6fRMc+y+p
mPCoFqzyOAewelbCRRfV5MjLK8jKASCvLn1iLTwGjhv0JrBFvVghgII363PU7fNw2ISc6WfLd1MG
QxbRi2bO0lI0wPaKhqLWKRJO8uGqHHfdfRzMtED3pyq8WYMriJwrv99cSLrzEqUwGYZQuSZf1jAX
P32j1/Q9zm/lReF6ll0HTfzZi7RdUaYgAX5fVL/SC3D0NS2xknS7wCB9HgK4qe5YXrZpjFp2CMcq
Jiva0Rsc95YMNjUV8lcMBh4L2H1HQiO+NGna65cIQpHbYWvbsXmChfB4tIFAjxzNEq2mVesUPfCd
mUuTgXSNi8CewtCGtsgxKuqeN6wiaiB1Tj1McWzs0VOymGqezNBeQr4v4xcdWuTZXnprjjMWMEQh
N7o1H3MTE1MDAsV8pV+mryC6UHQ0tyqr2ASB09qESmB4DmfKsOGIvbxHiDxBorPATMcd0hRg6+e8
wPf9buPBvFeth+9x0QW7Xf8QuSMJ444k7pBxbr7Oed6ebNMPLzIa9uEuS2fx2CIr4WIkrJvOS2D4
qx1aNP9x7uPXTKnki6Fu2I/teqsuWp5C2he3EZjolEwOvriQlo/R0W15/KSShTyKm/T8wSTNAPh9
2QYPvT7w7M9pFwv5gNw9yRMdoWJ8VpSTE84XspdewUQSXK2PPfCCXwNZxD3WEkdMtHqCxQU4tGcZ
LFq9hPEB+qWusImmAg4PvRCVGlijTxGiBUBScMVP+LXsi0MnE50tdF2jY5AkwxNlM6RkBtt4LLrf
lIsRoZrpE0qwy6vAetiL2RTdqnbEG8KM35jPhdkwqNB20+AJtuvpSUmSAiMaYvbFxK0Wf5weoH+C
0hE+Og0U0eaiwaPvyyZ1EYxrN8wgJqFah0ptbL5xO+juQcIDOK5ywydcky4w+k4HUlzyaZL3PXQg
wxouKqMt4ALWJE9pMq9lHy5jdB2D2CyV73Q+lmPQfUYYesgyIo0Ya7iydy85SyJsS0/Sn9DIUlJY
RgH4WJNDQ79Hciswq5F/WkIxFeny0VXAtXdXNU5uf6w36RcsQVJ/EBjGXRjp+uCPIsCP6y6fDZak
ueDHFIvYF4kud7oRmbK3UGPWeO/54l05RhtZfg2eJ7QtMiGcuQZ2H4Jzsidh9CzZzrraaajlHZQa
6QWxOl0vYwsNuiInzujSQ6uSlVsSpU94GUxi1hJOKET6DJu4ENHITKUEe4HvjJEIdB0BwkD2GPAa
XYaTTaZVlxK1GIhJk2u4uFviJgk/Q2DKyWHwts1uupsQWf3FMPSQdxieTNFzEAABqrqF9v2T7neM
CDfknmOik8Xfvkd3YLtOIfMXh4idwshIlwnczN9AKfXv0IlXD9nqsoNV+/oVhAQA2DOS951P2TyU
WOPjrgh0o2H1E6/0p0bJ+DJiVvY6rlbl556PK9p7Eqbhi2Fmfgg8G1WFO9v9xjvYvzmRsfTEkiCA
0qPedEkDGT/aTfjnfsOcvVPoLotACbQSVEURPweyAdYEbL9TqFAB2FSKiPQtJ7N9RPEfPWEs1Mii
48IKaIGu+fQejRvPSpPvuikTQLi3YqNd59+EbGtwiAiHzWm+0Py5E3Y/pugMYLzdYV9J9U5ek5xh
gED26RA65iNEzS0DtN8RMpahYH1wXkhKOMa200wlIJZRBu86WSne3QA5VHjz2qy5xzRZ2SdvSArU
frdJ+IuzgX/PAfjeL82aBmUO8Yv4btR0A7sfuLUoN0BIGCmKjL6hj5tN7XvBXpcgmc8eHbA/ponI
36LBoa2FdtJ49u2u1G8BWU7IPmtzG/ZiKnAKt3BHj+V3iUI4Y+0rnyJTNCQIu3pPbjLI44rJfLG6
Zv4Cea39R44/m2JvmY2KCHvdn152oT4uC05tvaJMfRmBQqBXk9wUPpDY8/Zsm8ilRQxDCPAZILER
cVrUkLruw7IXHmvYfdAP/KRX5r841+Y/lZAo3zV1yxfUod0X0vR4EI3dNBYSMYj9pcAa4YVEOpgx
jw+zvIYKILo7FmPk0rfNcG4cdvqLuPfDEzr6/c6wPb1zfQStOtifSEarfoqavRzGnvzGLhRrD9SN
nYRjg+91yUAk/+yUXn7RYaTTbbyu7XkHmvp70o1oaqIASR9mgg4WSLNC7h1mGSLVxht56fUE4Jqk
oxkrzNMHWeo8QbhQUYDUtGNi3wCp5vlatEGTvwOYa9u7ViJ+AI4agvYEPt0E3id3BI391PZ/bCKm
n3LYkQIwDdw+1wkjy5KFo3um3LvsHskT0wyyKEwDI04i1LGLOweBYg/GDZ29GENEXHaBgsXOvHjM
johIxNcREzqKEw3m4xESn2Svh7CfPxmQz1+BSiN1l0P/uan83AE3DrhGDAfA2nbHMIIwcZn3GGqX
uLMkrlqNcRjKyJ1/VX2sfix6HcPLrhqZHZo+Gz4xqV/TYrd5X0Yyo5+39iMvQcFXazkOjXsMl6WR
5cywGVpikI5YHzbLW6LAvzhMfWbVsbEB0nLMmhGayHsCEDjAsBvVVopd0qoNnZK1gRBcVG8aAFiN
6lx9bBgzF4guMabasxoPGZMOkVZs+oogHNyFLsBEN1u3n8CN86Eksd0BTIbN+AW2ozgx0xwGeKRu
TcKjITP2qR0L0hZgXD9nrxzSA+yMIBuxgiTBAjY24eJr6mz4ZoLA9r/SCUwOLCTs+wzYQja62rcZ
y99WjdnDPrerq8jULFfW5evPHdjBXnquPTkMxqFD1Fu/YEDsGPTPd5j5lNghI8H9ZsMN7S9wpMOi
rb9zBv/1EdgVYHusrYnspEU/6HuJj+8RFQVuxCxu62xZ0HAUNBonA335tsFywgVwr1xRZ2r02ZAp
+i2yAE3YNMebKoItJ+ygs1x/2oYBDgihcRNX8a7WVwyPXXQIO7muh5u2TlsFe2rBkIn0+AYp43Y/
NlhZ/dWuobaFTHJD63VB8VZCqFL3zz3hM+YSkgP5CwRACRxrqYHJ9BPIvXgVD7Mk/H6MFWjuoUwa
X8wEa2bneR/nBeORCXX7vrpoqrNO92+4H2H4umaeDnhOmcmqDe03LRmlAwglaDPeM72T/LS4ECJS
PENFUzRYyzMvm9/jBdWodOMfMiqfH/ArzDcENzhjd6LHzGpSUwxaRtq6tIYq/aAKqATwFAweJuID
wQTalsAvhl9z5OhWzzgJawEsF+4YocMkq47bJRmqLkjwWJd071G0p7v/1ZI2Yg/9hKYN7ee47Ddo
KtnsNQXsfpdrTMHKLaJyqfsWA49j6Jvx0WE3+2vWdDctkGWJPyTa0/kwgxWyVlM/sqGy6ELCdyjV
LfMzGbxL77rJxVhLBkgbs0OwtB69t55i9RXjcY1/GZNMfQZpN4RXTAEyd/AB9lAHVKTYnyqACyAx
QVVJZ+9coowA4wTCqJfeI7tUMGmL0ehn4HuUSYtEc1UYhAeYh/BgKRlogO2DFwECZ9QH05e41/HH
QDf7HURQd8rl0KX4evsALgGlaj07ouK+9F6lt8Gcz+ivTqg1QoZfUNHtqPbwhI4Rl8TsxRLumar1
LmlWIU/e5hH99ARfzOmV6w4j7yCi09UEHB86GXjXARNe7dsUtNArnDbz5hMa8Qp2JmY/Z60av21t
Gg9lG27dXuKFI5TCiD3ZUKIr6kpImYBUFq62RbnnYI70nJI0HB8509l68ojgeR0sfCAlMsD4kGmR
ZUWC1c5PYDGuKVOU5AAAhJnmm1dQPFfUbuNyb7Xgj2JPWVA4Q9H8OoTbCiFK73fI+zjPDM3iUogE
gDHofPmLAztdlnZMQ17yHpsOxbDtgK+GCLXqJdciBDDtVzVd6GzRDqL1RNjN9nHrC2BIkCscRhxt
RYIY+4n93D/Eq+/9sYVeqv62CMzyzpgeIqmk4CP5Akgs0XWWNWt4c9pY+2qPe0KuK54F5LkbKvIi
zKZl/WotNAd0wXNoVSFtiKR7gpVICy5euyyvUJoiz2MWySeZde4HHhXKYoa1AXvOrO8kKoUx+QES
YQSaQsIWj73oeUz+D3Vnthw3lmXZXynLd6iAi4vhllXmA9zhI+dBlPgCIykK8zzjb/pb+sd6uUJd
ITIGdURbm3VZZISljKK7Aw5cnLvP3uv49EIVY8RmM3jNGnvWV+MURdYK0cB5NFQ40x5Ni4nbLtWW
s1YO9dlsJbRP7H6I/VKk4rER2XyrO3lSfDQa2na7VgW8JBqj0+xGnRHiX90+yQgaB3xtfqv3hX0M
9cKYLt1Yb772VjO/uGk5BDicTvt0jbUg3PSlEBN2Oz3N1p1jinWg52Hha8BmvrqGpO9tt7LSPB60
+mesgwufMU9sxpf3QR+uGKIod3MSMJ/LdtKta1pfi2lkksxga3rFOGaNh57ZwiPxTDAP5jrF61Fd
BV3rJueC29v2MyXCB2bSlPWd2wco6AVDGa11qkvzSAVW6zdYZahyvWC2oq9jUJUXoUOIY700Ic+5
Yske9EGa5Sqap1zziyaabx28AwMHEbI7CcMyyX3JKMxwLczFclaVHS+sCLUZlYzrs4rGGwsbydPg
ORV5Bv1RC0naLoN912npZ52m5eT1bZ0ayFdjDyKmS+rJbyKdps7I3XiMdV1NftK55rkd1dlDUwmK
er2lTS90J1gw/M10hcaFLPLKYstyGyTtbO4TrY0Cujt1EOwwuixUbY4haEOH9CRfyFeU6MiKy3kl
m8UyD2l5Ogq2+dlNPmn2da1SNEfL5PvRg2RdJiKmw94O7r5KMI1BfepqTgPqqs9A9XbkGW46DSrX
ZKa7VOvTc0qubtwMkLpdPqQyXszAiu+qpgzQLyatQdjTW23DcycuNpmSGYaFigCRT5/afYiGsKFN
7zg1pRicz5qGqJU9apXef8yqk6SE7TsvdkW0FBHDUCqkyaR142ajjKFpNlGvOfHapJcQ4lsxMx58
nd3ckT/AWxolbXM672zz7zI3qm/nnmH214Flclu7NsOzvESSuvMi7CTF2lZ1/Erd1jF7zaw5/Z0V
Ua67dsRWG8VQzD5rBKp+5KYJinCryUcqV0kbK4gtsHduZnwMKLti5EOjM1FYK5Ftls6ZLgoGrier
dhDt04gf8iHoTSNH3zC7tWTQpFzVQ82EiFIEabdO44IaZZ7KnuYXW0hWotEw7x2tQzQO06o/P43I
TrbslcKWcd/0mzd05pbyEBVNP63p8Uiaj1kl9Z1B7ZisrVk7UeCXrP4a9ZFzM9hsRrEiuFDQ82Lh
ZTWz4eQvIovUygoSudeYDlAfVTrbKxWSmfK7ukSFGwlc5+vWDcWrlmbT7dJGLX6mxiiXdY/79DWT
Q16uatti6qFpRQho/TIFDKhVWt9igl1apBQjiy8jjMSnU29nL6mWto9B5XAj6YOF+QokyhGTW5H5
rWtPX+O2aQcqrwogSzsH5XkaZKZYaX2tGWvFMKVhYwqnrP1w0EoKNYoWe4PANbWbeFBZwSZ/cart
qE/1RHvVbBRx/bJwLgK3DeKzKO5YlUSRWxNtQ1mF9KjTPGVo6bjclGCQ4oveLSpBI0mKaaOniep4
Qp9K7dzqQ7nqAHyUH3Pco9NP4rJ/5Cl/F40KesvgiNQpDFFNVNh41p+lW7Svfy8p8C5rMWvLNE06
XYrOWPITjmk4y6fS/Eny6lva/HcM6+/BoiTmGag5x/rWDihY91rIXbrtFFYAj9FmUb3OTUldyhZ4
fmYzXb0YdSabdZwzlHQTscXKfZ7vhbOfLM3+e2Gz9zhSuohx6eC6ZRHBFh1H2bw2kp/N6fiD7Ir9
LlFF8S9S10IxqQuZf0rysX6ekMwXT3Z1BQ/HqJGb/tZX9x5PGka1kxbKXLbGOIXHWcu472Qjbv/e
q1tvw1uGbo4g/pplK2ZCmJY56HtdL+O/l8N4Dz9VRayHgsnV2zmpdF/vjGLDADDj74V63lNOs0aV
upvx2UtD5SAfbekIpvAk0U8i/n9wT76nnGqnEYuNM85bGvbPejZ4fV1c/73T/u52Z59hlsxDXbbc
ip8TpXwmSZd/84J5d69Xdd9jjT01AFM7Yy6nMHwOo/xbJA7xnm864aqwKj1Ztkz/S45lWDebepF/
b0SNeE83TZcqiykw5m3dNvEXu2qyy8Yso+/DEf79ZfqP8LW8+mVJav/1n/z5pazmJsa38+6P/zqP
XxpSKV+7/zz92n/9tbe/9K+7Mud/7//Km9/ghb+/8fqpe3rzBxrcSOTX/Wsz37y2fdZ9e3U+4ulv
/p/+8N9ev73K3Vy9/vMfL9QA3enVWL2Kf3z/0f7LP/8hTpSpf//x9b//8OIp5/fu+uEp63/zC69P
bffPf2iGoz4ousaWTsEOJO4UQB1fTz8iW/lBt3VhIfW6GIxdrtSCCELEb1kfePwRarctofNfXXHj
tGX/7WeG/oGnlc3YD4J9umD6x//+aG++nV+/rX8r+vyqjIuu5VhOq9CvzxXLcXQTqpLSXT6cZUr5
7nZpHVl1VmV1930WZKt87u3jhCfgFq+j3MXkHPYFs3q2dtjQEBrM6iCroNpAgFquWnMajj0eAQzl
WM5DdAS3pCejEKXvUMGLM6fQcZ0aU7g79U2OsbHoGc3mNjiro10qOgs35g+n/vvx/Xg8bw/HdZlC
bxvScmzCRfop7PF20dVxkKA8m/LWSvtwHeaFC9zMfdFh3//kifw2kfj9nVzdIDerFFnvd+8Eaksl
EPutW5Fn9K7xBeyXaYgx61c5/ezIPgfnP+N5yzDv/uWD5B1ty7JdWwn7PZoAwGw5ubke3FpowEgW
bXjEBSnPQsuef/IA+M355CJzTaVzjAZn8/35TLhuGFya13faiDc9mu0nnK76SpuMnyGCvvHDfr0S
OaEmsXVpcBnaBqrS+/EhTqnbYW7P9V2KXJOH7d51rY27dGdFrfv1lON8dTzL3BdhusJCXesakhRN
9OQYBk+58yppqzYansuxO8z5ld5EuMDkPpf5Js9urT66n2i5mLmzy6r2SMLj2AzhFTIx2zRhXP35
V/S2ejkdDHZXoBfCdnTe+H0C151mxAqRQVVMmcHnQLI5aQEo5XOHNQEn70+SpL+5Ghk9QXTeUpbp
OIIr4+11X42TkyZzI+90FwDsEkzLTmlTdhzzoNjjQlbXqYanjkDSz66Qt4/w05E6KAl0B4TSbRNI
ztt3dpJkshU8xDtCYqMfVkVwMnPlP7nbjN9eiK4QnFRlmtJQunP6GD9E4Y3KKBPaeeKuD4xyR44i
3Un0mW0Kx2Q2XJ7GVkozGauKFzZ27LfBNydkW6+SHCGx6gvTx9cs+vrpz7/p35x5Bh0oRwiDdhxT
RN+D66qpznDeB+F9HIQlqnPXX+KHlaugIqBj0OTwByO60RzNuf7zNxa/OfPSsXk2SIt/XVu+h9qR
D7Sxe1rNfSf9pSnatRVF2FXG4rpu54fGHO6If85Ij0r35sx87vRwPZrN2sklrciqv4pGE8zRbDyV
XYVdRbyi0eHiUPKZYXkEt5btVJGH1X+W7jXepm+5Zhh5rFyuWFtItKr3oAxSIJDYGHl4X1viPFgg
FqNjl666aNV4TAq5spi4GGvyweh/uY7+H5Qnl9Vrcds1r6/d+VP136BKMbk8/rhIwTryP//Hm6rm
9Pd/qVGU+GAIaVMESMe1DOtUjf9SorjuB4faRNh4unQJL5C78nuJItwPpoC6wDRO3WDVOeHLvlco
wv7AM+n0j+3SntR5vb9QoZjfCHS/Phg00tuO5MZ6jyIOgyLAEGKJUyN/PJRUL+vYVPjyYq3Od0w9
bw6i1p0v5GjoIZLvc1M6e0z69mIzN7r7mK7kR023HiJJPxYVuerYKHdTm24chqbj97Sc6Lojsp1B
sXGGkwdbM65dWovVOtIz9XliJt/jyKJ542qKPZBH/aT0lWH2BtnWsnJvl5FuI+5WunlneZNYh3aY
wpuwcowK7YR0qUef3iaIrXeuF5KYcNaE+aqDNYjwY+2KYMaggIka/SoKJBEain5DVvON3VhzfEU8
IkacMesMK1vjqMoHNZUUq9Ym5rfuszZteJq4xV2KXeGaoORyJYtyPJhEqPDXZA3JuDrzzMUuziPs
qI+DHc4HS0p1JkYR7+h/jKusGjVCMS1TkYzYLp+Dvi02zB8bVjWDFLepEZXnDJycjkidkU/rBGId
7YrQsaLz2snp+RsdoX3PNJd+a9WT2OHi9np4RmulWR8baYde7WJZSIlN7GbLAsGS2bH9OYu1cpeG
oTybnIk0aY2i2DnWbV2PDEIKwn4le31hRvrcrBpXkeWS1nlhm9NLcPJBZGKeL2SKq97Juhm3mCbv
KtchPmfVSJb4KoetaWtqnbtD/dBlunWo8VgSsRg7Z39qlDdehVK2p+00sVUZjEto7eJexzyycZYe
t1GZLteLqVCubVq1vtSQpQikJ+1NhSCJ03kAsV63qmzxa0bs3LSUWYgkcbl+9PpYJ90u18JwpTGQ
CxnY7dblkMpjhAnhwaENth6k/kDmaTjORirPR0LJD8HQF2t9YXQPEwCANjVVTZABb+9qiJjOKTkB
aH8R1KjcfkjK2PbUGMmdY9Mt4aJUjiR64wyRh7o/0jYji0OX20K1ge7oBiOOcw4GKbGUX7qooPwZ
wxllaSxjLAPuaSScRJOtsACfk4TTjiZO14y2e9+QEpqbvF3H9aiLHZOpCHyFCQYUrCLBDZa/otos
lhHweQN8aLRUavOynyc8cGR4sFV0mXBAF1gJnTKYliP8gtw4D5n985GGlYN3McuHateHoXGWNZZ+
Fyubh3xcuKNvd5hYPCpHadw0BDOcwSPqKLqNVidGt9JQhDV+sw4PdprapLsiqzyMdKc3ReieLO+G
1K5FiKtRCPDKuvntthtr/Rw3Q/cQqqQ6j0Xrahxk2dcry2AkmePa3daE+JfvCCkUvjHK5FzrxwhD
7Fgcs0GXal3iisAswlcE7p/BURuQ0C59jDnq8EpE2r1umMU53cKmw/6v30irFCxKNUMEo0KiGJuF
Gve2NVh7M6iMr86sgmsGxOfNeq46cQdKooOngO3VWEfG7Dp+QMKdjlgQNJcgig2StUQQLNxxlUiZ
Ft5PL8iEjP916ax5badlV1ECe6EH7zN4STySyp3a1uk9vE3l5SIM7bq0ibDTJDyZ/KOQFOXYl/vK
zm3L65MRen2VZI6OWSWZRtbh0Hjs3BOfolZjcQBeshx008Ws2sUTd2pC0uKKi2s+E7VT49YslypZ
pzZdEA8fqVrXPF0wFMK82bVDHB1NHGlXHX6e88CucTZnRWkaXtAP4mweUt0gYJMmflG57rhVbe7s
A41J614LLP3CCgznTMfTkq+y3LD3LV7MdR5apY89Hw1c1AAG0fcxFyoMu3tDG+iUJIUbH13Y62e5
qzUPNRNMZ+5HnJVeHMw3ZSvuGdEV39oqnz5Xrl2DrxtDGBGWJnZDMI2v3x7If6k0+X1N5I2Isn0t
T7pD+9+hJEG7/ZOSpOmL1/hH3eQEC/+lJAG88cG0FIFNbsNTRULh8V01MeQHnaLEtm223VTcv5Yk
1ge2WqgpylYGmyBpo2V8L0n4HXZj6rSJxaF4KnP+SknyToxHfWEjzG6ErQiRKyZFvtuMMKNFj6Qx
5vslnmzPDO+1Jp19ChZonGr+OEqXBF9ylg77SmeQmUPjGJBHdTGr5CfThN7uM79/EkotQXSRJsZ7
+aZvI+bUE43YV+m4Z90NiObL+LOlqp8OZD9t5H4tw355K84hmzDhsNl4P7yhbhNTj/I+33d6wOpV
+GISZ8BQzZ3ZRMamCkiSkJfOLjQjbFZLXM6Io1myWQSFhtG3yv/havkdqeftxuvb53E4cr5Xakxq
1NPPf9gROkorZ7w6ZGjKUfmhpT7h1Yr9ppL7yCb2RpAqWne6ff/nb8v19f40vHlb9fZtNTs1jbme
s/1IEw87PR5FI23NFcrfTzZ4v/Pd/vhOzju1uTfmKEsbI9tH0fiMzQSI8oBSvjhfsvinR6Vzc/xw
XFzFPPTQBr6dTL7e99TdoFGN3uKe2GtZQH7USZ31KINsTSTTqxrrI8XWNlfG1ybYg9rww/RQRVL4
nXQ/Cdx925yus4VRz60Mv8eriaudXus26+KZHFgBggNXiSdBw1RhTfx5LtcElMsbw0J86RnX5tEE
fqbFcFnjk/TKxPgU8OXzDZas4MYuiob7FAvCprXb+0Rz4xV+kclnTMywNix39FQcfGaBGK5BGHhs
2d1Vgr12PQn3gjJG+KMZlB+bDuaO1w/FZ9FqF3OflIfZjO50ggYbKxketIFQ6Rw7PhCfWwPjOZnV
MDonb3GuJrklFd17AaI5T5eR6Hl6oCm8gXPn7ui+kJubyOg1ITciacN7O4tOT7589Esi/LdMDz9i
gk8v8Y/6jdm5yKhd6/VR7ckGvwl5yE0bd68UoV9qY5opLBnjBRKE+2tZ9Vr02V0c2A/9phx1nvW4
5Btz8t24use3+Mko4Dvb0vBCfVu2L7YYCZVpcbCj5C33fVlV+Bvbaje1ateegsIy/jTM3SVJp1e0
o5GYh11uXao1JtfPeClkT4aVOlv2/a4qYpeHunkfGtOWC+VZCyLNa2sim3326JbEcsOamqert0u7
UHL35DJyqkCvQdU7o7X7Se8CfTu03C9MG8FE3UJtka68bXBjwY2oL9qQ9IhLK9Uf0o5MZxsQQViw
AEv+Qml/dAyuCzX3ua/Hufux64n4iTl5FKWOsEaNhisN87KqWHMgc6056SRFB6xbCmPNYXItG9KP
+1ETpwawrR7SZLy3FmNij8amcc6tbJ2Y7aoYGASlKAMqZ9otJlZQm91OAmq51ie/qPeJU79MiT8r
1+tTLOWGTrKbWs5h3nQXReZai7oDtD3DI6l3xOwUYv1nXAr0DBJr11NEmKlvncu8da9ddgb4jDWc
YJ3grsn9pYtvFlwm8xSPa33KdnhkP9pAQ8llHVid4T7g5ql7f0pwIjbH1rgVqtiH05cwEmeZmFYY
s7Yk+hCn1+QjvK541uWytoZm7wbNuWCoy5w9giEgBth5g67tQuM2ZEEvR+kDK/GI++Di173J+TQZ
pxWg9EUdHIDWruas98kZuZMgzFM9TCyvro53jNsvLK+wpRC11i37wCCKrYl9Qjt3LZK1uOxketFn
xVlFrNqOLsJ+G7o3IRQts1l8fVnrHXvV6ZHCs+84urQ/6+vLtBqwsE6A4B4td36S0VPVf9HmdtUT
4dQSollfOk33M+MqNO4X8GD5tJ5IgujiiunQ/N9ppTSYU+TNwy9JwS4y+jotDrGcTdV9wRm3JhO8
5NqxE8PGrQ5TflOYJAuU4Y+DNwAKwbW3woEp7e6iaCzf1Jz11CTQXATZu2ZD68jX1Keof8ymNblG
diSknlJ3FT9welU73UzyBILFGDBeVIyhCTLp4zHzImzGJZSsKNsv861GDFjoR4nRP0jBLdTyEOuK
+UXVITEZBBdyCQ/5piTZ0pcRrJcXK1/82XS4jLbw0tbQIDZuHl2KYVhR1/r2qNZd0/unc5kzgCce
7Q3wq5XAoZPnjD6VJA64TVVdEATYmLm4sWpiueFt5ZQ48d21XZ1MHmI9mdGmrodNNQ+rNgu9IviU
4/LuF39RYJfhVxGZOMwEeYxYAHawV5h7jq54iptjHwMFiTWvV/pZFxm7WifWTpeJTdK5iLLPDUIA
URbf0s/mvNla+uJpdgOwJ15p7CQK0ALATttG2wG7WtXaFb5/5s7enAwPo57CohO+WPqNHGsShU/L
eGuTe2VNOS9Io9ryMhGPBhaiPDd4lXNRpjdJHF2o5mksLsOCcUXhi1W6G2U3a+hnoPYI2ROHtPR4
TWhh5QQXEN+3Itct8DCWedrpB4gifOzaytSWApcvLLHU2myyHXTQ/Qg/e1Ma8WPRnPgcBI0IMJjt
pspa8lqh+0kPQ3uVd8ZMDHPe4Hlmz08qsGfRWGbD2Ez5yfwSfq2hC4xhtBygjt1OMlTH4GSDKrM0
h/CHPDEwb839aorhqjEIn9lbTYbuOtaaY6lr3tQxqpsRautBy16DhQUoaWA4WOMR792XcmiMHUmW
a7JlZ7BHzwyYeD7y8PbPSyXCaL8pKohQSWXaDoQKmpbviqXYaC3gIErbdbW2HplwCMttR0yguD0B
Nv00Wo5p3yVrTF6456hQLIkOrOtHZY/11pBxfpyneiy9DioSOLceFuN+yNqN0WJUjjELq+RpZl+M
ZxVUypdgqaW9dll9CCN/zAfHvKs1+wFbV+Qr7luj+lJlLsGmhLoAo3pyN3VYhBm8OF0EQJAIdIhz
mezVrMVfcWM7V3a/5E+cHaf+vFSXjTb4MR2cEvelRwewgHBH+A/8zBmOayMOH0JTNauQPX2kLjSC
goOhn43SabzEqP1qUQ9LkQIfC3mcov+QjfmIjWtVDv3edrrguYSeM2Ojv6V/2h0ZQFFfuTlv082G
fRXVTXI+46Fb6YPLGsKQSTBLzfwczUn5EM/lBibdedd2F8J00uvOdjWYevmn0QqgE42kk/GkoItg
HS8XdZr6NHkhkAl9HDBDL+WzcMlhQ8K8CpzqfjQj6VtzA7EtQewAnBIz+x2hlBVezJdCYf0mzQ7Q
Z4wa36IBigNVBUenKWrPcplR51UqXVZ5WfPcHTJ9AzD/kU4JpEDQLQUqoWattHHkUSLaQ9Hr83XZ
GQ+lIHXdN/qhwet6rjUL16sbXjiYTVGR1BcHniV6Vk6IuYaYTi7UBkBBWZIXcblV4+weKLzkCTEF
GKbRQqQAVmSWENYmVYt9WQ5QFszmss2Gal0X8DQI6iSqumAdPJsW635ejEOhS9BYcerPef5oOkQx
ou4T2Ea5apeZlNtMXMrsuK1TIeptqNf9mhaVcQ7pKQPJh9SDeaJ5DISFPKMmg29gwnLJN7lo15ka
+5cOA/BtYaoHmTNOkYwkhbb8FNL69eAmXDE48Gyy4GYW2fAEeAUCXVslx6mcmpUzBJcLnmuZU4bA
U/FEyriMHu4C8JPhBLahEhG4w7SO6Wut8zBlDRWGOXxyk6wuHnGY2jMG1LJmrMWcqgOmOMMhmS9g
ULoaxKZBYvb2I2ERR5lVrdprCGbQm9jhvaQtDAlPOPn4mglctn0R3S6VoXEp1AKoIFeMbj0l+iFJ
t0YdvTAsNla+k4R3fddXT4UOlHKqLklbeB29IJSvNNwlUDq9GqIoR9XLvdU+FiPrw2ruzRkeQFde
NEY/PTiTceigLV6lxgxypDaWdbVA4esxQGvZMa39sihDvN/zvsLFfyiCs352d1PGVkGT54ZmfZJY
lXFZxxZpNok2KoaxXrvyUXRJc84Giaqpn30N/dnPZLfK6nPZFMXq9EBbFMheqoJ2cdeC24gbe9+i
ZgfloVXV+alFUPK8zMg+KhzT3PvK+mokG3CUuK4H+Wz2Ww3Ux4r84GA8lwC0jAn+Yj545ODEVPrF
ZHhWDRtzJNNiPECBiIGeDWV1W+KWTrNor+KrepmxJZvHdqmvRJOfI3+N1UM9HG36fSlVhBRP7nil
ky7M3GGjmEwCXOQpRUXMibxZ/Us/FuCD0m671NpdzQ1b9O1Z6JLOEyA5QvEcL8WB3FfswQMLT09G
mDd2Ze/a2vDqyFwlU5cTVFTLrowxebSp3Ogq91zMaCpOCRqzR8o+9eNr3h7NjsxQ3GSrsO48jZVr
0PtjCEEpLWy/tkd0Sfi0Tam2p5qKMnpN28mrtH0NMgOiWMLY1Dw/dnG2k/JjbjjrIJYbCYfgJAFq
taT0zhLfPvFSlmWbzXcOS0SfXJJYOiL7e3A0sih+Nt3XfjpLimQGuyazbTXEFQyc5KKZzrWAMmyq
HR/cX7aig3sViXa9VIt7PrU8UDHbIbLmrwA1TBZMOAEo6hdNYRxlE62+PTf/khL4f+OheqMX/uEL
nT7Of3mz/v9wWkkkjj8WDFdP+XM5P/2oGJ5+4btiqDsfUKgxxWCJwhzzg89KFx9MouTKNrEqYFKg
SPnexERLxELDzyRENBPLEALkd8UQlxVmA91RlkXZYjuO81cUw3e9emg0GCRAweJeIJTM2MKTqvSD
WCW4PonUDN0ubZJwHzh2kXhR266cfLGOdTWMV8VohXsHENSuI/Z9dCBdXQPmdW+nIGEj34/ZFekG
QbFstS9anWm72qEQBSsZjl6cgTWqVWNdD9R063ACHOOAresbmf3SQedi+APHGOfkB6Ho26HQmjo1
8DERKmWdfv7DofSD6vO4jtpdrYb4i9m0sH+MstybI/AuOItEzOI5JQc6W0eTo/4EbcAG0W4715a5
xNtp1o0LRBem4ubmTjJNZ1eJtvpMh8LwY4YIbxszjnGMseYSJWk+j60+vriTFW9Lwi57NP3pWu/L
+Cdu5veq7uk7chCb+JpOrjphnYrZHw+sKWuGSpLgaZwkB2Ez5U86E079CijXbp5mUsFCb7YAL2K2
c8xuTwYbFSw07INtj/G2T8K+Wv9whf+OyPnbk21Jl+tFGqYlTy2pt58p0wHbg+5pae/xDo1SyToM
qvZ8VKPYLDb0ExIO0fYvv+nJW6YYzsrVb7yXAjvR952jVfQu+aI/x12lZV68UJGuDKYTXaVz0e8A
q0DM++vvC6kAP43ASATU5O3BMtDHCouF961pA3rQD+jfaeV9MjVcHXrZPsI4/onGitX/nfBJy8Bg
d6GIMDmIgobxTsy3q0wS9c3GnVNMh5J+cgPINdQPMKu7L2xOzBenCYzPI0gwcrJ6sGXyWHXXNDI6
I2jEdiPviMeadAb77di39r2GS9ErY7gZ3pLEqtlWhNTY32lL7N4TAU9WgG6m29iF/sPj+KW1o4lG
KN1gCmnQVYvd7OjgBuTDQeU+MFqQyPlQ76eGUF2cRMVdgDfHNwFZPWazU25TO3SeSKCCYKawSXMZ
tp7ZYjDonKJFXMwH60zQOrvTuzpixahcC0nMcVtPW6rKbzXSTFG+nP5shiVIztKd4zXT+nq0MGva
lqxndMqs7Im7TvpksmDhNs3Q7Zl2P2u7bB7GR02krbV2cWCyO86d+ga0e/FkAFxmvn0TTBLwK5ql
VxZTfKkG1DTyNd2lYuLVnVaZJgScApaWGlF4E7oXM4F2L8jxT5FIdg7k2rKjDnl7XuX0QqZVDDPp
S+nU+obAW7NrI4CDfiVOxoGgeUj15pOsbeJbIRpc4QVxlV/X7gyNFm3pLqPPeywbsyTibDIbw225
c82osamDRHQ99NHYsnGZHeBqnIXWgCUIGx9YBqPeXluRVeeSbNmWRKy5Wti5eE7egvWRRXfZxkXQ
eTk4OGrwMunS1WKVAeQwwzqEURJ8Ydci7xijbB1VDkignaYZxFqjYRix07PEkeHodyHqaB8Z6V0Z
npATqrWHlQhchcGrMB+NLhZsKxFcnFj4ygodHGDaFfnybteBEDmPp3ALF8i6Kiy6ngVhq4OQ0PuY
bH/AqfA8p/YZEaYvtNejjQqzS5MhZtslcVJ/0FpAKNDwbyDv5ZvQ6l7acpEcteOuezHeEkWqw02F
WOvwCGhol6fFnStUeMuYUCBMZlvDa3WH86Kv4OBXcSRWauncNV9ztMF9BukG9GsfIPNJuJlpMF/L
REhk+n66Im/WwpHruztYL47rO3wZkIPykmRkWHEPLlKd5Gk1B/uwtzuk18UlZ14JFK80CQlq13Jn
Ma7x1ll083lKkB9ohqMRttp42UgTKZ9pZ2unYjPch9W8NZuktLdKM5KrgujURhDRv7THBmJtVHwJ
Bi0iBxYFfsoKcTmzK2WgE4iPIV0GtCx6e02ln+TGeX512hn0QJ8+xoqutyyuuqDby7bUVzTVHmq9
vmxr7aMAIrae1NCvA7bzd+Cz60NS1N0thEOUrKh4qdmU7fScB9KuyRxK5mpW0euQhfVl3ztAJy0z
EueIVQhuDCavdmbvxFA/iYu5iesVbXyYi6Dx+irdZFVxlcBc3BuuZsItyJfp1q5c6NQE+zdBO9hr
bV6sjRBJ9qkeVDyvbO7NFgsIDB+PDHqhvCZ3iQeLsNPWgzma2boh5wfbkWeTz6pXYh0voh0Ywekm
Cgo2pL1LWh6iKEaJPiNXw0YsiV0Vg6dUh6anb3hmmHJ5gFNpr1oZPw9To18Nlpvbu6E1gfr0nXXo
xuhIJ3ZOV0btYmmJQx2eY6YuBiPprts4wyrjBuFl0dNJYfT0YSqs+0KE0xWojjNBZnLTSm2+HPV6
OkineO6GT1IL3FVvyGM6MwLDc2UZfw1T7a6FBLOlNrC3bmItPgF3oqc8bNdh/b+oO6/txpkrjb6K
XwBeKGTczAXAIJIiqdjq7husjsg54+lnQ789liBZnPZczYXzsopVqHjOd/ZXnIuemM5U5vqDWgze
WmtBUyvZdLLMnC9gJcFG6US6FZxaP6BTpmdDBRNq2VBFOs+LM7AvbTKWrpD1LHpg4pobj8vflVXp
Pm94UTan2Jp8MEd+JW0LU5X3oaqpvotemmyyyEveZWSpGke2jeiOwq7hUS68/FpGpHQ1o4HdRNSO
YgXmgX3NcGSirzxGM1ERqyBhEFekxSgADdZ8yvwJExLj1kNJsVbnWPKE43jjoHKr7rRKRqSGLfIu
6Fj0rbe2IhRrfT7W16LTwLVMqXaacm/c1goe0M30RNnAg910ZILHbN+A0QqdKW0LUhhpSFmvmHaq
T1Ym0gEXRnUou0aGSFszpQp9TN5/4SyRVkY5Aocl7oCcLhuPEijxtVopNwUPa6+OPoVtcJs2ErVU
VpUGJwt6+jYVin6FBYrbgtG6i2q5dD2pSTZjybkFBap+ymoTnmAr8ZUG5GcoyKWuxn7DEz+SGNxl
qIb1nSVL6R0X1kdi5PpKgmG+xYBEv1UmO94IE7RZ11QWkJiSjEzVFbtcKezrCFjaFl1c55iWRxQ7
MCDs0DlTVcP9ECufKD/Y9ZRFR+MXagVIY2Rsm2r5O+wtfWVMnp851DI4Guh3auV/t154G1OU35ak
rDQz0RzLs/CgUaX2e4p8y20SxEi4as1gYrajsf3eFx70AJuoZFvvNbuBAZxY35W8Q+7Ulf1OlUJj
HxilfmC77Q9FK9p12V6V+m8vNYyb3Ci7h5TTdBVh1+j0wvcIAhATmjL4OKXSEwyq1VvgAcZnZD/5
SooM3ieBLsP9b6JTAr0W6rDldBL/VTx0YH1GCI/j6EvbzBLZVRjgohNIIGMt6XMOshGYPITJLjqU
Gmd4xyscr9GMLKtp3YZJW258GFdgDRTQp3YuCDSYQf+Val1lTeEJRdOq+RjG1UOTNyulqL6ZSseN
ZJp+Fn11D+3av7V85Jymoh/LMq/XFJ+7Xi6I81GbckyrChsAAuxuKRL+QDwRs4K8dzUBcLUnKHJa
R2qHwmMEpgUqwRTo6zc58ZqNJ8O492yU5mVvfFJF/IXBdXMzMj4lstoSzdUPFfI67l+J4prlGLG1
9s1R88JvPrcrF3KM7vqhfBcb+qOSDvLaE0l9NnQJAx95eGoM4JDAAM+16BO3r4xqGxrF784HxVxg
Wk7l0F7yioMsRwSYYQYYXLISi1NU2dXo3Wr0jZEVfga2e1tpQ0+0mYivafaaA/A23ai9/aUhACOk
wGIMfIgHkETCYvw+GvkmMMyBOgXunH3zZHXjUVOsPYAWbUt0D8B44htXCsC6VQjL02waynxiFeKx
kdtfo9q+r+26/Dxgklnk5pdKKp6iOoPiXNX2LYiILVlgDN118QmPjwKKre5WXag95vIAR6xrps1k
Bz1LKODNB21gVdaI33Jl7HZ2awaUtxjGOrf8AT4vQb6CkBQODg8TVhwTyQwmtmk6yZwh6Qv7Zxtg
xNvL1TonkEWxtHyQ0A1ToYzvEyiJnWxhLhShrFjFSUGenei/v6+IlF0ZY3zOeY4funHQbnXwfF7V
RFv8a+5tbvQOBejaXcHH37WIkLdKM+2MtL8Jve9mTLaWFbCJ89jDbiUwkYB6eC1YPAN0K2OKTeF4
K1VFR6gXZQoOAClhJdNFpInPhUQAXG12ipxtOFiPyVDPtkPqvrVCmBjFD41I64PvcSHqozS6iRGq
uUWd3wRDTgaeS3Gdhd9KBmbla6zCcrTvWx4c66yrwitskMKviLVZv1W1KioKx92sEt62HH8PdnCA
UtzwZvD1YJtIsF7c2oI+0hndacKD0C2Kimthscl6NPPZjeinIyGTcEOeuNq3EeC0PGgiwJmDcZ0b
10Meo+iXuIApUmczMUULWBqnn2HwHVkrQLZKUgABCsWtqwfC3+R20n/TwPvzqxrVZWZLp8AgTymN
YmcM47rmvuJkfWbfc6PoiTYaq1YAIsvsipxQX8T5l0yp022BBttRRnx4nAn3i12kGLgjkN6OzdEJ
WhU4TjmIT0Qf3IEqI6Vv0rVey4RD1b05hMlnUaWH0O6Nq3C2tKi5w2RAkX9Wdrsz0RZkj8KCbe19
19txpZWT7HLyaitZjKfCH4BdpWgMKrVC0DBqO8iNciptI0AR7GjFjToSA7aNYl9NB6OrH/FI2fYG
70Gpe0TyeUBvsu90ilfY8x6kCIFIkc6Kaox5UbhsPVkLnKGfeidSg5lZVRLpBd4nbaA0IYBB0Y0O
CpgUNVEVCNOsTM/dMwEn6E51dOf1bHuIRrpgwMeIuLd9hVnQj1zuV30HmdJT73u7/ET9rNNYe6xX
I1KQwAWaOyUC6Dx8wy+VtaugMFAGf1pb4r5OBm5r46EQwO7mYlJBRsbjzqn78if2TpipYh8DCqN4
+Kqx0x2PWfgzj8jG4bQbPldf68YLH7u4KljJ2s5oK+ii7DxptZPsbiuiBxYZ3n7pE3DifBeO6jdf
C06Gts+Ria6t4qsxyOLKUr8UEUYSXQWGULvBeuBKYXb+rNu6furSzDh5vrfTYNG4zRRDk4+Ke0BC
92x/pIpBYmg70/MtINi2nnCKWyOPjaZtHHyLUsWxlJiNwSZmNZF5aYO4+B2mZN+j0Tuads3Dp5I3
umkOj0mdgrPJ85VsRqg3euqRWgu9h6SUcNwVCnRiABLXgHXNW4mtjVg41hHuWKIGgMxSXPejH/y0
IFuRR4GWH3iNfw1+eEWZTLpPMUfHTMlAzhEQkl6ZMOLXicLdF6uaxs3TWaVjyreyrPXnTJOtM/RT
5LqkRvVeEq43G8yrU9ZvI1P1Vk37WE+1ceWlCo+VSooJZifmF+TBWGN1o4XlQC+6z0miSlfCk+z7
dPhcmpoNfCboHwCaIhVqBTEoOJu3hdoV3IuDZiNHRoweG5h2HA2y5Zqxpu6QecqHPpNGN2q9sxr0
XBKFUMw7cNf6Ls3raxJKGjhvqVoBqgJNLUs4jehBs+uR6h9LCpg3qhl8jUA33ad2H+1wkptuU2uW
GgW6rnzTvdHKmUZQfXl69eNaryTlR0gAQjcaYmZNiEkliWgvAMNBqUgPul4psn6XYtl3L8utsVek
kSyjEY8cGWTNa7P3r0bIKmgB6mM6jD6SK1HdmJMxwkZELETlDDuGJUcnauDsA65S8ZUwhl3vleKa
QlXE7OZU3IbSzKlFkR86SBJBzprh0H1rZKEjbtd43RiRzgO5zOJdyft7E9flV+RlwB5hPBw8dfSv
Vd031qFetL9Gq7Z/KEUHQoRcMXc+ctiw+USmXZfYZwBJgDboVNJICsgX0eOgKaHhKmLkKqDkwvoM
KinjBI31+CZSQSXydCmelHySH8Z0Br6DIE9OqiKlN6FipN/sLEOgA/7DmVRJuwlxdIHIyGVPT000
EnGmSip2ESlUXkxjajJC0n2Rxf3BrG2FhwfquSsP0JO8yUvdi1ewdLl45CNvpjZVdq3nWfhTh9/N
qjFXzMfuFKnKk6lW5reUd74D4kn7JcvgO1C9Jd2JGDUWiq3UZTtuHaKbY6A9514yM5plyIEJgSXc
F3tkEk3rFCq+GK7McHxVUkmxAVsJyoEmnglp0d+DJvmsAwUUGGe5gZrB1YNx1LqTiMly5sXwBOPN
P6pWpG6kVnkIAhxLcvKsT57a7BPikmuG/5MPW3+dkos2Pc1Gmt+1h1TGhCgpeL1zX9d37Vh6yS7t
mnJjYqe81ZOuvjKU6dYYajjTNjSrKao/tdSFn7jRjreVsCNysFJ81/H+23QmX2X24tlSXmweE388
xFmlkVbss938HIdNM2lnJum4DoxQGmausX9jB7F9AhDsyKM5uog29e98xdztzPgrL/Dg2TMGYekg
zPgkVYq6hWkVncAIIcRT2B+plwlKZeWT9Su7MT4GTVNfqWGb3VRdIt1JlLs8cQ6U932mePDSQ4LU
Y636/rbrFbg0hhyl6DOkKPiJYLe2HFED+ilsOz7zdo9dHjnar6GX+3utUnHN0wQQPVsi20kK39XC
0rqSJIyoZMny7vreM69FHIMM1HWdh7IHZYBdFjsoon0bKqKO6TQJgE8D97UMZLO+4rRJyi0GFOMu
0gBATxr20rwbKBj1oz79Gnrc9LvMF3tpCuJPcec3j88RfahnzWM59dKuD+zqqfGDgpRxPWMA8/ak
D3IbrHABzFfEBPSDpMnSRh7H7ouHTcBB08Zpw3vp2Fhp8aWdGnECFZSGbtLpnptMqf6ETyPKo16S
brwBWL3sd8UXHPisIw9qyiVEZTfXArJLhSkKcjGnSJvpR0XdK0eUAjq8ngbr0INLuSlx5XLsNszW
pSiI/TSeOJahnx0CSvSIN+H1RVVEcuwCzCflWtVmwV7W/0jjyNsIBEmIVfviSzz61q2HceJVLArl
ehoyDIOwnuxONi7LgTNVKaHZSfHwfmimvHm0mzjdJhRR4AIUyT0aDMQMqOoC+5ck8YTg8pVw8wzQ
vrda/2OErQqhfsxAPLXmXeCPpE0ko7ihqEWD+CJ9H8gT4w6aqzrugqN6KkdRbXw1p7pFmbDVgIhs
QuomnR+Jos9WZSTnNwi84mMB5YnDXYm/Y8tJur5OrduiFsqurw3luyhlnxonoa9HTZk2g56Jk55x
CI/2UHyRUv6jHKHwBRjansbGAkeaFs1j04bedZ3r5whviEc1SZvrVMa7B+qojINZqyfWbUIJOUYO
bbbVwcoGDoG8fAeoEtCZl6WbsKA8CxZXQSCYp/5jC90XOFOJhaATtpp/7FUtdSvUCfdpzXG7xbFi
olYQ6Rb3jmTa6qGK9WsN7auLevNHA+3XdlqzKb4UIzXHN/hPNbojmbBb5S4zbz2M3wVh/qz4QmGX
tQb7ZX1DT6/gXsiTYesFGcpVPe2MDdhB/ZTBxXjUBiLkK78G5yWht921AU6hkoJBW6CJ8cowiI5w
rnOdV5HYOIYfyX+xYP4o6/2/qH/5t/nsl+ns//p/VCWjkWf890nv+yr82/W3LH6d9ub/8lfa2xJ/
t0xTpfgcXYpG3puc2V+FMnBHdAU3Lopn4YeoL+pk7L9TsA+1QiGoIhsy5TD/k/XWYZXIKo83RZdh
1VFS8idZ70WphEbJLb9qrtWhSgal+CLpDQrAUDgHh7WoOv3WNqjxbAzMhqDIAuN/MSrvJEoXxRJ/
tUUCn4oPjcS0vUiUhkMC9JX4/NpEI4NmRsqO5LbSKw8joJs4UsRfGo1/mwZ/r29kKi1BGp36E22R
qzSBHsBALUC05uA1u14jwJvGKY9CSNwfd21R6PLcNdM0CGWio7Q1ZdE1LTSB9yHnX2tQJm+EVFff
yS22D2YPlMApE887VpGVI4qLqtpc/3njFIWbgqYVkuKLbzhIoV1zZx7WsZ7hGWDiBwrmUc7Q1ob5
UdZFfSMrkbWLEi/68XHTc+L1RcHRc7+paJLJyQswOPM6eZmPV6ARSLoJBdeTovTIRTS+Uos2vJBh
F6/zv+bcDM8MtB5wFGQwFosemsmYwHZsBmTk1HPk3BivrT7HRygtlXsCb9Y6bqw8c4xkjG+Mmjch
4twRLXJHEO6PeywUEt+araGrsJ65CS8UCF6jNdGQUmRQSqg4iFlLbh/k+QXo1jw1F+NKARtrX9Bx
1C+LuiJfIZUGnXlYE3WcPhHbGhFT1Rg/OhVcbLIcfZ0F2BIbpEMN1fIfSG804sKwL4QNz6Ou8RPY
b0gNwgp4/XGRfaAeafgRdssD1CIe+UkdgVArvR8RIMdANAMsevfn46uZbEVUkTCflyVjFvF7qZiS
cQ2gc1j7tv9LjPZF1fM7w8unwxSA6sC3jdiUAWODonfrvuBBFM9yXXai/2CqkG812PfnGhy2+Nfj
V7VawRN6nioqAbw29Uk7ekay/+MBQwpjUltoswbxgn7dimLgqNEJ+KpDTFSz5h7nVkpqX9i735kL
RI3Y3iwTyQk0idetVCY3Yk14ZL1rC4s44Xcoi9swfxwNVV7pQyNtDVNrLszA+a8uloGqmKYuAA8h
clnqmNSYa21Y1YxgP3tdUXDs+h27DRWb6oUdfCktmmc7M0ETEE/gWMhzZerLrSwhMItUGsglYWM0
otD71G+WlWvRypoqWcWBSyuz7SC6mBBF0mVEVM0x+iXqoj5jyYRNXAbHf9hZOcbv24+/8TvjgEgf
df5M+DDEclFM0aiGvqI264p4954Hd7bhdWPvkRcEFz708wb2esz5kGBrhK3J6IPkxZduOrmrczxR
19C7XDiqW06Wh1Dq9kL2r/FEwvw3MtdpERxiySv/dHeFDGai9VPYWyngnRWCLz9CBzkIUpBEvtrU
MeEGUkRKgYD5x8M5n8avugi9Cp0W80lVNd2aFYqvWiElbzZh0awnCUu5HHiDQ3WDjNmd329VS1p/
3Bw0lDcNcm6BkDMVA+ELK/V1g75H9WkjRfk6HbWACviBLJoLt0zvnDpoMEUOrED5WUg5oQLkbAmS
48REYCcjZaU0q5cD1fFrZuNG4ZLv7xWZ3DY1S0Z7TTU9ghoyu/Do4bqKlQ+nEYcMQsM8IBSkgMTe
I3KKkNwQ5njD/GbBehX1uQmRINyEfdEZ16Zedz+JCsMUnyCM3E5D4I3X02Sn9lzGGFIrhHpo1aYW
tqRNYikCxY3aijUxMarwqwr/AHTIOraGeImG6goblCi4ATCSj4cpyw2L96/hqVTkjfQaREPwQyCY
4P00ToPEK2tE6KN1aohdtd3eo2iI7mPLG3yCYgP6mF4y7fQ+66IQ1U8CG576vEzTfZKGHdtCYZU5
iXhfENFsasj0bqv3ydmqwhiX7jwuqDabk4FWa5TfwOgppgvoM5NdMDDRfR6UXuB6uhl9A7UN67Ly
wvFX7acR1jiYZfzCyAaL75aNVr6SCG4HOw988nU0OyM4eOTl+hr2/LSak9rERWMrJnoTt5S6nJR2
8nFPo8QovybWiDrKAU9ph3zRUlKTU+5XmrxqO70i6WJ3SueSE8QUOmk5LFamXvDcwySkjXedhHno
TvGk7KuhNhNcDzjQsTu7Xn9HNCSCHQGB2FznhPk2lerJ5O8toVBpMphPTYOUmtsDztlrzBci6w6D
HPxfzUaRbi0pxvU9B4oOW2oAbo//OO/1WZBAGioWjYzhBQKsbtNUOH46pPnsb4Vht8m2gkBN6Dyx
KmzZiJpKe/xSNZOfP7aNmzXCO2pZN3oHqjxxlSunRNrjg4EfBH71WrSxtcbLD2qHccBKYatp0eh4
2g3IGbXaE5HXCwdokPYwJpRC7C1EJCO55LhqDrmptecUKc4cB6CuB4docprM4FFxLbxs5XXmD8o5
7GAeD0lZw39BhvCbc398YoODhxjqONT7YwaAA994s6Qeo1WNTRB7Jf6eqRWllIDl4Y/GMiOSxtnY
fCO9ouPcPl+lscVKq9+4uZn2qk4KEhXGwN+Ax0XNWxAFBBbNgEAiyavSuB/UudSotKxoXCk5n3Zd
aaCyb6ZhIoNLNUAuKIVXW3ys9aKQSOjpNbnSRq5rDJKtWtIpDtHS1FVIQ2BdrmHZt8stquipySyN
niKbpJROzZgU7Q/TB+j9WA+2LTm20RaPhZEbw2ecCOvboaN4i/Seyv6QBmrI/C28ydtIAPQTFl9A
qsODn8P8NXR5p7atPoWOQpLjGvWC96TWqpFRNxxRpFXK2nD/vFn+UYjhfxc/+P9G/5oBg/8+iICK
5tvPvP7b5tfPX9Xzv/v562/PA4FYMXwVWpj/0D8U9Yb6d26xusU99p8RhH8wOFTz71RXwG9TqZOG
EMl15p+KevnvEMFmuT1vY/7NCyyY4H+Z4wo8ssBzqrwo/yS28PrOCHeTIMX87pYVQB/WMyDk5TEb
qlGe2iQZjnIdor9qABJI5NJAypCu8+2HF8N189fx/RIr+vqM/UdrUMi4uFhEVeTFE5zMvcCzrouP
udRdVa261uQL6vM3LZhcQmdwKUEF3rpicYoPXVkWbZZqR7ZWaovTPnXtMPEuXETfjBq6FyxyybUJ
IgmqurgCpZYpdTqvuWOhJ0jCWh2394occ98Wwbqc8sK1SqGdPh68xQub0eNqwj+hrp5b5tL9+obS
hFlYQPerj7XZStfCy34X5oj4IretXUWeblUJzd+x15I3mGAOO0VgDUiPwaJ9/EuU16GUf/wSjXlJ
kIurmb0YZSIcvWQ3anVs4BlsyEOBGCJb/1mKTf8K9yF/TbE9r+GQ5OhECsKh7slb1x2F16Xcid3A
Owi7NDU+mLpHAVWoqOtsLIsrKi4+55mGY07e1+QEWmsrUp1DMTSwgTZE5VH6z76NlS/MpCQdxG0S
2d6FSfQ8S/51+fxn/6iB5pnBwpgjey9XxdRKNgZMSn20kEepXtW7sHXMVe43eD0MhXpLcKHe5gCd
1jqTwQWa5J09ZLsrgQ/Y2lTGB6+18s9VqY03XoqBgjEYgVsSFdklvWVsP/4er+/K88/V2CmIM5og
e3iTLz5Hmo3QHBTFoIBNRzJituZmEDbIMxWiC3eWSy+At+2Z5GN5YPIOmytXlsODLj3lWh4epehr
GfHsakKXEz4biwsTTcx/6fWHeN3SYqH15NpQw9CStudklteBa7i4omxQ1biWA34TAMY+XxXuzz8d
Ud7PrDZFA6FJfHfeZl5EkApZMnwqWMNj2ICwC65DyvxAJxxGrbrQxSWvl49HU9QoqzP4VZeX70ZQ
AjHUIyU8NhtjG95FD/Y5uzb2zHnxObomAbfNroezsjU3xaZ+9H8hu749Fad8p5wxAcKhQ/8NZME7
XwrozZNmOfQvf9diUnFBBCYST+FR7Weq3rqgyBAb6K3Xk44LTSdIEcj8GciemQx919AhAbKzzInH
xatPmyQqX9twODZl9luLx63ukfn8w2/73IapUp9Escob0iwIpULOqFY4GohthFW5OojCDrFL/Ovj
ht5u2IuWlNezCAPPyIPdNBxVZ1rle/0qWv1AsefW5+LCgfTmY9GSyY0BLKcBV2pJ0cZsiaIHj5Yi
rXRVr9/0wA7F+K2bnsK6m83EndI8f9y9N4fAc5u4XBGMIVC3DDdhm6Ni8FUMR+xMnGhmbsxlBsHR
QsWYoEgrL+zKl9pbXh6kBq9LQXsB5bVykh+7Kdv44rfRUMGAuFmJLzT45i4xd3CuGeOCpMz/8vrz
yUoHTtPIhyOJe5QozF3XTIjbfzyMbz4dBZWUTc2Bc4obDXuxmfpJ3ia9Xpcns8MqKahXZWgB/FQR
A6bIpnxg8MFuwBvn42bfjOZzs3OKSjMUIZuLuTklmaoNUVmeJDu8laV403ihO5n1ulTyrzYef36j
/HlPIYzNFY8zkO65gPTlplqaEi7nc0/LTMwopx2h300NJHSSK9dT0ttWz6j/3n3c0TeH1Vx1yuls
cW9iYSwj5GlI9r8vjPEUavhnauPaq7YmXKCoyH583NLzhHi5ZSoyFAKZ9A55RKwKlufiLEPQAnVS
j9pROmv7/hTvDWDhDx4C9cAVW+yS14Qt4f+ol7Dvy4Pyr6bnRgU5D/Ier+cqTjmjYte6epwGwzW4
C+oR6pkQsiMP14oWP+7qu81xASDiBuSWHed1c5jiIOz0JfXogy2K+htSidukHw8YfsbKJTT4ch0+
9+1FY4tLgBESUA+L58YOlvRVeHcfd+bt3yc/T2Uy04SoKnng151RzKJRQ9mQjlg3w/rJJwPlvWRd
mP2v48PQnxmp+dLOP7CkoCz0dSuaqCD7pLl/yqj22gBq+wqFJrkCB6Ju/rg/tMIlnAck+8oSeJdr
moxV+RSemjoKjyAG0akHmPd93MpyXbHrGyQ1VG0OmMrK89XtxRXJF8gGdWnMzoGkGtsksNSHqSvE
9zAYUFbJyQVC43K/ojmeujZGHsxuEo2LG5lWdURrErs6R5CFRBCc+1RFiiWQSCn3PWqatruwnN/p
IE/V589l6HRWff3BihLvuqjsamr6EqS8ot/p/iQTVTEPZWdemINvZgfd456pEAswSMhpizle5zmB
MK+qzw3bsaYiDYk0c5/a+uHjr/ZmrnPYqBRBG1zdSRguk+BeXGRJqNb1uU3yQ9iirbO3/7cWFqtp
BEoXDx4tlKADJxkWdHxh5r0zVtSVs5yYdbNnwGIlFXlHtYrf1GeTy5sk75V6J0Gg+Lgbi1wT63Ue
qX+1srQFSEU9eXZMK9pjcTZlZ3rCn1uqHfs2/AGtOvnVe5gTXujaPDivTpBFo4sElznglJ3mNIpx
N+pWSaw9FRaNQwndx917Zzk9QxQILqvk7penYm1LZQ3Frj7nQ8HjNL/RAAE7EZyQPqswTBWl03c/
P25z/i7LziGysdmuuXX8lYF5sWMEvki82p4qCFRESB3zpEZXtepgboctb91e2AXfPOLnD0idNIIs
nWcqqp7X65fCMIo/db3iA+pXxY0/OfZGPUDKOvpbDC926t7eT1+ln73lFL/yp4/7+t46e9n4YvOg
ehsbaPIFZzlVXDW/wdf4wgR97wvOAqR5F+bMfxODAtfadSktcJ6sAj1bU7COLTsyfMSZJ2+ETpSF
FzbhdxaFPm9RyHWwryAEtpifBPUs3Iuo/x2EWCVTd4OxznUtarA8mtuhrfEB2FTx10GO15Q0OX2v
U027+3hs365/0sAykRnYxVTbyPPYv5hHUkWuwqzC6SxE5lITv2qGnW5fmKzvdZUTB4QF2i+gIzPu
5GUrZWUNIUM/noUCbtCx8StVHeWH9Xk49U75vftUPWbShTvC2yOHnr1oczFraqTSGeUl9AxdeZVt
Uso70qxj+d98PIRz/HixFpEJKARXuKkyebTFGJZTSFSzENM5ZaPpHKN0UlBMP82vHcBA3DSv1cfp
kgZq/puv1//rNufv+uK7eUjp/Fgep3OgCmo6ngqYWB936/md+1ET8wC/aELF5jtINHk6q5vaVQ/l
cXAkQkW8Fw/STlqFu8EJoQ04Ye6Eu2qb/g629oOVrT7+GZc6ujgC67rweSQM09kOwr0yAB0pLjxN
ny/Ybzo6h0ggdHNjfcYQv+jopJhxS2nVdB73UMaMbf4p+AmYNMgdC+vfbXJv3Z/EWrqVf3itI91K
t9CZPsUP5cpeG453aC9cK96EOhSiNuCzkSMoKK4QuL0e+AkQmlnqqXyOPxF1wFS4WAMTbO9VbHy/
XHrSvbs2X7a2+MxxkSqNKc+t/e5+4mWll8DsHZxjNQiNgPclZ6R6YuORsvmfbM/NX8P7Mn2xdE/i
TvC6l4sPqwaW1qo97aa/wzt9E2y0VbwzbrBzv8ez9YDXsfw0XFiqb/f5uU0kUCZXX6hEi9uOnJoB
ZcC0Kf/WTFjoV+kuUSm6ctQLDb0Jts69s2clJqILGNM44r1aPG0Jp6KvjPE8fG424TfzYfphH/K7
mCKPg/w4VqsafTWTrXWtz+3Vx0P73pIhJ4SZH7kNXL8WX1SXPBtggjdiomDg/OEq06Vb4zv3gbl7
/2pi8fFM0sKmPLGhy3t91a2Gzfi7uM6ulS3QxF2007bxVUkN9CmLdiHChQsXrksdnD/ziwU79kGq
pACoz9jNSwCupU3ZJsZ/0siMsedyTNRjqcWyEuBM+C1PZ0ljOfSxW5cX7jXvnb32ixYW3ZDSrpSg
sE7nuvo0hfEBcM5VmcoXZsM75yCRIluZ9c4E4bTFNSMMKfMY5228tU/2uGn7pwrPkEvZhfmDL/ZQ
9G7oJsmKWDppvNefZLIoOaHycDphnXMa8Y2PHrOguR2na1vS1h/P77d33/m2BBmefCH6qeW7y0Ie
JiI7009KZLsAuB8HeyeHB9vzSFLC8IEvOXWXQg7v7JOzEI27C18M8NUytwD9pKmism1PZSswXpl2
ow0vw5J+t9JudtNNG7zqs2zTVd87xVqhCOelc8mm7O3HJI0GEQzQmWzwdl8cDUZAIWqFxPIUemRQ
cPHdEPsv3bCsH3CJuZS2eHuzwT8OSACpBFWdU2KLuVMEcS31cD3OHk9RCL7amrJHHHOynZUAnSJe
NXrRV1kJdpZ/1wF3LkA2fPyx3ywSMjrCInXPjv2c3389sbwuIiXqa/aJmivWoFaQOdFh/WixH15I
Cr/blI0MeX6w8hxerEc1K4c+5LJ+8qDdrZMEDQzAd6pX8zr+0ynMS5uIkolWlvgECcDXvaIYEIaT
LwOBmSZHJhM0BL/C4RE742tK0N1KUOJ8IcXwZtXMTc7vfD7nnCFbbNka7jYVYoIR2k9DkVB2Ndhi
FWrqDREUd1Sa3VhDW+rbC/e3edBebQxz1B+eGbJugwW7vPrnYWEmg91XZyiAijtKXXewE29ao7tR
nCiST9iViF1nQAr+eOK8M3lpmbCDYMlqkOoWxyAZrxJ6f1nTcrzNQ/NKzyhJQqw6QwW+k9hZUzC0
AUvCxNt2niUcozMuzN53es+YcnzYzBsBLW/xnetqGAOzrM7xJMnYKaRavE7AsrrklOufKDZ9tqtC
3HSiuhSVWELkZMWEW0cIDFjk7HpnLtrWu0BuwclU50qXKAEDq5VsczO2z7qZZ0fRwkQ3bWjX4JRT
t2gRXvbNJFb0o1qXRTa4QzQ+ySE4sKkaISB4+FDglDdtwhyk1QSOaRdXxuCYVCVsP/52bw74+afP
W9yzPzGz9vWwQQefKGbFSSrs7Xbdp1G4GiTDvrAiFtJfVjnNzEp/YHssRE1bjJCGefuQ2USIIoBc
rtKIYm3o7ec4jsShs/pwpU3TrQ/Kze0jdXbtrcoLdQ/vddTSZSo80DPxL4s5OsFlC1JPBrnSFe1u
qpJsM/RWcmE43y59AqLzIlCJcRCoXPbTRrZgeWp9rinTX8sW+PDeg84Emre/j5O4dU2wulQ8JP0p
h0J79/HXfG8RsA6BWLLtzEmB11+z0vqyaVOjPiOA1LZGVqqrKO/UbUEyThR9tDE6wNwSTCz344bn
P7zYe9jOMUPChlblay+mkSV5qHrj3jjFDRmc1lbBo9R961KNGODVIKtXVWz/+MM2sSS2GGQTvygy
yMuxTslqAVrxVVbdd0k6hjD7hSyjb/7UA0X9uK03B9airUX/hj5LpbbwlLONF0FsaQd7qpGJXkry
vxnG52bmTCMlJIA/F5M0xzlO4LennAFDGb98oo1ANY7t03/SmX+1spglBvzFRo64NXXlcJXnJiSm
feBPFx7Xb+YifbFnfO68t1DZsWiFt1HsyVOsnPtqY0xXo7oHXa40a5Hf4EXxcY/mcXk1/QhaUtDE
k1NwTeX0ez3vJbSpcmIiye0+w3nXk/VARf7u4zbeLO25De2/ubuW7Uh1ZPsrd/WcswDxHPSEJNOP
LBu7yi67asJyPQ4gEEi8BHz93fh0n8qUnckqzujeQfeg3I1SjwgpInbs/VqQBZ0wYJHHY0DK2YeG
XKtHqQVWgrjJH/MWjczAlEwWuKGMCtx0o3kF7Yfw/MBvr9fjkVV4CZJDnTH5Qkd8BNFAsHBe4p20
0dAMzjIQl7kXoPEITUfbttNXv9PDkZKFTqB5/d6sLxRygKxBM96bFw1udy9PBm5EvlvsXC3Zpv7T
KOkWynptQhZs7e37f57v7KUBF8T7X40HQULgumkmjKgYjFC6zgXEB7dNaoaypZ+t4RkY++e0+mRL
Hs4Ea1NXQ8+z2J1f9feOFB5wDqY798eoLaUlM6qcpqYR2ZMWNs1XAt5ft/mhN9rC2X3vXAGngRcU
HBb4fs3jczXlvkfrujYi8on24Gz+CtWg6kcRfxRWBIjP788KcFkoreMqtGYU7lE8n4GrqMlzg0Rl
730EQ+ZeDvlNW7PnOncX7OUdlwmMxq+hFJscaDZk/mAS1GrMj6Bn2HXtsB8gH3l+Ru8dzTloAVAZ
L5k3DZyCoRkOHIPwzBRMKgn1n9F0DH4Cq/tMcnkpnGwJ+vI2JYPYFK88HcuH04ko/HgROUN7Wm6I
NpqVqJ6LEYwVfc2ma2Km0D5lIC+CO/xZ6GiYAPlNtZVlt+3T/oPNbQhI6riqoNkXTlUmbtB7kN7w
vPleGUWGroGmfzq/PG+Tf94cZEG6z8N2A/6o7Lido084bosWt2RPNlAL/iLQpLit2h58dDVcsoWn
6L4HUVqQ6i3klFzeb0cxQW+3L1No00gC8koGiYrCNxds7O3egdwD0RlEwNGTCuDi8ULWuB4kZ6DB
a3rP30KB4QO4Z6wQ7I0gOHa0vQcJnYVw8BUEe+zKkE1DLQ+IUwAYESYdj+mnZiuzGfgq49H9mnhd
+kPmbfFplJ2WQMYIZMYDI361QfME+1J1GXFAbqHNmrmo33wahJfdeppVNkEFFSDok6UxfcwLqn3l
QgfziGa4wAZraMP5SjJj4oHEIfGDJDbNe5q2OqCRqTldS7A23Fvc1BooxhWgRfHNIqUb3c/jBw8c
H/jwYE4lELx2c1tqHOlMiBnlX5A9Hym6gDT3K1hz5T2EMPI8aHknv43NzCbWM8oedKS1AdwtnP4z
wCPsm5Rd3YOagiXRIFHO+E2vAsAGABVzR/GcSEfb2/Ga6jxpgBxxRATXDfr57WhCDzptN4a8OH+a
VZ+iDjT//SAdKTVdNgTMU1Hn6WGrAU1bRD6UJ8+PMv/cwyOijqIckRJ5nqovMYqtA0Mr0m3VVAte
a/7E4RBIECB3hzsOPbwQNlJThZanGW1p0D4qGLijUnbVgzcngEgR9KFyZNd+b0Jz/y7g7vABrj2r
oyrLRktA2HjR91GWIrMz6nwmtwPm//woby6yuZsbZWsg14Cxhm7r8eb0jjP0hpYBpJH227qRYDdr
3Y+tkLvKJdA1griR74FDO8t/81QgzsLAECWAAgT6bNXQ35PO0FaQD4+o5QRVXQauyILeW5jevEjH
WzY3qwNaj3QgIg61fot4DiA2UiLJofWh2UUeVOArIHjOL6J69l7ncjCKulVgI4LYU4UwFRR8W+bH
T6g9LNFlKF2juA/mFZtDRIyEEErNIaPvCo2fHkWc2MZhQd0IUo5B2/5EHXeTT3xLHeuS+1CdziYw
AM0E92QY8Bd5iU7SBVN4e2zw9kH1GOU3/C6Ui46PzciKrhqsOL2Dcvqm9J3rvOIh1G9CZMrQOGnt
BKiewdt1fp3fXD1ogIGSu4M+XUDmMfLxqNboWyNKR9kduFNtf5cN1/a0Sawr9nR+nLf7iasNyY8Z
FT4neJX9BJMhSIhKLbsDPyn4oUDjF4D2fSn19ya/gggL4Y/52qP0ijk8nk7ioKm3SEzcpMQfAiuH
VnhF5bjrDSvQpatvcG9ZSO80Lw30TVFI5kvAOnWi+AWvhQ+8+HRkwFS6l1Jm4EAqjTbqAb3eVCMD
lUTLqoVH5dIoio8xtBz45kpvo8FPIhuNpFt0WizV3N4bBJ3qr2uKnLGpnI1BsqIYkMONSOLg2sz1
kj9qk6Hvzh8N9Q6YVwyXpY26gY4HpXoEXTx6vCp7NUK33AmZ1SFLwX8IfvhsJxohFhzYm2nhiQWa
BTx5IHY/V3WOzwjhFrVLYogocSBv2f4p7MfzE5rP8qGHxL2JAYBWxkGAP1YtGW9zp9J7W0QFWPT8
DO8YlIjSz/9sEKVQMtQlToCBQcD6t6HiSU6fBHjmzw/y/lL9molyAsrcrhM9wwvAqL5KwCizaVzw
86rXU9eKHG8GE6kDeQQiQDi8Ga5AQGjBUGet1CBut3KpmLW0M/N8D95NVTx4BUBWImLkwch5UMk9
EhgLi6a6VHVK8484GMTg4H+n8/bz75jPdCUsaMgiQl8YZmlvFBfgsb5r0ZIkorH/RgA4zJZChKXF
mud5MA+SgUVCGywRecjlgwXTtcGB8+f5A7Y0hmKLRaGxjBYYIxmBB/ZeCPtsdwsZ76Ux5iN4MI+s
ciZ36nHEKLiUOwPQrOKpWCxHL2yHCjiVU0Mb7mMmPUS5LXAUCytb2PE3jvLYr6jwvaLBJLgwRQRC
BeheQXobOGqTbwn/dn5X3j3BaA8AQxAaPpBJPF4xaFSnAD/C7BFabD3Uamz51R3J1vU/xvZCSeTd
3TkYa/77we54GXRtQF6BUKb2Nx1YLftHB5Kt5ye0NIhiK7WmZ4U0Zz/W86Agl7qnbYw14R96A34t
m2IwrYTEIzjKMIqZbrgtNlBFDTD0pit//0gDQInyBhKRKJYTZT6OZtZ+o+lw/g7fWBxaz6AkLIeF
Ud7xzUgmAU2EgNZCuKS8SEXXQGy7bkREfFSMEVyDehMi9IEkqKpuvKVw851NwnB4kQMTh6TEmxKc
IDHq8RLHGyqzSF3lkGlBL+z5k/Amqfoa1B6Mop43iIkWSAaJSLDtHLnc8rv8no6BDlLTPhDfp5v0
HgSu50d9d2pQ15tfp6hoqB3JOYSKQH3cYb/8Ioxj+dPp+hBkSwvp6XeHOcg/KNe16yFDjkoEHh70
BTpZQaHd5t2P81N5xwkd5TjIsb2alpG3toYxIEW106372nhsQCk9gdz2/EDv79TBbBRzIg2VfdvA
3UmQG4Aj2Qkmb7ippflcFVD2gGS103cXKEh/BOnLpvDpde+Si95MFjZvacbKHeVWOdKqEjPuKBS/
PDOEkmcA1MOFx8uFod4EpK+n82DOyl1leHlloEUFAknpxq7DMg7ah+aje5k/QjGcsBB1sIptql3M
Flb7nevrcFtVOrwcBLu5nAeG8nHYFnHQj/cL+zm7C+VZfDSE+mLtSqRM5uwYCA/85w4E3d+g9ZG3
6DkL/WTH7IUpLeybr1hDYhgV5KIwJQI5m3y8gYwx4KXlDnx7CyMt2J0KvczsHN4zw0iZKbZWdg2N
tJ2Rfz6/fkuDKJcyY11SN687VA6XdrcnaXOl0935Qd65+Y/2aP4RB7dxDI5NC0J3Ao0P8sLo62By
kq3ZyUDLoTy8RBL47gXz67SrOWiD15lmz+sGdj1Iw8XAAF/wqQp96xHsYVB6iwEbWopplo6F4lb6
6b+DAscOtxKl8tEbnqZmodli9gpvTztqZmjsnjus559xsJI+GvfApITneVtWu9zWA6SiAwcgZ9fn
O+Tpbrvp6fzevT8iqBARR+M/6nmvUKcTrJhwf3I/jCn9wMtx80pab3sfcx/MUO0S2OgNcPwvf/Vr
TOU2aEFzLp0UsXRpgaWTPA+1G3oEBFsy21UViBfMK8Pfgs+c/HYTK0G3J5CJoLFE5QmpJcW8Ka0q
nxPNvpWuBS1qaA+h0jVaEF/8oadLRJ1vTqoymDLPPkkMr4T6z63efnPN+BL0CUHRgKNFq26TGB0X
tQcZivrq/I6+TWcpw6o2n1lQv4FcxW33J7Q4IG8AWZN8DGUdDsmz/3OJBPHdWQKvg44Zw0CLkPLg
0zWPyMnEcKADzeXWrUJotZgQk4BEH1R6ywW3uTScciFMJgQHjHk48L/3D+AJTP3d8FIOUMcMhp8L
Szl/7Mge56Wc8bQAy+AZqUItc8IIBCNS53bAYGCJT8OxDWttm7VbCFXaoXnjbM8P+caXKiPO0z/w
AHoxjtBcwIhihPxT+WBAiGhI+rCOP4Ngf2Et39wOx4OpJUTdL1OoEWMta3R2efXWmeuHdXl5fkpL
oyg7VmgT5BRzTKlqdgmtcStAytT4fn6QN35MmYpi2BJoY8IcTCVLGcSloOwE3ShSD5DsAxOPgJIf
mhDPD/nmTngdEsRMKAGgSKRe4J6YatS6Yvt2VhJjxbCxQTxcXKdLjVvvr9+vcRR7zorC7KfJs2+z
BK1M5JbrF6ZYCAKW5jL/hoNjJ6tiMprKt2/b6qFgXUhcDQyQ4JK1d+cX7e1jVVk15YqbYp1UDWpg
0LUK9Hv/e/up1IPsg3lVfOu+y2cQYkCzEfpe54ddWkPl/pb2MOg1atu3ZbNNQYk464+a2uM/G2Q+
oweLSISRUA5lr1tL87delu0o+9mAdPD8KG+vT2UFFReh6YDW+CbOXVNueyvS+MZ/8X4gmnGeNDBW
ZjuHX5wf8vzpMHXFxVcNUNl43tu3orog/r5wHxo0EUAt558NoziKaeRWWiTYJDvhG9NNoNHzXA6h
6dcLS/juHYL+j78s9039CpKVOiUjNopnYZYE8Edzs/cFeEh0bZNWC/HZ0uopz4BW1/QKlKmwLet7
DPUtLr4hoodMIQnPr98707I9POHASYxWoDfN1sztNVk1AxxSt6H9hn0cQD8WZD8gHDb9dsUKICjQ
wJmgIwZmHn0mx2fdGgEKr1HpvfXBHcshwAyrPT+bd0wWI8xVP9y9kGFQjrkP5De4OTGCDhZY5N+K
Zgd1WA5JLHvp0l0YSn3CaMzprRQtQ7fMoZtSbKlZb0j25z+aj4pa8LxCzwQQKbc6HkeQSg8dkK0y
d+lsL81FuQhNCpQSgXz1rQs1BQtlBD17gajpwua8zbO87j/aQlA5BWpZTU450KwqW6Hbt8Yndht/
FuAn1hGbWxBSQlEhqEVgQopoCYH3/uR+jap42Goa9YoMGLWagUYPrf3stFfnt2m+TZUnH47dryGU
YwdNEJ7yakLXFvvMshe+dJsvfF/Fo8qyLRmHNBQ0c1gI4la4N3PB4Syskq36UTFUYDjEFBzzS+E/
OM6lPmYLB0CdBgQ1gBoE0BQ4CGBWnPk3HNx1uYDaT5aI7q6hUxGise+nNuhLPYGvxeLDzZhNf8YI
grcNkME3sBEP4D4IvRr9Xa6V+hB6Q6x99by6f87HqfuSgucUAGLHaEFjUTDkLpnVNfamGhL5Oe3A
5Q0hMsmCDOq8IhgLU341HA51Y6AmkgJhWOw/EZ4JuhmQXx4DBk4sUOhCfk9Dg7xoF56o6tN+ngzA
uRA2QHXcB/XL8ZL5HeEtlNbauxTSRA99KfqA1tBB7k033ZQGu5rZNxe2SX0Wv44Jrg/cBz5o9tSb
mxQdq4RP2js47P6nIancALQK2UYJrkibk+lLrvePA7EXrEg9ghgXUnIzQSUgDYCIzMfn4HhgSNsQ
ui7vKt/I9ymjwCJ3KAGAcWwp/nxnWecVxSEEkSICNeW0jwXgj3Ky5V3sgSQ0jfufWueHFtEfWjLd
xF3RL5iXep/PczscUPGw1AZvriCuvEOpI93KQnvwmQMN0RGdU00T/2aUgdEwKVCSzuT4OriJjlfS
8LhDE6hh3vlxaiKOr+lHJ5afq8KNfzR1v0Qx8s7kgLSBtANw29g7lWIEt4fpFJA3u4MgV76Brkgb
JuBs27BZm1erhLfwtHzzmkXHG1BvAJUCgIZKjooMS2y74SlyCHeF+2dGko826DZzbl3mOp5ksRkO
tgdlE3ZDBf9g0aXc+Rv7AOANNSoQfgBOAqpmxY35tWdrFE1xd2SkXwerSa5GPWk38NKfkScSAch9
3YDyJcKkN10JmPXRuMrzCdogshgHgllT42mAikxqk73UTLSPQs21agOweQd1E19RaQCxOhD0zSxl
Ut648JniBA3jAI/NdKcqpAWqzbqWTa5zZ+e6F0I2rkRGbFyqYr07Cg4NsotQ50EHhHJ+sbv13FF2
V0CW4qJkpMALDu0W52/tN0jtmQcXBTo0bkLj0dbVhhnXq0hXdVp2D+7YDhrhIHTHLrp+5FfDlAc6
OmRBIwsM8RAUResZKLWS4nmKrfHKR5v+no7tVdJU+W5KdHE9UY3+5f1/i0D9/xo1uotj+TdZRvjS
vvzPz7LN2vH2hf38978uupfxpXz5n139Un7/2byA/fz1r1c//v2v+f/5Fxe6Zht/AAwAwP98CYEL
ai7R/kWGrtnWH6CRc3BVIOWNrruZ6OI/bOj2HzOXAbw62DFBPoDeob+V1sw/0EaDZki4erwLPABK
f4cNHWaOE/jrkQE/h1o12rZnFRfQbFsqs7VoDRMcPGAtEkncQ55cm4CdHC0Pesx+k/eQ/jBrvdmY
hT0gasuE/EIAtAfzd5tXoRf38YQXx4g2zHYSFZQrKh3d/dA0TS5AH2xYO/RX57uMthDMboEdvaxa
E6QTTT0C2Z7BFCS6WhPnJR0NJPjaOk2iutFAZYKGQTxbEt5qaAU0eaoHxIA+Z9iNk3ZVybr504cc
xOeeM1DboOje2pcTFFSHDfopKrFF7SfWL6yx0aAhTzuQazRxGg+fusFwrmXTN8MGi19/wYbPaHPq
OfeiGsi9k+Q9u2RjRX/k0Pz9mAMm8MV/VRZKoKj7nICHpQuaoafarVvK4VLqBPk1morxJzMr3QxL
r3K/d5WZPrfd5H2EobExZJU7mR+s2ADNaYbG2XhTNbb1KAq/zyFcr0H2wJca+2GYscM+wwk73mcI
NxoijDXLSSGZ3RM8mtiAzgvX1dpAn+wOytusB/Fs68ySpd2oOUj0gRosu9NZAqhG7ueAUo4M+g3o
NegHEni008RN3qSgWWrrfKovurLOfKR2E3EN9IT4gQZ/oC/0kVCxq90R3DotLUgZ5HFtjlvuT9Ut
6yRUwg3aNN010P0DGtU5VEmvMygxJYEzdUIGLXM0+yL27Twqed9gOyHDxqHGXdJ0M6Vl+yNFg0/9
ocsTLb4yGamfR+TSX0pTWj+ctGwYij/O+NmiWvJU6BIcN7gCmNia3ALQbWgF0haE+R3yJFyCf2jD
dd28sVxh/UxKUbIoF41l7NJMM3w96NlAH9uGNBaos0q72GiMTENgdljboHSy/MZIHVoGmQ/i8R10
Mzrno+vymgfgxdavfOj+GGE5uAMNHaDvWFi4Ikkf6op6tA8yCCQPgeCws01vd/wZQEOQkCZ1MnyD
ji3yo2M/ZE0I+Zb6mQl0pg2ihiuumePdV2lWaTsCiDu7N1qe1GiBrSAcC2lg+Wfdxn52XeCllb60
NdRFYQQxcfes0eskYGgfipGstBvIpBelE+9KxjSBm7OHZihD27QT2G1Bu8Ao0tYPenDStxvAQ6HG
ntMkoRcQgcme9dJJAd923XxTOi5g6bjO0G1UExD/YK9IdTnYSXnfTrU17MgsSQU5IJz3MHOtqQ05
6De9LYdACwkz4A/SUOt960/kuTnHKWk1J/TRMdp8cPq0fHGNRoByzyL1p1wSC51DpDYByIFWy7Qp
O6DBbjow3Q9baOnERqglOkiBe4iLXMt6qDi0Ep1kZ5hczy4HrWQXA7V5HaaF3t9PlYifeZrUGuBq
rXfLcOvVITxf+1DULEW8aZL8IUl8dL1Ar8t9SsAF+ZG3hXmnj1p9Q0Fku0HBqqtC/Jy0C13Lr0RY
MyadjUhxwcJohfMVHjJ7QkP68BLbo+ddeT7iqQ08NVSfCWRooWeUx2UkPa1Pt440YZtJSeUdRFCg
msOMLsaDEq03JRBCYA3cTBpE3XFEpWeE0Ivvhk1GS/cymaAmHqSj1gzXRdwNkL+RXYxT33ttsa2z
HjHb6wX2W5f0/0+VkxlSfvoq36RZeXR/z//z/2iZEOuPuTMEsOSZiADA//9e3y75AxwduLWBusIL
7lVA9b+3N/40c7Yi7ocEpeXNd34DlaL03/8yvD/A4AlJC1z79u9c3McPSw2fxZsVQYOSoGmnngEQ
7id3einljpS5e1lJ0OIfzP/ur+v/kPfr1NeVIB3UeXEN1bzkLvah4iutBJJNtF7qjz319TmWPQiL
czTnsbg3vCivcR+7HR0C2AK/XPfblaAicU1IAwFOGsFv+JASym5EV7sL0e+pn65ESinrGnBpDXZk
N/4jcoKPaPZZSu+d+vb87wfLghZeJxOWaUUsTS8GUkGYe6kWf+rTSvg8QQ8jtylBmUTXH+wY8lA5
G5rw/IIrJfdfZ1EJbmTl+BRZdysaeZU/QS2+u671tvzq64O7q/Dq3RZVRXasbMzLTIwQYascugC4
PDUzJe9R5wkEgW3XiuoKULeY4vXXm38FLSelek99Wyn4sNjnTTxgQ+xBRomPZiZ0yi/xNZz4+Ky7
fLjbeq5pHG1ZJGr1Mg+zKYlKKBCvs1+1vdjVzNEbjMKM7NH5zsUEcXby8/xun/rdivG2Ro3wJi7N
aEqwk8g43XBpLnX1nvq4YrsV1OjGDBmeqKXc2lWGpl+ayGetM141W6s7XZFAIBd93tK8NGRyn9be
ygWfJ3Rgu3yswAbDPQYlebTfDHFi7cyhW0qYnFoWxXwROjh6S7TibpQFRAlNu2ruOigVLtUzTn1f
MWCbiL53+zq9Q/yfbiDk4wak4Y/nD4xSLPnbPajapVoXl7ZbF8ldadMHBJl+mElmX/QVNUFNopX9
TmqN8ROCfRDpowCt+R7Y2UbKhk8tntWhrXFzCeB4aqaKSQOubRWD1oooNugF4lfv0iw5W0j7nvi4
SliJ5m4dmaQUuLUi/gQCpmoDKuaVl6YKwknMZKpoy73IFghkbMG/DamxwLdy6ocrNl22dSsq7nGA
MF390cqzTQZI4cL+n/q4YtPdlBm2xgYelZmDnLsFcvGQOqT015me2h4piIQuBGOgKs+77JoyUGoj
wiAP50/vqV8///uBYUNH0+HdEFdRiagBIZklb+yBjM/nvz4/G34lX/42DTWtTeTQT9A1cyPZcwmV
LZIFEljfaxtxSnh+iFMTUGybxKKHWOrgRY60tzHEQQOfrN1a5fIlMo1rLiwn6hw/BSYi55sGnarr
3LVaI6xGYgpiDCb49IEwi4sPIskXkKYnFkUl4kF465sTVCQjkwpHDzS7G5/qmP8eM9rf26pqGniy
KEQtDDdClH7laQ9Du8QofeLAqAXn2MpKKEyMbpRZqbWNc9/5bPZFCqm/zliw11c6s3cOpQpqcDSP
Q9Ou8SLmQvOn8I3mWiTtJ9667YYA0OOA3i0pP2eV3PST+HOiCbkQgz09jqQxA33kxkWbcJCBUDAg
XBsZlH2GGDFxmg75fdI035Bagm4Xrz6Ch+jKywbwgnKrvUIV0PSvh8z8vOrkq21lVs5zkrW6EUkX
IZJNCwdkeDXdrvr6HCoeOgbd7ZNaaIjvW3MawbhgtmGpl0uCfKcO6PzvB25HVlmPdjVQ0mQd/d5L
Cfpj837dD1ceE70kRZpowo9cTT4RByKvU/lj3acVXwNCVSjyTZUfdbqJdiedRyBvWxmTqsgRBiXc
lA74eGK7e2cvDbZw+81B7XvnXXkTQK/Q9Fp8NHLdQr+1QfK7TXRjQt5OmNtWVuIFsvX2Bnwb1kJV
84QVq6Ae0vodS3LuRuixHj+IuMiv/alFSrdFu8WqrVArmGAWRhutTv2oglkF3C9u3L5YF3MR5blg
lI2dp0XtRyC9og9DJcRzF9dLDccnjr7aoMfMGE90gjvRy8W1gCYXN9OFnT617orNkrFmVpEwL6pB
lXRrE1DkaKlm7mOvWyqPK6W4v30/USw3T3nnlRPxoj4v3C/5aBsBd0zkNyFr/tCWdnUP8RZwmaMu
4W1Tg0OQI4u1raxK43KiYBdlYyvmOoGzHTgtv687DorRow9SYwnX7WggqKBYVn4BDMjTum8rVp9n
jlPbEGyOHD+/9HQIOHCKpup1H1eeGNBq80jsNnhi5LW5syq07aS9v/D8OnHUVD2dCfJ2o4QsK8JN
pM55rftPvZfE6xztq5bsgQ8nkOzTzDgzow7Jl20+Jn2gVfoSXPTUb1eMsEwH0+2N2ImSvGivWFo/
Fr7oFtQWTn1cebPTpLPy2sbHIXT40WHgYspqe91xMRUj1G2LyoIiNzHwYU99HpZULKT+FHj138an
Am76HoXNKhEOaHxksa89mXyzOjf95MRWvaEdBYkQ2Cbbj1aBBDqYM9xP1eR+95OSPZSZhfqfM3hP
KGmIpW6fUwup2J2HLP5AmF1EgN9ysBmBePU+6y1n5T4ppqcno++zqmARIJUXuHS/TU73e3RCv9ZS
sTxD5B5gr04RJaVLd7Kp587NYqn/79TCqJcucDya5rlFlGmucwM0WwDe8GbdBfXKvndgeQY1GidB
pB+x0vrkg/0xTVi4yh8Z8yPi4NMakHNu3OLTeAh/MJoA+KGFJoQTK/IqUnHw5dwSDko9BtjI9OLb
lE07iOKsOyZqQx0DDV3TutCf0TT9W1mbE3isxyWO0VO/W7HnYrIbCLjpWGzNGGZWbj2Q1Gwu1q33
POrBqjSFlxcQ7IHI9MABvaLgOgFb4rhyNxXzdDtQrBvZLKjEXf9yKHJUa6m3VImYXfE7D0sV9KOn
gH2IWPei2NJ/TiUDK0tRlR+Fa1WXZMYBNhmUCdatk2Ktkhu9NbiuF41dmewrM2HbAWDxlV9XrNX3
Kg2t/wxFfOhCBVrcPui0WXDaJ86PriTCQawPkF2DBEVHuXsFYux01w1uv84V6Iq9pn2Xg3MsziMt
LpoLZvY7PTH0hWU5scEqZ/DUSMOhvIsjcHdRc5ONRXdjd7KwgqqVoGkErBYy7g5P6brXkMqSrwM4
0xGou0Wag6Aw6EyjDdORA6mz6hTpii37o4i5ZZk0agEiC7kldlDgMbbrPq6YsoYOfdT7uzwaEy4A
SADTad/aw8IxOlWFUin89NRqKKk0JF1E1m0zt4SqL5DPF8BIxDuWNu216P0RT26gWKrat362lYFX
37q5KRdxHcdmHlsGjRjEC70uvyR+vSB4cco+FMvOhdCFPrR5BH2EsEutn9CYXPcUU3HRTEtFIiH3
GFmF0IIuMzddB8DKmiUB/fGx504nECAZrKFgOXTiwC6TciPNBcN7f00MFUSOzkbDlCSOb6EH9EMr
EL1Vwl4XchiqLjXQPT0frHKIXNk3Ad6Qt84Ayfd1q6K8rOHwy0GvKEXtO4UC3azD+qUd7d9rTPrP
o81E39DxouszDeI4smkPCDZ4AQpZXDSuRddENPi64h4cGWueD3bJvdsNiJotRoEnAyRnxdLg64p/
0FnreZzZ9n7oyunKIDTbFGBNC9d9XbnqqR8D2pXk7l6z+we3QKY99eNVqWr8dMX8oa6Ffhk7cfYZ
JXYgndEJaGLLNZaEryseoGWZXgunG/co4wu8xNN8J2O+kBN515TwceVqh9wILRrUxfbSdr8kZbaz
Gt6u++FqfE11AMdLOyf7qq53o/9Yxku6MSd+tRpbG1A5cJzSM/fEb/zQTWsC1chsIT136uPzdX/w
5uxJU4AsfzT3Gu32cQcmWPB46yvXRLFQCnheSSrH3Gc8HsMGQMOQkiVVwlO/XDFQcFb7VSoaE4J8
Rr0ZqrYIYtKuigiBSJtHPVgXrzTSyejjYV+hQ/WZmZ5sLtNJT/WLVSaqvpc1J87m+izZu+kHL/My
tCKB5WbdtxUbSt1K41Y1YdkdXgeGrPIAepkrf7hiQxa0WJyxRDpDlz0oGNLGDYFsWunTTcVzDVCX
HZDfMfe5kYDaKymuC8/+uGpZVJ7SBAhedK7NKVBoPwWSN5cCnVDrvq0sud+PuJ/Q8LIXJLV2JYi3
g97PjDUXKQ6jsuaeBEHEGEMPgLYjOoIgiQUGniVV6hN2pCYQymwCfBlIsr2DaJPwwEEtYOVBVAIS
1gGnixK4uU8G6xJUpzckZ0uMFqd+tuK48Hx3kTR3nH3R+Q/gZd6BTbtb+bsVv9Uz7uboiHL3Rkru
amf6ZI/uuov/NZV+4Fc4gWgTLf1hX2tJAY5JamZgGbFHq1h3VlRSxjnIB2zJggWR6qbl9hPtiqdV
h1yNXvWiTBzI+5l7N/ZB9dlWDqjjnGxNyGRCsfHY41LHA6PGWA37Gc2/S/RG3mXD8HsSpH8/FtXw
lXJQepSQ1thXWt1AGczbDdRd51jUSDUpyORpTWfuAVjeozX1cpymdd5WDVLFZDujP/bmvsHK7CBo
40fCm8PtdTuq3HJ+OzSDZmDN+Yguiyom9MFzibYQpp4wUTVKFZNPmtwph33RumTn4ckL+fKhWGdJ
Kh+00WSgBWJi3LcpWLvLDCJWpQ7diXUrozj0lpYUbQzZsEejJ92njllfouKbvKz7uuLQW8ttC5lW
ZK/r6W0n++uxd9f9cqLGon6tV+aIHqO93ev+tZ+O/aVjDNaXNb8cbYTHVsr6jDvACMk9nZh93aI2
+uha9apK7qyCdfx15OA5VCAowYXhhU6sbyHasSYvjE8rPr2RbmZlDRv3lEMHXWPVuEm9pF3lvCDk
dfzDEbU4AkojZO+jkH7lgwx3G/O4WmVIYNw6/joRtk8TC4uu23l2ZWRdvY/ZpC2szPwb36RusTLK
m8vtZUoKRHBwAkm7M3SX/Ch8h31CK3C9MIF5kd8bwjyegN7WheZWtrGv3dJDcgfc7YVTo+rLPA13
CClXRTMQhDwexweMpBDSNfZulX5BY9RdHJPHdQdfMdlC67VGlJaxB7JHj4iHzBo61pw1iS8TUuDH
P7w3LYR12fx16d7rvgZCpFr/tuqXe4rJ1hk6BOpWDnvSiPyRFakESojES5HS/Jl39lYVUXTHTncb
JuWeaXz8xI0mQe+PLjjogkwtnAir7zJ0hTkBoP7s8/kpzf7gnTEdxSDSAVeVWyfdvioM+2LUELpm
GvQiuGE8ibQe71pDNNmqq4B4iucYW1KNObQi97bdf9So9uKiP+38PN6/IcEWcbztwkmlzUvcMqX0
Nl3VfEs4ZF/WfVtZI+pLcMFMpEfaAKC5nvd3me/123UfV3yGDfTQMIyi36MBpbsyExCAI9YUq96w
RNV4Q/cRCg2d1+/bGmXHeJYUaLyVhuwpPoKARoFAV0ruC7tCd6iB/0qGhXN5aj8VJ2GbMTTfhYEf
bkgtHIpWC2uXLVGTnvi62gdF0XDtlTpOPUsqwGi1Puh0Odyv2tE33ACDHERBq5kw1qKXmauBVHUU
3kJp6sQFoDbrD2gvbT1eyH0fZ/yhNannBgWt+cZoU28/tFRf1Q4C6UPFWrVWG2PbwfZmk/mltdsg
7pN1z2UEr8fm2oz6/3L2Zbtx41y3TySAokbeqqo8xI7sJM7QfSN0ko4kSiJFUaSGp/9X9QEOEn4u
F8DbBGDRFPfItddaOiFS+2BbnRSzhppi36lvfh/AsdcR+mhZ0C4WIaAGsWXM3q9m9YuLruKyhS0N
IDM3Dyxb+5OIJ4kWZfbTb+NOcB8MQBnEmuVhAqrhVo9rjif3MPHzNK7SO2AYC1SJ1PKg6jo9EMwC
gnksucahdcmkHIOVUHGHSKmxDzv0eMDRhTnrgcn05u2TOd+L18KUE9WNxlhzT/n6gAZufEPgkR/r
WOZ3W1p1fhHEnX4y+94soJ3VoBKJShHRX3im9XrVgl63k40LkBumqsN1pyOfT4mBsBWom2o/J++K
984DqLDmqpofgniTJR2FvQNlfHYl47zwYd35J8YaPLX3+wIR8VEWK2WfeJt8evuzXlrbCX7ngJ0C
uGkflpjc8+FvW29+dupq0kPJkELHgS4PcsEs6jbvtNjBcuKXEbjDSUSG0RAuOJOI9PZEthk64mD9
8mpVRC61bAjUNpDWcLyEbvxBmEY/tBO0Pr3O3J03AhQghAJUh9U3Fdy0u54OKj8zlPz/Eejn/2eR
V0eA/5f0l4E0YoUAh31Qefh5GeoSUq9+99AV58UVN6LjOHNJB3HionoWJNiu+JcLF9GVEIxFOywQ
C58f2nY1h5pM4qDElbUv+C531GhITBcsgpkHNTPwp41Tf7vOGtObC/fryUG6+M9wmkD+pq1BRvIA
DXtyo9F1vW37xDNtd+eN8AZPVrXn88O8kv2x2tevoRXXBNYunY4T86AThJIWw9EP6Ih23Z1M6v5D
RxS/1zVNr/3Ipc/rZKqZkWKEHun8QPl8J8L465Y1ftmeO29kNoDDgc+dH2Q4RaBFATq8I9ekHC5U
hO7EUdvaFsKnDfxjm2SP62TZaVkh0bLGQ/4pnKk40LEmB1Wt12rQCyflDiHNIFMb983ah2mcAOxI
SX8i9d4evdyDO4hEl2QLOSXTA2/1I9jJniMurrTTLtwjd/6ojfuRkhlt41TQ+D5YVHA0hoI0prXT
lQzh0k+c//23FweSA2wAlWIkIQ1d/5WE8dNiYHXFJK7S7F6ox8/kD7//Rs5mkP/MqGOZ4uaH4Q05
GR3JI2+38L5OdXSXbKT3S5T/45f77Q8KDL5xv9fdA8ZvfgJQzU+YGA58vnUEbUjnL4Eo5LiBnABw
2uZ2ZOawZ9InQGJp55BQ2XdQho/bJzBPEloMZ9EEKCgHnss7WQm0y/p+G2qMUa3IePaZgfdJ+k1N
g9/xz2MJJ9419U7Wp7FLvsxpD9qccPWbdgrdrh3IAHeMhdTr065zfaLbwgoBjgzPL+qk+A2YV5c9
DEPILPL455p1U6HAIPnFwzec6cn+PBgW4OlOabI/9c30bwgVIrZdA8O9arhY+uxef7vnNBahJaOd
n5pNt8/VtJhiTNr+85Qt+sVv92d7/u0nWJ8aMONCmj1LO/4hUKiwQJMVf/VbPf1zdXAX0WFLMv3U
YPzgbhrG/D1GFfL7t1c/r/I/xRWOx7HUprY6yIjST1kj4n9SdLmOfOHj7VZX5laZ+iqc4nwYr/2Q
Y7cpolg1T3J6UhBSBFPllP2TDXL8suZb/XGO1QhxAxPXPgkj/izHjCHlNtZq03lJVXLTsuAQtH7o
9dBtq0U8TfcGSdETMWAHBgsp2MITS30ydGzcyVZ4t+S8HsK87KR6lOGnUPErEex80K99AMeCUxmD
wELFeblzYw56WW/3ePHqF6GIcAy4FTmzIGfDtqO4PmxdNhT9Vk1+TtntqsWi6sG5GwVlkDRg0tIH
jL75+TW3pSagXBwshAYlz+Qd3YPnheyHt03rwoG7PbQWlFurxBhdmYLXUIZhwcCb5re0Y7VBTrPF
TDuWNuITOdOU28Gc/NZ2DJVwcCHIhgRlEyTRoWmgaDGDF9Hvfrs9tJ5GbTp1SVC2kg1QCAvCojXr
lTe4SyfuxNfEQKg90yYow5Eu0JtWt1UMcXu/c3Es0wKJVMstDkoZLJ/PQpN1V/sgKmE9jmnSmld2
A/y5VLk8kThBO+RaanzhSFzSoNToEKhH7FqL7iacv2jiBZGJoPXzZ1wCToglNt+CkpDhEUJfN6P2
YzoK3ZaZRWdy2ytYDp3jD3ZKj3k2e+ZgbsMsJKYzVmPba63OveFTP6a/vG6I2y2raTRvks0BJsLz
+tCBQLHYg2tiFZc+pGOWCVPbYAUWl3GSF/uyPsfUfPbbuBMtARgK+kXj/oGo6SO0HzHJbjOvnhPu
iWOUaRLVXUpW3ECVQWGO3LVb5GeSbisuraapo5yxcrUbLbYNxYaJ7X7jdyqOVXZDpJRpF9wUud6l
SXDEpKTfxt0+nO7wTB3EpCrnTJwm8J+AK8bnDTyC2MifZokQRnUCRtiysaJEAhGs45VU8cINdJtw
CyQrzVTZoNy4TIpzGAbpuRcQEdt2stzBghM2gL5Ruav911JhjCLezeh53E64VHW8MDlw9bRTExSh
iT6HQXqNLue8yCt5ldt/Y3Mtmjrcp6dul19anvQ3W7Z/ZHFyjav70rk71qmnWbNxHfADYwshK5qo
okmRYHnd8sQxz2QMkZrEKZicmqYuuAghbTz7flUnZiZQkNhtm41PPDfRQdSQmtjwfOm3c9c+8zOt
UrRj54npTw046e9jtGmOb69+oTBy2289gTryPoCaK+Sr+TthPT3IfTR3tOuSopdQabxyOS/cH7fr
NspsxQSdAhtVBALpgmM+8DQH0Vl/JIWNvf3XXPqRc1X2W4la2R4SMHYbn7TOu+d4z7KHvOXfAVtO
rqSkZ//yihm4Pbhh7AIMIycgcIljDepvALmPex3zko97+FEBunRUkDO4WQXZvZrTkM127LrNAfgL
puAcE6OXilXtQQTTj7dP7ILVuc24NuNqySslniiN6J1RaXczd3HkV4zFjk1nPAmifa9QdtQre4in
/V7xzW94O4wdkx7RXUKtXZ/5IZvm/RhX5OMe8v0KCOHSwTg2TdO6ggDMbtHt4C+xXf5aTDJcuaaX
1nZMugZj4RBRrkEk1T0rXj/bdPQjXITwyZ8mAGkKwCOGST8lRNFi7MYbwve/vS6Ly50zTyAfV3zQ
T8CV/KgIfQ773nNpx3KNQSPD0l4/aSPrx5gqdQSv0LXHowt+IXLCrtSWJVARsU8it6Iu9IACpCV2
LnILdI9fiHGHAOUY9tt0Ho8c8wCTESJ+CLX56Hfy55v0m2MLw4DOdFPbE4SQ3gVV9pdJr4mwX7iM
kWOjASJKssxDXq46SAttwke04MnRb9+OjSZKNWlo2wbcDRsvYtF9BHGs55VxLHQGKZq1S7WA08Q8
d3v1dzbT0fNbOha6KvDm8zVg5YQXzSKk+kOCKS+/Q3Gn/+Z2N60ZB1aCfH8stllMRyj+XdN2uvA9
3QlAJAtcz5OYn/Y0fyT59ljx6cXra1LHSEUNVngRBfIpk/At8RYVEVqdfk7xP9a93664slWQKsWm
pyZhf9VxVB8kGnl+RY7LrRPFCVK0dBfg7VHP0Nm74c0107yQQbnDfxJfsws5IihZ0n9H4GAOpkr/
MrNO72Tm2zB1Z90StiZptQX4lQxPH3xObzITL35h2h12E2G6gOm04k+psPMdC9uDHQZxJWO6dB8d
M+W91WDjGTHYnaXRbRvkCcC9iR9JBpRf/nSMg46as6QCf6JNBk5tMCgc/msUel14d9xtkDJvhJxb
0D6wl6CmTZETP2KS0CXMGZMkR9edtE/r3t7uSfVjD6AL4rdvx1BB+tpPu83bJyqaD23CfyWb9AJ6
RaHLmUO7EK9imW2fdGWy96ydxV9x4zcGhNWdXJcN7RCQGKeS8uAjgLc/Z2Gt56mcb+hvHibTbRdE
rWyfpIIkqTYEOlp96zXrip07cVRHI7hpI9I8QTjrK4SEvpheX9OKvWBD7gCwSecMmgaqfuo2kBYu
dXsXq8oLW4eNOwZKNKQUrD7zrAdtdcjXuilSyb743UTHPsEIRblIsHPSrvKQJwNUDde084sZ7pBh
v8+NtrmtSmZse4CCMzut3ebZT3GHDLMhkFswaPTdOPub5uadCodnr2NxJwyDWu+95JKVcZveqmgC
8ULomYe6E4bWppsddZuXAbQIT3yd66OchNcEcBS6Q4Zx3A5duMkM7TH2FT2442jTz36H4tjnaDSk
fGmdlVBlkkVfbwEEsHxP3DFPgAZYLNegKqUI9B2kKW+Drfd8h3XHC8dYgBII44tlnK353yvf0l/r
We3Mz3ERx0LlSMJxaXhcbqPKbyYThyfTsV9+p+5aaKN5sMxrVOJR9nO2jQ/7aL0ydOJOF9IdVNLp
ktKynthYyAPlqV+CDoXGP3250YQHoBZayqCPoXN+JlgzzeCVLRJ3snDfu4rIvF7KeMmBOD4Hosir
mweB3D/3rRgXsa3DpQTGiT1Ne0TUTV/PmR+X1P8oVmIII4cUZzyX7d5B4gqtyUM/ay9nTlxQErh5
Sb9D672MAi2KKNr/ZRvxuoYQ9HYOpqtmMNrRuQwkPa1NTYqsuyoa/nr8hAa6szi3kYVe4Fwuw3y3
m+AjJoY++pgPxLL+XDoBDgbSXutcjnnUFOEe1QUwSi9+izu22UDjb51YP5e1EDfpwL6xJvB7fSQu
GKnVdl7BQq3LlMfDAbKuNxAH8Eu1iAtHYmEERcE60+UcxZ870z1ndvBzKu4IYbdM0zjISpcJjxn4
V+eqhkwqM0evI3cH+HhrUvBQ5eflm58DQbM1XZhf8MToyZ+XZQen2GLbRJdg/lgPSd5nB7XrT347
d8JnmNuOo6EoSwww0ENumuRAJ79xpoi4UKM40Tvsn8uyYrbYTH8MYy96GyztWCfPm3lKwlYCLEGP
o/mHorr1OxLHOA0bhmSesbJO1/pmqNfxWINdwG9xxzghbRarma+iXFk1PGJkivKD6fpmOHmt74KN
DDONsTsVJU23Sh05jfV2CxGB3Q+5Q1z8geprywhw3aXY+3fJbqJjwxbP03EBCBCrnJeehmNJ9io5
7Lz7ENTs59snczaX/32EIS4CIVj4NqF0xtpQqH5XzVH045yCySJapGcgdcFYe66h8akiUc66ebBG
lyInPoM7EO12qnO85WibpIkoIdANBkwoO4V5AS0Y6ecIXEQWXeuoDxI1lFC53OUhmlbx6zyp7xfx
3MHGcDcVeGcXWSa9lV+CsUoLG0Aj+e1ve/ZWr3zbzPFi0aA0a8J6KNmgX7pE/TSx+uq3tJNi7ArI
9m3kplTb30KTH3Gc+cWkzPFgu06qoO+w8ryEh2TfC7F50aLhsjguDO+IJp6W1pQWXHeFiMmB15Nf
YUFcRBZPs3qh0DwtK5OIH2gY7Z9RJb14HbeLyQJfRg1dZVzzNofoRR1tn9I98QJpEBeVlc553eZV
LMpxU+w06H69w6PFNfraC3fQZQwYQdHTtfEyleGUji2Gghe5P7UQJL4mb3TpB5ybCFXiiOppn8q8
DpKxwFhHctqCOPrpd/LOddwi4KiXehnLPa2fejuK4zpwP0AccdFI0jRbnvFdl7xV7+kaPLUV9wI2
EncqMB+SwYAqBrmX5S/MTrdJMvm5FReKlPSguOt1BzfOg+yAwvEFAszfvY7bxSI1fLZK0FaVNg6A
Ldmj+1Urv+cczKE6KaOp9yaIalV2Klo/5BXdDxsf69u3t35e5RVv6+KRwLg2Q+MlGMtZECaPTNr8
b9k2a1MMkPE+JJPpD3xIe8+Uwx0U3PWqqlYNqjRpPhbruuvhmAMZOx3f/nsuaDRBM+HP45q4hVh8
pady7DKT/QOBcGLf53MlvuHtOjefh1TZvAMRe52JW6gqQkYIejZk/LKQjE7v4kxGw6ENAz2+Q5cb
itdozpmtmMeOI7sIo/0wM/CC3uadDV4qiGz3JchXXlY9seV+qbZseGiDOTK3VjRbUbf1SgsVRJnX
WG6E/ObPv8/QTG7jSseyycZbgLq/Teu16v4CUTSm7v5cO69yGzXBqEqhzJ6+W5kk+V9J0KL8yeU8
ndXpNv1ZguBkuR+NUP3NVGloEy5SR345r8voqutujTSA2SXk1G/QtPwOcnK/GO3yudbQGbcamqjl
3uljzuRN2Cx3b9+6C/lo4sRonoulmvJdlU2HeaTTVLNmP857yxXKmQB8nW//zIWo4c5hEinDUXeR
KvM9PrJQZMcuhWik1+IuEEwFdDB5R1W5kdF8DKHffmpMrf2+q4v+omkIjctuht3zRr1AhT26aQPT
+SV27sxlmi17D5E9XUZbJQuCXacQRDj4HUz6p1UsOabwZoN7A2KttYiq/B2oN/zupIvs2m2w7XTe
cOh9hfkaZvsC2gR+ypjExXahbjKNEqtChyfRBa2T+yyQV478wpV3kV2mmgdb2UqV1d4nB4K21H3W
ZtA6HNbqyo387yX0leDkArxo38cEaoSqDAY2/NMJ/csOlbiDiweV/F6vf0HIt3oIgkoe1xV8E7ob
zJ1hRN+EyjQfhsg2x7kf8fIJ+kZ931Q0f9dApwE0t/ivKwdxwShdhmvBxijUI+ymbrpfU9/bQ1ut
663f3XMcS5rNQ0eirCtt1H7YI9UcEwt4ud/iTv9iyFjAlww2CZqXf5t6ux+Vn34UcUFoUWSHvdn6
qYwTdjJp9wB5j59eu3YxaFkAle5ES1VSmatHXDx2Z/QwX7lzl75m9qexp3so0VuEJ9d8eU+y5yoJ
/Ip+F4LWramspGGqZCp8yUyTPgUZ3z75HcrZSn972ca05wocb40OWrSiXtlyAYr77sVv8fNZ/bZ4
ZRrw8ndoojEhu0Pe5H1hchjR26ufT/YVI3fhZ02yglCgrqeSGBPeB0Ni3/ONiHc6Sfp3QxzJL8is
zJWpgQtey0Ve1TXUu2QyoTDqg+ogDQiGt0ACxwuosF+4cOFXIBoOs2kdxzIOg3eoS2+nafcrj1z4
VdQMYmQEyVGb2eRLh57DhzUdZz9f4+Kv4kQ2TdfjM0MBOjjIFp1vKz17mS7+qp+6dl0CWG1rA3nT
LxDSzur8+9tX6ILRuggstEnjtqkGiXI9+xnXCy/WcfBiGo4Ah//z9i+yrjbSof5Kp2A9VhuUmpVN
POshF3mFqZ5A0c7IkgTtw47Rdsx9olz3Oxcneuxk6M2i8SAg9+bbiGRa99bPm7mwqwo5EWhwbF+m
KpjfackOeF6f/O65i7qqx2pdMMAnyzyKjxCP/9qJ/ovXkbigq72ReDXKsXQKuNix7esfcgc9td/i
TvBQy6wq040oXghEb9e0/lvv1DM/d2FXkSSQpW3huiSIde5oHDznlVz8njJc1JWelooNERGlNZk8
bcBfHds29/ycTvyoeTiOSXfuAwbz96ypH4TyIu6KiIu5GhJue1BLjiVrmuh2MXVU0Hz0ol/H6vRP
02+DBZKIKx5gwg4xoq2De6HGK5Hogs9yQVeb6paI14sog/HYx3GCCfuo8ryHTmIH0rhc5yniBLHi
R9/o+xbsXX5ru4gr3UwQc2JoLfJoK6DudJhqz3zUhVs1rd3TIIEbNzr7koDMTFffvAzTRVt1QEDa
UFhck5SyQh2yOGWe5+FUh9UI/sWxbfsyz7HmOFf9YYmvVIcXshUXapXPtKO1SHFHaoZMJeNm/TUZ
ropl3pcXv6NxjJOtGVqOU9YDiDb3pyDnT2uyqJPf4k7sRB+dLYzFfSnQMQvi6t5Uy1e/pR3bnJpd
bJQgtkHY4V20xTdVpn6+vfSlY3fC5jTXGHYcN1mOqDbv51ioA58Mu4+z3XPzjoFyScyqlgoJy6Lp
CcOt8Xs+jl48LZS5qCu5TWRAn1iWU25u4mFqgBzp2yutrlf9FhZ3cFfhFoToo9VjKerktkuPovGa
u8XKTvQ0U9DVQdc2JWBApOiF/jR3rY+3xdqOlRqRJhYTM2MZqM0UucqedHiNEf3SiZyv0W/lUTtb
HocTPCJ6ON/ATPS+nSafbAXbdoxTdzTLkq0fy7w3X8yWf0ym9vvbl/zSrh3TjGwezXKS5yeiGZoi
bESnO7kS8M934X9KOmzbsc1o7JZuGIexVCEZD2nURB8hE8Vv83RmxzypliNkUYODqtW1Z4z/CrjX
ftKx2cTuQ6uzXJa9mrdvm14w29sMFT8ZlrUPQxvi1204FWMwgzN7Glj3ke0E6avMxq98ytePqZjN
Ad0E89SF1XDb9Xx7IUM8H+s2+xjxqT/IbtwPmrHuccY8e9F1ozlOesxv23Hit9Oy5Dd8q/6Weghu
ybaS2ifEUJY7t8CSKgm3eRvKJE0/9Iz9CKvQZ8gRX8pxRHli6jggYiwjMg8FZpAMiN4mr1wBG3dG
EdnY1lOb4o7NGsUk2bO94JMXWQ4WdxyRZYBPk7oby7SuIVCr28OWdN3RyzpcjFnPRU2rrBPltoWn
bKO8qFjmhbfHzh1nJKXNGG3XvgwHoD8CUASyqP3Xb+OOM8p4uGB+MhnKOlTf0oTdbXT0kuzGvh2X
katp6PIcRpPx+kcdDN/pkp/8tu14jA3znqwyOBIeJvNNl51WtB5u/NZ2XEObzSF4FrIaVFNU3lMi
+8fQMn3FOC/4utyxoDQL7NL3cig5Dfvbbdn6ux1ggXHPmkOXxcExiAWED23ixdxHmYsKC6ToGov3
jnKy1DYnYzAolwwhfJHXcbm4J9Nkw0hGIeAS6G2UYUYmGKUXLBSbd2L8tmXpXA0oBW3bfg7iRR9V
s7Nbv507drVVo6ATbLWMCWhKLSdN0SZe0z3YuWNY+46nBkKbrlRoORdVR3uIvmcf/HbuePg0jqa5
H9CVkIH61q4xLdgsvLoS2LljtpDSDiLgqWXZcFuhrH+EJOd65bKcv9srYdfFPWmANShtagFwXLXF
R6JNe8A0gTqoKaX38WD0g6yFZzrkQqHarDOQPgsHwPLbT81wH6fkq98HcKy4w3M34JvzUG6L6IpI
pEtBtuHj24uf798rh+TioMIxENuQUSDaNnbTMHZMeH5LWP9XuF9DBfzXqHntN5xoKNqkjeY9xh8w
52Q9LWn7UySifQ56DF4Gtglf9gUqrHWYz3HRWdI9RmB5AH+9idRzXGXYyRgu7XYIq2b9YXXYX5tG
urg1x+ZBnRBCeQJdlDbctSrsiGja19X42ApwjhyGaJDkZoppezeiTrltsil6jLOAfhNbG73LVLfd
BUvfvJdZlh4B/PLTDWEuQJXRuh2sCoZyz7bk2JMew0baq/VKmYtQncmexjxGHDbQ3LpJFtofNgYs
5ts36uwXXvvajr8AzWcKQT0tQaRmG8wxLeJYgbfNc3XHYaiJppERI9oOIaa85702xao96w6XJitG
m2sGsh6lL1kyyEeqFASrXuRhOHUn1IuqMVuakaGM9uUge/KrosF+JdBfOnPHRYSMoykwoCsAUWBc
FRHzArRtVyqmcxR55YO66DRixylIpcDbS82bww7u5YPYImid9IMX/IWCggY//VuZ2gtw78Uy7cqz
mvRxmod3dmuvXZlL+3dsHFxcbYrngAGTe/lyDwGL/dCpMIIxq8yvVHGRam0bIQWXfChVmujP/dI+
R8EsvngZlAtL60DZNBAwFZd4jQwBfWNf6hlIEr/FHWtd8BK+CrFg5+fJiUw+9nnw7Le0Y6rNGtsp
r4bgPbrgUNYmvCqyXH9/e/ELwd3lM6G7WKgORVf28yriQz125CaF+vgXqUASYrJ0e1xN1PuVAO5L
WDXorKGWdmW1meGgyPSi+8zvmKjjFzbZ8Jxjqq80WyMPCHzsALEfT8/gvoUBMSDSjS+wrJhEnxaG
jkJIl/7Kvb/wFVxQXj+gByQmmBYIzE9VPz3kWtzJKD+1mJWjqR/HP3MhbNs4sYRUsICurr6xmj0y
MXshhuF6HNc5QNR32aP8vLb9NybNXc2Sl7fv6IXcykWtWYsn6wRIRDT2FFr7TTSKewII0K3oDPta
x3n36e0fOvcsXvHQLoBNgDwaCg6sL1md5FPRp1LhyXMTt/NOlnuxqRXY/FVORV6RDhggba8Novz3
3PTKT7vPoSwRokG4H9BFH+37ddnIx2yOQWBka3Ezz4EpAP9gh1a0IIJN6uBABW9fUpG1j9B99Hoi
pMzF2AUE3mVJ8RFFSL+1ffd3N3rRRGJpp3BbhQFXZodngjgbbroBs7xiiv95+7tdCNsuwg5i9UrK
HWvvwfaBR3NUjIvkfp7dBdipcF/bpm3hVzL5UNUJB5Y5nW/8du74drSspcW7HVJIM5BDZ+Z/8Pzr
2ctxoXU5WPKmYcp52TYUiMnUzkXUjleymUtn7rhbE/Kmk3Xd4cF3+7GE03zYl853544zAXqbBuEM
f8hnemPn4PvcWi96b8pc2FrSNGpJV3xPRvIYDF7ym64TvycIF7dmrVzGXm1dWa8kuqmqNDmAzbW9
9boskZuAMRpGGYeP2PQUfIJkwTsZ2v2K77vwPV3o2riGGyRgEODibW/uJMv7e7T4r71WX8gdo/Ov
/p6YMtkolAC8bEjcnpIUFMthmtSnrZOevWIXYxZlWb3bzHRlpMBxufYfMV/i519c+OeYCKPz1bZ4
6xhf1qn7vhk/IV/mYuF7PixULVNX6jVrTlZLc8AUT+2Xb7lw+EW0MkjRZS2htpMWbcze9QSzEF7X
0cXZbSJmkBdB+UtjCRlBAknRLfEiIMIos1PJEHRz6QhZ8zJpgRJghBfEIPb77dwxJFJv0ipoD51B
CMljTntWEBlcg8FdSFdcjJ0KO4WKKOnA5BwWgU2+zpU+kmn4zBlfPP+Cs539Zk9bE/do+sdduWMq
dmrBmd+1f/kdjmOqGKihsxoZ7IiLz+AtFgfbk2ujOxe8jAu0SxJg4Vk9I41WfCyAS14LCP55trVd
4FfYx8GqDZDUQxgfpyT6vNHY71RC58rYWFKqc7jHdLfftLoZlszPuYROYrSEaDgPICIs+aru+4W/
dP1yba70QkLrQr6mNdezpRMH+fwwDQ9qzLLPdSSaoxQCxKSEN+CCSiOdFJlo6PfVmOpKRXPhQ4fO
LcqjYKWarwOY0mNAiTWInvfU/PK6oi4iTMURaMlYhCua0uwW/Y74dpbW+NmWiwgbFOshUrN2ZRDQ
OztVorDMN7NxIWHpDExIbAjSps5GLx2V8ZFqa69kCBfC7H9DX7+5hbSeEuhxNijC1Mru0marn6Ec
nvzSPZzSwevwXXBYHuuVGGnxF0y9LoTp0eETq9/Zu/AwoZN4iifkw2PS/DtUebmAeNFz464JL3io
bifd4b0Xz5vreMu71IscnLL/oeOS+Z5OrRnKqQ7GE03pTZjFnlHchYgtdh9pOyBHmHKo8gW0flZi
v/P7mo6dZsb2y1LDlJZkAqsNyBD4P8oA6uC3vFPfyHhrp5ijdKeY1DxATJfJgtOs9r0v9M84mKRb
qId4HMo2jT+RdulRtDMvBmd8VKfEyRBlW9WiN1aPYXeIaSCKpFbXHpUv2Cpxahze50aZc+ZHwZtx
3+zzfhd0Az0kHQ28qsvcBYlFM0341s99SeJGQZ36IMlV+dXXt5+7GLGaAuSLl8AOPf6pF4VOuumk
ulV8aJvRvnv79pwt83+bIrmLFmtI1QOGP6HVT/bxlO/dcjAiNEjWcIGWLPtmahVe+a3XA1buoseS
DSqmPALYndUke9qafLjP29ivOMldEcEJrLR9P6AUt/14K/k/6bSe3j6jS/t2DNjuXdCkS8JBwpSY
k43D5DZQ1We/xR3zjaYlgZoKyrZqzuQhpXV+XMPVZ1qf5i6CDKMEixogMV9WlA4Hks3iGETmm9/O
HdsVw9azvNp5ucbpj2HcFrB2MS9hM+zcMV2i5rkb0hmNFQyS3/VxNb+Le+HVWMldQNUEeHQs+NKX
o66Wws7sexNpv+/p4qkAdMoXmhFemnxm9ys0Do4baVY/d+MCqng/ZdkEje2SJutHRRd+gnSV33Mo
gNZ/evpsIvuUE5QlIF+q3zXpNDzrhmnPrZ+93G+J0wbJqlETPJwtWv7M6fog82vyCOcNvuLEXGSf
WWRKeMRxzRXdZzy1MryE7yGk2TI849wJGaZXcu7/nvle+ynHXNt93UmQAmG19X1fpG1dFV1G8jur
Z3OfTCA5n+v132hkejjEfRAXA8l0gWltfTdAHuhxymh6Ay0peltNPD+ECWmeo9TEx80Q84GBJAm0
FFV4Bxr/9EbOhN9UUHlFyNKgIv8/zs6kSU6c68J/6CMCCUmILWTW5KLsbk9tbwh3ty0GAWIW/Prv
5Luy1ZXOCG164ehQkRqvrp57zonux3ZWRRHdbYnR5y5ZizCthpk9xMuG8ucZKtpnduwfy6Br78ba
9uyO2N7YDM/nxZAudoMqoIL/7Yemoq3M7By06wmEZ5DT4oCmHwwVzmF4qZ2qIPZ33861ASdfHrFM
Zcn1YyUM6eCdNIjiL7aQ9j18d/DAQZD//CTptL9DNSx9jCUCnTCMzTtIvnZ+x4crb1Yeot/bBkct
xBteKD1O3djdCNEuc/C1UXW2sg06LyIgI54/1mq6Eyjag9ecjs88WNWj127pAm40mkbbVJijVB6o
+BjCz72Zb/FDV06o/8BsMatjjBTi7jhOssNG/bnZWuNTpEali7K1AwQtBlw1X1qo4aYfQ0a9SlXQ
sntfkAc0U3YkFKdmjx7afoeVGGan121Euvpd5W5kDxNUZHDWqcskBCDPm5z6s9eAuiSbGtfaRMYA
k6N9l0ULfzuhwtzrkiZd9S4exHGNJCtCv0A9iKQrM+Rb/CJ66ZJshGrk5toe1fD7dBfV6zMAHj/I
WrokW7iCWecAiF92tcPZMwjVx2RV7MPv+/x/6YdXFqqLroGu5niaxOt2xVT8JkJc/B3P0NHJgsVL
j70IPzXttGezCfv7CJvhXbeFUZkNZBePdbfZCv8n/i+/Cea+W3Ed1JDUaivg7339zAr69zQ2640N
48qh5mqKCVJEK0P18EsbBAru7XKn0EbFi9NpmC9Pp3SAAZrfdHPROhm1m8D1on6RZfHc8/KdtKGf
Tbx0JcaSSG/0YorwsqmjQbDV4nrad9xvFbraix3yPCEuYDXqaCabomCPgSmyXm9NwG1+DVlKYxeu
4riCkE8UQi5e4eRrmV885KJtVbltsIjH7tQnPcmKLsYpardbd61rK8XVXovhF5XocUCKnO3T+6q2
/H4HSnQGiTzJdEQy73mHN1Pe2hYWBK3W7zo5TilqkYsxM1wvb+24RTfm8pXzVThR08ZaqY7lcjdL
5NephDypMl2AFKmdbpxRV1aLy8OteOQJkpJXEJxo9yxEDS4gBtWhJEfytcnK3vjBcdKF45QlhT14
goSvOJ5X/LS00tGNX3HlHHeE236/R15pw2XgYtOLEdaWWMtiQyprqxG5NYtXskm69Btf8EicLGDD
YRgkzsnA93PcBB9//+WvC2dR6Wq01YfYLJDM+oVMZMsQf0Ino1xXyBDBJwfEuJ4exmTQdXrEbE/h
0zjmQQPl0t//+Wsd56x2CuuDdjEVthJOv9WqucfGdePacK3py7r46e7TRbuchcAlX7Plj3iHuSHM
+7w8ktFrlz/6U+N6GBCrDhiTbrIQV5vnj7a/mUz/Hx3zyonrCqWV27rvRYAwp99DDVPGoRDvJ4tq
sLSWR3ekW8f7f3TcTEVWbEgnn6qoLkzWHOH8QMzB7vlcBJ/U2mCdjLo40SKiTzswJnD/s0xhlDf8
PRY09Mt4uHpKISdbDEGP6gVqeHdy7jX0MdQ7rwniwh7xAeMgsx8KKkJRnCZsl2lw+CVTmHMDicAx
HGUkSnTzkum9/8iWwLNpJ5ViAL/OuiLlC0SQIKc2D/UzMk5e0gFUuqyHnLYhiDXuj2XSRe9my+e/
dRM3nvuNk3zeqKFjsOz1i1iXD7LuoMJrNfML31xWr1URLxH5gjmossqiqpFzeiv1fG3FO50e7wnb
atyeX5aN7mdL6QoRSHVjo7zSuEvrSTKaZmCo6uVt+++ON78C5Yx+oaAL6CHqtIuEWOELCwxJhVRv
5zD8w28BOde9ZWMAvXqEtHvdPhY4pPBQ4bs4nd2b02Q8aqurlyI2KktmksXDtvnNFJd+i2F7YNWS
VC+rmr5NtF7TSEXr2atXXKIJeDCfMJyAj7l4r2T7rk+GP/2adjq8aTraCWbRtO5MlkS9PE2R9NtX
XJxJopYf6WoR5Endmsy298ZOs1+Hu8x0ZDitoRga5CsqzTMSFFXKjNn95riLSpVx2FjESPhyPZNn
jlX0oV7W2e+wdykpaL1GBV9tiURncy7NKZm8NJSw1zq7YXNEOC3LsXxhcrgf+u1hZ9vffjPFOX9Y
O0RqpVsJDfs9PjEx76gwl9YvrnUhqb4djjYk+PDmwB2DEdx1xop5SYVR6VJS7BiR0NQYzqXcwueN
1WEmqSj8wkIXk6pHVN/Xax3kY1sV9zCC3U8L0GGvbnelyFQs4xmuNUXeKPMu6JY36yA8Z7kLSZUH
qhWh54M11HQ42zSqVAIz+k1yV4jMLgcVKC4uXwJBHzjp1YOxSXkjHXvlfHOFyKRROOkrU73E+6HP
dVjJjHf7LT3Ma607l9EkahFDb2h92t7uybe5+OE3ls7qhMtuVY4E4USk7IMQSz5Ut+p9r92M3MoL
s8YtESRAeNhM7A8Oley0oYk6DX0j32yr+KGarsuHolxfgmVZs2UdPN9V3bKMGSddCcqlfLG9OKCJ
eKxnZbv65NVpLpS/i47YfRLqhaPTpnJv0mZRfruOy6oFBKM8MAkllLAyWRQcTzYKleeHO0er6JTe
VMDUixyrk2FLxvx8yql0cbVk2WIkggiaLkSd1t3xJSoHv6dPF1cLB2hnBg3abkbxnFTDj76D5IPf
WF4W3E8X0WUTZQNtcPVCB1WlXWjrhw1Rmd9VwCXS6q0NbMNGtD5va0oSce6KZff8dGftNo3Qii6d
emnrKUzLOhDZMsOm1K9jnMMVptPwtLTomGNsP8FU7GMyl17Kh5gszkVD9UkL/E8jxAOp/sCK7mPJ
Yu23Ef8HRCPduLXhitlCIzwxBk8buDGvPnExtB4BEjWhxLFq8fhQhAdNN7l4Pv24SmVcdYOAb4Z6
iYOdZ2aLEESWI7+x9i9pm1dyIi6KBkeOBvodSZDXASlSPBmO6SC1PR2QL/LseSdjBBGDZGsIDfIZ
Nl1AjxU04jfPO17oLFQZ9ImYtVYv/cq77Iiq9xMZ/vYbV+d0pQvB+7WmSV4ikNnr9UGSxG+Rhu4i
jZSpezy/5zEk/1A/lSwPc7wxv8yRi6K1lVy3ptyTPLBGZ+1I4tNQ7H43dpdEi+eKDXjoxCu7nM5F
Zd+McXejV17PfMcugdbSBkJlZgtyUAXdHZv67bEuovlxFTP/C5mq+s5nYGP3+R1C8G2h1jGBgIA6
BXbfocbiCXfGLuq2V1ssD1zzcniLLU81bOkeUF7mdcGOXcZNqkS2gUGQXexteJ4HiOitXRDd6P//
XQT+uxvELta2HLGq9IKligRvfQrDsH9q9lpkW7N+s9uI7SekNod2Z5VuxfIuZuNb3YXFaU8u3uyJ
+rPchLi3e7tmeJYFz9Ef7/uI62wYeHi/6PKzXrR6z6vhgczj26mGjEzIQXnyeC2fCWlrkF3yk9co
uxTdZneFd5SjyEv8IGoHWDuL4YNf2862IyilUpJA5ntFh1NZlO8A0tzSv7408tooOPvOUeuussuO
mxRrn6WFRlaH6XljjK817uw8fTfArQTy7Hlh4ueZyQsd7LUzxK7v5dwFZdCKOsn1GG1Tqm0YmMyw
qfWrIYpdki5JtnosKUlySLzO2bYkX/Hc77XZxy5IF5FlJEu8ypypUInTvFZblZEuiG9E8JfT7pVB
dWE6MjI8Fm7Yk5tGjVkBcZaHjS/1mczq8NscXKKOlpZW4yySfBRhrocOnK1s/S4JsUvU7bw69lWj
4gOCMaJNUUAPeRabGMW8khOxa4RZJwZ6F4VN8mMWA4TndHfXBZ288Wx7Zdq7XF1Mi0UzaPnlarF/
jkH4186454c7y3U7VuyRh8GKovup7c6hKT3PKSfYPg5Idkamx4Ji7I4D/kShA7n1QHvlWT12MS7A
DF2z1jVGdF3qk60WeTfRY8rawpon2pfNCWek/oanopCmehTF4xab4DzEib6vNc7LFV7CN6bu68Ye
0C9Ifr1wFYLEizBRkccmnJ6MbLqnZEOyLa2OUJ1bqdmAu4waP43bWLQZMPJoTfkGGupEiaie8F5X
nZooHpYUxcb7U6uO+e7yBFulYVk196SBBvzv9/4rK9mlWXBJJks5DjLv5qg7F3SOno/Oig8wSoo/
/P5PXJmtLsTSMqjuiy2SeaXYP4qab8MgvPwsaOxCLEXdQuVybHF0lT3Lwn7k6WqFV6wfuwzLZA/w
BFMjc9XTjxxFmdkSmi9+nXKJGn+6k4sESCmooTgH3CHOpT7uUf4znbwad8FAC1WsSC0yyUMWvEmm
5Z5w/adf0056BSFbELMY0eZw0I/dOMOVZh396tOhd/Vrp5QtVsKhpySPFvZnY7bHFovV77sv8/+n
/l5FREfWz9gyC/muaOm3NaF+u7HLBIqaTtFE0PRE96e6kD+COvZs2tmN7Vxy6Ehh6US8azIez1Ar
hCyWX5fQX7ukrIapX7WUeSK25lQs4KTt0NzYA68sehcIZFHR2h5p9NxK0Flh0x4Q2In9JqGLaCXw
foxCUKQ5OYrlvoC4HUpe2fvfd8tlsr0S27iAFluptXiClrhvivV+a+swZXFxnPR2YIepSXLjXntZ
Ma/9HWdsoUKJslq2SETzC1IJG6z2SqjkE3MSImwewmQFvVrCeeL3P+vKgLgglg2S4dgbE+eDCb8m
Xf1WEOKVAYxd8kpCv4eWwRjnHR4cUy6WtwdvvNiO2CGv/k8kEmwpLGfykdv3ZlLfYJvrF+q4QJaI
y1momuJcmvriyyLK6iOMbr18LWnsElmCsuSwDT5c7sV6gujc54HHfuxm7AJZR71SUxRovBkOmT4n
DDDZ76eJfH1WujJkW8RKWsI3Nx/qiL2JalY/VXW93kew/Ex1NFR3DVmCuy5U5sZ6u7IOXOGdpphL
K7chzquOI485VGnVqh+xjfIYLzcnqtcPv/9pV1aAK4Kmq0TiHrrE+W4a/mKCiWQ6iP0otdilvaKL
1nQp1jg/4hjc83BRUbWB3zngwl5HMyxAuGqBDJvWJ7Xo6Tytt/Q7r/WLcw7UfTmOIjYiB0jxrG1z
343Fv35d7sT8vCrXBoK7Io9klZyOOnnXX9yj/Rp3MuzNMg0HWwRHZgG7NW6I5XvwN+rGg8yVp73Y
hXk4RDfo3PSYLgkL+7Qr+fS5THj0ktjpS0+G/dw3x3zGYlnSwa7zGwRbfopisQv7LDKcLCTFeI5S
JXWau6i5Y1Qzv7PZ1aNa1p6q/Yh5TvYiwqEfsrdH2Ee3rhRXDlAXytG0HGFRG4s8GUtIjOyiPkGj
GjeWYgztHweeijzjRZfzR5HsQbkMeS4Im/7kYrKZ5drcOKCvrAsXWawUCdu6ZiLnZSLPI3QTbeh5
Gf4Psjgrsq/HzPO1G5+Uif5Vy61ajGuf7aw5HVaoDEb5cx5O+3LmdI8eJ76Zk9eiY+6iw5RfAPZf
utwuWc9aduJwBvZq3GUW1yASQ9My9Mq2NSkye8Fj1MaHZ+uXI++nK4AaOzOuBLMlJj2sfRtL7pGA
/sfv0517UbVWKJKvE2xGAXyTe5rj1c+vdid2ga4lObRqSmx0k2jC1BzL3diWnruoS3SNw4yi9f7g
uZqC8FToAjUAcJD2my4u0cUH2++VsOjzrfoRr2LLjEKljF+fOxF0X6DERIsWc1F39ZSFMyhRUTDu
V30Tu1iXRnIWm6NGv6/7nyHyd+nMmGd86Kpf7d069qTpeF6FQfE4j+bfA7rHfju8y3Wpg+PlCbh8
nsz79Fissr+D/MetqswrO4zLdcW0qWaKynXcpcnXkJFnO0xffj+kl+v4K5ei/0Bd04w6VnnQnDUN
/aOzYfdoxmJ8ULap/bZ1F+1CiLANIbxo8C5nAiiOxSns54XfLctluxiqnghvA5ZHBLI/ivd3vI5u
SY1f6/dLp/20gUXjIdtwG9B4tc0ppB+fRHf43bNctCugyLsEvLzM9RCuBRvy7fD69UyRuNpX4K8K
AlVsnpcSokWtzkCken64E70unGPKiJ7nsNz5Ptb1l4byGzeTa/3tnKRFqUg0anx11Mi3h63vV3LL
i/5a084xOh9F2Zmyonmke36y22DSoQ/8OILYhbd0UW5xzQzN4df2hVTBaQrZj98v0Csf7rJb1Hac
DxUMepYE7hxwuerSXrHj5Ne6c4quKz1AAPcsn0n3OeEasxyQm999wcW3zIIC2BXX2xzPATZtaqXS
SjLPle8CXFzOBoohK8uhgG1S2O/+fdj2L79uuQzGTwv/GGI1TsnG8r6Nf9Ax/CEH/tGvaecMHate
JtUqSG5GOJKm0KjUnzomV68cI7I1v375Ho79qsKB5pPqecr68E2TzH7L0xUrG6kUI+IiihM0PImu
CTNdln7MXOyKlfXzVoWF6qKcF/pfhicXrT1XkLP0FYQuCYOpeh4e7B3EY98kJPGMFF0ujK5bXahh
I/nMIEgRrxp5XSWLB6+54qJh3ZBUyc5GkjdaZ2yHqmPtJ2UQu1xYD+CgiciAphn/nqjyzxYKGX5f
fbmm/rR4OoqHPsD5NBcwBIAgRvDdLJ6ZT1eeTI7jWkXbTnNSz+G57eXdmpS+jTurPmgTVQ+NivKy
6z5GRwuly3r+7NcpzrI3EbR21hl1lP1kdWpH8c4gDZ35Ne4cyXtvoekgNc3jXnR/R01Yvlek/O7X
uHMoH4OO97pfaD4Gu32ItuaPfraerxYuDlYUIQvVSki+D8F+F01DcJKbX/0JXvh+nYgs2qOhhox7
PpvuwxoPsPmZ/TzXhItSlaZqkWOZSb6qZswUnCbTgwDN8Olz4ZJU6ijaeja41Oqm/2HVhhXU+6nd
ChdsgshTK46ahnlVt/w+Dto5iyQq3Py+3FlDalKVKokJ8/boTrOmzwGr//Zr2llCJbRpDO10iN3w
yEsuP63t5lXEIVx5sG2kw2B5ceSNhSduhkpZ9nFebPHh91/++iVLuGhTOzP4m29hmEeQQoUMVjRb
VG0XUfBVlUN3I9tyRdZfuHwTQNlVd4fCX2krXmQsMvpPHbYwljx6nUnI66aWdVAnw9sJofAVgBel
DbCNHoHa/+GmLM+//7mXsf7vnVK4siph25hkYO2RS5iN3stAfBkW6Sc7KlzSCtL7ZbQkxZ6berBD
No3Q4E1JRyQsOArZ+emLCRe4MjYS8RQmR97tnYVgxCay1jfsFi5r1ZliNtOE+dbu248EBErGmvLG
SXM5Zl/pfRe16tYk2WNLjjxOgPGzmuov5aLoeQ9b/rSMfc39lrqLXIXoD1XR+ECWjO9f4oqPGYFs
/K3ngMv58trvcHYSc6xDJevqyCGrv55RwFJ/rwYp/glA8T2KeCsx7OEwnvv1ICfBYcHCYhLAD+yo
I69IRrgGlYqO5QQRxTA/2L8xtuJ0DCu/3IJwKWJF7Nzj8STMIUvGsxY+8FHVjDc+/H81Sa91nnNo
bwGJDYp1j3yfQgUxMwhgWKibP8/l3p+KWlb33KAwcLNtlxXsIKlO6i5rSA+TrippUjEVPZ746VSm
cgyiM2Rs8ZZarvBhYuW+39cmjNpT0Y3tyW/PcEKYbW17OunG5jaalvOU4F37CHe/MF24cISpjLhU
oaP1TpUpXubXO7wBbZ7f7lwwwmBsi9Bqe6FoUM+567SUyvO4dmEuTYEhT4fc8q3By1SnIS4JQwm/
L3chPhC3STPt2IcCAhPion7o8R+/7cFl8pL9mMsq6Y98ZfvXQVcaPCn3ykEJl7fqmJCbIt2Rw1Xr
2/ruaOp//Kahkw+ZUWwyymPCxty1A7wABNLR6QK/S78Od4ErHR4aFd3lkTOIDr6RmzEZG5dbrtXs
9S3TVWJbirUzpjBHLthMUzjXdeed9rdIhWutX/79p3tdMw+0Hwa0HlJepKIcwnTljV8E5nKFAeoA
9lKLPR9mxT/UE9nfiWkK/OaiCxb2XLKWBnLPu7LXZ72jHjVhs1/NnHDVsYJas74jw5qPjPxNyVif
+or4aZEKF71STQ2MbrCom2jXOps2XdyDW1Q3DopLWuiVc8JlrxDRRLQrZ5sT0cR3ttCRPiVVGD/r
htffeEzHJxsrkATJPPv+IieOL2S0GQi6LbktsdkMI2q9w90rYyJc6ArJjGpgk1pysArLYxERcsdR
KOwX2LrcVcQ2LQqojOZ0JLCZrOL4nuCN2rN15xjZDNmBb4gpbzr2oOf3wOO9wCu4dP+6cqcoofPR
symfmuLfsPpRwRbPb2W51BVrbbwWuJnlHT/u4J02pvMW/vDajF3oKlgPVJvQeQJV+yZurEkBX1U3
vvuyob8y8V3sau/GmqNEb8oTM4533OzzGcBH9BDB3PupWwv6LVbrrar1Kzvnf0ColeBSXOKHRIck
KW+T9Q87TfVXv25y9mWdzMYeczSiJmc5HsG3rynsrPxgJcTRv86dXfQKdVjtmMMl/PtWhDlHvbTf
h9Nfm466hkx9zIYc1TKfeGC/VkngeVi5kkZzsyYr6TDlu2nq85oKc7psO35L1TUg7HkQFUGwjnnS
o1aNh2Ga2MpPrkK4HFRXl8toUfiUYy+r38QHUBIdGD9Tc+GSTtHUBFbNGwTj6qOGIveCQgg7/+E1
oi5aCFiuPxL4puemme+CsNUpzCv9as+ES1HFuOqLaRVDbus4eJjqpL3f9eS5Rl2IKgqIKgSthrzr
6HsUIWSttd9+3yvXMjMuNmVR5oShHIY8opN4KGz8MGwrjo4+K6L+XUD4eUziL0Jt5ZOeVf2GdYCf
dtveeke4csq7YNVeWqR8NjvkkujdoKRFs/tpkPSfriztM1xZFUk3HW3fqqGsPaeCs7hhTg1zN5mY
vCPT9Nz3ozl3HRs//L5Lr+yorkrcgn5rJELdPATFfVqD+bPRnncAl7gKt6Umk55NPnWfLBIcaT91
241j58p3u8BV3HM6JB3rc5h/nkYyozLiVt7nWtOXwf8pPN+t3aFn0aBLNvn+juA/Xl3tOgGOJpZ7
rTe0i4IfOMw3KQuYX7GqcEkrE01BwoU1Oba54S6GWuk5IqzI/D6d/9olDe+L/wXn+RIXJDWqTUfU
mHo2fhmHn/q7gcbaogPS51vWdGGcTnvneXhFzpkLVmFGfBL1+ViG3bMYxvWZ9n51tijD+fW7WzpM
pax4m08VeTzW+WNrbyk1X5uCTtYJctptXcRHl9dCfkUZmkqHrfrTbyyd6LgRbQEaZO9zJumHNbDP
NUcM7tW2y1f1oFrDCu9yecBErdPW1OoZQgKV31boMlaJXVioqdC5tMuQVbreMxvunseii1eVst+L
jiZdzpLiW1AVR7rMk9/ad+kqWtOyKmWkMVcmcj6iYDo1pPJL4rjKWX0xMxQ9Xnp9DB9wRfk0ltH9
7wf0ssBfie5duKqKWFUTvusclQ7ir14G/MQPvBNMsEm9UZF9Za67hBX0ffaoKHrs5Cz4ADMLCM4m
gd99jTpLNAAZWVtx6JzZVZ6CeFRARDs/SUHhSmiFrViIIqrLZbfuWdwOTwdM2W8spWs97yxTPpfC
dkFvckg5TH/MjG6nuJDDG12A2vcaXBe2ujivo6aw6nN6YDkd01xnYujLc2XDwwtZFC50ZdR6bHKu
saZEn8M0+WE5xI2My5V545o7ln144IbctLmlbZXDHLQ41zayN/rmWuvi1829bmZrCjuZvIUYcWOK
JA349smv353TVFYRNISCvs3LsD0e1cblszG2OMH3+dajyJVbuevkuEEEJFx50eYkMOH7YNt0lUbN
Nr2pagneOKjFeS+puLFLvN5Z3H0Jn2ozjQME5fK929+K6u/p8MMveXL5iz/FBlBlEEpZ0+bjwT8l
Qf9H1NxSkH/9o4Wr/hWOioJNk30+xZM+z+PzMVA/RXfhAl6Bhsku8tKIO/o+Ttt6fSKk8LxguYDX
XIXrkGxRm899CQWIYG1SNQR+qQRX/EvCeYh0kILJOfmxS9CGayU8k8cu49WMq5noVpm82QuktxLa
PE7Lym98+WVlvnJUuYzXTONoqoJB5zMQGPnEKC/rDNTkBouFmKvvmhs/jQzhMl8jQLV1N52GCG54
H8/re7P6mbcJVwhsmyRton7r8qZtviGb9pcJIAHkte+4zFe/AZA2PYKQMin1kGlR7x+aSU1DWkMV
0y+ad5XA2kU3BSGI0ey0rZnUBzzuilvKSFfWbOjE84hEUAazU52TiCUZEUt7NnIUN/rnyqbpqoGx
KuBJO084z5NheLNtRQeL3R6eVniNr9eM0Njc760mNziTKye8Kw/Gpz7cjmHt8PZGepgebBSYHIoY
ia6+/37Ar3WXE0MwxYlGjSqOyKBJJYV3BeXKT5eAu1BYPxUTnIfR+NYz9tyS5X4Q9S2dmNf7hrv0
bbdNiZ1Dg2UANZdzUg7/tmyunhpK9Y3Bfr1vuMudtUkMi5qJtLmmWzYVcB9gtv3g0+/cpc7mZNur
oJ10vgr1vQzMxykYbgRUr89RnjgrYIFFz6H2rc0Hvs1/CmCWnwdUe6q0afiY9tXQwTdU+rHE3MW5
1nYtRjycYxh4Re6FHapTUrDSa6vgLs21yu4QSLhjq6in7xWdHghUor3iN+4yXKuwtTl2o5GxLruT
LaO3opm7s9f4uuiU7TSq5uAbl+uYylMiTHxuoLZy4yC7MjNdYmqpYEhCk0Xn3NYvEe4saTLONzKo
19q+TKuf4qmlZKQExKLz3orHfhJlquDs7jeeLjBVdUcY94Vp8o3JNzbcntp58br5cxeRWvalRmhC
6rwbSkiaDb1NyTR73STwhP1rpwQ0YUsTb3UOS582A+0TZIocXldQ7qJPSMfZeTlIlY9d8anBPfHQ
842mr+wFLvkUzEVlJpQn5jAoD5GNrkzxyMw4P21hT96pICBw49bNF79J7+SkEsgUdsW+VHkvl+QB
vpEqQz6zuLFer2z4LkBTTkoL3hxVvsxF/3Xb5/FOUbI/zfCdvLF1Xpn7LkfDi3pXlZ2rvKsKlOdM
9ZHpgbCTV/e4JM1caAllW4XW+f649rY820FM936NO8t2nzZrplYo1HSsbw1fHorp8DP74S5JQ4Sd
C6YjldcgHjOtRJQG8FD22xNckqZB5Wy3xrvKt2T5qylhIRqX7/06xVm28aKXmIL8A9vNPxbT+NJG
3V9+TUe/7ggFU2aWlUbTm3xYdP+Z6uAfv6bpr03DVLpYJzWovFom6POwA1c44YfnQZXl18ZNZAdT
9EHwHOvptLXT40rMZ7/vdmJJGmwhcmhouiD0Iz2ESesAlmhejbts3oCzehV1pfIAKbuzBZAMyYXK
Dyvi/0GignXpK5oEzzzs3lXM5sUi/SIBl4dSHarDlKXBs6xM/Hbe+/itWgq/Q8/FoeiyqXY2pcqX
PlrfypJt5yGRzCvvyl0eag/ijew9V+ChyKX6vIJObEi+/X5ArxxNLg5VVlg/bYRPr5YqKNMkYMNb
Dh3nDnL/dL5f8KJ9Iklw62b7+rssd90AgV6ukixb8NwMQcUzG/TVqVdi/iH1LO6QbOvudjME2cF4
6bclu4AUCWBbV8VV8LwfS/8jkMF8woWi8Ko+5C4gRexKlJ0W/CBivk2lehdD5Oz3Q3PlGHR1qcqi
5y2kg3GWiB+Q1+9PFeX0xiF4ZRxcPopFE0KRLlB5JyHE1Apj7g4yN09a4zVIR8mStijrf8JbrV+C
mbvYlCiWpJvnKXjuLGaxrGHZ2Ri/ol7uclMlS1bMXuTWiDVnSHS+M6O6EbtdGQUXmyqSOarBISbP
y7p/bLf65ah3vzjHhaTKdauCDiULOSv2ODXb/nkuuN/kcbWiwm2HtFyHM5eF+1MUix9tMvrhjNwF
pCi1UyWgPvW8dNOj3os2pYSEficMd47dhUELmauteG6a9lFP7MuO+lWvBeUSUlMZR/OqouAZzOS/
xGzmnpLZTymEu4AU7OTaYTxs8jyH7Y+SgBcekU/zC85cQIppzG1ajDgCDGQZpF6/xuHi9xbM/8NH
JWaoxq1Lnvd6/wKjmT9Ws/mFZy4dxea5KmzIi+fqgEzoEa3f9pGrG1vv/6bEfxPJ3MWj9IB/UjhI
niG20+U7iee7dZbLi6qXcHmqcIm4H/6fszNrkhNXovAvIgIkIeAVaumuwt3u8T4vCo8XEGhh3379
PXWfxhq3K4JXh5umhZZU5pfnoGU+hcGuOEdF6L3FFmceV1hTqrSWgkHrtjB8hEf0wLJCxmOaFGLq
0maqh+8MfTDvI0vrbxXfWJGSsuYvY2WiIjWaI5FTJHT8KQEIfqY+A9zktbUC6jiToypilQ2xP34t
42Y7ocKAruBZ6+eyDLwxXaphhjMrIuG08ZJhTEvMmTeWsw2u2YRkvIgNBJWUP6esLFGdn7voCvKi
+rLEXgl9zngKT2Te6rzQnjp7UNN95PPc4JXmZB81F7p0WMNKGENQCk/oupfpVvWo5e+zdgxdOmwN
e4D6XSLyEC4uduY2HQl2kT+v8t+XF0IX/WoiU9bj7cUbNL3/7HDbe4Qv6Q8Z6eKpIHZ4+POveeVc
cOW1+qXpwpZxkQetfxaxejcjpr/zJ7z2bOd2ILmC/s3UxbnwUdjx1HoMWbvPNSZ0YS+lY76BmRA5
H2kuRfgBAoX7IlWX9RITEjQq6eNcBbFIqffOC4J7vXev5B1cq8TYRtbH4klyUaMHfqBrcdb9GGSm
3/Y5HIcu98X11I+6hQ36wHuTcra+qWCAu++butzXvIHOrT0e58jKPAZbFWR2Cqp954OrsEUmgNBR
vcX5EE7r4eZ9lbW1bffdnVyFrcLKwSsh2J63vfgubfANVq9//XkVvXL9cLmvcBugUOUPIi8npg+y
INMxojDYrmJ49yTG2x43qOff+WWvLCuXA1PIyyyQSxf50lQEWTjzNtTRvlywq7WF7nLWlRK7zjok
fdYmy7GYo33MYOhqbU0h62MT9nhx4atT4zdPRS/2ye3BLPXXVAR6UwicmPF1JxMzaBHE1THkOj78
+QO/MuYuCRbqhUM2AGFR33OReUFbpclGmn2LyiXB+iaC72MUJjlrUPeDCciUbqz6sO/VbwfMv1Lw
RRXIm/91knMzwofF/y6Z2LdRuiDYWC5dvWqMCuSMH+L2wUbtvuuKy4E1BezjvC1Icjg9vUGPLRQ9
wm5fmsMFwCKvMyObb2/N0WHtizqLYm9fD0DoEmBxHWymrbYktzCeKRtvSRlMDXbOE+dAxbQrqDAs
yRebPBk9dofSr+TOKe4k3ORKe4gKFFG+SHM2FZ2yKi53Ln0X/erjqlS1LHguF3mlWjzGy86430W+
llJyy8OS53QuutQE85l0yd+71o7LfDVBGcDaoOJ53X8cmHmu7bRvE3cltjSEtP2okjxXEqs9IfzR
Z+btvre+xR7/WvEaO1MQrw3cEQcv96a/ab292/fk2/b4rycvItDGD25j7XE/D7zKe1g65Nv2PZ3+
+nSlYV7WrZrnSOaFUAaYl6yOgzuB7v+n2m+uWS4jNWq1wOsB7BvUirHcVzP62VLx4hE+Lgjfw+R7
4kVlusZLePVDzb9iLeuHtcfeU4qWyrSo/fnI6RCizuiRKC1woD0vDSkDFKmVyNaqDfZtrC4ZQqOY
8jlRYb4E6W1S9/sqjy4CwovRhpXCc33OZwiZWD811Z177CtHpIuJCdLjgkdohHVYX9FsSVP4veyz
L4eVw69TY25MEpbBynPkO75xX38ZsRp3zTqXEjPwKgdQl4T5avz5IP1uPtFwu5ehfGVUXEqsLivb
B0UR5u3E3oV1U6WgfvYlglwsbEkCuPVwEuZSJxniy2/Jsu3LeLhYmDfCQzv0WJgnuDxDh2ZCuqaO
dx6SLhiWJAUisx6qFtDT+zHFEHVjdJ/Zb+jyYJuqITg+gfKTrPGgmNNayEbcxTxe6QgLXSJMEdpZ
NWG23CikdLo5UUQcvkVpgPMtM0VM3xaCdO99AcfUTAxJJ1MYWyVnsw5zFgztunPaOitC9O3ke4kg
N6e4J29rcrRW7WrpZy5pJSXSC906srwvaa4bmwei2Pno+Nd1HMt15KaJae5PgN08OD7TobrH0/1+
rTEXscKeJv3RUJI3cjxQrs7BNu26mbL/EFZN2PSgI0mOSupRhuW1XMI7j/59RoD9B2ZmEhWFBCPN
bWPgk7r+pH3YHraaqF0XX+ZCzS2RRg3MIzkC6cct6C97Vxtz8TBbzZUPlSySDxpjwv2XRiU7pwr5
daoECASSZVqDnMZiTCNPXoOt2LW9MZcE80PZNE0QrNje2uqQlGOUQsLG7CrVMZcF82hD0I9U+nmz
kO9r16IwIu+8+CuTxSXByBixNRq3LZdlsl4bfZvkw1SlU8L2RWHMxcFCtWzl2JAtt7zVaSLEl6ZK
7t2jf5/VZK5+Vtd1RhZxu6F81kzvDSuqFzW35ZdwkcUDa6tu362AuWzYhuQjltq6oBqQvEODJWDR
YVegw1w2TBANIHIO5zye1PrgFdZm0RjtawRhLhzmJ6hiBBZPT2h0GOK+PSnps30z04XDhmjdasiq
YlRGjay8LaPUmODOlea1ueks2E2NdbfhEplLbDaZDox66GVcnKeyJnf2yld2+Ni9AFOUX2OD1ufC
AmaBslfWWXLvdv3a+zsnqud7ijSrP+fRGsF2O2h0DlkV+TwJ1uyKv5mLhImybuHC0c85Ldv2YWYb
ms/ouo8rZC4SBnUZC41sjA4Fj5AqQr7QaNwVa7Lolvn8182vVbaC15da0LVSQdUgidIOvk27Ln7M
RcIqMrYdfHuW3A/tdKKwwDn7Go3LewJ85iJh2k+CuKnjKeexOXSye55Nf2c7fmU+uoZ2U0sT0ehx
yo23vo1VGWekGPt9k91VY0S6rh9Y43e5GrzDaL7BGGZXVZ1FzkolLOST2pY+x8kIu09jj/NU76sg
Q7rv15kytWxYyOp1OfNskbEifvGqcp/XLXNNONuI6bjybZ+XyYfa1yOuPfXO8XahMC+ZfHQw4Nkj
s19k0f+F9tbDrinoEmGqbupWlVUPsMOTKfQ8WzqofYvHRcJKTZH+CoseN0zgESXxM4+38b4Dw0XC
1sXooptuL15OW9ZYceEDJfviUpcIW2oLYRDY+uRwGXtT+9HXNane7Rvw24L913a1tdBLXdBvlwvo
u6QVHd7KZOf578JfYzviGI11l4/a/yEm/t5X85d9r+0sTGSOu3oe8GjRqyexnv2h33VdZC7gNYai
bBL4ROdlMBYH1cggg2nDvWL1K/ugy3gpuCq3DbxU8x5VMIjlBvx0S+Hv2whdygtJOqvCwmvyNVne
ExO8KZv6/a4Bd3Eu5lfw2LBFk/OVbyel/e/eFu3rZoGbjjMJt6atK7QB5kOx/AMr2JcCloz7Vr3L
c0UiScy2SpvPoCa6cTmu87Ir6c1cnqsKyxrC+4vJR3gcXhOeTI9+oPcpQDKX6GrAe4wM0FKO0FZm
aD88sAVOffs+J/11xKmSMiBI1OcG0sjHhtnxGMVtsCuvzlymS8wKFg0LafN1TR7DMKcTvxOi3GbE
f3PTzEW6zMRIhRqGyRNRe8OxnSzQnt4f7bcIzrYvwVTGD9GstmbninJC3ahO4OkZDBgnxv2jiMYk
q/vu666P4FJeJNQQ8uWRyqPO+9aaSKdxK/S+M8OlvAQaR4PNS3RedPZDAIdimQT7gjmX8uKFv7Vy
sDr3opE+jND7VmJL9kX+LuQVrjIhYhh03oeAkgcPXcKxj4zhviG/XWn+ddxhf4wbO1Y6D7XfHOzU
of0S+vw7n+4cptPSlBqi2ibfiuirtmsuRsgF/vnN/191/c3Udzkn8Edxgi5Uk2N0xgcumtKkrenW
w8i0foK0lzyFbbC97eZofDNU/XrUgQ0eQ+NV+RJFAwzBpNKH22aYpDNTos+gxdheRTVOwTHsQH2R
Vq8YbchRZ4ohHLBVMb2B5ew+3p+5DJU/wrGplVi9dI2+Tyw4t+O6L9fgymWVJKrWAPZted+K1DZw
1wxHti8Nz1yESrNtaYMKeSRFBCy42mdR7zQoZy5DJWk8Uexl63Wy+kHBCPdnOdvy+58nzW3i/WbO
uBBVstXzNAbVdvXk9F33yWEmyT4Wg7n01MhEiyx1vV1Ln0J3KughaoX2pH2ek8xVgbBLHS+xFPwK
COEJHOWcVrb6uGdYqLuUEh/9MnHXTFdN409FM8u0K1B+2PdwJzQtEXB4/hL215aGP1DiuyC/83Pf
o50bo63YNJeDnK4tht6m1Ezqn7Zvgn0CFtSd5zWXMLZIovlKFFHPhSih0DjZXYkR6k50UzUyHEXf
X+MlnTcjv3dK+N92DYw7zyPoJkx6TLqr9uwnTeRLZ+N9bpbUnecUbd2axKu9jnLt074IH9ua3Nm1
4t+uT+pCguVwqwu0ob3C9hAmJeWV+EamU1MHaR3OzxIm8adQ3ZMV+v1uQF1qUBjuhzU43ys2NJnR
oAxTHiv5sO8bOIdf4ica/X7reB1pYf+ONCSvpgDdi/ueTn89uOmaTDYw+Ao9FJufxVqLczAt5eHP
T+evfAdnzcKueJy8JBivA1upTe0c0yyC2keRBjMxmY7IPqkV6nKDLOxjgOF+f4VVUpxaqAClRKzm
TgDy+8wsdcFBzjVEZ+zWXX2+incSrmtX1ZjgNMSgNe78jhsn+N8zhbr8oGc9M25xMV+TRQUZrOmK
bCXGezOTsTrUSVmc7BzRNJ4DAhS/KPZd5KhLFkKk2x9q3geXcBHNcYO+8dFb9gG11AULO9gEtss2
BRevKGkqthCh585LP3U15mbFSsAHeLgqlUlBYkOtfd+J4IKFvKMcvm94dMKBqMSD0ekAu/s/r4pX
9guXLTTrNk02ItM12WY5pBRNdde2jpY7CO0rk9XFC1cpeRExRKBqKkeRtr0t88JE9KqXmL7s+xOc
hV17pPEXTafrwuVPFkGbcACI8Odn/x/Y+d1KcI7jUnfQXy767oropEww8Ag4V6BeX0soQx6R0G0e
BLyzHue10tlQNPrkT1ocqdX6x59f4bUv9J/rqdLjjK90DbVN2zj+ykW763JKXRCxJssymLWfrl6w
QHfnryra12FHXQ6xajcI3LEBUYyu34LJoNO+2gt1KcQ5RNHUwPrkGobey5pEX1mxTziM/gdDNKVA
+qvDWoC6PI9QNurj+p9dX9H1+YQWO/R31629KWF/7ZcX4g07l7ArN6fUbMYhLoOLTjQCuuVIdbKr
NkLdAF0EdFFmLbD16EilUTNnbDaf9o2Iu2zhB1MygWcXo1xu6sS4q3K1C5mmLiKHu3lFAyvr62jM
F6rDq6T+PXHIVxaky8jR0fcaESX+pRzXdwnzPkRjfSdWfCVGcQE5aTkclAfPvxS0HR+8DZEDa5r4
SY9+eAB8tr3fNfYuLEcH39gtEv4FDQ6pqMUTOhE/7Hv07U/7V/alr3teQTkwuIjE/Kh6eRghA3pn
N35t5G+nzL+eXXnLGvI59i9IV/zwo+jz2ol7Be/Xnn3793892xMNL0yBISlM89RqEh6gX8qP+wbF
iWyxPDEPCV681c1bGbeQPEz6faQXdfnYDvqtVStC/wLXn+eCjg/juq9hkLqILEjeRMc1Hh0vMotp
+LXg/r1k12sD7pxrtmMT7AEYXpv2qUjsNw/XpF0ThbjQXk2bGK2f1L/wuH5vVPMxtuZORPP71yau
OJqcCWC9Dq9Nt+Bxksm568Nd9x/iInsdtI8iGL9gRMqvtlsvseG7tkPiEnuwTySTCjAexNbHeMgW
LU97ZjbI4F+XDRWV1yLyve0k9Ue/3tK12ZfuQ5vhr48mK5o7Oonh6Kri2ag6lVTtuscSl9Qr1rEM
Idakr70/NWmsl+2wlf09QYzXpohzsm1gOuaxrggU84r3pbcCdd3WfZdL4tJ6ZUlm6neSXJJRfKmm
5EtcL7tOZOKiemPczgudbqumFU9mlhk3/r6p7aJ62pZJP82YJmLEfW4oJOBOER12zUEX0lNJUa8F
6kPXTjbyAY3W9DBW9N5d+JWv6VJ6qliY7+kACz4Zv0yqOy7NuI9vg/P4r1M8jjdZ2Xqrr0lH45Rq
9k8zL7tiN+KSeZUkXHiFDi7r5MFKZzxvs975aGdlmmoRMp686kqgXcOqdOm/7PuSzjkZEasTseDB
c9Njg7WZHuNdcQlx9dpCtARAwXvcLlM40bTi3YKkNkCRfS/uXBMXj9QiDJLqOo0VXL3Vt5a37Z1k
zGsT0Dko4cleR1JU5ooFpGzqwwyVpiA5h31f0+XwIEkwzbXfq+tUl9sDL2CJyaedKR3icnhLUfdJ
2Nf2CgXBNaVV+DYiqNzsGnYXxFOe0EovZrtAN4KnK5n8lMh9PmnEBfG21k6kivR20bQ5MC0+UFre
yyu88k1dDK+Ntd+tHOp6Hq2/iA0lyl6H++6xxAXx/D6OrYXX+WUclkVlYVdFaI2upn1CwJB2/nXX
EpPEbhV06iq88G8PbETlV/tCfOLSeIvy/C4oInOtqACf3/TLicpkPfx5vtyikv9mc4iL48293wM6
Tex1bRr7da6Z/1dnR/mumJJ7pg2vfVlntcbo52DxRs11m9e/VaXfEOnvwpaIy+TB3tsXwTKaa2Ih
us+ayH+sw3a8c0f5f1fubwbH5fKiIayWZVbmii5MfYgW3Z6oZeupUGuQkZBNWdFaX6SBHIYPG4+3
84w5/HX25uEz6gLFZ4IDXhwgQi3O9VTyr0uHHAcPutKc0U8wZFA7CcSR+GF3KGTPT1sfmjsf9pVR
d7k/Wo7ekGDcL6g+HaCuVqfdUpN9u8x/uD8q15DN6HOJxy2tdHOuh+DO3v5/nYLfDboTP1fwlxrQ
umav0sMenEkB0B0U/Rg9VAGc4rMBSh5h5lctSF1IND1E8FtvMs8TSzYlBTv2NUNaMBwq70BUHFQp
/N7791QF/lUUkzyXxeQfaiAo5witqp/HNo6eAlqhg1MmSXcQwYoPE9zCGkNZ8HEeRXkKSdi96UhS
HTX8ZB5vntFX0bb3ChivfSt3++hlXbU9hpPr792cXP1xn9gHcYXvIuhZjKbpLeIS5r+007CkZEii
XcVN4orOyWGahqTAe0Po44nPn+uY7otNXB4xgcYELghzdRW8OEzB+AVWL/uIWOLSiLaG8p8Ivfra
Lt27pBTQQBJ3doxXPqSLItaRR5SISXltqrlOh7irzlBasftuli6NqMkSmUY16rp5LX2zRHYB7LJT
IYO4OCKN/TARZSKvvIqeuO9nI/QP/nzIvDYsTlAPE22qFcDJq06Gf4TXfdgCtm8KujRiM0Gr05NS
XjH0byMPKc1IL/v0S7Gh/3qs60paBs0ZeS1wKUlXjfpYU1T7MhCuvlzJsJ15evYurPL+rgekfFjZ
7dygXRaxGLS3FtvgXegqP5HCXpka92UKXBhRqhIGYBZ3+aHrKxivy8dWU/5230xxYoXeWxUv46m8
zl7/5BtYnlZ9s6+Wiv6TXz8n3AFCFrGmuBpSLoexMWhvL7Z99x2XPKSmYAW0plDuDKQ4RoNaM63N
vmSByx4aCvUwD+nYq1becrRExCnZ1LtdY+6yh9vQxNuCVXRB2mp4DONtO+iO7Ksxo3fk10FfbTyr
sQziSzz1ZT6YYX70dbJPlYS4Gmu6XNEVCEmoSwdLrcxWIU3HcvL2bbguMWVsF9QzYP5LHyR11gfb
YWnLYF8M5WKBaxH1QcTX+OJZWLlXLPo7bIZ92vfEBQP7DnZKkGyNL9Kj5ZPw6N8eH9qds9FZpPEQ
qDb21+jCy+qdsHQ+qnC7Z8F7mxe/Cf9cYCouVYc2QcEvXmTZKYKV3AUIVXuAGP6077O63FTbBF69
lD6/DMsYHIKWrO+TpUs+/nk5vYKsQtLi1xlPt62lsGKNLl3Uk+hvFkTRu1klfqpGUrw0fjWmvLbD
ebLwYT/0wfpuLdn0MkAQ9PuAvn11YiGaMIRS9BRW/fxXRIT/zBCnnqDN5H8IdFKfJ74l2YhGvscE
XpJgN6Ah+uf3f+WwdlmdsJwCNrV1eAmpbp7AlNI3veXxvtosceEvtFECmxE8vLBZfG49+w5e0fti
AZf0CjzMllsYc/EUpPq3uF2ygif3gvTXJqYTDJg4AU/cLuGlBXDEU93yLSO8C/4K5GT2xQSuUNxA
QgggLWOIPEWxfonHeD1GqryXkvt9GwFxleGsDwk6A/mfi0Q9/K+6LZbHCvtmkbVj0tPMh1eDQvaS
3GsjuIV3v1vKzj6Bwuc42a0NL3MSJweLj3IuqVcfoCYtTwYRyrc7M/b2wN/8IhfO8oOtHqoZtSGi
xmB6Z1lcdVnTmeAQq05nFs2i6UpD+67QUAQ5QNiP1KkK7Igv2HdoKtcAqQ+yY9UL7s3Dexkuxfu6
XpMXYF+9TVk7UaxH7YPa2GaU/qAUfotnX2Jflc/V4BXnSvXzexWu0eNoOniC3CRXr8gYfNgqVhxt
aeuznoq1U2lMp+CcwJru3FLPfFDUerlVfJjTMKJVapXsPxUEyol3BueVsblBmP+q4hpowSrZiu1i
RgPgPTDLMZL3TOte+cIuQEa7qUPaouaXCqv6zGRfnULN7FHXXfNXL9fqTsz5f7zid1/49gL/+ivK
ta9akzQ4FdBG5j82em6hywBWIp2hFHME32Q+8bZvv/lLGx5rUv4ISM3SQK8qlSiCnPtyje8gCa9s
kP8heVgb1AWY4Utvt+990EWp0BjaXZ/LhXm81q6rZh25sJH/vehU9cOdff2Vb+WyPNQr6oorxO2+
Z+CjZ2SX+f4MS7GNxVnnJ/uUV4nL9UDQmstAtASfqqaZJ4aziXay2uQ/5B+sKtAhFgUXrKXoJyys
xalDU+E/fx7825r43SxztvhxXINCjgG7hCpJPkb+sFxoxXXOqsge+6Kwp7mJ10vE4vn859/4ylxy
acDOn1Y+1S27VMi8Xhim6gHSd+LtvqeTX1dNULZruQ2aXdqEdRcJLYe0k0Gy797g+s2ullN/DSm9
mG0xJu0sIpJijsmHP7885f8vzP3uezgHCHLdjZLIFl+sz8uCZWWFNp4um5sh8mmaoNN7/GubJ95/
l0hhJyattmrZVEqq2fN1KmMSwtlxg6dv1aRQIDMVf1ugsDiprOuDcSohX81jlOw2269BncHtQ7GP
w/+XYDosKKH+LMY2KZYUFYRxe6p4HRbfimarkZVaCvT3w31805V5InJWx25NyLlAs6t37H2Lw2KZ
RvmgZx7Fx5KiEW0QbXdGCT8n9VpBMc5Ad3dqTOhnTJfhYQ4jhetjiQM4GSDC/wDjyDBXFR1fAukL
dvA3Wc7pKOryhL62n4X0tu9iAoemxqFKWz8ZPoloEU8W7kVfNPypn9vS+KcyQvPqvAld/Vz7tbOp
WrgSzx18vD7rOPa9c2lDpZ6jscf0SHtEfxqTXFZeWtOgfU5k3R167VepRm9dVqw13Iu7MdS45tI2
l4EsIZjbNmnN1bum3lie4G9AX185LJnqA3HgXl1ldTXql6hboKJHujY6Nficb33p8+kpUWKxmQhN
+IxWXvHswQDvQY068NIRLZtZvaFx62GrF9K8A4oNKe1SJ5+9qmvTOCo4gdcF+cAK6X8TjPzka20v
TSW7j3DyK2wqmfJlBnasPoDeDg+66ftDx4bxVMVFD/xDegJ55MgiRz71zcemVwRSDaqEGGVXJmR8
mEs4iT8n3gIAH4YG7fxQdWKhH1rbtNHRswY/P67hcktBM1NnU8T1Qyt58IgPYPGWpgJY/9jMRezB
AgGJnyGVUFCrPooinsk16utkLY/YNm01ZJ5RscmDGD+aUmmnbOsK/63Uhc/gkmnISRRWQ/J0nNno
HYZ+tsXjUCtZPptl7E4S8z1XK4TqRtr0UCKLmuhgeknTEPcRczBKd81LVMfKP4V9G/knkyBOP1Xh
knTi0OgN6YAU+XPbPJvIG+M3YSva8uNYB4n5p0N0NX0TCBz9zJSmbmu8SKu8M9KGZDOZNCgiXTgz
ozoROEV1J+JBl/TrNExye+sJA/UOCWK/+UymtZ6h32QpmduUoFYxwSxjmkxOiK9ovqAkJb/JrQhk
Hsge/1VjSMIXaI34XrriW4SnUoaGn2jfJfHDbEQXZ8YXYMvSxofWSTb1axK/gTJ+UnyJgMV2J0Du
1DzHFj9w2LT1CpPOCxvECzr1I3oC583nU9k2TP6ouelRxcPdbCqeG4p5eI7HaeIXa5sKWlyNlsg0
NMWIAvcAGdDpbR2PxbHqPDED7C7aKUr7ZJ75J0Upbb60KwT+XmKmQwQsPjzjn9kYNPRhMyxafsIY
0JteoCEpW7TdLl7xSHWPGRuUVVU+Drxshh806Sr6JvZhB/2l7pIlfkC7i/Q+FJo1iB9tHy0xYIyK
siyO5kZ8xE+Z8W3ThrDCS2fqxeZJRn4/nqth5eOR6d4371XElvFNFGBaX6NRe9GxJXxtPnFU1kJc
NFWJaQwxg+Tc1GPSvtloMZQPSVXp9rO/xQQ+y6zpiyCbutYfixRSSpQ/RtUwmO+dqG6tJBYNJecq
UKF9UItei2sD2jJ44GWCwB0I96K2xyXR01xkdRjCLWfwF3bbXEcY23yCL6MdTs3YNjQn2IzW8Gil
FdWlluim+jQxzusPmpuEE+gVzbDLSonaQOwobBX6ccHfVL10aDuyR5GIPnysjAjVF9jH9dGlhBjg
SXZlqM5qxv9Hq+hmxZGvJm5fBIGQkEqroCb2AVEMnC4PoZl89eAnlVzMaUtiNL6uCh/myeMMdUDo
gI6an3EOoWUgSKQcHmc7zuZHBC1G/kBsQ+BsNOm6SPuOd92h6WsVfN+6yRvPOkiGpUq7LprWlJeh
dyj6AN6dma9tO361JFr8t0aZ2kBgmkEry8M1xm8LJKg4Eki9wpm4pVtgcT4loZbin4LL2fsraoNg
vJiWl8uZaRXFeVAHU/ytsvA0+TDUBI5EFbRLxWcadDN5oyPWDn+xCpP050S8KXosUbhtfTg5kID9
w3wydA8Ubhf+tTfTYtIQsH/7I5qmaS1TOkEG8VNEZB+crAQx/aYefL7kc0txN0rVVMT113EYRfIU
B6ovvyxYCFOZsmjuxYd4lcI7VWIm/ESidSlyid4BL2vpGoTlQRNGr5C8mb1z3Y1teC1ITejbBHpM
DUfjEuTm+4OAvxZaqH2cJf436JX58oBfpOv6cFsc/ZoJNNmvc0oM6fzoSHgQ1rkkEGeW2VYUfPq+
6bavv1YmrIavwya9CLczOId8iG1cl++pBSDyY1SSrvbQxR4fwxOXFJmk4zA0QZzXJTbZFwJPsr58
0L5fxnNmyTC0D2PZLrR4GGyxqi2V0HHln2VImTium020hO8Jb8Il5ZuWIT9EpfRDlg6k8aacxK0U
qYHnaYTDVoi+6VLeDV0YHEEE8Lg/lNSElp2jcRrGL7305yU8w9VXyildGSC5v6sxbIc14+OEMrle
BXrA0ng1xcRTbgJ4bqADSC5n2Afavj4LynkRHCRPYs9ckJgf6QuZNGw4MrokvP1aaTM2Dbzcg1Je
bDlQu2ZMBkpvqYrnqEbb0tRs/BBPg4nKLEE10j9XxoPiTeppsC+PG8S164fIM8H0M/QbHp1nIr3m
XCLz9D+Ormy5Tl0LfhFVAiEErwx7sOPZx4nzQjmJLTEIISEQ4utv+76dOq542CCttbp7dec1OzKL
PFyuevRLe7dI1p1izVsxgo5Bll+T9dsRzmPmh+Q9auW0NPuap1/9waf4k6uNDpd5j8HFJWlSjQ5u
+Em0MwIELu7TM7xuRX5biITslyVi+R4u7IjpTY4184By7dVwam20kf8mOoijyYqoZf1ZJPuApK0l
2uK/uUrIJU3jtD/ncBPtGzF1C9uqYoOX2l0nSZwg3TTsy1gBpEsgJDK+fRRKTPlLrLbNYPeBhmu0
2glm+mtWjfNKiputE+5coIuyv0HgQrOG+GeVp2cWUgukW057wZuc5hA9lUyMxXReIijwedn1HQJe
dixU5JBfTaZEU+XT6RwGlyTPMSJuRXSinJj9RmW665+ieGHxLewsEnRrOLpIYcMW4FTIPyKixl7y
jt/EeaqvMkGAC27YQr/7uYjWW7McQ1f3PCT5lcWLzfG1ZYoWRLfAQvEPYtWxenFsMpI3aKwz+stZ
VK4H6PtU8tzOBxmuSLLBC5hBmQBKw/XMqTMcow1+k3xIj/WC57cPT0fG4Eq5qO4f6CYUw749LgIm
eF+cL3JdSr9N2/xIs3Zaf/BZhv6BYiOJPYQdsO5LoFDgXiBRVJ0st1EyestHGsIJi/OL/iziOGKn
UTiSv6crX/0LW6HxfmmFsu3fHr+ry8qB80P+bh2HsTW0wofMHg5V9Bpbk+PoCP4ykk2lJGOHvYol
DTi/dtn2uAJg24VSk5SLaw5k+9TvGlqnst3m7pwMG19wV+xD/9Bmq4jQUCLC3WQQNHSFglik2fIc
drEsI2aLK9IpG72s2nSzb0BJtGy+fGeZnQueo1Q73uaFrCwSJSias4Pxf+2EpU5TZQg7IvfZ5ll3
TfaD6TLx234+VNq/8F4JWOEOHGPcSfc67fLSE0Ti3aW5nWZZDn2uzH3SDqOOyzWDRSvqc2STBQ8u
Ev1xp5ZYrrrq5xBK/P8IsqqRyfVpQYHA9QcNbWv3UizdVNNg9/kfa0P0hLghDO+K8OV2QpfuDtxo
iT0A16WReMVbG6cl7+fMXxELoW2JLbJA7mGRm4OGbQtWiB8ZLNtStAwb0kYafOPxMuw4xK+Sz4Xf
7wyKgnn0Grlj9biOI3lCo9ARbFEOwYlTpEjGn1dEn2WnyWZr/mSLWfrzsvL2R5o7bAwXTJzRcokB
WydkKNQZ6msaPxxoAxH1nuC90o3FevFirhvTbDZoqL/hPRlvEbIGe7N9Lb53/I+P++TNZ0n+idkU
l9mpCEpn5Za0+1rPqWX/Aox0qg4k4sktJAltZfNWpFOFy4duoek9dnfMOV0BZJirgO2uwSJotNK1
gTveJu8lkhm9q8HFOiPqKD1y2p3S1SbrIysWnzzCcjR674zPIZQRGAzyioapG/I3DMa5u12HGU5v
VfBwEOVVH9kMGU4KyGrKaplObip3V7g7uVPysVAEo82wR4/6pK2TbY5iXqoeSwC/kGAb+Tqi+7QO
MIb27XZndt/DVsO16GRXEF1kTJplF+38GymVuW8GnAj2nCOucL0pDPdsrED2uLo3c1hLhIJohENF
2bfB2ORknGDancftQ1MWx+eQf/umVHyPbPSGS1ZlFqNrNITmkDCv8AirTvaUlQZZees5GySTd2G3
lF48vCJX2EtPYpKlEwpsy3KAmGAv8GAZ7A81pfD9vsKxD5W0Bd7ALfz9SweI4CYbv70lUzLHTe5X
Vk9U0KS2A9nfO59HZ54k6cO0hiiqI6RZnQG900+Dher55HrT3+FdyW6R/FCAfnIhqtw206uiYXvt
90y/rJwNSIawgDTqCTimK+MUniclwfKfLl6zNN3BQkzzJ+0X6oGsQ2xi7H6Uuyiyp3zDiIWWZK7i
GFPhucNNCxHagSCwxQ+PC7W44ff2oDedVvYWp2tBTA8MT4BzF8d1yImqMnc4dN9+uzDiTNntFnbM
IVcVBNT23M+bqGN2LJeFsu/Qsdbf9B0uqDzedDUrze7iGHhNLOceDRskcXna2luEX5CGLzYuzdgP
VZ5QX8GZTp+3LZ3fl23BpaXHpO5bHjdZi2s3UhMvae5/WlcMGMtScZkdJu5jXEgje9wZa8KPanCw
q881DCcDBd4By+g3KjeHVw6ad1wUbRMBPknwGUTtyQ3EYmLS7hqi/S8sFL+7RoGBTXH8Pp0e9ire
lxafPxKfl0oNztzCgzzBFJCuX8Zk8X/ziOsj7aLtfdSLr0xqs8fMzv1/Pe3bKyzx2ps+NxPuE7Mg
IMpklepj0YSOHmhEMyUaCMbRNsnCRBcsGa91MD1auiyb3O819Hk5t1BO91CIvGJhDPxERsUph7Xs
ZZjRBEJytx9pxSLV3mKqRm8H1dEZ6q7sNuGFnksG6O8s9JbBBZVSh/DnNs3V7bQyOI0ZiwYYw236
iPSkDtM/3+dPyCbJZUmj8Jxi5/OsBd8GbDvA6B4h0qwWvSHNSM38d9p8frtm2fIiEG6ANz/pwKVk
AJIlXoaTYWKH+mlOL6wXqjkKihfdqukydjYg+a1w/qSQISdLYlr5KUbVPfQFFb+0H7Iy2SKlGipj
/TZO7R5Og+qX7KYjejh1ymVrHafj9MKEmJ/mdGQfbTx3X3DdimAAlKExK/L8vwOJw/QOMKN82JBy
fvWJLKJyh+lEjZ109ABhWPW5Awf04XAPmkt2AOWqeynac89a+NKl80hkhfywcGmLWMhGkyjyJSdD
H9ezRmJpmS9bsECO+nWqB5SvBlljIX5f1I66XHZjILdxyg/3ljDn+W3BtqhrRswxS4NpHd7wy1HI
e3pwcUfjbFhhsclHYEgq/CUkqPcMSoO7LOLjgWeHERFj5QY8AXUyahzP7Ys7Ek1Lu9Jl/Gq7fpgr
gh4KqYDJnkFM6mD4jKys5VHEaDHd0a83YU3gyzTFuRH3IMPm4f5A+yuawaXiIU2KqagPAadV/Pbo
L6ocpf4jy3Z+hcJPn5Issl+tI/YA5OnbG6h6v+2B0auyCm9HL6oRcGxfJZCbP1DucYz89m03xWOG
/f/RRh5xfjvjtrS8KPJqXfissMLZU3MdOapfoxQ1cAlP5g4dpGJPMjFLdhdZl/8jvJtklcGAyJQx
rGbfyZxyvMUgAEgDKQzaFI6nqpsxD+43erzlJ8y52k9tLGVlnEcCgYM+RWss12mDDnzHlFmFrdhW
HJaF/Oq0X+9xKcQf1kj/acHKPfoce4MlIQPeycgf7s5jWLvxUsi/2ejYH7Rs/OdEFMdMJqYtug1e
6i+kgWRRmcxp6GuBPul+OxZ5VOlOi9tYLAkuc7ckzwNSUOeS4P2X5bGN4jZBByIr00/Jcmr35ZhO
Ykk3fc1irW5M/A2BcPywosS3mBz6TgVQYzRyrCiWIPhPeCmnYy3YColxgv0CVq0eTnH3jpEBTkWI
BBuOx2XnuNnyFPff43GsbfRrR1d3w+zummGV2MA8yA7ANS/cUDSQdriXZO5hZk/SPWdlS1tRPB2g
Wi9APDCb4VIkLYChfNQ/jCPEVHwK0YVDHIsLWpss+SnFXDwcya5fddxhAj+4a22Vcgnswxkkx68o
B/tiXkZEQ/51rl8vO8mXtImCmp4pzKJ/R1rxs7a5625XQ9H+IZNwWC7Bd90bYv7oVhPMs0/eCPHZ
H8M4XCCuO9bK7oD2TpnCxiZWIUb1PkII/YC9q+l+5ljYaVqmpW2AWWRbNWEGETcCoPx6wb8obhKI
i6Yz5XHW12lmNZ4T6Yyo9pzYuckyqIsrSbjEzAG1h6udTelT4QMeKL63NCWX0/FAFFTLpUaxaE87
3VGydKrz6daL3n90bFlsacKYJmVm0vxMUusAoISAJjxdPPTHWzd4DmxWyFrCN/doOroLfdMdI07q
AKVGcsXnJrKGISrh2hUg+PzkYnJN8NF9RKsH8j6iMbkrKHYSTi2Zl3Dlw6DT61Sk/Jdd9TY88qyD
UfY6HBMOBCpbZq4AD+TQWA6A7HJE+5ZV6ary21buATslhqMMTdm2xQ/ovYLDlLA5WeXbTjqMcP3m
a6TifNffpNVFcRFODD/Tjsj5qXCxjJ54iJNQoUHX+zlCio47DYHHj+s29R+DOzBIsy4AzoSbywBq
JU7jv6Pk6EBozhbRxG6G/JpYS1eE/6bMYabdyF53puMPcx9tf6xbO3phgy4aTHgAVrDVM48lHtj4
wbae1vxYe+SQ5mGT9ZShM7AYzPQpL7w8W2xacqSnsujvsXF+B0Qiz86BmnD9thfs/9LZkufNCoVZ
yLbqx0wQqvjIJSVXQJCPcvT0IYZl4E2MsXsqddBYq7RJywE2TkrS87TsEKtO3Sre52IMfUliul0R
udqnVdLt4nwkXmJkPhRriFnsq5y1/zGnfYop3e+TqdnOBDlHPJ5/mnlJihpdr9VQret1PiPkZEBJ
XjGYlfOQ5I0GUFmUSsc9f95SOd8hBKp35YLOUiFfRblnOcHrAbeLV2cdj8c/SVeQwqMsfHo/J5t1
TVFg0/eGGVz9QHlzdBesQ+Q8+qcIzRpJDLxGSse6VNZ7duitgQaz6C9DRvKsAjpK1QlOTMrXE8m6
ovICO/zZ4jNQHiELuswQX7qVMfG4UWk6Ffcsj/YqSvPu706HYcOM0ZHt1BOrObz7dvQ8JIhTlkxF
jxgXSoE0z7MgpZBauesxzcHUkw4yL8cRTnO1MhCvNd9+y1eYOGYPwK1Z3Y9U3Odtivck6fhb5hLg
VTnG3BKuF616E5FbWDnsxYhWry9iW+067YeagW38/lOgASl9sQpT+pi6M52mg5RqoWOzM6be21U6
5NiuGPrlokCzbIV9Xq0OvxlZGZbqFQiEylu03M3adbgJsLmYk0cp9ux1PI4B9lvtPDxHwxbSe5OP
e8Cw7uHxoUFNIDS1xRxYGYiT57OGGS6tcPD4VC5z20UlmLTwrIUJaw1MH3UgWYH/lQ7xiu5KxMg/
RCGH6eugs+9LjJdAC8is8SFNcDO9bS3tk2qa0glK3FZGx6PJRDucrY42gw7ZFT+g0neP7QrftCab
ujyvO2jWXL3zYjgq2xrxvGOnY6sC7BVeQazZzznmIW/QS/UXNsb9GXUelUkYdaOAi2G9CVPjN7Ow
yYfO452CT10Y2a00Xi43oUOgDvg04AyXFY65ezP2YfwwALsboZGk4dNse6cqDv8CBpsbAPB462jY
X2HchDXBEWs6+WloTfqwYrS54mh1vg40NWM1WawqYboZOYVrEY2W11inLjtnSo/z9VscHyqQA/5+
SiELuAWBNRW/w37EIOMsum9cGFZ9zrMNf+0hE3HyZItfewF2THQmvkK4kN2uPm5hAzmz5bwfbYcO
HWTMp8ss3gKR7zHUM3Tm4IUzg7m3hZ8my5b8urVL95p7/5C0LK0VS4ftggZBl30SkJYcG/ev0Puy
3cETc0qaKRPH7ZBmyTU31P5wXrGzJDksYgHLSQbMl2MggvHqftV40ABIdYwRlC8ocOjmuqVUe2oB
OwAurcYOKxJnCOuTfxJW/1G5RSBnXNdvX8iQjjtc9dtQatG1b2E0O8frtXBdi8huuHi8cXcs2rsv
lRZogllPOCvBZYJl4aLzd7ObjL5olw8veyTBcWJd7L8dpQ3FeDk6AJh7Ch7Y5NNNq4r4OURU/5tk
RJptTnQTE3BlPe4YXHQUnSHNJW9oQsTNMa/TyVP8+Jg4eVo6DcyvGFBkFEiecuK5PAEWRoKb51tn
6hXI2vMwFJjExIH4qdGS9m7uNFrebdjdx9YPpm4tY6gq0ajKOU+OU9vB3A+clWgRdVskF8+n7Y3v
64psbPiXl9g14Xde8flCA8IZwe102QMmMNDdIM2qaWQWIEAr6PsydtvJKSGeIBzIa5dxX+8z8z/X
aAl1Asb52fBofFAMxrCAOfVF8jZ6w2mHWpTkULMDDYvPa2tJ4xcACKiF4jzSdcAJ6lqMJbngSaVU
h3OpjgktXMCmR+blRxwbLF6yXGN069Z7qyD3zFv0vVUMauuSLMAAiBXd3UqnpAQkumPkdPBJ3G1q
S0TndTVyhWgdlHneIAqpE4olKrZzdlG63S8pIktwi4TwA8NGOO04EY8bi7oLFEnsOo7fWceROs4w
HBl/uJEVDbzO/04Q41X4p1jHmm0LY3w9wBAz6C7UutiLx6Fn5M13OqlBTJIHgLrj/dyp+C9edlof
qdQVpVvb1rsmYDlEIkpNJUFS+tE27bD1H1QAM6SKCESRxLLm4lhwi0fRB9RmLQDN7gOhcuqc+TY/
bTnkWHgv0n8cS4erbA4KeLDuYWX8JHnnTkCkQYu2+15Ty9czd4FHZdduf+CyB2imX4+r0ek/NNyf
RvjsGQu6sLGFo8D93oOz8sDpX4kgHEj+kNRdtBfXvLDR/eLNRzbruRmMBLsi2uIURhX9OixFoUE9
T1+BLCxngFbDDWLo5QmaQ4NCHvrPJHX6Ahwyexqte1342L2NJEvHakUPgN2kpYUz2zDcus7lz/HY
8fqwwCNOUVaocpC2SEqtgyoDFDd1O8V/sVG24PPcWH0UVkG+IkPGmwn7uraCkGUqC882X0mIJySK
PZYWajNA1WR2Jx6RbvCe9DAQ+5B+ojtMQjmZsrQRXEfVKg+EFZy9W1EIhywCH/NoQk/ED7UuCY1O
IcNSFVAp58TBcAAU235uR7FPF7RtYX8BlNprkFXBpsV/ctnSv2wIWj4gXZybRiPz0n4hxvRwQ7n7
gc21XKRJ7o7iyN1H3hmib/BxY1OdJVASgOa2s3xIzJDRH4dVQ52KTSU/A40Pc5Mg/HE0JXVemucC
y2QWZW+LUSXJaGL/X7FaaT7zyGcmlBPs9C3UvPgCug14XfrSQZwjqzXtBTDdEBe/Vzeih055Lu5B
fw5xY7ep/f8eYt8k3LlX6ddOlX7JbdS0m+lDBVCXo7VMHZTjqIhO4fuyWSfyI5ghBefVImZqvO9E
a94wUM7okUZcN6rqxiO8kR17xU9Fl3t5gqdVTKpiNPMdQJUEcoahHeavDeK96XXuWZie46TfbVV0
KPx7bbm3SCrEYe1/6GU2qipimGti7gSNlZYoy9P0MDl34JMWB9DacggArKvRxxZUA0X0x3RTFDRF
whbsi8UvF+mQP6DbIt1b8OyYy2OFC/xbNxm8TEkC6iluaPDJO4jXPH6EEmUQXxLOf18rhxAb7nLQ
qXf1xkiOaVYDYbgiPSKmCAiXR/SI1seJZsll9Fp4vCWwvk0HaQiECR0fWpgbMwaL42jtplPuXAfc
2LFtT1WVy3zdX5wEOVN3C0RPCA1E3ECAlFa7XYH2JS1Zv2I/Q8DXgM/TSEXcRynWElHQkD6g7jvb
FC1S3X8NLJr8ZwFIKU/gmWd3+CknK2xc98qgrANTRnnqQP4t+yx+0j4CIw5rEJpHVzXLJVd1P0Nt
djMmUBwNIOML194Vgan4ArmPDdfFRovSNV9UPt4vu92LM5d9Ppur57FAWyTy7PidbqsSlScUe7Ji
WsE01UrBAPc/CWiLPu0rCbOp94WvWQufDJhkwzI1Pth91KHP/VT48V1NUnxCW8laCAbmMorE/mOJ
KafqFjMppt1ySuCT9o8FxthyolvWHZD/SA3I4hYrvULb095twMBWIrLxzoAPG/+CwJqOnwsuLPbV
x46AmMy60XfkQrAAmir0ChxSOXBbA/722iWqy+PmiLNpwuwkXeRgXnrEEdCGs8LDFOMV9wkGuMs0
6eT4RcTG55ouLu+GZ5AFwev7nCRckRrGI+b4k8Ui2z9GBG4PYLhDNv7ZgQis5tRRKuRpzrvdzNWS
sMPciQMEdmkxBJN6Bzygzsf31vzzfFC0ptA7OVOBDxWYjOAkSbAO2mM9oYRpYvIFvH/gDU7fmG91
7oK9gyh9nO5ihtFMn1BLeT6W7cownwSKewKftBrnPzjMfXpHXNKZ0njq01PcO4nTPxgqqy1ecliP
uOJLSNJ9bOh/dgeeS7J8qQYKeYE4z6k4xuc2W1CuD6LsIy6TrL+C3FLsZci7tX3wZNzcXTRDnHrT
97M7xe1iVQ3JOmvgB87Qm2wm/yeLfijKnfYGR1SgrUDLaFz0pnBn6wZ//7g2HZTRIzbnc9rEGTnW
+zYFoPPBxJHNv6H4Sv4Zuh85oAUQqIC1fZ7+YCCpMXOA2qDnNrMQXMW6GJ/zuSsiVe4ZghzrbSSJ
hZFAOv6SENmsDwXGi1CBGOXmTuou706B4vw2cwESuKTrfsxJZWCYzt68dp42RUz2pcT8cDwErf2h
yw37HUfV98BfHyOoXtgJFPOmyp4GFtCQ7ObWJGbdqxZxvvICuzjkXxMZoqHE4cEep072ZyMin/4k
PiP7B5nyJK7DioEc4OgW3vYk3iyaYzg2vm9xoc/OQ7FGRcavBXWA/RikpVUyjAx5qgnBUQKQ0eOg
dxwIdpFkrCpQx45a6wKSOXZI7i4TXoDktR0YUKJ5jMbKtP34uKS5yR4WdLtoWqRDAgiEZOpmGDp+
XBHvZK9Qr2d/WbET2UCwQX4lGd9eBJ4sXAe9CbBrVRnEoJzYZwuNAP+XAZv/07Y4LRcY8vupxsIs
kEFO0ApeOdj39AaihO0p7dIAkF9NeVuujGz3foj64bYfpEa3QdX6kc4F3e/JXsy/weXt/1TL1VAV
cyvTUq9pClZPYE0kgni18kW75VW/9VKhcDB+AcyI/1zRCYNqwsMSZXdE49085lkzCbWdWc73vjad
BwxBvg+yTgqwIWG2v6V3yPxcQKejVmyz4IBCk+EtWTb9OYIo/AfzY328HMir+R0ibB089eNg2ltr
hwj2wiHailMLhtw20E0ec11Mi0Jj4qmc7pHh4PHadgBRTtj26qPnDPoOuDodg/0DSu5bZvwN1y/l
vusViP4uZ1B2gyC2BRMjelr5boUCjgVa6DKPczqgoDLSPgDAxapXCbnrsHzFDsk8jYSUBc0WKdZi
qCcWVHyOZhslv4hutXnDqeL+e/0BAJc3ZBgfCsDYtsSDU/xzKebhTxdrE+MdOlZ5ggXnnN1CQ4ZS
3S1Y+8qKwfDqiOLkMlnTL9iqBLDgFj0/bVliAG5aSBW6R5HoVDwDqMqeAcEO4l+2YKYga7/90rBt
fMJy6T5VcYb7ARtT64K7P1rH6Fng7npK213wivON5U22ywGqU26itLv140zHn0M6T7guhYzYBQFk
O78UOSCjE88Aj5yg8EKMqyAeEhUVcpZemTDQ+PCxJ+HF4Ku7LX3QKe4lnk55WJpuszDaoEKY5FXt
AHf385iog9YDVvYehdOkaFKokvBeHcqrSoYiAJ5FegCEKyU84bl+kGGQ7e+RjT3Cj0e/tXmVzW2e
lgCRDtNQk3F2lwu0xg9q8PaqdEdTkNDW4F5a+2K5cXnwr/NyGFlGLFlkWRgF1kGD4jyrsIorV7jp
L1tYF18CNs06EBy4h27nsBzJLeSjZHjRqErQtE9pwJ8nZgCVv9ix6rTxxZzi19j8Zmt/dPgrsg7m
p9naTi/F7vkrQWLPz8TgTa5c7En0FZDfgf9mU/uZOGp/52Tj+rSDwdqQbD7vohkPQMdVhLYs+5vg
7kOi+4pQ1Og59xk7mk3Jxbyl2OmPTiNcTdp/yDnO+M9jZtuTFcl4G6HVeV7m3ECDMlg8r7FlARzD
imBVEqX9AuCYhwVv/TpORj6mZhrJwxZDh/pjbJFSPysoWlA5p3A/R2irIM7uh+HeOAlOBcpP7Fsp
OY4N45GEA8DoDga2PBb0dYJu7qpjl4nHSVlZeUwJ5Yxheis9y4qLnaDv3KbI/KJkXIpyFIl8mGOY
7jwy3IqyPnqn3zGZCAgATIquSwPEme4GNdqxmbTHgpHrh15WJE93XGJTUsAQhu4J7qhcHu9ZiDXk
WmxB1hCy0R7HZSHiSW291S8517K/Wjma794fR6U8AgW8FDbKnvfMdZBeJxD4nSW6f+VKjnwbaF+A
Vb5gIil0Y2yy3afJxO7E3JprgX4BQosiSugzFC17WmPYWpa3Y0wgr+Q+U+NrN7dkajqxQ7ETg4MB
IujbRdwTWpCHISYTA8MwLMNJ+Fbll2neWPcDIr4eAPFmXPsFSqF376YYZ/3a0gOsEBophydwqOWu
BSCbniCBdzmgx23FFxenzdlCJy9RiMAxXQrtNn8doex97leIN09zMrdjDWo4iMf4aEF1ywhizHsF
MgzWMirGbF5SnRD/fEQrXvt5EM5hSQKVj92B4MYfMXUJhIo9ThV25NmSlVN7OHNH4ZavLulwyAME
i4OWExj5cV50pE4jND5X43FVlD3WLbYKjaq7X6JlvbE5zHgmrcVTwRd947YkM2URZVADRQHqKQuu
hTVMWnonwH9Veo1Sf2tsS+kvdBQhq3iUanpND3Z89TNO0as/xu5u3BPzG6FWwMx77TdRYVz34c65
IoO+AqXDVSBiofxD0Gjc365gh3yjTLRcPQwO8WsazR9Z++2C+y39uQ9Iavtji2w+IwiKYD3J0Z1c
oOBn9lT4g8NY8ECTXE3fKM8NsEwEuZBWHuc0XsT2mReM8SrdfDxVa+emK2QI9tnoKJXoN0Maippp
lK4KMjAvH7f1gAoBJ9FhVOPkC9IJVSmnk6HBDzcp6AaT0Vtqorm4LsrYscY2mMiqdsAM/hdv9fpb
HME10HlhGyHNWm2bOVaY7dNRJdspEcuMhjDaH5jZ8lMv/sfcmTTHjWVZ+q+kxR5VeAAehrKKXDjc
4QN9EgeR0gZGURTm6WHGr+/PI7O7OpiVnd1ctVlsFKSclDvecO/5zrkpQ3iGvicMrBNsVuuq0btt
s7TVT25Y2WaQ2XiUligCDJP9euJ6d+wj+poVnoPvo1elPJB1RgTSUldrq+2Kq0iZyLnNGeFyQRop
drGYikujJeaGvcxAc5zmIVDchVapt3g7WafzlXe56zdcCfMamsTWO58KF7rUrKOgj9ALvtQcNooP
UHjWgz7Fw53l1f0apIIc1ynqgVUt5UF0V5mjaAsuI+dF21poIpU6WXKJvsnamoynVIlOWNsRE5Hx
olSaMG8gHfOj0erywYht9zmEfGNspmRxrVwNkdjxFpLpVJEa78wCE8tK94bxFMtq3OVmBgRTLAi0
pbq1DbK8uCM73Y1475X5ZlaZXQWIq3gHkLfzwh9KUun30QI/UQgjqnd6KD2TK4FBVpUeWUc+Ma4B
kwoBqzLREGmsW+fQTWiR2rWldYHEnHOZ4rk78SIvYFtEmhBBsDxgPcTTmrkqE34Y9/pukdBGmyjP
tMpX8HILeUycFe7SRvto1KZVTfm1Ax9vH6pMmSE9JXuY7x23pNGwEMpXrTLlaPMZYBYunEuf9mQP
JnL4qIbbWb9UW2FIt9sidM3TpuRI1N91vb8NaIB0ynwaEzCGo2nmy7qjzp0v9IWB1dhYGllvtEUU
I0HTgrNiwddTbSe9tLR1gzoa3yMuJe2x1zwKixXiXsPFMtU9zTuEaRwqYJ+c6siDOJJ3TtejkM4c
0Du2QcCsrqxDCsyxGq7U89arV7c2jiNriKdVrlnRVxu47aA7WnOV5HhZG2tRlThz3ezDtahA5J/1
JNNoC+qau3HGidsyD627a3gmuLdxwY59SfmILCamZlnj6ernVeHYlbou5RiHNPMm0dD5bqMQogO2
9oGbytDzd5MIS0ZelY8klDraYayp+DatJ5ony6qmNRtK9MjoCK62ROolXL+TxbP9pkSSildw2mwE
tBPZxXVEgDO5eFy6UOWHDZ+xeNUpTDZxb0kZcFTCKkRgQ2heGTfplRozyJNxhrA9DVxYbZ/TlEG0
5NA3aSCAQOar6JtWIJow+Sa47cOMvEGW1N2VzKEYfLwkIt5ES2rb13HCGr6q7XqyL14hneUCyBeP
e7iI29ACnVV1SlmqxWFwZGvt5qhOqP30abS2XhWK+N3AckBSIIOkuAwhuI4rPQvdb17lWvbVFVVr
sai12MBpVOXR2o71qff7Kcxsv2NTKH1Vd9hMVg3sW/Nl7jh72fqjHAjLJ6dRL/2WAwQxog+7uPH8
2QS2PXp9oyQQLc1s7YnvHaz9hOt41eumeyxUVYUnocw83DDdMfpq9mX8ijuMdrcVy9FZKzVL2ree
Zbn9V9RYq7wrRgfRhzYl2CY4awOXbTZtUOtU0KsBy5RBXxUGYJ1Bx9MsatsnA9NOHRStk+jb0nWG
94gRoUFsL22960zqhVWEkyJwoD4j1Jm+PzdV1xfBMsyuui+XPtOAXpKIGREMF1XxZvDK7E1DxG/P
ZRy57cayvHlrO9o4r8Yqj7VVenMZcF8uomAOkwTzCF5l355s9yecmXXfhHVyjCsHBdSNDSpbd0yA
TZalmwPFVWLyccno9SO6LW+9Fjk6XXiSntNVlDNvbNdXdRGeTW3Rb2bPrjQBynVosZNFNGH5rRrb
5FKWpTOv+tmWj7IeNZMaXXfTo8Hge/s0togT71Hm4PNayth5UDeMC4EODflg0dEuAiOVC3KUNi0n
HiTBTTobl13byvCaL6CVDwUF+9Xi0IUhwFa3DmU7LUcjTTIncJG5v3PZIk3PKNlFkxWc8/KsZ/Wy
r0LcoG8GOS79vewh1wMdliO6uJlb5Oelqodk72DwexozTz7obel0tJ+oobdDkaRXI/IcVMU0GxIs
bV4SRn6URc580bS6xO7ngET7BOoV4tlqrHqgvz92+bs3JnX6o4Y9c3fSBiu2aTgnfGtZjNkDAquc
XqJ0Gmly0adq1yC3rfmTgXHx1SgMAqQjjcZasECC4lUy+1o8Ystdyiv12Tjdo4gNRUCy5fLLpX+H
ltRgkts3i1vLzM+U8X0AcF878Wi65xIC8BFMnYesNTJ2NVqoef3Q9lVXPU5umw5HLuHhsAdVS0fC
UiTmiSytz57JgJUNJgmkO8IAqnnrhq6mbTgZcSnOwtVPbt0Zb2GXVs3BoUcBuF+X8fscj/opATlv
t5bUo+aqgUM3K60klXzdFe1EQTFG7T5dlvZlLAau/gM0dvgF7batAHa05IxbMfo1mQa1TtEJSZR5
jxiPs2Ox9xD2Q/iyMD0lW3eAOEheFYPCPHCffOVFaZidMGmY9DQLzJnnwWwGbTO1oOhIXjr0RDbO
WXqvMe2O67DVzKeqK7mPGip3Isg1iQNLDk2TX1NjbNVTxAXQ4maTJqlfuSFe09yTNo0jvV+MlerC
EVFijEFMSFXiHzrYsjtlPcjNxijiuj64IQajFSNx6n0fhm5BE1KWzMHQRQ3Qqw3FZeTtGnxOirYi
qnGeH0udGQWB22BT6NA1gUX/UIvD2lDAVXMv3iI7le9cniE25qFoA6YlSiOAY9Pmg4dtbh3Wpvmz
dJySMwCJgQeDvscmnnID/1Pf188aFtN57ZL8VIPSMqcER3VU0SAhc6MO+V+DXNHMs5hvhD0V86hB
IW6OZUafiHO/hZIVEbcipw8DawqHM7AHCVgE75Spb7Up/Q70MxvxPHKrJ3fAVrUx+nG+RF2flpuW
aVMPth6brxkWqB9Tb6E+Tx5axVkH109fk1DQihQzIKHH9fqXDoyysVSfL+8JYTVB21m9e3EHgfTc
aXl/VBFo7oG5GvrXtqWS2cRSb6BEutpJ93GEDFnRN4i6bB22KTJtkpKbtMWc5xYPmPE9sWnnuDoB
k2lPRk2fIvBKq4mDykHk8DOQmCiAN5c/6zi0q+3cAFOvYndis06UUehfM2HbYquY3GP4c85FE8v1
MCzKBgzhCTtPvRYe2nmYvMavO6oyrANShLPPnWBsjoAYM2+2pyDuqTjSQYKF8+BzTcFHF+BbNlOu
jCixU6C6Tu41Z26M7wWajd/loRjuMfc53eM4ulG8XypjtL4QvrNMq6zRcn3DeW/eOfMfBGIbzhfo
ADc/FqHGIqe/F6btWbZNOnWUamIJ8HJDDU4qsdy1VrOIqsCUdrOGUzQYsaAcva751qiae309x44+
foPfvHWUuQxpUOl15WJ8J0bgmJPQZH5lgHDusZMRBAoalGfzcx1TpCen2m5NZK+yGcVGL8iZmrft
MrPo6NxnjDE3mQ/mUwA04DMe3OZwP3UZJ2Vmo48WoW7Vk59Kq1UnOq2uC5BcSBWBGjgAGji9SrXc
1T0b2v3CHmdcdFuHD/RxpCzqarpc7QDhpPQe9VJX3WoarH46UpDNr7Ly0AtXoNR9UMW0wr2VCiEe
ziJ3pD2s2EOcasdo8HFttBqaTrG04sEjjutkTy4ILzXkZELRVs4T9ar7PLODbeknNwczr+YvajIh
dqd0BwGaXXrlWH7jSOtHgz7yPQJyPvSNZW1my+HmWCO8o8ZATNsq1DbYQke8kHZ2FYWI/UoCpEhX
oViOnV1sZJHVJN6lYY/S7OWnOa7dxyGyvK1VdxI8JTN8YbBJJ9CkLxFbIplGUmMDKyRFh4Nf+2Ax
2ukX6pfwU3VTUtuwNFBI7PxaDm58XWrNIe67KgM7B4FsWyZzU2+HubVGuTau86LNJ4rFDIrrZklZ
JWPaflOhg5oc1zJ+Ndsax2CZTMEydfM6Kuz669ToIKLWMD0joqon28AOtcplKb57jTnuPHNEsi3t
pGdsOQwkZn81+XTcJp6NahzPBgMYXyoT8wlnteMFZubOd0nT51+tvB6/ZwRaKD9mVZjIMPyoBbvr
cXEUlIooiq8dK24tGSFUo8H3zheMTOJNSxjtgCHHelyMpDhlupNGq6Ke+udiBg2E5662kosYA7ip
f9sGnm41g4G/1EytuW/GWQGIcrUKLLYDetJ4CJnaGMePulZF38t4FLmvt721zgSDCnPPFA+13t6O
LZdkMxVpMNql2VyyJGOzmRnV9M2aUvDsxF6iB07a5gA7uKyHcrJ/GprO5ZLqyvXJSeJ8aFrzMNJ7
PbXCMF5MK5+upQPEpkOWH5UhDQHi2IXomiC8XyKFhwnLTLrpbZXizDeiq8eveG6dpf2FPQdTjolV
Ws0zd6OUflDAoJ7ozq4JFVqZsTa9cBtV545qiE5B2a+xRKdfO5jap2gQ9pp8qzmwo4i57VwDLH2l
XKnUJtcMu1jjFmrPzP3N7DPIKtMHqMXo3NwbY2d8T0ddVghSKMtr3JVKD2atWnyRTeKxyGgZjzwn
U6DTZBi+0WS3xc5As64D/MfdCxXgC94MsCATZ0qzYkgSNL90YnedlZU9bHQzxZGuIzVFp1irncEP
06ZZt3NaLv4Q1lQJZVzUQWkCIW77RY1b0kJpVPQkaN10NM/7bruRFgca10BWpDEPN2nAqpad0IcW
IgSD/Lkm0GpnlbEbVDo0yyHUOtxxKPH3JDVAec9mrfMsO8mwHLqqNAOv7VFEEk3RQaUM8rOm69mi
+24jepdsjKIrsp0ab6jNzaEdqCK3KY48K+t99rV+PdCi2tXtOPxIZpDkSXZI6TRtTcFD7VGNNbiv
yewemAynVQ1IkpmOPxA9CTYxKBmwFiBI3/IW08YXzVjAITrZjNcpjBWueJUKCvUSQKagx6ENKsyu
ZEksu6YeAM7SSTvwe4EKDfONw9VxuVFI1wxJD/O9DXF2IFxjvDNjrFNTDJDT6hPngTErxKa0rmJ9
g1QMBhd6k3yDGRlbbEpd8zRQAf/MOY5+xMS7bwrDLC5q8ZpnlTksnnmcfToR5bbUnVtORlpr5XrO
I+0hlV79PhdGsYHGpEk9aKryDYc+jbO4t4xx6SkLs1TY0JHWyp8F1vmnJXQQTGRnN1xLFti4UEIb
ZrFQm9gd4AFCQ0MSt19axrTtCnK0z6ReZRCLqdy29NACzqPw2jrz/ORVVklLL02fqNjdx77AfIC6
mBRFMLS8f2iIdF8TxKP7mvQdVjpg//tosodorQXkgZnrbZHZAsTgVrXvwNSsikjQaoA7pHlZqij1
h3TQDjraxFqN+kijXhmCAbIGgzgZY6zWrgGWtdVNdP49nWv4aGMytYRWS0UDlIaU0teDA+2wH4Qq
dmQF5l/MxHJ80l9SH68l6LJXQ6dMWlQTGu6K5ZVLMQK7h7qYUEDs0s4gvmChYXbhcJ6fk1mqe63B
5Yslpcr8kkvwzvLMdNqS7OaJgN7yEu0zUgRinmwlThTtNwGRxt5Rcu59xd7cqaDu27ijLW4XL/ro
Lre75kIm1xIpo/qCJuoepZd06deo7kyiFMzUV3ll7pRp1c43LtpLwb6D18JPkqreLTbGRmJzML2O
klTzbKn66Z5SgrcuLnRjWYONqXYnS8gZwA3hUsnHemfR2Mrbx3xmUDw0nkEfsmsW0pTIOXKira2X
w7LCxp0XT8RPD6nfJpG6sRBeGr3lY5jwJJeNooXtEJYSPgwz7nrdn+c6MQNhlkWDT82bCovwDqry
tyFJm+JXVzioqTRRs3w/31790Lizru1mWJliDUk7UTy7lEm3RJpSU0fbs4XxHZeo47D0nFLW916p
x1ZMzZHNwyG3xtHZMoXSKxjNxzvixxyzth93wrlNThgdtcPmXd7TwfbuFWOkH7uxnoyNcmYgBy65
U3HSuqIf7zDcpV9KZog9L4M95z5jg8ckMO1iDIOcgJBdVVv1XVJm9L1ESWwE6i/E8cTS9OOscb8m
nYL0t0CM3hLm3YYHs+LK/i0liMWGSCftET5qnl9nKuqGqRRj+wpkS3LV0BuWcSeVFzpbGn0y3DQg
gqcoE8nrhAnkwdRm67mjoECYBDOgGpVxYh16zOzzSpEgQPTMLJT7QNd2bB7SsPIR4fOgL9iMate7
o3ZrNm5K6Ry44PDThmgrKGpk/e6+om0WGN2in2fM4CcEHIkCj7rcbTGteBEVXMi8A+wTHANZFHIv
icdfNbrE1q6ETPyil/0+DYXsV+NIlBKm3uRnb0dSp5Hqjq90/9IHnLzjxaMzlK0bOVJrEGtB9WZU
chcKMytXVIT11578p+3gxPZdEWLZzxm59quvafRtIzGObNMaskfB6529znWMbb507VkAVE6byYZO
SD2aEJs4pERDWknxDnqgtqVXmIELbigPUAB8L7tRpa/Jk3NqpEj0wZVLVQ4YQTjL1uxKue4b2Fly
QLi8srTNbrXUBVuU10zw0B092R/xgkdhhYN12qrG0REmlnk/ZXR9aSdF4SFUCLokuw6vDXMjcTNn
nTfue292AkX5FkiVlheqVLJOIAnyQ5UySAQRZTznRdYc7DCMz2WVhjALnfnkFJrIDmleYJ/taQOf
3a7xtmbqkRmjyUehV/PeCi2JAhJm3iHjZkJaxzzunHRq7WvZhF57oh3ARQYreeoY1bqZJ+J7PC12
GG6xwLQ3dXjFjLGc5paF2fVuFbStKEhjQhsm7aI4YA20qO9KIN6YII9TQsMdkaSzxXdSmbkbh0lc
vIfgoKi3k/oeWV3ue7fQEL9scucbdYDY0Clc1pi120sTqxlIQYR65Aut68UmMlOdIbxmnB1HaK1t
ZRDYpTeyfZkwEev7lMOUu2Rfr/tayJ019qqG4M07d105mUbgRW5vIOSfc4nhzxbNc2HU4iwI1yEe
Yhm3pbfIxz7R2zcG8Kqrsr1yz9qoHqxlMR/imPQljk3dnlcM/XCSVcNkI/zdWcrvmaN80st2lYRR
LN6wjc93ZjuNxGxS6qxYTIJddTaNwccmRyrTTBDCGWBqcHw4PfdQDM1E94T0Oa5+7qQePWMqAq5D
tBrqbGx/VMS/HIkGIOujG+cHKUgK9duaE21wumHbZku9byfLe1i00r4QLCAfKOi1I21n605AhmP7
4IMuD3oHt9mYdZltcaU7hBFPWX5XAioLf6K1khytPK9fG6XEzoItoOSMpmGbEvmyxdvEyT8rzIEM
3OxXS9KNu5he0p1bhuPaZdN7k6RNP7p2OdESKXGIm7SU14wc7Py4GDiRxxmHW5p6O4PRODhMQsJv
hjitvrWygYJuMGSsJGzmViqX1RfqTj1vLE8fop1bZc2jo4zsScfsCgRUaoGh1diiWvy8awV3UK+G
lvZn1eK8XEq9vSd1Th5d8YfoPBoNTS1agiu0L4O6llmf59Q1OyAeSTBBuIDlxulAbglTCuD0rLC7
m1IUyrI2vUNOvMUTI3aJoDBQOC5RbYvj1DvjS9voP+fFTF6ELeJ7p4uzi23HzToyqP30rM93KL32
CT2qDRhAZJM864b1rk4t0tJColRQrprbvkXrG5gs+h7GutFtOupqAgBTQHVIpVtrnUWJlPdNF7N8
HtteC7TJSk+0FzCeij7fOCYoW1S5A8FXJM785OB13mwNMHvmSb3Q1BAg87Ifz7Gm5tdem6K7funS
DcZ7gZegoqnR7Ei/pJ3oFwkBlNY+N4j0mQOPsPkU03pC1PSPNK2M+phyWMW4O0bZtEz9AFnOV2PW
FCMdRM2R4VmPs4r+Qc6gkf4eaC2xUp94iSJ/dil72A5Zzh69Qz0mfYnVBWFRXKmiFkkuRhh3GJGo
npf2jOyZ5ewEBlXBhfMVt+iqsnOYtRNyJYMWg4XIhojb7xJlgbtAD91rIDvV+/85gvKfpHN+nAbd
RSNQg8PkViM0zh6IWoM/+HMv/SFqFF984YxzbRx4c7417XQolb7/3Eubf079pEgTTp6X4oDlDIvN
ts27T843ER8CRTWB2p9lSh5ocXxpb2JAq4/1J6NvP0yMi7SQRqHKjEPU9hdq3WfOuX+RH/zPPsgP
QaJzCGgC5mQcqH0wv0YPWgZA+6m3W/8wVcIedbR3A+y8KsIfVjd/d3jUP/naH8KbUZHgBkynpyVC
CIpZiX2ifTLF/x8mHpvY3AwQwEMMo7w2E8Mk0sNVn/sw9Q+BzeDILu4crOVcFTGNZAEwyedC0nX5
5+e7aGqM7omsKa2JX3ox0/lfvNu3F/hv4mb1D2tSiUqP9dSpDzZatkbHiXGoXAO7ICGP85MTK/QP
q9Mi9VNCffBDRPbLrIsL3sr1557ED6tzyno3bUVZH3LP/Z6p6goz8+tzL/1xbTZmlxX0SQ6cqRed
Eq4aPjc3Rf+wNKemJ8/MTOaDTq63O13lnH0qp1t8HHlMiFeC8zSaDxHT4daWuM2p8KLxUw+4+Dj1
2KmF3tAnn1j2rnlBfW72EGz9pz5K8XHwcdzCarZuPx7scbhrRbTVq/TLZz5K8XHyMZ/k0iggoUPJ
XYNBON9ap/vkO/5hZbomgWqdaIdDyFDBDeCC3DjNbHzyHf+wPJNB4B4GhjiIOQ3PaqJ0JQU8+dSp
KbwP6zLDDN9IE/avvflu695+D0P5yd/8w8JM6XpgzyGBU8aYVzytojYorOxfbFu3f/8/blvC+7A2
lVbUXCaXjpQ+JP8RkATASnzyI/2wPF2vjTNSIAvGaTjAz9FRWdXrpx7EjxOQtah1syFSzaHBVLMx
88xZNYKApM+9+oej04omSaQvQdBs4JjutegpndLxU0cQ7+ufjyBmEi6GzPr6EApxs/c4XGYzomk+
96t/ODtd4UhesqoOUbm4BA8MZwSryv/ci39YoyWZMqmgXj4A12cYn8NAYBr85It/WKJ93iZFP3C4
JXr+SFoGVWTZ/6tBqPKPMSj/zZPuflijWGJ0c04lbwyew0dDS7eV1X9FcgcqqJlYJ4RW3QBQZ187
y2GqECDacjlK1yuWAH9+9BWDWLZPJbKZE7Yetc6tV06h43de+1NOOuMRYexuAd7KX1zxJVQQEXje
n0gsxKunZhivHmpLzoY8NDNp2ePw5kz0EnCDraj93etYetkl16HBIIGmM3R7cnAI51nFsbbPe+sh
Ud4lZeBPPw7P0xzTqFoyOCVKvaXkx9ZOqY2PbllmQWfr0aZbPC/IlHdrC9dfMnD9TR714rRo8bAX
sDDSNldkUc930+REwUKd1z6Rp74zczVWK2wy2k8iVR1C7uVwgM45uAMhE9Bd5rYm2e+Is6+i45QS
zBknF68Jwwv5ghs9aodv6WzgGOvs9cyYzQ189J1w1csC27C3+vyilUMb0K7XqM+r6XXyuBnY+l1B
l6HRw9rZCY2AEzxq9Ifc5Jac6ogBo/w0ALRp7QQoX5rk9ZP8juHBWhVxeEyiHgCuuhN1vqdwLR8m
Nwy3UgNlscGCz0RBYRWaQaYGEtYs4zpI8zq4cgwoAgtMeM6EOwaDrV8iR22Qf3rfTr38OU2sZJ10
2lZIfbpmBAaRaXWuPWIpiyp9WvLC9bmdlXOAGLwj/+Gxvk2qn0osadw3117uZvOavNqrhavBB7Ij
PEZN866TKdHgWeweSbkbN6mYjxreNbxE0hdRGPoun35mmgqPFX1wPKn2tA2Ja9zZpoDcLp0A13D7
lb5isqoHZFEAqV5gBKHZ/Qj/lGAKI9HIJy1CD+wRddHHrojBxzbUnWu2zoScbTXE1iJsdyYJ13Uz
d8fQ684VT+Qt8XPjemSfbV3FVYtwklH6xTDvaDQdx6h8Grt5KzK3LzcVgotteXZ+38K2HGepn1Li
/TYtEax+7Hj4QAR5hAPhnXdYRjq/a/QnYRCpwVwrCMM8pe8u3SIDowJfcICVbRf7pBVtSSHfIuDe
SAiXd7Xuf3no2evCweTq0Ija9/hM1g1S5yqyocF4Fwhb7fX3xVq+dB2jfK5e5LRkQ7eKwBYxHRF9
Z0JyS9YxGqtB5O5KzNNpZsAUARNzs2A6Qy9DcewG8xBNuXyx+h5rmXL1B7z+9lGOFaIngaDF80iE
Bm+CNfpIoN78QCLISdLcMJ7Cqic9vtpnpq0fE3Iy6fy0etAb3rXRUhSXMT2SkwT7Jva2CQnjTUPQ
3ugMPENi00i16q0s5SOYIc+SiNARTOCY0Hmw/ZtfAmPB9CUjXiUoxuTQZeYdffYfTjS4Z3JDicTp
FMt7XurlZUnyHK95ksgteeqGX43MHx6a+FDopv2LyPgZ3z65oST3e1C5tnSSJWiGxDxKA6V/bfST
HhCCe5KJZ7hrAp3hxIg42sAhhdq6nOvb9ep7HDMoAFyPWdko/O8iLLWUEIzma5Lo2U60JTohJrrj
sIRf88S+mW4W4C+L/k9gFNUBaoUFQqKp19+aWZU1wTUJksca3FVJaO1At19xnYmvnkYlBwfMgE2U
8matkQLFjOQkzfnzoF8k6QGbaZw1yJU67G87M+Sei8XgKcaCsnFb5azdTBFA4kSKzyLGsTQnenls
5/xC9lR4Igv/orGP1yWdQNPUIF6NCCMh7qgjQf9rQS7zN2HXuzJTOx4w7RLhgwhCJyZJNkQQmGrT
r1QBTyMboolwT7Gmw2b5WZdWFWStmT0MYNErLuzRi0Axf0h1y35RZa+d9MozW3/sOxT13Kv6Nw18
RBFVUjaPoerf3aLX7nT6tXftzEeJRtIfIo2cr5lPdN10znLPzWIJgDnqZa2BXa6A6Ie3wVIU1YPN
jCsNql8vsFXMVv5dzN3MhEgm19NlNTbeAg0Se6okBltduxF3U9Yxvsy0uggyS018MlZle+Qte9/p
LUY7vWuS51w3u+owaNYw+x0Rucd0HDzHN73um2q18miSznwYijFyDlnrzmg1dvfak+rgl163ADJZ
8hGPJ0xVh6sLcblYkxmBTYfgV5B6cj2EcIkwICtn54F3bJesio5DPu4HKdQBc2WMYbWxrpmjM3k7
y9u9VurHlrkiG1O2vePPRXSl+cjQl8XqR5il1IwDm0EKQ+XZzp1GFHPz3WHcg59NKtrK2iEjyVOP
Q5yLZ52PFD66wMKCx7+yalk/EYiz9GsXBdNcu6nhvOTDLU+70XX33BTLjpDbeWdJaLmJTP1tA/Np
krObvUZZDO1BeF6JPGr+IqvAva8U0miXJz9NHR3OL0i0fOnnUr+rmVH9Mqiu2DSYJtc5GzLm/Sp2
0hUXm9yPk76DpU8IE0hzMVy0Hm6gDwsif5zONdGTjEdsL2IfEcaFd8+Jn5ymhuJNC/TaUhZELVqT
2HgGzh6z6NCVSFC7pN2wXC19ofpA82JDi5YVzkgUO53wjSqwagLrfbeEv/GZqJGvGJBRHAs9V5xg
lSmOGF486Ny6bO+ieCINiLE3/ZcRT9ljRev8CCBePuFF6TedNKOvGZdj7gt9PXYBM1fmHazRVB0y
wYwVXZixZJZPizrXxyW7UZpXq7GmltYWCz7eijUABG+ThA1R5fZsrsfKOo3kkCK+Q31nY/5kteFI
Enz4BXlFE3hDVL41OFO55hEFYvb8BKgkcLekeQq5l/lwmOV1jlI+w8LR/jZx8N/fpv+I3qvr3+6e
7V//kz+/VUAtUOvdhz/+dftenV+L9/Y/b3/rf33Xn//OXx+rgv8+fsuf/gav+/efu37tXv/0h02J
EDx/6d/VfP/e9nn3x6vzG96+8//2i395/+NVHuf6/fff3qq+7G6vFiVV+dvfv7T/+ftvwqIw+Pf/
/fX//sXbv/H3347J+1vcvZdt95784997f22733/z/s02AU49qhXbESaWz9/+Mr7/7SuW47iYoSzD
QcMxTOoEIry7+PffLOffDMeUls4dwzVs4VArt1X/9y/poDnSReAHa2RW72//8/f70yf0X5/YX8q+
uFZJ2bW//yZvhc5/FRGOjijDFGvXIhLWIDFZfigmeiASW1cgEKhpihyeub1bOutSZUS7UUT3QSRz
8xxLeLfOwjBBToGzNmEb17rew6FnRFQ3pdWfGB5lbTPsP0YX/cC+/OKSAIyCWlh+YcuLZ2fjOgtr
aMKM8xLXL+OUnjMGP6xU7hr7rHbqFWQpDqEcpHNTm9IzVgx64KpETOcvJpPUawuWbD3hm0WC7pcn
rai4QGQGhQ4K8MoG4CSC1CW8xM2ty9y06NeQ1ITNxFdNI7Xa1RFVSE8a0F7ShI2ijANPlPEWX41z
bzXwen88Dv9PK+K/f9j/tDpOyZuCBP/VfVwSf/quf7a0/j9cN55jY11CA/jna+e+entt//Lz/S/H
5H8wdx5LkuPYmn6VWd5ZsI1aLMdJlwytMza0zMhIaq359PMxu+ZWJCs83No3c62ty6o7q0A4gHMA
HPzie0YAVs3HwPvvBv4dRJIi/csEfW5ZaLWZlqgTD/8Oot9/oqvEgmoqimXO3sd/BZFCEKEQolmS
xqlOUWeH27+CaP4jhT6aoiTKGpxe/T8Jot8PPh+CCDk8TTVlFcK9IQMVNBflIRnbwFzQkvzWT39F
6uMgou4b146BhPyQcJuofDuHcmQgPIxsLqTc6kSNZOEIafyjB4vqV+BxXLbAQ90CVlglAMTn14zc
jJz+ctxrgEuw8QnbV4Q1bVAJoBt+/n9c6M9hHBbvP8Pvy3D4H7jSpfl95Pgq3+WZ/7/c+S//dfd/
1v/74xL//W/+tbwl9V+qqvMfDRIJkoN/L29J+ZepipJqzkcVE6bmfy9vWf4XITbvECI7DMSvv/cI
/kjSJJ27jQVHd/73/pPl/ecWMUPcDNUgTBblPdFHozSoOtH1ufTG08ECDwoe8sNw/LUh/bEB/bH/
/N34orrXjTXgRLkX3R4bO72tn4rQ36McuP66eSbjw/b2d/Pzb/rglAosZETdtxZdC8J9KYCkOOXc
PFdO/475v1uev/ihZVMsIsSqWtEtccJJkADsQB1EsGy5cssaoKXu/byfsNiZM9TYZW/iQ5UJz/EC
L6oTSePYvLJuPv6CvJXBvMuq6LYyOE8ZoV3sDHNzOqcqzLJZpKJQMTuhL+cBGhy9eDSKE4XyORg+
HflFlhUilOhhqEguKmsbVfEPFq6GHcozPYwNLe6uW9QeZ/dBpKF3gowOcVXaZgP9WCsuBku79iUs
EBLTNcvmMgooZIoHHTI6JYhi9/WczaHxyeJQF6/geaGZyIaIojto0Qu2UqsiQjsj/sUl6yBp3fbr
rxxZ3OqiqC8lnQS4nxGWslcFQM8QnYiaIyuDo+UfK8MHWVonNRFviE8jKD592KTm5dedPhI36iLg
/SEfKOTS6bRVON2tjQmvHJQUUSas5J2Xn/gJ8wn50ymYf9uH+PQRYgDJM4muprzrQ+2WCaaXmCPD
sfDQaUP1QDBBoBoQyAEXitrGl9rHNM7WYzxzm+p1P4pgB3unot6K6dRGgDCNZZxThbETaBDGfGEd
qtkl3mwIJGNg5/XVbhAtG2UEtFhBZaFZNgFuqnzLxmTVCaqnYXwu2mYTDJrrFZcowq0EObY1DGtG
MbueVY1Mihu5DBWgHa4gstMTbcUdNc/lTVLGa8lv1kZcbUk8Tijrex797Trur4T2FfV+R69+IgwC
pQC0WKWvPOMnEHV4XZE9P8qY6l00KZREq9uv5/LYOlnkwKyPtMCcItEds/uyelWjCwn459dty3N+
+yyGFnkviroqbRNiSMdUM+U9AbAkomozvauOdsO4HxvcI9Qb9LXtVkaNDq0WZTSdPgzcYoAxpcCL
ToQHpQI017SH2MoOI3uZg0uTPbbdiYU2h/Rn3VxkUQS/SxC4rOeuK9a9/BKjB1SNrxLiyDlvA/OT
FZrNX4/J79z52ccWOZWwRF5ZaERXMb3nMYIqad7odWV7GPJMlrAfk3d4a4SWdt3oDdVvUXLQU3OV
sHE8KJ0dVOWkFZ/9JOEFBg1/nwVfSZpboOhiKhXkvQK7gtSWLdXGSwWmC1jn6GAp6Per3zTWVtAK
F1It21rxS6KRCkVKSYdBEqO/Dy0lA4FLhZ3TpWn74j0lzTy/9ICE696DGb/nElLKTW9/PR7HEuBi
J4AC3qIExNjPdOJIHKilnmhZPtK0sszgSL4PYIqZVp4tAmwlWqR+Rd5SZp8BaT0Igg07JKHaLkqv
5gjtPrZH8K1yO9q45GJY+DzwNINJI9uLBErwFg1qOCuossl4Gpz1++eLzcccp+eRUuIVAguuGXeA
iS8j4e3rlo9sYMpiB7BwcvEoELO1wOe3lLWg2qHyMy13MBJPnA+OJA9lsRHg/huhLMom0wjs2E9d
/10R3r/u/bHJmz/5IfeDOOviGpyna1mrstuN2okN99ioLPJdkRTIjEm0q5NGvBY2HY92ZbU3cYBV
q/uvO39sXJQ/O68nWY1yJR/BGDHXr6LyTY+uv2762LgsclWu9/gQ+JjxBBVWRbzUOSfanfPPJ3lJ
WeSl0ipNQ8Tswi3gq6ZRteUtbA1JBD8AawV/cm+EVMoLnowfw2iPB7aNs95D3zSOUfgUcWpHQoVZ
wM6zr+Jd14VQ4zTAoPjLytXG95RNN5VbIcVyIJZWQaXvw/amDofbzriSoRPV6fca2pUw7iHAFk2x
D/21JW6QjVX96MSZ7tjgLZKN0Bl49XoGh6KKOmy5qSzhvJblRa7RkbKrwjCdLyl30YgFdHIiPxxZ
r/IiP8BmT1JV0ic3rRu4J/FG7AJeqm4H7CWNRDw1+59PvrzIFSVuzwJ+iKTKAM79vlJPBMKx3i8S
RItOBxHHASAO5dXkX0zR8zT+GtESRgTtxAgdmdT5Wv0xUyDMgEEHBppu4r+1kuvhonIiJI4MyvzB
DymoiOA9ymDrsUxfA0THDv7rdo9kh9+npQ/t9kMgGYYnT65eF5uZnT5mwbXgn8jJx4ZjkSAUTatq
2GosmAYnl26DSO6J8TjW70WG8GPRyxHqmNzcu69rYaV6nMIBZHw9KseWyiI2RXjRKlwZDvsWBJL4
YcAwRA1t3KPQ8/v59TeO/IIl/B2t9LQ1hvkb1a5RH42Yt/tGP/EDjgy8tIjUME8qdFCI1DxzSmL0
1B3/WLuL2Ax4hm7MlHbb7wnaHaeOR8eaXYRm0ZhCWFra5PbiLhhxe3O+HuNj7S7CcbAqf6jgOLuz
YVsv3df6iZ3v2OTNH/wQNoJcFFo7N+z71514K3EHU87BBIry75Lsh6aTFqXbDpV2Nyv2QucE+d15
Y7GIRTRZMBSdp87iXjPtNO1EJB4b42UkphOSisXc32Br3OXt+rzuLkJQtriHlIBayNaXoWJ30/as
dpeEghjyPYwh2k3920F5Lfv389pdRFwTF6GnWyQk9BKG+DIABHdew4uQE4e+VJOcHGoOmCQ4QXzm
QCxiLvGDyUs6dXJV/V6e7ptTF9i5X5+c3ZYEgiBE7MtoGIiouNXj5rZFzmDo8VCpzD1grDNHZRGA
fhNgy5jzlQCO0ygc8sE/L3UuKQRFhwQNKmyiC0iigWI6nLcXiov4SwMkOcJYYUEnO/xaIuu8QBEX
8dcKRYT0C+2OXBpaDA3OO0UuqQPKJJWCEpMv+vSQqRvvvEvDP4gDfZNK7VRaA6p5DsBE/Hm/jpPP
Cyf/oAwgiZGbZc44TNb3vvoFgHKLyLOteLUDMEX1gck1N19/6vOU9w/+QCxVktdVxsQ9mVJS+yBl
P75u+PNt5R/sgbTsC6MpiEkRl07wuFt5ZBvQNl+3fqzb81c/7CwxqA8I65z1BiCOUqLawet5DS+C
MVJEqK8GQ99Va93Yee2ZHVb+7HCT6RgFDSaHU8NcTfJ1eG6HF7EIZxj1+IaGVYzt033b/huxwrP5
5/CHYyO8iEWkVtLICJi/LHCTNlgFY3RidR9bGYvtEBXIWrHm7GFhCWVwsW3lmwx9968n8Pe58J9J
G1jJnyPN+3Pvo1c8uVL0irbZTWABlmo3I3x8ScJKQ3vMJTwx4tr2QWqPMLV96S7BIFzdKAJW2KO4
C0P/VG/mH/VZbxZ7adiGuaBU9KaGyu2lWGcXLbz1Q9sg9k5kNFFot8Ydendn5fx/MA66POQLaTK6
XhLclEV+XZ1I+kemzVxssgOa+EGR8EuwrIowDcq96wAtuK9n7Vjji3huap6u2nm1NYpklwkcXfE+
FOQTsyDPi/azWVhENa7BSlVj2+Cid2gL3QBX2t9kemsH+St2eY4AOtCXhYM8ti6golkNzEGbxOkR
lWoKY6XJ8gYHoKs8E5wkwr7PEA/N2J3o3pFQW7IVJl2qkQohhAM0kLRoP4ynLn/HWl4kB4BIZcJh
hayDg2q+Bz9+3nQtkoOKtyHkB9oNUTHJ8XdE9QCDkxPj8bs88tl0LTIEmNox0+ec1kPjB+CL46st
otERo7djyNN2iJRfVvQsdtY66n5kxoMqb9GzxQBQd7LyZ9KrbqduxuJZndJ1XceOnsbbArfOCJSn
lSj7on7ShLuvx2Je/5901ljkm0qMaqvu09EtcBiJw9saRnsqoc8uKSeC48gsGoscwnMPSsaKOLoY
Aq+i5NfYnJfjjcV5PNG0AtmIbHQR+h+5mJx3tZaMRaqYAG/iokLVruedREgjdOGqs476EJz+zO5h
UgyItjDaY+4i/Jp1J2bx2BjP//+HA4UiaVOFpiQJyNB5WcTVPDmvkCYZyp9Nl9BFJLXMRxe07ATC
//nrdXesx4vYtjp4MZgiju5UO/KNfxYfW5SMRWgLvPmic6uOLr492tXZzS5CGgeoBlaAN7jdwxR2
P4qkfvt6GI7sHPoi/ABk+02FBgYHtl0kfBtMFNOU5KyLA491f04dFhKhFvTD6OKWxJthdd4hc8a7
flxs3cjROM9oFlERCrjlmb1dhN3gNT7TR7NwOO6i4bzsoy8iDueXsKhUFkQW3KCl9ZoI2alHOu3I
6UhfRF2lK39FnYcIsNR9s9iaNWDtubfRp70wjYi++7ciEjpCpa006LBjYyE8944op93MTpfePbLU
mzx3LfOWhWuPPHDID+Bmkd7nH+5WNaz/Mc/wfir3AwJOWfTWV8Iebb6d6e209q6BO23uMKLwIhPt
/RbhWgnMf4UIT6msRH09e5ZMyL2kYBatQLKF4LESX75evUeCWF/khkYz0gqV4NFFX67G/6Jyvm53
gXr8fxgsfJP+XGKGFYbl6IuD64Or0Y17P/BtTFvgDb14wq0YIv3yLqT3Zf+sda/YMJ65WBbZIxjE
xsvwWXRNtFqzHb6NX/+eY+O0SB9x2OOoYAlUHL53OfJ/5+0mMxz3YyAa1oAqmTY3+wuyaNudOB4d
ORJoi7TBjieNyTyrXvQ825Un052uv3n9eY/70hJ2qKBio5uo0/Ni8KToq1A9UQqe888nRxltkUB0
pMwhCk4DT9tQ4Wa+GOAJNbrTcKFLTx3Gj0zlb7j9h53WShqFEzhFQKnb+t3KK04s+SMbgTZ/70O7
CKnVXaXOc4kPryiuosxC2/vU49KxXi8CNR7NNtVjeo32apPv+2L/9cL+nKosStoiUL2kAFOG7Qdz
eYEP1a2MDEWvOt74IAaPAWCsSe0dsdM2SR7dhJKENuwVSpObMMBDoy53eAvtNHU8ZDxcYtiwLvGT
EXPjVhI0RxC4pRSrPHtvC/TsH0SsizMJkhkPQIhGOglGCF//DOl3TfSztbOIfLWTOlNG9YsHVeS/
UM9oCxXDSs3uy58o/Nk59SXfV3geRmRTNNcpossTwr/xsO8SPDlaYz9w2q+rqw5Z1DLJHFOd7YUT
GIC7CDlxWZwA80DZQ2lZAbpVyNmFnl0MmoqUOAk7TrBqfBzUn8gPg7l5MQrhXpW6jSancDV+iM2T
0crrekCf3MemVNA3CuTEDJeDUX2b7SICAUSLvmnymwAVuGiDhMSl1E3OgMasqe0zPIu76RabgVXd
oCeD5nSlSSvTfEScxakwA00gHYrfkky2a6TogkrkTlnZCDCuBqOG2ytA03ictBsjl3E6MrZaHK3w
PnT6ZD2JEMdNO/XVdSxqV7r5ZCoXcY7uMdZK1mhh3bIVYMMGkXhjRsjZ6sIaXdNVnv4SdQ3R1ld0
V25qBfHbsj4v587cm48BBXHXz7Gepk6Dwwi6qqe4/9K8JD5ZKr9D4UOk8qhsJkbPWbsoHnLzwvyZ
I2O/wj0KBmoh7fx47+UnwutIUlAW0RVqfgCikJuklxy61lvVwVaHyfP1ov8N+vzshyzWfCcJbW6h
/+qKgrTSq+8QiMPxV6JcFMlDkuOytveU2wZhMst4q/37vOgPSY2k1CbV+lWJemKnV7ZWoierXnJp
2plJeS+2LQrSlB4MvO6KAhO3O+Tmn4JqkyQoi2I3lsqYfoCoFhD/LeItGDSUtfp2LWcl4LTeUeVD
ED2Fxm3mbxsDt8dTuMMjOVBZbMKNagyoG4gsCHH2jOYV/PbEQH6+IJYoDy+pwqpH89pNLTR/b6ru
4et2j8z+72Pnh4U2BboUlnNhxawvouqA5LwwnMDqzieET6Z+CWMGHl7ipclW2cUqUMGfWCzYWSOt
siDadGTsUS8PvXlKo+TIgWIJZ/YUjBh6bxzc2LvR6ocqvlR15KC7Ez/mWPOL+4gphcXU5exBXjgg
zReui/G1tkIk/E9Jchw5WSyhzXWLSVM7n1jEzFUzLIfMvVfjGXzQ4xO/4cjinFmJH7OVjIkoPEg2
aK5qSrtJzpJvgmWyyIJY3eOOVtBurG1wqk+bEzvmsf4uDhQ9Pi+aolPx1OP9INq+duISeGwuFxkv
gygtoYM9uhRUHaPKgE+ndq3etDNR/uuwOrb2F2kPrfxORRqE8lz5lJSvqnBVxf0KAjPvPIgEjDPg
+NTB4tgwLXJOrsdIkUeUqIYms+XW3AI0Oy/rLHGs7VjmmRrUowu/3A/d6NRr45G1voSeSnGijFh0
DTyp1ZdSP+7zPLTLFll5MTngYup8PQu/97BPUtASiIqfAs7ZMtnNUC4yAZ6KcmEZpT2JN1Pe4MWS
bwvrRzPeCGDpzXCnQOAXa5Qm8PArJyy0sF0ZN14lIetQOr0QbqvQsodieijKx0xttlMIOTR7j1G5
RgBICKsNXmSmbm6+7v+xKu8S5YrqcqaYFZGVNS/JbH02YIzXcsdOu3UW/IiQ0Rx09Gd4ZCiL28K7
TvRbw/xRFRW899KO0EUVp9jB4MmdqKsJluV00abBEaQObqX4KZ0lQ05l4CNbibJIL8Mg4DLS8OCo
QvptnA4B5fOKsEskohlIkdDOm5Rf/WiH1sF15EScHomdJfrQw3xFDMp5gZhvWX4j9N++njnpCARc
kufk83FjxVm7xfZrdCseS+QKF43qLu5fU+m6yqiTjf6rP+sgF6+32qpqNcdQD0nxJPmvSok7AYZJ
JcUOYxK3qhza/vgLI7+VGL0kfWnDGgCm9k3qcwef3rrcRn6GjwgGL3hTyI227gzMG3wJQXSIJcP4
7gkXSeUG0YWY3knFpYb/cXYpTpeJ5jbje1PtCqT5hW96fB9ON0Jdh5ukeai5ia1EdKhNyb8zKpOV
XknPsRpzvztU+rexv/bxfNLM16a6QM/Y756zpAzRS7PWU1Gv0+mX0dyp+JA1weWk93i9cEFRQbxr
dqlA/1atVaDUl0EjAoV7MEbsdG/k/qHEmRap5da/EbP7CdVub48id5ztfBRGSgjZ95Hq6sphCk0n
mHz8zNyojFZWfx3LmHtVj7HqFsrPGjM+XTqEo7fFGcIxMYRo+rWoGtdmWT+PkJ4C/RlnCbsWbum6
2v78euaPrahFFHS+0pc5VokuxJKouQr/kkf4Tx+bf6+zD+tJRb8ozQfa7WXIKJfTqVT8O4g+yZFL
TCjiokg9YHwDGs9D0z5ZCa3lBB4sZAGbxsdEcpT4JXr+5m206UIwvgnamxdPq8ncW+azHr5rQ3pX
VMmtJuy0Lt5h5Cch+KJxO8W8XVXOA0bhSPNnPHkizgKhBAoDz9mVZriifyJU54rTZ79/sVWXU6jg
B8Dvn3ApIhkG5bYbHpXh0InOQH4/b1ksNumwVOK2qhvO71iljA73k7PaXeJKUQnPVDwiuHDEF5Hh
JN2JrfNY3XmJKY0TPfs3wKaDnYqa/toyvgfYCrOlZDjstdLd4L8pxls5HoqQV5u6RVnkkKL4hSm5
McCXrVvbQJAs7PDwnn5U4xUljQRHPlSuYDU5anYl1FeKDoNo3cizs1myDuVfWGDssvRdMIt9m2VX
RQUTXTrEg2B75rTxQ/xji8e6usaxs2kvDf9aU67wP8V9+byZkhYnfUsXRin1uNOX5V0sXRgUMM6b
qsWOEHUDilg+K1iS1/pbG544JBxJONIi4eC9pgjpXIMQBYQB9BePytV5HZ6/+CHljGZSCFjT8Vjy
JvjS1WBUJ0CvR04KS9Br1g6+2KPT787mXxk35UB/6IbuxDj/nqlPInqprB1kgSIGmspVUMCPLjBc
tYdMlYgyValm4yvvJg+YePYiz1MpqzROOK6I6Soso6sGA+LRF16NLHy3BPG888vvKs+HgZyArqeQ
HEYX5YSfynOgqD/Pm6FFVsFWHg9NqZ9ArmNo78injnJH1tQSNuubclgoFe22HGcDJ3g/q7viougf
IsU14oU5ubL+XImHM0HJ0lJ+O1dSHYMquosY12Bu2pNvH/M4frKSlsrbnRi1RdDS4cYDVmHgjqw/
mikSkdlFbHS4+fzKRi4WjROVGPQGtxQy7Qg7ZHO4y8y3INKg9Y7wfeXrPIKFkrwUY3ffQ6NEcd9h
l/FSGH3SdjClldjkuxrQW/cyyTjQ3vjlNkl2rbSdOm7rzXVfvyj+WbL2qJcsckYko0lW4pviqq9K
cSj781LRLGrxMWHUIxrR4cRwCVgMdFuxPhE/R66LS5Bu0CmR1EgK7/jqdY+o9SrOqY8EEc86ZsDx
8rxoWmJ2/V4ZW8h4pCU5w9+q2dTGw3kLf3HGwFZKEwtjjqdhh7GvceYr1xK1K+SeP+Um7UriRfvS
n+I7fD7e4lLte1AUNM2MDnR79aDD7c1y3kgf8WnO6/tzBkRcKn4reF+gx9pSG2zSy7amBNueOM59
vreIS7VvHFAkS5Ppu658K7NpJSsXlWmd2Fo+z4viUu9b0dB/q+fGEQFtx00tnmj3WKcX8SjjqYdS
IGdQLfqmW78SnlMQwVyfN9aLqAy9XBt6mUVSwsb2bJwVz2t3UZ4z8EXE5RTUQ4PP7y4rtuc1K/+Z
RAZrTES9pbuG992XLlT/rLcacSntPQkVur9yS87D/UFct+WZ/V3sweaEqG0jxiQ9CbPXlZacAJMe
WWtLkO6IaU+tGBEV56130z2eNbjmcgdutUqcdBrtLqr1KcGPYz2d08iH401vqdaUqP/uKWWfr3tq
Hmt1cVz26ow7gDQMbq8VdhSbIExS/UcvtWhM1rOTEJrELjJUG/zi7RgRmjDl9TPzeUW8KRBDWtXI
S+bcMKJbAbBall2W2VNavCSqv+vRtQq1yQn9/g2w3LpEJMLAVwsTXwy36gm/CvlQI3mghY9meBPB
OKn2WnelyJRQrlEE3baFhtDuc9KV+1ShPB19AyFiZ+Kk7ONAA/6qJ5Itzr7xg2issEHce3G67/L6
ECDwqg1jgRfcVS9nB7PZNt7dMFBQcQN/VyfyVq7beiUNMlBXzXcoXDqFF95Mfe6GwnrU+53MjoIp
XY/u5LTH3nZvWdlW9aUtqmebrLcerFDXVkXg67tcSc66Doj6YkJyjLINr895KsIpO18V6ok8ciT5
LdFTpcgqH/CfdsPmopZfdLwIG/E8UIK4hE9ZfhsWmUJ0FtrPVr4f04evl+exTi+SX41lfNQkE+yK
cdOZ0lptkaj1na8bP7L0l8ikGocDBLF9thl4jJETqicePo51enEMqdKxKjqJkQ66LSfxFa6i8ynq
605L8zr452FZ1BeJsAqTqkFAiX1mwIMLE9kms8i0T1WQo8be2VWLoJzkO2kqO635S9BfCnCvce1t
sT++VdVTOidHRm+JWIpMX2oinUQvmi9C/pSeeWZZQpZCMZQsH7SDKxdPtXmtnOVPgormPFsf0qfU
1kMa9aRPZeM/jj++no0jg/A7q35oNBctEWOwEMj13tuMJ9bPkRleovDVurDKtgtG15gsR6WmPTUg
ZATE9k/xNect45M1ZC42f63xlLIvoWYonr7JkEEStcFJOO2Hs5vqy3ljswiDEFgpNtkMeLIvL897
o/iHemMseboazxhQhB4eS/7rn3dUXoLnhRo3aJU6vBupzTpV7grIFV+Pw5F0sATNl21fDSIMZLep
9u2g8oQELD86RVE4sgKXyHnwffIgtfQ7qwHl3Iuw0M7r9mIfko1pDPyB7BgZr6Uw3ZpJu0L06iyf
MFFcwudTtGL7LGR1lNN1PV6d9PP4/ElYNOZx+hCRwpgPseDxluqZnl2AUuNRCF3lCHnm2BZE0ank
ED/ru68H6Qi6FW/zPz/nt/mkdzWvwkqwnQrLafLXgUobdg3bPqm3atrhTaCviwpzIZNXmfYm9pyv
v31s5hdBrOh539chuSe+48nmxHnw95vnJ6lhibqvIkBmVkHyyUzfDdDGjvGCNbVrzJBtLwnxBq12
maqtcYBejWm+FkWBSvUexw3Oftl2NE04J99owe6zbWw+pSLu6ofYh6/cPUVmu/dhpXggCD2p+9F3
3+P6Pq534rRvy24zGKZdWT8F45S0pHRskBa7ZZQqI4bx1eQqErWeA8bvq7xI1z0SaGKbuaBw1Hg/
xtewFzDNtGvpNpRPrI0jSXbJB4gCDcpzxG0zDS5bfzbt3Nfyc2K5vXneu6q4ZAWMCE83rAMgIU9o
7m/OWldLTkBVRXWSKObgJjFzaaw7/Bm+blnGpv7znWcJGFZ7MDdJnnG61fCIaG05/6H3F774YtZv
PejCVNn53XVcWHZmfO8Cn0f3AxgSNEEru8Vuqeuwcb0wiwGtsufeeDb1Qy+9sGJXeItuTSl3agEu
I3Jrlngj1ReGslf4V9qbzANRr9mtUm1xF98KAPxyfYe+665GDK0JMHQIDol+N6jeobAKV6reDKtb
hUVsY3my8ga0VtT3XKv3svEgVOZV3oCiVK8osa8RAN8OYrGVQ1Qg8tDp8vFuGmQnLg6Nd9NLGaVH
3fEyzxGxYaiEnWdwtdIL+N/YnivZZW5hwdrXa56cbajyThXdpRQm0qmwB9TLOr+/CwpxowlPWfFe
GNLsHbTRrG2PwUFiJmvZu8/8g5fIrofd96DcTNMFwGYMi/H+qVeGcIk1E8apdtArdoMIv3Ah4yCU
Y5wb+ZtKRY/b61d5nq9L713sv/eDuVINMJ9S9KtgiPSutf22XwsinqI7hLnXVZnvYsmHUFUNqwJX
w24U98NUb0cRSUPhvU+Hm5GsW2a/SvEQN/VOMV/7GXmLvbkabDTe0iL5OS1cq38PxX0dPsk5Lrsp
pulB4IzC1WBiFhxpT7V3F4Phr6r0DjeGYCSALZ6y/X6DHoLTx7qjtb/6vHCypoCzKG9F7caK2lWo
XJU49gqkpVU/biTf2iS+6Gj4FSlkI8GrcFDCFmZ8i6NLtZC2sqnYBewHaSgwCJ4c1binakbFaIVH
0tYbG7sNcYLmnU6W3aqKMRd5N8rwSp2Qz4LN2StXEwqIJiYBYDFXivUdW23wx05f6dspkFZGm67Z
SEGD1JjGWGt1Han3mnxTWw84EXcRZhI33bgZ+J/N/PeaMMtJ2mWJsuRjEV/x14y/dg/Wtl1P5YaX
08pa2zE2LtTN076hdr6t5Wolc8/uuqsOHErA+51+lVZuKb80YwmqhkSc/TLlb3X8ptSvGN503rfR
+ya1vxL+zJC2MdJ3oZHaSSJcJhGeDpfe9OrJu0gDJ5zafnczJNdFciUne47TtsCAShY2IBJoTMfr
L9P0Ev+TXryzQnGlw2QphSsPLEUU4NA0XlPH2fhCuStN36nTly7K2F9gSnG6qF7TaJ+11aWXjAgV
DhtRzjYNllwDpJdAsHZmNuxS9RpAsN0IV1p32c8a2c26x0NCSr+b2kM25o5RJ85YtQ8D0mUyNQlU
8i45J60b6Tr16XB9qCbBTuPnKd9rzYAln9vmsqP75SrUDlXWrVQWqRBbK8TB7Wmy3IKneeGbAc0v
wqVejUFjM9p9FK9aLLliGWzJNNhYJzulucVScBUSTkHSXlrhjaZeG+JNagLJdsCi8xwmtQGyCd+N
6laShwtfle+GBACKoq6E+CmipIrhvZDxrMsV3czu4ybcWZXgoByxRhs1E3gaBoCbtHdp8bMa4hvd
1HBVx7NEibaKcufhU5zE1SoX0AfhbWSoFUDm/UpONa6irWP1D5Y1ropaxerwm44nSzwCPS98p/GH
x4Q6SptXTiTdI8m70tR+VVmPbQ38ibAzfdWxgsE2zKuYEbDS76EG5qY07KhIdzzv2wIiHy08ZkW7
wGLayatHVQKSV4e7IdlrUM6NzoFqAMYKTyPlydLvPfmpDasrGdVJH6ojpk+2rBQbUPXron71O0ou
Wf1SicMPCTCfYQmXQ03+z6Zkls20cz1d4Uqzi8TE9pVmX3FZ6mLoB2LxLQf9ngzlSgQf0SaaU5iz
bBMmNPXDWGYrq/U2w9g6FRZ+RqZtonGP87BbJBtcORqB6rC+zYb7qYORGq2z1k3ql169bssnXYa7
fytkz1RPheKgcdbhnxgsDNWE1yy47Vk82NVzc5vVYtNVBJo+Vq4lVozc3vs5z/Gyv9G7bVCtzfw6
6qlRPUXhvUqcBFnDK/3Bky2XdzHcaSJHj1+HvDiQpy3oZoISUJwTgV5L60K86yR5G7HpdcqjYtzh
QT2KiZP0kM7K5xz1+taK+dK+9y/zLF+rpUpFLVgb8vAQKq9ZdZBwF1KCwkkFCnEwywBoIT4r9K91
8VOT90rNea/Y59pt4b/hO7SyADgN/S4qd03yQ2oOEV3K/QM4qb3eNRwG3U6TV1700I9boWud0XsC
PCTlkmNh4lYUG9EAdhW+DfDrrP5Wqx2/vrfKl8rcpMO10B1aOdw3zR11HnbPZOzfJlVadVW0lgVh
m0ysom969h0jnlUgVdTnjENHdo0KtBSivRxBqL7MMglBhZxzV7Xzc+zD8k0yXuUY+5UZiStwaulG
ivNthhBsWU8YJ0UryffXoXYDD3Cf+FcYe62TetcL7zryheB1xJzol6h5VjYVQi5FGuJ8Pty+LBvt
IsUBjVSDsYbt1c1Dy/5e36bxZvSvVcUZ4osAhqURbkVlyz4MbMyOw2IVJo4ofRfF3SC7mvo4tdeS
+iQlN0rS8jJ2Wwpgt+Aut+rKk68709xIPD8hgRGxE/bBc+M7uCTxioSew13YPQpse5WJiHpTIH08
VdRt+QasDyvzMSMHRh0JbtV89zuBwFRXfVft5dZzIjBlubjuLM5i3c7I20szqfFBSm3V5Egwlddy
5SUs6Ksk5QmCA0saxw7Kwrbf7MnMV0bhtmSnvCjs/8vZefQ2rnRh+g8NAeawFUlR2Zbl1N4QbrvN
nEOR/PXz6K7uaD7fBrxqGHZTFFl16oQ3JFHkxk4XSPi1qZYgy0JRtRx9FVb8UF8cKVpn4zEVXeCU
EuJ4w8pJ1lDI7mP6VnFHZ5aJbxJ/yfMxU/dF9QeVSEm5z+NdP1zCYsDP6le/hH7U3ScNMXg61snz
kqCGu7SerWFF37l68qsrXlJ1je0Op+56gFpjZ0SwiJN9SNcWMi24kBHAv9p0A0fJTcqERWR5HeXL
QgSYXhznMbc2S39qjMpr8C7Lh33lFCelFqcsAqKFJtAkJYcGObEeqL2UcLSYk0VR9AfScjBV3UPd
NG4dhl6y5EE81h/91Gymwbf40qHTulXYHAohEMU9kxcSCuw1QBszf8eObIVfmjf3ktdV3VpRHwH+
YJeS4fB4GI3fqrItwutz1e67UF2N7KGuz/Y9j8CkuEikwExxUNGDUq7XZfaxcLQVJC5Yw/uaTfuB
RayRXDcYUInM8NT5t0SSbSIEPLSnOXqvyKNxlhyseLPwlMsGJz1juRsM2S91/boBnHjYRJ1z7OE4
acan1XbrzLJ9fMDWSVhu+1leaa3jNqybtK42ufKGf55n5j05gKsclV7DY0v12z5ZK4npj92mxfZr
yuERSlcZjF02HDNzuKTml6nfh+ZDVtyTe/ZdF7SV8Jds70QgS5TGrdIN+jCuifObipkTwLI0LY65
Ynh6Gq/wsznqVeZ1DWlhpW6Kel51SxFUOQdbkwddAxPMUNga2GoSnnudpzaoMKr0YDQ+hYPM38zM
YbTqF806adNTPb+SLmxGWbzhA8HH432nZC6UFIKbALr1MdeBHBm4KkbeYp6m0VopKpk8tn0WGXnd
jPdJkbudei5F59lGzcboXYlcajAn8NmCWmAKFOslLrT1MpSHsTRWuG6i7NScW4Qq41a51w2OHDGs
uibbq1pJGWD5UbpPGi+kDeHkjtuNttsU6IOZOHGxopyFxKa13S6xXEveNi2JYsYFCh5K23lGtsaH
EkHp+n4e7pq6XNdZd0wsrArteAOC3JUQvrC5qAU0I63RiDYX5nv2RqtxCULrW+MxL9JycEqgY7rx
KyegtijrKCRFi/rVw/EzQ2uFtfW2E1tjyt0G8tDkkNyjQaMaua8V00O2iKBkc9rViP7KsBpJ4qcs
vsc98bj06G5ohuz25adpVXdqsm+r904LfZyZOLyEhycSfngA9ONTV0FvssndpBX60z4iepS1UNyq
AFXjVfg1hokX9s+D6WzkplyjXL7XnB3fA7e12IiDeMYHzNe0CZc6SGdaMBf2n3REJccp/cyavDjy
sGjDknHAMqya1711Z2ncOIS+UoBRH4ZTU1u+KR5UdQ562j+VbK8Q4VtPiXpu6+LQ9GAhW9Cr2BpS
wahmzFzsqac6jMznKK7cBlw8mSN+lr4dVX6yWDBVcZyzmy8LWfCV6Alt1tAd6/qCcAvumuehSn4X
enw/E2kgQJZNkCyJC3KhKJBEng6lMpLcoQSuELWTbiq3BZoyvVadHHtvQBFDW2clzBK6VgUw2d6E
9UPX4mVmEh1fE+c3mnz1qkbDM0tijjSKn6QHvU8URw5YG5STsGnxLPjoKM20VuTKy1rtKJAXwHLL
Y28F9fJUQpSMOHgNjAel1K9tVMrD6lEY06OMdPeQY2gLXIfypFOCXOcDFwlf4fngSMIfhbXGJgKM
gDuIEFu6YWWmj0qUe5bquPNMKUENKdLFFWzBKSz9YXm2OlKCfwyuzI2DEeVKdqSgBP9YECqzHtn9
drp3sGFDnAmbLCN8XtrMLYz4tOiOp8pbOcvunebLbvSVDnez0yZvgZm8ADOfJt3tFToMdnfS58dF
uytFiDeX6qs1+9HYO+F5oR6P4z4IHQrgqPHUXnexmAnK2MJ5YjzUlf6lI0iPQH9T3ffa2ipPkYKb
urlylF9q8jzG59GJVzgbErcAsrfJsUnpaDQDIOi1iaq+Kc+PUpy6Yai6WZXfM+Eif6hXTHgDc3bO
WhpvwtnZ9ll01AuxNiL1MyNDNcf4IKzneWwYVJEx4IdagsJKWm2NI71bworF2BJtHSnQnHgng8Lq
xplanN4Ckm3oQqsrTUN8p8A9mVqC+e7aDKV9aJ40Ko3OYo4sHgdrwZqGit9atCDSjqMJ9/YqY19N
q9xsfRXbRcOu3Yxop+rKXSLFR8G0WMieDgtMItMpIuhJqiepeAzM5ttkfzl5vG+6bKUkv/syeWIg
c0dDBN0GZVfGnHD5YJ1svX3s+jAAaUe1cG9X1V0dn9Pp4VqTugXJcNJrbiqOecls2VKPpphdW+9J
zxbqon1ktqc65BhY3lFEdK1Sw3JZ8hf7LaWdKNhFtIyA4uYx0/FxWeUMh8u3Koexfm3ixA99+57S
qcHSjcws95roC+MLWloRbpJweNGon7X3CUykysDXdD6w8bzYIyt4DozB3pgDpUqjHeJM82oTL5sr
iwY308IICsdvuTNLfFWWuZI6a2PUJ5qNrsKrR0U8iOxNXForM8fXVEqwI+Y1jjq1PXsCR4Dehp49
XQPPVou6DUJFRv8Smi1B9mshcPawPdMQ/0tp3EQkrblGPaFkgI9TV03yr6nuXFDp+A6crx0RhXNM
6P0lVTd2c2LeBgEGVbPyT9K8O124T2T8ahvOHWW+b+LCt/IvaQlwXl2rIXbLWjDFjhsvbSCzalON
/HMyNgbZA7Wxoi1+PC/EPFnbNpZNXVt5aRFtiny8L523UhlOFY0ow9BWw0iuHsmnhVvrYbZ2uDAk
1mux7GTrZQSdE0l/qvmejsZsXwwv80Xy2ar2waEhlFmnucO+mpyqFBkE7zfVeC/CnaDJ3m5EXwad
vu6gIUvZMSOTG7vXtNxW9C/0wcd7OEx6jGMb8vPfJRrKaYxdH5upTfT1snxNJCwL1eWEDrfWHTJF
+A294RQ9JQOmE601ENvirhDSS4um5ZCVp5Q43eT4JhT5Nm4gszh4Bqcg0epzOU5elmirirp0mbyC
ShvY9wEX3oMVa5uCFK4wo5UzvRX9sJfDuzpJIOHfVZHtSc3g9c673ukIZiXHlKmFzP1GssnTH7e9
nt1JRkNm/FXYo9uHoz82ZH9V52Xj6I1RgqVPSKfyKVzCjWMHNuMtE0OfxMr3Rftcl6HrLORWlbEf
bNg0Mk3c/lpHGscmnndO50IJcFsLWLpZuFIOqqQr3BmIupPph3oiiGPfacadX1UTXSYF3oNwC7KC
qdFp1oFBxWulGVmAjQLlBZIymVNb4UJZPlvRVZU+vYtmy5cxdI5MxzOa0CtqwZ8OXpw2bqyKg7BZ
KEV2iObTpOYPaTPdt1MJyZ4glkprXUmCsQrpA0DrL8UmI1S11ptlZqsG6IvOclFl0hAp4WrEDfOl
h5KlSMq50Z1nA0EXuhNPEHRdZN6PzeI8ZaXY6p1y7PXxOIdT0IGilWlqq9L2apWY0nu8/nmqS2Tj
pW9N6SofMWHHTntu8Ze2Scei8djPv6cHu9f2fd//UgUoFJUqdMBgNFJDurmVARVYusQD3bUWKJpC
cwRv0Xu5tcl+24UDHjkGa0w2Ym4/ZKcOCnXxGhm2XqHvCkXy+8qQAlG8LaG+N0AazAauJZmvJlkE
+Qnevxx5c/Vr6sBDN/NJDRWvHA8V+hzTLw137yx8NKLXqHV2Q53tkbX7FS9EbkcE7TJj0cwGMV/s
Eacb5asZXxqsOfTY8hcJ/5w+9OOs9gtV3HVtPq0sM36gKAEY4I0lhbrzGvf2TsTl+yRA7ZrVcW6M
rYLtMpxDKVulVs80ihEUhZAgEGUpEHjB+pp9oUuu1RwkRRy0lmc8X6L5YEt3U8or23RxgQdx9JRa
mMKT5js9DgX4ywq1Mj3daPFxWWS3ac8G8m2DlEYkUYa7hKeHJlm+aj2o2xoXFYnuW0ed4bT9WlD3
x86T3D5YaXWWmsZ3MnVXdjOt62bdoegTaQChpotDuto1zq6tVWozVpg9OmgF1RhL43J8KWhchI66
k3uLpmZTrfrWIGdaKgx9T2m2jWwdXSKdBdBWG1U968sJS/m1jc9whT+Dr+VNDpL6wYhgsIzlO37n
7pQN69hRmX8N6+vP+MSsNcZUDf/2zAeuP19pomG1+AvJoFDsVQ1DrU/Ka92DUBIXLgaFFDFHTlK/
QrG3MkotWnPoSRi6JT5b6rCSjBgPduNrCiuEhVCh6fCtN3voLOY9TEYvY6KT7UVBE6YllZ609tJV
VjCJdiUYOIf4f0cD/SfnLko0TwbvMsiN28/DBReX99qBetCW7lC8hUxbpy+jfbTCj2XgmJSsdW/U
QaPTCUbmY6w/rfqxsXaFM3Lmdn4rjhN+vt2Q+NpwZ9rS2uLP6+UP1bE/YvM9dEPQObqHziv0CWdF
ArDvByykjk2bBtH8Vs7b2NgXarEqyoNjPjdy59cCP/hF9iS6Bqns2zI0TUV1E9OClf/esfZrWry4
11MMkIdXNIxnaBQKgC8lDhKpfU1G9bkWRs52FAGtr4fC3kn1JrMiX/Tb2VjeZdLOdurRmIL7GG1D
sQmbZjNIaHqW8jpO6FINwzpUjLXMRph52EP8OWXle9IV7LDck0zBUftpzxgNT/ZzoqEw6VjZxU4V
V8nA0UtAz5ZUPaIFs44yhdx6N4o9x8aWBR70rbxtFeJANn6ZRKmqw1VeeYxwLTG5/4anPycDLcbQ
8mZbf+/7EZBccnYinLxHzmijREirooG0LOWmHG08s2Xdm5YzHkGK69Dum6bZL7XkgGDLGbuYg+iy
g20umzhRt6Ekb+TSpqrTD3FSnhUwXH3fBSE1wVjo6yYbN/qI6QgTCyU/RtpTNr9U6YeTfqTiPeII
UJA1yQ699l4JWu39XWSchHkeqdnwqVUjOpE0TCQp97PlI+1enPklG74mmFblfNLHDT18EIKyvaaD
qsWGb2YwFI7XyXWrRLAv75klKm3JFe4j9WzTlXHkrdTvJnHO2mNUn/T8qMTHRDnK88ekXqW8LyxD
b6yz9SBJZ/RAS0LTIqduHsJJzsT8GsPp7KzTaNzl1xPwsYmzh9mkIG0KP29Gl4fxWVUfrbGuNZCN
HSfu5E/YUk+JSySyEW+JLyb5rkETvoyR94y8RqvdBVQK2oA7S6cAgyar7bT8dC0vZ+c+k+7age5R
eZRC7WHR2oPBkRbpTAE3KJIzdQs6A8Yw2f9yb4htWHyhTwrS4jDIH4oUbTSNDSWOaep30vOUPLWT
qyo7WgUlglGZuErUdHvVCGrN8Ypq3lH+5/b1fe8HSztJyanr7wwd1RIGvczRIrqXe5HtysHWfqWL
GkAs2ufVmzo5B2140LsJGeZSRojGeR+q4c7AZNBzxndDfu5jZU2ltY6cBLNDnK56DKp/E/PPS+Rs
dEk7XpVx8uFsxy/FAKZ9eJKS54JRUX+xay+t7Z0e72xS841ufUriYvwq063Udn4360Enn5TiDhY/
Yw23C+wRpGnkRyFaPZ32OBeKmxOPRdiwbk9aPp6T7GR1sY82epCr4S8zPsdEBNlA24cckYEBhZ+d
rEoraLeUM4Wpu4N9GaR8K2nUPzIfVGPK9AhI0pcHupLSpY4+i6j4cJrKX0bnIGvR3lSXg1ozde46
zW0sYL1or+bk4U5i+wbhO2nWJnNHTFASugCXjJJUL9O16HHP6e3Bb2MgS7HmqeMTloBIBHeMm/dy
/6G2Yg1kaqXS+shpZBiF7PWKdJnqT5hXTUcvo+Y3Zfo0iOpiDxdFlvz/BhJ8g+q4lQfT46hrBwFG
MO88qWR0/xfZse+ue4MRTKei4vzjuna3bpxjbf0MFH+rCCYniVwZM9dNmWEOG/mnWMkb9FGJe5la
24C/5hYdaV7RX7Bf33D7ZOMGWxQVjTb1hcShpJnbNHkbpdHHnZwzlmGsqgdT1rhRrq4L548dTpc8
7lY1/dfIab0Itnv528yyv9zLd+/kBkYIwd/I0+t3bAxGU172w1d9AwwaM2HaWcUrkYvTzCiL2feP
1uatHo+9mM6YFAVkIcUbUj/5G9bnG1TorfJOorV2FqpQmzlsSqMINPtE2b4K8+UvuJ/vsDn/iEt9
vD8kZYQZvfJ/EjnqpTGRBAKmtOsad1j6IKrJsZmLj8rWSuXVJGE/qGlbKsZ9Yhi+rr6Ec04aelc6
zFZG4jCdESWsTnI73vXFX0ga397aDRgxH7NFjiPAxgVdb5xioalvkB2I6vqQDZ/MoLfNsCn7J4A+
unmsUU83EbCQGgsFh2yVU0NQCWEIeAiLR9X4GXNXvlX64XVUNBMcFGoLj54zJqk/W0LXrfCvF9HY
xdB1MiDXntHsrP4ZfibJLus38UJUbWW1CxfWA6lfYd/zs/u9iRaWyBRdckzUGlVX1ihDvZ9d92br
W62eNSJpud1Z9SKAhwZtkJ9d+mb7Y4anlssACbHs93K+TqafRfpbKZ8YJ4EyGud5r3wsL9Xnf9+s
9g2U8P8T8klUyTJmi3CsA8wC5jEaVyFa2ifTkjC4zu+SQiMFDM+OdJ1ZownSMl8U+aHWfzGCkKSD
nu4Ssok6xRFL1fGkteHV4WO1fJYjirJiOl2n84nsBKPyKofvY/PgqHJgSo9xNIKF2imLifIwm6lQ
Hv77a13ZUP8DavrPt/3XMrfUNFZUOv77XFxmZEpEO2LD0IlfWt28JzVfMQ6nny3Rf+Cu//qsOTMK
M29YSlZ6t7Rry37+7+/wzel0q8ajlfpQKnpCtI8OVXqtFf77ut9E+1vJQ1MfamQ2eTajVBGIMWCU
QhpLNubff9OG/Qci/r+e/000GFNZkxuDPZCqsbuU57I6yPpjNb71uUOXMWSAvB21Q1cdrPyt7O44
1qvypZEkMG7Zii4mrevcrZqPYnxzpEtovSTqL5zVzZmGLWYamKB316mlhMJORGunytdV80djTooJ
tqnWHOdPSfZsJB4w5pXNyCZ1AgXdJauJ3d46qkNgiXuZPqL8O0nPhvLhLL/oPrtjfKdM94t5tWG7
L1rnJLX7KT0lFbCDqmHI+FbT3zGb9j4qNSCRIHiiB5QM7XbBXre6TLrs1cXzGO4aoNnOLhq2//3W
voOD/6OQ9a9lZsIH69MBOaKrLAfFIMAnRjXIas4TjX4T3KPjGpGC2Ubl1VTCOs13J4p/pDwn3zp8
dpNTSQKO135qjlG4EX9DUX+3yG+CpVpFeiyBH9gPX/Zj/Zcz/bugdqu1OCdSZY8NSP1yfDFwFgUF
SnvMRXBLjyD9drTjhnY9RYqnzOZKlhfMpZlIRJZXd9s421Ltiz4w8pmmIQ+bqYZlqMeoWl7lpLtz
9BK0gXm2y9hDVDBQaC5PibmNlk0RaW5cJIeZfnKmHQpsWRLtb6Tub57VrYhWr+eiXDKFnGCH+ID4
mQCNfKugNXZMs9uYyyYnpnHJ38RSvuGm3MpnXX0GsqJgxYQGY7lPOBMbs/3hWXjr25l0YmgbZOf2
yYL8gl+kf0lUv7vp66P/1yZTpAKydc1146hwnZFOB2AS8TPbRFm9iYoyTh2FPKBXrnwwHf1ZtXEr
q9RJatnlEzQR6zV8NH//d7T5bqndpEeZGXXSCEznKkvSpV73w4pLvdnupuiqUFyfwPK6nP4m8vHN
gXaroFQMtuPoYUEu5zRB6wBFB4NkycAk7N770fO41VLSUwKKyLVpX70NXvnnZxe9pmT/WmwpQsxy
YrPY2tfG8uni/Oyy18f0r8sWbWI5ckWeCIqRMZfzF1mG757yTQNDNaJWEqpKCacNGwsAcBHVrtVp
gZb/TXv3u4+42X2ZiqymDRIXSXmGEn9G85ziUe9kfxEt+ibVvRUtGuQ01iSlJ37O4jBF48rJxd6m
nTmr9/B4fpam32oXpbkuzClDNFctQJhvnD5a/+y93uxJtdHHYe4U6PTP0aP0w4V9uyH1ioGtzIjA
UMItTX3o7P99t99E0lsBIjOMUN28VitJtskAOZFfVXHp//fFvwlPtzJEqoObcAHR8dqtFeN21n72
NG5liOo5NeiM84i7bj1f8eJ/KRG+WXm3KkSoFzQq0mEzbnCAgns06zMwc+dmTv1QX/7yId/snltJ
INXM7KhP+RDaoldcB/MFHdSX1v3soLnVBtIMrEKiDjkHs+mSlakrXgXc8Gcv9OZkjAxbyQabF2qE
CMEh+vCXrPm7haL+v7HQRkq8mGfuWTU88SGlwX/f7j8mT/+jvpFv9qLeC8PJHDHtZehgM3KAKZi0
KTqkCLNK0+cSjSAeoRR1cDXmxpMmGfbW1gRzKasrk3FWXoHmujNVGwAwNI8mDtJaY+hZBGJ50sv5
Ounfx7bqApa8CoNqdfzkFLpvz2ZQLXRltUAxR4+GmaujnhGWv6/sCCmTgSq8LRRZGDkcTLT6piXf
63IPVPPSAe1OTObnCMkW1jsjel+hyopo9ZmMXOK8DJZ82qp96/dI+9mlJy3mIY/mrZPy6+GPwTC1
f1qUaB1DShqL+w4p/1B/sFWQCYUKFfUJ7TrQBX/JQgzr+jz/13O+CU+whBWF3FQg2t1Ds30OpycD
vJEEgLKyL9XM8wnfRCoFqqNtZ6df91m7mzuTGcbO6mfm8mJTWMcyRLQcfKqOaPnkMCqvV6P9ee1K
ZNWuteARqVVwVR+ZND8DBhDJO6CCQaTD1eG383LXZJ+p+g71AYbDY8ngsNQ3C7PnaVhPOjiWJULZ
0BNN4SXgvBPxUUH5Qr3I1btulQMWtqYJCtBGV9J1xnRjAZSUM6g3PjGMNsVeG36NuRMUtgiMmCYJ
CO35d6X+TjEpmcQ2BZeh3PX5WnLA3TCzbRS3rbeT+kWb3hXm8JR15V0t9fs5Y6g0MqmEn9xpldsC
KQvBmGQa8q/iee5ASo/3M5D5qOBJpCeLmRzcNDBSCKAlKO5Lw0MXN2DA9E0e6+40Sw9VD+bzXVHm
1UCxWcfVOluy5wnr7zx5rpbJr9q9Zq4rmVk9Uo6D0noWvxTF84ILsjDEWYI83uj8ZzUZQchKsqcB
GB9mdcU2qM0TElirqd6Ydb9quzPeGW6ZDL6mf+TNwZgNLzVLVxPKS9k1MBTBpHNXY6L9NlFwx2Vq
kzgIrotxWMsLptZwUoq4e5ia+or+0ozuYR57z4ZJMaiSB24jmJJ7cNNWUfo52uSWpLgiGbcjKPzI
yl0cJZcax4l42UoQrPQT3npeDhzdMTI8MmxX4RYMProByTJGQLGuA0Zf1UNPD9utEnbrUZiInDo7
BZanE05wqgo/tvrNwKytT2I/B6yQtVPQmF/9GK6TxNmUDROvWPsoI6DTELQiBrR2Iftmonplfplb
7aoO45oSqr5tfsrVz8S6n6Ey0CR1aYcATXWwzitc2xq2fWy485VyuISAiV5zpz7bC3JMTFCMlQQf
QZKOTtofawa/zeQX+uuM8+6SHCyU74YNhdA9/bI7exEHxXlQ4j9TBFFTAZJQg2w3KnfSH2Uhdk4W
0FFiLhoGBngLPno1RWumdJZjug4YdGBBTod7w1EoMnCxEhBm44t8eRxsCEENsFFZX5W8Mb18aacX
mZUINGpiSBCOoVuEFVCpYtVFktvOyI/g+LI41koTL0ged0nsZhMUkwJk6lKshbaTgTmYfQycjall
Ddo3hwTwXmUajMJtk2qr2NKwSEThr4DU2B6SeVojAIXqoJ9ml6ywAQ78GTV7hTmN0u2kEl46faJp
5IWPpqshFaTJDwaEa4g7KIerKGd1xltXFeuYaYadPhbzQycDMI8cl5cBxmqvQhZ2SvD2DuuYZmSf
vUhFiyiRBhdD3eTCPkeGcxmtPfCtAthznewEYub1tDZb8zgQoK3uVcrhBGbQRJPOk2t0mlNSK8S2
GJuAns3jzM/718lgfw7AdDAbGbU/iDW6qgwBa9a92nhvQLf203M/lYGcWMxez5mNYqa9ARyk9Jk7
xNhGXnmPY7arljuFI0xJXroBVHz67pj6pq5N4IbtxrFkunPjqoLFmQP8lGQ2HYSfO7M4VxnLeDJW
Nrh+2dnMzjG0cGrrLMSiK3fsn2wF9CYYe6/K4j9ymu+i+FIwX2cvXQ9EYQCAsl50URIiS3/po5eQ
aVcPLLhwiqMZvdkRUHgWXA9+TmANs5oBDdVsUdl+TkF6lLjnVNlybzbyUwEmfi5gFk8lcTl13gqJ
iBhPWRvkk+mZ/eS2Br1no61+taO5HeUDoNQYoRjkHWANIz5qlmst2ffjb6U9JvlRlX/ZYlqnFafy
xFCyu6rlir2qc+x/zn2z7WotyNIHsIb+HJZHKgBX571hBNNmF6NGjhkaYO+Ar+0ZHoXFRrGcY6se
x/Z3w0Q+Em6Pbr3ZI2EY1f5sb412WjXWU2+/0Vvy0mT0GvPZKL408zKmv7AM83SoJBFJx1D+tuAx
LJjuqJ11btP7usMpJbqk7XORrNlRgQi5mpEnxyib7wV2YIm0y4QFlo4IDAYXWVWXiQtEPFBNWdpB
B7Z3XSm7ogA8UHSpP6QPYdXvxxKeBlgcE5h3A3bTJDOhmDId51c4P8hZCQ4XAEsUP0bLhdvwZEBH
sj3+1sbw0MpnSX8SSdDTE4ZKNSVim0s7K6Qn7BwzRkg1IParUkoxWx9DxYkz/qng5iVzvi6G6dBb
UN0c9m/zGjrKdoqZsnYgOyUWay7L8GXClcGQ7upmKyUTqbAgUXswhr+J5/3T37/NTfhSt/JuMb6J
IYQYsXfmU98pXkJs7lpI4c2XLtKgJLXqAbokbYn/E0x2+AMY//qRKbkihvuWfC1q8ZCFHG7hpS0K
rzAi8jzVq9ieaUXf0d72wwjoCq570rttLG3aoQIV7sDVvDg5yNCyWps9oCqAwf+d2UIH+B8pF1/r
Vjqy6uMhq+ORTu8IXjGH8I5uTXOO1WHTSY2XEIxhGm+EFjT1crCVX639CQZ2peamZ1XjKl7gXkLE
qkF5TKkBGfsOc5HVAi1CLBBIJb/Rhz2wwmQ6p3Xu16jNm9n9UEJaTdV9d8US1iSojPp6HUK8Vbt5
+Zgp5x7Ng6UXnl1pvhzOHrXqZwEJ1cmWdRIhSMXQYD7jlb6uIHImWwFPLOnvDVBM2oz9kPw0ospo
QSZJw2MefwClNepxJ8yHlHMqFaUfUUvag3VMMxBpdPNDMisIbMwZqgyHRAF1utshEqSsiiaBTb5u
YdsLptMtoCDCwdK+Lc0euR8yIejKVvUiS6he00q8KtAO0sFoooeewDXDBJi6tdMcHePUtl6fnNVq
2cjpdua9d7C5wghUsVRtNDVyAaeRF+zCOgjzrSo61zRjbyGcGRZ4TsgWtg44W6l93b4rCcpyM6zU
viKKA/mESKS968ODKB5i+Gd0Yatrqzo51wDlEMtwWmedZCSgdiCZ8NQ0+ZDkp0V648gAkSk8jcyp
Hh/mlDlptJbD48Lh2TYXe7G9SA2kaSUerO7YTMsqvM5a5H20nNXy0VLujaz18Tle6QzJk+E4WK8d
vMx8OxHWTNJlQ2ElX3HxSAlkvPclebPRmchg/HeXUDzL8jmOfo/tPklfQrjVCWuhYP1pxqmOfjst
XCounD5WbXI1uybXIODasPYZaWGtEEb2fQwLZ7LALeOB5g8QEdtCfpzyc8Vc3cJ0AKCtbxfq1lGV
tW2GD/hx+5mzxwPDztp1XQO/V9VDX8XbkuonBCJe5SbIKV6PMzMuaJ6r7q0IL13ypBTODpIQWoDa
YzgNr5Jc73O2dGV9LOZ0HrH9xHQBhzevxPOso/80VI96T4SQITLE1S4E/aklPADY0okUXQB4uR00
0VHmEJjPVRHiUjatxvA0Y9xZg3Rr3kPlYVSrVQsRw7GQLtCfDLRpiwS2rJwd9PppzINhek2z2auG
HUplV49Q0lZQWDqBUdGOJVtRq88YDq/YZHDg4THj2sBmf1fSh4H04v9ydmbLdSNZlv2VsnpHFgB3
uANmVfnAO/NypkiJeoGREoXBMc/A19e6VHZHBFMhtvVDyEIieYnRh3P2Xtvm7gcP+LuIHOnG5yY8
CrrC7g3lEpb7GxchcbdcevIiGaad7wdr4B+dfZyZP3L5NcXpMAWP0n91SPNTSbmJhvJOy+ihwKyd
QBgBf9JBgF/3IdL4mBnIsP+MwHrv+Ecng+cwx7vc+RZ288afWAagCl81ci/j3TzWONmPDk3MTLH3
bT+btMQQbdDN9ZjaITAM7YNvtUe7JC+mjjv2zCrcLyyvy779EsPGVkGPByveyQCQAV0ihQdx6NB5
5t0mwnXQyvqT6oMDOP2rEVe/nlG1ZutcQU5zMN45wWokXSc9bcVHlkK4/3t142H+j8Ork4sGbkro
b7spoDfHMB7hVgYskC/xFkNTzR5gPC3mSNQLrGkbI/ctomntY5rQ7XliX7jl40QBTWQzRpFlZUJW
5Hg5HOXfVQsRIaf7Gcy7Yti3w+E0CblZ/SOR2T4NxQrL+cpvMETI+5kSQk61ycKStWTRGsMHtIpD
0iODVvtpOm9T/1rLHGNtcikEfNwMUWHdbeJol8Jb8dv8LnTkrsMJEzX9VSjFOci0nQxPtin/bpH+
Qff2sc14FhmNfPjLo/dkYfkJCwan9i5C3N80X4cm3OocbfMnonqqObyYC32fmXHv+KgO4d98MJX9
zUR20gb8qQ6Oa4kLgV/6OGMqxBMdNx/U7d8aC7+Y+d8TikdnUKN06+no990DA9lVCJ1nUqxBBVAI
oqFm1v5+juDTfwXVwPpDrTCWHRfLuTaTf7Db5TH2f6RBdBWEP35/tr+qt56m7VNV8E9n2yxBjXZe
QQvL5JlhAXSSJ49V+UFl9C2M4FfnfPq9f/p8afxhqDPaeZUt1t1iP4zReeGSUDT+SKz7qHdoyh+c
EZVxdz4yH/ZzepXpq/rD1N23XsuvjuBU4/vTEcAlLxXPH2dIDWXBXe/OOV6QeoOK7DwcAxwXhEuW
1xPxCQku55Z5KneZYYqLrjoic50gKviu/f9R5z9d8HclyxgTWGJoih9ja+eMD0vyQW2RmZUT+tWJ
vitaalXg3WCuOmK8P6uJ1qUShydxjyzino0zxpDiyOKHBI9sVdDxL5JvdQaf3lnbS3tfMpsssVzX
GNSYBzYSm/SEZyEr2PreDtWTiOTWU/1WLvI8roZNbD1J1OGl8K+D8stYDas5SjZ5/lgvejUanHDV
oW0vwvmx6Oo1UKMAN6zTXTdpusoBijQUmevwRvjnPiMp49mqUhe4/ur6s7F7SmtwbcgQmjCTMbK3
JWYgs6x09QQmJAtxsp13A4Ihe40CpM81C0cs8lb3OWaQnHAbTWV+qiKsQqs9OxEG6r5iRfFsYhaK
BpEu8IyswxUa+5edmg6WRM1/onRs/OwisDcYWOWCVbG+istDO4crj/KgSw1iEvk+hb9l2BKUHUZ6
5yArcwbHDX9qOT+kXblu+vigAx/A1pMWLNmTg6nPK8prJCwl0fMy/SjK6Fhh8qljtNM4GKGzuGLn
jRcBlOqSOAPaYxfLklw1ScJMzJqdGXV0Ut6VfB1NuL9HrIzRLtxGngNkSnOrsb1OT6l0L4vyhyjr
febP66w/OfvPq/hT0ixPZmTho/AMKmfDdnNVJcw2WPTa4tNgLl1ziUgUplOYboP5ReTOZrbTO929
BvE36cbraoQZl2uKHin7LHPWuPZqKvZWddfpar2I6sfYFvvOWtivPWl5RESO1bW7yIXYwDJhEy9X
wJTOBpXfLBjJR7xGzTBtxzKkeJRdYHZ7CxaP4uzJR1QQZyVRuV8MxeH+ZK2En6iXlBKSPubOVbxc
dqwcmzl68KzPc9ocg+JVxzhqvXw9iXoz4ynox+BKxuK8i8RLIqg+INoI7FdrEPiOSdNqPWi1Ffnq
n1M8W0DF+mobwNYocnmTavuDHsivGjmnPd+7OaU26cAjE46sOAYqhvdTFK8tH/lIjDNu+Ujd8Ddj
uX/67X8a6YC0Fi4AofHYmYecdGGvvQiwtP5+ovhVS+R0Cu8mimAp2KCwijqW9j6NyMmb5o/2jr8e
t/x3U4SOnERS1R2PU3vZD/fMAB988K86W6dDfjfyq0CUY6GpkvegIYZwAQgGO46M48L+aHr7VaPh
9CvejeaeLrLWLB43FhdHZTqiAxWlsvMUXEmSPsT2bi58xplkFUh/9fs78Xe3+d04XyzkoMyn02ri
Z6FPq0L8fNj/f//pf3fR3rWofBPH+dJznyPPJoD8OLkd5lPYc+P33/+CNyXPL+Yp/11zJg07VLSe
YAZU82mkPiRNcmUq+eJEFOhJ5E0YWTvnmx4mtrbZVR5+8Ru2I6cAPMx2EJbWfQU0LJr3pmI3a5cv
gcoPHV5LGnfbZnA2aZodC1bSHxzx39zl4N01sdUc2WE10WbEXahiWgqqvBizexM/jdWXaOogrEVP
CzguCfAjMPB8tAXOrDuzRhRdFbbOFiOSX9q0k54L61sK+/33x3Z6ln9xMYN3F7MNUweonE8dEc0h
k8hMbfD3n/x3FZ33/OGaPbDTS56Erkhvcm/e1Xm0Cbrx4Kp5V2JJs5zqrC2zNbx6CD+QOIryMcAc
5FDQjoq9n46rVH11UlSUpTin03QWxuhR01WpX6KUkdvc1ydICSVNx2GZQRSojTt4hAMVtaC0bHBu
odm3frcR8ZMJn41XbfDG7avZPJbztDdIjbPkRtDIL0hX7YOvYShXbbArErAPy/QiJ3lHWDQVAvHB
Vfmb1+M9Onk2QRzVkPiPTlZSAMlWE5xgMt7o4v5Lu/5ff0n8a//53/z9W1nNTRLF3bu//vMy+daU
bfmj++/Tj/3fb/vrD/3z6nnA9F6+/56//Aif/K/fvH7unv/yFzxlSTff9q/NfIcXPevePj56LU/f
+f/6xf94ffuUT3P1+j//+a3si+70abAzi//815cO3/FsnCKw/uvPn/+vL1495/zcofheFq9t8vxv
P/P63Hb8uHT+YTuBEK7vA0J1T1ur8fX0lcD7h2tL1/aFlijk5EmQXpRNF//Pf3r/UL4tGJwDqR0p
PI+BtC3705csx/5HYHuSHBrHDVztEr78fw7u5ufr9fOOcDH+9ff/KPr8pkyKDgeKeNdwVsp1PUfw
Qb4Wvu+73rspOBeOXXh1qi5lKuYWEqMVND2gxLlBKFqqiPm+pBfFe1NJEu36pBcdUJrRRSqaS9Vu
Zre01LkbDgNN9w45FkVgPyKJR84DuZatwppt+ZBPz8BC2eTixTJ8iZe2jdfGbaOXNCR2/WxsWw+D
ZjnlJ6Ra3tT64IsRpf2y6YBoWF/7oLSrF03DqtkQdOe6Z2MSnzADs8+6bqI8Hd9nSx/ivvddQctK
+TRgV6fzX/aJ0/fZp9N52GeWgqTqgvi3Cv8+8sP0MTyFNr1Uoy7K5XLojJMfo6nM2LqCn7bu08DA
c8hB0N72QVqF6UYikuV7PBFExGbZbgOxqBgHO4cildqqhEHpFAokWIU44RKMSG/de6Jnf5BME+Ze
u7ZPP2ISNefHJgsKmzCWNMWaGVqxdJ9GnY7lLYfJv6g6I0TUyJresDQNK97G5ce/jJ1f+ZCbdCTv
wy4OnvrWgs5tVDUkDZ5o7QG8031qYraOZuxfBcbQkvVn4UC6EhWxXgethCChknnI3thWakcbSr5m
uhX4JOuXuO6gvIhZmuoyHDPH7IZkCZ3PfeNFn2uZGXhzdiu7fQcRt8UVOnntNrQ9m9fWLXIqt/wF
x5mr0qPS0TwekhEQ1WOez9l4bS1Lmr4SCGLLy8VpC4TIjSinnWm5dE+1lYzW/RhKVb8UnnSAS6dZ
Aay35E4eR71E7dnYV2m+JdJkDOkOhfVjHJVxfsgGAQymNJVltrExrmGTXCZe8UU4PfQsYXuVd+XZ
9dy/ZknFvS7AdZjvwm5a8DC9lOkz1zlebttYdW83trUpqmSVr+Vjj2p/BP1V51n71MioV/AmipkH
zbDmZ4FplE1PPU+rxb2mURDE+8INA4QAc6CDXZR0MfuymBZudubwlufHzAfSSh5y3Ip16cZZfBO1
GRdvKEpU12hAgNB0kw6uZwqpxdFEQTiwg9PqIrFBKn62hxOhzQ2KLNj3mRIYji3T8UL5qdUdVO0h
zI9ni7Md/JTfN3C3u7vK97AbFi1Lj7VF5t9nyO4QnQs5BFunEn58aZdj6e5Ix4yrfeyNg3MxGpQS
O6dbuM146PgzSap8eURK1snvs40fe2qkZy5/HnTRLjy+vRKgXnU88f9QRBf70e9daE1jRlNOKlxm
t6FjcxdsdhUWnClyTFcDzUou3GAv/avz9kRGbj8WxyXUYf1UNiadbuciS8INmEtj7Qs9zuqcrKDR
+tqaOPleZkBwYAhFMr0roiwU8VnvJRSBz1RBC/UYWQMfwa9yvcNcDxU0e9uisxhXAixiJcx0JpzE
TNRr3ZmqbjiLDDC2iWx652NJIxYpjo4OpUrS5fHnmZqJKuxtL42oXyroyDz/yuns83Lu7E0epa39
dQCJ7F44ljeOOziaXCq2EZx7SBkrP6bQsFHDFDIUuyCSXDB/lp39Zeqo7DZRANvOs1V7LELpmqNO
MsBJuiwYifwqivtDEvWC/bDoSiqcmeyCT2XUFCdK6YAsqo7EcIvcBlRNmyvszp3n8eA5zqK5Ou0c
gb1gT++zRpjQsOyWngF5a4WLwxuYVDxFvWWqkBd/MLuQTmR5lvbWwmZ97L8vlVvGd0ldpst5P9h4
aJvBrdt9wDb/DABdLXYjvCLKzhkv5KUTLFZ9N8soiZ/7RcTOjjy+KOR3us5zlFQZNa7YNMV0m6Wc
1aGYSp5la8oZR+UYzLw8OES86VyOXtKfY4OJCz57PMFuCgpFJsNIPTsMxM5cW/Ej3blJbdknFNPV
oMMU+NNgaeD8Z4vso+gmbYZ+uPB8MgFHMGYuDbsMZt2AwDBvi1OdWDk5JERjeRc0k4XaJX3G/Rks
NbG8nlwPXYmlJ4FkYEY0eDYawSiQ6I4/o8xKGN9nMbv1rm0juDA8kiqgXtO21KkTaWHKQP3289vr
eZTQKt/er7kh3/XojGGW3RO51qnjz/euYwCc9zp0EkhzuGKC26KqNbUB4XXLQ1q71AiqrOr6q3lq
jH3bZwW4ViPCWlyUbcLnMYKgjTBnYdihD15XQcJbGvlY+qw1qvXBvw36IOqfWDPp/HpBZ2Au7dGn
6OjQFfKpXQmZhPtYDr7GiqRr7s/Pl38w1cDUV759Yr1UPJg//7/tqsG6n5nVmVKNQHK6JCWsrqRU
prpw0LTFlz+Hq+xt4ssC3yywNE+vSTSETMGTYk8yb6EOn17oyRCfQ+W51XUH5wikH1zmPy3lfrE6
enNX/LFH0b6vfanJzmM54Sut36vhU7cdJ4JLYdyaIad8F/hhB+ovZdMWQ1QqD2lh0XoJEMm1W2X7
2YQopOa9GbiqDbJRIJe0sQF4rfMgdfuNY4ewFUoi7gA91woDkwb2viMvO0BvlSt6w5ZVKKB98P7U
Lqo7zf4idm3Cs4Awyvx7iR1r+EC6/M6iznn60pYsiwQZ8h4nfNqr/akOIwHOloBP032noqC6kxEo
8Ytmsak7F2h3DQp7FYQ0UlrRfQ3bIAEEJGb45bMYVfZpatw5fa6bPkdbxDSlKYJKfaK9gLh/tCLO
eQc+Mqs/OO43M9Yf98dXgatcpQIZaJ4XxP4srv983CKyB1eQVAIL6DTZBLXmOYxYLOlVncbYiWt7
rCBWOWk7w36ZZbWSSsJ/84Y+tjbJYABodnkJscN4krskptwRRzlUvC+x0YzKZZ843QYULJDVJHSZ
Npx+YEySSVfv4AbOmyBsKr0u8sUpt0uJGw3gnOtn2yE0jM2jrvmUOZiqp2hRPD5gxJkbPnhQ3z2p
kDmlJ4XytOcFvufY769EsURhlhqwYXEbJmIXc97mIYsID7rjCW+W81J6J2AykGXQ3Znh4YpjolW9
M2hR8jGxm0as4R+ZZENeHW5WC9g0Ejaa4lmzqo1iiUNGS64JtdYlwtkqDaCWNyP8lWUOe7WOGtn1
L5UrEeFZaZdTcOsRzBArkSXnDHPLvSyZbtNBfwfTiGfFy64SEeSbOShr4G3mbkqWL95w4maxJFgx
Tnf0/LxV0XlXTll+zpaTg0FZMG+drWvibYl0jyF/NWlDXvKp/OrX3VVWW7d9xSLW0EZscUh23eyt
8ii4tafUvxQ9/N08gKhUKTnAnZrNOYNY096lttNOG/ycd2GoschDgqFTDRvNK6ZwVbhjgQ7ODLfU
hA9LPhyKQn1V1fiIIm4CEgNohzivOwcomeX5+gyRINUUpSh6K5SWtoTPGjuqffUcTVbuGHmJWo/u
Et1kYTF032xdeulVTHW/Xf1cUTuR73f3eVVfNQX48Vl5+2LKLietbzSq3EhYl9TwryMbQWsirHpX
VfNL35ijmhCwJgGk1Sl4bgvV3NY4p3ZeI3nC01GeeT3MpEjQJI9n8I38uurMQbBm1yMZVq69HoS5
iYfm3loSsNHldzHTj4hq3Z51mfjUxKj+HPaHaozp1EfnyP5vrBD1o8r6c9eBzz8N6bdYID+tiYjI
UoRlQUM3oq2vWDcBayVCbTb6Jprmr8pS91iw22OlB2IQo8VfsVcSj6ZvX318D4uS/maOTvzrzHv0
g/aH3WaoteL+exQ1D67oqYELq4IgOv5ww+VWafSTIQAcseQgkIMNVfnwvkrYr1jzF90hIagq9EZ0
Z85Hb3HXaV0P3cYKoDHu2oGF1WqsHeuM+ebKCf2dnaJX9OzvQrnDBUtkqNBpCv+xGy/BKWxzmV7G
ILrP0jZc1rqDaZp7pJm0Wj+n0nldsuq2NuLeM+GXeeQqAQINQYUnjt6QqkhiT+6tbIuYL5pQPQPP
KOvkhX6fm/BoNyXZQa1Y2l1NR4mFp1TsOUgR6sKLsrYmaLtgUfR11oQgsEjYSC7QybUQ2h2WJesk
dBzwQawkNlZu0u/0nJCcNZHXJSM7kBNjl15u91WneXqZRwt4bOY4FX5QfHoz5/0xUjPD2K6LENbx
KDQ4TKTvRmoecKfqO4IiTDIQhpI61OvPMdcDD4OMP8f72o4EZuRZgdsHGGe59cvCeBkBQU9cdz8i
4Au3aB09ymVqivWdJYv+C22ujibZYAlMlzKF/mgxP5rLYZmgKjqs0uj7BJUar/C0IjD8YNj9q+v+
dFbaFlQQmHtOs+f7PEgbhWinfWJUEMCzpF5SDx1R3oSpvXYYj+unMbZO+6Q5meK7Ic1SjXO5csLn
NFvSCIWLySyHqAblBGqfz4lDPp2amC86PbLiit92ghrv2escZGQtQRvE7nsxJw2LNp90JL6nguV2
N6CMrvfOsiwEf1i9E32ucLu21yzGB4T20mJe/P25O39t2nLujuPa5LnQpXCEdN4zWrrFLx1nQMix
yIKdqjEEHAOemjFYSK9D5ARCFRVJqH1PIvw0bL7GdnDRHc+lBsHw+8P5tzuhWMMImwdLsoIJ3leV
wTcHNWo6lz1Tb5ePQgjEr1YmSaewPSoE2zjr0vhg8tQa6GkqKHq/P4B3TWxf+cpFieLB6XWUF1D3
++tapAk0fCoZqEMfCdYHCwDQ8bNUDYCfsqlgnFqRV1wmcUgfNV3A8ZzHNXLay8EOer3ya95U2rzZ
ghyl9D5VzFNIg4I6NPD0oqUur2VNn/IxC4aq3fpewXNlW1X20LPAKL6aOYcJFi8DTEiWcsSvJgWF
GNvFVSKYhI0W36psFtUrLjgLDfpbYeGDS/DXkr6vA8fxAg2fO5BSa/+9Gx2RegG0ziKH4e3TkXaq
9DxyGGyvpY8JdK0tLyELSkWC8lnrJeU5dbsMG4/JwWIGueNTTzc9WRhvO06qFHRTVNJ61W01Oc29
UQ3jI1sYXnFtbMM+EUnjCB55nKoX0TdNhWO8ZfuaD6xlLkWbEFPkLcU0UZ/y7Odc+Pzqn6UqNUbF
cr3kUwmlKwkT977LVKiOubCH+YM26tup/zH+nS6NQBKHRNtjCESD+q7tVhPU0VkGjXUtLCvH0jQJ
ck1bHzNDNJbC2TssRp1r4kgYR/IxdPRVq+Mhwm812862NeSOXItUstKUrlvRhha+RQ3K6mdfXWgr
8M/tSRR5sIrSKpZPlit5FOZhqrn2hb846yZz+JdiKNl15KED1IEXYoguZl1DxHTszj3KCGYuF9Pr
2eH9/tk4Vc3/1O5huFC8ExSYbTZTNlfhXduHdntrqGxgeZt1pL7M+HtSUJXMsw1Syhgk/BTW1dPi
lvQj4XDm3eXPuSBJY9s6X3ArluMHg8a/H5Smgs4gjleHnV7wfvxOcwq42mmS3c+aG4omxsk099nN
xWnJ6PrzPXOqvIu+hcU85mf10i31D+r9LUw4irZs7T+4UqdH4Y9HhSulaRhoh9UEGHvlvk+j7Kw5
SR3HJLuG1k33DVhd0Xyv4/FUgoGzEO2ihmLASniha9+EYtDpHm+lKC7yIrNh6BH6Q8qy7BkgmrfH
5oPj+7eBX7seox0PMfO46zrvHmVncCAsT5HZ2XlACFCni6Wl6loW4Jx15CHa9gPltp+8WXhAFiLT
+cSwKKTSR+1NujcfXTD7za76xyVj7JXI9AJhK1cEjm+/b8i33TR3fW9Fh4hnPZuJbHDKwSHf1M5A
7RKXp4c75OOhOs9FMLI9DZ1oCrdjqpkZgrcZiteGbVkrsta9Hl0RTw9D6objQ1P0vXttRWlDjNvS
BHyElzcvZBck1ZUfVP69FE5dH6KpFk+GpRfmu8IwPplFDObA9hRLhwx6JkET2k54P6VD012Vxunc
61KyHd0Hg6y+JspxSDSKK9Ovfx5LrAKr2VDTpgbOf3zj4lmsnWqaEt4XFUzyqrWXSCOOPB1WwlUf
7ozb5RVqXTZcGz+m4LhevACp6Qjxu7u1mHwgLb4tLqRt5HAXTh7rLXuJORqtPXpdOlTC+pEifgZN
xp/JfQ8oQq9+Ho4xag4fVBdx4Ri1WZOFgTpd0SXpOFp8ZW8hgTEXILQEFHIj9bRfIlkjOg1n2ysf
VdVO5k5bEwU2u6BjpDeeotXzQ7r0ZV9+LicYlPS4IWNMY36yOwueUu/jPzSx4Db9vGVLI5kNMLXk
zqXGP+TyrE1dcB6k2DrOh8EKx095PYUPdVVzbDSE+faCUqZ7HddO0CCdXSbcz0UyKf3Ibt9fLrPB
TrKvgGHt+qWRC3xeNGKvVVTo4sbpIoWizLa+UCgNgsPPhUUtKx4WO4j5FaeFb3f0INkCARbtaQBx
Df8+LyPVEC+ueOjahIjcy7CvQzDdXZJyNL3Tc1Igp7gVI5Tx+BgvkfO9M/aQ7wIxIv1ROL8qZA0n
CsaZ0ESLoLcafBLV67Z+6Vwejzs6IcG8z0WsqZgx4HJq/kyIwjYv4jnfL6azh8fcUqyJBl4M1EwY
MFrquDoizCMtpsjb6qT3k/sIauW8jW1Kc5e1rEuLqLQqTtUXNx1JyWrfVnYiDZAoWwSfEfcRdqdG
AqpggRr1c8YgfnCKFPX74rr3pLbW7OkWSaUQMnMUSo2rKF4D85Qkv4XkoLHhb/JAvEauFUP0F/Fm
rAiTRwanV0uFRrcwVnzMk7m6cBdGv86NuDVG0ppC5sCu1OuoXxCPckORBkaX9NrooICzbrKgCa+8
RL8u7HoIM2m6zeAQkTKM8qVMrfkiq1v/fommft+MwXReeyqEigKd2Er8aMW6W5KM0UQbdpPLFblh
8bZudX9bEWq/su23pAyrxM3gz0JfOl6C2CPEzzBW/Wbiw86zAh9TF/Q2BeEF+SiqwvhrmwLS1wmW
COFk7qaYZQPKdonBGalKfnGHxH6R6YTC3dbBysbPty0swhyq8YTYrqGWz2KSu9Rhn3A22GPx2Mt5
Pnh1/clQEwHb3MQFsRl1euyJtDiWlieoSLXhVUMXFo1PmK956iQ8v8jdNlMancBl/dex6xNosrN/
G9ZW+kUuMWtF9icnw07dr8IZ4UYverIXnXKGLG6BBmyDMdy11nRunHTaxEsW4+QsRhSSIrC31DHB
DDdOuF2CmfAY4QocUgWOVwZhlIANe9Zzy037LRXF9tbq3PiA+h+CfjYhlRzcz3VeRtd+XLnbQCDi
YLi9KK3kBtEPvoOhIFsmnak06UQu9wBCi609LwPVyhJ75BkVd/irfch2OxEPtvHt1RzjjRFwdV+W
ET2ENTqsosvp1Q6zifqI3CepXzw7SQ8edtRh59+jhYjd1Rx6n40eor3nYPBDbstow3VucRxOOekE
7XizpA6FFbpxZxR1XBQ/6GY28SSWXT+Xndr0+ZA263nC1ownhZCNRjbhJyzl1GRcswRb4rXEoedL
9Fjwy8ce5eX+xBIbE8a3pVXUjARNgWGJmz3bLyLUiN3GYJIHe8hVr/SVI/TtnlqFup4vCwubjGtJ
62tpZPogQ7Dw1VB38KDT9HNq9bo6mzO3OKJtx0sy9c95VwgyAEt/V6RoNCky+TUltJ6lo2aQKghp
yLF4JeCiljK019pv9G1JjXZcx1Pf36U98R41kU9nbeYGm0j7oJwLhH6vTj9G38dE3qYkkH/PUz3d
eBVm7bJ3pi/UVAsLldIYbErHG6vPvW3gYi6BvwnGoFf4YacUqw1E3lKMLFU76y5MQTOHcYPM09AC
6GN9DS6swBPaQ8lBZ2PZK6upEO82Vu1tI1q7uxnvz8HPLHMlKipmnbaWLygxvBViDHvTDHp58Hq0
WAp2G283ylOQgRIetQUHUIU0060q2Gu1jES+eTAmse55MNdJk+SLMPPrH3lEAlkXSLV2nLo5zyP1
KJNa3AhWJBn6vjNJFuMmovQBwgCBcKbxeNVivmfDHD6xs8JolJBQNRsHkTOlrpsQcQFN3Dm6iWf7
RtbmlMTYN4d0rGhHtJ1D37o4XaKIvW2xBMMqc027G3xydKt5uJ9NFt+KTr36wzwxHg3BwQu9eS/m
KdiH/SmDiFlMr0yaTV+NhuVO9+9iTBJ5CpZxnlXtLO5ZBy14VZgILbYaok9CLIz23smS1I25+1h7
i3MV1fbwQNpi8xAwU9/lIjoluIixvIoHcPwShNO3hoiYHVqShCYd7v7RaLOrnIBCkKIW6XulWHnJ
MH+ejIcRbeoVjtLZ8z+5sYq2YUhm28JwwiorSr8GUbd8XiraJgJURbYJasfjiQqC5EshEXfRMWEo
7Gg4l4tVHmQ72lu/qMb7XvmXfiII3MJofxNMBkA2YuUdgn+y5qxeXHtTgMN7iKvd4FLAwfOmh4s0
8YJHk1DDC5qWzM20ibd26olvfeYXh4H03+/Q7v2jrpuSkEl3araNJhGnsvvkiiQMial99vHqWN0q
s9iPiSQeurNlzLpVJPPnvLFzRMXpDB8wDKwLCwPUmRmy8MT7T3duPOY7O5ioGU7VcNVTkEeREweX
RRRHn2WHxW2yuSI9nNknEvZOhpl4wbiSz19R9JoBI6XRG0NbBCm46ImDyjP9bczcq6RH+l3MtjiQ
74FgUTVl0K1YXspV3vfxmi0ZcVXaDOnWSXPn2Ysi1nWhpTbZ6FqAviNYmiQn9q19RjKUGDHtWacy
d9xfG4Fhu57r8jbLdDBvnK5Ooh2auG5rpsi/1zqGQl9Bnw1LuQtZzXwGP7fxaFlvshml/OhPywUV
RBKtHfJU3IKBnWmyumV2bPe0uue1yrvywrAWPetFBAnAMfmWSQdcosi2QY50X8aU3yZvYR3dObDX
VZvuuE5XFt27T46paDeEdPyurCpBzoOilFacjbE2rfNpl/fdk9f2/a7Xsj24GJk3RYBKW+W0Pkxc
PU0MMUTPzMs68RQOc9V57bmTT1/Z8qhL1hRXoCii6zkarW2t3EN1UrHntWbpzPJzNdVEB3X0MJ/Z
ybCDwlQSsjiDeTKWdPBtctRa25CE4WPErKVeC8hlT3UZZle0Q2AluCq7LIfWuuK5PIXIdFiEOwV7
DPgfwXijmxRnaTm2PxAPFTtfzwtqqyg8Nb6G6cssnG9elNqfVW49Ktd8Bfsu9v1EVRjGR1M99Fk6
gvgfhphUD694NlRp9qxd/VtpSvXJBKS9ONggt0Wd/S9nZ9YbJ/KH60+EBAVUwW2v7vYW23ES5wZN
MhN2KPbl05+HZo7+444U65ybURRl7G6Wql+9a7gJ1ciJICqHx9whcroavfhnoEP36AdWt8NEtAA3
ExwZIVjBiY2xeEgJPaBDL4RTsnP2p6h7gOww6Y7KoevstHnIYOhuvSzEcN721kGqLiPWZKz9l95v
6ukm6fv43nRC5xM/Kz3bCWHtMpZAJAOVVDDdDBPSPRvtQNEFmBnp9K4/Ml6OGCJqp7eOU5wH+6Rz
YoIuZfWgnQZXelW9xY5iha5gPVoiUOnK8c1PSErNp6bE82VUdf5Yp1ZPh0FKjxRT0NGOCvuVxWa+
RzzMytyHb1bvkf0M6LWjEPS79PBqYXsJkatpShcLAkIajpFNFeQH0S9d4W6PLxUtKF4e5FAHavsw
WsBz4n1LNLNn4s0vqLbzn5asjbciN/kCAEC3gRXEn22/wuC2CKO3icUJoehpt+jQ0nwLaBc7dm5f
fPcp/7kf3Kq/mwnH3fVDUBxUQ+9mlRU54BGynnFLx5m5p2ZUUvbmhTV1NtAjGMLvda6Z/Tgpv1Yi
yO7zMeNZSUcDFMDLmwc3RX8rg8RlHx7OvQN/YlQlz6mKHwd30lRZIp7LQpl/K0TkMmwzNxBVDO8U
U2xKAtPjpHAbkvuAbcPvxa2cInzRM1r1rM3uXc5SXxA5NWfTsIsdU7r6URkeDWJZ4D70UYIuzYgb
why87M1wIhHwOiBrLiLThzvCIDu7fOBqtImo0nkMH0RtM1UQwnsgP2g8FgG2dDl43l3dxTOrpQgO
aV7Pt8JraoIrMP+Zyq5vRYYGRGQOBEtiSZjewt9NTfHTDGz7WRaOCVq7FMS6IbUG/lCGCKFmL3q1
ci87J6Zh7YJ6dg/erHqaP3WKCgzj2TCn38i3i9AWNPo2ZBErcIsX7a4VLffQ7v3XXPSIT+IlAIvX
rz1TOGLtlTKR2cyjqT/N5Ex9ToUyXnyUElukHWjPsy5ycKt302Pvlv2dGdWLVTrV3ducOjNW84pN
VCXZPm+Z9rRttmcnKqvoOe1oGCPuqdqFefNlik3vKGMldkMb/a2rsH3NqCr7S3a9vyMsKdqCoomt
SmV8UkNu7A2O3RRkB2Q29Krrdo7SELdzJkkehRE/R443pXvw7+Kzm2p/fF3Bv8Y22ftELIFP8p6n
9tlvFIqkro9q8VgbGTk2hjZIegH9tNGPhUW1qA+GhE8P1hzTWEd+VfEwXPQIZlhb+achnSvzoHv6
Ug5l5CGA76IqxB8WqLLcD3Ni+zcpnIbPmYeIll3rxHaz7TgkZZ87oBwohdnj58/DSEFfvECBKMOT
xDugEV2e+CaaLPOzEVrlqyWaBC2qURvFKyDwRMpB7JCYW4ymp7/kw2TcNb3DmbryMR4+134JpFLP
AS3ioCfgATbB7NXR7Gb/RCo+DtXYbiP5aFSRjys1BXQ5KcwDfwsu0r5uelI3ytqNzdvQHrloflHx
eUMeFXEUoPLFQ5t7akGLUkkLma6QONGi0wIdmUUGxtQmVtCeS7uQ5XGI4rB4accm9h6NpluIuQtc
VOQjf1bhKDlhRMloPHZNm6GdGu2Q2hD6xWwW9KooKL2xJvAPtu/2zZ89HNXxlC/38oLCZF5DFero
WZXmIhfZ+K2GKkl+jcSzpPfzhbcZMwSD/yIkoxsxyRk1ai7KUhWfltAzngMUS5N99r2ql492XwL8
+2kIjpdVAvR0m6sL/9sm0riVA4KmFz2bJOJ4ll6qXeAXKfiBNSte3UrH8wnXlk0UqIrj8RXvH1er
vdyi9a63UnGFNtrEtrfo44CaMiR9fCc/AZ2LE3P6qx/HMnkgI42Ix5jBZqaiten4l6KnPpRGlKmp
/skjgCPNCD02dyPDoHFjhz5JW1DBM9t9EvHTythcaE90t+43a+oGIPOsMPirDzDdhX59D6Aql3O4
kqZNFoFz7fGsLV0aHajhiXWXJ9sM2cXuwyyr+yN800DJYt0Helt5c055sgPgcM+e3vyMVVXNN2kS
k3HV8Cv0OSjcFEycmdlEpueDO6L9yfDnPmInCMybmlUoOg5Ie5uPvoS4+hK+6aEDMi0JBbiwk4sD
4j8qpk4Lvp4M8Mhe0N2FD85xxKIaw1wqR+9QGlXQHhikWxr8RgCNzVCMbXTw4oEKntJj4t2toOIH
l/c9pA/14QBQMyFfmFKkZFfsd5bXSM7RAaNGILqbwN2x6f1PmR3qJ/KbW8J9MKgpqhjKvyLhpQSB
ZInoUZ/QX/Vj6DXShG3qo+w+ovdGkv7nj3eJ4/3v3ffB8rl4PoYC0+biXSH6Q2tlQ0qewdnOY3uf
e61Z3HqDIDpAGU1TH6Yy4H1sBeWjRK1Rk1OjWVabTJKIs5/qwPXvQif0xR1FOHo8AW0H0akplIXF
hXOFLfegHAMBQYXO+aErQ6eGeJ7vZmEPziFsg0x9ntIAnObP3+13mlpBvCkX27IjfQUt+f6hiFPH
EEGKZhXbrxQPylTRcGqHLisfq2ES+d4x7QqD60XiWPFP5FGU4CQnUsfz/x9yB4bRvpg+QEK57u8/
Tl2i/xclE2LsUfmMrAXE/6CHwr5H2FUTRIPWutGApVmgELHBEVU/5Mz8e18x17X/ksurHnL2HPDZ
D67XbzwdZJhyfMt0fFwUv1FiAn2qcNkKjmnXFhy1QNLYJBllH4skbjCDeIPXnKmJBEtftap+LwVu
K78Pnq2S5OfbP38isdyh/z2dCx/mYRpQCJ4FPI+8vmQq6KJpYIc+TrVS6Z5hBv1q6jQzsaImVcNB
NVfN4lgM7/APOzCMF/LYhuLOjg51piRcBW6eHajnmqKNDREbHJO6YZ3L08Hetk0SG/vRay11GouW
es0pMc1joS3SKkJvtM0b7YySkrkUuIjIAfj8I1240aEGxPko6VVc0Wu+sJXN9ceV49rmwqK/f0JQ
ss+WixTkvHKSqWFy83NzyOt7CBI8GnY5V/EZ6AYSWNcdxSYyyCzvpFsCOJhvB+DBWaD2eUBKzZmj
sGr3VkM3uFtJSgbwCKXiPsGQZWeUv1BWE14jUrLnso+Iufd+T2g5KG8B16uW2wd/dfXuWX2jtDEU
lEtJYjy1ZafZGftF8rkxrSF7VQ7aemcoh2g/+0Uc3yDUD60H0DE4QqGTuHgeA04lB23BxT1jYxoe
Vybtz0/Ye+3I8jFZnG2oGYGUB9L16p1EzZELO4uKs0MkMzuse2HrrKT2430s7DinSzIrpse2rhiT
6G1kwPjzJ7AupQb/e8jZEQTibBPWyIGHRsRytUNIl+41DgTDuSMH4W7w2U0+6blSKKKMYQIlFX1G
PXsYTWQWwpa3HfNAHdpg4lgXxIvKhRY3q20GJ5fm1Jgn/pvv4uf8ghPeka/M8g4xMTIwH9mQC3o+
x2FubmBUUwubToXqHdaJddEc57J5662+7u6YssiMGoZisTrxEi5L4gQoL4/OUBG7UtVB5t92aEu/
tWrEHwFBBbME6ZWY23BKqv5nmRWyOtML2ResHotYKVc++QoIqhCmSC88eKUbFq/k0VP0NJVTTlJQ
ZBbT3602RwEjFkwGrlmdztE2rDPDPhVezViBhYjVRlUu7qNVMNWMNmNFVUvEwA2Jir8MP/GTv7xY
kSbb4VBJ9+lgdsaLdHU17x3LreMzMRoUXpiFNeY7Oc9qOkYI9PmeWYe7YjsViG9uDMeNaawPK0sc
ej6XCeGbAHv5wkjP3qgn4wBug3pgABz1b2Ol6Mv412lhRGOujqWRBxH5tZfxiJ2/BS8gcUd+EfY8
hA+CpS/eupakB9fDLcP7aULK0P/duAtywwlzD/uNW9QL4TG3Rkk41r5vrIo4IrfOLbwO8VTjBTGy
mz5xCOtrfT0TLKkKcibwFRbq5MIVLAE8wGKp4ghx8ihwR4R+GfpgRIt5N2MsefLzJG/pvJc2Cp2w
pSnVkfH0NFV1kdzouS3ym3JqInKiEiNJMcq2vn00PbZTAqW8HGIcDIJUVRNH+TRYM/0dckBBPLjU
sDwF9TCC+xJZW9yXYiyy7/HsdvFLol0SiYq8LL3HUY39Rxqc6/fcR62GStpcJjH0Atca6ZYYEVeY
PnMVGkHvnJVN9eQy6n42LqY1QztkUYIEZ8YbuYQVuVoUL4zcE41BSJKlTsG5xs6xi7ESkcOhOMbf
T23Iw1nkOXmzhVOn+ScOI+UnuSj1TuymBKppgaBo62kC8IKkkE/OYLiHxhNlfiz5da9wwbQw1x7r
8QeT3UWL8b9lRbGiLV9Uuox1bOso8N5vJlRKOtA2ojuvkoKR5kH55IchyUYrBd5fCOj1mOFbeapP
FQqmZ1xI9hszfGzu0hYmmwrrj1e9q519GYuFZPAUlqMceI1ryZw9RFRN5oEDVtdzBYKx9zB2xK3Q
zZufJEF0m8C8xk9o15k2Uhv6+2BffJKrJ1PPQHQHc6zoZ9RO2X5KzLENnyPDbsLbsp0i+3NIl1wJ
IFDm3b4L5NQdEKo0+s0ZLYImyzyZ+2+9Su1yh2TeCO/wA6lsP6ghpEJnOcYd/7zSX2+JfGWMfkh8
oG0XoeLVDUG5iT7MN52zP0Gfk1Qi2ExmkfvD6yp/+POvuyp7Wx4A6aFFtFAUIb36TXfmzrbmcNKL
s3d5AXuLOPmzX4FYKKp+StL1Zr89A9ZwIVVTDQl9totLwc4TT52KrCpfa2RP45EaTWHc5ghJ3ZNX
dLzpszdlaje6dks8Szb36VMiKp2+ZBn4ZhEGcfiB3eP6kMos4VAQxxnFlA4qt6s9cohcuD49lecQ
p+j8kIpxTk6DXy/C+sr62w+RfWzDZaa76ZAMoJDXLZjKn6+o834+46ElIc9khDc99HwoYK90nom2
CvwPPCoG/G39UESqCO/g56mexnRhBuTNuF7/3XVgpp/6hLUf5DSOE+PvqqgMiGFO+rx9sk7dJwPd
LubPy37FgR+9SJax2CxKziSetmIE/bwpTJPXlXhPSKuydN+ClrtnCteAA8kBBrZV7wi1jzPHMdA9
6oiO4dmCvCqVoVLQDM9PDo1TTt9MbEAYjERhgNvV3afeQgp0al2DEjNjLHgStR+xCLlTgqJ3hTv+
fPUupRD/W5AuV489hcOF57IAe9ezlvZo/5bt7JOt7zPXOjFx0Xc40+v0ZI0yxuzY+c/4nj1rJ5Iq
+Fy12Oq3BRtoeUcncQEdiwhV/r9OqtxUjjtozm0pWSa9q5uaTq7LI6MI/DOIlf3V8PqW26Is8bpP
WR6T9ZAlXftDwKSGT4WhJd7KRNuf7W7kGOGEqitDHCupau+5M3Qnd8OM0dGr3BY48s/XUC7z6Ptr
CKNjuTZiW9AO5tb3i3ofj/3CcFR3A+mLyRfI2l7h6OuLqNwCI6TyTmvJx1pVuOuyOS8GJFAF1K/y
4gleNUeoYZEVpkXG5rwem8KJRftoXTYuefEJGcSQTUTEF6o+2lOUZg8YzUnb64E/g5sOuJ7sTD+s
iIDPqObd5g6v5JGcZ2Fsy8Y6r3NXVJVdf3L5dPquse0S3jQfIoDgoeynfwazSocNy5n9T4FfqdvN
wpu/8DbVwZ0NUVftIiPjcwV+S5wHVR7wp13hxu1pSmfCPebRX9LAZqrjt6HpDANypmEJYTdUlG6D
OG+yA3HiKbnWfsG2IhxCZfuEl3DjhJFh3hOBjDZ9I8yq6e7cATZzO8ceuw42Sa5NDMcrP9gKrqAJ
FJTgEZ4rHCmY9zFFXO0FICLA5TlY36ruwzdAoFbRBHX83LEUUnYcd7yTSkb0cmVJbTW3vczik1ax
hw7mz0/V9eK6eOiEo3gDLEkUhBTvHyoZ8AKEiAoPYGEgtiAOvWh2NmPKQTS29WDkGaYb5GT2dBMj
CCqesQwjjfzgY4grDTmjimkDwmC2FCzzCEzff45Os2HnIXKNIS+MX2agRnJ0XZ0/iiEsWesmFM9H
2blR8bhQ/kQ8i4gdHerZH7P5tqUZjsfEbNjD1rFBXfx2atScGJIkXuzWzWw/dFJP3X1AQnfzUE9u
V7zkStiVvSP9xZ0e/ElX+gf+60J/MIYud/W/b6/H2V7wH3Zj8j9+G3ryELMcZwT3VI7G+Babczps
fThayD5gZ0rWQsNdKI+xbf768y12rwdgfqvv2sK1l9gRRoOrVc4TM/GogD4n1KFYfKxGVgJoNPjJ
XEhoa0towo8qzYgoSw3lvSKIDZ8DG8J4k1hsKQj3gE32GuUMC0FDL1vZl6InUI+/IOq/dD5RBqw6
Qk0RYLA5EZQMtEqxQ40DK7mzx8gOt5zv7PjcOCqjQ7bjIGtt86Efyvsw6qPhOTEctLqlsgmt701d
M5fJ9iWErIFYQJozbRXC4nsM7t1TH1T+X23amPFJ9JN7GGt0ZeS7MVMRj92QXZpGZZ1vE3MI2n2i
6vyzLCJoXGYwqkHqqcupyYjc6n4IeKXOIK/BFqsLS6Izy7gman8Muh26QacE5E/7H17mdydV6/r7
n2/N7wDAgr76luSJIPFF2deLAe6m0AjbLDqTes4cYEYMaUvXuBl9mux8CX4bQxAcXQhSch2p2iXm
z2lzgpPx9tGAUNmPOgtdLnBkzZzy4pFEU4lRDZOjlQfujfC1a+38ADUOSsf50cmIYjknYR0mRyTN
JGoU1WiWX8lT8R9gBwNjM5iTBZXLjhts0HSZPS5Pq/4KeSyZYST3Nj1mTpa9To0p87Mo/E7f2aJ/
RQ0dvrk4l6oNltls/oqfi+flkpp218qICrM+5xH00Rda296MmhaNVab6m8IHltiQOZK8tAN9Z1D4
Ve3twCSXgFYTaO/oRnzApK1lvgNOIRHRg/8MNqQWiAJHHeJcGjjMiiwweNssNKLhENqBsoH7nUa6
X0I25+AB2D3DppWwopwiq+hxzKEsL7Zdl5viEC7Jt0Eaz+1+CDnu3dYV6jZSYk3OhSLn/TiVMYnO
01yWyS4zssTdRm3Eq9IZVZu8YNnmKRqGPiJsYDIQNmVVT+pTOXrRT0/kyUMx0fr8qfazWYBBZ/6M
9SvrTjIOsifLjzR3364dIgygXBCEZJb6e7W/FBOCS3orPH/emWa7OJJRNZIUI0POR0LPXoyBLiF6
BMehqk+5PWbhPWYPhvuiknN1J223xgS8RIuEMsNYMsnMrX6wRXQEmQD5bszA179skYbGPuvA8cgq
S4wbUgBk+9iovNkWqpPDoWwCJ9w4RlFOJ9lnwycDmXy/jXtJSSgVE/1wCNqiG0guZEm8L8d4kfSO
MofkqqbXtjA4ZuGLn6btn9+n36d0zAlsq2QrCawUnrxa6mox2J1KA+s8GOQYnOY21eUReziXucrK
9OvoAQTBGqMiALOZ8hotmxDzfa2HDqK6nGuPeSQlA/0eJKe7y3uCkjaRXaTdgUqWkAD/zJv32vWI
eARKj7/zYjFzQXQxpvQXQTeKdND7xoFhng6uNw3ecQaw+WZ1HiNFcXEo+eyiHADNNnaolOiTzwIO
qcQBPekST25LVgXB8WODPAyHw3cji6bgb/AWNeMlJY3ykfTb0vjg6l35YpjSbeUypoM5LcsSv/H9
Jmwa04xPqVfntPZgetkSyQPK0V3iN5QlPKZrj3gQRiTh/E0vw/I1NNhbfygI+eTXyg//+Y7+9plc
HKR8EmyrnJ9ZoK8+U6ehuvsxgR3HJxo/64oIF8KqiOB71b3pVofVryEAE/t/ceM0a+L2c9Lounqs
WzmNH6zaV65WTzKHkwzhetIk3MFhKH9/nXrD67uplQnHrgRpv0ZuGGyAgoxh7+dp/aTAPtXWnMfx
H4nlXgjC1/BdHEoCUMS3UAG8/fKbtM3v18NW2KSs/ZNqUnXoYvipbWmnKalbeD78zWptxYDILRl4
qjgG9QCc8O4fXOprkMJlCoMK5geA3gOaXQ2mbV03tsGh8+hfDvpSGfqtuQxWlad5XNte6+ZcqjQW
/z7MCYf25jA2yCtuyXnwHhOsMdN5iogsOE4jwMAGNcrHJtTrqZVPCmiv0NtBqeE9vHooaqTVZoCZ
85iXc57v28gg7qn0iAZ5M9iLIgZ32SD8suZSHZEx9Bk26N5sngI/C0jc6x3rtsETRCalh7P92GSo
rFWaifLQJkQwPRLJRAgWombwKZG6vM8fXOvfxsHlRYNtcxZMg6douRf/Ja3Jp8ljOfWo4GiJuTG7
2nse5aibW/QTYuQQ16UlecJmfrKifPzHGB3oLwpVqhYk2MyIWuEwuEs75dJLkOs2wQHSDd0BJDsr
YQ9so/yotvJ6jvTBEz0hFd44Prh9nRlnyxxgV5GHuQof1uPLqAcqCeTcecYjCwLijAzfpbsvp8Ho
PoiivnRz/HeI9snEg7NxQTWFizt6+YT/uWoVMXotwUHV7TDV+d+M/Mn4EqNdIi1+nqtv5N2QgOB5
layO6yG2GFoq3ljhw/5+vKTzDKbhYJAJsio5maPXI6y/EAT5xT8Kk7mgYABO5Dt5Jfed3dBIb0et
TQcVLaz3qY39WpwIr6qyV4P/94hVU0wPQd+DQiXmt1m7A2OSNkilOwXDkomPBILWGa+FbtrVFUWj
LwLYWTcbYeGTi7drslyju8KnsHNkNhb2FNoHi50z3bQ6pNgDdY0LV1UTCRMHYeUd3XTKZLcpxiEa
dm4Qw3I0ybhYbKeELT4KAjamtnXY4uNgKvwtqL3b3HvzZP+TB9Qw7W27o2AlzmA69olPsBTHco8f
YwYp+T08fFjSB74o3tsLVlVe8AVbh8CANRlhxVuCHpoBcmVezYQ9EEyT/86Yb+dkY7GddreVIHmK
0Ms+mm9I746+qt6piTOfw7ijusRMox38Wz/9YPauNUFUJG5/7bA1fusJCS4P4BeLqdEzImPL4mlW
tzJsfUokvCEx073Tzl30vH7OoNEg77Mts+Q4GgaYru6nhvq0Malsk7wrRsYCB8xYUuVUT6LZf/Be
L0v/f59QSHS0AsvJHrALavJqDc3zLJCGb85HjDgOIXMyYwWJKyuDdFGQbd+51WCuBNl7JV5O21HP
rVMa88Fkrw13KmzTv/78keRvR2vFzsmKzglmAaCvj391ZWodNQkL8kUetx70TRLBw08BkFb6WiLh
pFCpH9ik9j0mLBcSuqZ0Mab9qqOW275hCu6BukrMxyCdwKt4ybRFloPbV2CtcEO8+LhU57rYVEj+
cMatMi7cZWxUqx0uHA0bFfbFFLc6Bv0ayR6PSZexgSpQBmyZF6mZMy2o6PqLQkS1bD5dzK+oSSEi
5W8Voo0VT6yk5g+l1kXdNpA/wLMkppZqsjRC0r+OBQwQE7smQxr6OvfyPyhCc0jbazqqeVz8UfYd
6jKKn0qReBy9Et4e7CtNpe9nDCXxZt2ojQAV0g3p0tgmV446MnKUXVMXLkEQboSC75YOoyS40+SE
BAdpE/1xyPwID+qfb+vltr170jwH0njhTxxgSZy579fCIHRI3olrA0E9bqjPpR5n+8VJTaIWpTlx
xYwJBftTTiIY7whlPeleVnbsU5tYKSoN22rgH83sM+NT0xt1dKt7nz734bKb5zXjxmFMQ4dCkR75
OTLXNK0/R/glefkDjicfCD4uXvh3X8hnKzetZVMHJybs9P0X0qAj9J+xGVZWiHF3sBD2bM3SC+19
bEMObmRoEum0CUlWaTdmaBTiGF0mp0R7dv/slQS2nRNAjZBhIK4VUZsXhZ7bWIsYEmccBgG3sitC
fZkDNsolL/mui2D6dkEbNnojLg9iLVl3Dk4Lx7fxSGLB1DnYWbBf59u6yAzjpNImTB/+L5pqUiPW
CdmKl5Atxd39+VZDaF2tKpJoJ7g8MlvFAv4S/vpu35sbZTiozClWajU7k9CZHRxJVjG+0s/KOafy
0JpxVHci50boOAkfyEbib8yp4+bLy3mmG5C5kyCEfvFTUYGu7kg2au9xBemYXr+yosbJGSPilOIF
qtoaozdn/woDXdAD96YLRhJJGhE2P/q5c+x96Qbe05rPV144ufVwGQ/Wcri54KijM7nTczC3zbTn
j9iQXW2Wb8s2ANpy2W3SLuARXCMQSsPP5y8rpb4i2ChzuGHkCjJFOoHOxx+iMQc08ovMcrENxGlH
l01PVhrG72VFAEKDzEA7xGmLuJU2fbPyoanuCV/gZ+ihwcxJLV2P1bdCWshifNHOtAXKtC+B12F1
zM2g8R44ey/T7WUDXMUPRAGw9a2/hqMbu9J6vk5w7qC/XmeIqFQkNKxqitbWRHhMYU503BoXt0Lv
66G90F0UESUbLqmPPtBPul8TZYjyGLt/IO+Xubp0q+YtEO0CLGhmwafkkkKYRRHzBcCSj6EYb2Ne
3K6/edY6QdcfOfQCZ5vqks+6RkWuj2tn+HwtDrKI6HP8CFW6nQyHkiZCalphHftWAXqvAWZazMAH
iL74aJbdR+S9pvHUHrJxSb30s6ogVNorhujJQzFLgLXn06yAsDFPU6ZCp4XOz8K20k+9KIDzixZ2
eK+HSaF+hM5bHmahMdvuGPws3JxYuWfxK7cILXnN0NqqXaTCTp7kZb5RqyTO9bidZoopo9mNHLbU
V+0G4FYlydzjJjKMHixYw24s1uBO3tmGLTFREGDiNXub04DoNyrMEZSvsX1pFbA6km/LbfCwvTdv
65XqnWJBlaN0puEs75ekVdKD32LDttsfEfv5N6drkg5jgsVwgS6FG1KJiZ9VIN9nHLsEB0orXoIL
5wLSlsg/q+ABH5qIFC5vRATyXElVU9mRxfmwLyQiDZqusJLemJQPEkthtA3Rr+XUN9UeMyRvdSMn
XhiFE+MtHAd9Y6P+jz6tTwtzpvIeyP/RP00YrPqxrdiHjomYgv6lyIa8eXMMbyEn8wsrJLArtLfz
yGrP63/ZJXrDtIy/i2RwAYXqNP7CvGqSgKGxG298g3PXzRDIJNwGw6DMk0XUQXFWPQzfLkSu5u61
h8jzWMANJ9t/V0hUP+leSbfJMuLTI/BLLUIlPo8Bir6DvqQ9jkWd8jY0VcR1Mi+rhwrq5QVZn2GS
jPny4bBwp1EShEh1uiqJnS+55TYkjwbWJyIyFoqbiKTp81DwLD2FWUgE2db17Enu8N1kr3Ke+vDJ
AqOj4MpOeWB/KBPL+JanxHV+rSgN+ZhAi14xnUuSDqlca3D4Y5Fb9tL6stgSl525XNeFprzIktaL
58QkdmzjKLRG1oaKdNPSach68olHXNIrc0XlcDZTdRj0VTwRZ+OyWNWTtoMHHO6jehpGsmSpHHCY
wMaA3RJThe2X43cysFRJcy6RMPXX/LJmqdrFiQRIn/fDhkxG9FsS0878YPNz7ftEAwt+WWU+6SX0
OO46y7sn5bT8OaEyLe9N0yFnz1Ye/qzAGvsbVKrL0zqIGpJHO1gkuy0mJ3psJa+Dex6QWTjuRltp
4zRwCc1EZUTWsrKi0XJzUNq6M+9UWpOIMfZdNR5ZKWQDTBlPxa22VV7e+FNLQTgwd1S5INZlRCAM
5qfDqBy73q1rTgaQzxLo2jxEawB2oNCw3bvgwnRvYc0qjy5bwXdEEBPizazzZ/qCCYWgRJcw3fGG
NJuWHlXWWBpY6zmvbmr4ZsxYLeamY9pbiTjitZ8J7PTM0qFJGAf9jkyIyUZDheT9Nsa4avSbVBd5
f+cAU8VH2+FdoPotYIdTE2WMR0skSXcSDsmTuymukgzsNoHB2EtjnMyjSeJN5NC6Y7CIBHZtF1/7
hr1xP5ll/ZZjV4t2losx9CYZeHgORMD2PYHgALzbbgpdnvik19ROouosNgjuOOCJZMKi1lcc171N
fVkNcN6zTfIcX7ZJ/gNuZZV7zn25+OH50/IaLWv8+ERQo11+RcvkdsfZsBdl36A6V4Q7giUM9ZQ1
2KiLBySxxHWbeTSXn0jerdQzHNNyL4J52ctSC2CTWlSq3KYDEQj4djYClbf3S5nDMGdbu82q6QUu
n9UwsuDbtpHqcqgMqIWZEt+KJ8E+jBdN4aqXWseUdYRYj7NrCPRgImvEsEigwUMwT23/FGJfTQ55
5abOc8+26Rwrr64/EGf+zreDJCMQ8DAPEI/qX8MdHTkGeT7m9hkTJTb3yR8IXMSKw9R8ObdsQ0YF
76azVRdtkXG3iLkDof9aWfh1Clkhehtpk7VEyTvVFwdjjHcwzcLYhO4S1jNeVPY55jgfJ0BISnvH
VF8R7R+HmKj7JZMU96w53vpRZ01fiWjBQp6S9M5rqtNE9i/CM+LPAcudvVmnAgLX+cmJ6ouU1Avc
LUdy38P8LjUJF6Ei8RJoug76FOktBIGqly1lJPz6CRRysbCxefwdNYQjY6YvzOzRAE17AbP33yrZ
We2uwVp4nmg4eLD8giIni+kM6SOL2E+eoznc59UMchBdwt8lA9xElC2rw5EA7/rOTZfmRW+qTDSF
g+tP3z1iCL/9eXAGlroanH0LHb+LBM5UrlgEgO8H59audIM6gMBHAJfmjeWBVwPjGR9snbTSiyAc
LfRc/OQcrcOD1THUPCZlQ+rxqorA+lvkJ5cA1F9G2ocu6aF+MO/RKJfTpzgJcHDBKGiSKLXImq9Z
ko8u4dXSTg4OFWo+LV2yUPtEU5K9MXK36Te8Y2SNrnr+0kjcYZ8MfI8NzmUnePQ1jqoXnEMmUksw
NVx8cBJia3ayKW/6saQbNboYCUgIYDn6F1Mw2lr/AMHPpzOEIHWrdgAvGsB79BSKzW3PiDMnzoOZ
gUqieU8W7fcaj7NO4nFfWTEhp+TWfF7H4a6IbFKlSIh+xCQ3kbOXtj5eRS8S9WYdYgeyHiJ6zOP8
bx4vTMzuJdycdKiR8dw1UO8GkQMLZ4CpsmXUdSf3rK/MSjgX5794mlg5HdT8NB14ss6RCBOn8YMz
Kun1MUMi4v8LyRI2A38ODUD3f/OWmzqofiX2kLkPsh/lSQVGyjpG8vKTqp2uOK6eE+YDN4/4YOFc
0hsYUS7mzhVrtyK5PCCr12yGrdGPGIZNBhjrgOhiZ4nMRCMYVgF+Wl8Q9AwIdjLmWiRHD00adKwV
ThG9ccsx+88P7lIC8g5GQiyASwRRkoMjYIGT3j+3UWah9teOdzY5ko5PRVrxPs+CrKjjesgIPJJ+
90ObF2wQbnDZJEff+f5/KDuz5baRbF2/SkfdozfmYceuvgDAWZREarDkG4Rky5jnGU9/PhA+Z9tS
h3U6wlFVLlEkmEBmrvzXP+RNlqevcGRelzJlAU9Gj5F1Wm/2YA288SoCViBMFV6E4g5jF1+FYR3f
RS28MofmrjS41BIcArCXwDSJVi5hc2lrmY5kFdSfdRrKzrK010ZNUZZefJgxYRB38NiL8brwDO2r
pCUW4ozOl4I9vVAJex6hnKxPTscfhwrrQUsDMqDjJ2I49/tQpXwpj/wQYU/PnubU4nVFy3Ec0M70
0XWlN4BLYxG1IE14inyK5X/ks0ocyTEF0WCt44723k5OroqR+Ic6OZQAo8NuhOb+VPsmtCxlFLDL
ifwEDrFkUjtscCPDsREeQNxtF/prawTzSF9A6MQICWqtU2PAzeQnF0uVvENeFrLkNlJFo1a43Hk/
maT2KI84eNtN1cb+lgdalanqtf5RgMuYbJJLtbpUf39+PD80wEyD8BpDRG5n0pajU/j7mFeRJCLC
zbMdThgwRmgcZg1Oi9MIFHaB97CtgOYKtbBj0BcfrhADZXUbTIUkf5+3tsf6orFMkNuYT6nu97h0
R71EzsIBSw7MHUsrnMRNzDZVw/sYDcVZ1LyLVrEEpxzVTzqg87PyKwSF5ggWrkLGjgqC+4EqnsVy
rCtYaexKhH0xtWZDM1RP+0rf1xXbxoPXWUB/fx7NC8fjt081JdHiltMQAjP+sEn5Cn1WDVMbDIAQ
Yb1AE/cKnBy7GV5VpICToJ4Lu7TFwnE1BpNorusGnwxAjV7bdUGaN3gxjdEmwF8fn5AWbg5bGH2a
XCEs9Sh4mfSZse/7BhypRhqHUAvxKJ6qUGJ/fwAMPZUhEMQ+IQwj9v5LwzDSrbJdmUYgUsaKWeqW
SYP+OJ3i4DaEAFh/crfgTb2/X0iN2JXZ2Vn6tA8jFxsIKZRBEndaNBI6I2Fjb7nB2DQ1ai7wxHOF
6El/qrMMRostlXjlofuYLeoXxHrx/YtwFgPcXrDEIuwgZS/I88KPF0JvAj3mYE0uAyXLjFLnWVaG
Ry0zAwu55gyHRxfFM+YxrC9YsOrleib8WCtR4NyyX47BdDegJ1eIU/oHHHV0cYcekTRl6nNlRuCa
4laxBF2+w/XWEDZRIMf5N2rs/pZBaOVbjPQqb7Vcp18MfKpvNkDaErEDOMwp6eDfkb3BaVhRCvHL
oOrtANJVFvkhpYZtH8YBKchq+QoopYHpSSbIoh94ArIZcJRQU22PpsDssdYWYw/o0K+120odhOQl
6fHGcqI2qIOjUJNPsPjB+dAr6QDogd9z4NNV7xa+iLQpwgpPCQeFhJGvxbib4mMNY0lwtASzRhL7
8JvPN43OxvzT/VmmoynfFC3WoKuIFMRqY1EvSoAu3iDe8ljJFVFEmI/cVHrIt/b9cCL/o69y+AmL
EEgaBEt7WvY8wSohGOEIo5lXVkenkCg4oSNtFkOwkS8baiG/t4i+YLWB6wsZHLxVr6ex/sScLyW4
IWC6N4tRXqOavPcirF9cDzFQoDMgXJYEs/VpzzeiFo7ruqZB6yxq5KzHqHWP+pn3WX53aUksenWl
ldGrY5zK7UsajQdluZWKLrFWLh2GwRh4XDiPetWTlSPlXacY6ejiiii/Jt/FiScVW8y0GLXF5E8y
Q7jM/dD6wiY2p0BewfiDntH4hRjxbPLt3cXPoCzZPsjOJvgmKTZir5ZnMUiScGWoHDePgZ9kHu72
cmRtJitVjU2IZX18oKGetXt24ra+k1JDHO/h9mTDc19MseYsTdi0JAs1E4novvOSehB2M+tsh+mS
dcJ0TtMHe7nR/kDOyRrrEMHYKqRtp7PBGsyjq6qCRXZUYO8pj0pcxYa54oa1wTGwagXuckOzAi+G
YiyjHzouytoTSi6538VTp2dH2IMtZkFLl2fKIuY9FsWdceMHoQc8l3HudSWjsJqVnGmJvOUJGKqt
B/Ou3JCdBKvFDjNSx7EW4QxVDUNYbbH98ru7xasAoQ8Drgt1b1TgjjFmnVqCZf1WvMzFRa0fB/XM
1ggwxu3OE9eUNrZmlbDtf3bEggAFul2rPEJfQJGYCopqRs1nuaIXGeHvOwwbtoZD9dya1KGC/r5c
4y9QwMhUlR0G1Nar2aoRZ6/IaLYw3Q2Y2zMtVNHRCIK+aaW4y+CFPkVKViUrUcm6dg3a1ksbYsXC
W1WfLZNyn8frIUO6O7hDORDlNocxpftRYd6cM6Hx4rNQS3GJjSOMzE1JIdTdKHMaiEvED/40RidZ
39Qya4yNgk4+eMadBQ0EJiYkodh533Sw+MqUYHZ4s+roiq0leY4QJ6QyoPzheGV3WlqL10EQIokr
vNKMzwncidLxeZyzXUGzAJvHQR70PSnsQ+HMOlCi3f2wdICkYCCSe6RfJ1VUfEbyhpTwfmuyTIVy
AlsCOIozZ+L3Ia+R2XZDFmJzdIGCJ0mKsqsyT6Loqh1iYFgrMVP8kBZ2z5KXVSGSnR6HUpuTkJS+
mmOEFOQIx2GUxfaxRERIz9KXQ1qqemRyVs8Mjs2lDW11GK8Jl54zkoREqYGjFxhtumQJaUZd6Luk
9yX1elFSLc7Sy7YkpDrhPNalC0FfewKZDjFODlVb6RK/e8NYWgrP5NEp7XPeqW23T7u0jLCPRSFu
dxesYVEB5nU/d9c8v4ePo18O2xpMeuKDlEkY+bIank0/z99Jkc5X207TqN5KZCOU3yo1ENujiBAY
LN9TEri6F+KRDkoMFRZ5dFN/jdkacUXX8xBHb4i1mNlWlWp+jYd8pjdOFAyIVGcaw9JwWZovRdbr
c0Jf1oI3t3OO72GhFfzsHGmzsXpgmCCovjUfrUwy+8AfzVwo7in8G8FdTMRlnFKEHUFvgeJMiUfL
CPIRKxE6Kxx/F+Po0cOuyo3BRqMZL+WdhQ7W+2ZpNC0tO3XxGVgOwot3/HLVTEvuex4jICAZ/QIx
wnpX5Wu5IOZmtWCty81SNCqE0FmERLCVa4LMIQQlDhC3PGypdHCJ/6lGjfUIAIRErSQd7VFKoWwi
Lhr4vnFI0sUm6nFBZTe9RFEMEW4ntyE8H3MtoewMXNDH+aFc4C/MIejS4Qpm4WNOVogQvimFh+98
No2cbxxTkfFJTAwy2Qdb1PoJaVNWReQ68XMp5oFq+5psjbnfYl0cq1PDYCRjw5tvmxL5Kh06EV+9
m0Y1AutGCXoLpv4lM0+vrFLYiyQy5qsCRpu+IQYxpmUTau2MZ8xNDmQxmV4wCUBQ57+Nl5PzAi2O
VQS0uwBzxaVtOK8mvGihsWW4RqtOlfS1ufP9lNKDVQidLaZ4WtBk6ybHbSC2WdotWk21ENcB2Owc
8SBfQs5gvpRzM4jeFZS+Rs/TZxPXTfm0nNuCZRwFqHG8KslLbkA7W5hwjCsGRkgGUxD3A7xT7bhw
SNTEmPWRYjsa8ZFGDUsE9kXzb4yQTcwOMrOsTk6FiiHaq2WLuWIgFPglproslOuUbiBRty0O0dvB
b0zBbgSjTJCczayaJU1Ct9BmE3YYFoL/XU5bdTozYZpkA4tuNGw1DwtrVYfCWJ96BBQYAkaUEbtc
ahLoPwKlX/6a+2kVbYS86rBvk+V2btYo4cTVjnExMb4s+2p1Z6H/OceKH6bHAAaxvUzPpU8a1630
GItCaLx6QQnu0aecFs9skgabuU/GUrvBNGMQ7BEwXDmUMfPTGRVhUljWjbFbsf01vsPghtMWvIIb
3TRjbrrw59twtwCuvYcVx6EM4rE9tUQF2rhziDiOcd6aVulcG64NBKzyepkLNYyh2RotZn1QdDz7
WgNNmQ3cjtUnqwHo6UVlpV+8MZYuELbsXD1q+LZ0rAp26/XP7hAVLn0DYC+mLfY5Eiif2XZI+yNi
Vgs7KjQ5dTIOAdMtiacktUGLH8i147BQPOmaGUn3i2Bweb/8AtsSOueZz5UydnA4BKLmThgxS9Nm
AQcXOUzWqTNOk3ScQOdHpRl2PxWfJvYzuyiKmtSJvUQu+EhZHJ85qhLDaDXt5D3Ad/Mb2ky+fyyx
iXF1dI2EiUpWPNK7UEEgC12hJV8neKhigqfqAgrTOTxu/qLTI2wPK99mnCilvUjkQg+7v5KbK5Ji
eQTzpAK0I4ExynlGxu4LS4Rp7X7O2UtLcvnvpd8SxDVifLORh/SBe1N6ayx2hnDlF70l7JeFNmni
6cfAmaBwhZzTzAqypdAeQBLwIPspe4sxYD7k2JWZdnfhbSci4joboVPFqWkBGUxwH+YZB5a5Jxb1
s4dA0slQbEwoKqx0eU/nhkDVWeU+5fIct+nDBMdjqvO6g1bUBHDbMMDBkjsjZ0CNyOC3I3ViU0Ts
xS9rGATRPBOnCDqqlEE93EcX8w/d7Pm1kcFPD4pIT+DOzIgsPS4+B0Ng8RbLJG7yXjAJiDUafTsW
E/umlbAy7ruiVMhbt2SQyxKHPHqkX7AnY4tekr0wzZ34Eq2Y0lvGt93jSJtrZnvbXEIiYW2oyVEH
m1GalXaJuUvNUGcktGRkJIoCiuAmKoShLOxleTO13mKql2bd6JulifPTAgB9buREhsjFLdyUfoxh
aXceeWN2dFH5fQKrfKzAMDgC+kcxTONWe8/SbnJ8PKUoT6hJKT44HHksEGoapwHqP6lifQcfl9sb
gkCH9gdlCKSfcsgCiiutSNnzINd2uTOMZl1f6Rfe0J+v0HgPX8ywIV1DZD+iDoL5HkURqxy4SVeq
/ZK9OdCfhstDx7rdsNYXkJlwqjjlvkJEHeFkLfU7MBjm+ijotmYb0bpcygF6dtBMYlQDlQt+kPpr
I7amyJ2h8mAlXIicHGGCftMIYjKu/Ulu5G0O4Zszrtgo2QaqiYfIXhfjDZmlI4qG3BfNfS6i6WIu
z9SFDn9XmKC6mHu97dct+SlincWc8VudXSMZImzr4r6oH6K08HiYy0SNLBeH3G5TF2abnSOfmnmf
Ytnk2SFtwGGVdLHF8zSSyM4pC7IXuemCgWNWqyMfelzckmb1Tr1Wl/jcpaAdObfD8bmsH0Xjzcvp
0sgY0paKYImPzCRTUN1WssKebqs/1S4ZnmW5kcWajRbHcIqNwZgzLH+aLC1IbJjzpJaXysKk5sN8
6UIDSZDfoAhVac44MCva8RMcW50ljr8e0lDmYYNpQUIBSQCrfQeqwnvpyXeSw32v+uwehaRBPE5n
tey6pJ9mnjT60SearHQ7SLlphxUogD48iSlO1LCbDItIztk9qHHZxyv6sRBv1Q18aURRU9zm02l5
Z4z39PTo9yWpr+3FvcTXtNn5BOUiRAenGhD1PE4d9jvOFOdQf0Y1lC1XGIvR9TtNfl7OFgqVVruO
LQnf2yTTKmOnip1yFNvEl46yBdZfw3tQSuGuDIUBVhVtA+wsfYGyb6HGKEkuSmj2Bm3z56n1QWTL
AFoK+BoyadEEm38PUM5i71yssAm9JDQIZTjLx5f4jcVjMmp9aba5gL/uYAU2M1cXrFwMaZZ8xtb8
MNV1MjbnPvKMmhID9+56IozvRzXXkoMfDNzcJJDhty6xrrqfWfEcTC6FkGMKuJ6YkBYob2DmSe3b
cs/yyeKOqnjwfuvLVJc2P6vVy7YeNxJlFvMTuzlnQcJEeQ4jUYEacFIvKtE7tJfnOg0CiiL5ElLx
5yH/0IeZEQY8EuAn0oXBeOL3A28gdhxYIFcdmkwKBDdHa30KOszDNqFIgsaTz9YmbY20VcCBLgEo
f/586f16T8cbuAHlCsg9KoX3Q8z9xVNkVAe6JSqYkhF4oHMavnugvReFTh2lLeykFk05q3qJhrgO
NOummIQgPuGOyV0npI0Crb1Qmz+5vPeQOZdHqwSJNB0iDCTe+5l5XgXvkPiBfXe5EUtMqBlXNH9E
eKj5XYNZ6g6Tx6h3YXih6Ew1MbpeMiHhqEIK8SY13adoFocrBQhNWo1jOLETiFmE4zNUJHE/Xubr
cq///AU+JJ1ZxpzhJJkSKUdQyt63uYZxMHsBBO6g+FqSuLUs+DDq5TnyPU1EqV9XRWIo18WlJNIk
FaaGrao9KTRmntTfF/KUn8Qd5wIt8fZpnFfa7c921kWPKIDZYndxqcZQCCfTvZc2hE+GgtlUGyBq
FuBYlTi7C7miHWqOF6rTpFMY3aRVKcziqXntnkg1hxJeD8Ynqp35Ef5thaZRj3cFd5IKH1LduxVa
TkOgM7PSMBLA4PpVzIokW0kyDBSMPqEDeOu2E1L1BDYv1Z+saB8eH4umFEG9jPzsCfX+8Wk10yin
yhDIC8/V/gfM76S5ob8qAmUrPNi1U8cD+GPoh2rmBgn/rAl5nUJtEeH817fhv/23/Hb5vvW//oe/
f6NViz1n0Lz767/u85Q//zP/zv97ze+/8a9j+K3CSeZH88dXbd7y65f0rX7/ot/emU//eXXuS/Py
219WWRM246l9q8bzW90mzeUq+B7zK/9/f/iPt8u73I/F299/fctb0q15Nz/Ms79+/mj3/e+/pFmN
9F+/vv/PH85f4O+/dnXyUv/j+FLVwUuSfPjFt5e64T0M6Z+zFgPOPq6GPE3UAP3b5Se6+E+LDE8y
9Cx8EMQ58xgeXxPwS+o/dfD+2abExMySZtdf/6hz4Ou//1L/yX5Cy5J9TkYGp2v6X//3An+7kf97
Y/+RtSnUoayp//7rXfdTVCXI97MPHY3PWeT47vHGQDDB9TtMz9UgVo5E/4Ne413Xg7QGA4KjX4bn
56f/+mnv9ovLp6F454meG+fIZn7fLyCQ4tQhFOnZgHuwTk9otG76ORdEaY45Fa9tqEa4/Y8/k4pb
h1cBH4iu/XxNv+jHUryl5DYlhqobjZsh5FA6NMOmqMMVYBPtDTk+IJD4pE35b4YVEhJaHnyDUI2+
H9YOY7g2l5LkLIMNbbvG3DWD9aURzENC+tdnAiTtnVGRqKLcBOfnA+dxlS+Wg798R91QMjNKRP1s
3Wjd2tRcJXTN+Ls42PSW7Dr6jqu2nWVPrX8nRUgcr83mRskQjRPJ44g+kAbGAS8IpiPPbYPvpv/d
zB+G8kvQ3ordrul+sH+bsy7IxUI3ie7V+kYPDnBkS41kbQe6apVuzPp5Qj2R+ZCiKke+J7UEnqN6
FZ3yYDUq38f8Xu3uguw6CW4m41kXNlOxMUm/0c6KAQP0JKpnUiDtmgSiUp7D1E+NSDsrcFtjG24G
eSv4gSuQV6icTW+nbIw9sjQ7QCZn3FiP04vOpqQ1zpDsw2f1S/wqF04s3E7at0RIj6Fe4GUPe/G2
rxHfpW+m+Dyad5r5UkZQRTpEdcWJPm4ZxW6dEyUrv3Xe1wZGcGbZPkpwhcwPTq3Ua0r5RPSwl7k1
zjY9JpIYyg+V5syJwziAS8oXITxUw17X6WZMgCvSQSz2BelJt1gx4k6v45bj+45vrXkW/MIlx1n1
XKN/bgX48xsf27l8Z2SfPJPv6+PLU0KZBElQgmMky/NT9MtTUs7+D7Qf9DOqkNIhWxiKKqm67igC
vZIprK5N4javsr7Evl0o7/MGQ4k/T8YP84LJAL1YmhPuTJIz3k1GJABNHI8EmDXmSzM25FH39eTo
wDg2hCj5k+PVv/s0ElpZ1jDRZBLO1eMvX1gT5IYTUKWfIQo/eHhw24beFsjxo6uhCppPPu3D4gZs
RLSkyScy703W5d8+zeuNjjCZIbmH4S/aylC6amM8GAXq0R4rJit8GPFUtP88oO+JJKLKp8JdUUSV
Hj3nvXdtvhGDQ1ElV+ceZ5vnxtgGaWc+WI0n2vi+l+j5Z8f6QB9Wddxv8aDlWS6C+zDtTnoPpbBu
TWJgmjhfDUSX6UN0/vP1XWTZv9RPyLowctOxZgDzAD+8GNX8cg8wXMeeVvatu6w4Gu2Guw2ppzG3
GpFZEKTgh4nbMd5K62En9nT03M7gQLQS3mIeQgsEnI6frd5BlRYc+L/H6iDty522N8hUtVs8Y0Bb
j3rLd3R4YVXZ/J5EIFlnSw44nEJvbK+vCapR7RKI/jsm/Pt8qxW2fl2/+nfBXj5UXyGLr4ONtypX
MtR+wZZB5SLXO2vPfx6N996vP0cDxyNRmo0p32+AdONNbSxj6858QPGvfPNLgGssKBwo/YgEvB/G
IX9IGlu+TQ4MBBJgcreKal1adovu6bHE+4Skn7vi2B+it/yV72FgH/rZU3XJUP541/73Ot8d7Cpa
v/0Ezfou2hVX6mj3phPsqnV+wB51iyFV+UNibJ/i62ntnbon6Sa7GvftyrA9Ev5k5DOOdyTbbet7
jnxWdgqIfbgOUQG0qzxxhdIFVSpo5cfQEvFAfWiIGyM0uoSob0NlYQfrTBsSOcYcW+Pg7fpb6TSc
iUpqCHRPeaE7aDjHumW7SXRbweFmOJCsUXtHC+q694LcrGnOmForla0+EZxj52t1W2yiU3EEhI2d
/K460rlY//n+WnO59H7c8B0lnVqbLcjniu7XFSeGXo71a2fehY/iXrqRdtNNdFVfp9dQZLfCF/Wx
ttMTAWsV6WKxTSy4RiJU7XTWWpAcROP91xSALHNocdTDrupvK7jTAlFITkUsBXhutWnNFZl2k7YJ
ylVWuNB2wtaFCWZqDjkzBCqX6grxSX0VHbTYzb6y78CjEIJ9WTDp1snX8k7YtzvzS/RV/yIdu2ui
DW7ZeGDrRicECKR29ywed61oa+qdRRqZ5jIfSnIOVZD1tRBt+sm1iGtCNN7YcGyjT1j4yjvg5DJL
NBYzrElmy4H3Cd/YZYJnUvPceUfvGD62e2UXPHhO4SZXJaEJw0og0ipfB7WDZtFK7fSo79p1csgO
4aZ0rVO+G1byWl2LmS1/GRubuKRPikoO8O/uNOZa4E0YblozGQ1rgt/vNB6kQzl55XhKzE2Iu6u0
j7DuqdY689EnrUgZDlhMQdJbpWTV+vsi3CXGSe9OUbYTrb3eH2qsSa0Hs9nXNQEbR210CIMZvW0U
OuW3wlz7HTZd++bHeBN4rsAB+gRvpKLPJtnqd7oW1ot/W/yQSRrEkmV8MqsbaQBPtRWaeqONDRHB
QWa7QqyER14uravcDeW7KXfr0h37PakVSrqqsD4KN0mwDv0t8b7UNoEjMe0s5SbJ9534YKSSQ0IV
VK6ihG04L7JUf3hCIG67Ji5lbo25cvagK9egxkzMrn3j4stmY4ir6Gwi2HqdEWf9Lm45Q6/z+NQJ
G318nZW2eraFM+4iPbVLQ1nFWLxXmmUnuDXAlacHCY5QUQlGDiF/AmukgnaIvjJovhhN28aEIODq
tW/3AemSxlU6nI3gtmuPtRmuO/MxNO5l2tFpxGj1/2EpA/tYp8BnqiszJ/Y9H9ZL5RoL6UCE8doQ
ujtEOzxnlRXm67CrSuOTneN9KQPEBYtntsHQ6ZxBE//9cRPTaGY/xNXZN83vUODhacTo90X0VGyX
8iemG9L7GcjHwWy7UCxlCU/3+ee/7NpNKOJFTb7kXaQTD9VKJVlnWfYNSeVc5++DSBWdENPYrlOu
/BJ6T++76uRXW6sw9lWueJ8M9r+5IIWzFAdVSisVuGeGSn65IKGPUDIFg3iWTO9LhT/smsLRDgz9
is4JECqiu0ZhUxXSkxUL12FpnDT68JxGxJMxqsl/eJClwqOsIYeaqmvmD7+rLFmbBh/vsAkeSr9R
YTYFat/YNBrW1iTRCE1zMoCphT+p9uZF5dftBSsUWKBsyzSjdZAhoIRfR2EIoW6ZeSue27CoVyJ2
eE6HKxJWQzx5f97K3lezGl4rokSVAuTFwBvvdjLBT+ADYqV8Rkw6M3NWzQAqp00B+YDxV4W2kRtL
6if7J6Xyh2+IVya4ucX35GMvW8Mv93mo5EKpikI+x/E+N5002gXqdytRnDi/RmGmRrT4rw3/BXUe
TCWi5TD3U8RrE5GgRbhX/qyV92pz9orHTLwdhkM23I3F41i/lg1PyXAXJFd98xrqB7W5olqOs0M8
bU2cd8vjOG0LwZbUVUR3SlKAIIlVe0oNt0k7J9oZ5TaWgeNrTnjmzVStoBuQsDAUJyNk1t9m7VHT
t6n4LJIlUarCNWk56niMhR85Z44JFRzkW9sT1gZbr/qk+2fsb438sTQ4CW0NLoTkJX8tK9+S/FEb
V/lwXftoMsiDdjokeuLO0g4oZaTsh2VE1ANXunVjkrFSpK6QIJ7t7C7Zs/JPwsoSvpjRgzxdy8GZ
E7ahu3MvO2QUhb2svnntRutepPw6U05heZ9wvNVxhpY2Ac3zbtxFjBXZzGLlGsIVoKxbpCYSWM9V
tONI/+hbgA/ZnJsrMaba1zpADorDEmln0FBqO69P2chhZ1vhyaDtCnMlqzvOz7px37X3AS+FGQ4h
4a6GgWE+ttZaUlaysgWjCD0OzvNajdZRiQ699klP5sOuTVmG9SnNHAV5HxzM3ydQGWZIlxBynom7
Ig4Y9qJTFGZjQ50nHVcTKieUCuOTWfuhmqYjjX8S/nQspHzs+1qBhO++HSDhnif9e9bZJMs5+bQS
S6wm8kNc/iDKUaQ/PbCZ+iel2fvEfdGe9Y5oB5t0zYJSD8/QshKD7L2jnF6HMj4X2snkKKCdRukr
xB8VU1HwBIrGak86qg+0o+/H6LZWI1chqCwc92W+JrKt28vGVWanygNV3XSL54lunayuXUGc7hWy
69adspY9VxSc2txPJDkU4j6DnlS/+dla1VZNssq/e3QwGDtxb526+HgNGafqb4LoKR81mAL4UoRk
jbVXk3oqDPKaq0dD2RNZizg9UdbE3mbhJ1YitNQ+LB042Un0zjkMmyB+784s+AMU/pgp8jlU9jMV
sbK7q2Sn3XorDE5+dOjpj9gdVk8kakpzvDVdSZIpMVbzTuK0H/LSXhNL7gzGsQiuEvV1/os/c4LT
R0930s4ll28qXFmx88GxqNjvxut82kfGMciONzlYW4xaD72uqu5U9mZlfMM0ZhUrT63JEOT86yof
dvgcrJUOtsZXK3wZo6MF5oNPU04k5V0QruDwCa/FrVQfDcGV/IPfuZn+6I0PXdvhAobJ5vjiqycF
ebBWH9VpI+g3hWIr1AE4R+CvyoJQ3Yzji9leWbnIgekskLUhtle4t5aO15xFAcwud4R2n5l4wg4u
cR/d5Fb6JiClw7+vNTTE7asU9m6EE5VW3YuErjJkI+fBNt7OTePqOHPRIs7wmL8SAh0PNrYN46N0
1crHUtnIkFXFa9I1q5fe9aXbnmDfqbVN4UjwnO2XN5p3PTe9wm6jVd8V1rbgKLd4NjUdFgPaVVbd
1tqj5Hvb2Oc4XtzgCPoCE9bR2td80K7aJtwFCm84lHYxvEaSmxpvok64cUrW5oQWJd9kFc2Qcm00
36TQQf/Bur5WjHw+CnnVZsSLE4Wq3cWjLaj3KXFm426IXfy4XBhDt74y2qn+WiTfNeVetqsO23Ts
tzZtSM28jWiKm+wFlPlrXGoeuJmb7Ouj/CoUa1J4U3IDRTc6Cw/Ep0vf/Whtcngp8ZSBoOpYM7n8
GAcb9oPu1FyTcW+S1sIsd9lokk2wG6O1Z2wwTLHzdFXG+zFxi4cmPgCr4oxlT6tBZeOxFX8nurgO
bXpsPJyMWV8fw3YVGGt9SzbjivUhIBvYzr/6B/LGr+MX4bYkLUaysU1cYS2ybUGHb1qwVHSU4C7n
4Kuf2XDtxG15F2IPdUJuVapOuCsO0RcVr1BnPFWqq37JPjnzSR8LXJprMj0uSZybXRd15C8bf04t
n5LeKJ+xFTVXXVgg2i87hwMi3veKGs6cjlUkktIyGOBaftK6KCMOiQ6wE5b6NXzlh1owrojO/WTP
+FALgx+iOVJgyWmWSi//9z3DggkaCl47nKMgmbNa5Rw6Gfls/2G9xVdHrEyLUVdpur43B1SaEDI7
iqZzFFJVFFr7KAYEgIsdh/zppRGn2z6yPlkzF4vt3wpKsEpASwxY5pGnh/D7d1Pwe8TKYJTOELjC
yRENNxW3AFG46UIoKjMX/HtQVlCPMvk6EjYBz+n0mLDGgsIXO/ONzMxXlp8Ch8LcaZODIZ39CAKV
8GyUMO6761BjzTiMwVur3079m5Q+GfVBTF679raMbvPoMet+TObahNkfOVLlGLi2CjadhhjFiuZQ
c0qg8LZRoqt2o2CdjU41kqoHZ2htRPuwQrjgDr0rt1BZHWYMwVhMXToPWEDgpiuvNQeDpAOAxpZC
5FSvOEw64IUu0NVGWo9OuerWhLRfmyfva/7De4h/FE/5CrPFA30UXkfXaF2u9FX3HH9JX6Xn8iDt
5K/jSeDf2i1MkhDHCZE2it3nUKjcDF2mtI6ncydsx2ynGFdDfyKHWdkW6WsXfxtTGL0Hkczp7ihG
N5jcC3VmS3S/wmLbafgnXIn5U+pm5RUTfJLXYUng68ECxPF3SbglatOKNwMs64DjjS2S1O4zocX7
8jku7PSZ4DMSDQzwTmg2KkugnQy28Ry+/vmB5aD7fsPF0dNUROUix/t4GhnJa1DMpJ3OgeQq5XbQ
twgdVBUHw7VnrSgq+f8zXzbc0YKzxcLhwVa/kgdVqauuuM+M1za/Bos3pyMuQKCMKkZEoV0Eq2Ba
EzLtc3zD+qtw6jO5vk8F1Mtr4mkcwFAWQf2u8Va95EbpSr7x7sYnwuOJo8rRn5/Up+5R+hGcs8eU
p+HkXxVbLmhfHoN1zBtYXxPMwOHCX3k37dpYcY277LF40R67Tb6OEexjg3PHcv8DKw6DBw6/Fd0N
JbctbBzTi21wY2yTwhZfsto1tvoOgXQl3es3+rrYB1/xR0pUO1lhpfwDJJCNE/+1Z+2Iuad2xDBi
ZTnCKt3EG92t1/6VbrOZOOKayFW8zF8iABomVOQoX8FaxDvvyrsXe/AOUB/xu7zzNxEYT+SYiGyP
+b6/VrbdVv9es1qv8rX8Kn+JDiMkmBMqcfW+xKHqiTmVFatocmPk4+NeA0OVVhMaU3pW3ffCOOFJ
Oip3QTFttOHKCtZR7fAzxCDzppDZxll8zr7ER/25JXOdW3JMH8rS5o9RrPhTea4ubPV8TdaThLZJ
d0hiIAG65+P6rUWWgXAwu2Pei6B1T/W478EwWd9fu62xMVOnIaA8XPUBgbdud4obR3rov2tvHWQp
uhhwtUmFt1N6lPEKBEnotpXuJHgRdThTbWptIzfXcXJEI2uoLi/OYycjJ+YNC5asRDTjDJFrzmKi
taftPcutooMirZH8e8pOkogk2wf9KQZi9bd6+0MNqafuFFrE3TYsN7V6zCGL1Tc9R5No9X+oO6/l
yJFkTT8RxoCAvk0FaiaZZJFVN7BShNYIqKffL6vP2SHBInMbdzs9NqKrDYgMRHh4uP+iBWhXedJG
Y8Yrik0L/1FZTSwXf01hmyZiT9eC9h2dyBO3iPclEMs6spSpNgEURLdqlt8aZo3goZ9N95m0JdQr
drgfofaFqk2/QaPvok3utfrKEnKfF7BSMrFR+Nc6U01KvCDDPt//7w5shsOxAS0RBBgAmVkrr9br
oehlqN1rECTdcauaJR3WgrbG4Jw4p/7RPnh7TqH+S2YAjo5W3rtqBM7Qepdo5XQ/bLKz6kLeDFf9
F7GNd+6237M1ULObMBcIL+TwUAKsg/9IifhR7I2HMV45e6rkcbePE1y9NrAh7Jqb8C5yUQ1aiwhp
h5Xzc3oc1dXa/J7hAWiurHaN6zequtQyG9b2HtudDPBNs+67rZ0dDyioP0OxQdiFfo26j1+OG/12
/Co7SP4PgXED8lgnPO/HfXkpvtZnwTkWtdvpAl9nz71PPGXbXo57Y5N41Faf+OduCe9f8u/9VXkD
EYG4pN8Y+qqKb/BRpzHWxNuj7m99MSLtgtZeux9wiwTsGm+MPZItVHyN6hgOfZ321xZZH40jByV+
m2+z7vfK4zE2Xqt7hh98K0jDH9U9/TX1WX9RiJHpJXViGwPNr9O0oQ/DhYgYY+31e2tjbYq1tsIV
/Ir8dmesOG83Yje91BgeQfF6zH+48RqyN+NNHnv2nbOqfjPRx1BzNl1Yz+F9U6yih+KBq5ByUd6l
FRu0Q3sjWLm/3H2vYMawVnp4NyuUBglatJISLhgr+VJs8+vqNnqmbHKBzNmFe2bdx78Dzuf+or5K
H8yf44W4Tn64KOEQsfYUhflvZbiIH3WdtvLGkFyhV612aerHrYo4cNrdNf6l09z0IFx3CY4P3dk4
XA3dnWz3kXEdGLuo3klro+ibUttFDkGH8ID4v+c2nqtvFHk2RR7STb29poqBjIH1jYK1hU1nvEEz
34xZLavkCfGXI7JAWVnbsd2XqDdAO5U7Md4L4zpp1qG1bvjd+ZUir8F2QaFcJ+a1G30pgwu/Wdkn
6rp/2bN0KgAhIXAPIlGdIQAcdItcf2ine9wUy1tFj/LL7iie5XeDsa1ac/zXMQItJQ1cKLUPAM7z
5nRcWCMcMyW59ykor9vIIWLW1UWhJr9GR7FOFYnfVQAo7pBzCEQVjuoKzqxm6WLT1MkQSmjc+OVm
GrMfpsjlHmG0ej22P4Ed+9HILSnEy9gF+GCHQw6KOedItTiu2kxQe2po1Y+IdnRRuC5d2e7coPn5
70InM0816FhdVy0oAGJWXUdYV4Xwm6FsP7kFrR3JMrWsdsNlZz3hanH++eu0eS33+D6siOlJHmEQ
73xmkxKBTbRKonsHFullWo1XiOs7O2hsDQaH08/K4kY1xnq0HaFPUfpz7B2l4XxdGGl92dXcGfk9
9UqJDf/MchVJWa+0r8ooOXHGufMFCuYN/AQoiiPslLvJbGaaTKkwnNIRnfomeZ+2SrtV+qDcGp55
8D14BNvijn5peAguit/6E6Gepmj0LU3WSka9FmXQnRXvjWKXkYDh5AUAQt5kFFyinRLtkmRDSmIi
EUzpR4s4/w/SuDG6M/c+iy8D7TL312Z1SZZXpeu4XuUjDacdEjjdtMXobRWm51q7kzVJxI7Wp9uT
X2+q7DoXFG/vFP++J92Pt1G1pSZAIjJe8j91ZRX9QMTjrkJP0V51IA8aqITrTqdEso5Il8jlOI+e
WqIfGCsbIft1GG9qkkBMYE4q/h9bE6+P0uMU4/pEW4d/oTg0iwGJpdmUX1P1MJX1FcjBZKPbAxT+
kIMSWo/AgNT63uWcn2VCdpWpt6jRvODCWJzTFNl/vjTnO9bC28zkXHdY2ghcqLOchqtwiPBumB+E
iLQjp/IW9DCo5+inJiRZ6+PYFYjkDe6JUHF87ttJ4L04chGcYDejQPz23pvrJQrSTZQfOhc31yMI
vxziaXXkxKOaIShmWadkwt8vbVpXMMO5MNHh+IMsfd27QYG+baBhZYe4iFHlsi8hpvhc8sjm4yzZ
fT6vf3nZcSOBjAd/gyXKrM49BIMZlabJvMbVcxTmJNi687vQkANJo1OZ6bxAwuMpIhyV80C4cqzM
MkE4qCrF7aA/wMmh5JY35NqCls3nP+nPYTH7ZkdFPjCxmPOAHpstXKjoQwOLpTs41xTdKL2uhocQ
eScLoW62P0nf2uHSG5056d5sNhgUm+Q7AFrzR3igRX4Zh/cK0P/hsjS3MSKdrokwyS41tyLblO1W
ooBV3ej1Q9ls0mADmntQcB06a5JNG+1M/7LVtjYXRfcyMGDHbOvpzPW3rkmLeqO9cJ2kaz2QKrVr
K9hED9mD9sUe1qq11aFr35B78efplwTduGJVhVsNzQKyz24t23VByzC9KfRtiyttdhPbu/7PJX4K
1ugPdkBvql2lbwMo25dtdqb6SCR53XXuyROT/O6k4IzgL9QPCQ9waGbx11CRNo9SVR7UZFq7VndL
j281uWJYd239LM3iNqSc//mHfYdLtDSYcMCQWUbHxToXPsttyL6paakHepIx18BhMyKZukUbD2xX
1xgbVVcpCXXDGRoTwbYqsO76fAjvfzaW3JifGLR0NdSTj9vpVfERnlgQ9uaQH1LF+IIob7RGlsBH
7iyvtvC4xSYuXiSiwyd++ftdSggGj4m7KL5Fpqq/fW0jx6SOurI+jBaspdbx8LvOzNBcZzjDnagv
/mWWHXIAm6iAioD9zn1EaVWMFRAyQSXbOVSqdtbkeGgU1UvY7wslh82JJD+0ZlpIaVmcSAT/8naQ
p7otSD9Izd4RdQrO+zDHtPqg5KpLz2LadHlwrUuz2phRdD1e9VUc0wQMvtCZe/78676fZtcFe4gE
ioU3DaH37TQLWNZB5+T1ocmay6rBoAZuMvFCWqsBYZkTa+n9kcbbKIvBPj2i+ueFbLdXayB+ZnMA
ed+eUcjq2/MBLt9KCuuLLsJwLfJypMGcOCeW0zssKBBwfiWfmEIuqBRdvP2hIb8G/x46YFk2AnKr
1YcQPHQuD7JVLvNaZxcLWtKQpJWVy4GwBiHqbI3o3HIDIJhlqu7aSd3ZvWEdUKK8+fwz/JnnNwGc
8r6DKTeBhZXIdns7vLhMUVJE0P9+xOoVwZbxJeyqo8ZiiSlKQnefZMAGuk4r00WdiHs1l+gqfGoj
tLtNA6vVFqXubYbNy7rU7wV+Ods6A/FWxieG+m7FAFc92jZqHNYOmfpspF0+9daAmsQBW/USgB4d
E7dEYwGi2M+wAlH2+cy8O0CPmGyLvgeYCxzMxCwOuI1stDywi8NoDzqQcnArqS/TE3vQPB6Qb+cf
019Sa0unEQASdxbcexNdzUak0aECrBatELj8qmvDfRNO52EVFVeWAVotGCeawEZVXlom43BRlrke
pHXrq4G7L3w32fkT8J7BNi86K+lvSjPSLxONmoI1PRtORmu3jq1bGJjghiapoWD50znKwIT+DzcI
lXOGQbWUojDs4Ru3Mql25y762Dgb2YpKotIaUPoTv7h3s3wT6y0fYJoMr0Sx805SHT1qr91N9jb1
Bf7B+vlotsXertrxpo1OpKd/WbKoSnMuQODhGmv8Ufx5dTA0keE4sknjw9SiZhxAFFvjIVBsbMQ6
Mfui5JfEOLYePUjhFDigdvUio+mqur/VVr1OhL/VB6N7gge+nmpKAbVwEawBHXwi6szlGaEVMVJG
yRazuez9+fNXI61EHiB+kUcHjIiQrO47/RZtfWUbdK1YjS0rSvoFgAIEpVOE73xcEj21ZvuHslI2
pa4lG6XpAAT62W5KJiRh3egqszsUWw3pRWh+XBlKcNn6mjj7fPW/O3xZi1AC0E4Cl4F2yywXx4+o
VkKz747QLhddqHp1RZNtFahg2FFqL1apM8jNv38nkfKYeNigjea86x4mriacrr4XcftzSpvfWZg+
pX5yjjkCpyENMMRcdp+/U5v72vGNSPx52ZFz5R5Dy9sAmOh6Lay0He7zaKPn15ZxQOIPis6XHIp0
LVeB9mxm1xCS2uoiswDvANKM8K1yuawG676qtohoYpfwSx2xVYScETn49nJla5C4s/0JmxQwGeKH
3YID/mEhA1HolzWVP0hAorvtREJl7AwVvzG7FwO2mFx7Egwb9226scdtnnDp5Eb0pUmrdVc+ZtqP
vto29PGkeW64Ozd8Af+bhpQILc+ntJ4Zj1Zx5jzlGGrlz7p+2cO40VbApZq96WwR4sGG8xzr+cTa
WnLtQluUw4tS3ieUyTOcIYbzxL42rFu7fvQp5FlPRmpsneQ2YMD1/UjxrNiVAeR0SrI3Y7kZnZXy
lfBL5ysyz317Zx/xpjxqm+SwLDjXQURiknIiPr8/Dlxuog6MGervJGuzwIlISD9KSxAqdR0IxUCV
049uAvC1aIEkJ5YmwfhdnOZ17ASXY8E9/s+3yyQyM0zXKqO/x+SkF3eFtfKn26bh46nV2sRNJaVi
YD7bzne3xC8pBZ13CNvnUF40+lfd+K0Zv4eeWle5D8rfqXId4ug6bY3kaZIe4DdZXKKpX/SPmvM4
jnJlxE9IEKyPMs6ub+0i+mVKvG59WhugKzrAI31y7sv7PrwuhBc4z9IFK1X+Ek2NjCCFDL5QI6M1
zmyrFlUQbXhyffwA6xXCIFzPkH/PKbBTUsHbEu1SZasjujxiOpSujF5SQ+mpzlFhTtrN2IGToKnm
FhAb0IZpR4qTqgFQmKWTBStF/62ZvyKlXOXa3n0euFXVEMAUEP0oTvjBc1VkHiLl65HCds2fogq0
6n2VQusX4DErNRpXCFhs4oROd/fV/AaHoKcojzXplw7UUroWzl1d3sfJL4MuciJcCgPnTog/R/Dg
BndR/bWw7lWgM+FzAYjHuqxcrrwwi0C8ZfG9z2AM99wtPFl+BUcFnnnYpDowClas9BRz4wBQpyRd
nTtihagThx9S2SvMbym40FCTj+JFOwz4A8DGNEB5JVcCyoKxthlwuJXlnXJHe7D7oV8O2ZpCfYTE
5drAJZKI0OJwvmoo3ABjE5sCSB+nJXoHzo9eIBC8LRBoFzxm0/Ubiaq2vq4QMZOeHZ+luedySfYv
IvCM/Te3oTZ5LmyknRHG3vVHWh7a7YNyFf/528N429ag0SHKNcOTGo405r7KAq2xmw44bo98/Zf+
12Rv6OtJx4NlSKe2Fg9ucuGn61xcBO1z4Jyn0ze7+z6xMh1YLA55x7FpLcNtQhxjndAedRH22OrO
xhkuAcYTCvl33l2hjJMAkUrOuZwN4iJJQRBcZRLB9ZujWE3e/EiOjeVhlTTnuXZnMHil/NVpd116
8IdDTNexMbewRpz6HKFMeoaPeXid+ze65onAC7MLI/D8+CqRF3F6gcQt93x9OgMmmU+3Wn5paZvc
2GXm/dg/wejTu0eZ7rJziXiP4w3Growe6gSO4L0m9xIEgP8k2B7TcG66W9e5AtGeYdOcn7n0SsFD
XVh0JosTEN65usjxvLGBw3HZwwGOvO9dGovRJFRqdCjpBEaATFNUHO28HXejph7iOO3Pp8rqb422
QsgpC67yQaA64/qhF6qUUyqkSjfYA7hsBKBzVUIebHd6u0YLGEBD5tNLWeHx9+DE+UOLqlA7iWKb
2iowiCMiLAe11eKV5lV/ZOG7Ut11DcdU6qrJ2gyf3FbXVqWNS0cGikEnGbGwuoxSC+DnVGDXAUbr
xBn8LgcmM4J6eLwQolmBzvrb2KqUZhMjVZEehK/2eytENlnPN8LAbgfxEw7jDlaLE/wYZNOsVIyd
T13Dj3ewN0k4AzgSBY8kyOM1fFbFMrFYxtHITA/c4oyroNxTFhh3ZWu8RA0YwhbrX1g+VInrcejX
eTL9gj1O86lkoX8+F8ev/24kKKYI+kDYqWqzWweGHaGbxl12mFL1a2BOnN0jV6+CnNezxI3pEtc/
f+OftOrdKy1kD8Hym9wDZzfxPNPTZhIGNdCmbzcOKsfrNrF/6qXr7DMjgEEhxblV5xnA2Mbf+kZ9
Ww/iQecwvKicEWiflT0GAi+M1hlrUqC8W7c1imnitz1waEGDHk7M0h9419sxQzdwyE7J/gGnzRPr
aPKjBI+XBDwc66NDrcvrBlWse18iw9dH7bZMkS0VAfcmC9hu7GbBvgVrEdB3lBhS7YzA1bxRVaUn
pLHC2atYJwjR7AK/sXZmXrgerjWQYbIYVEbTNl6jlYh6FcCv0Dn9OeZ2c4V6o9ejCHri1xnv1gAO
kdRsQUMb8DnsWarRjOXgF8aUHATsilXvNA+jGp+d+Orv8hn97UtmX91HLVqIxAdR06h0PCY720Va
XQKo4T8MB+qfHYidZaXUZFMr2lqN+1zJ2xxFV/xM1HqXcvXWenE7OBCF+g7sF+2ntQqmYTPFCDPi
T0ZWBokps5BQLhXnrDQC+Akl8iDuhq+rn0rl3+/iY1VdUM5CvQoY+WwXl5FjYQcxKfdWC8KpsMNp
W6kdVQIn6M/DkkuLRV4gAxwmj3VeNLrg12LHkAe9c+IT/qnlzxYoLQwL1OSxl8F19W1Ia13Dx6em
UO6xjvbMVu+8qmUWlck4L0wBW0GU424Cnmeg1Cy0Ub91o5YkAcLEFhv5dGVmtFxi+xSi8a8D045a
Dyg+qDpqFW8HliPbGKd1rdxX7jit26C/16fqnPwg3RDbYAHn7ddO+pvB5xtmoXKJ0l2/tkfgUp0y
IGiuhAdsP59PLMc5bA20KLtZsJP5btzqZ/fNWiIoPuK6c0h9J7+ZuM9aiK/5KR6AU+7jOocjVJk4
wXowBnVt8E+tLaR0L01T28bK5VBc6bRLDdx8zoKmzcgVrJfcDcddNeYqIkPFP4vtX4mv/L8pq9yW
v/NDW//+3V5/L/9/kFc5njmfyKvkv6Lvb1RVjv/8P6oqrv0fVNy5i/ElofebR6btP6oqlvMf/j/l
hCPBw6Hgy5/8j6qKbv6HL44o15FXilDg8Y/+R1XF+g+NK/7m0VyAkxnRpn+jqvI2rCokWwiVUDyc
hQVXRFjipYO9bc0wxf5vGsenUFjDifLk3x//DwPiVY0ntpVk7AdshcK6quv73prU4CHAyODl1TTv
/4kdr2VajknQfyPK/w5fzCFdoAQSRya+tYXC0kx3pZa56iqEPaKtVBQ/xcpARNQ/EUs/+jGz5LRB
Oi3ug9zaDg0Bmqu7HoDIHC3n2+c/5m2a898fc/yRryYLQxa1jN0ReqxWGtea1pN29GqsWlej0+aD
p9gTFJFsrMr7z1/40Q+ahbvSUcsO0y6AwqlrDxdFKH25NhoJqePzF7ztMPz3Fx1f/OoXHcEbmC3p
2BUkjd1fwDb1xbpMGhFirRXG4lqTiQR42VQ5Ar44PmmoNeZhV5840GfNnP8OYHbSkKljvduM5lYG
QVetSXM98sqXMtEraCdV0HcA40Y4YwWq48lWChx8AdMGjshOAJk+muPjufxqCtJgzNB/7JkCFJfW
el282GZ/SjHoo4cTHV4/vGCn9s7YmkisNfazWlBU8xH4PmH98tHTZ7EhdeLIanSsMhM9in6r6Ghd
5QpGtuvPF8cHj5+n1oXSm2UVmuY2bW3Azz03usGf7GWRxzmmeK/mHWnsGFImaj+UlCeoa4PS1Rur
LAp74fBn0UAMgeaMaUw0KAwMj0bLguJSVWylzefz80Fs+6PL+uoXYE1EEUPSQc/SpvLvcYWr5Bcd
ayr1olVC175Djk+3zj9/2UcfYxZ78GpUjm6wipcXo23tm6gJ2y9Z2yovy54/CzWNo0q1H0zHmwot
246oZFObiRIKcp8///icvxwE806RWyRGKrGP9QoFQNiur7USvYd+hO1RRaFxCo3z0Wtm8UQ30LDu
SdI9br30SnOryFVw6Vo6bMuo7YcTceujrzELGlXRVb4+ZI5X0mV8SOoxvM3pCjwsm6tZ1MCZ1tF6
chFPKChSp01tQ4k3uL09JSZ2DSe+yEe/YRY9QhS7MUEoKaWlxniuZJN66wYa8NvPf8QHj7dnV7QC
XCTqoROeZHYFCFKNB+OrNRXliZPro8fPwgcmLAVNYQs94ZQv0KZBtjWkglLGstHPgoeM9HxMx9jx
jKaj4JiODqD8RkUoc+ELZvs5cRWzcgdm39WyCpcRzcz7bR3bU79f9gtmG9oWo95oyoA1AmTqLzbq
0/shCqpx4fhnG80ea25o6NR6pW4AMWonnZpemKD8t2yL2eLt+YDzXmW1ora9pAlKWj4ZTmarWBr1
qbP5uFL+EpHmcgRjEAeYCPCJK38s600coJm5zxSMfygl+xmizoEY8+c0c/Rvklt2fiKSf5Tz2LON
lw6Bj4g7dtp4QKSwe5TGh2o7Yf8RbZ0WWQrI42080YsLrTLbJcMU2BvL6PXi0KmtJZdN8FzbePQt
xXYSxfcyW5FgJHqIM3aqn1gfsw7l/83srNkGNbt2iCpR0X5Vp7rYTpoPc9n0pyk9K13dhpqANepL
SasmOzMmJzdvBhRj82vAKE787CRctU8M5YNQMWfow2s2yzYZJ6/1hbHudbuhMg2Bd9E+m+OLnVxM
Toeoqqe0IlwnOsp9VgKRZtHT5/V2J49NCDDREavggyuyJvd3OQx9tWzw1iwKpcgGa+OAbwvWYr0X
tJqRrgIdscZlo5/FIKnVlhNjw+IhZet8NTmZbxrwgMuOAOv4vV/lX3gr5LGi2K6H0ZF69Ih3smmF
6/HYnNghH0QIaxbjmqgaTTHUjteOvS/wwq5r9cdQakSLUIRgLvNIIh0mJqsMfpbZhGz2snmbxT6a
mSkbAPq85fiZXJWVaLLVKA1l4ekzB0hM1GcradX2VlaUoCys7DcT7pCbZcOfBTjKXUhJV8PkNTJo
vSm34fzUZXwifn60nWeJBRozoTKQZnuxiLK1QLR844/FqbbOR0+fhS1ubJieRMXkCe68oAK0pzww
TiXBHz18llVoVpkbQxpMXmCP7bWkuEdqUYVavGzdmLPtHMayLfWaSKf4mXsuOsQHfBji3qLPas62
Q6wqtdr7zeRVoNt3jZsHSHcZ0+7zpx9jwl+OY3O25nOf4jdCR72Hcelvrp0JXY42KXOv7W1rWTQ1
Z4m13mFlHid+7+ks/nu3LeKtZhTJsuv4vILf5qRC/WT1Hl451jliWHITj+DkP5+fD9aOMVv2WptR
Np5i6eHNYFxGaYaoyJAuG/o7fEgl/CTR9NaritiHtmqiOAaVCaHcZYOfLXzTD5pEmSjzlHk0XCRt
0F5J3z8lofXR1MyWPfVRhUZr3O5qGfTNQe8xmbk1axoqC+d+do4lGpbmAFoGUkI5rZPS/Dq6Y35i
4X80+uPff3WMmSiiAAn0u22VIjmnNxIFFRcQ17KZn21avYwNvL6cjplXvtZwKBAfHvyFn1W8HTqG
XLWiNNb/DN0QlViZnbV06PPdajq+dEKt27o9RWNxfHqzfGJmh1SidiWWojx9iN1wLZ1ErixLnJI9
/eCjzsXlQsN0CuwbeLohfleRke6CKFhY2XoH+sNmzokCHo63VualeK5x8wJkv2jFzJHKQ6vbfjom
3dYEsLUatE6stBIw6rKnz/ZqhrIgyliq3OY454DqiX5jQKQtW+z6bJ82U43pYdjLbZbA1IfL9FXp
GrHw4bN9qvqAnccQ70S7UhH0GaLvjZyahQ+fbdMKG8CYbBK0kYWtq3XUBJc1alrLJl283ae2HitB
pOBSCzhUu25oj+zxu0//larN/73pHVtgrwPYIA2Rw4CR3qTh5QA5CmLKRkGZ/pRT90ebabZVRTW4
mYRw4Y1GhgSFopemV/ai/bloduZqPFrki7rA8ckDPZFeuHGjbZokHpfdUsQsoZS1jx/QaEqvdfVv
eCzeNYZ+t2zgs1N1wBg0G0elhTWu3BAev47CXli+E7N96kZRZmsYJuLoGToo+JsPBQD6ZUHgXRs/
aZTadSToxaiN1rheXtmiUpct9jkVmvZtXzaDo2wxT/wVjdqTMLMT6hEfLMQ5qwLzY6y9Y2X0eGyD
zLJoQqRWGjR1ln3Q2T7tcJYME6NuPRd7pGejJQ6sGrx5lmUac4g6YA6B7EUhvayop00x2D/wEfUX
Tvtsk/oOAqldVKMDOaKmlGU4IzTJqc7rBxM/51u5WDdjRpa1Hl4n7rWDOeV1qvjl06Jp/4OefpWB
YWIH8rQ+gmlDgLN61gOEjpZ90j8Eq1fPnozCxS4kkV5tQs/WnOFrWjn7ZeOe7VGjN4Y+0nm2EjcP
hhyvTaM5wfD5aMJnJ2nR+9jC60G7VX30XpTYv4omdeEd+48szas50bSytCdFKFt8bG6z0f7q1GO6
LLTMIYiYyHZEc+YkDXM8D4udD8Z52XTPdqdR9qMOX1jZFhN6Qb24NE5piX4027MTtIRvBGWNu50F
YtYpBoQG/WVt1j9F6FdzHcENCaVk0GX2OHUS78wvi2ZDnd1HUzeuyynhIxph8qMe3DtnspbFqTn7
W1ZdMoy91XojyNqHaWyFF0u92Swb+OzU1HN/yOPIbb1GAUog8gTOtfu87NmzHZmkUQPdHDlMMyK7
VVTrO2jZhQebOtuTLOyqSlWOZJzqkflvDLjkrn3KT+WDNThnpDhNZ7eG2SnYQR7QdXeoBC+bk1lq
GwZhZVTh2HrSAczR6w18jsp6WPbw2Z7s6b+PY+43+BOUZ31Kbx/76lM2LB9NyWxb1lKqiZLycCc1
97osf0ZH0P+ygc+OS6Bko1o5bgPdVN+bPHuQsEWWPPudLgQIYlvXB43SK9IRV9IJ4ovKQEdg2dNn
CW3YGF1KPstCMcHqT2r8mOLctOzZs705uNLoE5edP+hjG4PG9q0Ctb8JZZXPXzBDkv7vZUWdy4PY
MRoZHfCGXea4oU1BIR+xq9f46/eotdYXo0B5rF/lBtbvXlTGD/EUPUBj180zv4lk+MOtg3DLefUL
c3Uus6jhTu2yWyCwwrc3qbLPDJ9uTOsFRvld6bsn2guPn//wv69l4IxvH93hOlADSlW2UgbmppJ4
2kAbthdlOdBa3z69Djtk5NyBgQ/DXhZH5/lqWfyA5fj22XEG8QFL3cZzEv06BQ65Rc9enFgPH03L
LH7IoAa5KbvWU8v0zsDRM67DRSnUe1CwqeRjoGeNB2oYbH/2h34Vvyz7nLPwMdIzaJwMYH+XWl+D
ZriIbPOw6NFz2NdQt37iCAU9Yy1FP6hAJzXP4mW4DW0O+yrMPnc7wEUeTaJpk0/Fja03y0AJSOy+
XSqyFE0San3tFYBz0lUja+VS6dTxftnMzLZnr+jEbEPyRbvxV0N+OTTOj2WPnm3PlmMxLK2i8RJU
/IeyPFezbNk6nCOvOt9JrDg1am/q0Ijp+gARxzT/uWzcs82Jc6rf1EOCgl0I2ccYbzLnVFJ8/Onv
G0LoC7z9mL1Ctbor7Ro0fGdCvbSt+LqyygHvFiHH9bLxz454M8mHPClMLJEi/VsaGk9KmTwse/Rs
iw7gMVPLRhdciK4565pagwpmLGvG4Xv3dnYCEZpRrQsGbmhPWadgbaOUXxaNfE7hCYeqROkjbDxT
REa/nXQ5HvUX0/AUMfmDqGvP9ik2IIEjHZynpkG5izLxEFXLKgWaPdujSFFVXOd5NAwWzB6jW1+3
FjXJ8LB5O+WpM/pZ1Y21p+PU4ymOaO+0oI8W4ZARv3v7dGF3qtlFrERfxYZurCsPn5hlcDZtTujJ
Bl9phyasvRzG5Ert7F3VBwuzljlSq60NKQ2XKSc8XnajuEzNYdkemmO03B5R9rgKas/GlHBlT+Ol
W0fLunraHIflskrUAU0bTyu6va5VV7XaLhv3HFtVR/ROrF5B69dyniCl3aVJteiKCfH07TpBKiBL
gjKuPYuZWblA5FfVmDnL4uEcb9TqcaXEhVvRVcIGsRbJnVTcx0VhZQ42UlVugbmJmkIQ6Rkqa5RR
tlJVrIUTM9ueceyCmYtH9o2LloUjLUw6I3Va+EVn27OLTcsHCVh5kwuNWWuMG07SZb19bQ40kkru
FCZ2IV5T4H2ZEGtHlDSRKun+nfPA/157oDm9XTV2kgnglHXp2UZ7iILmrk/aw6LPOgdVBP7Y62ka
VJ6duwiVIxMRGshZLHr43E0A0LPqBkPOmkFODSNNSpIY2BvVsu4MJrJv52VMpHTqzMc1WGkSJEr6
MnuRrt0vvIpbsyRAy4Rq9K5SenU4NpssgLHPlzV3i2bHnCUBtj0MjtqppSdTS6ALCFof3vHCuD73
WW1TsIGNnpcIlttBu9ImkXxPxgFrgGWjn2UBQ1RbdT8wN0WILkfUZo9Dqi07q+dIqFQUfabYknnP
nfJsbNRm16dFeLZs5LNQ0+mdPpZpj/mnb05PauEHZ4i9YIu57PGzWKMT300x8lnd3EfNzMZQF5K3
X1jVwhfMsnZanEmRlx0zrzc99k7OY1ilyzoe2hwGVVHQdxSZleguxc43lKWGM5lk3bKpn8OgWlUZ
kBMzC0xaUVKxAOaslFGxt4tmfo6DqkcFBEHK080OGRtTKy+S/BTG6k9e8ZcLjTFb71U0AER2ROGh
chb4K3rZMZvWjoZkHWRHubysHPuDzJr0XG90xfLaMKzMBwh4drXHxrCpD66dWWcJXVMkbJPcsFZ2
GtEqCIbKUfvVZMRV/dhXAjlldazy5HsRIpq2tkgsxUYz6QTgrSCRvko1anhrix76cI5YlxN7wh5C
49wvYtT2NZVqwrMCdnfERy1uUNBDC0Gu+zRqp11QuTiyqamY5C4TYpg2iHzp+bcBLUx/D3ldiX80
mllVnjMJt/Pqgd+7KdsJiVS1M511bgt8razRDuRZoBWBe2U5Oaw1tZrEQaDPteqEVZ+XUVNPnlq4
zrjrs7QzNl1tBOa2Q0yQAnsaopIWpGVWkM+67ojicaTbq6yIau2yqYKm2aVaa6uXE7ONm5GedOfT
pGQ3dd6p+A2pHRILsV/70yHV4sJeloXMgT91FnRdV3ZIjTiB/FI7yCTVWY4f3KIFOof+VHnUwh1A
DMillrcyRXyFFdwyRtA/BrWvekUqM4fCcYlvGHqo2abAid4bKjVamFzqs7uZlkfapOhx6VlBZg5b
0eQIMtuKmVSbZbMzi8ttVvW+ghS7R/fipS+NC1NplkHlUVJ5mymUsq+7arQLdGxcwEVtYw/pWndj
8X84O7MuOXFlC/8i1hKTgFcgMytrtqs8vrDabhuBJBBCQqBff3f10zGnfXwXrz1QpNAQEdqxv5/H
3n23Jy/p5GE1H6mLmAqfg7czxbh4hYPYsQt6mPf8+gPkmljKbTxeaMqAP5GAoLVxcWxeJruRj2EY
gRRHqAuj8keT8Jcm646tqGQ38AtuMFcR4b1T21zmQtw2aXisbJ3sxjxdoOgKUdu8oDEermBBAd8X
2DAeHJPo1wHXpI0px2X3pQUQq1xBZaS9fj00W5Jd3NqjLXwZMgJTsM2qRzQ2djdjDB/nY0/fRa2M
dqAORnS+tJon9wkyK3SdWPPl0NP3nrJODSIka4sAAaaVpc0c/O277mCAsFejqcw1vW9xhOMGSVfQ
u1H4fjlyOfbuu5FxBI3caTcABTgKcUvjJX1j9GoQgQ49f69Fm/uhhcxqxGQfbHbLhph8RU77J4jG
25L5lwhkr0XLVjl5OSPuQylrvTYJqK0ZMVl97N138U0UC1t0b3tA30n49znASK2R8thq2gvSQh2u
IJ7m4yUAkfMHgxb+h5cWCKdjL7/bwOA0PfSs5+qS0mwJruAGhhVpnEv/cLP5m66/cC9LQzNs01CR
DxcvwjdHeP5GzGyyIVK1m8fgFe1wj0EA+6waURwvqrZAUndmQZr+yTn7N19/7+Dvsm4cBqmHS6fX
4JvsXfxdg4J9LHTea+PQo0yJ7RHdOhgs53DP71t4YbBBiWPJ7t41i5LYo4jxdgA3JmzuZNeib22D
dTI5OAV2e6onVqPbNxouMO3qeLm6HtihnidgQh+bY7vNg84eox/hD2w2gmTb20/oXPh+6Nl7hZww
cjOF9cNF6QH07jb+6Q2498cenv96krWTD2EWmsEHkyRnEfHbKJqPJep7fZwMAgIDK4M2n2SZgdBK
cJHh/Ptj770LeQwTug3dMlwaq2Eey6K2lGl3MCLcy9jmPhnGZICLGoL+x2zxwOC0f3Ca+d1SjXcD
vuKekepxuMwrLHtDofOy7UZ37BALo1+f7jjt8oXH8gLD+BHE4jyfbllmB3ZsIf3TEvwfeURSrGNM
ByIvWTr01VTkNzwJt4NzcbeItBratik6mIsmzN3PWsLI1PTLu/89Y962+385IfeqtsLxbXEhznfh
YWz9aMjcFidBwnGE3XA8DseC/b3CLd9oA554O16IfXMjZ6kBH5EHBOym//07fjOB9jIXGXTztBQd
5mYawaufvG/D5thGT3aLCtYXJica744qVVp3GqV8mLIPxz7vXuQ2YDIGHJrFU5jp5v2yBeplYOmx
XqtwL3IT3RBaEs3ibZfM3ykZpxfTpX/yz/vdoO9WrUJ1gTRyELgMR1VinABwStru4MDsFq3dzLDZ
rRNQCMBgCiaXavriRQHL4GMzZnf6wS6naZTR4uJ19g21owcAUz4de/RuySYLwW01+hfRljo2YIzO
dvnhYvg6H3k8+Yfi/h/bTYc6wsCat2FXeYOC45xfJU3toelO9g5mY9Tb1Wu8fAPUwAnQGVXCg+XY
GfJfBM6C+mxLZ9TfQmfCrR466BGqfhj65VCKC1PHX/f6fHGNQmQrLiGjW523hDyP6DZ8f2zo37bR
/xj6jXaoIzi4/bdhu463PQnJYxQBNf2Ht/+nc+u/92OyF5a9wUlWSi2mDrWpfJrCcLA3HV8mfUYi
ZoFiBkFqrqdUwEQx2JAV3Kusn+QX0EySs6WRv2ZJsKVl4RsL/4Qt4PxJDukaVXKatq4Cpqfx38Zm
6+x5UDhz4Uzfr99jmSR3i+oN0JhsOccNMLWFh0MHK4nsEv/KQnTfvONvLhqvQ5cD8ISELfH4t7CS
ZQS61MdescDX+K/n7iGOmnE5FOqBSvjroEN1CTQD2qVPbRP2j0vBi3sAxtpjByws4399/BjwdER1
lF+ilfyg0fSuCNvnY9Nlt8cg19xkQB2/xB4qYBEl12ic/2Tz8Taj/22q7HYZawPZ+nnll0nBSeSq
Zw8kc7FB9VA7xPAtkDRUsEM1DLIXyYVTAQ7ekgK5qgIKI3wnzl6J9sOhcdqL5NjWWOSIMb8sY8Lq
oPGfgIz60zi9rc1/Gae9SC4kbWe5tmBFC9u9QPOdPOWsXf9a+zD4Q/3od39it+mQpoD9rpr4aV5j
TmtmJg3T/EWj2H7tHPrt/pBU/+aT7wn3kCe0dqGiPbWd4fxsYY0LdVggTp30Odhty8FrJyBvfl0U
LUPtpNECgzZEAYRu9BM2ooMH2B4JE8BSBIWAgV9C3KCb2J1hYv6HDfp3X2K3mLMYWk6PDmF4R0+Z
uRZiTs9jXuD+nLaLIIc6QIG0+HV0Ujybdl0WwIgDNofoxG8/F1N2rPH2v/zN562YOnC++kuWpeYM
RXheNiw8lqyAB/3ruy8dSpGxDUEKT3KY7C+brPOiO5TH/ZcZNqEqFCITTR0u3S1p4jIZ6bEx32vo
tpiIeTR4NEhGp6aYzrKLDuWHZK+h22DT1s0Fb4BaiO6yNLib6LEqHlxzfx1tyApJhrnS1Kp3020/
zwYEi/jl0La5l9A1acaWLQ4w2cN2PimlE5DTRXI+9vTdsUsKrpuUgISUdbO6g+r109Rux6xrwe36
dVxamrXBEtnuIrZInG1hhhsyiWNSVLKX0QXbios9qYGX7vupViy/DzL9Jxrpv2c9ZC+jW3sy2Tke
i9rIpFvPUeQ+KM2Bzzg07HspHRsLM4lkKOphmR65GC+9Ho8d4nsp3cbWtZUtAilhbFcOFl7bXqR/
2Hl/Myx7Jd0Cdb5H/yEW0byMAF7qSlH4HR8blN0B62FnNi9Gdeipkhss4BXI6o0eimOCNGCTf52O
hdzQc8HTAm1go4/KXDT6blx5d6xLk+ytuywdmiGb4qKWDsxV/g4qgD+MzD/Vt38Jb/ZauoR6YDqG
ll3CLYiXO9LJFO1PLZxGX+GFNF66tPBxmU2LTE8U1TVXTYanC/w7FYXhui3IdPIqbKO/ZJZGIADl
cZcdkuKTvQrPp8xNxi7zaRioqODUCweMpDnm8gASya8fTYB94kHrnk9dtmrQZQ38lEG9+8PA/mY+
72U9sYtiL7iZgVqSDBoO84p20vXYw/eqHusmWARl23zashC8PgK6esYP7n57UU/KLQ3iCaPuJewp
nNl+Eg380rGVGP066GswhTB6MW8ZsDbttYtJbk9s5iBCHfsDu686dJ0BuZhl9aoZxZmz9cBTMmAf
42Pp5F6iqA23fmmUPdmRqZPME1erIjlU3odn7a/Dgyg8jVUMilL4Ztbm0gnWAEl2SDJP9gJFlS0J
KIl4+GJhFi7mZCpHER2TP8LK9NdXT5iF/YId7CnqQ1XFPOxLFJm+Hfqqe33iyEGkJnFjTksEvlce
AOM1rQk5dmbuHS9byIdJEsTmNEIsVY5ct48ii83HY+/+tkP8R9EncUrFIbBKp6DAVVPCfXvqtvTg
wOyirE67cMTdujnBFDV6HuTKv1His2OR7V6CF3glp0bEFpSSTteFAzoXi/fY5T3ZK2w82iCabkFg
lYGYOMv4RbLoWPM3UMC/DjqTKCmPKrGnjmhSrgoY0KaBjO5/f9LfpIl7jY0I+RTxMc7PtBHp8sys
7OR5o5EAWRScqOXg8O8+brPETRL2+BFplAf1EqVtNaz2mN6G/MMu+495qViTGUPx9LYFDTOH2KYq
xu3v/z1Cvzn+9oIb3uPwhp5Rn9SqtqqTU1/Psjm2Sya70lWhEmJkmurTwu1ylgwgP9gr+2Pb5F6S
uEmw2b12+mSYF+dw5h982KfHPulekOiZTPyIWs9J5SyrpFj7CpLUY/J5svciG7ItM1neqFMgA131
HqjZWG3HfKXA8f51TTVJInTYU3XqzMQqn0pR5fDVP3Zw783IbLih5Kzb/Nz3g3/1RK0fe3CJ/7Bi
fzMf93LEJnYutBArn1Idoh/l7XRSUfinGuHvnr5bqEkYoly9FcU5CVA6X4LvoxheDy2kvfoLkNyw
Ad0jO8OFrBHl4iGTNWydD6kFyV7+FYoxHj3RxTlVcoDMsV8pu6ehGPJjazXerVU15xYhnwK7dg7L
vohuBTl4bO/FX7AJA3I6wqNlgmD1TbEwHFPGkr3yC/SIrmHZVJz9mzETd6BFJyx3x4LgaBcq9UQw
47cxAXC1uRm0eib0mNch2cu+wPxDUiNlUlPIH/ohuE+G7t2hmbh3IUthcsR0PCR1RK0ML4kS6Ltm
TtoPx57/trj+4zwaVDj1wo7ZORnDFQbvyZzcvrXq/cnt8G10/yXT3SuuuoCrJHfg60oVzDemWRb5
OGekbU/oU82aays9ALvGN/+P5PqfZPLf/ugu38m2qBmWfhLIcVY3rFUoOhGpE+dYdeLMmpWLEsRc
wHTKIZ5wtq/9pofsOgpFmTwjse45yOGeL9uVNVvQ/BXHDrK7gUBbzcu437xzJYIcNd1zGubqAXxP
F9LrGiTZxEvtRRt0JYmLLgbR2WQKgdBI8enKtJjG9i8Feq8Ny4RnnbzGnsPQud6Q0GdtvU2L00BS
xv36AoM7t3RlygEggpH31q3zUIaFDWhSFhuM6/lNqDiFMb9EzRKwc/QVCIsXnLNx+KAiiai3z/r8
p1QS/1jbKVlqCt15XFqMEK+WxUXdxW92BROKk3ge/hpRtM1sueqQhK5Mc9qyL0OX8OK7bC0wRGjk
9KOWJbzI+u3zm4zuRnkJXvEAS6u5cq6bwVTP0DjZnDyubKJTEDWg2jU5ZlpRLdRtqayjxafkLswX
Wpy71HqJ/qpp3G7AMBiAWVULfeiJ7fKadDGQeSyjE6KwXAKIK2HPW65TS6cB+s1+ZG1tCiSHWYUK
yRtw1ehp0FmZRzRD38jSXZokQ9iIvYRKe4uvNbKu1Dkiu7IIAyFrK4fo62QkcN6bX7PvtvNbfFZ6
TPmj11FOP7IpyrLH2DRxfO8bltu2Fh49Ksm5cDaEI4KnmRUP6NDI8b1U1ym8XEt80dozgecyojFJ
Rs9vNhqv7tuUyw4w+nFBMfiaoQOpeA3XDFaJlRgScM7aPHgzqRRWDC5AF4uHaAv+Ppld7GnDtxzH
a5SikAZoKB9yVnLKizPlbKhGujqpkXpvoNq/RZbLfEfszE9OY496pGNr+9d1jdoBnIp2GKPrkvo4
qcaWJRE8bNkmalQhWP4lN/Ew3hWrR5mGpcSuunTKoJgP2GOaRYigjInjuAKjLu7fhTzX9AyDFb7e
DZELUdUmBs5vHtfMZmnRbkm2mRpoLSks4Iiw3yIRoGdGL1miXrJUhnnNmjntvyH3yQUWjUzGpZ77
dJwfuSUtfYU8a5LnfsvQJlSMZExvfQoA9n3IHGix3SBGi44ZHYzJ44RFy06DYlt0VTLsp08skIAF
Y3vjLU3LTCaFeiTG8PBb0jdNvpVNC37pxbllSW+J7pLxc+/ollZwtSfoRm9dHBYwnk6p+N4Y1/K2
5BMA02lMJ/UJ3eWeVbhdwtkFNf24PUDHOuf4n8cg+T72evFXCRzl9so90IyVYlhJ3/sE0/ymBWP4
0RSkPZNoyvunXNuMgsXbKfZ+4mz1zw4y+ijATTR8A/L6zSeZXmdnhuEnx80Nu+vpFG+XcewBEp2i
ItR3diqyqOqTOIm+5DRKir9Dx5tHtJAHt7hG8t/RQCDL3qVt3cK+KKjXzufuFoSLxd/A2ij+LIou
KWol0DH4LtuYGB7DtunCqxs7u52CifXrTbFpQi8ZXTn5RGjDm/dsKlpVqc0EcGzsSQF2eyHpvNwu
fk71w0y8IddYUSU+ACvSjE82LTJ2JoyPWW3WfsHe6dJcszP006F+mIqFfhfwBAAsHPUl98RWorGV
sHF1J5qORrc1wW3Vcsd72C+fm9YqNDEE2dK+snwukqtUStHSNIGm3xgrelW1w8xNX+ZD2BCQkZJ4
vc5CzqY2LiJBbeYhCstBeKe+xKbAG9QpaUOYLa54iy5oZzDT12AeTsObJU8Juz3PHyeHxrRTqrT7
GpHNUcDf2gGuoYA90AeES+2PBks4q3rBIllR6dLx0zbFaQqDIylhyFbG3Pvu6gy6TV830PN0U7LJ
ZCv2ew+u6lj2Bse0K1HxXubvPDSmfb8wX9yBtKFxKnBY1hTvBR719jWVsfqUFhTXnafBRTIt0Ug5
pBdRhKCfLksbi61sQ5P7O7fOLQqNK+BXxQ1pwOs9o52NsesMEFxQet11wQtNuY5qllAb1DOAr0Wd
bd73HzXxcX+zGO+Ki5Vj0NSTi5rtPgZf7JmEc9+9oNgbbbzshDDFGcb2rbktONKYxw1FlPyc8A6H
nmmadIIcO2HrvWxJz6vR69BUidJZgOYFPTedQwudn8P3hnCJjowhMea5W3FLdTPi3rh/HGHG103l
siVg/MD6vJycLsJrGBezeUrnKRj+iro1F/dUxDMm2sCkYH/HIveYDhKucjNA8Xm3nPHL1v6USp7M
HyhfWHM7t10fX9GRSsWD1RGwYCfsSYLWoDnFzQ8PN2fYrs+sT2/msWtbSJDR7IKJkodJf8t6s6kb
1csY0t4IUl9ymhXAjOVitiF6GYIiv12kKD7mEUd1ECbuafOahEwEPyG1f3kTvd7ASiXazmbT2Qvk
n+vPcZ6Iq8MAB2C19AP/qdDl9VGiDSO9odiegZItJr7dhG74xHXS1zBr7t4jq4FHkicBcIlCe5lV
xRph6ksCJMPjotalUjOCtWce4drw3Jogql3f1RE8R9/RbFjcg/DRltRd18/piyymPDizMVAVW8eo
BC+CYBpIJypiUz9/1X2EtCzvYaRSGeSCD71B3+czS+D1WEPm1Nw5/IMH34q27hA7obYQ8Xit+0Rv
n7nWrakkGoi2exgWxn8xrdcy6ekDk5xcl3kO4gv6bFV8naDAuimyPHnxoYQZDCuw6l9JiLUIRnaw
YD4IMIAjnPuk6Luhxq4zT48+sPlpyYuhsqS5V30gP8BReHnKLLb4OhUyrrtp/O4Jm8pNNt1X0FP6
+8Rt8GJ3M+rnN5zqLUHEYdZxq4lOY/NpClu0jyLQ8inMFQ38EOEkyDEPytEFyWsEGkxUd06Fw/d8
ibHfB+iQulP9DFF5D9Fwe1fEZl1+Ql9jurLALauvSRAt6R1o2X79OxukO7eLgXS5ZMAHPOXAHrNq
WgOm3jGBzfBrPMqm1HOgYlZJvlk4qjRtIsaS60y1tz4Kja6hOTL24kAWf3ASweDPwWTPsfEyrIc+
bCWGiqE1XRTB1DxHSjXrGcLIYXgPzZrpX2BCQO8Z6ZrlIqdt2x4zuCCoWq+4mL8msMpZSmkjF5Xx
Ok3ssx10S752LF6e+jianpXWHuBtGMTPCyrWfqXfx7CbwhcDXGTwOcZVWPApodhJYdtkTIou2kTQ
dKuyTi9R1SrwcW9Z53U1TTbD7RS1tqlAmF/OubF9f0Fy4tWDgybmucBhm+lycRJSqzZ9jAo5VFsG
nqNuIMvD/m3LoLcN5MfMVpH22WmlRXfdJPDabvgiwTsrs7VzVwcdXT8On6DG26otHpMqYgmnMDdx
gDnosRA4vtDQlfcNgUmb3epWJAqR/awAKlyK8L4bTLDVTDNykzrob7cGl6LJQM0pRN9vJYSeyi5O
YcCg6fABUe9XytMnGwIbERos0WR7U2LLaEX8ST+3XfGwxEU1TiFWRhiSC+NiGSrf97hqCEjyEko3
XXFtwHUZ9iK+8EQVlUUj4fNMRH4b9NkAnnw7PiLPMMslEllKF3wzIqdHxSaG9vUQRrVnVfRifIil
cgHOCjgV3BW0jet+nMx6TsMuWZ7CgWjYTePivnhN8sGx8yIAV3qeIhZ/zmeAgeo5aVBbyrvA0Mdt
UE12JroH4BwXmvHwfjbUP6WJEOFFiXEM1nJ+K18MCXZc9ERAA5lfllAhN/FDW9w12DLVWuVJ0j5v
UFYF1Uqxet/P3k1ouBcgc7sKJp4Nr7Ii7NQTn1HDxOC1YjrFG/q2xRm9uOEpb+JhqDVpIlWFHRPh
Q2LVG8eYzm/BdQ7pLmurIl/SqJZ2IqHFQ9AzPkiTnfpcwJqr9BINiK8Krbzxx3am470eLML6irV9
UIU9rAcxdfN1KTNHsUlEFh4VNy11CkFlthLkgq3BTS58ArQDRSlOAnPt8DLknR2xMKsopVPNN2aH
C19xnnxJiXbLOcq4CEEL0zDXC5MuzustE+x7saRtOcehP9vcrp+HoWERUp606edHC7UedjyNkL67
jTvlcPffbE/59oYF9trHd3Oec3LKwUZaEb4h1K21T+L0oxNL0F45HVLzakUTLu8HbcMKFzlT9HUT
jVuqdO0CQMTZh2K1tlxU8GPj6LMacS9b6rVnN8yAYD8k6OtHsBdX3ptClRkS8gmyXw7IN4luIh65
yzra4uRkFt/xuCg+CQRUYIz331rYbD+FKGk9szCiLSAK5iV1y+044mS4zV27/R2qPvw4DWnObqKO
ob3A97MvHqYg0s/EwR0Z5vzpA3xNbZnTDW4klvgLwpbpY4uSk35eAgWBuVmzygaQXDRB+jHPh7nc
xvwBd1bwGAARONblTNo7bHHLddN59AG7e3viUU/BdJergfYGKJYodUHVOvApao6lg/GxDntG0910
NmtPmBhAgtF2u/U0/zvPW/MuiZLklhKOCRcLXXWEvhOplh9CL9annKr+XUvUDCGVFZxP5Uq6ws1l
i/xtO2+gNW43dInajzRc1a3pt7yo+2GilfTWr+dB9+ntBkFu8sEFefbSChcDgxCZIQtuGpktTpQN
1koO44eNkb8702zmQ5pSupVLJ9cc4uRwcVvdvTlcXMW2ehgB5TrcFEjW0zRjlq1dPPZ1S5cwuF3C
BF3c6Nh35FazsCkeZwDuzXmBcwX56KmIaFVsyWLubKLS9ityMTkB6REF0Y3qVJfc9+siAFduhwVb
a6h0/jG2QpGnKbaxOsEraBtgsjFTdh2DpRBfAqxMYNbSrUu72uVutOWGwnlzKozNukoLRN2ubOIg
jkW5pZvtvq95Gk/3yzou/htAag4BPjN5itNbYCGnquzRpNaf4AvVRBedi65/t4aoZp3GIYnl2WTY
+Grk6G12nd4Epacpk1H8hEauPr2DIjwO67BY0+IaolVv/dnhFJVPdja5ItVWtAu7nac5JrSE1UyO
+M/3kdjeodiTRajrQITs7+ZZzNiJ2JAhhlISS/+Fo/zivvCUF9dkhEQjnqXLvoRzzIOvEvfLKPys
YwroKK5VWIXZgci/bOzCwafRdq0X2er8E4VLhfmYO0byz/M8FVFfp9kUIFhphjRYXqjz/dqWQRRl
MaKcRsuqaGIRPc4+X7efSdMX4m/doYPylPcgd77fBFsLWGiko34GUz3l62lY4KZ8KbogGp8p1if2
YBLrtwAB8KYM5W82wDHipo8JczcxZ5zIOvF61WMpKKUtsAsjMmqkL/1UbQhSEVgj7jHuXW8QIrpL
wVuuP4o5GJfz2AemuM5zYVN8MV84XU+RWJevvEjRT0oZL+avxvFpOauWyKAquA3vuqltaDVBB2Du
t75PWnySrEN764x7o0qrZUKGNVEYDX20PilyeE9Mzf3YRtPFNWv+foqjDf66JvVePW1CiFIDj1ui
EbG1MZh4eT+eN5cjfMmRsbibnqz0FFGfBCUrLAx+jUMQXRpr3PwuC13Gfi7gCeUnzwlhNXXw9BrL
dgbY5cZTmX7bQKfs+jIeg6K5BQM9oUk1C98HyLA2ElxWj2l8yaI0zG4Njpf+r8J3rN4GuJ88jdGs
T10weQthT9AEV2RssakIyuPYGnOslgquYfGHeDGQVS6OtepasLczCkNmQlgqj2NX4SBU8mOKmyly
7hkbTK2CtHOnZUV/DmoZARo7fcbC7jHvHUEdqNv4I9ob7FU0HR1Kmzb2diSo3z0UUWuiK4Ju8TXv
2egeB+7mWzNlg2B1vm1rlabYPVBhbJuvcHNBRtJKbKldr/mDMaRAhwTsddxVZDmrlN8AA0JTE7np
Mh2Lh8nEs3jQjZ3vrFJj/1ek15yfxpzrV9RS4pMMYoRieB+aXzefJboSa+I+pvDY+aEjSkjJ4CrT
YSYj2imFy+Q5BurdVhMS1rHKcV+/gOmYr7i0wOY5IybVayUsCiEVPJiKtUIj19aWIcMMnjYeiUpB
/wXlOWxzooexGAyqhibwhbzN3JKyz6tbJn/vE5x4H+BeM0b3kna2mysTL6q7G3Oow+AMuK41oT32
uGZJniKwN+tlzNYevhwNkNUDIovsXchi1GSaGcl+ScFsvPV9E6xQzU7C1xw36QgVGoPeuO/NAB7O
NeKoI5YNvE/yH6NBbQ3nGbIXMCVXAtmTN9jjHoK8GM0L7twife/gZoDg14HT+phYmDVVea6Ve5K4
Ev2WeKS3X4c2NewTG1u0zHGjlIAaUCavMiqQ4oBajEyAg+OCQhCYj9gAF/WJdSh9oNA8n/lst7DE
RrE2XelRkE5rnlHGxN3mMlRPSnSZhV/1rIa4GlFfWZ421Xr3jqgpyD67Zhrsk126orvNWYG85iRt
w7vr0rI1ZNh0o/Qndwhsv/KtdXI5+ULByZuPk/+A6wMJvdSCOpNcyxXnvL5Z+9lheUfTxyhm8Rk3
PeEdLBZwmuQpbNjLwVGbfcB6cOJUMMOQueThsN673A78i5MoyZRIZG3yEAYRHX6ovih4zcdGR69B
5OXyuJG8Xx6bERS6dznqqtE/1ST7qOY4Hn6mw1xkN2vYClIlCeyy73GatTix2zWNXN3QbM1VBY4X
xL+VDyFYe1ngbURuKXyayF0KcxJxi4hpVcAKknV4KBSqrCVVsYMXu2L6B0njjj1GvhmgAWwIH25g
ih9Ez+h6zOhYgTDlHW5vhk2dXQwXujNETUpWuBNJ7bfByTkAfNGb/BoI1EE+EyEnZBEU4WMd6kL1
SGAQ1MpHi+ofr9AdYWZbwtInjO4IjVKE7qkJhpsAtFf2bVC8WPGraGMuru1yV+tUKX4ScZxPdQTa
jeHlpOXGzoimBNKCBCZkkE6KN/QYSGxj3bOuWG8bA+V7hS6Ptkhr+CiQGZ7tjcRtNC4yx/aWLmvs
K9TEVHKDfXLEXfuEc6xEFTXkJdo9fV9PcrDinKw2nH5kXcpFgDgpTEwMHi28cH4qLgW6sTjut8xc
LRJnYlIFQhcXGqloW688zOP8o9WgxNy/zblV4Yd3SZ9UfbjG41OadWL9FODXFDgakPGN9vzmRY0g
f8n9kjzat/zkrglGvuKggdoV9lBb07ZPmwxnBGbawuFgwcUSik3Z/3F2XsuRa+d+f5VT+x46yMF1
pAukjmySzTi8QU3gIAMLWMhv42fxi/nX2zo+3mNLcu0qqUojzjA0G2t93z8GMCXWPPiqrL3me75y
ZCPjWp1a/eyHSenikfxYhkMecwAAmnDa/ii9dnTvrayYUq5Ft9h+lBlcwkdRzG0Zm6nZKCzDnTAa
ep7tPn80GW24GnTPMa1YcLR3n5kwrdn1ByLY18vsmKP7rAGs5VTLgN4PpNObY/kqlLFVHtoUuuZx
8opOkgiwupUeOFNHKjGmN9FXh6yGteJNYgoj7h2GPDuio3HsTvj3UmsONhigtiZjrXdyJ1Qte3BP
s4AHOjNJuPa5HE1TPjVVUfZHJzXm9qCM9LB/GKrKjm43i40lp62V0a8cfVbOrUqCz6MyyjF/VzY6
DwOPKaCJ1rF2+0suB2wqtaU60/NWoV4LXFVC0eRG1RAQ06fK8N21pUieDQCiQG/oTiim7ahsVIP3
oUG6X3WYRWqsPrNGsQWaswzjfm0bz9j3YOTzrirtTX3VssGyjnkJjxcItYa+j3ADqz0LXgNMD3gv
F0uJu17Xx8Cw60LxeebubCFveFRjET8RqxrC6C7OFQ22xm4gaFa/or7N9dduEVbYZ45l7odl9La9
MBdFbQhk0+fR80sjpYeNDUwrzpbWS/lqSTLRP53UHOuzCrLtxJWVjd7TPEOshFUKxoe3EDnZQ940
lX1K0qopn2aXF+a06m4pj+pIXQ9oBfpy2tLXzXooRqdOj0vRe+ULQy1QErChveYdsIJbgzebJKzl
ajDyMAslIFvDXkUIi+e4Xlwivb0FEDtfiAxVpRZ4HjGQdVRD5Mjx4NRzzws7OIXoH5aeFw3Gk3cC
hem6461PBi871ijPysrtBe4DdGviSY69bXPOFluXctKVBBjRt1Wy5/QbCefqO7WwbbErC6ezzlvV
4pvW9LUdvsz56IHflSPRHPFAkfSa+doMEAtDqSOZUjvpTkTc9bX8qCfT1R9aQhOkHt+CWjX2t8Wi
ON7tN28qAq+e5zJc6/7WVjdI+2L1idkcTHy4875rxGiE6bSK5qxLUmb8JSlV7WBuwjLOitQ0JYZb
HPKwclOP4Vp0UgCPGXVufF0cuulPyZYWyxVU2RyAy7Ok334YjWWk30TZqtVBNbAoHtR8Xrs73P79
8FwRJZ29tI1lLmfNVOT6c+2sQpzzaaydaBstFwDEg6P2IepGOJGcXDs76QbzblRrOQfDSh3poedb
KMJx0/UyQNNuw3Wb5k1DObmxh3z1Uk10n7+oc5nKu37YtOboUKbHRADsneBR8IaVvnnpmMU3kBMF
+MlyFSGBCBnBAtnwPq8jyKQStIEj9LbMzLdJxFP6yQhWRdF6HhO367E5COv22nmCXT31QW69e+lM
lUJMQO7kP8bbzfjDGQHb8IBb6aFrPYYQlZOuejL6Xh/GwEyB73t/rEyCGGaD9ikHPFQNDd1SUMUY
aZdc9MwZ5pjzkwjDqWry6XMoFrGc282prTemANtc/KIrxuMKILm8uU4tpnuu69TYS+YUvyZFpvNp
GEqXsDEA6Lls4R0fmIo95ygzDAIXqI0anzqtBRv7e1eymlu0YZrW8HUclc718QPpM5imKEEt+i67
om7Q0nCaaJ2/FggSuRCpxiBy0ZvcxHt1hOqhJm5UaChgrqTv2sHPsemZfutC/xsBlHU/frItp2Bi
bKXq8JWVbMsV3x4QQBS+xfE6bH5atZg0fLLlxZzGC65OGoeaxbSzLxijQab9caYZp9vV7Bp5Ecwd
sd/zkW14sbSwNzIUGOGfE7r8IlG3V7Op20ZWkeq9F+azPf05GbP+i9TKqoxpkSzokZFfXXae3PqT
/pNf03JaAuW8JHecmFtKZV/1JvVOclj+q+b4f5D2xHXwR+0PW7c+IOdi7lZ4CLqszYdTPSstMW0S
aQuY2FSQqe94nf6wSFCigKZeRQ2AZtk5/vmv5SZj/H9IdX6N1kkXgLZc6Z24pai0CnPsA3co77qA
cQnaDsrNPfzzr/QPlEjaL0LKvpOrNA3DjnHTd87TsLbJGIo0t02s12xiwOCZUjEULmvzLyzG/0Ch
+GuYVYG4isNct2LbpdBiILMl6oC1/sUP9I8++y/SLUFZn3Qyz0J2UX8re+11dkXy55SbvzbUMSV3
tUgTK4brYl7v10NOvdCf/OS/yLMGTRuadrStGLgrQvUIxqqBb/zzX/M/elV+ec6TBSLD8nI7TlVF
cqVOCXs3l++f++y/PO16KQykNbwubGoE2w4eBZJb+/TPP/k/eIf+mutj97A1Yil4u2SOp/+QTV7P
gWqveh9orl4LX4xImffYSSzxp5r31F8zfjI3nR0CT6yYplPrzex6eSk00Jnff6B//778t/Szffhf
z7H823/w5++tWPs8zYZf/vi357bmP/9x+zf/++/88V/8bffZXr7Wn/LXv/SHf8Pn/fvXDb8OX//w
h4jBc1gfx89+vX7KsRp+//x8h7e/+f/7wX/7/P2zPK/i86+/fQc6HW6fjeCq5re/f+jw46+/aTdJ
7b//n5//7x+8/QB//e3EqA8cM/yP//5//6vPr3L462+u+hdd9yzHhpVzDQ+W6rd/mz9vH7G9v+i2
Sbeaxy7o2s7t3G+oDM3++ptp8CHb9Tz+zX9+SLbj7UOG9xfNAYV1kCZbrn7TFP/nd/eH389//b7+
rRnrhxbCUfI1/3Aa257rGK6jchjarqvpKKP+eDOkuVZBD6bdfupohCr7zAopS/UiEKkEMV7xr3Jr
DE29PTn/dQHcvqTtGZppWo7jGYTXGX/8kqvSlJD2ZraXfd8svpPDz+ZJpRCLput7Q0gAeZuV67IM
27hnkpkPDjt4BAWp7BkixIns2+pHJXTlvkpl/oCC+8nONChiYSpdNBSddhgqfTZ82t+HOyjS/icc
l1bBtWpJaDWV+TlNlayph6+VeBxBqMpmdUSAsmNKg3rp+l29GK+du6III304f0Cf01DhxOgy+F7S
mO+p6SXfOfWVYzGBgvm5NGFprElJ7pta03xpW/Dek0rqYJvuUci48VhVF6fN6HNrB0t/E3lhfmp5
nu7knDUAqTViv8VbDt3i9FVgE9sSbdKxH+sMTN7L9Vt2syMBzCZ5YHNx3117Bj4W/ejnUyX2ODzN
IWSloxCcssDs2QJXPar0myNcmLvvskb42OP/h/bN7tdsQxVirjoY69bsEdl8AyIrmOTEFm5yyJjK
ijxGUOmb0i7i0SnOqrGu2G+nCLJtQsRgvw3Kd9nV9667MHBb1fihoCMIyZuxfUb1IRjn9EOS4XLJ
tzvN3Ke9/TkD5AZdoV3XRHwQj/MuBiSdil7Dw9bStzOdcXLMQRoapwgW1462hvBOUnIWcOb+2+yh
QhltH+lb54uirb7krAowmq6yc7P8zhIGkijg/LKpT70NfOmU3fpqDiM5mlbU6DcN4La3a4NXcY5M
dd1XaPkClHhHdhXz2DTpj3kewqkAby7HxCKch67sIsrWcicrVzl3ZEoEyjpzYbZbE1QAqGsNNtA/
jrps95BKX0fod60zgWKlZ5HDQzCcYSSeP9brvpyzd89RX/FN0qzeKbwNIZrdfaIakZ0lWlAU9Xwg
SYhaPE3Txz3tR0qEStHxl57amaCEOvouXBWqiN119Wtb5S3wCNtOGshs7AqdzdjzcjRzGBDNkSWx
rfoxrFetj2CdeEOY7E27xKrdZ/QBebRNOrujWV43HV20JidesG4uvlcZfJWFHpQ89EKh70YfY8Wi
rh2Dd26cAAKvOdFxvroabkTbwxTDy9BDWNbZFDWwr3NvQi7p6zsauGW3zMsh9xrfWlsZJ1DdByvJ
h4ur84iBnCSvY2rUb4N1tSDhdk4/FLu0sr2nCRGubyNHXcPazXtUJUMRiRLJg2GW1BGATUCkKlP/
slFGWrCuEqneNIFWa1U82GI89oWm/XSSKT0UaoIMyBn3Lc3N92qmLiG4GIqAgW0WjLl4FGonjjpe
88CdPeOr4hRNqIjltOjaWR+tZl/K+jqnWhV0QAyHRHb2nacmKS5nsa8ajhAsz3dWW3nEGQ7qC+y5
4hd1J79aaeEXKJSwLqMW8pxQN8ZgG71Lr67D3pqcvcL+i7jyUq5KylPStJFbCs9fqvuqqX9KJWt9
Fs6Nd7/FaUOSe6rOL8W6qIHoQo6c9cB3utzNXvuWDxUKQZSmVdF9STGiBHU/HeWcP2kjL2Q66WEh
JpTIyzFb3QOJA1FVnTcneSRs9ALne5SjExlp9goAafldPSeXVVuCvMg+8iX1ArrYW7+uxGteTKFh
V8cBmFsBfS58SmHLOzTF2x4idpdXHM7Ux/Bdq19su0tPxZgXVyMPTPINedydAfFEX4QUKtwldaGd
J6/RTzdtdDiYboTyYpdswCG1usmAp5V3fI3OJq0xFIioVfJw1RGnwRbUO8XUIIRLMEIil3zdbfZ1
ZTXBoApf3ZZsr6rPyiDzPdl7G6cB2oh+exeq0oUN5uNdRyqqL1frXc3HN5sYHIQWIrRNoDgN2Y9b
wdMpiBlPSmNvSJ/kl7KTX+i97wAm9DWsLLK2XH32jXVaAiM35X6e06tRr4jezb6735z01JZllGU9
0nHPdZ/pFnirSfs9O1b/uKjvSns7EIlDloOYfNVdj6gfd3igIhoM75SiDoxe4Zrx7HsYFCsAByGn
FI3vyheJBVVMF3Mah2NNCw5r5IdezTnPXBdBcK5QQWL4WHUaCU1X+4k+1PhYFM32EVof7M4qA5Ra
756WkPxWWh8uhdWukqhwlo36LuwTqbTK/WLXK2/gTFwtbTd7zdEefkpvka88HRyEub1eFtjcENEP
OpZCHhxppTtLzrtU9RLutu6CZvlhW4uwqUXy0nrGi+OVxUEKawl1q5RhMRnOW6LOp02Wq6/l6Vs2
Kyd7aaLEhNmfsE+ESTdOx3IUcyxFpwdIMq2Xul9M5G1m/YCwlOh9KI9EoTXXHChuWEGk+nJ479QE
fpw7zyS/1zlMth1lZjXcfnl3aeKgSvVonqDqdYbVQRmLa1nu887RSHvLhh0kfVDmpIBkeVICgRRj
gJCu9GXr7Fwh3ipPn89NUV2NGfK2X42TrZMtI9f2Wym6j9GbQ6rbUjA5WloWkMk4S/tL41S+gaCA
pAh0FWWFDDTJdoUjUe1b2s+hdA9GC96YCTTvjj2ZfC03LMijQ/eMmi8ptccOt0vQaCghu6J7EVqx
19Jh9Bto7rtWOPqTDZAct0uaB1lfjWHbT+pZ47QN7EILlKXRr6naNecEWStKpQFfaWI3+21RxWtn
dNsuo7XDFqs/pPANmLj2et37pHKskZhGD1VpERuzGaWtm5NRmpuhsDfvnh7JEBsOmXbedLTNOvJU
2fqeUm77lshaXSG2rJqteMtQVPf4dCrM0L7doZ0tkcLtZJrslr6JyxRlNFyIDM1BfYMZKEINbl4n
hAkjjRYvJNfwyIuLaebPCRQ+LAgkJh2fGB+gFwwTyaaKuilUW9yKmFI4wpc+kFsy7Bt0eYNruwDQ
w+ONfvEHgWpB66rQLMm8dRssRWZSRa12nyBiisaC+cHxkkNV5klgSE5j6hKQ+m1lYEr1qVeWM4Jq
x1c07aIj3fG1pvPOrNuMWWjpMWJVgGTO4uPBqfazsTZRyjxyl9pMTaNzyQn4c3Nv7yZLenBmhoV5
XF1fQEokDVdWPdcfE9vFQSoT9NaUXaFFI2cD+8VSjphVcfAK6VmqHvAj94FJdFzYVFJ7S9OuD5a2
f+WZ2WsafDJaEli7ufiECxti5FTO3kKmg3p35C2X699Gp22vW9Y9SkpqMdrPTiSZsDTPLbh/OXwd
rDjKEwPpHNw4eH8zcvgpe0f8yc9WGbVHBR6YU7u5G6rusDW/x40ACQj5+9iDlhjJZAwH0sfa4k7w
YcsBmc+nvY0Dccneno6Xj3rQ3VNiJX20sC/EhrdkX2fHJl1xsrUYbwh6el3Y097WWzX1hbp9IFai
sChbkl2eGsMpH9AZQy3BJ8+8rTYMAi9eZ383El3uOmtQfQqeHSbIJkfaqS68RZR0eFL7xMh8g4bm
+27qv1hdvcwo4Crtw7Rax7fyJPVdsxQP+a1jqLC3HQPYYdC6J8dZz0SG0U2PVe2JBMYpoofI+jEi
gQj61mrOSultAeaZIizxNSEaT1GHV3LbW6sGjop0GjiZXjACpHp5tOz2uE7aT+ka37WtHcNOpCdZ
lWGSdB9W3iYPLebBCEONs6s9o91X1k9j5tbITOPBdde3IVVdSM/a3CPweIVPxGnf2LiLZIOucxzA
nk39WybrPW1n2x1D4s5hpnYKsLOUaEo/Ke1To6haJC2vjrqqK3zdUadgyi8oDzhuajLxe5uhfZD7
xcz7g+oq5oMyWn5WPUyekd0pokbW5VTFY1EON3kt739rvcIjPY+83HeWp/Jf8eGqX718wA0x/tAS
oT1Uo9UCfa+vaP2+9W5xlalx0Tr6GBVHWx4Sp2t8z9a5vESfh0jZGTrMGVvJmlIVNpf6clo1C+SZ
KeZhc8ftHsnZFmlDmp2sFHKucJjtBSRv2Lu1ehlnLe7m7id67aDSmrt6y4lcJZoEKRKTGvd5Om5z
aPYoivkaRpRWWXs3j8n8biQuQt9MmZ7ZG9FCtQiNWGTHnzm682d8kNrVmpr5B9rMClbLnS+6UHW6
ZTW7+pb2iX7OEnreo8Yek2jt8pHJaxLvGaQoVV+68T2nMuQkbV1nGEcojArzUVQIbLa8jNu+8mI8
YD7yuZ+2UHwJKcalYMOYuO5rdosOKydQrXoSX0xtQwKZbKGFnMRvexQZ9JAk4YS6Cj9SsR0s0wrt
Qg+r26taMR8GHdFGNxifXVH1du6oT+eyEIdxKoqAJ2+8TGoqYnO2RZh2EPsFJ2hDkuQew9T3wdwK
n/TjUPeMzR9tdNld8bLlGhSSYYjOH+Ws3m2Tdqla9NmohHYo+52TPn4zmi92kZ4zo2F3ED2AAWOY
1WfyTnjjnV5tsTvraCrnNerS7UuzSQlLodjdvZeU3hGpeSRmw3xz5+LJMr36AEVtsPzNeJ7q9Vud
8TCiwGp+lEn/ZHVLTDIUN3bh+Kh4Iy9F+agopXlBHch2cCjGvaKvQVsebKW6yxtxWC1b/zp7uhWh
ZXrLendvZNOFPXUjz6v/7GsPsznH5aCzXW49m5tZkUhTq+sp1ZXhXA5otEpbBtsEwV9oxrzbFLxs
CiKns1lnSyDVBm2rrrqxNdZBtYr7dmjiipfxSdigJ7Vuo+QwMQlu9aGx65NqMcLMm4U4ggqHoFfU
5G3Z4K2XTUg1cLpai1rDKjGqDMYD5LwRaFPqHvFFsVmqaGqLkTWzbGmcRCn6mLOTfIO6WuLOQpA2
mHP5jFyXqYBgqyWwU6Kh41lv+ygVCNY1fAdPnidINEvIH4yAyqbz0uniuUYJd1bXPkOcm86IcYh5
viLQtaMSr03MKkmDg1c2B7cy570HWRRabqlQrKVrSHJc7n6cFNjH1vFcKcQ2hTI1eXI11FWInaYn
0W/uKdUo8LLUgRHFqGI9y9ooHS346rV8MwgYGQRBQBXiozvEZv1T54jzZGSMvDzBvtejCqkXtXQj
lGfeyZq64zTS4aVR632QyWbSAdJOAehdEauL22Eh1PLXZGXfRs+o7EZ0Gj/MgokmEhVVSovxQcRj
xgHPC84IwN6qZfqbXVUMm51dCtx4HqEqOSVmSbrzIONoDVwYQcejYyOQt+ZcY2EfUTUghUTbgSGi
M5X0WC+LF2KfoA54q93XtVvfsoUxrarsdj8zh4WWwaONrfhjEdwztdCf23U4DXrZ7IhvQKaKndPG
qnCnbzyTqmYfiahUwmahMijpIU1ZUZV4FXb+IjnS3L7TuVQbzFLpDwR2XEXp1KAncJuDWnRpiGJM
+Fqpv6ijwI+f6pWfutaCiMRaD6rm3c2SayAzFj1QhF7xd222+aHwdloCy+zC5Z1brX2XWYpdKytU
do5R9R2tMzAzi7POZaMX3oR3gDS70fYura3CEOf1t6VS6xgVzxBBRmZ+4ZRHRXqGjy4CvZmV3yHT
/p4mzWOiyE801jFS7GdHFNlr71llqHWKFlgY+Pxky/VHYjkfKgKlXtERctnPFd6jHEnaquhW2C6Z
8qPVlGLnutYLPZia39aOEbWqE6eFezJquKgVLx3z/AoXXp5wNCCwRdYYa2n6pE36fd0ud3mVZdEo
tStTauYLDRWXsN3XToJSLjlLsZGeEzSRdWrmYS7cB8Ir3zu5XAs02tz7FwRWuNPs2OraEMfjHk7N
gF9DJeXqAYq7vWPPz0nVF5mPm7OLNV29onC4vaXAv+ymkP7ENcEzTt0uKgt/TtHX0OqbfU3MBeBw
gLWIMZilX1KcrVTFZCsnlJbG0kBqugw0/242Xsdqu2oyVb4mVZHdbWsTZvyPYzerDuZf5VUDHf0U
LbfOMNZHC0bY7wWuy84wsjgpf9RLg++51MIUp3S6TbGNhTXqx+p1LKY9cEzzaWYD316SdpCUVRpj
p45x3DTP4PVTsBSucxs98yj3Ru4P3Rgui4XOv8sNbVc7y7Og/JStqJ/e+BHbQ2uY7yC8fHcNZhei
9qpAmSm8SBzPjvXezT6bdb42QBBBuXB1UcoT316RsAMu8KUOnDBs0/MsgKkwFSfAhs4UtuNCeMAE
sClyXiP6hu8Nft/gU+tVR4+P8UpOOwO/cdn0P8Bh6BmoVvoNrQFJG4tNYDUaIPBcTh8d56FfLu2z
1ZsH/CrXwhGPFeqQ/bY63aNe8ltGYf+GQf9BSUBqphwLZzYbya5HiRyOs1lfCVLSr/mMhtBt8p05
J19akd6NvH9x0SjXEffIyZFb9uhswxGbioddaj3MWzMFVNmh4G+JvUkXf5W5AuJVN1GmTcd+GiKL
x/pFwYT1TcwWJte0AuUzgFrNkUJFde7vZ+QFILn9Xiji27glAczgTmtHJ94SLk7dO87Vtvmizj9A
j18aY/lZzGQZsF91l7aZQtfBMyzM/gzX4oS0YS6PjV7Bw6dJF1DHi9OTCagLaIvso77wlj1Ze8Ne
AQnOvX5gv1znh65uT5MshnBBAsoeMZNCXIv2MM/HusyPVmahqWuV1Sd5sfI1vGMh8rPZTxOgpjI5
Z65B5oGF8UCRWzhp3YfSNV2EiPbAQKsE+J7MIz8hsk52ZzSYgtrq5LYIoZPjB0zZU9prNWyDT2CF
wnzezS8KeXcnr92O6ZSUaH4pcGFMlIDL5Us2AyJmRD+GeLmcZ9nfJoFSOZfl0MeI8/f55H0gB0kf
dOojks66dJ45BYi+T+iPvyJLedDX9afHjJvkoxsiND/aVQ7mti5WYAM+/2wS7VFSUzkAaHqqyALq
wuOuTg28Bj/NER1covC6sq3joZPqdTAxcnXb8JyPtHhifRxFqFVjH6qLxmsDtS47o/lRu/aji4PI
Ylax7ZtkUScez3etmyHAUcqwVYY7e8acPegNkwIOAJ7Zxo3arj/jXzR3Vjlwrs0KB4Nscegn+j5N
GVeSdrsvG15t7tI8bmc1GJwvNFGKc0PlYlC0c5AsS1yR1+TbDJ5PNuqhB0h/I+oStpa6zsb7qs9P
qilu6BbrS9HcoC7aDdN6fKp055J4U7S0IOPMTyPES0VtLEVoIpHHhvRtrnHgupIDSR0fHfs+07Ao
aRJzP0miFKG3BT691HhQUKyePIR3sZ0De3RkPuQMwroi8QzN+nY0CZWglMaxY4XPHw7ooE1jvJOe
cmAxBVqx1s/GKD4NPCMkA5SPXJMVbvcU42Mf5pXT7d1pwBn26ma6Sv5HUrIroHpn48s/3VH5kjD9
IAbSzAORjWogE20M5MSgUOa7uVIeFetWfld0B0ISVl9sU7WbhHNYivvCcfbG2J4ROtqhBbA+DKqG
Rtlha9DovBEZYsBBy+9w2DU4dXjqyRbBjGVNyRkhYbrXmjRXd+QHSJCmdxpm0+MIcoPOfjFeBGu7
nxnFyW7tLai6LS5cgh9wvHdn9onv2Lef0BFlN//V02S7NK4+aU1GeDjKYojp4YpwFp1YnuZRj2Aw
cdF7ZVkmw5l5BnsBk9RYJF/rYbWjFalohO+li3RNH/aal3O4zUv/Oi546Tk/zO5JXcfxGZ4Wh/B4
r6N9/GSnvHb1pt2Nw5zXF6sbJBMcotmvuW4dWiam5UZhrm16blI7ua6ixe/BtwAIZG2cTQvasy1f
+11y4we6ulKuU9o9OFL9jjeuipairkH4pz30QOtPnfkkCLcFk9w4Nced5Q2co61jfVVM9eIkNPRq
Zxcbklm7ymHpKraRvoH1mUrV84lf+UYUBk/6sr3rW7Puhr6+gshyBIwAt/kEAJZ1V003ZCzq+sGr
Wow4AKTIuwOXIp0I2cMelWZeiBA47MpRqASyQ40n0/SZwISoXgqaRkttmiLdHX7gIBtY7ozylUWA
LXUq4mksQ3XAAS/1+pE9L0goy2NNS6EQlOKhLCzUOFiOppsH3hjTiHbXeJnavSI0L1A9ZP1DRzpO
rqPyLxH+UmvtW+n23WVaO6bVd0zNaczxZwnsGzOMiSouqyyVnUIu22Ud0Mls+V3XLN7enGEQTIXk
Yx+EbPSLcXIPZY+i0E62S65O/a5dTP7/bEj8PPE8JOn8HupZjWuruySufEPfViBntqxAke4zAUpY
xE278p0iZxGSdrnL62TGwdpbx2zDAaKZ3qtqkOOScY8FpYFXyXkQY3+cWv1xgOb1uWl01JBIsbRt
coN1dDSW/vquxDcnXP2+HAGzs6kINxYhMaUhMRFJOBsUgmbqhtXfGEJU9A0dBglrIvYEf8s24APF
UHz4EuMpUXU7XAbvmKUrD7tT46pW85BklTtWer8no2hvL63gvMG+6aardjYa42ctdXCKhcGkaiBC
iOxJxjYxQ8/dsgNyx4rJZ6QDfJrHbIfJIzVRC8563Luluff6RTvgP099OKdk9Vdm+TTU6qp8GAqh
hG5X6C+wrieCUGJ70QLpFA/clHvpotfHcYZackxXTLy501Z+jsz3KV0VdccKwo+LNLtuVPFFt0b9
yUrr90ls84OlkoER1qYrI0TtRRoMqWbtcm/Cqj0Jt4jcFT9R4Zm0HxX5fabTA9CY+hAi2Ncfklms
H73Nvo6SWz25Sv0KTCtCJlMlyBQnP2GQyCCc5iyctuxamksRLnbyVVfMi8ZMMjfv/GYDDxf2bDVZ
VMxTzbcALZuPL3jDUdYVkeqswDC1tWfAPG/djQcYj2z0kD+4kRLZAIrOy71IqusqF3HtKIVCG8yW
NCy7tgR0qCxUBhgA1OKLzb2kVtNDtS333lqWZTAO9P+sc/p9NL6OdgeXTCNNClJZQGl+t8zLwhQ1
WU6MoPPRFaACRWEcER1ve0+TuZ91051r38KMbjL0ODPkHZrf0zKisV6dIcyBta55q/8g12m+U5ai
DH//lsv1h4eQj9TbsMKed/PwcCKN80OSVBlHORETm/AnJftOrMlbau+bddoRLiNRNyVBrelf6AnI
SPedD6S1kbblaLMXV7wMcA4UU64asJ83wUqoCoCIqRw8vDq7xuAYS40SSrbyvtD3c+07Ehk781It
/5O7M1mOG8na7KuU9bpQhskdwKYXMQcZJCM4iJQ2MHEQ5nnG0/eBMusvCSWS1rFq61pkpZQSAvRw
v+5+7/ed23+jUQ7J6wqVah5dBHW67sbsNuxc+4L2os7CHI0LkTMe3eAal+DWdmNW3OQj9cWf+dUk
R+GM0u5oFoIaU4PMOFWFsrIwh60cWoLT2wB3QxLYzZch7ZyV7ByTX7vpl04N6qUrFMwAmnUZiPqq
B+dhgxHqhHFSBhTJNTvUlWGoe+j6yBN6qcEByDfSKMhnZERyRMErWwm+YDXlzqa30VVRGRcWOmb0
JEqOJciiZNk6kFIAW2iTLfCp1sFQWpGbwOviDpAZIDYs7CDKQonH1zSi4UxVeuXGQK9wD4ItQV0D
wGBfFZkRLpy+s/dBWRiPpo5IeTHI1tt6mq5ctT8LE7GI6SZbAoHJF7gbk6+hhnSlb0aPHTiT16WJ
3mMbaGhLi0T5YsaBdRpoH3IVVmQXN6Hknk3/G+ZyptfXGMr9gwcA+wjoqPoah5YAptA7r24b5vZi
7LvoQOYBvs9oTyiOoonSBWJ13qvwkz11SHcNScu4rAJA6JROXPO+aumuq7W9RRnYitYWnrBlImI6
LXWD3A6qiF6hsHdLw0W1vYDylG6z0LC5ozp+t22CtrtujLjfqkxG+ssH8ibGYPbk6VMJV+3ya7wT
nHesUrz0fXDoDa19IX8bLQfX38RUihI13xW9di2yIjwwWvkB0aPxTdUG9Ti2dbOpNSNbZ0HLYSf2
uD8pydJtdQ/iejRuh6GuF6IYxK1hN9prIoW6puMf/MzBHTgCVltbIgjE+lMc3Fg+OqL+gnhAp6Lq
bsygKzYQSMzn3Mz2lnqlOv3VYDIXmEHht1AMnC2so+gT4DP9Y5uQKu6Fb2373FIXjplPtVZ568ba
sA75X7SoacPyI/U67yYNC37ItncPTtlGk1dtbcWOQ6q0R3izcXE9HlL1ocpRFq6qXgmCRYGwG/0W
bDiF7plDWLQUTHwKEAU8UDORXEvipL8MteFS1W1vSZHIwRdUrUTGhmYo/pquktNiqyj/IuN6NfUi
XpIIQCqjozlge8DjVcbfAp27bdu3HZe6ql7rUWicbFiGONDHZBnU4a4JvJZUHV5b6odyT+beXqN6
0LgQ2JZ272dxi9kAftuCKE1hQA8AvuSeHbz5BRShAXtFvevybKRkV4Zkcf46bItVFfvm11b0LQKR
nDKCMF9a8Dqo/JOdPeVd/LHFY2Yp6Yo6G5dj1Y4vupqamFVa3iHBaHmBSk3Zt9FgPxYloLdUFFSs
rUG5iCIrOakGoKKlmSjDddnjzqEwAOgjLofFWHGO9kYJ8Xfg5rNo6jIdFrLR0xcvypM1HoD20uqq
cZPrtOaLU8O81PI2WNvVoD6Oo3hls/pmGc6+CDpxIBXB5k9jd/l9CDz7soyhY7Rka67I9NHsl8V8
QC8urpq26O+yyHL5eh2FtIOpPSidXrgrUrXtoW3y7JW20NVOs+xkso9DOUnS8tIbG6JNqoTZVW5Y
yaJ13eY1rP3oTsimeer1QvgrM2+GcUmmk6y93o1uu/Lghdz3uuxgJ5TBjtxVuLK8+jaNu/KkSVO7
LFj4+14bsn1NsL7El1Ae4JihOxLCjTZGlaAtV1Pl1a+QbZVR4z2rgY1NWM87yntqb7Ap13TVHfAD
3aa+XkA/wpG5jqvevfHNVN8kCuaGNLJj8HYVmxvKkQnMdqMFfPN1fqVzpF5z07a+tHCAOBtawR5v
a7hOpJufyhwicy2RvphWod3R1t3fizqpqVZx61n0Evt4ShZl18TDiESs7YyFbnjfY4Tky0BLEc5F
Xb4XoRk/IsUrlmZdOryzeK2UoFyKvMivVA0AnKYY/gP1g84CqwGJ0mr8GzRa6nQiBIG6EJbX7lOv
7p6tJs3vNRSXV5jsu6WXXaFf4/vWVGXpjkZ8HJ2g/VrWQ/xWZ44FV4hWEzVSQebNQlH99gnQXTou
JX3pl5rmk1tOmx8+ZIVrNx7VNdncfh2W6OZEIsNb3TTAy8QJWpG+DU9tLLhc1lES7sJGw8rjwak7
6R1hqFJZ1mqYagfWVrUabdVaRCPJr8GR5t5oamNyucZ8W1Vv8/aO91WpreEqdSzUYSRLFqUsg73q
l+MmqI1yOfZps9GF2VzaXalwRPT9ld+6/MxxhbVTsfpTjgfti1IEyYknRZfc9eSzkKATqRTh0lzE
ZaI9IBYIST9CDLvxbXn0rerRBM629BH5rmIJY2qkedXObzT7ViVtVm4VVY9ugBG0Vwnk0G80A6Dy
G43JV2G7P/oxlidhSPBqfqrcCA9VpOYq4d6IyuQ6zzJJSqz0lrgtp36jdXZIuGiwoScQ7cPMRS8X
+UfDjvH8OLm/G10dx0jQJCcXn/e285JwE2oplYQxs661uAou8dfCVikA+4eVgenSRPnWDP6h0mym
VN+SAKJyRtyKgmVamfqTE5neDc6F7psnejKEQ4Hhvaxq57l1e/cu8fTyoaNV1yorCufFCwSW6jhu
T70xuDeV6ItuTfkr3lFdAPfCZIc0FxbTCcm24xOeYB8UOk24X5OxDb4oVOnWvjLpCp0yulb86kvo
qM5SiWLre9j0k+MeJwW2JNtbuVrWHwytSEh/j2RLRQyBwciiZZWU/J6ay02nEOohfer34KECdRGC
d8R4xDkLFoZEc8VFN7evgjEzd5ludCvPaOsfqYkdcFBBbdYZ+ToiIK9gwULYJbS7wFHeyxUC/Wrl
6jHJUpCxXBID9YYbrR/sFFJTIJf0xpqa2gKyTPR6E9aO5azToRSLICO72PpZml+0kqapiGmRRDNz
6tfabgtjAbVRu8xNKp8tGfE9pT7cWR5CvdGh74jTFiqX5Ma6yC2Rb2qMWPvBGZuD2bohGthGtFTu
anOtdLn65ObOsKaERh2uOhmlR1Kfey3QA/CPeMwL+04bDO9GwI+/H6SoDhW8A38JdWtS5KXJaYhN
FJxtql1i003WdY4uz1TI06MTVzaZ11WXGpyIYxoYxgpASL9oVdi60k2LXRSXeb3QeuFd0uSm3VFY
VlbI4ia/aNY9BrTOXOTAG6dKH9qnQE1fjVDaJwxxyUs/4RuXFjxQGoiRXakS9TUUnU751Ry7rUBD
vKFUx6ktpvjD4Qib8aLkpMMS0twt7nulX1qKkHuR1q+Dap1a13SeyAhQcSrTR9vg2Gcgixr6KPwR
FnqybcqK2VrIolpk0ilOpD6ibUnE3aSFyL9ocSuvx9xQyMoa+Z0DOITrtxKpDwDUqxF1cjh875We
XCUkvSW+daEu2CODNxzZoGViTYx3QBp9EL9J/5obaBI0C7wCyV//ltoPmeExSxFZZcpj0BBkY1im
aEviFqFpxfnSNuR1lHjWqnGU5m0Qrj5VtnrdXOaY3ndqVVE1y0q0OyqFHGa7b6FIQKeLhspSxws5
DvWzptjjrafYctMA+5o0XQyiU3LR0BVPrDyb9hPxQN8jLXH7dYc0TVJjw+iOTd5k01BoTKGGp743
VoqhFrf0/JWTvDPkh0NDtxoD6E5tj2P3svNDblZFN3rZyssABQOJ6PwFWb/mTg9IfwLGq8QJDp6x
rsqheVD0Wj6YNEvctiPgXIzGNWmDPo/HxZD2O5Tq1YWJG/qlMTlPyqFOuB5WzTbVx4h4XzgPZdLI
V8XlaOsWw1bJfG0d88CV1/TVJYc25Ps4Zb2FVMgATXivWzUSyhrIA0l1KwBa5wzMz8QWT2iTvAM3
jOxWi8eELGc4nSL7ZISU0jsnj7LzKYORue7ApKLyyOJbtS6+2RVS2mHkrEbPtHjNkobS5mY9xZI6
OISjZt1l5lS8LNWpVl/lEhkWGncuSPh/jLgLn8CIXWhdxtUwkNiwaeH5tc3zcNVGdfCGgKs3UXx5
9X7oQTyEpQYbRtQazR88kp3HMEXThBZAOcSxG5MTN6pwR5ue7Brmxvi9SPzgQdS5dkMcTEemutSe
NUd3XkRsV8/IOYb92Fpy21AremGdlU8RaNQt3aDcO1mPo3/plpg4sxjrkJrrV1aLcxtDVN0cE7by
xyQS9W0PaxXFJ10RKNaLG9Q8I85bH7eyEqoEOu25N5rkvsJ03q0siLbDomfklrltGwJNrS9uIDi0
lzAE0ETDxWOK2vJ+NEt5m4AaLhfGxAVZazmJJSXQWHTYevEDOE58E7pwKRZpSbXEJlV9LyOC16oh
a8mVRJ+EXpBTqTWkUVmpm8itvUvNQiaJcERxr/REwY469ejaDWVfKdepT8gCLqrCGMqsK2zGTbMx
Sy96Ukw3OrgohU8JLMJjH8TI3hyFm+NCyRLtXjojyBBJVWGh5i7dd7kxr43G8u5UFwBlrZfmBYiO
6sFFeHOJ7wUaRhHXT6SPI0RcDUIWAykmPBf4nBW2lDsjiLQFDZLTZd9A+bCAFW2LLrmz9fpGF2A1
my4w1r3tjpeWpSaP+Siw7dTZ5N0hNViFurXqPK6UXEQj1Gpp/r0J4aAv68GeivV6uCtVenRpfRBu
shQRVkSm5z4Wpk/nYTHC4/DzVY8P7karlWCPU7i9HAIePYBc3jQjomu/stwlACDufSNa1YREktLf
exySL3NNURZJZegPppOb+CSU5OjZEJWa3Mnu8JYnr1mLyWmRqG1wZQrsgosKkdAarKCcak2mtfBH
eJIGSqSbpHSRyGj2sJWqEKdQMxvyJ4H6Lay69mCaCTvc0Kg3tkcnl6pUkhvDqdMjiJ7w0Qi9elNl
jX9w0iS46Tg4XFCnJ8+sl8A9DG5jS/bRCiK3Gqy5/NvrNBLWjdNZUErh+t4XnJwe85yc9WBI99B6
+bAJC2huwJrDrybS4rcupbTlobVZytFIuRyZycaJsRYtAFHIa1CE1jcJmWzRm1GEB2YIHPjEgJF2
dmj5DwGIfJAxLplgpUOIO4gKELEujD05YPcrQNP45Bl2v83LMHgaZZSs0swan73CyFAvmPVlqHTW
rkonPZU5egPJ5FZdNAqpQzXgxRWhhC8JqtR7YcfNoc218mLIjPwiSEe2eJztR6VHXDNamrnCroET
HaT5kqtd/db5fXjZmU340rW0uO3BVnKWEcJZchoJCO2V40drIMFcphuiynNSYqBcmLqG/N8hR5h7
SfddAzcNRiy65XTX76pOAAqnCPGC9ry6jJow2uODlhUKPtYfu6mtFovaaf3vdpG1Wx+21cKp7GxD
Uq6+sEkVLYmqlKJZlFcV7pZlWqNejGRv7DvMKN84qvtvDuLFBx2Rq79VEgfqt+1Z4GILaguT9chB
t5d4915IJ7lFrSnOzrB6E74in2hYpk0psOu3XMCzq17HU9OXoEhWViPxz0gr47oj9soANplNa6zX
XDSsOwj4VO1wlAEi0b5XumN+yTVZ7/pGM5aeDPx7Lci42veVIDEZkXgpMh9NWe61DGhj9kcrs+Rr
bxZDuUqZstuuHzpuBe4FQV6nSq67NwHCxh+KXZD2qIEIU1TsMBEVRcCE1rBbg6K3W/81EKm5MzLY
CzoyZ8ouTrrTQi9f4rnuOD6jqqIjoU353G+SaF9OFycyJcOFKIv2xXV098HzRSpIxlKY6y27eIWC
bm0ELLmNDr1tJdRBuwVbSPJDn9K+ZV/e/NNIfG3wTN3Zmp4Xr0Mhh0NmImqkUqU/q7JQv8I0GHYt
iO+bsdHDxxx+4lNWR/hEShV9xqHXm3zfDUO47uqgX0snMXAKgCu3CsTHeGiGBQXfbIHEPVsL9km4
f2luPNNeLz6k2Bz2IQklb/HPMCqcMlN9b9e4TrlLcqP+EY4IbRAwEyqTDKRHkiuoSrSODmuqhiar
ccd1U/RQWZpS2QIGrfYVeuxVXukZmavxraSSfy2dFF1mB5JPg1QtOffZmkEp1Uzi+4baZ7yOqEBg
B0ypCie1mVPspdSDYpNj0UEVTbwbIsU8lHSuv+mjqLuIPVzpYW0EXKY9Ci42QNrH0cqpVzIPqVJx
PjpxpLiy66CBc6eKOwEu476qohxrhOmVqK78aNUbSBZDo2gOSYGq3kYvtmpTlkhVe8Fd0itPMuYA
CcNNv7Ac1b+gpUT10I9+jzUjMU+QBO2LtDSzlaWCfg3DwT/906hbbt2mFeyqkXZfRqE4m1xY9saQ
5KOCHDFvqD2wQ1GBhzU5GRMC9FqlGLlMKEX94gGXX9HgC1uEkScjbPKU6WZZevmN+JCuuZmMG5zH
xgqWr54v/hmgnOkztZPbkIPNFgAdSo6K2+w/68qXtm/E/m5qmXwMXaTDihwiaFdhtwU9W2wbTEFn
OJyvghecR9mPeu5f/s3yfJO/pXBM397qq+/5/E/+P+h0dvAGv2903jbfX7+T03371Rw9/ZW/XM6K
1P6lcs1wpINz0cKVjJP4L5vz9J9seF6EWVXXTak6OKD/9jlr8l9CtU1DNW3VEdNf+1//YBeefM6a
+BdoZwg/bBH08Bamcb7PmW1II+EkLWk4Oh+E//h307HMTekMRtus+kR7dEssppmJK7Lrq37h68pf
k+Q3F/yvruqf/df+43H+6+NMRzMM4puukVL+/eNKM3WzJKLMCNAHeoAjbLLUpkNaJaH2B7OxQBhm
gwKjsG35r1kD5WeXl4a2V6MRB4LUAlJ46MT1ryV6j12QugowF6r8HIwRvjZgOeqkCL5ZJLIozLTt
MpTgmLYok+O9GAyYkBz7NrFbcLoKiuBiRP9+Ece6fu8LeiUsKQ4ji2p1dEiJuh9oh8INiy6tzWoA
DLrx5OCDYkZjOflZ2uiEH8em3wzYotMv0+hvR/pvY/W7H/yvsZKWYZqqo0rpyBmug5pOr6XjNFZO
XHxLuZo+gAMX2loqKurFgnzRQvatBUM7Vb7xb6a30c3YrRdKWjtAgUIfNu0YGvBpenWqhUn8mk6V
eQ9hTk3AifAHL2v6wLHpYxKGp6iqSK/RodwR5IKNlknttWoRrm+axpEXXYHoDU8DgLo6lbterQV6
H4mQU6XXNhZ0A3pYmzSb0RrxfAdGlb2pY3nfShKty1aBruwGarn6eJx+Qlpmc8qSAuyhxP9PlXA2
TuNYkh2WToXMagQ5CipuIQAJT1dVm3PnoFF5EgVMPo0rfK1R5u9rNKhgq9FHdapApjxZziqkxyoV
FUReMIAl1pWk6uP1Jy87rafZy9J5ROW+ZZqWgaTm9wUQewh/wV/WK5DUNOoYbXfX9s5TULrIZUwU
goIe9BN+3Ce3NtabZHRoWhGV7Se9jX9+0H+9CMMmTA3SpjHv7UyH8YIRQPAXcQrBwF/2K7svNUhm
Jvej2qC7iSHkmmlqL4zRA7LKpWkpMunRTMrNPhmX31klP+c63QmgNxgO2lxz3pOzjgXeDOHVqxGh
/ZoLnIFZr7I+myriv0afiMqHSJOKljTmrB1BPXpi6VKYJ4N70Ol2tcf/CyXdF7Szcv1uyhmbkb4t
rMi4AGmg1272rJKEQmMFSnkTmjZ+oK5NXawsHAM/gapMU/X3L8VgI9CtaWiJj9o0TL/0ImtSPRJ2
D5jRddUnbBWHWgKOBkfYUWf/C8nzNxrk7wAzY5DMfvm////csLVpF3t/x15m5dv3f7y+xf+4Biry
277982/+tXHDN/kXQRfMjFS5ShKC/71vs2NOpBHbZkN3TBQO/Je/t23wJKrKfm47Ot+eo03739/b
tmH9i21Wm7Ztnmjxz/+bbfv39aLomskFyxDzBoH0KKAGgb7o1rGoGBWep23pd6qewcKZnj7bnS3p
qmrlFsopDcXXhHPkYsA29MtY/2lb+22K/+fNp6n/y9SutAbICgn3Ww74N0iL7VUlLHHmw6d1/8vD
DfLxRaK37gnM5bcc4xelPVzh5735bFEabUVZw+XNq44zA1HsEle48cnJ6PfI9J9hmUFfHDGa1BJi
75ZqgrtuYI99j1MVESqahDMoWdO3OttyOj5BGenHd6sNTX+ZddHGilX3k/3kvQk57Xe/jLydOzgz
Q9s9UcSjFmWaX/pa/f7xwL83NjPUFFjEcByCwDlZbUbSo2S/ptGGv7T9z1p5Tpy3/8Td/xn9OWCu
zno6aUg0cJ6Vj1dxl+e7UoDS7EVQc+ucHEZa86yoVrT9+Ed6Z7jmwLnYRvJTx4l9Cpvmmq4/6Cpd
c/hkLr338Nny5XSfpqmQ1olmcfBm2phIKB4/fvGfQ/KnoZqtXyjMeWNVTXuqCm2tF6T7x2xhu3u9
/mKPD1kJeYOMWHQTFeEaAgROh13cvLju3qo3/DNzXlD6fvKD6tOH/ullZuu9yDS49KgDTg1syA7M
wehdKqBHwitJxlgYz+DNF70yLlra+9lPFn3nU5ZsXBQXrnpIwE3//X9FK6Y/Q4e8BR1KEDfQ2i37
MfFoPhm29950FjxUuwQr6bftCRXP3jCeBwrMkhEx+kts+1oHowY+ggLWdiw2SpMvQRUtrLhf0oMY
2UvxyQHj52L/04jN4gy2qlAp9QEVTTK5ER0sQsXCTuqtJhkhTNY6iUHqpCfU2BSUF4xPRsMWDaMl
4nHXdDk0ow6X+yjaYLFdkLz4eISsd1b5/ESMlDLCkZMHp4LmXQu9tPYdqA+7MJEIh7QEgPLdlfTW
8vP8jmaVYIqrFnOaCL/AlzpUavEjyJ1DkCdPdAS41QflqnGCJ3q6PSgVoDSIN1gvLzpSOqU/XNqa
cmXR7xm6RLWnmyVXqvI5StQVTb98zpz9N4Siaz8uVnSAu2wUJEWuu8NPjYaZ7pF1f8e54ALt85ba
86VCWxxfUS+mEQtAaJH8v65aoLWmdgphRgdpcUWDWSrVerFzEFX7QXwKpIO6SMGkGoNnieMvndJt
4j5alyKk5oxyjX4NFyLILzirbqu2uIQsdW1o6e0kivTaiN5NjXukQvvJ7vleFJzFcK1LPOz9UXHU
WzY4v4cnNcENtk2sJ1dqlZpIN4yK3hnhJ9/5e4FqHtj7ka1/IKuO0myjByX1gmT98XR659FzgiC9
lAK8y3p+NDsmxFhLoAf51/OePY3fL3udSebChhJfHAssugtfute2Hdx+/Ox3VoE6i92tUmEst0Rx
JOcDbQkPkn8KMSTeUEpxkvPGfX5TRsk+WKY3VMehc06NGV+EanT8+P3fG/dZRLbKSnNgqRQYeyCJ
Q4a+bRCXrz5++HuDM33oLwOv0IlBCQ2vgpBgd0tFROTxq0jdRrgGzpw3s/jYC9vJC6mVR1Abx1FR
EOZK2MYfv/97g6P//v7kTgTwq7E8dhb7jSO8cteVkX/emUKdLV+0X2Flm3F1jPv4q0UlCMPY23kv
PluoiUMaiCZ45VHDJ0c5aDyaKqqzcx5uOlAef/1WLVuJ67Yj7NBJy1w6vPkyTayz1iodaX5/eGgo
aTbVZY5R77yMMUWCLFA/OQv9+es0ndlajfVyCE1QwceksrdpiZ2qQn71STB+7+HTQeKXuW6gfgRv
zcNBH2+oqYw4TKthdd6Qz1apK/oSqINNlCmQt2FMF6vQhan48dOnL+6/zxgAPH9/9aRF8gD5vD5S
qGsWkAY3bRzdAcO+RDnyozODi7TGoSEohd58/InvDdZs1VZSDvTfmgYrj34wn5ZGio3ivGfPFq2T
WV7UIS896mVOtCdvRWrc3H388HfOY6TEfx8rGBe2F+S4L9vaSr+niVC+kjWl43Xr0vSo6NFjMM1g
0BX6tW05wHsK8AM0+NboMBUXNyktUsmzIhbqR2lcx1QKFnQKsVZUHQRI9qE7oCR6BZcBuKDV5JkT
aBYQ0KlaPX0S6iMClTevx/VIC+BPnv3nY4hpz+KB2yRu6aAFPtLTT9klgg7mjWF9UcEC0TqlPDS4
U9dxrlb7j7+DdyaPPQsRY93RFITa27GPwSeU5Mq1GrjWeQ+fxQhLx/BcNgpb7SDdpVJa9aKyic0f
P/3PGyI5x99nj2ZgY4bLUR/hIQQo30VyaXZ1sqoaTTtrQzftWahoQlHxuVF59JWMG0MvTdBqyJw/
/gHeG/vp93+Jcm5h5FSu7epo1fSq8kT1KgeQBR8/XJsW0R8CkT0LCzBX6VyKeedIyzdzr9YZHu4u
eLF08CFGkY90hmuxEdt+dDWgQUAOZBTr2Efx8PELvPfTzUJHZsVEWVmWxzGpbrO8vGxS58d5j57F
jUyhM3CZ0Pg5s8yXXDVfER69fvxoOb3en4ZttriR/BuNO1FEw6xv9loxSOrktCuVtYKd1gMgscqx
B67o/vFI+ymo8QWS04hgdaGAJIZeiDvSGTFaw4Np7qwkVa5whLmbDj8ft5tBAd7ooi9LarZjNyq3
oy5jutTDSULpdl+0brLSxq5YgS3V160yFgvf9sWCqI78W6uTXU2Je4U3y9jYsDPhthUFBheR731M
w4sasN61MvUhQYlUrRJ9tJ8iRwEm5uNJMvD93yG/rJ/cqBsuNMSsKwryw3qw1ZdmqMKl2lnhaoiq
fDF2Go58S2JUlM6T1SZIQLH1AtNtQRr37TPIfjqZJfQt/3jw35ky1mxBVHSVpc1bVhyRNdL6ZKCt
kVInn0S6dzZma7YekKrZZhu1+RG8IW2qAseaVMZv4CLIOUDvg7yRu/RrCbl5jJnvfXIwfSdKWbOA
3pa+WXmqzI+Ech8iUIrZ2EmKfa+3n3zCe6M2C+E65OhI2mp+dEv3oCSavcj0UvvkK5mC6R+WgzUL
4fRgzdwWzeKRVHyDuaFEie7Qu6z3lWGvDUr0ybfz3g8xC+b9GCW5amnVscqLm6Z0v6lpdv/xrHrv
G5gF8T6IEnrTdsURe6Px1S6N5DZVR0B6tENbffwR7739LNYNYxGlVjDkR4DBB2zDr2FkP3786Pfe
fhbrynzQw87jjFTGgX4JTQMlGdCoK8Hl+JPv+L2PmIW8xtAjuqvX8qgHKgBKcJGI3Mp8iY6+PytD
jpzi962ODrrWUA66PEqq1Cgch4fQ6Q4fj9A7gy9n83+kPXbQ5jybFmvNognLq7w6L7Nvyvn0Hzps
+lS/jmFMr+Stf95l2JyqZ79u/VZkK4OAQXSM23qfON13z3DOO7PI2XTX+17Sv0GVRytwEHy7XrQI
O3BZ5w329CX8cmYpHWV0aScsjoWvYXqGj7AcNP/ivIfPQrTR9S2Y+EQehULz4DKur91B+awjyPSV
/SGS/dzwf33zvqj1BoX9keZC+XVHuyws9jgIG0eDL+eYMAEs/KUf/yTvLCk5W7W4NEurag1xtPsC
tX+If5t2mMo1vol08/FHvDftZ6tWoV8kNjZNHLs8WHay+KLozttZjxaz1eoF6JXzcuBLLpQIhngF
O1cghz7v6bP1aks8nkDYeXG0QwvNTu9avADnPXu+Xn1s+BglymMaovzUMDv5ufn08bN/9nL6wwwS
s0UrkTL6IRKcYx8e6Ma+Ve0IxshGT+9dH7ZgftUHYqVq2z55043n2HhUzfHSkJixMYXxq+IiGCOA
Vp/EvZn259+FO+TUv69F0++zIQoT62iDGJF9v7RhjmlIdQdH36vugUKF2dxYRbiP2us0LbGeEB8L
cwvcLSymIkbx7x4v74vb/ry6xCwudGGYjVLG2ZHDwQY7CP2Oy/Cz7lDvTHUxiwt0qAtyrpLZ0bXF
FfDVi05HR/XJtzp9e3/6Vmd7tw+uFjqDnRxtMD4v0HuaCaD0neR8sMnHCU5QgCMEJPLsu+29qeVf
QFXat/3UAC0X6KUQI6Mzi+AMtZK6VdbSdNfI9e6GvufeKav4c1VtW7ssy78GFdTOpNe/UWy4Mooi
/uSneG+EZvGmp/hPw8oyPeLF/aHr4BEcG2H/x0P03gjNIs2YZOixNS05Fn18BRISRQQXO4ByyXfd
685bueYs5nRUkKAtdPHR8noa1nn09vvy8eu/MzbmLN5gO4FMqrTJ0aUneeKEiIHzz8ZdfyfQm7OA
E9T+SIPxPj421Cz3Po1k7nIjC690BYhbDgsRglyFotKxi3JVe0p/jSMrvh0brMhVl8ebDh/XCtys
fPaDrD1gRVQ3XkDqsOYmiBZCuxd6r2/cunvrSwP2UZd1kt6j3FqS4LyK/H8pz7wYwnmTtgx+DWxI
96f2o6vzRn8WpPAxpUaMP+rIKtpCXEZaGH8SkN/7Yqff/2VHt2zBzTWuo2Nkp29O7jxp8pPQ+t6T
ZwFH7XrNUpssPHql8NZmJUucyNX2vBGZBRxhlbZpjV1wTJouWWteoa2ANn+2WGcq4//ZFX7+/i+j
YqSKyEcsW8fE2rSwuTjVkBw7pc2eknsy2VBDIEHZd2Pa2gP8LzAvTYzgQENIzUXaCI5TrCBRkD/4
Ypv+Bu/EwnN87NH+MtPuWKfL0b+fmDJ2/oiwgTPyIjL0O7ct1hXZST6ptp86fhdU/F8fS//p5XmD
N4tFnaroWLvi+NiP6jPI4WWlKp8t5ne+dWMWgqhGa6ERZdGxbDNq5f0mC/TzvnNjFoMCJ/KkEqXR
0S28Q6ZXN3lzXtw0ZgEIu3RIi4hkipukfGxaJXh9/HDWYBuzA09MgPFx7CdHnNOueSzO3M+NWUzI
kjhFhtxHRxqm6zjFE2+Pj8banPfWs7AQubR24sLJ07OCfh3NE3m5x/MePYsLaVYkUVLSPUQdIwhd
TZRvFSx8q/OePgsMvshsBOx6BGwD31SVRdc4opwzHz47IeSZLsGcN+FxiL1HTfromyf013lvPluV
7tjZRgdZ44hTIdp4+JxohH7e16nPVmVkqujfONUetZA22m0H/DhxgH2e9eZzLelI1snDT5HA9DJp
s5PSaZ6r/sfPxtLx57PlXEvqenkUNTINjqquIKfuDix7Ib8Qa0Vh79W4XATJvqKpGzEaT97arx9h
oa71QV8O3ggMmit2opw8+KxGY2xLmNJd9WpE9zwhJjFsxOKg8xRZg1P5P5ydx5LjRtponwgR8GYL
gJ7F8naDqK6uQsIlbMI9/T2cu5noGP0dodVopBZFwmR++ZlzXETX19nOajlYxpl5UWxvPKT1a83p
EytvaDEgMgzgPtc7FvBGOvtaHUZ9e12qe28KGz3f8XdWHgtt0g/sH60lQMR/zHXtRd1wwz80C5sA
AYyPv/zyk9+6/wxiIbTtWw67ZzYDa/V/d/MB11LM6q9xs3zQJW0urttCra5aIHvHf731Bjh9bTjz
Q7LmIa8OBb9HE9/J0nB/v3oFiJD/Dh9pkAtmxjgc8xv+mK/bG76Hw3SMX5HCrf7/ZexB8XTWbrCJ
X6DtMm5cjUgGtnnyrcZmywVhNxv15piUdqzwM1dAbGTXHgd9GyQp/3d73eMWJvWqsbytDZCYc/ua
BHRaNq+mcyim9Kw41hjVdQLYfeU7pORX0rLam8Zb18O5kM47HINTIgEctRJRjNisKdN9w43pnj0K
SAL8oUsGVeG1T0HNzqt5Fdrsr5fQQNLFoUzpW9W5QBu2w/AOdzbUp+XEYHVcCtoHm7hoGB/Efqfe
/MLFXRMA4Nfj9l8mFf7Ta/hfwYOYKPcGEIzv+vxqNU+cD/gDf3kdrjvS/zho/SeE/q/PTsFZA2Lh
GOEN0xOCg4kKFO4WC8p9mHVigFsFc+b/fvX+YSs3/9gD/Brqz0hPyF0h0jMMuGc7dU//7qP/2APa
omVSXvXFnauEffCxcYX27E3/8ov/sQc0ag5cSKaco7X6rZogVQ3VX3Kw/3Fo/q8b8McW0FK0dpzJ
yu4kz76YRYTR58gLJpQDF2Z7jXh6Zrl49EaxF6txMYa/HMH+6db/sT+U8yDLOU/yO98qf6h5aXdJ
0DdPlesXP1bmBBefgc6/7EX/9DP/7GfuFqbqmtXN7nw7aE9TAA1A9glAQKZNQ6W0+Ub6eRaloA4g
ckNf5p00gkODognGkqEOmZcaf9le/uGH/9nqzPhNWXZlJe90cCM3zEOUFyDB5Vum2/Am7SVFE1X2
/+7Z+XOwBwYJLMMllyD9ps+29N+qJf38vx/6f9jI/rRml4O1Vh1NLHcGYCrWZy8Ng4Jp9OsoMlOJ
XbDXgnKJGfWq/90R7E9pNviFJfHnorwDpTNGNLhQbSz/ZaHxzxEj33NMKJBLeVdM9buEe1Hp5sf/
faX+YeX5z1P5X6ucJbpe821V3l01RIY7fpDv/MvD9E8f/cfasCitGHLbzO8GT39J+hxAoPO3NNg/
ffYfa0Od992g10YJe1N/RYWzLdvhLwGceV0Z/8e6Y/zx9huJX6sysLO7zjOr47zoEFActLo9cKeN
yM0sZVjTp7pca615JfHfA3oBfhE4VR4LZK+7uhYmpiGtirWlHTfTXCNvSIM2Jqlg7DuUF6E9pu62
4EfEk2nIApNEm/zlB/zTkfrPftquX8bJaAJxpxCkFE6xZaw/BNETgQAMZ3lPPLPQUMH/6HiDi5F6
AqHW5L46wIxy5+4aUSHUAYcFlP/OLBBMHHOcuGUO3AiSjPE4uNWm8CrMeDiB7M01dBj9JLpGW5n1
URUPqh9jC3TM2tv7Yfytq7dR/WVf+Idb/6f82608vXFyfh2Bb7bsjL+9ZEzuXe/w/7jzfzb0dkHd
TWRH87vSaMTjkjVqS/J0fbbdyd+PwKI2WK67TWFUcE3RFOykZmI2Bcxh7QxfhxMAop0IBxdmwEiq
GdFmUb0UpiBfofU2CrHeqOKsn7rL1GUkvQEYhaOXw+ZQAv9mMI2XuXYK0HC0hrWNg8dvNGsoNO5g
bOFuFqdpkH3UpZV51LuGSKTP5bgV9Bxyh2zt2a+DB73UY2c2bsWAKMmaAWoDo3LCYV1KoGRNF3qi
uZLMJVPIUo7A0bPMOmsisIjkF+grCjSFPdnrdjEl7P1Sy340NeWfPjyt77Eem2/R5P3tCncGPHNQ
bAKkGltauIGiI/BhJD1LN7whXoj9WZJcRtiS5bN+Tmji37rNXB6sXPPj2oJ0aji/cmEtmwS8TgRu
r4MXIeYjfXZeG0kzxzYXpLuibT8zvxuBro32jW9X37Zlpi9iFe8BgrhX/G/OCT9wsptwvmwdvaki
vcpp/JDWNN5KvRx20zCr/eIqNy5pUImuYryjDX0hpreCSHUCk13V2Quz1c0l12BWaUycv3Am8tAM
+Y37abeGfZsP3T3bdTRowt4vrZ1u+GwZGjpKzmJRBn+AqjSo9glrW11sSs9Lb5Oiz24zjE0cwgct
xBf7Mc1ATpeCZWSpoFeP1WLGnWaMUQEL7VHLPd7Txv6hcQg1ppnKWz6WTo9Oe1YlDdVFOtMlOMIG
O2Yj2KtlzRLwOLmr/QLYZ8aWRGSBUHzYW0arhelqqW1WeWbcp2Lcp4U0DrltcHdgnkCMHZb0oMvS
27lWNb/rUJ7joLUxgskZpUVADxZqVaCnaN82OtqOO81X8tdVMAODg4agba2a/JggMwvp7yYq85bl
qZQlwgNdE+T3YZMB7Sldvw871lbax0DkqSGgAwkiI4AmAwhNCJJ3KiPQ7Os5YA+97wY7/R5cRpfH
pLR+2andVZwLme8t4FlvAw07CupbfVcnph8vgdZegD/lcd0v5nPl9BZIGC0ZPvPS8g5yatJNv5RL
xJA9lh5Tjf2Pbjs8obVeHH3m7T7xWYyRvXC6VFeK0mJoxQ74lrkd3TSHKgQVjQwuBBKnwZ87qnnY
r3DQDh0CmM/EAZvfTB7UIKaUZ96IwT5OHsjEbuTAqzhSWS0iTvPNgTMXmOLQdcDYqxk6bJt5K6My
QQC2UMijDFbrvdcz68ZY1dXWuwTZUfFiEnqWUBO1ZbgXPW77lN1kp09+327ywatejFFaZ0ezcQEA
aaZihoMHvnZpfTuFX7lRbulqS4NJf+oU6RoSp5lxESIomGk3rtazRp+L02o50JuY5TEOyCvkrd/q
RbC54iFC5TjVyySdfFcxUfM89FdmumO1NUgX4c+bwKgKEdZtZgCnrRmgWoXJ2Qx1yPoI7NGNZqB6
v3tnZWLFL5vFjQdn1pcrn4whBN+vDJpffY3tx7RrwI9ukyr6wOfhK9cAEvJBjnpRQUFSq+imnwb/
AbxndVWPjaal7v21dzejaVbrpgxK0Gl2O4FJaHFXzNiY8TyvjA4mqrnATRx361Azu94opqtsr6/i
NTXlMcdPT82CXyOFUcIMtZB5oWHedIuwzhVC+VPbG9qmqoFjhLWPjW3FLoGhcU43gZzUvU6CMJ5z
V9/0A11txThBqJAWgt0UPxwwqPo7H4b1s6c3LnSWNUHTkEWqbaOkBj6zynODcq7Gc0dTmeSBn9E9
at4+75UZexqU6sUNQPdkzmSHyYgjEgSiLn6B7MO0bKbmgy5c/PYsFXbMbAGzdM2AYdSBxQhFF1eH
iQRTOQrYpovdrzTEGqHJI37tYRc3YsAOnQXw1u28H9yL0deABPjLj2Ea1OuEJvKc0oq7bz01475M
/OIRWmByL4ZsJGvSoUVxMMTFygwE2LSEqazQlvqMi5GaDWojOLxBCWIzc41Pa3GGXwuszwhNTHsZ
oKoRqqfV0Z6RZ1liJoNgSIxXNe9R77QN4CzLvYXdB/GkcGvCm4W6vExQsohuBPhnjvZGDyr5jLNG
7oXtZJcGcPFPLlzG9Ob51u8T4past275VRbYpHn6TpJluR9pco4G1L6/KsAB23UZtVcbktZhUo31
rnCw83QB+YVZzdqG6yZMc/3DyPIvvfJuRV7ZUd4b1n1Z22toLyPeK0NNeMaSx8lkA6hsaN1+LxEu
BU4eu77f8OTNKlbK+VztxQ5NIHORb84lIjBqGL7QViREgNRokxtu+2rqQ68y1L5jpv2ptAC+WAxM
hI0QaMXARWMU1aDQlTRmYgJxIuUh4CZWDZeKv59an43MQUJVEc72KkJx2twTxXzp0oW7CSyCPxdo
N8zLd4eKnlg0mY5PqDrT4WJug7Y8LKLLdlV3/R3pkG47YeCmTlFv6rovsVQP3qXTknEbFI3+MLml
saFcV2wKO7Ho5dULa5dNAFo5z0OxlXgwnlApW9a27o2S6EppcLItzxRxq0b9kKxwULJ56QCauFOE
Ic/dLpb/Dm38q0avCnXeTDYlSO+dS8S+sapMi0sA9Dzyc3WUBaStcF0Y9jDNedh6hcJok0DM2dSm
E2xHmX6j+YWN7GWlDVRFjlmUVcDdmZfMuid38TGLEP/HwsD2DZq32PVBvexYgsjcoUbedeCGo/w6
kZkZ2nq0jBEHSDMxK9p0aXAYy9Y607H2YGcoE+0MFMtqa0loMbZMf0P7fY1nL4znqhApDkxvPFcp
IEmb80NtwtfoRYeVWEdYmzkN6BMLYHgjBRT2mje5UjnAL/aPY1WbKDgw6JxKLXgTa+4eZGZr56qZ
nlN9xLdDj+9hbA3r3Q2wHeV28dMto7cvhvrFayyUVYRvJEwLukK61dGeIV5qn+Q98VSByjx2jlfe
VQt4RacLoNcvW+H46r3nC0a9bchLpjnG3q/b5NlVYMxXNs34OtWJaPiRJWSKB20en9tVF18+xgD0
ovN6MNu03YKC7mPe0zoEyjbzSvRBtrPKPthJ+LkRo/UaIpLZMs9yGuttKz24fdbIfHDQDRhSjUcI
lISHAROxTe+5Z6SF6anJ3YKso4QLQkSCfLiTPuTAbv4OUER70dQv4nrJQAWEmg2QzGBZCBu7nDzi
mICTk+YvkZqc8tIixju77UzMmxqjQrc7+09110GdT4F8fiGsMrbu2KUn+K+3RIrmUz6OL/jZkmii
2R+uaqrHKBYr2Ec18QVdIihWrOC2Szr1reOgPqZB9uMGjb6xmsx8Xt0axi8D7fguU9PYC0Dr9PPn
3k1ZQ1bH/kW+HQrkck5aDhKRLEV73anbsFbjErJCJlwY2P06ZlsNEYMn3wuJ2i9yUa3Eup0VrICQ
4UUe+FuV9ZelTb0T/pLsw3brfMdosxuuVVXGXiaW/exXP2TuOdWoXpwKVtuTYq5kOw/4RJJEfpeO
N0Q0X8wxF0xcFlA6hPXEeY05dvSaGsu2y50VL6gVMPZQdKGNHXgPeYrF0BY2tdoJ/7tS65dI1gWI
pZ/P0aJlQbYBzMriKQKz2wadbg+RsOdspcwNdFE0b5We+Gew68SEhC4M5BZfdTviDlhqJFmY1nmi
dHj84WivzJNLnZiiC0wwv2kV5j7ezvQ60Vt7y7zRsuLbBtJ2b1ndslGkZbczIrQBj69WPQWNXTH4
UJFP53v/Vk01HtBla2Fu5t527hp3Bx+iOrSlFxDlKglp9qoPHKbmvXVxaTQZ2nbLW/HHkhMHkZnN
eybq+lgbJ7XDedafJzhxeyQ58kbNRr3vhhFKfbIgtKQTHjiWCi5qtOznDu/72Rk6AKs0AITBwCOV
MkaB05nlDaJvyREADWdds8nkaFtYper0UuAIYXdP/Ihag3dwrUa++OgeiRZc/azzFaDSZS5N58TB
7tKh1pVldzFEOnBupWLW2ogq7LmGd9TZyF89VTzmC9+AfLl3YHBGZNw7LQD3D0s2xJL+XvWDbW38
OvVf2sEbwCgtmDN8Rx9uumRab0tCjqhsPPtnJZsAkVpA9+f0mvRP44JCyNdn93eaFMbe6LGr5B79
Kf7sAZdPxbzNHPetVpMfjTrUCTvQfsC06VswMBZUx8RmTQ08GLHMSj8FKbse8pLqlNrKPS21bsRN
HQAELVHo8PPWLfj5a2locI+6NGhmaaT5qwa82kkGvTrOCRxqcuN2WjHbhY4tYRhn/Q+NBZ9O4Yyw
vQCRb9o1+D0lIttUhmjC0mTH7nsEaUMDyFlXvX7h/Au6DW5MVHSts10KVihf9cvtCGYXyRvM+ClP
lwcOUMHDYmqY3XIxb5Q2ZbHUuUHMOoBzh8FN7WnFXJV4zF3Yfn0jrycRx1TBBv21ftB0391YyBaO
te+tYYAB7LH0OcizCnG0W7RRRj5P30PT12KTMNZAn8/o8Sa41qOEQKmHHDSBnXc1c2pAhiOfVrzt
AAxpOyIHjjBfty/5PNOtwUIejiL7SdMFftjQQOKcfCNmNqncgmqWu1yqcVePrrGZcuaBpTnnYTrO
zWU0O9hmU9/8iDrJ3soiS09slN5z3Q7FQXPM6yG9tUNsAMTtaZJAc+84M66qPsDqXC51UCaRVSIx
tgJnuSR86m7Wx3VPbNDGhk/zY3IliTYKtxADRtM9lVkufi20fT+a6++ltdwYBDIl2yZY77KFos8o
q6+qzLR7txy1TdPV7rO/Vsm+Ieg+teR8Q3/lCDFXwJz9eSXqsPxsa+dMRjEi6zxVDaD9tbST+7GT
XTw6TD1UhCfE9qXI8JUa1gMSP/w3dDUd0nYFB7044/NS5unOAOm6He2x27jt9DbZLsN0MIWpHXo+
5Umv3w9sUDg0M3VKKCSE2eJ5aOupq6pW+je9ruR5mNE/DSAD0QtX6bhfDBoNZGX3PBdS7gzk7Fiu
x+zNrLhM0nMwvBWeDdFAfSQZ1GK2geodGXe/BWj30I32rTkuwW5eRBkD7swvPUN4oVdP5p0r2juc
n7qLe2K2j3otVA+aWUc0B1FbbIfWfwHTZkBXzt582M2mDs5MH9Zvzl1vpUjei76sfhBhgD9VXpx5
sx6rWZmoYaDKYi+bP/Skdg4+w9+bAupwZJlw8Qb2uSdq0CgcSd9s+6wpNrWYR0aBxuy8OBrDRxqv
cuoO7YaX/XMxRRGSqXB4p4LvBGgnCTJEyMbA6VVZPZBBq74v6L27MnLlBpsY/kpzQBxZEhVtlABg
UarSeerMzjzWktXKltN+mVv1YKyzti2zX43OKdSnkXJX2MsdhyJvz3F7jLwrlEiV9Wsu0lu7GnmS
O/j9aGLm16HXvd9FT+aLd67xHwrqzScz18wHYWdMVVqqesFQZt8lQ4c82mrRFsBQ3oi0o7e9wHJN
usTAucqxuNahWfd68Nar9WIJ+5TYVO/9pKzjYjbxDtaQ7hNRwI4EzvJckWS40QlNf+cKZyJup3w/
DksQDgjpizp/5poBPLWb3+VgtCSRArWZKthqSz28LIP/SEB2B0GAw7JhfmZB+TRUMj/QwutFuM0k
FnMHV9WasNXME7mHxbpwVhlCXpYbrORRMuUSQ/BaHtB01EYInDO/UZnWnzUmecgyyPluKP3lA1fq
NcjojGjAXIggtYvb2sGVFpwDldthITUPy1yi+HcAN69qQQHkInbBckGKO1DixQgEohb/PJSmtcHy
8wZ379m2nfnF4nHdZ0bdnd1KuE8k+LOtJsWwc4fMDLsq8bmdTpwotat7v/qtUmVcfWcTJHJLr4/C
LdF3yEHf27XlRhwG0KgvLpT+SdJ0EjoVjdhTg0cNw6EufX9jyQzfCliUo4Z6ej9xio/rKsMEDXY5
1kVg7yssPFgJK2cLTryJsNyLTUkcFLua5oG2tpfIaOfqtRVAH5VJlVcJBE+5zC+r2S+hB+n2QPPI
UW+u+tJeIA0xpi2U9OUMqlq7R1KTP1s5V507HZx8ExOwCgaiAM289XyDk6Lj8Hr5FRQwyQmSaODL
GWry2TX0QSL8W9YtN27ZPG/a1T6ppD57RmZgomppqZBjB9YRMHBiLZ/jUoioaghS4Kiim5+rcqfZ
xUgEsH6519wTPX6PXqeCqBlA/3o+ZgiqSRmQje7L6No3De7fxtCzyzhf+ZcOaZK1M+7nsjqZVgKV
ILVe1soD1gL0szW9czsxImT26tx1HRI4HpMQ58S5rzHkFMGIcnE0viy2tnZukIhUSL70UeNsoD5G
cigWMagxJ/e2E3BUX6tlr1dd9oobS6MPQorbhgMFfOfaPIGSc5D4+m4EX/ZqQhFHbzWPbk8l1zR2
LWpjg1ynZ7TPojX9O7xoqO7gTx7bYADWbHLOm9HTU1sY2ZZ9PS5cV211NzhkAm+AwB8GGPSqKXJQ
o9BWmn8ZCr9goz/zRLAFalmGvW/wQsPU99MAGwtSDbHe3oUlverpZ28lx7asL2gx87DSZvj99/3q
Qkeed5nIWooSEz0ejpbGvuN2W9s299gHKqwkQbi28hr3vdEUDNNfBjF+gaO+VA/jmhx9X8PMLoKG
LIQiC1Ksm9YKTgMb3DD424WO4FSuI3B1ia2x6m7zxjp3moTbXKlnSqZ3EHVORjLf9z13X9oYFI3C
saOqXKf9OE53KQ1QYZ1nV7hrJu+KIqi307yOjz6c18OSrW+pNJttpn12Tf65WmTzbRgHAGEph8BJ
Z1p08bKt73Vokqr1WC/juBcCsmeW86gIwjSsqUHZvCiVP5VUurrBey5tGbc9upxZk+9e0X6nfUn/
NJtFIoGXMot5ztjo0WwaN5pMHyisRGu13pvQvw+midVnMCmhrS3YUr8SL7OmfvLR2uMaATIezByA
ugfSBcUudyc/9lcpwnQez5zpzuWkwx5djf1M92tUFImIvD4obsSsaxdP8PWNad3YuX5q6V9m6akK
ZOsieFwHkKQq45ohPCD9Ca1jHewyalsHALl6dNQiI5UlwKKCKg6wOlqTaPZZkdITa1ZI5QtZhrJU
w2uLdm1jiwSmQS/ORavvsbK8MUulbyaDMIkYT8Gu7oNoLBOyT8t80zS07Brzr84e9gSSGs6SCvdb
/uV2AUagQSiyX93en+VONtl73mZnzucnZ2HvTwbRPCWGdWq9345jvtZ6d7T0NO7mW0KDuMhIhrjA
cE95PtALTEKec82kTyi9ZJ+9Sld+9TijCXWLbWdlb1MyeCd79sejP5DpM9PWukFT+UAGF7RsZz0V
5NXDblqP/dAN9KUy/KwZkxaZ3vSemawurTXcFA1FUGe4s5f6CJL3nYxnjdv1M5A1CTDsETTLtyFI
9LPecqTuMsM4iM68Gq3x4XaYODJGWkZl3sLyhqffGd11bcoPrWJCI1hfq0Dvsas3u4V2FgnNKlJU
0CLPblqeM9M+rkjX0/QRlAm2tDtj4lw7+x8s9zeJ9T31ZYPz2iDaU+twM3vYGexy/k7tQKGQZolY
bO2nsLS9YbrtgcmUA0ceeaC/K6fAospfU1KX2nE0Fh+ArWPlpK/X1OtiusFK6tilUxDIWyrkmP7c
aAEJZs+3UpZMbw7oYPO6j96crlq35VrbtO6FOT4n11fVRYxA6cAz9rXR2AQr2kg/TxOQlh2xDBWM
rWutuiwdR/SqJYLguF88kdX/1kqt2WvMkraIZuKyaO5xNl4U/t6wyBjOFLrubKzRfSch7sZmY/z0
ZfDg0jRoSJBwqSiHKwG33VhQrHdt8isbZ048qo7RHfWkH4vXxcj8yC4rLGxnusb1SEcIXfS8s6gf
09DDZ6lR2BrL5lsR/+kmZDMvMVoiWUln3KJT79HtrUajOjI3NLGOeyqVHtUphysspSWDOdVp5BKN
i4o8PcMOoeM25I8y04suu9Qfr9uZ2c4npXfydnbnBwZkNsIadp6tXr0g80LpDcFv+J473WXDSzgI
UQn/SisDK8q0fOdFH+q4qr50H49Y1zOmtgBA08o7v0sf9JYjd2NJj1Ik0ko32Y5+nW+WJN/jCkiA
+Ehx42RmvgvM4WXqOy9aXHlDZRPl1ExxxBrBmSQE1GRnftUlLXCKvXW9ihtTHPCZkb+T6iI35ooC
Hh7lNaXauNdwL9Wj3LiuWFh7qkdtLp50x+L69BfLoS0iaT4Gns+ob4cnH43QRki1MmO6frRG8AtT
3ocZ9L+oLK4bzTebyJCzjNlg3AgV46NazTNSHsPuPNKkTr636aU+q6kowzUdUBnKwH6eCdY3Vi+O
Bky8WPqUMnLNah9wtjhxM9T7Khs4OglcvNIkL56gIQo1oy1/Z3PnRE2pvzajNsTof2xEJ1UVOSst
aa3FBuWZsnlQgoNTylmNs+TSvXIKfEhgR+2wcNHY6c0Fq9Ji7/1E66LMG5tIt41i76rxxam1/qIn
WbJZfYMGVIRf22wu5sfSbosXtNkkhm3RP/oeqTgh0umGep+70WbfffTU6N03tXpvhb0Qf/gGmANR
r3dzPaACYtN8rLRMf2InsB68tCZIwxaI3hxQ+9qhuzAVIYorvDd9HdudV/WSa81anuiT9dA2csJD
QaiKXCS1YuZ71LlhCzwbmaSHsF/qJ2up7Y3j5A+1jwVZA0MbciqR8Wqo4H5yV/9ktpKVBP5UmNnZ
JwOsclcRJOOUmQAYGBSv6Dswd1QWFgrOTrpf2+oJXTpOYMMa78vOaYkOZREGCkqfqEl+Q77WBq2/
GQkNTm7jZZHGtMK+1pIiLgyFWnBo5v061dvV4OldRK5t3M5K31ixMUmr/mNaIW6GNV45hsI0lB9O
bW50N21PRtHYB202zQ0qwiUCv3AqK7OP8FsElzINTDKBiWLUhIG5J2HY8myaawaVBBalVyz3mPOo
/Rc6Y3aWkcNmdHI2ygRSXplbt7QjzPei1a49N/qPNXC/EExZT7Yly9jRBsqNnVqh+muv7UxtYBrK
jtMEpfkpSB5BcJO2G1k4m4jXwwLWrvIlJr+gPcPKILE0M9nMA5QTHfZOuVemavfGSM6A7KLrxJnv
r6dZcBHHxekOaTLxJOMsSM0Y6SZlht7OnmTRL8fa0Zq4nJzpbvKuKQd78qI+KSWBFELnScHDXJc+
QHk5PZFdwIlB8dxmPU/UHhdicJlXPz2bA46zZC7pIpimbjdmLcpuE9UqgRt0rMbKkpt5mPODO2fW
Z5vZa7xiaDlnuUlL/mBTycJQxKbgCLEbMo4iBZW1HbVei3vWVPYps5OMNGziI2pzq99JbwMEGiuD
AJHuEZO+8FVPfuGMLA5u4JiHoe3Xw2Qq+wxEGkmdcPPqCxlAessfxukkWn19cccBZlM54BR1e/3B
q4fyA7y4dZwnyelUJM2r7U/WL4pkLp0vSQVg3JsjmrrYK8iY2nG2LuKGzGcazWlqXqTfBaFj6RUZ
ZJdkasbc69mUM5pLhWa9yTyG5oq+P3SqJJ23jP6O2rP12lW6cTdyUw7mIIdTR3TzVBDJPwRt3v1O
R3NB1YsoJNYrfbgW2+jCN2hsyQYaZoyp1eJVU+JuJmn2Y2ui2hkr6VbstPU0RmNSkPguk0DGdV6U
QGJajUz+oBLOcywzNFVj4FQ0I4SGqr3jOhb5BdPy+tta5cA70sHwHBv12ekt54taBvti0VkZcW7t
EKPY3zz1aJlStFF0LfoP6zj0kY/qHPcOVKiFfLTjvKemEDdd58ttMa4c8Y0ayG5IXdZmOKseZrFb
PMF3mITbxzhmu/NkzeJukKlx9vpUi6vMqzc5nnR88pTsSIb6u5bfSUeO5dH11s7+p7LdirQxiesM
JwKQgWo1NBLUpvnhujOeR1/Wy3dS0hFaUNGNtFSmn6PmTQddt7wnry3zHrCMPcWm2c/Ua1h4KUOT
4yMb4OpIJu2ANGDttz85T66Ry/6Se9xMmuFs/9Oh1npPUVR+mpk7/dTBSP46T0iwmb5zN3QeC307
pz+zaxcP2VB5sacsyn5JMh3RensRtiYqOYaVbyubMDdluz+Xds/czTKdStfqDqVr0zAxF277utZs
PkH5S6Re2l8zN+VeM9spmtoOKGtgJ/sCs/hEb/smmZearJLGtEA9+cy3++JCXeylaNg5safylOjJ
YxnkzfPaLYiBU7Ia9abqK/fLTvFE9hqfnk5zeQxM1uG8GLqtaRTGGTe6HiHEHWg4o3knIdv9qWtB
enEAB4UphnGy3bh/qf16t8qyoZu0HSbcru1wWK8ZC6NYnW/EQyOTbSRb8hz9duAjZJ8MArV0Soci
bCid3NV05G1Vb4rHvm/oDsg0+gSwbJGmk6z3157tbY/5cGuNfCdNpfWhYVQ1Fr5jbrSi5bzu1dZJ
+on4zAsqkbooX9NaaiHuPHTC8MCcLG4N2X54qVu/TlyYjefMbBGMFsNUo/tnGemoCTNNFrtW9J9T
gfm2/3/Mndlu3EiUpp+IDUYwuAGDuchFqVyUqd2SbwhZtrnvS5B8+vky3YO2VAV7uq8GMArlNZkk
I+Kc//yLar7GnjtukE23t2mt2yV1uLyWmFYeM+VYz27atdcqnnJGcRb41FhR7rf2RJPTiCuzJOnW
HTJIHnaml/lcQVQLSf+tBRVtXU5fpX3JhNfBFaMcj/7Zc9duQtpQkYgUIj5D45mUpSvfMxgaa7+7
aefUQXXPgCgMcF8W2uoWNdOb71UAtU5nxD32cH4WcYacZSZubGMFI2iXGaY3oWsPRLFbVriRluLN
jAt75bT+sx17LAcO6ew1sprmVI7eu9OZzUHqkJ2hLUyOF5k9sfEP68gB+OweTfyfHtRUgRc0pbUN
etKVVOSm+wmg7FBIRuddMRhL0J6fee7keFB1+UHrpKbGTbDj1Lp70FAzGa7b+tkeg4Qpp8mQA3dw
tMgpaI1VlO3NLNNpJQJCxbEySq+cDAc+iSnVyVYNkV2muyWsc1zRtuXXY96ar6kXDLsp0syUXWhL
5EuZT0ljQOJMq3tqsmo5aZlz/yLjpO2WzHnXc1eQ0wRFoQNRqyLhmMw66nWCuJZ92PL1E9icxIx9
7UM9wwVySIJhjrZ2o7Jcd15D01ZV/hG+f3LVuZTUBiPuZeBk3yOv8jaDD3IVRWZ+bZEseM2J3O4d
zqKScZuW+6HUpL2PSt7HciJJvByDjWUEL0HQyc0YpcZhjHr5FtQNP6276ZC6g72NUGhvlBlH27Qp
m01VDuF9OgIOLAZtG8e4HvRSDdbw3pH+XNLZqgefjHOshocZak0UVxs3mJnlN8O7Z/Xwh2n5b8n4
mirGy544kAWULCebsVRtCbVT8HyqVd72zVtaBiOPsKeZyHz/Pe1FsSf00rnFohNOfmq89OGUHbqa
2aRUMl/XAaiT4Q4daXeW3gD9Tcc5MfpVmBfFspu7+cUKI4YFupEHoeYIj9+EPBCdN1e6sdQWN065
0hwQr7EuriC7LYamHMBPoqWKoVoYZn8Pmg4W3lpqQUxsfSLHJ13H0pHhgqm2u+JRNcsuj9gThTwx
BfoeMrRbqyEeripCNmEQbZmGr7Q3ReQVtsWumvE+irQ5PA7ZVK+NYYof4xm+mBvK/t0DqAJ5m5td
PVX22p2I2ATZYAxBIVEu7FE981fbnc3BS7C6fI8gUHI/u2HjBHH2NmOJ96RV2l2xMQSHph+ifQHz
E68Jy187M4qHSaTdm4Bc8dVQreewctpglQ/mc8+32nB31X0Qls2D73h1tKiaPl7X5VyvgrFdhaNR
rycC5fZiwGVMdnJ6QCM5YR+nrJU7ZcVdIypYUGkFHZ5co+QU+p59jRMaBXgjyIVyyvF+tutylYxT
txpk7d+0TKa+0C/TZkbksr3rrDXTFYPe6qpionvt97I7JGKYTrTRT66VTxt8VG2cg8O+PoRCP1Uz
za2s53o5WN7bENty32CFDRUGdJnpY8o8EkIkQsN77HO+2kn57gVhAh4QA7Li0wB24VT6pyln5j8p
meZsqkW3omEt2PBpNDDqM79JN7A2eWknW1X5Fao25obBQoahRaJ9K4lwzXN+OctK43oi/PzaI6+L
zO/iq6En6J8z9nTXjh8Tex5PkKM8RI5uRZZtU1QFQ1j7zkqd+FYEJWMuN27upnYeH2MXf7qKkR1q
O8bmUZ7qTZoYX7PRS5bQsexru2J+kp5tIzcYJob7zLOjFZNRa2WFbA74jQ71Eery02TY5aZRVbYt
sMxcDqQ8n8hTfbXhr+zjfLBebA9OShIN0ZU/Bs9ONn6L8e1bpXmu1rAi0AGWvFJNYAX3Zepdm/ZR
z7AunLj6ajh5fKy9pri3G4eD0mtWMFjEHBtIBqMZe3oI7yEDjIWTGac5q2LgfOtbxYa85HT/mRDg
3NmbsL4zrbY7SqLKjw7CxLl3wnVAwOXaCyP/xsymb60QxUpUA4hvm3icXX3BaQt4l+UufU6RW967
X2PCtuhcKFXRrJz1ZJnt1RjXWPIBVqw7G/5n60PEQ2T1MhD+u6QFwG/HDFxjBd/XeXDYAk/EVEe3
NTSIV4IW559yKotHacLGcLte3MPuSNmI+gLQ3XAXRjgkX2yjRfEJ5Y/AafiNK/j2EDQNeR30RrUz
fNrAdWHL7K7LRghFALc1s7/Arb/5EmksnJ1qXcHEuhbMYaFox/hkE4YIMzgTSyiwHB+6VJsJWSpz
LqO6jcDntqMv4+uJWGYmPKI9YAn+5sHOXfZ5OG6zTEuShPuA2XsY6oce9t0Gxhcnls6CtQ8h8bE2
y2xFaT9dV0FCMhSA+yGKzXAJdwLYZ6DLcRiqLC7+tIEBNiGaLtsKU1ApdwFwmysMwMR0NvyTHinH
dZj4Gx/K3feaSStN+QzdSQ7puh3i4rl2VMlABMwVim7KoN92asnTT5CjhwWv/8Juaa0XGX3GTTq1
REAguYxh3jiskznUm85pXjo6i58tkP6xV0mcrEJn8H66hQddrYfD40VVumti/2Fk6zyY6HEoreLi
QeeSfMreB6XskumbDz91VxqICqsUOHGwEeUEyZA8DRCpAKgGve+aCmJE4JfOFRnHeiGICOIrwQM2
Jr+5aeGvAs0n0A/CzL13zRyKiTHIRTLC7qNoMTeVrF8AI4lULQmkn0OI5HM0fMdZJP/mm2N3pCcP
nnJwro1fz+WunNORoy2mSal4V5vYma7pkORSWHmz8/siXvU0Ss9zPBPi0A4dR5LAUjNywp1Tpu1u
aDSSADeB2zFKe9h4JK0fi6Dw34YBlK9x2mDt5mNzHaUUNuVQjkRYMPEgvG+Q1wg3BupYh9LGp2WL
JjiVYxrOCXCxV782tprXI9viwkni8eDGyBUpjpzo2qaSIDaBaaclyBInWLX70UljjJeqLcsX4Ov8
fmyhgZQx6c41Jkhr12L2OwtCO7ui14exh1yJtSjKmZwe5ZzIyUwsc+5dET1EZh1szCJhPpeLV4g1
fbJMORc9qwmu4c2Wm0IHYttVLowuFVrJogwd9WAR/3qYYNCxDJp0WbOkwHrI9tVE7KKzckD2jdFZ
aIyEv7Dek2OgIKPSNOfPnY/vwEJqZwLP8dpo7feWPsk6CL+G/P4y8Qa65IRztKyIO2unuN+JnGDs
FqPgdeWHJNFr+v7MBuUI8WfD14rtF/z+wYbgvsJFk7liGNffWoIzaA0SfR1C314KY+r3gyCJto51
ui18r72KZ3/86doB68HnMN1wElXLklOdYasmU8NoB5QpbTKHa0Q5bNFtnAHdhNMXUoXdJXjx+2z2
/XqwYFqaVjhFS9zbjWvl1F8jWTPGhHC0hsgjKUCzUKMUIYUD3BShh1uP37U9V4uQBQuDeIhWiY6j
Tc0qPJrJjOaoN7sXRsjZukzRhc40r1tz8pxdVnkJzIKg+Jqm2esgTIDPiO1EuUg7gnJ6NYxyRiCj
bBjirbGs4Pfep+gYENJnLGciG+0UNgmRNU7YsxwUocAXseN/K0btscz58TnK9EPo6eZHeXzLf7Sf
/9D/h3mnwkIe9/8Sn/bQN7+Hnl7+3n+Fp/nSJO+MuArL9xT/4q/QU0F4GjNr5SkI3ACC5wyK/wxP
s7z/cIS0QM8s14JLcVba/t/wNOs/JPgIgIltoSTyMdH83//rgzHbr2S78Ed5+0t893uy5ifXOMZI
XJrP1REF6KNIMD+pMm2YLSEZD+EtGS3TbWSP2XKw82Zh99o4EmFcMn1kZ2y8zlrEIct6YVRddk06
UHdw2iwi5ypT3gI1t76peP1X1M5EOQW+S5K2xG/6b3rujyLCywWTjqaUa9qm4xIni8jwN2VtU0UE
1XVNeIuYxLiDVAL0JtP+KmtkuHT6/KUeFdhv4aN+MkAWNjWeO38R/X/UcZ+vAQ6/5I7xg8d3sQb8
7Ro6KFOdcrEfMhJHnYLZlW/5IOot1F8mlxTf7UrVXfTlt3fr357VR3ex88fygKQv+Obn/zm/Sb9/
9Sge2zqUbXkbtUXsnDokUa927sjjJMt4g5uUe5irKnzE6vYsohhKIRd+NXse1Pcgja/ysfDuZKcJ
9dRpWKyl24i/xOV9VIZfLtE3BemVpqN8G+Dl4yXmgdVOfVVkt50/FQetEK1EfkvktQO3rb42a1ds
EQzaR2uIxr85Nl2e/X8JTH99uue60lGsNVf5Z+nxb8+lNZvEcv22uI3i5piYVfSoUvDVHtu6G4NB
+A5vQoBSMgVI9Fai2baQKFZ+Fie7dIrE6s/P6x+Py2LhSs8UGMaeKaPne/X71STW7A8OAwolre6p
0U29mVCp5Iu8GVEE//nDPoWR8d35NPYXyb7h8ADUJzclw+5GWXiQCGE54oUVV+3wTH0W7T2yW99z
2++QBKIOWFgGjVWPJ9gaZdZwqKG3ePQo+HSFNqG+aGhWoMJYxYqwQZRihu3mTFa/NqdoKP62mtnH
fpMEX66ajVEJyz8nIDvep1d6tn1b27IVp7onzHGRABIsG0ZGBwAnLqnwHWisVWN1e5d596Or1He/
4rXumVb87LSjd7Lsz/Y4abFwWiN7HETbPf3l1n5UrP+6SGl7it0RahFX+/FBzt4sWD9cZFubA1I3
sLxj4abFlRJZvwmzyt9Ovh88EjMnjgzpNOOeeJWXWDrYQ/zDJrbhb2rqi9XCh1fdIrmVwGvG8FCe
xOX3f3u5+Ew4vDWYSTvb9r6FKvqEW121CuLSfcCFM96TkUHjIpMZdlFWfh26gU3BYArimYn1YHS9
dUjKrnuyKXLfFZnp/5PbdjnfLCVdrvTT+4/8kKgvWDxsVFocAVayWzsJvvi6Yh7ftsx2kiq7Rh1Y
7ol9hqVT6fdhdrytqObuZITRX5TtFz+Hj/fMdJXp2C7LUVpIUD89x8QFdOjK+JYGniNuqCz9PqPN
OZr+2OZXkREiFaNBfCr9WjJzRjW7kHY1HUKjLMKbtJA5vJ9h6p7Mv++cF/+Dj1fHRmH5BKBTZP9z
KdhGYsc44XgnVmTJ8K6cj56W7asgBXlzGXZ5PUC3NatunyWJsStFmf5ly7ocIR8vgsw2xyHR9byL
spN8vEVR0iFQB/W/HSFNbRy7r54Epf5WQ4e8awsiJxfsJCg906irl3lkp0DyQwRj1u/K2ymKaImN
JHOxQg2z50mpBxqDcVHZUVsv8h41udF29h7IQr8HWrh3oyIrkfwcxGfp+FiPvUbUQaAD3HeYT0GC
dYvJ+7DqMQeIFzos8md0mxn252KWT6Y5d+iepnlPOd8twg6WcDT75SsCAS410QjOFlUyidWcxvK6
KePp5IeFfv/zDnE2H/t016ihGG5i+8t7ZX7axfKBcBA1dsmtirVzsAszRRs5Di+RkgKGHb67URkJ
RI9VzoS/Lf7iBPJvH2/bFCSOlI5l2+dN9re9IPSzmdGBjm9bIzJ2DA7TlcCxb89b2lxXuoRvCV+n
vsJw8r3Co/H2z9/+Ysr68ev7552RetXiuLM+p8dMQ+CDlofZrTk1vBVDBN249jkb8e6Y9bvwFBqd
80uN6Yc4ImMpforGQ41S1BmR2iXn513Fpo/cHNblqkO00iyqvhV09BjOLCaSDBlkBBFcX1rgemvE
ozh2tRlvQmjM2UKgzOqXDFXKeWHbfvMQGOP0ZcbnG+kzun4B3ZL8rlVsj1yUkRfimJTYSyx0PIZ6
UcwdHW3eDOJI5oA5Lou+YF/0+bkhfP2O/4C9B4zOXyJzqJ86ptM7B0RyH10KLacx3TvcHKvXPD6f
TX++u//2cD3JPXIkTtXe55pmsFur0I2d3hqU3EgNLNO9rYQVbqUdo9pB0PUNI2KgQGuK1sYUqr+8
XP9yQptMTC1BurlDpPynBiFHlgJWHLQnhoPV6+Rn5xV1fpgMfatXVbT2X4prcd5jPr5O1nkLpCMh
bFrxlT++zp0r8j4zbH2i32ARp8RN7DICnZCBklxZkqi6suMYVajpDihtvHo1IoEz0PD86mc/NEsf
mqPzuv10JdTcisQfQVA9Nf/HKwmYcpO54I2nyMRArPNa/6rqUW0OQRhZi8Y24xtm2MFap3l66Are
pgW2Gvi2lS7MFFSG85wML178t4yv88n56bqQ8NnkZ9MJcmB8OlkJagkrmhDz5Do63ohxaHbUmBGK
vNJ5FSXUbOVPYhFSBvzlbbgYLn3+aMe2UJBxRlDdftrqhN2HHiJfhdK7cp+qYchAgYqyWDREObwz
jhBHBYBya8HZXIbY7C1mQgo1qAoT9zQyq9VUaH09RlN57YVuN/63lwuvDBuRsBzHPK+Yj4+sNltm
+7VUJ9PS3VPfWSA2dd9/BV1sDtE5y9id02hATiRsiHaZ8+3Py/WfPQh1OPfGcgXTZYvW/uMFmA6m
yTAfaQtL3/jSTjmjDWIsV0KGWMk2XbxxaxHfhI0RwZtOpvB5CIMEXzJ2mieccv57YSS/+oLfr+fT
iQ6pKB9SHakTA98XdBo74Sc///Kdz4XTp5fCBtzgzpuC9uvzS+GJIWm80EPQ0EyxufTmrifoeCy3
BTLMQx9m4SFJcYQvTMzPmW3Z1yHUuK07FOk2gkvZLym6u+8lmuS18Hv/Ly/tP5eLT+YbTannsJid
z2ZcIaBYphSu9OEYyINKVUeIXYx+EFDMjDMQeR+egVsob0fikPWX/eyfGyi9jelBp6YH9KUtP74Q
TpcRUEb3edtokqIWWeR0T17mmUcX04ml21mAKH9+Hp8stnjmCGroDzAwowOnnPu0P0QpDnO51yd3
dpw1yz4KlQWgWSLWKks0V+dtFHyiwldJdDeZ2zXLjNTb26bojbVb5dXrXPjwZhuX6L3WRwIxwoCO
3Lm86XzXvaP2G/caCVcQxvPzBUVI6cIe//wtLrFqv79VtDeuC7zi2IJq9B+1qAv9Grbu1J/w26kO
fiPrva1qVBOtepi6jGMoFCmC9AGhJkyU9L1P66dGzJxSzERQS1Fpbp1YJSvYK4z/mY9Hq0E7MHL8
/KZMipcEyzpvMYh0/mqOfbkBjm9wcvDqRy+y9I8UReftpQIoE6fc+k4834/Uod8RROK7bp4l2SmD
ka/5LOWXFDgXxk9AdRujPTa9hiv0autaTjXUcMZUV7UeMG3XDMshdfunAKI5JGqM3LvJ9taDY1SC
F9PPN6XGy9Pzp/gN1b5qcAnKOoVlRRpv4jHhExJT33ouxOB5rp4NdrlD0jEHGOy+f8gVhddsn6Sa
E+a2s7+A22u85bBr71qIY2snn+2913Wi36QNhibwfiGMyy79GflG8UQvV27DrpKwU8ahfIKKa+4T
5r+Hrk/mdy+S4jXOA3dLx1xjm0qxVtS2jP/yFn9eN4qO2xWASMx4BeF0nzZS29fFlCDuO8F1pRAb
e5oF+1y5KTtf+0My/qWI/weox4rh5ABcUxan/mfoKkQfguOdFie/0pheFXH1OgQVL0QWQX+cXNkw
A6HX/vNb/i9tHx/rkdBCZ+r46jOo5/eiz85CnVNY+OE32aNdt3vy6jnc2rUhZ32XwKvdN37l3lly
RpN7KTr/B1fhWbbjczFKEcL7cZPyUz2Gxoj4OoUMnmFy4LVQtJxonTgiPI8Qv5n1HLyhFMSS4/zr
Rd/9zQn/X24FgLYAOz+D4r743MeQRd671ijnE51OtC9L9hsxe+o9jZU4uoEu4eNkx1mTFY5ojl6d
WMbNn2/EpXT6fdPhEBOuYrdRlBAcFp+KT1eLCkqhMk8jhQ76Y8ekrD/jOiEzyGwRwGnHKSxNnati
ghGjolo8jEVd/ij7OJpXYDbVK2FLtEHY0XVPKcTorTEoeefiO7e3z+VyGA/lthFOy6xSQ5vLJsah
yHOy+ApBoCkpqGK2Jc+lyL7gtMQE/LWt4LZ+XmB8Vb4mT1zw6lnOZxQ7KwYY6L3+TwgpYwR2VG4V
b6AIuncInsW+IUVgVYb1WwKT7J5dxLsjAtje46tOIR7aahObcjo0hXwIY0etRwM7nNLHfC2z7RmT
BKV/oMC1jgwKXxproIsaZ40whrQa5KftM0DN2TaDsdovSGYcLetUz7B9VoOPahXKas0sNFL4Kclx
usf7osZbS+JmkcwO/IAzejOmNoi2UVr2nh0zRfA+MH6bjf3QJfWub9GJ+mlnr1NTFy91HtI/eVGx
Rq9dYqbcpHe2GkNefMG7lcJ37oQv4Olz9w0e1dZBe7bDyaZ+nPyq/zl3uFPCl4GZNcjwJgKW3PiZ
nGFDGti9DIbxjcmrSeTQ+Zi1+DkVMkI1OtrSHrD8KKxNgrDhJsi8cUONyKtCFejdDbootx5zhbva
xwgkr7D1mNNgp0L3i4lQHsMItQnNEKcUo+rj99JBZns5qIe5Y1sUlbfDLyzZkTkVb2wQrDFPoqsU
mtUOWfaIw4KsNzIYxv2sJQyWc9ud9IOGAVpPPwo3So9xAtaUFwHnWp7pfW3VLZk3yvjiFfpHMaf+
kUyopGJkH+CyFmBAGFn5W572/o4a0LjquxT3okREJ89HMJLD74H/08cTml37VmTJsILFcIhTA9M9
3YtyCwm9e8pra7jHwYpuj2nUsyuyGg5OK0bSKvFIWVz+kDIz7Luixn5oRIrXSI+C0E2ILlIaR4Nm
9LNfUCZGiBLRBChT0yH3MiDDvkZJbW9zDvFbAnrMjWVD9lnUNroNEKw+X/jnYjWOZIk1ExhV3dfc
hstDg2YqlwFA/7ckTdUN3Z+7KVoG/f3gF7ATKDWuJ43wXrf7rgrLr1Yw3GSDcOFcekik7CJYgn86
VC12vgiw+V1lZhBubDV1jxVubbDjbfsQ2623a9JsXHZ4ISxSWbdQV1Se7i+nEVLfGNp+PYOZGIX1
SDlb3YgpxaZdecauyspsDUVeHWMZl8sJ7OmbLuvytsA/ehvaxrCKR+gOQyFwn4x1tXKHsNvA0HUx
5PExYLDy1r+pC/9+wG/pUPj1eN1Ag1vFBvHLAW8y8qwQ9mSlIvEK0xrNpzlhrtLn8PFWHZLOpVJm
BLnMpZeZYiNaCdgYS1k16ktbx0zcmdob5DfhE+x7+8ipsGaAwrJEofUsWleylQZveZil993oum+6
j16CNhRrr1A5fJbMvc1gMCyrBjeAy64YscyeOIaugG25sLjoV1Cm8yWL8W1mcz7WJntp2w5frSaC
fjAW5fDeeC2ihXOBk3QojZHJDEigu8F6Q5bRPjEV6Z7UGc/5BR2OdcZLaCqFdGoqo7e0YfczEpgn
fE/A4cH1NqJGmjUHFGzT1ISHAAnZxqHseqpxfF77UG+vxrMXQdub7W2icXeaVBeejLwLtzANMOiw
i3xvwAOSMOYNPDQ8BZVj4ap5WkNVSUhS8OovXmIGx6ByIppEl+0lTuxx7XbTPeEQRGGZTvUKYZKN
sBuBQcmkSns0/w4DOMvmlGmbpH6Napgvi0tndrl72eQ42NKihknm/D2o4xIGHtlXG1TBuPNSb95g
nZm9o1O2Xyy71d8hQ5U3oxF7JycvjQekMNOu1dK+asbW2ppuq7cwRSFjBl27nuO8usJOAy83IkJx
q0sqrEuaeukkWffkehPQWzYzUZkj+sLLVjaNsnuCtYuKGVsveR2RK38nEwR2dT/aO44c+ezk7Oq+
VT7K2LyZR07ZuSD0alEZnb2QMbLhvsTr1RDzLp/qcoOdRXpoPbyZ4nDi06ZJVM/KQEc3wt/TfM8S
/86+w5hg9F/yTlU/qi4A+3crKMkojs3X0onvCy0n+N5ob6D37b3QCq+dNFNXTTZ7N53lWVslpH3t
YUq4lAO80LOfaBlX3cMkUUf7jWevJayWmzzKbx1HJ/uh7+w771xt+r3Lk7sgaljui2pJRehuEEdp
nQ8P0rRoXmZ/TVE6/8BWdb4Zpqz8BXEk5+IoiQ0FgTdxlzGPapMNFoCCFRp6CfsbuW6IaMIxIvNA
y51BUPFbHIdLZLh1EnK2GdELfnkHx7ATTHpCvTc1jM5cl+Zjzpx243X19F5Q963oBEN3lcwYsC1m
r2ufUAsyeu79Ol5VgfiuzLH9osrKQMORwPy1AiGX+IcCBbTJtJO+Ij62cXO0Ug0YflCnN02M4+OM
ehQD0/Qoxt5Ck5uSgQA0u8EjB/Jvrn+UJNvdCMhwuxQIfG3V9ASZq+IHmZoOYvP+bKs7BFeoT4L7
zBi7vXS78pQVE5CCCuqz8RurHi6w+URPmJ2wHyF4IprE8BW3rBbPMaCZS7mHnVR8V1tp/mMOLMb5
58y8ok3DRWs4zqq0VbDwUkaAQnM5C5lAW1VT7Z5c5s+LQkEy7Hw9PWeTYezmqmjPZMXmSIpQvGHq
VW5ds1BLy6w9/ls6SMJxJEJia7W0mCzwL0GPnyVTGv9muJyQdTKTDqJqvOmtogHxlNgAtH3CKp97
n9OsnDECtiqNEu68liVFW1iX1n1/btYLH403BnBretghXKUZd6r3PCC5hAmhxTLz/IfJ0s6+R1m+
oQwST6aBxV0KUYnXzvaAM2MX9seQeHdFWJ6r4jN7QIeO89XMRoOvn0be3SgFa8bPTPlaUVbQRDQN
Z3eNLCrBt6Fl58E0iF/RumbgeK4jcSyoXqHh81uo6BNWgOP190nLr84QIvehO7UvYRvyBvoemmzf
mdWOjjHaxYlw3n2MB4+Nn+Kr7UEU28LCavcQkiUkrrmtvylV83EZsyAgnhlNHRSbx7DyjJNXxs5V
bc0jThBiLrZlMLH7SsPF3XfA+Qa10eBM6lahKjDWU42twDEJIPnFcTre6yI+pYFVz8thOPOfY9sd
HgC02+9mbwwvHcj8AUdfHD2cmmrCM8fZ3V5IAJjjye/EEBgvJlUvXNnaau+svqp/lI1k8oWrWIaB
cMW4FoV8jyqg7WJchGQM4VheoQ2ZsTGqx1d2HvT0g2MDoGF6hDOIR9xOU5lfoeKHFsLjSO9HJmSt
V6l7uMK3U2I/uZnjP03W6G3ZRwe0ApqLF6ZB1VWwykpmMQGzPEmhsZ6cxFjxrkOXpV4JjaWTk5Ba
lRJxGJr2heVW93Zgpltw4mldtwj+M8OxXyO30geReuoqsgZ9ZbmBsydIe6cSu6CIiPEncqM3+BtU
bhE+T6cJndBSwnWHHQ+ZJ+2meqMinPYykkBcRGhW8z561dkIKHRm6MCF0XyD9F1Dm8664FgQZlGs
utFS33n3An+LZ1Sf3JRR6jVLh5DzazdHplo4lX1E6FP9LPzK0VfGFEf4W/sq+ZJN5vkEAGlBlTda
zYs3RK1xwLp6wA0xkXl9cFGPfkXJ7K4q0frhYhynTdZm3jJAj7hAE3bKPWs36bzfSU+PR+3gmSeT
rL5JAvNHHbe0Q0kSZ3dZ4XF4cw6kb+yI1oTafvTzpROzma2d3paHCa9ef6Er331rB2p5zJnaqN2l
RaGes5CkBYy1+/E0tK3f36KHjmofnnRWpxtlS/NZICLg3/NGUEYXJhUSyTneYJdcrDMcg+7wiAmW
KLUU04mMDmA2rcJeXoZdv+qHzKlbb0HgS3CqYqs/XeZiF0yoNpDDMmkrt7VDHyunkSo6DwzWt8wH
lo7MS5bO5Y8lpoinFRZj5dYME3ogKxIQkS61R3XeapOcLuXyR9uAeis7z9hC0Dlv5WPddKUavHcj
x+puSQTyVo2ZiyOHJtMOp6NhyOP6NU4a/c5+rpkF08pxDPOJwblrDvOKogDT9i8mmm2yAByUuEsS
CKtXyJkkJflj7PzEwYPw7EstmRXnhqAI+2RvOaW9d5w+XWVY1iRw4ePyuTs3vGGuoe0w82Z0HXvs
dWoS9OmYCADr9tg4sjefqSFdqth2xsrpKhZV5XfQfLsU+aE33iGubk+Gcrsny0aq6PghyzAK5K/L
KKuWf9AIq8suqbhr+jxLRUuFgWfop94O7xM0bKhDjog1ygB6fgFtRhjRmWDBN49CtN+RV9dXrT+P
11Me/ewHD3pzPU5bjoNbXePFM4im2OaRH1yzO7hPoSaNKIp7Dim+4oJyN7w2GLLvjMFPsEqhtjK8
LHxoy1zesGaJufH9YVwmqhP3Zdd3Tzx27h/VJl7OYxSuuxQjOQw887tcBfO8tGbL3FWRcaV7G0+q
rsX4szD4nzB7uyAhQts04y1aC2mmwcqf6SI8kYbffcObbyavFnjHhGb0rYgRVy1apP0At+eb43rn
V6xoh1uoQtZ+NCwMfid4078eLGKyJzEKRlNu6lznnOh0J9mwAoOy79Mqx+mNRzsnpkkHk5pBti4U
vb1uu/ybS+H9gPF3uY51/sXIItpV6P9YNiUiXyuROI+5mYot/R8GVrMJ+JHiVF1CizzihY5ehQrh
wYg7Dlv2Qd6PMIjRuqd0DbkGc728wUkKqBdilIIjBnb+i8tB8etEtXDuWtZM+rb1GbGI8APZMmyY
0EyXT5ERf3MtZZ+SGtMXTkA1rTxJSw75vD/oFq8qwczmrp+a/0PdmSXHjWxbdkS45mjcHfiNnsEm
2IqifmASSaHve8zmjaUmVgvM98pSkSrK0qx+6uvazVQqItC4Hz9n77XrVwyq7n0TVonN0sAFcyrP
eG80Apx1OqAegEaBGGNwkvImmHBIGmoOp9UcQ2AFXyGgyTQtZOllWlJm1fjDhE1JX0tQJk6dn+5w
KkGXIaHs4ISpuHANnW4Hd0xOcx3XAVzH6NtHgyZIoS6uSPeCHDJXevryl1BDK8yIfp/aT6Ytn510
gW0miKK/GU0CF6u1Gd5/SBrSwM3f0tH3bz8e9yqAjV1QWwSUu7zdSYpjg26IfdeO6WOyyJuEKgj2
sswKiyQiEVaRgG5JNRisRmREN0+VMjApGTZw5r+WI9PCV66xma15H1u9GtpoLlYpShO19I33Irbq
xe5NQhJgAzogeX0XORMFvDSGGhB9mqJimzl2ZzggW1ikdYBTY/Qrih0BeG7XEnPLk+5b2TdInD3E
aDs8faxuDtPbgyXlQ1RH7k3fUPLtPrqEH0ckOh1VhBk+NW99u5RP9VJOfhzv2I9oFiLe4VDKnP4O
WAlwCHZJ/woIv3s3MPl8mj8W4lrwo3M/vIzbAsZXOKKq6Jg+Hh0gwpeQrsqb0YKAhiWefwTWtQL5
+kPWyt/aUSVuhahDsp2N5EVGU30Rjc6W5AJ5Q3PMuCcSi8PL0ukrbaQfrZmDGeNZy64HWdYvqVMj
ykdahPm6G+8/OtseSK1LlQ0casZsN1TSuWihDZ3yDz3G0tr6aEiiyyqeU9Kuj6oJAFYMk7GuSz/Y
GsXSImr6orlPALPdpMzx73qvh98/dv1Nx3R67wJ2clellt9tS6eXYtn48FR1N6GH93UWMda1Pha0
RbBEiXp0dtLGjLnCzu9DbKCCHjMBGh+41yFrpxCJmu296nmiZ4O2tM91B2hdEEg3FTemPZt4zVui
MjzhUxWZ7s5o0E/pWPLQyYqqvHenEiSRI8MbGTGxcsZmMfMEMFQaaBCc4ts02koWqWlDhwyGdOKl
3ZuJOd45dhNkYXaceHjtJKOc5EPm9LHPA6Fnj9Lz0gjQleBZUzrlPiz6wMKL/HUZ0/1hA76TfjDc
wGMf93SQNA0MSNofzxMKYnNXeA6NAxAzR2gs9T6nD3vR5aV7cCtZXlQQ/y+8atiWuS+uTNGHj31S
fse2EV5R1FCYyTi5Aj95wO1u/WhKp31Kl9mvW2oH7wbAD5h74bXJCQHu6Dg9JpY3PgKUTW48j+JA
Qfvcy5ich6zvrV3huDeag/WVVxjWG89U9AJbXF5+PPWfDwB+I3BAqqhdV7osNUjiz8ZOAH3cAvAi
ilTdpo800N/cOYJLNWBi7E2ZH+tCuPshA9kZhf1z3/coZS3DtdeRl/vvf6kGK7Qh+1QN/u3n3+6f
k2wGRK7AE7CMsfX5mKYbAZmkZTKfiPvDtcNEP/kYbTpOaGFHLJL4sgN+AZu6rHzvDxlcv5E2oO4S
DkWNclGA2GeTbD+VuRp0RcpjEOESxEdTvnysynSqSO6JkupahOLLkKcxJ4m2tG/tsgjfE5EWTJmz
aPf5xfjn/ALngkvvScNn+6cyKqrJ9el8wz2VmpoMtiyzC7EcG4WmM5g4LOCff+BvLoD2XFNZnrDJ
ZrH0mbiEkruPMaIbp8lg/0rpKyarMRLem2lN4jSVhXNvFIv/OnC9a5CkC9SKL7caqrY+qkh5Xz7/
Qh8P46/TKr4Qk0MXBTB+kfOAQytyqAvaGTcoVuQ77Yfeaz3T4xXAn3dt0/xM+97bB7aLT3Yeie4Y
grupdcufnkOAOOJW0QGkKsHTGiLejk3tX4o8pOqNIvfJ4YU/dEMX/WHG9hupOvGcptCmzVxf/2Oy
K3qcmK1r2SfMasl2bsr2YFQhvaMEqEE1+N/QWra3QR7D/oUx0m/9PDeudOyn665AFrykuMzwNMEB
BbDgbmvR1ochgHPwsWe4+J3uPr/Q5iJr+vVC85XRgQmPqbTnnWvSCifJsd2F8qQTnZI60Ni7PnSS
fYStYUdTWV62AxW2G0zyZQSAtkuC4YW0KU7G/91XIuthmsI/vZL/HFrzvdg1TI0bhm939kpiVCmx
CtfOaQib+AsBrf4+dqLuqdHAZyAnWnfZGG/imlSYwlfeUTPqIS8IscC12c3q6C7FkI1KbePbqnnt
8G9syATKt3+4fv/U9LmC06fiOyJQ1edy9UXQNwTg5k7Jx5Tnow8WTUn5ElHqr/hmUCkIZrmw6/R7
HsXJBlch3dZlpvf5N/nnouFyoZZ3hUfQ1ufyLOouNh3B0PNjqCvALrx5uOlRfQTZjb9MjT7/vN/I
N3F+IDpFGIVdyD2TX0HnwKZEvvXJLvxY0Ex8ZSST74sydhAEufJyIGnhAohqzyCGwuDzT//NbuYK
Ruk8HZbwUFGf7WYRzvU5zXnVRt+EMt8qutqTcm86L6WR3fZHpgzJlZs5ETBTFEGJrKo7GXrYqPPM
eB2L8tEFBHCHYeVPV+Y3d8LEvcBNsJH4qHPRdF2EhRRDo05RilLvQ5T0oW1haFy+QFJtnj6/Fr+5
E6w5GmHHsl8g8fhV4jBR/DrIu+SJCKz4IAmnYj+PiocsLRjlZDaWyZrcnhSB/FE6Uq8+//gPldnZ
EsIijU5uWUVs2z27FUZtCk+VrjwlhuwuUMUHh9xN89dqSSAwY7kxp0W2yJj3Sz+7+bU1uY+NRzpp
nAzqEJB19Qev1u8eDr4QjVZlIkwz1bLo/U03buNYLO1SqRN9O/VUx0WAcMiOg12J54RmhtI/HYeZ
QljzgviTceiqpN2bYZgTPmDhsjeJufoxiGB4HedF8vD5FfvNDeMqcakRcrJonG9uJSgLI7C1e3LM
ZOl71w5jrC4bXuNlUJuYyfj6UTB/rFfjODOe+PwL/EaQwuaKAlmaCIBpiZ6JQdqxcLyIXNyT28fT
fRMsKUJxgll4Si4L2baXWQABySRO4RCNY7pPFK3bPzw3v9njXbQWrCCO5ZB4eG6jQWVdqJlF/daT
3REZa85Mbmz3UIEZiRrz/NUdB0htNa0fBpLOuLOiu0Ql3aVdhOTEpHUC88tqvncBzAdADxEYcrM7
KYOWSkVmO1mDmjbh55fuN/sSFdmiL+F1QUdz9mhBD+I0CWP6tlnWOLpW+q7D3XjplGo5mSyjv07+
zzb9/9qAfB291kVT/GzPHcj//9qUuf7/d5vy5ff5exw17f/6r/xXkzL/1V8mZVf/B70zth/WY4II
EHb/j0nZUf9BImShiVIuEkwEef/HpCzlfyi+0RZTgajl7eCv+2+TsiP+IxWnBNrCDKrQcDr/xqR8
9jAtzgNLIlKiX82zRN396zqVh9BH25bYmYKUN5jEo5+8myXYekCGhnUJVVze4LyJoj88xGey5r8+
d/nyGj25xtL66+dGCMn9wRdIexT8XIF4YQduiv7MkKrj327I7V/bwN+tBmeb4cdHEViD2YA5EZbR
szIhm5nAdy15fX056GNqd188AEw7a56RqlvGvztG/vVpiJI9znEYRs6rxqHidBO3I6YJ3VOXahOE
Mj2RDaD0aFcOw7CGpYBzSRUP//pnUgKy7XOAwsAlz2SG0WDaSyAhd9IlJTVslPjZqWzaRvFsbpu0
Kf6g/P7NZYUIwvax2JIsXNu/3sEagUPoJ0w8szDNRvAiBIBugnru7xSEGm8HCa/9U+L42VGBy7pI
SPGLoCDkqT13i1KMQxys9bCT7pJsW7bhoYpj9YfN8fzZ5FO0JT0qGUdRO51r2kOnMXJO4+MCZspp
sKdj9ByXYFtXGPjExee37XcfhtmdMxuH/3+eMtqQdpev8C8InzO2CsenwIKpYUfWy+cf9Jtrh0PT
oUuNDpXj0dnzUdpxnkcgVXaGp0/4BGrAf974h4fitx/iyGVFoYfBgvLrQ8GzRvunaUmtsZ1X2wHc
HMy++4cX+neXjAMjV4v1Cnnl2YfYoZ+qgDTrnemqfl/OMxg5r7hK0UnuPr9myzP8t7oS8cdSu3E6
VeAQ2GnPVkdlTQMkwpSu5pYB6x+WwLO/HCvLsuYLmmGUQdz7s7984HxEukSW7FD/N3h5IuHX97aK
zfauyEizOowtHY51PvuxxFBL9tEXWsP+eP/5bzzbAZavQXWwnBOWWgIp1K+3zIAI5c6g43atGBIq
nsKvgBpEsBDIdEjc8qDz0P429sAh/t2j//HJLMgWdAwTSsb5qUHOk53Wc5fuGPml+4kJ/G6KCa+r
ebge//2PZNlg/12MKuaHzfJv5Tgz79xGrUEOWEg6kxE09St1YXfBrHbez1bW3SeV2/3hEPC7K7u8
0ooVEvemc2YV8WNLgM6uSRqOTAhVnW7b5x7o7UWuWuJfxsDqyJzoC/v9X/5YC04BpllardxPtvdf
76hviSJPRJntAAC1D4bS9JfDPH9p0qHaD02HdtFKnefPP/TszbclEhQOwpx3bJvT1gJ3+fuBxxks
R+eeme2qyWQm0rpDurGHyO7/8Nacvfx/fQ71D+pq3nyKoF8/J4x8b2hItSPzO/CvZdI7t6WlJSMH
csA//0nn9w9CjKKxgj+Ua8kTuuyAvzw0RDeh4iYQoV2336LT5387xcDZFkqkF1U8izHiNYU03jtb
ku3OIUuWzuO+b0Opt2Ka82MfJgINPlZQYMdJD+qXdj7IL13EFnPz3EW6wgJr5qvBDAgySgHWY+t2
iL7U5RR5qzEOvK9OKx1m0WEzQ7UvdLEk3nmkImSSHCZCjiv9gnGrO6bQ34O17Y4jMDy7IfTM7qMv
JQZDvS6NPDvEA7GV6yap7WM31428Ro5t4FFHuIFgNWKUkBlqeNaBhp8flVZ4T3oprfNGGi/+ODk3
ZtzKV/II9JvoRX6HW6uDxsjs7yVKZNCiHrJhuMLukpiRpWa/HZqIrEPSiwjf9J2uOeixM+dNW4zK
W4vAavmPGsO7CXH7a/TdyXCaw9qxd5pY0RLC1ZKplYxRcbADhqxb22wjoDEmMQIHWIDAYo3E0xAl
8IhtR7ca1VqaAdef8n10DvkHllp7xvSD0aj1NUxtoDtTbmbpChYG2U1OYFXHmLV9iYBvJfCPritK
ApeCNlppfPRfg8hvMlLpRHpXaVWibaoIBgkkSUM0COXsH/xWBfaqchdCYU0yM+1WWlndgSYRMEYK
nYLgtUE3j36CuS6PmKhsvAmJ/yqtiaMFWq3i8eDzL2h8ea23T2049BQoWXqhAwNQXKVaI9kNqVu+
+fiTTszCBHHKE8CPCyMp0+sSxJl9C/h3uEXXAmB7CJjqXnXRnI8s/cgJVsNU5/nBcTvzbY5U0UCo
hZk7Tpb9zTKjAbheSAsLqhwjOJS+eQgxGK9UuQE/RvwSJHXIx4kkFwo1RT8QKuXaRKEqpm73fZLU
pM4RL/UTxxEBianvwkYN+6R98XVUWBe6CMr4Fq3jeFk5qWfsGTBS7FlyzF6o+kx7XxBi3OxQyxrN
IQ2IzQZ1G2bI1lXDNxztod5ONnGjC7bU1/vMbpGyBV1Fakw7kz1cJCqtNnVRGYLkQGmhu8iq7hUW
rQl5mgZfvh7t3roslRXqXWl2iYmBvRN3fJ2Y4bNoOpx+fkeDa2gqE7i5mgnQqCsGfaCnSzoWIz7i
05zTZlkDGJi+wa4vaXUEemy2jp+3zVXiT225N6KKJAmDdNI9vg/dbDJTNsU2YCiS7WzESf4FWHGe
fcucm+CONBDf2Uy0CY5ciSneJpSpl6SKLRHbRUfYqhvK9Mn0PQmrKW9EfvTNiUdukTXK9VzQpgZt
5w2sKXaooZYSxAPAkySzfmUwl8Qt1zYVciw0bz7lvWNjDXMahqBo4EuSY2bRBj/qGvbuJqtS6ZBo
SQrBukoJ5NkTEN/mj55TdEgcy6R1t87coxYSrWsOm7AGFL8KUz18xYim57W0w+7ZJEhQPjHL1l+i
CDPGLrGT6c3wWmmRPixa56KBRtFg/BuLZkWOR3McKy0l4dVYs30wru1FIFIG4IVW9TNp1mmy6TFH
v0W+zO3NJFNFSldio0w0GJlBVa86Z0YOZqanMC1BxbrpPD871P9XeSVIUpW5FbpA8pBmQsgVgbMb
RFa061xV6b6eJiPcyr6YkOcpwwl2Xhl2P4d+NMw1dMHkxrckKm3ZpPN7WeX8Mcfq5JfSJAp77RY5
z0HZ2KR0aN2G33svLO57HUGgNoHc440r4GpcJmpxgBfkgk0IYFVNUk4JwGePWh0mcuB7Ro9mNMo4
y5Ly6a2USTbvai7xmh4bKL6HzB1Nf0szC9ko02GRrhNL5Rft8PG8NVnFCHhGthIkXW9tLCjvUByh
43ebNMx8a2uFjn+rnCZ9hYRJSMCk+WOViJkqVHMChwd9dGuzV7XyvRPK0Fc4+Xj8IX973pbUdOUB
Np/LfssNCfnnUx4REV73BM2lQ6egMEY9dGWT3UAdzMpL5B6BpMkDEnjGozB5ujZO2ZkPKo2tb6BU
XzJtmA9l0PRHBb0XHADC+rXsWgMKhUcPr2+jH+Bb3zgpDKSX+OKU4cFb5bgz9vackoBVUF/A6qvu
mcOTG1ikgmgnCheGrkvzg2BiHzarjl1yZBQ+3euGQqFY5WQlXqKA6su9Bxh68cb2Rx9h2lVHMcaq
UGw76X3PyZ/DkuJt8yx7w1SCb6dAysitfpNdMz8MVvLTcvWOHexgR+5DWnUFIyzxFZPDBkfkVwjW
B2as9zIoirWomoaw+Di+JoIXWfVM6J+bYk9FJMjCVl1VYT1dTktIUhHxXk1scWstDbgBQ3t0Fr+U
ImmceXyxBpFVX9WkHn1BPRNunCS7xakTbJEY+aukqTF79BFzS+JFoPySKEewQHOMJ+5Plwc7o5yn
CxN5wSnMdH81TOXcbJuQVW/dxEtWqJC88MTVVO92ZZZvqsm6cRtDTH+swXscMz25qybjbIfaNZ32
jTKRoAOqem3mwpr57TxjK/jP1sMc+e29k9lUsZE3PUZkfgJ6LGlExfyQPd4qsTe9PD45FbYmpzG/
eYmvrxgF9SeIwVGwpu8RfQ3KANmdyTTgVIFVNqimhixaD23rvFUqo3EBEcMXjzW+MNzMToKKd+in
776E8T7Je9XhgE5wroBaaIizsR5aVxC20YzWPdwMCZXCn6oL1dv6XkeDjSSwURsmXtNWAOOEMio2
88iWBLaqgKNiEi+4ZUpW//ApZOM13WN/WrvJIs+d+1psZWJja8r5H2ODRs36Zje2uEIaTEYkk4bs
UOkGwncxNLdMri3A1m11g6TM/hEjwRq+tNk02Fs8xDVg4q5I43UpsKDNVjMep3F+L6TutsVgtNc+
53/055l87gMRvSEJlu9N77bkUiZUFV1YfBkZbNyNLs2Q5RXhcYsFWLCelM+crriNGl303YU3OOKn
G0TfRmLL7yxy8vCQTwdqo3RrGqbx04BafVV4frWkfX4N3ap+BghGiGLXHs2KGccqwRTB8hTM9c2Q
5BcxWWRrBOrVXdUOUMfdDjD9EHgZ1Gr3Zz8yX6omAtB9FMTbpNXzFr1ds0ElhbcG2yWiF88hexef
xtZ2ALBHaE/WAkHFOxZn8gtL8hpNUVl8sJnfq2g4eGI+uQZZbytk+vpYyaJGNe0r9d6EU84eChwF
nyFAhe9A/tJ+SRYetgGQipWCNLubVO9th0EwGrbs3eAz5HKsyCIvPUsJrapJZHDBY1xAU7BJp5Zj
efTnjFfWLMddRXrGpu+Ut0k6XyIFb4SFxN5Xay8cv/idSh7KosFvFJTedKwEQlTPFwioBz9/scHR
P7aIK67cmORTWE/qNu5wsuVErdyjqCMpkoM8TPSoNYnlprQ9RTMQVnQkPFSZOyRXDnvZStdldywh
VO0h0A8bNZNrMk42S4pseeVwjMuDARY3IR1k6/b9tOY3h7uRqGDyF5qGYqWF9NrobI0IduLkkXX5
Echdc6ICrNcyy5q1X0oyB/wMcCSVtdGsJxJpb2N0yV+cshntlZ1EFUHEKgVGXCLHRyCIYXfqp3Kb
pezmu3m2ghNd1plwMnvK9MqLexTyVjGxalDgHQfu0i70zNBYUwGWvEeT3rU9TdNVnaegYofZCtO1
VIY/AxkeQg4UxNXfxZJq/IDpVL5mZtFHlxnBqfaFrdhGr/FztC2JalU/XNmZq9CcgzWgXDFze0tb
tmq2blVQfLgJW11UGOajExpkR7lUtZy+wiBYI16eB1wRYs52c1RhVcMSZk0L9xfsJb+hi1Xcngj8
KChcM0UO9sCUcpGEk4LhuXX4qFCsdneVcEooMcY7tCBQKxPgWbvxxLrppLGz7SLjawTtk0eB814V
XkeKHPaI+4CSbltEjTgNTvzS2aZDcEdyivBroZIPTTZnarK1DlzC1AaSX7pV7ZbkgaCV7dDYsyGT
8Eu1tZoCb3yZkw4tI3qNfD8OU7Ib2WTTNZLYfNW7hKZkFafXPDIMzJHLQqtod4SBqS/y0LzO5/g5
MFDchQGa+dyOt4qi55iGpb7WogqueiPvHjBWufnemecO1lcWQh5GtNkndU6UlCqjNUq+qLnF5l1e
RZ2TbHl5rFsMwYSHqxKHyK4WAZpYhsNXkdOoGzkS6WDI+tAblHRzHIiZNMkguOU4BTmYlNkVzZnq
QKDWhEtvSONTTLZVXTbF3taT+QqXfPoi7STkSGJxNJJIkBeyPnYs1ie9oQtU7rgCX5gBiArGPfwN
ENuQwnazl2TOagAVYK+CFIrQlnchv6Ak1Hu7rgh1LWQBGC4Or+rYfbXmwCPS0rt28imzVmPaBwkJ
HVF/0JHxnE/I8CPT6G9c3xW3ePnybYMwFS3t+EONVXYqTZmdmC6PbzxZX+iz4R4gbKnAeqfDq34g
dBdvMMTCsL9nanGhh4i49qkIuLakfogLMw+mdZQXL0w/l32ToFUzdXFthaY53/ma5hLIrBl+BZIs
ztqdWuMnKdZ5nlnPFA/RY5t2sPZr1LfjKjTaoNzGtZ8Oe68Zg0c3I89zebEDYsp8WHdLWf+NnZG4
qRx5v8taSiWVUWBo6OapGZxGkfsXbq2qr0NZiXAdj23+BIBRcFnJe1iDFvMfCHLqsSQqH4mozrTa
liYM8NAmnBANvfFk5pMYV8jR3WjdZ1m9GTrxdZGnP6SFqsf1kPbfpwajVke5HySEXODlirF64DCP
cvzRkM2GcueiVYp64uOApPjUloUeq8WXyP6jMvGI9Xx4j/ooOmCYeG4W5C98fJ+MXFH2bKSJRnea
U3O8l169GElDMPLXdTaW45Ooa3JUJC5eusD5C2mWznMbeLhTbCwqqJ5C94ceJ5/sNUVK3GpuF859
WctpF/QCPYHOM0FoMWvyxo2KdxUTC1OagXFN9q+bHfGqGXdVupwZkLNPL8QKZVThFBE3PvHy/Z6u
Wp5ts2GST1FoNBwnqO6+CTdwNnE2pe9Wg7eQIPnpyyB78WCb5ZK4bpC+x+TeS8lPRB6FYL7o98Iw
8UfOce6StRyTEFu2NvndNqF3YTiTMqZzCyR45yI4K+PZ2JS5gbfZm0NN8cnlQFnetBNu4rGxPBwi
3P11Fgn3Ei2sNe4cOdvWJul72LNTp9ovnRtQ6iOuUcem0erZCRNynsKuUj0rttvVW8zCkvsZjHm+
6WdoARoPSbDjAUkHgLVZdm2RcWmsoLbkxFICn/je2VSU66isi1sfYPjITMgyBcWTacabbJ6mfjOY
s3iNGhb1DdpNhfZ2oIeC0arLHmNPpBShpbA6fLGEom0UEutgy+qBC1sTVHs/jDE4IQtrBNmpZY/i
FIyk+dNwBRT7uWkxLctGV2oFXzckjzdJBf6ZsY8b6jvqr01VOcWefkKy5EbGSmxTrcufPvNbumh9
lpLdSrPpGrmvexVPk0L7EmtWdRdf9q1nz4m5QSxj3hr4UkhbJG+ceKWq5ihBLTe2V94YQOMn+48O
HZ1eToNWzOEk9HuHtJiEIwoi/Nle12i9ictzuvkr3ZqejL6haTG62B2xbb4c+51OAAPw5yQZdmzg
874YUeZwkhlDKvfa00SNDXPI4APp/JJYkEYYTCe/WzsAkOGstpW9MNanIL/AFAbKZSbaoKN6NOVV
gXrYowmlu7uArcqgCzNywHNYakfySHWaUIOm2ris0knHW123Zbmqw6J+TNOGpFQ1GrSpNBGAP/oF
rrvqnIiDB32/nn62nUZy4xWqPIlYsGkiNWNFUrZH9kkV0arYJGgcyTr2+uwbBq+KBXTss3499p38
aZeB/Fp5DnGQTemR8WimsteYh4tOrm1bTNcOhk0TDqNdgVLThFeTDhn84G9UP4sQYN3K75vgRVqt
+7Oxx3kJyMnHnW2QP7uOIeBM+8lLQg5+U6McsGeMA7HkWFW5LdRAxxaXT0sGACyeaIcv2v4K0wNH
Y6kMIQ+qymtqRPS3OKqFQ78hEd10JdvKbJcOGF0Nv5yDfktbqz8F0zS6a8P1RuLUPcNwNxXCELrV
MhvxlFEV8drnuJP3wCa96iLvqoAkeGrFu5AgGfsC4VQ6r4I+zPcS+R5O9bEqO3iTRqJvtYztem3Q
2Uq3eCmYSOGCXvIcrFCJVWqr6ZvWkXziN3sPkTuBKK4sO1DrMfLq+ph3PT8LxejExqnLxLkkWSkB
2Zu0zldRhZzq0fZZ34WESbtJtepxwmAyejBH7Lurgtw3DKhkpLanmhSEfG2yyj80ZlXkm8ZyRPAK
9SOAGYDGfbiu+oQjPs3ojjTFfCa0gBZ2rWjKj568ghVm2utYhFAycZOlpI8npk0YVViU0XUnM3GD
65ao+7lsgTj8pEw1GnctgBA0ZEP7ozar2yBRMGwuPbwGGZsmesih2IoerxbpV5IpInnVCddVrQHM
FEZwKAqZovjtwVdM6yFBEHjrshsjY6LrznG6TDizWwJK6CZdNGzbyZsTzEUdYWL4fSjuN7kg+QI/
g7CxDBZNlj1jZ8QZWywBTfsgqXq97rwx9TdMDBtzrejqlUSyCbffJEnVUXKzWuODb3GkYllPI31s
kAWaRKosOXcpw+LYv8zQ7lZbv0qD8WtfVuZMdmTixvQdOWtu8GXRn7aMIQ63NHF7gCK1X9bexnF6
tQ/twS6eWyceKECQK0c8/3Fu4dsVRUgMyBDOuG5wcG6r0iyL72wknX0JyrF4603iXGirRBzUpsFg
5kJDWNY7uwk4348lZS2as8aF6VYndvBM86D2b5LOzah2i8kj+dQWBFZKDj4ElSeM8ekT9EH1njgN
Zm9NQqTclmNmey+QSZijJpXZUGBJJyeziF8UHlUed89xTH9kjW/RAdbLvhhtDCNuoVZM02wf+8x3
4Lno5bjFmGPhj7mB77Y0r6TzaMsSvx2hFeN720txX+IBKlZ9NAGI8VN/fLagxjqXaPlFtPfNkbRo
J6Zzw6oW6qMh7VFvo77XPaBhWHe3XVIE93R9MR+twrExjJ0ofYtsr8ANPJ4pCMJkphQk3/Tkvgxf
fbTtwZUje6e7dWgqJHulfQOCh+EQiFHmavoO2gKCKo+SUPTMEAhsnSDWP+OBmU62ornhAUFx2S9W
OIqUs+l5TsQRVmwFrEfphHzeJqHGHkzFMFy0MdSbws5drOOBHeXr1A/G7FC2OYGa/piV+QEbxfiT
ujty2GTI0bmLhtEev0V5UPrboDTFuEHWkRfbBJSBzWQMOyZMsEzb6ZsFVnOi0plIJKOJaSwB1Ytf
Gh/ukINhIePFnRevP/Jz/NKQVOsal1pVhu8If5YcvMJuHuC2IWd0Jm0+zA4EJqJBAHrMAV7afZEr
7J0tWXPN3pozTTCiBm+8MQu8vCvSx+LoQg1tsiE83asuG5OY2lUjZvs2c0rngdhMnaxNkXVvXoC6
6HJmcBatJrJQb0u7H9iAgVE+OJyGv0srLOLrKZyDn7YAsbWCKF0a9yQvqnuCH03+s7bxvJfJBu97
mzMDepg8q1LH0lXVfOlBrAoO/cQh8qozQifZpa0ovL1t665gX0nngaAe/CjyVCVR+jAGujd3jT0J
3PMWUltv6QlxmgYd4sV+90aTjCP4XIezux9rOiTQb0jSu/HDLuAsz5PWr2U6E78a5rN01g1P92lu
/PqGQgwbIrwSwphJeXYxB4hJDVddSXjVGqmQfInsyCg5unKW3ZrYAcXK5SzLO1nF/iu1S3eZAaQq
IWukwXR06zrsd2PghA9B5bE1e7mggDTajPZ4ZTgF2wHl6TavguSpamJyZICn1VQpnSDcZszDlHaO
SfM5QXT2VgZjM62DkFjsNXJ1GRUbR/lGfsmamlg3HIuZiQh6tS0vumnvZDtmPwVZ6+HGbT2Z8lgS
tbSrLdFnG1D7mXmRTHGa7mQHMnKt8EKWwYo/nvUHWO98VVUGepZXdh5T9cdtr0e0z5jF1mNRQabS
UVQVD3lnpsO2hhTF9GPy7W5deEM9rysrD75mubuEVGfMqMmU1mZ/iSydc7amBeFASZJJyrm8a1Li
42T8zRvn0tzUcIy+ZVlH8SIIIwm3IGcEzx9MxyzlpfOj4SbARUsRjO9SXLZIl7HJO7N6l7OQhAHx
/+ONL+quJe+zG/UK/3IliGfU2bGdmJhubGGPP5xsji8Z4yVM0JpEXGaQG3jlh7F6wXWqOUH3NK6p
C4fwycRjmN94IWNr2FrJtOeWMLbxeWjV1qR1qDee0cyHqE0Vk3y/kBNkqNkztl2W6eCKqDBKauQx
TbyiGq6hqcuwDI8kWtvZfiYXKAbogTl+P4IEAEw1m7T9B1FyhG7YE9HbQir4Zg0Z81+GHvTZaffQ
SGHAaaCE79L5qQASLo5e7LjD0fE5gV7MrqY8DPBy1Vv8rN3/puxMdmNXsiz7K4WaM8C+GdTEO3mr
vruaELpqSJoZG6Ox//pcHhmFQgZQQCZi8gJPT1dX7k47dvbea8dbQyOYOOYmu7oxBftRP6xZ9012
RPbXNoCDtnlH88Y28EfjrAby2vtRjdWPbVxshjk+S3qXdC7IvTcNPRwgaOr9GGSMyC2doeeUCzQj
ytzzig2gJeo9WHyfXWrAlL2rUW6pF2f3GkGJ8We5VZRdWmsecvZ7qtMrAFxWS3YsEbr/zkk2yW2d
wNhc4/i6DmCsYcotmO7QuRQcjs0Oaym8opaz99ENxyoGe8PotrFmXYXkRr08WRUJD3NO/8Yb79XQ
8I4kLKqdP4bR7bklkvTo2XRp7sMloNfdwFq3OLGWoN50QpbdY8uEg2CWltbPMoeVvyckGBxUpd1X
hhIZbBTHerkB7Jm++LU7yw2/6+uNdJE8HK4w4X7deak/b2Ppzum+nway3goIenlgTV+zLYwh85u9
5P32FqG9UwNt2CJt8XQA1ulsRQq5VE4unwoSEgj8tFONgCTCYGl3UKIC9Uk2JO0eAqDq55QC8Obc
E2bJ1gT3Ay50lltMVyRd8FHJyek2nfR0etCNj4agRzsZdi6Et/ApEG1y11OWNm6V65tHQDkzwfZG
NaRbVQNBBKGx8dCtw/FZOvY83uR2FwTH1vLjdG9hDkyIGYz8iIw3MxQ9DwrHjpirR4TNWcbmTmpi
87sl4yp/OyjqUTfQK0mwopB4Yl2kIMm2vTU57FznIK4JYlfQUVXaRjdRnxr90WiJK2NdVqwkwIuw
0XnHEGA+pnyI+jW/R+R6EdXXhHqvqc5Lhf8FUFY8L7x6lNbI2bX8cxDymd1CLotuZ5UREE/CuWal
yyiNVyZIy/6mgOzsHWiSi0JawQJWQFtvHmG+oixHf3XsS4FQClAJnEgJ7iJQov7MaBWt9xWGn2Q9
q6YXNwMnqT66ymIvvlCVGxyXLPftj9TJjXO28qAPZlZ2KahrvwHK9hotLlviM2afaUKVhNz6GuUl
kwgFv9nUqRV9a8Zfj1HJBcxxi3I85ctcJqsBflq/A9gF9g8okTscJ8k9bxv1Sz7uQ860ocRn47s/
KdFk6Ba5J5tVAB5THKj0HSmnjmPx5akRZZSUd4CHeArb8DQyrH3LYFTtptCAJ1eKhGz00FO9FzwB
DRvVaqZLFNj7FMqfAYOEhx7BRewIdM/96VrL+0bhZAnTAg/SezwqPU25k257YGJLFK6LIBiP7dS6
/ePoDtMftL9cbWE+UehohkGzw7dz/9dIaVm3fKTUi5kG+yUPwvEj6goKw7l8MdaCMfmLlwkW0ehF
YDHGICgfBpKeV7anHhEIIAPkm4hSiRmaCdrZqnCd6TdsxZXqR9WjOYgscMdtNSGIXwQXdr6wVoQX
kTb8D8YwFg41zLfyzK6TwQmzDal+PszlO0UH/KOFeoknuo2pRYVkMeVoEa3u7bWkzqXYOvzCw/Mc
WSLegYJzKE/04hyoSeDB1CL9znLUmwpy00mSmGxNYbzh+aflQr2P24ueXF3gq23D2p+2LM81GwPV
uFvHI2akdWi5XsVMHfEYptAji/Z2llFEzBWMg67I9ZScsVOHziaTtLvsGZrTdzYNhqlAAl3bhvgJ
v8OA+Jjh0UKNfEepwhaeliGNjqvr05SOpmuMFI1eWfAZWwiLY6DnvaKpdjmZvJZ0dMcd44RFhygq
6TxAH55d+leQ6SPamReV+qzsx6Y+ZezYr13fg/+YWITh1qWfVCdefZGsrTzj3JaQm74LaeB41Q4z
7WrS1dKsVZHA/4hYV1vrqmA/uC4GpvD1onTJT800xw5r4XU6Cd9h7q3cIsUj3/NfH3KwdbR/V6iZ
a+X2zV3Y2Uu4jrAfxnx7qZyNIwBfrfxR6mhttTGCPmlmfR5hLOuNHav8K45oUGec7uVbZGam/FYZ
GkaNQNZci1a4F+A+1hclZvoFUwQ4rtSX6tfx8crsOh2zqRungJfMBPN8Sywrce9w4LKI5seCFA10
Rq6wBJiCpK8V3k8DE+CGhuvxo2cf4a5jJqfHrhlVsKqjmB7RufbcBiR1GQDs4cJzP2RVeNshXr7y
NsYVM4qRwmYrm3RGxXnOJYtdFiqeP2b2GqtARx8kcihX7LCu7r2km9hcqfg60ig8gysd2sN7yu2/
hiaCO+IqmJq7HBLehDtM8gZz4aXvitCfvwiUBg+RJ70/OlDoNcJKGX4Slqx3cpkaf5tl1Scrzegg
x36a34Y8Dj7H0M9+Ipag1SqoO/+c9nZvbxql3Ed7ilR+VzXaYnfY8+HaCDZuX6QCpbdpSflz5czK
8CsA9Wjdt4nXOSvp4IXa+yINf2P4oTSmQ8rckattsEAtQ80YNrvFJZwKNvWGRwOFraXlpMe+gEb+
ERqPung7FSTmskaSehK1QTovZWrGlaNhXT3oxbKjuwmgGF9j+BlXaZASwCwBtrlnlJNo2TjSwPBs
iMHxWfXh9jLHN8ElloFvY00BArTCVMyQ0S5d8evyER7oOY4I82KP6Zodrq7YOrS0cPIam4L1DHXY
7JMgrdh7wfV7WDclq61LAFmGSEFVJGtXRO45F9Q67OYkd+/r0rF/E0d2CQ/UmaJfNzP1hfwctIuM
cPlvUEr5Ap2UxzukK/PNcdZjp7BIMKw6fxyvncGLU+E36ET7DJzOx/Jpgsz7bn0l9Hm5rqB/i0LY
xZeOdSG3ZZlL6sH9epJrVSbFX/RRGn77safaqs6YgFeRGrBe5ck003E7625T9qO4aFxPApepXRcv
bh/mTAcmD5abqMkz9wt7wdBvCxZ0yxvfcYblbE9cc9I6Yu2JMgJ+exkrfDl1HZcYVmB57EAvxsHG
UqqbaTUtzezv+XuwDBxojwYsmEQTq38DwO9YBhlXDVCUrfbARiX8b2V8SoG3VpvzgWDBhwCHbJP3
68BmeY9PIQ3fiMaVVEnbvo7PVqXQYm0tmSSh3SQr122DZV06cwlxLcPE+ByjI16mvGvpP6V9OV8r
w4Nwb7SKmaCG1t11WZbUG6oq8CRINj31bVCpruV9FLHu9UOAWSvRpDlV026FFculS12/5a2bYn4a
Z/bTDStfNmlATDLmvQ+tomXZD0lmt6+DDQvujgGHfJTgICu/xAJm8Fi2Dj+XRTVzXlxmVbBAXDuy
npqUi1kdL5sgGzL0TakadxtzZY/PJdTibI9Lr67OFtRcNimBoYqZJLrVwQDvOzyDTEoxUZomtC2A
XklsZ/B7mPugN1EolHFGUmXLY2+HTif89dCNcxEwRFhVjckCD5b5yn0tuiNgGmMAKE4jWKasnaov
RpGh3bVTIP5oGOhy1wPmbfcT7w/4l1hFNh0SFBt7a2o/7aXKFBXjNFxuR8w65SmhyaPECTeObP9D
fwKxUI/t+F6A1usvc+XW/R6zHzyXalxSbKbYfm33ZpZ28C7oPv81vInLtYYINm2y2lVXUXKgOZPX
zKDx2ByHLc8qS6vHhk8itDUsteNmWkjNnmmgFW+8e6f2JkVk+VG0iKcnug8GjJmzqeaLUNz3DqkI
4fbwdwxjPlFYatYCYDBge59L5mc5ZbG/AasQxesc+3Nuc4bYiP5W2XB8FAN17Lc+ECvBpTbt3jCy
tRhUhUQOp+SqyPbAjGK2sjR4YyKLRdn/DXr401iXlibES5HD+2PPUQ1HSHxhTGc1epPZL25zLf6e
aLSOHnCllGwlFt/7Sln7iq0tfN9mvVPxC2aTkdFe3XCuajSHSsfTmq04+GFAo82y86Mhes8LD4uC
KDED7LQE5MMeOmyGI6VQptmmed53m7wxoTo1orDiPWqCmbB0aVv/Lb3GVcAc5qA7dLzuMAIyOQho
9J6//EXc1O0r0VtmE242c7uHY2iPdwzwOt75pqAv2B66IQbLMkDP92a2mKsy5/J919td6NGx0dj2
pvPCqDuWKUnKN8N7AFd1NGSz9e4ss0Ha0DlvHlQt3IzdOqVuJ9qHqMfSJ14jGRg2C7RV63bx4jhn
Oq5Deam5SrJt0aUlHxo3nQuuXR4Lm9ptrPLNmIWl+rrRmfm0BJrevWzS2rxShpY558QVMxHApJlA
gTk1NNDvAoQIKoHI2V47DE8lO2V39Ckszsaqqh7MWDv9W595kVsR1fAhKa5wLncwI7MMyFNXx4Ms
mTNAIq7Jlio47gsTSXC2hrEo3y23yzu14fmRmg241qZ/5t1qDwDEbJV0A6ijyS1vfZIGCk6swr5j
5f2cYfFhVzhsksJq24MA3pYdZxXhvZibpmWhgOoef9cFcM83EOK2daCm3Roelq6dMZvoVObO3TLS
z4ifwyz9n7qTjntp7CKON+lSRAA9cXZjaGfgzFBslRRLN5+ov86kPPl1ZqhpGBJFPB8Tu5W2G5Do
ubxpfGrmblmJtfUZgTEo3sII08upqHMz342mxl9XlUmdXM8p91wuNkxeA7/xUAA60quQjSZP4kQI
IEIgkvbcVpH5CkYufBu0r8PCtPH2rWyuMF+qa3D5wVvSbMZY1AIP9rmxdgP/4tRTIh1Z0Z45Lovw
GwUI+elNB5PPn27SkdGyeUpEwZ7oIEgiBNUe1cItW7rui5rPj1R4DOdT3Di4+JdgaPuHwbZ7l8VP
UKqoex1YjHjoOaUUzfxVmpqr2o4HUWh3R7DjOZ+FcerYaU0Wfuts4zkLtN0dBIzcwaRQzEZth3IO
sW02TZowc+Y6QL2n6TvTPOtc1DuOzqyFu6pEXs5mU08UAMw3eTdkSbEdbc+Ej2ma5qJdIUjGnjlg
5wqme+W5Ng/2gZ8tefLCIh33LSoIPQSRzlhiwsXkgzWa+KarPfGqZY9oW9iZ/TB6S/lbkGChBFWM
wQ+H0OAzP+r4LYIt/ZFgqe1XDebfZ9HHyc1kO0u7L11LfjitDt6oSUjeKeXNB8IrJU07u5Z2OfZX
HX3KW1I/DomToobXW6FF/2cS9H8Uev/vJdrvmp/qqWt/frrLZ/Pv2ffrn/dVN3OL57mjQvpff/7m
s/v8L/9nW3H+zg/9Tzs//phedf+3ffr6lf/df/m/fv75XZ7n5uf//O+vGs/L9btlRf1vAXXSaP//
WPv5szb/Nc/Ol/9nnh3Qxz9CGnGJkaKu0shFrvFfpdu2/Q+gUaiP9PISm7ySaP5Vuu26/wgIJlPE
Tckr1oiEeNi/8uyO948EJZ3IGMjUa0Q+/p/k2Z3wn+yK/xfatEj3EagnvftvcS2ZZ5T59ZY66IUc
SejlGQMaYuVH5efLTbEQNVkxQliHYrT6i8eiSW1EtejhsLCOn9bBhEGHGsxZ/AbGL1xsXa2GBp7g
+/TVUubrkiHyYUJx2dCI5x/yCZV8NWRt997MyoF9XdSI5kAtB1yM2p1XWTmpag2iUMH9a6M3u2nH
oy1FuPF41N1qocM99HGHOwMnOvmiJsGmldZhrNdOsjivTW1xJQoWDMSTPwk48riwUeUpd82c0f21
UQYk+YsR2Wth44w2112UVcaPy4Txfq0TMV7IRaLz5dVYPVil5RpuaChJiZSw8ctBBdZKuECkVzCi
zNkReXtAq8eTVuAQ3sSCKSEsWUywlo/f5niceNbGoRWuRuame5z6/ZPyTPGKM0V/cCcfTyrR5kQn
dcTtfunfpn8iRgev5Ood657zzwIUeeA0HoDWW3W45Zfhasz0S37BJV3/9WToUv0Xtt2NzwZUEcsx
4Y41hk9kByF0iJ3yMQLbfkP+stmpa60q3mQR6r00oAcLllWPFVYmBoCswb1VlAJXkI3ZATCpC4Bx
mfj5o+LUgN5GX2ETzWlhn9g69O1uGIbmiX0wJECHEMqH7pfyQtWadZOnRfjB1Ct2Sd4JzlYj1pBS
rbWv1AejwgjQOWlIb2fVmasgVBAQRMz4VEwwiCWpu8Zu12yCQRaPPQesXMedE0pO3+makYodZ9fb
cAPN2MfVrvef4yi5uDn9Evj9JDbeObkvC5THLMkhkVdhvwrH2NjrLNTdM7RyvORqTMDNp/Ee74D/
CqYowylupk9BwO+SMF/cuzRAGLBM9rFjbDzHpj1wA4hPYSWXi2Y580qlgfjSnCyIrY2TbjyjyzOL
Nusb1pneWr4/zti86GHGborfOLOt5Dh3KNtUgcd/Vc5dfNW3wLybvKRKtIumTc0FZ8B11KTkS3os
e1FWXsKeU422H7RvBQ9/5SZWIjiY8YctOsgPXTFZvyIJk+/AAOTsIx882RBcdaGRRt83tEWdvOXm
TMaeTCQ73eVB0C7KuxmJXd3ge8Gtn8Cw4/MlaCUsxo+ZefLd7pv0TNbCvmOvZT2xWfBQZb3iPlOB
3sINl2+p4+nnRUYMLRB8Y3tfZa63meqkeqQvpntYoip+subG/ox5J1PJaNs0kLQaobRRyTFFRT2X
ZZlBNCQMV9Z2eMfjL+gB6fbdvkym8bggi6wXhJ+XemzCjQTeekveabpefUmUseJVV9cIyT+of041
bopujMAXmfEy2y4s8g6r0DWa/TDHCp90MSbNp1NGV/9Y7dcMSG7CW8xIzNksxA786f5tp3z30xnq
8LWHU48b018eU+lY24C818a1Ubi5GC3VNk7ybI9lHOti5rT3Oo2G7VVZuro7gz8oEyO/32sXm0DL
PyZ4pHajjzg+RCWw+MyOn2AA6R26WLKFchm/msbQNjQB3iRtF4dYuQZ5Wlwx/swTLWhPaN7RwSu9
5Tnuy/gFx+GLjqJtIjo4N2c9LNllsduo2eTjZHHi86d0ExvfHmWLLjEYJ/h6oum+61jazUOMNzK0
vrHx3KflnD+ReBrlyriAE0dw8MsGVzR7p5Qi762MRucx6gzuxspj4h/9UzNk7q3bd/4msme9GzJh
7gTmnIfKJXpkmii6wSVe/MAyGe4JlzUX1prufnLc+V10uMaKcHCbZww0CQG2Mi+2wkNAs7d6ah0q
FZbOrGMypusc8029akbtILPmpVx3usoPqoAkXbSctzgpdPODE+DPMkXRM+zAzse4Ww0H4cTploUt
9inUZfsZbmR7GCKn2xmKtbd5ahd7KrWsc2ur+R7kLE3OIWl/yISZOeMHmp5tlRaU3mX9p1FNs6s4
sW5p8sm2rjZ8yMcho7QGnNWjp/GpEgI5qsH3NpTh3Bb44Z5YZjurSoj2znN7gIhFhK09qsflt2rc
4UygnycvnR/NVl+juy7V6hcd4N9mHWqtk545GWiY84nXNTlUtD/duM3g/8m5nLy4Y2iOmeKNhtxm
x8+5lON9rnNzYKTt8PD11g1PXnsHBNy+bUKZ3TiYVIgQsXP3cCSa7OQgCN4MUnX7vgkoSyIuRMJo
asGkxsWb4+MqHXSrn1jXBV9+nzsDn7fCfS596W4o6Gb1fL2dnL1l8C+2LpefwTdRAio4qW9Zr3Qb
YF7Wxh7T4U89edYN+RP3I1LdQrB3LPxV55b+O19SomOBV6VfSwbzXW2TNZYSNg2eEWX2c+37u7RE
lun8YF0v+NTtVvVbsWRyP05Nfu90lvrpakz9SBYR+28igNGq4yGl1yMTUcw1p5SPVK4kJ6QVfmLR
L4dxXtp7J3fsYzy27sGzWvU0NpN3Cf3aP6JDRuQyZt2sfE/Q55J0M5RlgPI3jZ0v9CNwhXi0iXH+
NQNzpjfSVInbpKfNRg+W84CDIghWTRHnrwLR9QiEhj0OFT3sA4mrrSe/5HGPREUvUuVm191760HO
0ql7pFFb3woinKdexKxnyhQBZlIevxcTtveRmPWwioI6vQuqLj8K03Z/a6+gjKJniOGeo34q30af
6IT1lpnRx2bpp7e6l+1mCZLiEYqF/MVlLsgxADaa125r9cfePSDMY5QHdi022Wlh/VXDAp9pCSiG
JMX6QfDGyX3rNStF9JVT+l2vWjspP1us6NvImgHqpDUCMQYLOhZs69h1MnyYSEIi+pcEmPyMzhdN
gGePYI3rpMfL5WzrOLRPTq+Tg2J6I8gCD5rCv+GGxIW3HaQXH6zWzf+aZrYwENsl/u24tE9NOQvK
HzDks0Etvdccj8AN9hCKR7I5uygVpftIoVuzv/cuk5OYQ5cPhl7vLBJreKSjJHys2KinYcPnNwis
DXwPNttlLubnPq30cYbMefZaZ3psFJNGw2GMb5hgYUDD051n5umBo606zJw4D2wWebamUKVAKJdk
coXsnSNFDJgvKr8db5o2jp6cYBSvZaLkTnY1b2pyOeY4urFVbCc1cXJXgVCbtPE7DaAPyx+5YLQR
aT5ylQ6bbpHZceqZ11YufXo7LvvxwSfzwNWnjz5yiArPS911T4Zb894Lq+7Ln0DAoL9Nh2YWFh9x
5X0ugVa7OIgoJYvH7cJOdiXZEm8s7eVkh6e2fPI7M+5t/HHHHJABG/XIm3ZdQsVPxDbxgAFlvEzs
rvSacNuwh9JHdhs4ypZARwd9PLfFt5qd4UFaafpnLstkU7t+fMGzobHS0DR3rjkN7yyrc4gYpv59
Ebb4twtBXeEKHyjGIqp/0yfpEtynNIVCbkZE7wYqHstXvUT0ewxWIcTK1X10gwWMy3g1kJ9nz2Tj
uRgYrTvdp4dc5OMtmk993wwDhosAhWYKtXNJcN3hL/OniXIKHCjcH0L3dogyd6eBedOACtCecDkB
tE090jmWEFzdo+8HQKivvqaq8khtZjLbGoTTd4vi453Xz+E9ufJ0M7lq2C9zX9A5SPxyGyKVolB7
3vw6BDI6WQmPCK79asScOycbaqoy8guiPgFFVNjIXJ72apjndcMa/nVpXL3LJdU6xHE4TzpmVGub
S8d5KJMRaCDEwnVFZ8JeoMQ92K2fFfSU4W5z4oyouzfkJ6Xi4IMUTr32l0JskyQUF9z9yc44fnHo
S1fsRBrXdywn1KGubL5DAY56P0QBn3Tdj9uxwErLE9aavgMJo513OdISbhyxdfs+OcfK2DcxwZZj
2C6Jv679kAaqcFxbSzCBdW9SLKQuXXSpva/zcbhnaRHdAsqngitGgt9mMgh3LVSBhja4Uh6vzM6/
HpsffB1ube0DPlzPXSfG7ym+eiDxzD14ECHWSvjJT9QX5qbr+/B1wnV49uREXRwWuS9aceRjioXq
jhALr7ftq3PYYlnFk6IoEOPI35Wpk70oK+t+hqzOHjgHcPaNi7lMQ2X+kkzwj3wqgl81gR2Jmd0f
tBPrL4UbidQH9IuNHV15g9CTotfEWOj5GXosmWm0lKvQaFhh8ytWY1DdAlQkp5JZi3+yjKnuMDtw
uxktPn84p6q1WZJs1zOd4T+6Yv6Rd8KvISiqP4GXtWRiw2A7GIwlcxlbl9nphlsB8vY1MgqZm+ye
s3J8Yml9iB97bfd8AG1gAuzBr6MCd9V7Hdd886qd3JNOqJrpIsvCShjEVP+JenmxOEDltqCZaU/F
Vv4dB7zBV7xoxQqPXcKuqsEH61l1t1N1V76gl1K2maTJS1q7ESK/6GZ2vBiR4RPM4Zq6jZxrXxf0
v1xbp24FF6G/82VRffO19AkpfHwrHA3pKY0cAkFOVttndwmuN0bykLjwMdc7JiRBUjABxlPZvXol
d6ust0QLnj3HmRfM0ymvFxbYsqHVo2k9qg0tnY2PmE1YkrW21WyTKmK1kE1YnL0ud29xYzsXV3K3
rm0r+p39PrxgN5iOuMrjU6cteWzypdxwGxrvFZ6AT53FRNkwgGZN3J7cUPhbMsWa5yYAFrQ55W2C
xdTHuvGHu64o9b53Q/3pBn20I0kJSIQbGAnoKtkuSx188Gd7FDCBfsAc4Ka07mX6Qv9UdMFIxxzH
DnBn2GfcIa131BbRXnYHxwN9tYUzQj+o8wLFtb2hhJNlKEr7E4VK9hnb7YQZvBZ6bdH8cxndtjq6
Ee5gCnlcxegPfQYaE+8WJQ4BF9tV0E58jrAZfpCfx4+8mCXDhjl4z2liDPU6pXyCcOJvdJCQOQmc
YbegGb16JOF/m2Ti85dF+e1ML8QazhIf0TgoP0a6ByA7ke5ZWaYpT6FTik3MGnxNekqd0Z4ERILr
eytZEpjqQ7lAwKGUaLKXeFj3zcxamsiPPLn8KDf+ZPe7pEi8V67+1GcVmbWf7OkZvWF5iivtQ5Pp
za4aKn2pJF6HMBh7QogCPfd6WzoMCXWHWUbalTFkWGf4km5xWPf087Uz+RLR/okCQA1bH4/Pn5wN
LFqJZb+7yhC8qrqgW03xBCBBR9V7b9InigeZg7QzX2jwQdUqjMvpjad6z4eNpBsNe0auw27OkQEd
a/kbRfLF2LLeWt7k5Lsu7K0HaCrWpa5N8zZ4jvkRVuV/5/L6Q+vBkIWq7XRnV+O8nYmWrW1iBay1
ATfOzbysyio5To7JsWeWM/6Ff/69CRE3pzKcq/3EM31Pysm6gBQiLZ2xDOIgxpk5u3X4gQqTYgsg
sQfbm/bEoaUXHAVyl1E0e9vpUN0I0fcXw3rsdmB3PW280SY7mXIvZjGhfcNKaUSBjm3d3BukSexE
ZWx4YofOcQg8CshIMJdPnSezP7msu+Oku2HDJ6J6VBSUf0eELlAb8ZmeCbUg7LUNwN+oAE+CbV3F
/PfaZSxIh+gO5c69kSUXTI5SvbUb5y27GvhSv1J/Y3fck81J+SXU5Cp30zykBJ1z2zs3M8+DvV0x
9wsIS+N6uj7mdkyo8aGjdnjcupOnv/u87KINmc8RdcAfKZtiySD2y2SyjeU4WYEVqrXI7qZ2si+5
EGJJsqbHQuORxo7g8VKnFuERAYBy1Uoxkd6uyTRQS9bmGNwcdDg2JJy0bda+R/xeHNZZPTJV2uce
G0CvDFdxU0CCowQ7LI8AE5zfppDqbbTTaF3jEYq3RSatbtVCVvoJIyTVFddVfaGWNL73elM4G2kV
PZWu0nPfWQ1iggpjoKKzcEf+FjKkK4X1LT/glHs0+mpDnFMXWJTBLR5mOmFQ0ni+Mr/odLgnQMUb
oR2cZ48L7c5UQ/iSpaiODhLQKXBkeWwYIKl0zBlcG86U20YTZUoK3wI3vhTBsKvwmrsrv67HN5jp
2Maxv88KC3RU3FQ6DTi0Rk88q6lKccCxcRu2fWiIO0vXPbuZo+CZEPagwVGOD3KATtSHo/muSi5Q
s4gXnMjYPn+xBYZb6mfDZ0ga9pp4aH83BAkH/ZDm8R6OmnMO2UChR3dD/zyi8dy4Q5vflmOiwM6E
Bb8ameTrZC6Xh8bxh4cp1wOvdK2rNU6oaicGAxVED1P30GVLqFYoTwu+MKjsdHS10w0Cm72pLeAm
xyBe4B537C6NRXYKNwym6VUQcwKTu6gJWqa8NzInWp5Qizu8AQW1RaqyrF/T1smd3fX2r53yhcq1
u+9Ssn9OPWsmuNfzSefHYTNjN/Et+UDvQHi/xlVpwNrMWbB8xFPe3Jf4bVdA/azvkf3u1th9XnCp
bSYe+qN6xJAZ/lkKi6gOnXx/iMvniHoSeDPAmIvHa/RHs7qcVzzgnRWULJxXzjjHp6xp2B7SW3sP
ue2a3OxL77iovH8VUefd8BrA+s8x7NtEP7FTwS/CCRC2zOE05ZgVWNjrUdgEey8H0sMhMf/l0sc6
Jm9UeU+aTH4pr/J5GOCP+Fi8iMttCpZrtQyFv/N7SA7zKKeX0GeBkhXOeJcFtEFlPlsZ6RW/xI12
S9g99+fYos8h4VoV3niDc8wsLjil+HC7ovhOUjIm0PPiiwjTjL0ABV0r2euSLrMUSJzggnvNXYqr
iE6uVnHpIqnXYyrkjSKDV00pETuerqlejDtMR2raSJlOli5BbJX+1Rhg9IH6Zn4VTjuFf1o8ETwD
UkWTx5gJMr3g/c6MaRj1kC3HVRUbb0OH0niYyO+deyfOD9zgXIkIjj+E11bT1Sb4DthAyAcHkUfM
07Kh/KzYSCvYEHRvnKxMMeVBxuh2je+qd5EHxUcbZctTlFXZU08pKo4xSBmzDi1yZlDb5t4GbSdc
OhDtZALQI90Cc9AMtajPp1yxQYz6Z8wSEQgrVZ7o8WBB1LcOqG25ULsatx3pelKDVdB1RPpddlBJ
5MIfKMEKpI11j72+2ieFTL6Fo5pbr8CuxThHqVQGtQ5TD7yWdOiPLA7q2xoD6qsTy8S5dsAl+8CE
xFqqQb02hVu95LiD76Zm4UQkJJ/sQuxabNp7y/mMsYLvfS9JdwMh4/c54JrSucKQ1Phn3K6Cb75y
8tDFEyieQk6FTRD55qmkUvSWKwEOxKzH0e76cBLGMuAiJOQ2BzN0AeJQfqrAxiOysM5aua3wdwg6
5XEIdf3AREwSIZfZOYwLbrAmqsn5EAd+bOz/oO68diRH1+z6KrqUAHFAb24EiC68TxOZN0Raeu/5
9LOidTQ602id0dGVBBQa6KrKyowI8udn9l4b84EDU74EXIOiHQhXBbqo1mUCI0nXitwF18romlZb
fFAvYEnvRoGDL5MG8ykT8QGtTb1iftoIAuLdpJTWGNB0kTWHFteO0lnty2wY4579IssKoVUzljEa
ErJ7W4zo8JtRLaHH04Qnq0jiwN1UnK9UepWCRDyfRB7iOkFhfidF2B+aRJE+8MD2LxOjAVchnGEX
9UX5hSCx92Wk7ujK+7ymOkdtjZ5THSgvDMXEADkTEmz6nUmaHSaLpqPLbfPRQTFOGRShZ+pdVOPp
zeqaED251AW8zrKA2RK3QvChTbrIW9MtIo1arY6WmyDcpoppOHtRJIfHUqFXhB8i8zceqYrdZmha
Ej4FrUqfSrUJJEcVLOurC+ZB5LTRwVQ0A+lXa/Rb8CyUggPsgS/ERWlhY86dSX9szoJZMV+HBLun
l7V1Ma3ZowarksC3cIcfJtDuVhdxKFeLyfY/EYH7tI8hADoWYSnhvOAZIWotxu0UASkDf+FJXH6C
VyRm/pM2UZRc2XmUp67JScxSUfpjNxbDgiVQlkw/4lQ2RCdbHTqiLG3Q6CQPpQl72YafOiol42sS
H/HQ0cSo3e1iM1ecukQInhL4keHcHI2rIPQitBWqWq8zpLJGOmKoiNrNsJFWxPgmbNbgfTpIs9U1
by+rS5FFWmG1VbiZIiFA1aT38n4h2PZr7OZWdYtxkDew3pptU8/5hZ6JGbqOFsuhTC9fC8NMlh3b
jeraVFnyveBXWeFqbc7mglXCDpc1NUIz2XNDd2irAeTFEbqIz0yCx5nJNg8uwzz1R6VSs7sqLkm3
bk1lzF1YZux98DYCBm7NvEK4yh5t8YUcNZGNSY8OMtUHhujwzGyWmczUUL0k+1HR28EOkMjuyKpK
rvT1NRqshtDhBj6WrwYylitFVT4YVChuT0CYp9T8CCGWgp0hYkhFl4Nir9EZhNeTMGzVKrV+ix66
dxdO8aGrHjwyw5SJMmfK9xoynuBESM3stxfz/A2itQE1MOn53UydFO8RiV1zrNTyQSxN+mdCQQhh
KxXSvZQ040HJqELeIVFUrqyKjdtj/3UeGXfiIyV3GEv4PL2aeaweJ91cuPHC4sL4LdmOZSWvgkju
t3EWyWvNFCr2b9L0PDOORcU/N1s5NdjaGoXoqzpTjylMqboUM6WvCeXsZIXF7Frtokw2xY1herU2
WzdYTik73JqBTEFonVVR3SM2rmjzFeAHhFRZQqrguC7gbcW52SHiq5ON3rWyI9Ra92zqeP3BjNbd
hhmR5FtMC3QHk9yDQCxb4xavHki1TMx6n03X6KE3nJmSKvpzsJBz56Zilx8zjCfPfa4y7uEHYpEg
TMmAajmDdxJLgex2GFBQrI7qQa4AqRWIrbkkTNZdUTcps2tMoIxQxsNfCkbKRSlsza1URyE3GLFB
EHryqahOPem8j/x0IJWsy7NB8P6QjvxTKpqnMufXn4Uxf6+L+W+rn/L4kf+0f/5L/y+qZzSYyv97
9czh4+uj/E//+frfvf/y70Q0j6/6m4gG1YsOFRo4tCIpqvFgC/9NRMOfaFhodVQ0IlRwha/5XyIa
xC0iW0xRIShOVuV/E9Ggr5FE3VRF6Ms6uhxL/qdENA+I8p8lNIalaH+COIcpYdC1VQ87Y1C9wDqm
pfLMqmgMH8PHc8BFMgavPVveXVfsU0t5+7t36S+SGv4gfv/V9/0T1BnpXduxkBgQjfgLVGLpJo7l
sQifJRoYMG3OSeuajyCrXD3UKS/InS63MFt79Vp364y/AHnH0ZefRyXbE7FlzVhN9dOY4ZZQzTWr
upWZElDsUArtHtDPefr8xz+7/EfI0F/98Hwqf4+JNqx+yJMwGnZpvJnEn0T7zOJ3ajqVXi9hggne
rfoqpF9jOg5fEhuh0F3Gs5jMtjUdrfk8Wo1jZEfhLf7k/x7TjHJBu7uX5P2hE7Z1fmN4klqD3eS+
DBHgoVFyihb627Z8r39T9j4JvtMNw5d1cSjeUbrijfFBwvjNCgyfp7mcXF7voW91MYHvme7YoQf0
0Y0dwUnc1CtOgv1p2LndekFqR/tkL88omb0yeCU7xzFkKp8neTxO0TqpN4H0plfHLHtmZpiLnqE8
pzUYVdEbs1fSn+FIgqgosJ3hvuwhC5yQ6Jgh9aI7Z9t3RprllkGxFqMNsesrugu0yjoDr5JfvtbC
AwiOHTsCUJAoQmrlks4nOBVl4Bj6Omue+IZDYXcNPqBWd8AkJQilcf+ga+1e6mKbzmtFW0vVWo/W
krqehnPdn8yQk28lDhtl+NZBvcqC3dPjwt18oDdx2s3XaAywvzolA6E1fsLqM3L7ZzAQWkrLeAB9
Db/Ezomxslztiu0LgljlId3tXgT18HjsdrOrNifrsVr2pW0ZsT7GlsOUKX4bdd2WR3v4UL/Er16x
wREWWO7IErfbhEcczEj2qsiEr5MBURicE0i2L1af5iepv2/FquWNbfWNQHF2i++T3Pm1Jb2OOqqm
8NgGq7l9YtvksFuAaVgDzo6clI9dOMQ9bIEdrhj8bh8E9WI8bVaZ5vI+Rd5kwDCAqEmGshuxRDN2
QJGUl4X/WB4lU07Bvonnl55KRUlJCd921gvFcu3LPo31RvGybfZsreWt5lu+5oseRS/kLXWVfhbx
f8DTf+gH//JY+hPQfmJ+GnWm1e+EW3YOtvVWWkcn5agdlG1xnI7FtjhI5/w/SJeTHnj+v7qf/xQv
QdlPrkXKdyv2/Ut9bM7TrXyHE7DSvOTYHPO3+VZ4zcE8lv+X3/HP6QTgnmEp4G7dSSdxG2z1l2VT
r6JTetD35knbZkdxr6/lV/OoPP3jQ4vRPmrNv3qVfw4nGEDvSpOEGEk5oR/AuI6FlbpOerWO8Xba
6NvsaWI3Odj5y7yVNvVa9xY/XXMLbBu/3/J7Pu3Rpt0We+sLJt++OXenykdKco6BIBAU3q6ZpuBo
YoYiQFcBr+fWwI1GX8ZiJbP7YkzsxCKeX+dBwcg9Okd2JmVmyweLlfknBeB4iSeXIRqkuHp22Uom
nuTh3jZY7Tj7Y+lfwGhMuErmDRx27V7t5RVi9nradwNbQRp5v+pWGlxhdCRHa9wF7R5lMmMrFkfz
71wgRLLbF0zd8++UO0vPENXWf3XAVpHNNOMiHujJ2L6aH/W1Plq7p3aF/YhGGv8t0+T0QMUOcQVR
x50s7vkMRpPdmmDHGraobbjhG5xQTFBEeqwlTLfSVmBmQSkxJckz10CVEvqmvKrzbV//WJy+ZfVr
3dP2i8jtTnmRi99Q3DTG2kzW05d8GHfCG3osDWAIMLZVDqwjXPcgx3/ETwDBm/i3BTOduc1X+Lm8
gb4dEgYzdv45ncULYkAOrd2Uvg+9E+ZuQ+uoA6ijDYCqYwfZWgRqHsBo87gg2l8D8ttXfMQvuw7X
9QuLf0t9PEcUhw/JWre7eYfvf3zVr+JVvGSb6Em5915qx37ELZkdynXvMMx56dxv5vmu7uO+P1ln
3n1p5Hj0LTRztTNwrchuxdnLkG6juJmfroq1dmi8xVadxZcvDxmSY3rw8r30iNRbdKo99A6fYeFv
dN6FLlNdJ3b5oGxaQjtxjE12rz3c8i/MKh9SCpftmOqNBx56G8MLfPavW15itUHLimuPi9/lyQ2C
7nU+ScfwvU1XnXUJgR3OL+gO7fCpiIDuZqUtsoQsPsUfa1dfq7fmjYug5lfqqcmqWdymXWOTVT0u
T81rcltzwl/RJ/0jfs52OkAdc9jgquieCGJwohNmXbt8BkHEl/IP6IXDUka6ivPNZBh+Ec/myKP0
qpm+chU3wqX5SI7apb5Ll/mEk83jhPaUvezh2nFmt7MTd7GfdAf+01W4G762f7yZghM5wfa921j8
bbpcp3ALP/LTAxkP9hvgJr9/0v1uFXnzuvbfJudr8hBl7tPvhDXHW/cRn7NjcOvvA9nsvCRUKOd0
i0v18a/hct8uW55Z7gN7ZasfyBa6GGE15gOXkXWLdOsTPCG5yV6q26q+IwKFrhcdoMLtyW6e8gKb
xpXrbuIZjJNLpZqzLdvyC3/Ycbep3yxMy7v4gAXuTNbrVIqOBIeOtlj321t10PGzzStswLkrrMo9
d+KyynFSe1UEanEPV/8YXmLhpXwHBLsfcITDE83d8Re7U2VtZi58GWz4iuhZkewDxZ8sH1+G1jrp
O17YNUIpP6Fa0jfSq/SqrFWv26iaba6ydoNi97hs+mN9xJ34IuyW83gZvmTNxubWRmjAXO7IdmY9
5sssJjFwftFJMk3QbUzQmHWLaFWDGs42segwFY7ZSyAtSHc926nebaeLpqybdrd0Zxl8PwN+xE+I
Z4zMlRdwhEc6+GU1Sd44bavX4pbuwl23b1O2sS+y9FYZn1b6rguvxj1c0rdWNNasKYMYfCZA8/Yp
nH+BUhaJlzxnF1Q5Ty07JYzbXgdH38Ti/Dgpx3VymNCrfFqRTQ/uzcwmwANmdvQt3IcnAIKvQ1bl
TlnX76Xc7g0Gk5WMEVF+wOH44Jlr/eQ/5ptxlc/ieT7laPF76j3mGl/dR/jWXYdLeK/ZN4/dStQH
FlM1EC6YJtSEstfX9TrDshW/h9lKQ2/I0ACYbBc5mFDVZhOlID/cmBKquWKTc7qb+dN9442lao4b
h3Tz/tid1Df9RpHTz3dV0Dcw9zEqyhsJLdhDbjXBAfuI49MwrMJhY8kESvjqtfwGUTYUa50lz818
EYfPtP2epY1wz1+6u3pBfiYMaJCZ7lPc4v+zPrGOK4aNB2B8RBHkThUBVX9Zej8o/LjCmcx7SPWJ
adMYpn1FKRzq4cFqv9HXaClQCbcacbtiWtxEz/C9vBIRUfeKCvXAlH2ZGfo4Aoes5tQEhlnXXPKL
YKd051ryKwxxworOqNlRPbPa1Peo6U71LfDRPUUvcPL7BvWdk/dO8dDauEOO/I1Sj8UCSggGgm4I
mHLYMamAATqq3jQ8LzlXGFPxN55uvLRgr7rWJfgKv1GRE9sSERhznvM3Jnp21PvZ7AjzZlB9MDug
d6gyx3AlMjiRbIUDQrHzH3ZRUbvSpOtiXbRuh8Cac47PNPmFtZWe5X2HntmWq3XUfCjKLgv2ufpp
qXZAA6ih/dzS20nNMwJZxnkwB8d12jnZRE45jE/yL1xNQle0m7JPCa+yLvN4Bjpd6E6UvuTMy/WJ
TIgnHpsGBUznEzr+wtl4MTqGbZ4m7JT+qPXH9IIg8Jp+aKfqrpTvGXg6u3yNb+VJYUwT2lL3wkKw
3LTudJXez5xJXudUz7Fb1l6F4UoDMh1N3GbrAkEdT6fQwaiJ6woOizl2TqnA2RmJHXjFLrYLJQn2
zeCIm5mn3gpF8pl5dDav58+wvMg3DQs0lBIADqDxnvobUQo6ASyv0kF8qs8yD7PFYc1P1zFBxp3t
6TJ+KTPHhM1FV8fekG0QIDRO73NBpl+lp+0TTLWvxpPpt+cMKc4KW3BAm9DZ6a17NwMMXL4gr6xq
Z6hPTbWLVYdYCiP3ejdt18k6d+tPlSHfM8YTc9ffikv2I8DOO3CFs599QNpJWviMf5M90BAWJBDs
n6M9wvojCAEBfa7mSOEavf/yXb9a1GQoPKpHYSPLYO7BPJImYguwG3zxysdswkARnf8azyZcoyAd
dnGQjDacPFvslbVuJhfhDoP4Ga08T4AU7q1r9bDSjkl7QGZpB9uGdqltX+TJ1ahy/FEYcCUW3gMa
IT5Ei4KtCm9S/dFnmTf2+QFNpUc7bUl3OG/eVP7+UX7/U4Ox/zN72fEDk+5v+f/FaIyh0T8YjZVk
pWTxx7+fi/El/3MuZv0LixqAG/K/Tb/+x1yMGFVDVVChKbIkMwHTGbP8bS6mMfxSLcKWJd0gbM0g
Rutv3jJV+hfNJCXQZKLGOEtTjX9mLCZL0p8iwfjuok62ma7pGj8Fxim6qb+LBAs6AfWQaOSHSI3A
Dxhqx0WJ2QhsXC2muDLaNEcR4epVnY/skEjMZuoCmrPkNDZloXpOQLCJP3okmeYJszYQ/V6fx0+5
xrXxkVpBKa7RwKj6R1q1o2SXtUI4a4KndtliOK/6M0ibtMBVrDagSBsWlEKXBSuxTsQxAirTAcqr
qkaSziiaMKUga9JbhNFC/JS1GiBSDRTqU9uCJjnrnVzke8FSsyvual0kYWjBSh8WaXuBhKe+AKFJ
BKTBWlK+qkui5IAPJxK5SAHQVDKHhJySjzWuoWABGNs8Pkhhw2pHT/+gMVrwqeps0jFnNFOfhDdy
Dg3EACOAlW+9Esy9nEjQEKGCMRJhBTpw1EcjyVmDlKHZLoquOLRI2ehZBo3tF8tBcU7Xy8j8dJcj
al88JKR5d8/HVDaOJM7E0UZutLJF3lrJ7TczSrY7uO4x0An9mL2HUFZxQcfCeJLQkrNHLCMjfgYD
jTpB1CDUySbmWx3C2qrHcrSS8u5h0Ulk9WkUO6P2zTxE7Y/rAANbqJlYY7QK71Y0pYXsJMEoQPfU
WPb9xMhyqZMKtZjcgnScDjtgCw+NDACZ/Aw9NjWTi6KpLf+RxnAMux7YeM7MWNnrw5hg2p4iKRa9
CgbNY6wGtJnjOSYcJ4Ag0MBVKAvodCAq+EkvuaJXwVbFqwwRtJYFYtMSeqaxpObiyqN5z0I8YrIx
pWrtkWcm9Lc8N1Fs96YRU5PDpC6bs2ZWIcoXLVcfF0s34Mx1IW4geLAtErkpsVqzHbtjZuZS+lor
aqFh6gtAH5uqLptrM9IjC8WG2pvmN5CuVN2MEKVnjc4nrWZ7GEl99KVECnpfF3LNcAdr7kbOd7Pb
LxLb1DeJK0F5HSuR0mEomrxn1jQ9dq42SCit8IohlZVnhEoiRW7b5bprBQbFrDYUQb5BwjVGZ4gG
CtFqZIwJUMmHXMPhUITS9K4qEULkpSLf7MYil4fzXJjoKiw9DEIU7yoQ/FHEZ7O2gpgNcTExx/Um
TY6pusUCoHvQt2xRB3YxCDMUFtPSvTH7At0Bigv6WYlXPrtT1lYWH7mcqclBNBo0TTifQnPOXbKg
oQvqUAsxUXZVQiySq2rq1JCfWwBBJ6YHoTEeGxalHAUsQFvNerUG0cLZAlojnn+MaCq1z85QR9Sy
sH5hHdgJ0qsQI3s9aB2pv2WlvVTmopCkIsyWmdJMo2E2DhErQcF0MsyIpV+xXeq6bdw/mLjbXjD0
nHVuNuXaTV9ic1pN89go75Uy080oVtsRywIZV38K4EzRikgdGOEut4bsecAIBOizwArqZajsYV4t
XXANROCxRKGw41sTVod+MVDUvNxZgIjpEWctppVUBMM6hyX4HGdMCKwDp2l6rJlV4eHnFHIkkYkA
EBQmQM0cWFWfcqEwuXuKOKGojkWNJavRxspdN8uZg1GDD7PqZ8xgd4IOBBZqA+wXBNTVfNfJu4hX
9RSL9VNN3jwlKqJJ7AF9qd5z9BduPUnTRk0jq9kFj+iadmrhqKJzW/ZIrBChJTW9T4FJSlvp5SB1
qa1KolBTKMTDFdhRea/DcDkqJaIy4NfWTstQxrZW2UD5Ykt+Ulnm0v8zWiDsICaBsJcorKOqIiYC
ZtZbuAjdW4qxYQPpBPtYmTWGsh5HIAwihEvaYb4WM5ZJZBHSia0+SswVKvBAplQFJ+CWJk1nPoQv
5myQhthmLB7gu9cgb5b0Mkoje3kUqfdAAlOOTUCdKx/x7aRtiHkkECrgIlZObS1XODMjQKn2PI+i
Sd/QaAc1icrPFMnfPZ3Q1DHpqsMDFMN0vslkwxx0Fo222NVztZkLtAGIb1VxPgRtD2rXwSZoshfF
gccIugoE/UBQIuIAvYv7WylZMmr8sRX5pzTlOit15AcyKtAeXhFzCWA6QClQ/kMwAeR4FpfsKU17
3pJZMJ5Q/kimDVdD5PKLQkQ9CaQrfNGN0BKsjLsGWWWcdK9zPaYvoQaEweM1iE5ggad2wlCtDnUl
zW95QarTaKT1CeMG50I4aijZpOgK40/YQvUP9wgQOH/AvRAFUjTBTVUHYUf4JHekjgb7EALmHZ0a
CelmDCS5XbVCQrOHogoo9awIb+hymI71qoWFotdJa+vMwzhG87ZJEe+h70YlDDbkbnZGAO5krpsd
Vt+FV9C2z8OMVkdvZuFgLkLkyKMm73QVMwwaXi4yOYWXMJsILWFPl6hKIDfHfSNyLbP9HQl8+NaF
ah0n6DrJE0wvjdEmt3RMcCpUCdMNBccGDl4mQOhwzTvKoOxNRjblQQDg2gG8sQ3mKnwTl5Yuo1/G
ozxl8y4Y8XTnOG83asYDBI9vvDXxvtG0So+1G/lzGAeyvnSRXDLbigfjqhPvojq1jrQDe5lut03P
DgiaOp8kpvcPNTFV/GmAbW0xbwTkMlXPFZqJ1g05bnISpyqxge2ZuzFZ0J4XM4NR3EPPsTCQhpgH
DB6NxDrqY8Zl2cvSBwI4DgNkFDeiYUTip4bUuss4ZOhYQuloyEm6qVOqJ7VbyN0sFeuIF978CPX5
J83A3lZBZyCFVNVVLyG1qHKZlYQhWhdsYlgvYvpsiE2MsQZZUE4DEsNjBn6GdIvsXMcq3mlKTTo/
aN8BxZRdSUOx7QvDWg/w+3ccxqQWhXO0GkpV9Oc5BKoEVHqXSAQwsLyvzZ1VRkREG4Px1EohSQFi
q+9x2xkXASftq5wGxRZyAWaegDE4HoGzWkAtrYgC9XW8hq/h0sG1FbGsEhvECkCUpaeyXI7zhH8K
xq3Cxg1E8EG3KEm7flklUgWct1bftG74imDYrkJdCXwjS5I1aHwV0lYP1Q04fjfgjTcbxPIxj9V1
kicZ5+0sey2eQPBq9TbrYnFfdWwSLCU/z7ClNq1Bp1XFydFQoNnXAhupxQyqVWuM5V7ti4cmPXrM
cus6jM9cEwrLwhiOwsoIJF05l0naHNU+CH9Uw0reFTgCVyNHLt2WHaYePZr3STBVtOU8LSYOOxNv
XF5GJPQtUvNSqxnrQU21ePPFMx6lkFc8tTdTfiAMOWlcEOM++pMIpxgddZozccqX0QB2auXvyqKM
OgpY5EewKNXkHBK4RfhAh0+8oibcE/Ku7cqln30e1iErS+jSONMwqQhRBNmoihprp2TRsilg+9Pi
68/Uvcm5ayHcpEOfRWtlCh5LwFqdwcWSXSt3Q3kA5UPGL06bFLUMYgM7qAcFrOAUoGgh1C8sjQJn
TvQrCHq3WmDGhPzvrN26pMV1rw2C8NGjK9gFWdsfG6U0mGYvVe/zfGU0C5fyK5pZnKummINZaupn
LmvTaSbs2+iXGOzOkuXmXRTQDrWsgSdDPrY6ssNlYqDeTWF5KDVqN41yaIWUO/whOgGBXGol6Fxl
toUKXcsqqijL6IeoCkmQsAH98qdRj8I6is1dW6Xx6wDMlAobgWOpK8Vh4p7Dz8NcrFDbDWbSwLeg
cqEBVBjLiFiw3LZjpVtnNBa2IOvaezjUgU/6Yr/D9SL60zDIb2i0h43YFjw79CJ3Q+JofsEsHyGd
zcgr5+aQQ3ZzIwMvpKz2uW/W7bSTlvrUqZJ0rbSerMYsNTa5tZh3PWqfiwimAUI0ayHjlAH0YoqB
WwvFvqT02oRKkfmiaBUreORwSoRAvUFEj1YWK+SbpNb3Ps01G69C4PZwGNB89Rw4U5FwPzbkT0ST
YtNrNdcwTLK1RvojagDiaaYsaY91TZ4bouNgdhvYzA60DiKmQAh5cmg9TOvsprogn+792L3XVpTt
tDTWgTblOjd58dahxqYqXMSVRRxSZpt4wsaHDPJB11oqPyEqYw8uRdpFcXztBukBXSgDBuMpF7Gc
yLfUMqunIkZ6F6K0vHP8vhe4SzCGw1hRdWobQSIspMYwpnem4iN5/+ACm9ci1aGnz2p5ncvKIHCQ
97pRGJpOepCeJQsASz8U+QGPtupSDMDKnKqbamgMzxV13mqAxRyxefS/aJB/M4VF4CJNEXgJBozi
zPgpH+Bmo5WNrsbE4Jp6GJ4aB5gd1lqyK7JMWHeJsqznhaF6O1fgmRUZCSc8rOA4jqhwHaw8gW8C
Ft1KwKpYPJFsypSO0YTdGw2WrC78AEFQHcxqTDdFq4+eAg/lRpePqJoy43FZjzmtEculKZovSlKF
l7A0hRuSOHW1IODcdSLmLvh/RU/yAFIBZKfPrRBZH1Y/VpcYZAwkm5EW2VpymCozYdsd/kE/yZDe
tWIX4coPUpY1WX+Dp/bVqlZI9EeVDowSatyFZaznrgZzjDcLpvUJvBbTTiucriCkgWSZSrIhbaJ4
ptkd3mZzFs8B9K1dqlaKx4Q9P7WRnmznkiIke4QXcjrkq7ZASGiMRcnwdXpV6QterTKO3k0ZzS/b
ZsPj1mR1yyPGC/U22wLFUy9l2T+VUneRmhQ96JBMO0uc6g/kjcuWx0y/lsRKfYt7lmgPrOwpHMrp
peJmea0IFKDlaKjqoM9B+G+El5pMJi/W2uyQJxy7DX30hx5REJgzZu8M+MBgqMOqBICwg4TAbFak
0S7MKN0qhoHZCMRPPiFvnqyOSLtcJlQrQPnRKqV+p0OZMEhKhGyQXNGsOs7hbSWa86GLGuAL7EwW
TebsDEGyoFAsHYSzO9SZ6r4jkHODmZlpB256l3SO3q1CJXCtQjrCKwm8yFieK6WovQ7OCKcU44S4
6U4c2OPP0pCnjHSjKlZxiE1cwS3jVCpZW6qqSRsSJM5q1ksrQ1aHlxhmoidVj4eKbk3QDUn9i82+
XgX4L55KS7+QnYXnAD/+Rp6pkRE+m45ikrUaV+AQqjTALyzBwS9H+npBFPtzYxgw0ZJEY7k/zlbu
RFKjo+oM64bQmCwjeEU5GqX2uGWREeuS+FGLQbgO0ffbAZ+ELSeDvk6auFkvBlDYrEaXhcK+2PA8
73eo2OfLYhnxJUCcuQO7QO8pKQ2FRqRtefHFNm8JCdeUqqbwlJ+0qlU8S0T6KaWG3ZZi/2R1RcYi
IRaeoFDmV1HEsgYbOGDwXqvvYzovTgFRkBS3QNgJqtxiqxT1eF2bYXhqsZyvMMt94w2LdqAtZ2DQ
5JrBPVN+SGtT3EAqUyydDAi3Wd4Qfh5TtEG1iUKPoaVFDiZtrbqQUJkavXqXzaX6yJaaXZjJpNFl
btOSoanX56ap2OLSBsF0NNLH9i1Ww7URpjg5GHx+iiQ7sM0QNA+InE55g3GMiFI4t/XcDFuRItrp
wPW5ZGBYDq1rsc3Etn/Nk+YBFR31cwuzYJVJWCRFQwteeCSTAK3o6UeiBEi8FqS5JfpDavky2YkY
UNaDiAdJiJGy1qZSsObuEUBQAdMwAjbdR7E47NRRF1dMsyR0EouwHaXkwB538ArsNqiesP2AcS6I
TQwJvIZoLWKoDnh/22XCQNmHb8xSQr9d8DllEhM7dAZWfo6nWGKbF/XIa9pmdnVF+2iiijTTkZSq
eqrooctFMT3J4r6Nk7q4k0Q6H8SqT9cyDleHwIDurE1FfJjngjt1KhDdF3Phq1WEfDrQhnd89Mjs
JUjMQJDN+TTBcX8lTG/0Sfgun1TClmQbRkpzyNDzOQE5X6d6VuYVDxAkUyj8vnUYeIHdwV9wMb6l
b0TQTNc2Mb8DQ172+bSMGzliLGNXWKZWRh6afkwupScTMWQ/2vuD3rDnhbMw+EKB5lcPBbNhnjPW
BNYHhekliiBcmJkyB5P18aIlc3yLwGYj/C21ldipy7GLCj2GhiUSzKRDQsKiB2KvWbqdAB/lGvXL
tLdSHCMZCAN7xK+JiWnA/ioQFuN3BU9DiGB4Venb/akaIHrr5UP1lmCKfKB02sRoEOgsKcz/WuHJ
JyvsUnSkwfSnAyAoWepXqdmNzxLyZzzdiiJg5zGhBjR9FFywf86e0EULQhbrMeZMyUPhmaQI4CMF
zr/HbJfZBAMdfYP/T41cXO0V3q6ybxxFVMis0iTNwyLQ3xjDT/W6NSdEQNy+MOcTMVvJIW3tIuek
vZNISnMUNR5mL9TxRJO3n3oO8okytJc+hLaLnvQ5JVqTJ834/IgfYBRVmit9nrJdLSEHFLUHH0xt
JqroWmf4E0wa+moiPRPEKfPHGGbysR+pN+VZpaIUzOlm9mLm5diBfkoIRt9iLKn8GIb0jk5WeNw1
w0XFtLIfuIklGncMCKYeaS9hSacOOU45ibUxsFGfwo2uC4zHe5WBsSQSZkPgpLJK+ggvKhAUciXb
C2QnhPtcnfSp2mQrOmxnPZDfcx0sQxVTdBDgXLy2wwTYsu1LJ6+JZuvqZY93jv6EIEjGjFD+ydVb
U9r+mHG/F5K2cpgafZkNvDQ+cGwERiOdF7wICAKlGkn/uPhRkhLEztwNYgPIFlLDGl/nesTMPyCW
mgn9hCzKaMF8UScO9ImHKzVLhUC/3Fbx40GRCRe5Yg1J8fo06GhP0N6GofCGc4XKCZreW57U3yFs
H4YVpkQFkkDVVuX8NBMy9dDvTjfKiNpWGWayq1e6f6XuTHYkR7Is+yuF2jMhpHBc1MZ0oKraPLv7
hjCfOM8zv74PPRPV5kxTU6QCvehlBCKoRlJEKPLevec+KjVe7wsnt5NV78WoonDHbPHmc+Q1Y85V
Zlr8bhI1eZ2icKcZLJqmpCwetBR1OkBMpDmHIcf+TFZ0/Q31bSxZLjiYGy7L9uOgU4+QODLXFNOu
p6ZkHyjABe8hgdyHHby2GLcZI1l8qTJ/eCkD2awrQfoaBfNgZVZUOiplCu+qPiiufMPwrk1bmptS
1R+ooT+X9Hq3haI8G6Nh3Hh2SWOfqDXmUwiBdbDviB+4xOQ03FC2sRlpnEVJx7qGUZv8aHQWxNYq
ho0VUVHAW8YxCMPHvvA5kZJyIC70oe82DYETD3YU299UFVZvrzns3LBb7/E9199kp6GN9jSNozZZ
VHuMwo8yJk5iGmN871XZb3UOeztvyhVKKKO2pWXi3Jm4Ui9NK/UwksXWbWY4M7e+qx+E0aJ8K6L+
IdeZlP1kqxeB7jcvXoT4g6MQXt54XmT1GBhNqvZU14wUOwXQZoitocIkLjWt3okRfClE696Nihqj
d4t9lGQE/ZutUmDNRyQQPQCzi1LNlO81JYF701IIcU0ZwK1DGS0XRX3nA79wa1CO16C8+ydfdeAy
Yf9BKStDqmijKbfKVP5Zz0kVBpN419tBu8HLU+0A+RpPNKJyt6Bgd2ikFe4axyTMszaMfapSDPby
+Ko3ofAMNhVpPSeqURWpd1Ul/XRoOzaTGbf1a7It9Hg4taHOWsTHWyEuSNV3NgMZbw9DHrCuRa25
VcLee0b5TaU2Ap04jQFqF3Wq+icLcSgiKSCol3UiG84SHTOhG1WUVX/AfJ5uXMNwHAUfuh7JELlJ
I8ppVazYIZuo3qLCZG+nVBcazZprmmAUXch+ukliQ/M3RYiE2s/rr1Yj83s+JOQmDjYBOTZflY0+
UEWCR0iZu26tOyFtFgdsCBlhm04Ehri4BptPLU60N7oWP3rAmu6M2lMvKUh4xC6BygBylYc31HWJ
xSzb8KkpRky/0M5ZxBRA9NIuYQm0VNfxp4VPYdc8tl6S3uah09xwI+yPatVjr50MHZQEg+omFIWc
r/6Yux2pzxdOk+TXXYGtFr0RJ3j6VNd2l2Z3TmPrb1qgUPGk5DE8RORvA461oZRg7doRNGtd0XXB
mmi3sILxQH9XxvYti8t4jjYOqhcKU5EPaNkMbhsTZZYxk9+Kgk8hriCDnlwObCCegN9ybnLWkwAQ
WGkwhBOKv2QW99E9flEkGz47oZ1davdQJ/ofZUrAztg5CtWz6oujcRi5EEZJDGJbfyf6tt9zvBsp
RrJJspzkHmPaHTE/+bVmsNsHSYjiCgAzGa5yGoeNhgEO0Rk/RPGmqsAa45XtJ6TY2QzS5ePnFcU9
TeX0ISp99v9OrMsnDvamfpWlufk6RpZXhavS77J8VfPZVNEWDUa40oDUNT/SpqWiomg9PRjbiCwg
GJbTGF+ysoWNil1ML4lNTwoOWHpF2JTRhtoPDOcOTdpGw02vdyr7wsDTHsDZadW6Ta3e3w65SpDy
YHQob53QaMQFrQzg4lqCw9fvNflQN2WSb2tI9c95xReeSmVerodhzO7oxGXbfDD9g0IbzN+HZRY2
yG1qc1wTrWJ/a3XMcggLe/45a6FA8u0hdYoX/do2PvLSSbEPVMfae5ZM6guqjSJPSbUSxU6ZPCpj
HfywDOe+Kybr+0hzaKMFPSkQmX2H+5U6JKD4ZF3T63gIU1P2TAJvvFLzCaxIptbySdE0skQmwhr3
RVLp7ZWRePmvnDyPe9EZzPqOE1u/VzzLuK9iX/8SBr0U+zYqIqLo6wTNEIkRSBwTmzSzycm7G73v
gglTWlA6T7FuV1R1wJQZb1JXEED1RDDVG93BGE9yD20F1l+Or8kgeYgALansmI0eFzd10ChUpPCA
PQLmBkEUWbrongOnrpR90uh+8KNR9JZDmsLoIbJk5IhS57+1ztejnanzXCepdbfd6IcuCTAUb9Su
zr6OfLy2ZhwjJksbA6VeDu8OYUAbAtwPSS4nyqt7Ck3F2PLAtMtGERX6MGAlZqL91HsW9HlJNCpy
MTj3lTsbN92NwVFhPzR9+50tLzFNspq7zHWyhjXbwCEMkEsZcQUxhmpxPvVwOkudpOOQqIJK09OV
6OT42+FD8JhqDoE4yArMZ4hg+j02O/wYkGeepr63XwUhZxtHCUGA9TGdXFLQgitQNrAe6Ff/yI0C
+giYfVauVvbuWNKqpfVukI8AiOjKFI5N1auk8ovXnRKQ1fXyZ1eX6a4raU7Fff2qdy2LqSwPRl5i
ia/TunxqBjKI8bCTWhkkYl3X8/YKiODXPB/efKLnL0NTJQs6Ap4fxDZwCg9O2UXos9tlhSa7KGCz
qUUNJeGqNw/C62y3zJiyfceuN2UUrWws+PdE9mq7QDHzawCIDGGF3BmYDE22NlVkCxo7g+uQWblP
LfU1GQLtG0Zt9XsEOm6L0zZ4GrrRvHEq9GuFQy+lzAjt6Yhm3llTFD9ZcTft6c08su3WEMOTv+ii
SeAVk+9xjTOZLlbbwVGQobR3jH7rsSUo7NlEmHpv5635ihmaz2wIQXndKgU2ar9DwxCSbbFiiRI3
qGYkNqi8e7WLOn7yify4FtrQrZE95NfSlM+sSNrTjM88tEQaoCdrOLNq5ATRM5Rz3mE0h5dqDYbs
uTw9mUaOt6o9iN6yHpWEIOaxg4Zaip/D6PfAv0KKDirV1kMmJmiM0nBoL4bqxsihnkHSJHAz9jNU
IRTiSrpuF0IVpHZC/o1ty97Vwgz2MdZ5TtyyNLcTi9dqYNF9iXtv2jYWznIf9+a8OPoXdmdqD0RZ
5SsS0PKn0ZIWSJoOWwJbm3nSxclNmSMGMM2ggE4kmV4+WGZWS0mSHEbr60ottQ2Fpe8kw5tsQ3HM
rxKbXHu/6WjujngD8tSod0wvbUer2oBJxCY+YSASLjfZD6PtORvIHKAdTaxXsm1fgiQJfzf5oNqI
UgmgcrpBm33A+feByO/HniUAOZ+jPnVZ0/1GpzD8Lp3c2qUKqAdafA+6bEugHd5wpWhMM3J/HnxN
vYusloR5x9vwVYCKqslkH3sOcke0jbZWojjkb4CVAkHxllZUuVYM9CdSkfHF7Gd9iKIRd04y/Bjj
4K2zJEU3OHLwRJP4ySQ8EctZXd5Rt+z6bVGxufBq9cq38WlvdBJhLp1hQEVc6rnczlXYC8WixRry
/dxVWgbWqLNqusEDvYBhgAUodOBJscyDy9iPvthBEKgrJCLNS5wnVJ712HhiaCBHLPUYEK1p7shb
xafVlfxJ3WRdtejHKPoZ2tbOJgTwKZpOISZYml0qQRaXDnQ96KfOtaM78q5MIxd2b7UepejfGPXK
emKH9hjlXbxpHBQnAYlRZG9C44dmBe2jbfS3gZ7BzpQzm6cDRYtTOysefSUOHmkV9U8GNfp9WHsI
7puOHUIZ43gxgGZhTgsz7TWnlUBIgvNF1J55sDxHv6zyTsfM7Ae/qH5Qjw0Iw1BXfIQymit5bwQ/
cz3FGuGF6ZRd2TA43Sau9rnKnMVOr8e3g+JP9RUqHHMLqH6Mt3WI+Rtuf4RfGpsao4x2VT2Vj4wW
72vTgD2/CJpA3lat2VDO0zUa94oMQLzRPN45k2bt1ZnkGiu6uVPMKVoVMmquTDNsw5cU8NRBTD7+
Grsy3JgwrE3taPjFmqa6htJieG5Fu2WEACQy9UCWV6CTMVX0fgnKUsdiScM0IoxYA3R0mEqUG1s6
JMjATWu6IikOpTNUwApqxGTK8GskqGbjFlSGsHcbAs+a36ndYvnzVNRNF/2YlNE9scFag0+wNJ6s
HFXeGix9Cxqp41AjXnTM3va9apGOcaUAbuCkTnO3CzdOCrZ8omxFUsIh9wdDeeol9OTrNkZ1dKmn
ElYmRnn8ClUcpM33ZtR05RYtWeLf08rt4SGUut78GHWni5GBhYqSfpmU0sNVodpgHlF2U5cX8IJI
ArOCN6cQavw7AOQF8pDstjXzadoZ7GAPrVFO6cVYUNbQuzJdm+Sq3mTaMK2EjfI6pLj8SD0GzreK
tPCSaLHxRjDnd4FdV8F+9AiCWDcq6pnBKfyNWqaEALeo3rtQOOtW6N5jg/g3IwEZTwcBrGp8FdEq
/00tqfpmmaN8MxQjsSieaWa8zqJx+EWFYvw5Fb16aLBbv3WqbKxDn+ZFcpePHLa2GenN+mHIyWlH
fW1oP4swUFZFjjHBQhlFy8ZrEHN6sQJAwujH32bAcWnQdRjkw0gG2wVxAD0xHVQU2CSD4ASUI6mZ
XChQKn7lE+2nfdwAF9zEfN8IW9amvcJuZOfoDf8tWQUeJHKrnD/sDpSPaK1ZmjO4tsWZb2vCURwv
yIyDw3jBWdYLdmS3V92tnig1OMC6C1UNrJc5J5l0CXzy17CqYXiiTjCK+CdK0IASG11Qc+xeFaWH
wEGZFi1ndct+MWKXaIBSiunFOlqz0Qnwir83TVq3O86SoRFtbbtpH3StIOQTsaEwUPCjGvFpAAQt
IAseUxDm7ugPyatVabW9bop2qNeW5fU3FLh7AtCtjATTh0BWDTQV/xtthe5rlhPwDlRmzs+VDjWl
ca2SclQHm3zUU/+VpTKJX+uao5gQep3sSBqrZu5g7hFb2zkqVYZMgcl9IRL4qZxApPSbTWfnPJyI
wMv4CUWRbPANFF6n3P33rEv+fyDO/v8u+8NEtvyJRPsteasXCu35//i/Cm3NUqXO586wHVtHu/1P
hbbj/MPUhWkJyzKlaSFg/l+FtvUPaakGnFgyStkHqCoG/39JtMU/bMPQVOirCEw0/mfjP0IXaPz8
v/lZYV2rs8/1nTI760ilBLQr9xwWQzSdlE0ukNYQEzG24ArIq+UkomvKqzkQwJBW1IaQJJTxfqKc
TKiHktP/ayrqorTXkp5+MIXTFBVF0DTatVeo9lsB/XUfCCosG89Os9WozoU+vQ+bEKkYB5d3T/3u
n07j/8ra9A4VYFP/z39rHxmQ51uZ//27W3HS2iH6r9U5NrJcQdu2i1+1hSqW9EJFHzaGpkm8aJyj
MGLI2rjyqwIEAlyrIMb80Ra/qG7aL1NqlmwciV2zadw1nn9BiGVyjWBP+9ortn3DdLO/8a4TNwgl
5hgJPuzNRk6CoaVLy69j39iw1YQC8sHWryYqfofPb/Ej8/F8hwsZfd836NiMyNijsUysCx2l6A9N
z1JBPISmfAckmLwa02Th5/Ide7xIvQJ+8+e/jSvgw4GyiIkZYImXvZ1Pe9A5yp2D9OUr9CLvSzeU
eHY+/42PDOvz/c2//e4NekpB+goEUwaXHH5YEsdoWCni0RqNAOFWOCSrz39Imy3wS7P6/EvzdHj3
S1lkyTCCx78PeXq/LcTNGCkr8dxUGkFpY2eNO/Beki+16BX8fY51GzsDwb34T8Wz7ZTiWe1a+zsf
io76VAySwW50KAhVMVOiFFGPGx3dyk+VGiUB4gko9M//9GMTdsH8yEVAfZhqnwsr0c2c6YCE9oSh
/tilsYq8fygtBCmi2qbGHTFA+0G2U+PixMg9dukFioC0QOo3fdu4nlbeqiJ4EMTZnPdAFtwBJyhl
FMiSv7om0meEuJtjo/nfdfyDFeXIHy0Wa6Oljz5yDa4cJ1izJ2SYWfVPxg+AHv9X/h9cerlWmYmu
I+duXA3ToSY5SIp2fd5fvVgkYm3QJgufHPwNAaIjovs3npg2xx7IYg1IsxTotzRq14EuQurjr8rT
z3wgi6mPRoHM+xxBW24733MiZ0jmuf78gcyX+GCui/lu3s/1obd1Cr4MEAT99GQniz4ljN6ngVSo
f1rT/uP3uZiVQ6sJlRSKxiVAgBOkoZfOm3Qgkn1+C8ce/GJmJhHamd5hJKajA2qAExRNasod5119
MTkzx050Fbg/fRuEOND+G1wA5116MTnrRE9rWgwNHBaBQ3ZGcurl4znXtpzF9EQiBk1yiBrUOzU0
RoPQzW573qUX09POCHnoKIy7KPjWuUDqq1QnHvY8Df99NFrOYnpOSkh1pUlZVOJ+fPXSWN15Vey8
JB26Lcs3ogefkvXVefexmLAVvZ44mJhVfVrBuPFR0+gn7uPjIWk5iwmrU4P3Nd/nEXGohxXtqkF4
1mi35tC79xOWkg+HKtJR3QBMho2FHH/yec9D/n3ltPB0jUNgja/aemlE98UE6/n5pedH+tF7XUzR
MdC9OR++dq0gMrZSNzg45h5JRA70EDjeyu7z3zn23BeTNdI6fCDElLoOx0AOjVTRW0sZznyri/lK
2J1JVj1vVSuRgHi/+uxf58P/cIUExvb3o/ccCoij5tQueG6kbd7wmuLFOGsPYM1HqPcjpsjCJC0b
HgrBVKsiKlzw++ctBfZivmKNzAK1KGu3MkSFhUJ31iGBWuc9b3sxQVVA3iORjLVrTvYlKkc3wadx
1kCxFxOUbAsGYTIPFANOkGnmhyqnfn/exRdTlN5TMuZ5w0RyupVtwrhHjHjepRdztPYDv++6duYc
pC9OqX8vkOSed+nFHC0pYmV0EmpXM+Yoa+T4QM7Pu/RiWtLnzBGj8SJjRdkUyOOJcD/vyospmSdG
FgQ1a5adyb0pqKeNDyeuPE+PD9YsazEnybuUQ5YztjtpyXVOtgrJRtO06vsgucdr5VzVBFk5KzCd
NM4I3dJv1bqMdkSVCZw1Yxe39Gx94wsoTPtrkJpQT+jprqEwW3c5cheICWFhvSFHVh5wLlByHszo
WWAtoXM9d/tRgQyqQ5SopMTvG9LYVmWcuG1XkqsehL0ApqCmP+d+5LaOx3HXa2QnDQrCEUUa+py3
niOiJ0T4V5gYtBFJdWznwpZmPQ0mOBaU4+JBGc28uRC20jxo9OTBVZBveNYOx7IWS4/osBU6HR8r
muMIIDEaVOZ5w9VaLD018HmE/MyEwrEfcLg/CIIwT7z6I29+se6g6lOIUGS4euE+1pK1mSfnTYSZ
KvB+KTYT32sK6vruVMAuM8L2OwavM5/1YtVRizw1Yyup3YhMFNqLMbk3Xvt43iORf//hFirPiSIu
oLLcuyR1/JBr3nnfbGux7mAL8uo0yxgjbY8AScd+Gqv0rM77wxdLD/khdtYGzGLEuZvIHC+n2jtz
mCzWnpqvkkPdj5fZSiw3sNv84bxlzVysPQGxS/T/sHfiV9wM8HP65NTHSZ3/vA/WNXMxJ5XO6Uop
BIg7Zwze6Ojg+NBH3C+T5zwlrAWAgUBR36hYfw7Iv8kdFl553jObS8DvJ8DcR5zaLmK9DtT+UsjJ
3ih498/7Os4A3PdXR32a6Rb1Tbbd4DSHqx5z4VnDyFxMXL65wZg3Ki+ElgIxpivHl2e+68W8Ddse
03rKMCJB7InOIWydsD/zgSymLZZlQtORZnJt5RZLu0sM2JlPZDFtAUdUxKvmtZtp1V2Sdxul4tty
3tNeTNq0JsvUmP/soSvJ1QSy+uu8Cy+mrG2Rd9qQCOaqeFiamdh/sgQ8v64PptWcYP5+7BVdluFF
59IoOUsf2XlZn1jC5tH70ZUXE1ZVab8xsMEYzlm5jWkra2OsAddbcrgtZOKfdx42FnPTJKLJCEre
KEIoiSCluwdFf+qVqvO4+OguFnNTUzLSeUqfuTlN5ia2hmlDbcWjvhdirCyadKUVozhUWWUdho7Y
pJbMRXTUpvitO0SanzUAjMU8JqNUT0eZ/pkQ14EAKOyFJ+/x2BBYzmRJEkIu+JJNMASGtLkr1ODE
AVo79vgWM9mP28rRVb5jTR+j8aIImNzkqKmAbcagJ+meYUyEELQpQB7s+x41BzYXZW+HtfOIB6H6
OoZmdigLp17jBwKYqYykZ/Y8CnRbOLXR820mYhyucsXoL1MLdOJZj/xPc+1dhXHKlD7K2q5y1SIV
B2Mi+dtwauu8ZUhbPJcKAxQ8FnxoCABXHiwzoxcnFuZ5THwwYv+8ind/uNq3GshvGwe3ktuP+lA3
B5wy8g1Fq3LeX0+b8q9FA9SGVlopb7Vkm8lWH+bBqQl3bDAu1tA5D6GlEcZ8w1UwOt9oA5z3Qo3F
IjqGQdyYWOXgIcwRByOSN0KYT9Sjj/zZS2yxipHX6YgidePavBZT9qjbiNTOGolLPLGui0TaJvOz
GrHn2k2GAt38ed61F4snGCQNbzeziU8AOHVIfClJP2f+4Yu1k+Q/kvRwVu2rMs+Rdna4OOm9nVgT
P4RTk6GqLxbFEutlRD+u3ZdOq2/sBHJx1yo4dAW5plobHtSBGhqmC3FJwml9G0pM4AKpy6rVsvGS
/lK7b0hX2akDnv8OFe4aEWe0GyOpnrdvnAUC77+unJN7mxiNdj8WlXQFQ5C0caGeeL7zS/pgpuuL
RcSres80i0lzcXUPh64y0n2kNMVtY9jhmkyPfILCgxL286Fy7Ne0v+8lxTJdj5HQkItBR4AYYl5B
uNeJILXr68CUc4u0B+z/+a8dm1CLdWAMwkKpIvoXupXbB61Fn9d6vKHPr35kjdQXa4FHw9XEWyf3
iZMUbikasfc7BNhjF/TfP/+JIzcgFxsrcmZQLHW26laTgTk4jX+GXXbeaiMXWyujN9tECTjWGsH4
2w+LL3hwzmrqIqr9+y0rKC5xmXKEU0iKFr+08czHsVgLDIdQ9zSH7j1m6Td2gPGNjZz4zOexWAma
qRmysW6lmzFzm4YwbyuA4Xrei1zO4bQnB8fkdIaM7pKSNyEFtnvepRcTOJqyquiMAKFO1pA9JSj6
P3YhgIjzLr+YsfAWPXLEJoaJr930HKrWZTGaJ6bQH1nFB6vPHM7yfm2rkoZANxFJF6ZDtEe4B9Pd
BkbUgoU8xAmIMZIKwh8Ru+LHspy1y5WtXDpZoWwRYiqburc8lKmZd+bWQS4mNZLnzCfGUcLcRipk
djUsi6DZf/4sj6wY2mI6+6nGl0OL6n1Q5RX4YL9r7612Ei+2HibPn//GkRX2jwjq3c5N+uiaB8Wp
9hloKLcEifMw72+RjI89HGITGHGuVY+f/9iR9UlbTHRDHQkxx+LmjpX/HE296zXxiUvPc/qDkaEt
5no2GCWNXFNzmeGOW+C/AR0Q3RCUSc65zUp+3h0sZr3UJqNKkEO7idR/CyPd0Vo8bxX8IzF69yY8
rZnGEo6F6xButgfBMW161YpPrChynt8fPaDFSI3hlUwYy0s3H4hhu4o6U3lO8wRiA+QekiYirXoB
uSjvOPKFV0o32f5F5Kggz31d3lWTBRPNSKbxuhvG+jf4yGw7en51Q3qtuOUbTKB4UKbAKJSvUeAE
29QuvBWt6ZKw9AZLaqtnAeGYo7wiyoxIQ7hWWz0d8tfZoLmKUD68ilgVWwv/fHnipo+Mt6UosTBS
pRwjv8KNU4eu5sSXQKHOU5pYS5lgVhnhBHCgdJGbRAQZhyTMEN+5+nygLZC3ColTFqHA1lKj1/ZO
YI9VkO/pBZuHGEXoJtLL+HKsksBNxoQFwQmg8EPXmODREHmn3St+Nm3qDAsr+a3KtNbYWmZXyEGJ
Yw1wOKycKSNN1szEeUoe05pH27tBixEvHKQhGpjnVnflkEQNDnWcTnxMPl4AzWW9W++heWAO7N1S
VVS3rWBFJxnYzLwDFf35cz42RBbrxtQn2hhNYemW/BQSc9lfGHVRnXn1xXLRhFFBQm6gubKMwodA
IdVGxclxogp1ZO1eig8hidZgh3zNhR87ALEt5F1Qs5SToIxvciitZznU2evnD+rjd4EC+e83rVMH
d7remfYJg+q1c2R/mYwlsSZoLE+87nkr+cES9ace9m4wCVhFRZioE2nZin5JCLb+kmpD9FSD+90X
/cDhvNMq0Dd+dGKWHXuCi/2EFaVa14Sq2NcVhpOLEosgsRoDkKVZk3oY03x6khYahlPjYV5tP7rF
xSoctbUgr8yc9oaB7wT+fEVaby/CfYngHsKY2XsbNdH8QyhpAbYd/Iii7bxVgVbBBXmhX1pxk28w
beEj6xMIrmr0qy8LaDFJ2KVkzRIBCVdKvciVqbnprAKSAOL++gqw2PCie715q3Uw/VZ1mlR3TuX5
tzjLklXlJfaWzVV8PTY+1qapgnXsYweEEqYIsqn9YQNy7FsDpXQt+9a4xlPvbD8fW8eO1UuFJFwO
T+gIl/aJzexbTRixfkNwMGAppIHyjVlElE+linUfttovXcbhtdlPzSPGy/hF6c3iLqDeBJVDx4Y7
gECB6OMAToiD4HfTwrP7/O88sliIxRkoKvI5iJyjtTkffml+Xmep6p/Y7R3ZwSzZ5gEmC45uXbtv
S3+8xlUorzG2NN8KPaP0C673vC2MWKx41dgJEJVDu+8HUl+t0hvWI/WeE6/y2CNarHhGE+U1rNJ2
76s6UFhPTtBPDGLgz1sjliJM4IGak7d1i71N0UhZqHVx0xRVfB8AjVslucwJ83RGSkrQUk+89nm/
/cGkFYulr+gbWfpZ2+5xw8TfJTnOxQUUGwBvuQ97MU2cH7DnBYFaZepdjlkBLvS8Aaf9veh6yEu9
nK/1vhDOt6E04UeQWPT5tdV5kfvothaLn5PCqRn8oN0Hdeq1K0dE3WXjlckPvQD956d+O2AJc7y1
sOm8x6lpwGIp+rcGv9aZVV2xWA8BIcCXCUVGeFDwpWOJWtPWa07d4fyY/v0OieX8+/E5nt1Jv7Sa
fV9KCrsyvowsn9ztwlbppFSEVe9MiGiXXhdVa3pd2dqQOaKvLAMZ0QHtPfGZObKZwyjw9x/CjhdA
HkAwN00bBQZ0ou4Az49su9GSrEd8MLssj4qNoEd+NRgw0/DMQ14Ics3FHpCs094n0Fjhz6Tp36zT
GmB2glnxRPPz4487282//z6J6DArQJy5vg1uypcN3j4IDFBrEv3EsvNno/DRy1isOw2RB9jSwg4a
M3t926u1Zp1kpO2S71YaNFQ6+yBHdB4RvMNhA4mQI0YAcGGTQ0p1k7aTj8QY2CC+zpoA5lJ6msRF
b9QB3cKuDKdflekEL/ioZhpaNfRr3c8fAipH6xhW4CrTZocy2dAE7ijEN51ykHy85zGXGlXIoVRj
qmDcV80Xta+3sTeudHKBbOu71lhuT9Dr53f78VaHFI2/X3HdefUwSl0Fl6K4eOkJCipisSeQnpSk
idwvKw/9E4v0seE0z8d3Gzl/sgKzsGt1pwFq2pb21B+SSeHr3YLS+/x2Pv5ams5i8ZqmlPobUK4d
BNoZ7KlORFzbL6mBEoMOqbf5/Gc+/pyZzmJ9miwqL82Up240kpNKbFnhn1p/j1x6KWSFPAOYsuPS
XaisHXU/2GceypYqVruFmjv1euLqWDX34HLx9zqTPLGYHRlISyErSmGY6uGYuLaqwQeLzdlCFlaV
fkNBftz5iSOISoLk+PkbOLZuLKWtgV4VEkJZ4tJ9Nt067qyf3tBXL6bJzmWIYs91Zlxr2IfoQfgv
qz3EFbL8cqNed6S2e4CFylNrxpGRvRTDTjp59oZZ9a4Cv8NqSA3E5T54p/odRxRHoJz+njl9PaZT
4NWJK4RUtkE/b7ulXXXOxZD6IIKKISxc0WbencIpPiZds+p+B6UBGefzx33EyAkX7e+/AJSuqlAw
7d2kz9eZlgDsHbuL2hLsrkdiOm5xQG+qMruV/bhHJLmhdbV14gmhhYev2v9NOXRVRQoQ3Y1V+hzY
sX969TVVjrUWmQejjE9U4I8NxMUqIw3TT0w1T9xONWB0GyppkRG4TPraAMInMY03tumfbM4f2S+Z
9mLJCYUkQWWqEpfAHrtet0Yrfmi9zH8ok99wgsRssPIax/hBVNL0U+1VDNRFAMT8AJ2nOrGM/6mV
fvAZtRcrUmLrQRoJo3NHU4PnZth+dEgS6NReZ0TfOfb4rhlH6h693Xpy2nVmTW7v0H0OshLKadwW
2bpJ6uECAmu0Kfu+gqYTjv6F7kflNpOFfAa7NDvgOIrGQwtMp3SK8qVRBu8xGgW1QDGov4y8Gcr1
52PuyDfQWjzYivFsDwQPIa+o09soLawtwBJ0vfU0TVdd2xoHyATgz82+P9HqOzKPrcVTVICUF42p
YGiZbBAkvgn+A3pKeelnYfnw+W0d+43F7rPI4U3mxdi64JCGFSiMchMBYF+rY93sPv+JI1/BpWi4
VDTdrBrRuoQ3hOsA9vF+MpL4yhoCcaPYRXhiEZ6Xnw8G3VJBnHSGyGIvAD3qG2/kwvhfw6G0n8+7
icXGMJ6aqAAE2bkCVObBb7KJdHIrb12MU8mdXo/NiZd+7C7mF/VuWzKkXi0Duq+uY9Vb0zbWNais
z+/h2KXnf//u0k6WVpMX+akbCpO4AL6CxokF+cgrXupbWYWzIVa8xk0mywOtkxjXoQGO4UKAItnF
qWWeau0f+/gs5a61SgRT3WIJrro611ZSaSdg2OFwCZ2s2IweAUltlu/oURzs4jWYyvNKEkBc/n56
Hoxaz7GqFLXCIPbhmNW7zKin897NUurqkSVWUq/JeO0lvIzkLRLj21mvfal1zRQjNM2sy9zeryVf
zEEc2ogAmvOuvhhUflnkZu4oHI4NtVhVSagjbg5eP7/4POg/mNLm4jufR8LrId7NQPPOup50stj8
Wjcey1iq3z7/CfPPIP3oRxafaEvp2YqbnHsjNaU/MknIumTGquMW/nC8D2ATv3hJHG9Er2c3hVpE
sJ2gaLYaRo212jf9K+QIQnmf5YF0mKmSym0et+FFDh70m7DjZmvFTqrBMiIESoaKvU160fyKpmC6
Sb2eXbXVhm+iGJ1taQrAVbXqTL8wW9DyCiMGxEZyDAcAjb1eXMikVdaloXQ/ozEatro0utc4kMO9
5hMdLfhgEv8Q1bum8kbwxMTtXgRKIF2f/K7Htrb4lNTJtKup3NXlqzd64mLo+uDWHggW9rIMNhVB
dBDP9bIjRBcdzQ0gKpUB+dRNI4BhNdVoTZMiX72GThu2F6o3kkRcQeC66I1ICA45vrILKP/ecHTI
Vl5rxs9Jnns3ypQMj5nIyD7vdAihrSDjOUC4C9qy74hzqod0baNpfKZlTbBNSttjVVR9e+3YwF9N
DeY16aU6oUeBH10bUDB28Aw9SaCHk63mc7FNQxLmBWiPWrucKoN8VCNX5M7pJ2/PyRzgKEypHVho
IGsw+MdfSRxoh5AoQ0j8gdKSjhZB8iGBIHXMe6N0QOQNTUrfZcrKu2Qc9R9eq0aXKSk+E+kuRXs9
9Hrur+KyC54NmSbRlhVvIJ0J/hDfVaEZaxNKYkRMaeoUK1uFGBLVpfNFsRLzso30YEUogvJ/qDuz
3sixa83+lYbfWeAheTgA7ftAMmZFaB5SL4RSUnKeDmf++ruiqtr2rb7daD82YBgupypTqeCwz97f
XisA3DkhjcHEZwD9c/qNJ4HgD1OCgAB/WOgC237KRIvacZYNPfiSJSmZMvBo2dWr2pOlCrPZeRMU
VAaJDWRtMPYr1kTRZ3kohyEtt2i56ulp6IUFj80FxcnVhrB7dS29hhPfLU/XKeGDQbPQOU3dIJZ7
6PXGd4Qr4KOMYd0BpNfkgYPheCkcPeFPBTCy05KxgHhHyCTzsSeIYADohUo+kQpQqJNDt3fpaL0X
eVwUvuMUzbPWavLsitXag/RrntYZNttoSC8QM06mxh11bC91Z2/J05ORtW3QZTuQs9OHMKIOwm22
9HA/1FWqA4C58hGg2UXgrJUuA5m6cN1V18BD4sYomRuUcu/ObRdwzBcnpE1qNPFdxBImVa/Km4ll
qaBuZo4KqqH9FaazB5u3MUrs2zqfs28DP0z2CfjjMOqsYd/0ZoRIJa7U1tMEYFT0gjO4PRC243Yp
9CroAKlvG9udL9lQpHvbu/qd8gGRsD1PR8BPi3uwGGO7uA40AVF3vMq2ROGmt6nUHRhvrek3YMiA
I2kdqMI6vS4a4dLbz9IrTsgREK5EucCKp1SefqY6EolL1bBWfTtn2vgzjee12jlZV/Wbyc0/CzZ2
jwXMxvRcL5gTTwYcb/2l671fepklJcBelsH3yxjNSdjpqX0710u2B9lufLfQbm6VZWe30jCyYIKh
jWUOC1J5dVgt6AWHtGU2yTr5SwbeDQFI097z7StUJm4/7jTm9o+T5hVPcikgetgu2Mmeu3zTcxmU
pPLQZteZjTdzGuFfDjN8KY4vwHgti995TYXwuLzm5CYGz7032kU8McN3b+sGP2NcAvAdLc48tCZz
556cpQogPBpaWHh5Eta17d3KIWFM27VN2LWzOhYC+beTDi1FnNOe2Zcuwmqex8dUCWz11qrf0810
UBwwzLYa7XfdimaH2sJnYJPK3bOA0N562px8w4TVAGUp+7uwpPNJcIRaK07Kn0gFeAboKZB5lnar
YExMDp2iHG/bqra2kR3XSNALOGTcKajYgLmhTNAadVSirjZ86PPJm5r8XrdwtNmuarZKx2BFnt4S
2OtLdTHp+TiyvUYbnby5mciW2EUF7i07uBnnL9bWK+DeK/hhf8hHMNSWO0JpTCDt1mC+JxDfVw6X
DvPVchB+m1k8bWbUpzxbJfxnfcZOqKthb9RN9VhnpkEFzOO/h5Jpmdsax+qMxDxZcLP3hcmjYM1f
IXb2T23aM+bwnFoPzNpNpB+vSfWcND1m7oEnIpTSKLmD3Qw3hkB2hlxWLSFUGbVZuzW9zPPcxuho
YudZTo76NY70NBj1khfV1sg69HYjfUOmvOlI1WuPFjYnnGkg4D6MocOFtnRafqjzCvm1rXnn1nPN
m7pv0pfeLWfeXKPWBgNGgGddRc3RXVzZhPDZOh6LQ2nNQV0bSKYHsKEQtOG7oSaIk+ROGrkNhBQ/
3hTIRJvvrGRiToVUqkCrvpRbdB1WUE1Gd1Fr7Jx1xXeczLw/g7iwqvOaN7zVwfiCf1pBv6NU8e6A
WY+HBFIUjgzpZpQBqbnRvEadO5oJoLpXdDpqbKoqqNAJ7zQ7c9+JsBAbcaT6XFwrPwMrmN/SOBuO
2BTiDy+KzJ3nZeKpXZdxM+H0cdklzFhocNo+9uFAG9+6cuLjYiTGd2JhvLEoLh76yU5DnGeo3AuQ
2oUzmrvZduBVFm5dPTNHUzs76s09WLx2a9XC3VUVWHrl0aB3nY46ZUZE31PB0WQodF8YRT1d6rZq
3XvPWyVQ1tri2rCT3Cv2ro3wJLBzd9IwafRIa7147negLGek21K5YUpBdj/HXv5son37mAl8nuIE
GnhLI+WZR6rR87ITyHQbzyuhdYuOx2+R5ndJ/Z1Ls91jWkS4p3cI4Xsju8l6qPymFmdV6HixfXOF
eJqsr0TzI3xFhZC+4+EOmbk9pm0x3S8IDLcGSoloA9Tf/R5Ebm4G3Y7c45RN5amqKcx8HlJtHKi0
Hph4K8tsAg9sx32fLiJnfm/rt3mm1z+1ptPe+q51HvrOqbdYROyD6hCNz5VmnIaIZXl/ShdmduQf
1YsF5AtZL3VX45tiXt7BMTGYWL3ZyQMlq/E9M7x4MzsJmPsKSLyN7xQVTgBMSlIJWO1dXCx9tKmv
fGHVeAur0Ko96YjA9qnKQXDSNq22sWVpuxUPJl4FZtoNOvlo3g2OnR9tNb4MtYvnhpHpSKPPqW8q
6WSmn/aV/KkLAnmsF9bWF9IfKPFZ1EnhS1kPW11wHEzF5J41Svrn0mKvatCN6rmFwT1sFXKLZpsD
2adP7gD7HxbgAG3CXrM/R8AY/a4hxIE4pWHnuoNcymQTf4SBsCHK3ONsSzP7Gii5t9RXVw9aUWun
yYaf6gMzwHVfs91d+Jm17gxTq71dx91VB4aZZeWuh0wb2JYl8NZ7gpqzyNLk7Hhq3qHi6LlAswRv
qmeO8kiKr/rUJBqdyG60n6k5g0WOi4RyFkvjeIb9pIVaAug4oPBMU9/URBuUcE/CUrpFtynIrXV+
ij9GD9iKayfebrKzGXAnQO6LjnhmnxTiOcYO+RU3kNlg1AMwxIk43dnC9p6zdjFgIM41tc1Mvb4i
gGTPmxbr0Vp4lq+9RS5yJvnnIPsqNj1Y8xtDE+arvvRD6PCsI5Le6+eWT9b1cYF54N9ys2gCZp1s
iFYEmBCp5fhgYmMhZGditN575SRuqyLJd8PqbmO3y78LNbU7sPnRhfqTO0llw0bmyzfov9l7IIVt
W3uz6ZS5h69qfyzR0AzB0sCc3fWZhS1QNVrrBuua4YjT9DS/ZGmDLM1kUj1xS0pH3yYVq/U152/Y
j+yRJVoVEzNJm270OQyuBtVaIrTLPKA1v8QF1FkJymoDMNWZNp7XSiJ9rDj3227oTwa2R7Vj8W79
lNJe2+3//RQpTHk9k/53x8i/NAjduQf66djJfmk1/mLLWhenihHuJVXpsE2htm6G3hiO0riC56es
MwMsa+OBeUS/NdFxhW7Hbe8464w0ue2andZd1/sF8sCdXSQlhtZMUCcszjxy2ljijKs1X3DxiFUr
zvxAwJobWmSXgRnFDALzXow3bOnhm3GKomTwYEJUMCJYFltS8tldmtcNjl4zOnvNZGm+VtcUCkkH
KZ7Dq0HYyOzX4cmoq/wlieY4B/buKnRWDYmPbvYGYmgojXAhlMQkXQuRn6Xfc+MNN1XH2cDHFVVT
2s2IcdVouDfDbOcrTER6RYHkKQpIbrGX7JhMq8bDXeS8GG36wXlmFvekCLznQtnTk8YT5mmygZ46
mrNOm9ZFrU6zckXXJiLJxeXY7aHEdH9m6n+tQJuytYNpTfgZ59evrenov7U26rSgnsv5lyqk9wvc
I+pHlvvsGyO1HOccsVhxqifRvbMlYyxB6tXWYZHG8jAAKzfBtlPQgmqVc7Qx13r8MLPV2Bd1qv9Q
DHbePEmsWk2OgR4R89HzrDrxbowGZ9bUSbemjNpbiwddGo6Q+YfrkwF5A1C31CfZdET9JGMfcRTQ
3dzup5fKrb37XprLC+fkF9Qd1Kaxk+efXgunu3V78xmEsHXJuqUI19Rc+AiLGug67FT0c4lqoqdp
sSWkbJ7HZ+SPOqMQGQn2AGpdUexO1gHZg1kEBgGOAqJxQ0sWMfLJrcX8qNumCmcW2s5oDF1oy1Jk
EmkQZ/2whtdNi2PU0Y2WeWzr28kbqxM5MaYsFAUYYJPsdXHLTPh6ZDvvEWoSM1hoh3zRGcCnpOEL
aw509InDlF6hvTgaQgCfD80httvo1yOf5VrZybDGfGfSfV3CYdCjZ603qJGg9w2XkQna5C+tZ1Fo
AQ7huFzrYuFZiLiAVJg5vyEXR46R5uJUo2Q7zjlfBllYtrcaqzqnwRWc3TG3O+XGQWH/3joCeY/B
RQ4XO9biCyKEnM8+m6OTXNvqEGnSujOtOZdg3ceJRB5wz1uSPOqxLzREO8KYb2JkXrdAu9JnosLu
wAul5gaDibwcpkxztp2Fxg73s8H8j9PtD+hsxcWxAXrm1H40Ljr3pzNl9SMG+CgwxqV4dypzUD7c
r+qJvYtmA2JVhRhHcHMr4m+QoxgQpKwydFnkl1NtxaHQ4ubeJYr4yU5PdGIanWahiqruxqN6Po5L
W1KaNsVedc4SMAh3Pz3cqU+ybXq6Ac3qodRezEOeukJcDZfiaR6s4bYX6frCI1X5DiTQN8gDzhtv
5+7FMK0V+zpDhTug0REmLSQFF83LKo7yid6A6cUWEo5wsPbIj4SxGXjtXt3lVfKz1Id2uwjZbnmS
iykUpWVofhlXxi8z7sYXgoYSsVor3JfZIsUEjJutY6LJ40+ZFVLDs7mWm7LLlqu6rl1eZ0fTYlJW
tGi0xPJevbWdv91WcMAfKdqCdUHk3Bu98TXrY+cvPVYVv7Ddsdr2jBhNXtgc9Z058p5TK5Wf3tDj
QqUMTyG6tNUTcm/ruTaHgpppVhenGbxHqxknvpMp9X5ifahDpdz0CJHd2bLhRwmcuWCNfVUV0bfU
83aFUjb125pYeXFAZNBh9JCVhTETOtUDy5iUCvDw5l9zotn7RnQDZ4Xc2rT0wc9arornbE4dhdOp
T18s2u0Zfgc0xhrELMjrOaa/MMoK9u4x2bWcKbQBEjNa8pm3oN7MPQe/Umc9PGfIhuNjcc9Zoqfp
ruHo1W1GOgXPykMJkSXXGiRXpgl2v+KoJaPFRA+B/ObGiMX6DUBcvuSQy2n0VDi4vDzrEIteHX7J
Kha+VETzM1z4+Ny1/XqerYhNUwch+GE0S5iiDFEWNk+pPUJ+RM0tDZv0xphsievJzpwmtEe7sDeA
UMynsph5wU0lPnm/ln0pwmyqY8gXjFr5nciBnQ3coNu0TqIjO0rVT2fI7UDolY4gvceaTcVqmyKM
aF/slhzpVZB3sbl3K61/rFrk2gjvM3c/YcdciaTX5l1uWeuWWI11W1VOeSigYLO4XSc64i/0bW+1
QRDGB31CPyuH6L6wixawnID5gk35g5mYxsPY5PlNldYdkD29POS/s73dJL1Zl8neL0nUbO0qLwiP
6/lhGS39hOe8uVWjLrCyNc3VtGI5H0XL7Jt7oFg2dAEWUgc9aVqkRRzu57VYqR+wg18tg/U2HagZ
4tRzjqtluMGkWSpUU0U3pK3WR4EG7XnGVExIQrqRv9i4WDN7ACMuBy7kYQA5fpvWFe2FBMw3m+W2
SDGdtm56gJZSXXipseEoqG9owDGezTYymb3Ej1RhfNheXx5b3bWOQJWGo4MwkLId6n5AH918q1x+
gzrSVo4xVLKhbB1pQYhP5nILJoE6ujSnMB7X8lKVVA5sIBjPKfwSGqSNIZqQS9E7tFybb3gSqDJq
ht4XLW81C2R+m29zcrbfmHFtjBmcjfRVrPddghiAQ1nK5SyWmc9IrsuBSOh8DVePBDTyyXJIvbHj
x7GtvahGVJthWuNtq3Xia2yn9C7T3Om42AX96qaPx9uce/SHomUcrDHpHocM1nY1h+qA9WBYeFKx
8DjrK7Qn5XJ+Z734oJcFjPjExJwOZZnDrt5v+raXVLgj23qmnLa46NId3ATvdeB7elS12z16BkoF
x9CNt4rhC1T0rt3YSOc2OFE/ri6356LV8TUmRdOGRCJgwGd6oj90qtUvtbcidW1cdeSNzVsN4wHF
R1tYQx1ajTF9rFJodyptlnRTsOKzqb04ChmPoHRN5tT7MTpEWoJVjy10K/DlN/gX8WlhsWmxkthZ
Pzwtoxo4fkT66mwwHjqHCEvlEmqNTHDw6n1s+Q6hR0rG2mqxV8hZOLDhh/kwqMoAdVTWwjxaU68+
asfSmkdndtJdMqjys/z9oy9REtvhXLQF77kqmUcscoJDyriM2uMQ630XMHusrWcPGPywmQfmzkjR
LI5bep/uO9kPG1eg1K4Tul9iTdrV1y0vvckxHWxHl6GGb0+5cKk/JL2ElWyYTy++/mHW+OojY9TO
VALica5cXDC02Dad284byjNksvQCzqWT6DdLk1oBh0PvbXBixxd8e/sUhYrvqGzeWzQjaRGk5Seb
1g6i3ap8KIbWvS3cvt2Jtcxfsczgalo4aj4jv+7uchjhr45Bv0cDCrErDVu9up58xJBWb40ukYdG
pARMBO+SozW340fbUkc7bXZJEs94N3oeOXSrtCATY/I+zDWjnXZasNyNy5uymW5bDV1GfPBJdOuk
7mr4fecyYhlG42ApI35mQOM9i76ptji0GCZ2FhtgTrNYZ6YGZJlsMLAp2odyuc+lsr7i3mrfpGur
2r8KP3l7Q0felEaWPq8Ta3zYLetvGu+8q+ZlkPXGHK4aXDXIW7u6XheKJoiGoQu/T9jDF0EniG6x
EyqVm7r3mvtF9S7CVqm1RycxdDo4JE94CMYCKQd6rSPH6uHCemBy43WkY8gozRUtHk9TgFGm/E6k
SFEZE0Snkn0mTk2xcB/qefIOloQCX4g8ea1mY/6xrnhxO3NVtOfEsB0zw8QbtZjzM0ucHe7qKnmp
NdUekYePG15BxPybzjqWtHi++P+6kD5IeVfYpXe226QLcTK0IUT67CuOZURzxM5CJ3bZth/i+JBw
3e56fIv0X2yivnbayKM5Dsmp1UuPMi/Cl1nM6XpuSh4gAfLaBrtyVqw+r7mc3iofyaZhrlZuZsAI
7PojOA20kcZEpzflRxol+rHB6LqvEJ3cVAs+XdzL7Gwodzy4sLEfU5mCVHEShgi8L1X+o2lidLFW
HjWHobNZ/GPcMDGcoKC4Z9YGnrNyMCp1arIwrGcdBxkGCVtaCc6HVNqwWafauZvJ/nnktnLUP/D1
1QRRMau+0k5zmAfxWE+SqPoxMSnda6Rvw4TO2YqnvYU1sjgFbkt8kuhFsCJ57/Rf7HPsrE3YjzMz
eaRaSEentiYM1unLjtZI/lp7XsL37bZYIB07AxFbOjstz803cHpcFGuREXzhEhZbrsWUyFpJG8Qi
vYnNndL/pY2vM8QkxmnsJTrFE+697t7lp3fbNFq6abVl2U1o5z84dGfPg5nkb+48pJ9CRjyaaJRP
YZUwYqTJPVdnKzNaLp5iHUNvieTZNqpss1apASm3jx6XcWY3GBub68d0IHf90lgba1m4wQg8hLyQ
0r2Xa/YvLsHqgFGH+NTgsT3I9XBC/zJtJpSJWjDlCMKtaFmeWrQeN10iOhQ8iplBkK6e2lGGvnPq
HK/EnjWhcnT042qkDic22lmxWy8Ue1qGUi9acKX33Jq9QLyRIO5DcGoL96L6CQ9sXQ7izJGr2K0Y
3bckHMURVM3yvqCVf3eMuedOsssUJHWbNAIlwTL/ML3Vszcaf7nb1AEixMGp2pipOV3UZLCNaXYG
sifeF+hN47K/R8G9+LoYhk0SS+8hY0/yMFkm7wpkCGfc5skJfKY6T3M3H5nUlc+tnDlb5KwWMuO1
t4a4vjFAFflYsESgzwkM+zyteYa3TPuNddkZyxTvDLfQX2Jeuwz1pWDXADKP5/eCdr7PaGF69+i+
fOUQM4Av4jMNMqeK9y7CzUNJV7v1K42ibHAzsaUVL+7GpEp9iqcK+1KsH9kvTvYzf5k7r6gaCsUx
T3fLEJmnjPMjUbaCI1I5F95RKp5lTOTjw0ID7E4jA2f4Wrs271We6/dxH4kj0GNxKHTRnyNTGrdS
ZuqrqOopu+kaXC/eYvfWvjeV/ZIPZf/DEsL4Oams2/YyZpHW7ZfXKmOEexqEl4ptuXQ6SrOsGc88
3OmcWBYv5oxUwszn8WM2ACzs8GULPg++W7WVJOa/x6WDMDekFZG+ljun8KQHu7vwpqey9Mqwq2ac
Wxq8Tdo85fiAvxL5K605FSbWCJbRlu6pzwdxUFatbZDJekemUNMPEy0OGlz2cHs9m+kTWNo26okr
RsDgPnElMDxXwlMbxmF1aDdG9GuWyMlgTFytOy5NZCvTarpso7tFsimMYO7GYbuYo/WJq6vam30x
nK1qjKmtm9p8rzNpbCrGrHdisjG8kxo2LhWNmr3uGNpNMozzhVNBA7nLotudKK+/JT+JOsNdtPZl
AKVzVUq62l6lmr0bRDzd6DjqCn8SlRmsaZ3fsvcWD5vUtU0uKwwqDa10BsQYpesazZ/e403uU8Vo
rGzM+pXHH+vLvMIOpV2sKogaWhgABetHohcilKvRIHNAvhsKzOwB73n72SPFZ/sIqa4drYVxxMJ3
/4iqq3yQ9GMvbdnom3xd5T3anYy5QxEfKQDTIyO5ZMOnlz+zCEBrUkjjYbFy1KvIgtH36HN3oA71
aE+K/Gsd+gbpspLBwOyRXae1EA8a60YPuazTr7gqrVPL5sJnPly73nJe5WNfAbmtaVFuXWtxMaqt
0Rekip+xo/pNqyNiG1B1hxFlxKZPuojuemleb95hp7NYzAiO+b5Kx3zLVU0HMCu7MBUN/qOEDiYe
k2qhlKviF3ZxUTfNbs8sP8qmJ8DJ8x30WvaPC0nuRQ2Fjn9JGKHhgvXQuIlIbTC93+XO1IdeXhYX
pdkxeik3f5hBlNKFt62MueE8nsakF48pVPAoSEpLBq2gf59mbvqUluV0KXT7mr9t6MfPPD4ebGOm
Z1PF6yaZ89LdK50GLv6YhgcnQO1vYbvOAQeqpjbaCpTptHg5jjGe/yub500XVjltr3DK6b8IsUCy
AcDV73nYJTrHNr2E44k681xWNhTbbrJjnV0vw3m2mRY+Ey2JLpwLjDFoE+010vppa0aVtqfZN+3N
KDFNf1zb7JjRjuTFUXvzy+xN+WtCMOGAkBbrPfyKG6EceXErtsvQ6PXFJrbjSMNcGxMrrPIuzf3G
TvN3Hqp292AMUZmGk515O93gZRzCy63Mn5WKVVjoNQPSCjhuvxodDbERlFNQFs2kh6qvf7pZO1rY
t1kkl+YaPdkT+ajbXmNDQ4xT2j2ZwAG8bUL5lgVsgGXVbmwWyb8jTMOOH/kz5l8Off8QG0I1Emvg
bxf2rhfzxl3TV4OncLylVO4/cV9Ht0Kz6brU3J5QH5ypSjnX8Ye/9IDzzlA0M19Z2hgghht8NlYd
v+blGpCkbg8zkc2TzZSMT1pIkxG/NZ01JZOgdzpbIi20vXK/RnmUnyhW53wKQGY4UXy4fmAFTmxu
2JApGSdozjQQCfLWpfduifjcSieqHoSZ1s9Ri+0ydFTiVSGbHuzgJHWmCt+DafBFrTXoVBhqUQdj
oFHAvDKnxTw6EYdXs3RMvhzVOMPwxF60YKWmH9ABscplZGX0PFVLOpHTsSU+Tn2upmPc5ogUY5By
2ntNfwbfISNt3sPjFzkey/lRZUwH/MRrNMq+EkcYb7x46AN+Tpa1YwThfLaLjrQRSG5Oe8Goi3Un
DLLuq0oGK0xXZdyujIXoouSJvvh2E1ub3rLUaZa5/WHIjqFQpbmV4ZsrNouIRNF9vkT2U1fWJEzw
zoemFHPoTMNyLF22jC3vmv2o6R4GLo8wqn2rkwkfHZF7DpYgwopYFzvdtbEzm0lWlTS1o3GrZzF7
CuzhkbOpph98YO5WDco8lteFo5bs9c9p6VlqM2mZXSJnsqI95e6sb0ocdz/onvbf9HmrH2lsy0ep
m8rwM3JVJ0Y6ZOPyjqd2o8k1VENMgU5IXBaXIp3nX601e/uapgy9caAXP1NcjyQAjTjZqc7QzyxA
dWFHk46Xsht7u4wL+90De9kGuKGtMIua4Z29tfw2IdL1yKWcXPAC6z+MsXbxic7z2YjkcivM2cYx
MC0qREzFWaRd7EdX67SAN4f9q+jjdWtlNXrpstaf1nodttz/M4r7zLixKG+/rf7aWXJcvXxt3GXg
omJqzY+W7qoTV+4Rs9f4qeUpw2jkwUyZaRE4fc5EOaqbej9qdvsxEsM5aV3Wnyw3+cUMKrpZwD8I
nzFn/MaSjpWQZsncIujTHCGCnjnyo5F3Vr7XKvABhkQ3wvBUobW0S/4SojnRI/COynDZBy3HieIl
ceuMlJCM4xP7H+sX1vaFKaRgV4WW+mOHueumJIf+hY++/GExaoTOnTZqDEay8L5gQnNSXCJbiuh0
M2qad88N6D1gC4xu28HqgoECb4sYF/OeQpnI9+QWHpmPmNM3YAbnyUPQfNdodfUxaQUd0DWqmf9E
fX1fcD6xgoklM/OPfP2/JaN7qkv+87vA7pPYviJd1P/H/8RX8M9/2n3Xl4/yu/vrF13/nH98VfcP
CV740X/8l3/YVD15nfvhWy0P3x3Tw99/fwxA16/8f/3F//H9++/ytDTff//bZz1U/fV3w+tZ4ZD7
/ZcOX9jOrjCNf8iLrr//n794/Qv8/W8+P75Uff9v/8YfEjrNdn8TnnSdqy+O/2FeUQ1/WOiuv2QZ
uieFa/EyEM4VulKxJJf8/W/C+I2vFM7VQ2eTOLkSKP/U0PFLusEc0DOFB4CTf/lv/+vvfvfHBJgf
Gz/F/96G9F83ghgu26bpMizgOxA8T/7KGVJFvHI2NETYjW20kegitj2K3lMdx+3Byep+U2qy3P3L
D+jPb+JffXG/09X+OZ3+/U+1TN3RPcGCjLD/iuOoF4NguUu/nNpBvCZYmwMntzhYIj3WbrzSrG+j
NS+JntL1VkX7wjeuPyo8l4cutd2T9BgiWPr6FnHYDdT1HRPookN83ekcXYZkncrNRLTNn6SZ8FYn
GzWmWJEJZfaflpHbz8MQNxTDavZ+5EXlnmOk89+Ox10aDj3xhL4X4jznrn1mdmlvF3e89tLLZMsH
QuZsqqfoh9OJ9fH3H82/dfuc009VIynv/3pz/Ou98R//37kcrys3/+fb6PLdfBT/ehOJ69f/cRO5
7m90kk3H4ZI3TeldiXp/3EOu/hvjX9P0jOt/cR/xK3/eQqb+G6dugkhc4rZnG9et0T9vIcP+zbRc
YgbSNg3TQMn779xC3u+X6z8v5z/BQ2Qc/7K2lGnlEvdTpgi4SHXfle1wS8+oPChPrBvpatq9TrnB
EKofS+GnmvS8nUG2apfFzvBQ55oXUAzzslNltE8Tut2eaQy/ShYAWNJb8p+TOeC6yxEfMvnNxu+C
3tBG70sOxNNg0Karp23peAZhRyt5xJPbXZIad6zFBlseWMIkWgT//uyWUfy4FiCPuN3175zCOgQs
qpSv9NzZm3Wa33t6CYCfV9fT2qDi9rM0ch84IogD4xP3bdSlccjKovhJsjD70eWgK8JWa9utXZug
5PvSPWkk33U/1nP3bLRRH8iuIi+utOo4zXTgGTZDbykT5yEq4+ViJlP72ho1SKZ+AmMSkHyqnFD0
5DhnRkffaVbN961x7VcNQ6L9QN/KRGckHXlp06U92/ooN1layrue3rWLNOpE6c8stZTzvo2m5WHM
muKtNGT8nOatTTwz86Z96+msJFiJub6Pdd+fyvLa7iCakr5FTk4HXbdsFwGd1d+Qv2jeaWSR5QAJ
/MscWu2SWeXwxSaWfpN13twFaSw5PbJFRjaTuQ1zoNV9JWEiQtS35nFhRJj6xpDEcKedzLDClj3d
18giuUTW3hWfTbuUnzX57sPad81XTH9k9ZscRlSaNw8j4bO7tSFg6Zuccgl+FLgx4YspWouVawwX
uywcx59zklj+6Obar47BeMg0FBcz1aH4aF1jLHzDGXToCNmo3gxSZ4dyXvufZZpoP2sN/wevgS4P
xnnwbodE725Ws7qr7Cg7uzrTi1rpLH00XftLJa5O5GkyXGapjWl+qVxChY7NZdOVzdfUGO1TVc4q
9XMkp599xAmZAOsKK2BZDXalphndccEuOkVjQUcXqzdDHDYVDtJtWE1ZbaVd+ewlBWheL3XLvBTT
dss6x/OIHhDAAJfnU2q4/ZPQnIoJLYHy2PTsXSRM8zbrOxYv7JaHNNsX/WGl90sr3qvdLT8BkuZs
ZLPfUKQaEbDJ+cnqkPXm5GX8ONdl9AuZhnqV/8ndeSxHjiRp+IkwFgACCOCaCiSTsnTVBVaiG1pr
PP1+4M7akGBuprH3tn0Y0dXWkQjh4eH+CxEUd0hQ+eU+dJLiujIHUkJT1iCAlb8oK1kUUL6B+gjy
bTKK5qYwNY22a6jKr6Vww2veogW3RI0xddDzs/aWLCPEtEczBN7W2xa+LWYFZyagWnCozBbIUyQC
6pmzbQd/miGl02zxz+oGQEAdm/DiEBt80FarDXpIziTkV4XW3LQB/DF/Lhe5EczeQaDwYADdXBti
yq/ocHXfjXpEDUyVfXWctbF8KiRkASoMdXl09UbPbntjKj5AZW43CrLiQz1Y1iegItHOBRYXHaEl
uPdI1Y6HJmXzbrVmHL0ZLYZu57coBmXNZLW7yg6b8aCaWXhWjsanj5HQvsZ0/bbmoaUAiXcZnZRZ
pOMumeQ3DazEbi6/6m7An5axCP7G2rW4jsspeYy7vv/Q9pZ9hKEzRvcd2VJHJZzSIH+Ct1Ir65sq
15Kd3fCCH1XebIPZrIx9ic3Enzypg61PVeNTip7ddVa2dMP8uKxuSCZEh7uO5T4BbHd+5oADPWmZ
wV9hlrYcoKgsrhXVFHsnapmBQC9N+ypKC4oZ7WzdIfOu3/GE077XCcW+jWl1RIysLxS8miAHzDqG
3V+S3vCPGK0QqFN5MnzOk67+XtCipJAsml0cV/lupqz1QweDnAPzgSfPK0kLGizH3fghCJP+UDtz
WoEr0MqHEAYHj1xA/DdpWUfGliYToTCzqOJBwHAtfBJG46aVce5sETGorvxZuA1aWJX1mXDTP2Vd
POz7UD1YjTZvjTCO2l1oWPYnYnTwqPd6/ZW6d/FXX9f1hwE81w+sV0uyMsoVMVDH3zLNsi+tleW/
TaUXGPzmnc3GTFTb8o12umACAMnsIgRq58MImeR6NFvnFuGG6oba9/x3bjrizwD+ak+YtHbEq+m2
xMCJ6ndPywzn9/IuDOBBQDmLxw2QKFduY6Pnyxunkfuscu2jG1D/ugqHojjG6J7cgczSj7iDGZsU
xcwY4YnJv7aL3tlptZl8iy0hP1bT2H7McE3a51bf3xvAcR4THofBhtCr7qjZQaMNOzOhYBv4aBdV
RkQ1INKij3DSB5t2UlDh8G3oJhbsFLqiXQGg5GM72fM3x9KDo49uQsDJbPR79Nj6HyzfPHvF3PRH
h+jbbJMsj8JdFsBRg7hUuZhWuvOfyOf6oVNfUdBLfdhManQC8H5AXlpRBx8jJ81p5/Puv/F9XXj+
PAIXKLTA3vd5b80bOwBSG4Tsp42vSp9CmKRSsEH0y3bxqEOfjDpIUn+LAf1tOfqCxrBGwaiw8D3T
otpntwwGGCQVNE6yM6hUdxuIFdmv2nHU16qe45uCVsI3vwnabUrLNdoI7DyveTyXP3H2m29quxWb
zsZLdBuMrvl9zKdhO+DmSNPIb/VPMNyMfRMr0E70feAmmXH/sTGb6oZiS3+DirS1c53EGDaxakq5
0fo4rDYN8Ixpg3G9XW9AxVnfayqCDSwrXFYB3DRaCdwu8n9xuTTObRTl/T2W0NO3WdTjn77D2XEh
9Dj9pjdmXnq1DaK6Av+vt2awg0WQVCh9a+Kut6zmKpNxddPHs/0pr1wQZxFE98fRLKzryXeWvpE+
3QFXK35ajZz7TQv0P6P8S/e1szNg2S7KOBCkwTCbRXwcZfA0TIMrKLsqe9xQvrA/paXo253mZ+Ud
feYFCir8vj3kuqyu5yE6yMToDkYU/comwC2u1Ty6XRHu6MX+BhF5W+jqMMZEozGZ73SN2kOPql3j
2OX9HFcld5ifPwKsDHZWGjtPgexp0HQTJb7UqWA09UEae2WbOuEmMGpIlJCrmMyQvpyos+bg65Gx
K5DIvMlAuRLKEkw409KuvD6Q4UM+deJjGJrSs6mlHfK54GUFYtL9U+qx5qkBYlDdQrkozADEhmGG
e1+BohvpsO805m8/tx3ABpdOXSigmZVUHnzIFNW0RU2p/muKyFSBGLR71fEbk7wTBUX8ob0C5Wbc
DGmQ3CsViQ8qRsZ/OzjWfO3PnHeqbKUfbZOuMWgzQAO67me7+xXYVXpNYxiDUreatyJo9r4FB0Fo
pHJlNUfbAtGGW2a0XZhSlnHQUHsetyNre9WmQYlHuVH3HEtksSn4KDsItjkyNJ6wouyBbrtz62uY
T24DatJ/j0EVZhtVghRwBxV/nvsmi7ayAz5Fp1BTX7u4GoCMUX+ifKkV2zlxzWviWX9s6swyD7Gv
pdXOokGXb+ZG6rdVMMyHus/aLcqxcD06J/qRzJn2B+hmyU1QdzZtBwT1fD0rDxbD5ZuCLb4x2bE/
A6hKOyuJ53urDOcDCTXt8rxNaJxl+vgk59JAA8OtD9APAVnHPpaFNOjKY7CgMMEufHeqYf6EvEnh
Yanb3FbAdQGHVeO9M1jJY0LDB6gS8ChTrwNUGOV0IKRI+ltdyO0RyoewG6EqJ6bwelg61iYPCzk8
6FbvVItHAgXjronq+Vrv2gDulhuVv+owVvfN1I2PMBbcD4452M5W5LZ2h7aftUfPBXUVLXaj760b
1ncydNKHQS/kUR/c+rvr+vV0kzSwLLBSKrNbMSeNvxEq0prvimtqC7bLma8KQAd/w/IwvTLQAAUE
eQXRkKYu3Wi/jAkcfjAVOyM/pjmIsjDtAUpnSQu7cB66kkeNMVqPBBA7WCBezr1hV1F4lWZtGexU
yaNj6AvbOOC7iWG41PwPotQ++DyzoBY4mriiEp7dzGAlvsxa33ylLUS7KdUB56o+uKbdPt7VTmF6
hvMjcyoLNwmdtm9PXvAxmrFHHw2z3M+GUOXeaqPwCZkfcJBu0cpyU9QZtIg+5YU1hOYjaEy78Djt
fnAr+4Gu4xCN+DA6A4TqzZj37nXKzXyszBAuRtfVlb4lkoNYdJr20bBTn1y7C0FD5Hq9EZo27fus
UgD7Yzf9w98rzd+xiNKt7MOCPn6GzPuGfK4dgT6k5P1iaD8FpqFAdkaD9aUrG+trZauhJipMww0g
3vHW9knS28IStwUMjh+d1lgf0BnlvinyGXWvUPfvaqphezrow42UdrNPKJT/zGSXfED5vey3WVk6
x8BN5beKhvaml5m2EXnePVWqgvnhzNYhgU35panCj44Q4VMc9HRdojoAvRFX6jvvumA4DNKWRxAa
6iChqohHrZ477eMElP5eDeo7FDTxVwdiahMhgLuUgBc8K+jfbVxLF9sblbnXyWiX/qOe5van2Qzn
z8CjDnYDFY/n/ee6BprbRxJyeq/FsNEmtU/HSQBCH4kKEIaGedfwPgLDb8oPU1toXyMJOX1IC7qW
0BiqrRnDTMhMe/rKdEMXli5lLCg/yVGIWW7TSWVbem9kUW0S3k7NDBepk9L8LkLH/TonuQ+UD5un
2DZ4mahgl/fK+tq5mXriJS3UtUtnBoQuORrqey2d83iwbhCxNfbwDDHx6CxgKhtXxp9MKqobt8rG
XWTq/U6FTCqpiH9ospaMREMEDNHMJNtRmIi2DXzHh9Tom+OETNxTYwzNpwkKG6JxbXbnhxPYcTQr
o343lnNxnbZUMGyqh2Iz0CDeAxZz7kuME0M2bgEQoMxn0W8xmnPHTcB+uatl3dZXUwGcakMjsn+c
J8gaS2KEC8ZM2XujkZvsMqFmfZ+XZQnp2ITTHBujBHLUtvugyp/ATbsgmlywly5aBWTlPlSoZvJN
Yl87Xau6Gn75ml7wvXBR4TggZg8H68Eq+nyr5ZaV7ojMEzRBvVSf+gL0wY5CLo+/lIvlJ2KsCoCZ
nGHAZQ3veS1I24h0Aub4ILiPzD6KogMURaB3Tg0ULKSscDfVff/TAjjwFKf6uHAKHQlINx6+xU6h
OJKoG+0DwJcPoV/42YMhO7u5Mtxa7Ey2mAelgvKH5ob3ECLNnROP+c3UDvXfdgfUDjjU/GhYPPvl
aAbX8GvlHs6R9W812HdVN/9/NQcsxGf+96LmtvuFPMp/WgnLP/3vvoCS/9JN3baxuxGOIXi//k9N
E72Df9EUMNCkcgSaNC/7Aob5L0PZFOpd3eDvq6Ve/z99AfdfjmFLwzVtJWwK+u+pab4W57EsGuGS
tgAwHNfQXf5tr2Vmiqptk6aFK980znSozcXHPDTm3YvJONEHeC2o8t+jEDikyX8I3dEXIZ8XUkAx
1Tih4J97tnR/W9xwNAV9uQ14Wl9wCrg00tIGeTESPTCuZrqtHg4q5masimRr6GG8i6Bc7s9/1FL0
/U8x+PmjOBmOBfOb5oaSKyEXxxlSmRpG54F9D3Y67/dbGoIAbpMWbc7edUsva0RzoL/TfCdzMd8l
sPPv8ZWxzCrS48bajG5pbUNjGhC66siJBawXSlbm+wwa/3sUSWeMlpZF70Wslk6nRKDNIkfmqjEd
on5Hyh+6l8zATiyb9XKU1bI1ZdjoflJ1uLxp2jEGEcxDeKp2JgSLC3vxxI5femGogNEtsGgNvN4h
sJrKwFGIRxnCdx8o/qqPhgsW5PzmODWKQp1fuqZ0hbFWB+vUEEVpKVuvdFp5nIrRf5rc5pKVPE2P
9Ra0lVKWRXwQlly7Rhat4dCfMlovMHJULXXZ8ugRDndqqm4C5ESgcofIMVNw/Aff51A2solq0rDW
OrECUhnwhrb1ENbstlohy/0Q2dOFI/Z2Wygmj9BpuvxY7qXXa6Vm9O8rHK+83NcLqJSVdquPEcSa
aq4vWCOeGorGqJSs2aLlsBrKd61JkOLhQqVncFeMTl1nVOvuoYjk1+/dG8pVgt0HEYU1M1ZD9b0G
YqbmyYV8tIRDJPU7YEDJ1f9tlBVB2KzGSdJAKj3VNuZVIRPrOAb0Hs6PcmraXn7LKggCdQrlDDva
U7SBdzmv3G2hGTEYf0O7sOVODgXWzjZodLHfVzEiyiDaVUHAUHMwXcHugCWB2Ngupp/17hjBCr0Y
ajl3L26R3g+R50TyxfMn5VAltmaP8sRf/2DqXgyyairanUlHYnYLr4wzxwt9iuPhoNGgb/pLat9L
kH59VfE9cDNcoXNcn9uqL7+H7b4Ibzk8ERur9gL6Zlco92SHyMl+Ew3Tf7L1XJOTq9vSpOjwevpC
fFZiOnWFl/IoP8DEoHeCTPy7F4knHI1gxH8sKY21H2PV0xMCV7/opLdfuhHL0tKVw+Gdi2TqFsmb
qdA2pe+7diACiGdQvMUGqnWoGNh62P4xw7ZC3qm2s835sd7cGc9juWgE41zBl5mraZsTmluFjuWU
byff/cDvAcZDNb0wzEpxnSudcQwhIa9ZPHxII1+PU4BTycK8RVDXScJ7zYaKxHseEH9iZbdznQP4
tMPxTjMBLlVpYjwkrsPLscvneKtr6AU1PHjvVKfBp/TH+MgN0HzMzam8oLz+Ztcuv5NJtx0DY02C
5evf6cOKt+A6Q2ILOvdH3frWvW4XlacFUu1Q5rcvBJgT8++CtJNMirB0Zun1eNLAGbAJVOoZuvZl
EoMJalSN7921QBsWkBAjSf4Sq0ESjNasRFSpl/hpfYDs3lOx7LsLU/d8h7w68QzDOEI6OjhxCi+v
vyWtOhPurZZ4Dcv0EySnOe1szQTbmEunpMEL4h7KTi22+ZyN30wzdL0Kt+RPXE3Q5oym/AiR27gF
y61uM5OJ2FRaz4M76xGh1G2YnkNZgD9Dp6l8eu85MAzDsZQubSGFqZaL4EX0NUzELLgVE1rz4LWz
rqWaqk3OhZP9JncyDSAhrIJtwD7nAfZ6FC1wRedUXeL56BZ8n8pYB2sxBYept6NjTXvsFmDBX2oO
24/nP09/c5EtI1uC9dGxSjad1Z1plgqUqd3GHg4I9L9GJOA+wgm1fhZlPUWA9ZTqN46NxiI+n0kB
92qiRFKC95tvS8fl2Plt4/6gD1H9CCjijNvEgkVxyZDn7fHjbUF+J9El4AG6VlntrEwfxiBKvNlO
TVQ24x/UrU3Ky9kEFxMZgPPTcmo9LAvnIG54lEGs1Z2bukFBEWOOvQRqyjbLrXYPIhfoPuRD37OT
Uv7oksT2sE7MP58f+u3BR8nRJRWzyNVhEa0OS2jU8dSE6J5g1IiASNjaW0Oy/86Psjz0X9/Czxgk
pchklWPK9Y6Dh20PUU2DporrGvayQDnC7rPxQ0MX7EZF4H+nSQ8/Y6Hm4z8QSDw6el+i2NCO15ii
ue+9ppffY1GXAK9IBF/fbVEx63oBft5r8KRk84OdQzvm0jY6Mbmgs1CdpFbBpSZWu72ep3HuUivy
QPaM+8DIyr0eIzRzfnIvjbJaQj1CnqPkuvAG6qL7hPt8Y+SJdiFmnDq6nFyHPACYGVSN1Sb1oRA7
HRRPb+qzBycX5kfIivAQF4tlSr/C7lGImihbgv429CfDN7Rvlang+TqxjYyvaxfL/3SNPxTdzb9R
tIqcd18wBBdHUlcigJo8Z17HtZZ2NmINTujF3TBdZbCJH2WKyt35+T4Rw0xOCltZUhZg/7weBSUJ
eIrRHHlRkg03wDQpA8MM2JO59xeWdgnEr68yA9gfREwhXEcY7uqDwiFtjMRpQ4/qyt9jrB6aZ2HD
Vn0uS/8QO8av85+2ErNf8iPTIP0HfmiYVMfs1RWNh1w/g6QJPY3StAc3aArQzwpAvvCEhwyDSadG
N/w4oqq2ma0gP0DkCh9ZSuvr+Z/ydpaXSChsOvOspP38S1/chLpRCGg5UeiVfTp/smH47UKUn1D1
tbMLweBttH891GqWUQREQAe3Ic8grcZxMkuuLL2bPFj4wa3d0V45/2mXxlsfWNn0ovIZD/RSArSw
NP8AwR+3UtBKB79sXji6y4Z8vYtY1SW3Q8R8uWBW42GXVreuKELPDH39qkrwz9ugkhSEW3/q9Tst
r2k3K4wAfL91vqexr/99/oNPbSumWDoUb13Htp/dJV4sZmgmWtXo7OMAyNoTKsPFFwU2fduhl3gc
WOV9pbIUH0uZ3LjgUPZ0yF3aH/17n+x8PJBYAOXP9amlVP0yvQrHAu1BvDK9cdCRjuHYbbseqZ/A
TsWFWHRq/1L/Wo4UhVKen6+H8see1nWxcEtqK0H/Br5WMk0OXC54qOen99R+QgoHiK/JeQE2/3qo
tohHp0N+DhfxMLwxw3HYZ7Xl7+Mp0iAhoZJ8fry3Fw4AZR5R2OwQmljU1+Mlfa25VWQGXjKHxTGv
e/1vofL8QlXqbexjFL6GKjPoZX1tLFONcQmdXwQeEhv91zLVUFMNTP1gqD6E2+2CsKjjd5d82R+I
JACZJh8zlLWayoDaC6lmHmDoK8qPc9ENT6FuDhcCwIl0yDRtQX5P0c0Btr06kZrmjGOqxYE3pzJ7
AkQ6/Q502dxgnuLfG0OlbppJhXuZ4yFS0EXd9rkaHxXagMiJYfJ6fj1XXjrPUd9k40j0rim7kZ+9
XlBUOQggccZU8wh/SMjgvuThDGNxbgDqIFf4QTg5TlfWZFZ/FbFu7kU2ySsgbPFdaaCgYOZJeOnu
O7XLbNPhqa7zACYdf/2jMqEPWqRVwaKfaf4lRE4P3O6HiyWB5SCuo6ONdgrAdIuCh7saZxrMqbGx
JPY6ulK/CqN092m9wEaz2TqWHWjNyYUP7AaNti/pwj/N4zReyhSfa6xvfoXDTnBplCkUr15/LXsB
JK5CVt5EiOpbPtTAAoscikaYNtuqax1KwNiwtHMc388ROAsY/sW38/vgxIxTctBNCiM0xtiYr39D
rwhZpXS0A+3j5ElzhLV33KS+sPmXf8vqS2ngEVqV7vCx6xRjOXahnQ/aIZjbLxoE87sozA54vo3E
L/fj+U86NZip8yY3xXIFroOIGZUm2OgWv/c4QRmVx96efMJ6tKDDHIn6yYfz452aQqI+2bGSAAnW
GX/oxo7VYRtwoJw17wYddJoWqUsWRydHoXNqyWUOxXN4eXGddvlA4tTV2kEhKA0NOCYX9MdL5Rrn
xEJBROH5y19cL6sbDAXbukNZWjvE7SzvwF63x6qdXA83EPlLmYN/1ThO7/nIoxzOz+KJ0C9fjrzK
QmmvhHNd8X19jXZmAItq7zZL1AHktu2KajjCLYou+EadmNSlmYRNEi817u3VoBEc2yam8n3QwwwM
XE/UR2668c5/2om0gM1I44MPZAWN5c9fLF2Eksdg1aN70BEY2I6oVaNd6xogcfVLLsanhuIeo5qn
2CK8IV4P1fu1ng6IJhzCsHc+O0M1H4dAzjeOCKfd+a96ZgGtDjVJjkXCTrjmoK0+y2gRuZwRoTjY
tTkeRrsIs73ux6iMY+Hy29SH/DCDovpjQzidt6PVB78L2en3xoywNnrH/Q7x5eCx6cCHb/RZYZZQ
Eg23TT8DmM4tZzd13XDBNOu5977+1TavRUu5y3POWL3kBC8bX/mRe7CStLyX6dD4cERMdAQ3TtZl
GRsAUUYsFMT0IUqxpNy4Iox+J1qRYNtg+Y/hpJBva3Ux1zCNAa2hY1WgfIq0SRc8np/jE8uJbQMP
T6kIZc7CAnu5c7oC5oNLh/MAwQNWgsIGALFe9JXvYRnb+38wGC1B6l80GFyxWk+BPBNOUqMDSC4a
H7gtmmvDGIe7apz9C6tw8rteDLW6darE7WxN75yD1uf63i0RNJyg8u4VLgsXEp1LQ62yu6kffF8V
rXMIE6f5BIFCXCm6NbdV2A0XhjoRTRwyVyaPGM0DdnX4NMo+yOzVDtovoMa10Jn3wGYvZW6nR1Gk
4lzcUDFWc5cy/BTXzB3leyQZcwQnyzDPtuc3w4n3I9/yn1FW05aARBZowDnAtqrqSzVWtL59Td5C
3IV01CJeutFQCdsKoOJYd9hNcuE+OPmZJIFQhF2DVt4qORpUioacaNgi9YJ6tEys0qfhkqXWyVFI
vTD+0WHDrF9s8+wmOmw09jzabh7/L2RGEeM+P5mnR6HgStpPD3ztbe5MqF71WQ5Ry0gCYMllcoAg
019ogpzc6Ty1lx7I8lRbfsWLa6ajjMOLk2ARwaJHk05LvwyaY3kNDh678x90aajlz18MBRwXk2Cb
Q4XgXHbUybM9RNGflVSyC0OdyAtIdwzaYYKWLgCC10NJhbyk6jhUdt+nINZTlBmGrNxOZtN7phjL
bS+yS0TuU98HEm25s3mxPbNvX36fYffhgjVC0wjC3BXSFM3NiHHxzh1atT8/lSe/T9qQ6HnKgWpZ
BQ3Ugtsk72NWbUD+vpqi6CYFvnYlbR3df8Opj30ell/PD7rEiPUl6C69UDa+4um7iiF9p2t5n9jq
EPdDiW1JNu7HNgD7q3Qw9vA9zehCxD89ogLDB/UTHN/qJitrV/XOxBEo48S+z4YBySFHA+qddupO
hWb6/vDhsm4kdUvfyVonsn1igQxtOdhtUee4iLQF+oB4Abx7HtmSqM4AWXym/K82J8FwEj2j6OCK
90MgnJ05YufSKV1DFK67dJmdKiIwIGfBdOmrkui9HjBGKqbumeQDl2uc0aM0GpzJorw42Dhofu9S
YqVEh/0xaEobmfSltTagU3DMk8C41shdLszAiZPi0l2n2LXAy0AovP5BpugQzoPifnALHz7B1NVb
IXzsSlz3nywpKTq1Cnil7F7j9VBouOg19l3qUCZ1BJ4Z5RkZ9M6FcuGJWM1DwCFTF2Re5jOa4EVo
s7ViEA2X+6FVbM9OxFgHdU144Xo9OQpAtqVauNQmV9MWdDMy4jgBHUpF6TdW3c8ZOS3v/O48NYgN
Qx6VDk7AG8RIonpRphkUq6iJ5705pQ5mHfISTunkKMgYLPAXHtP28ucvJsxxZyNK0wHDVreut66B
Lg5iE92FZTm1z4Cl0D2WJO6c6dejmLqGV0G4KFk1E7rRWqDf+Bi+PXGl17vz03ZqKCBXoISWNp5c
v+fnIE8RtgnVoVa5vYOKGO01XiKHPBTywgqdGooeD29Pes8gF1ZJDtqCPYYUgToAXSh3M4QBRMgV
gtLacCmhO1WPp59ESke9C8DNs3bJi3VCwgDANXiPg15b11ECP8pAC5Bq9TelQRnVAvUZPbduW+Xw
4IfG+DG01a/3zyzVHzppAB1AZq0WEbdJP0loChK9uhxmlUN5L5HYaFVwCc4PdSJ/XVIh3eLC4RCv
QT8WsnRJJib7gJK1dgwKy9iVgbE4nSB/YkUGvjdDXu0RremfnKoJ/sH1Q78BtCPNb+o1y63/YrID
t000jp6NlVOKILPM221PrLwQfN9WEF22J1cPRS6bivka3AudDGGxvrIPPAnlxklD3Cwx5urudMSQ
dmXjI/uJddjnbpD9Icq75hGHK+Pf7If/VWvnTQTgVxAvgcuAYKLotlrWudINrPtg7rWoVx2lHaU3
di/embJIGg9AV3RaHYo9vM7UgwmHNqfqe085VXHXkE9vcUOsvga6EXzIKY1dKhKvz+bzgJTH0fFh
Dd31O6u0goSeNlQBu66afZykwc5ue7QpMLHbn9+sy254mY5RuSMJQ5MT1CjHYt3DdkP8Yox87ulh
y+lvaod/ZlGWuwwh8yt0z4KrcW7Gn+fHXH/e85gO1zCJCwOvz2KIoHxt9MynTGtjNwfIs4sQxQog
YNOFy26d+1EgInmHWcS5XxKlVdKCE5QWIIFQeT4R/pDqfBo+InLHsxXukp27F0gR67O/jEe5GYQL
oEL+e3X4jKiYsr5H3xkp6sYrRmO+7iGjk9dGybjXQ0xFaPPa1yNXypE2MNIP5+d2fSCefwA1AIPT
wKlcX4nYbKWOb6eVN7WNQkCA2LvJxIh29/lx3u4bJXHeooNAeYg69urgOZ1O/osVqec6EYIdZY5E
HMahCyy+yKNrR+8w2QDr6J0f9u3WYVjIOAtjhxtlDeyRvgHKjLaBl/Tpj9RxEDooq0+zri7xaE7M
I9UMSEGmzRsQVa3XUdQsnUGr9KnwsNC14BXjujMF2nT17s+BSwDkkj45T6F1K3UOBmGXfV14gDKH
r4Ppa9f0K/IdRrrJxXR5SVJfH3Wgd8TKZcFsaqarvZlXvul2eZh5ZQ5/YDsgY189SWSAJoQcHb/B
0LDARC4JUUzYDD3KNBuddX1Y+nXUwf1h/sXBTfvtJPwp24WDIb2yNEuMPtNS3Qj8O5CeCXGesgqF
inIIapGKYeYjyGA33bRz4ZHb24yO3h/KONGnIatH9I8zKLDCqLHOG2r8fnWzkYcwrfPMG9Q0I70Q
pX1xpZWz+UW0zVB4jTXVW42EcDchT/OjMnnCAno2s31pVwL58yH9S5ukmHaqHUZsTWpX/ApROtT3
SAL7VxK9xmpvlEU2b9AvpzZsSBQxZV6r6EJ4fbuNmHMEtthE8CvozL/eRrOe1C5uzbkXahmeOaib
bUBJXiLavI1yDi1LpXiBEE6NNZxWFJOIgKhmXhV08Q5ZGYm6o+kN6IxiR+LX744xDLe0uTgfSzV7
2WgvMowxrssk5+XnaUWPpy9E0UMKSffCKCc+iseJtajyEc54x70ehamLZ8QcCw+T6a82EvfbOJFX
TYtU76AZ/e78STyxUJwsKleUe8iI16AVlBGVRaZWeDVmHk9mW0zYXon34m2XB5e5wGDJDNkQavkV
L2YOVVir1yu98FB8lbeo6Y1fzEJUF2bubZBkFN7qQudWB/26il2otkx12ko4CLPwD1CjKHHrvfTG
zGwuXAOnpo3uI8g016Xxs86/YoH9WqKJwuvLutsIgIE08Lv5nSntMm3sbqASlGNhQq0+CFmj3krH
FP7GMOhbo5xbmAh4bZ3fAqc2HN0OULgLyg5d8teL444Fobd0c29Ag+BbODX6vpvQsU/cHuVTVfkX
3pWn5o7yortc1XTBxWozpB1a+5WBhzPqJe7BUVqIo5X2Dw4rG4FqAuzFhWqzikBjVw5GPqS5VwA6
2i/ufTthF+r9W27p25BnEYeoEq1WCAhuUOsojnjh0GNOKfNsPzNtIFFb98JQb14e7AYeknQfqENS
X1u30Uq43Rky/IuOhtFu8EAGvWxCw9eQu0j/ztL+GHb4GE/usYzqd3Ztn8eGCANpBIygvU6vhtpP
B4oNhed2wbS4rZSbUOWXPvHEAeZfD20EtBP3tbUKsAZhsfFRRfDcogEp3BJg4yZ9ipz6Uth7m686
pHFUGkxIAPCilz9/EZDwTbM1WBKFByAmPGD4ZG2cxuw8P23iexMbjm0B8ANz3SH4gJlQcyH/OXEE
SOcYGkg1pbU1RcPi0ipRZS88VbjTttYM60CDtL2wY04cbHYkVzAgXQSu1vB6GIiZsHroS2GLClA8
a6C/o1lWvMNJGnDURfTgfCh5mx0D/qDabPA0pmb0bCX6YloTPcvR/54QpW6m6mgXODuX6N7c1VjQ
hsjRdYu2FpCDC9H45NGgOusS9i0YKet80hqDBnO+kBA2ovXkd5H2Oajz5MapDfl7RDMdRZLQfGyj
vL5BHXH60gH/ufAjTnw7AHeSZh4HnNT14zWSmMki2555eutqN/EYp3dSUP5uLHSgCsTH7oAKXAIf
nNhIgPeW20G4imOzOjEw4dt6KMmAaiBlV1OCvIvSgvb929UiWlNG4jEJc2YVSyOitWNlRuaJagqe
ZozOdxrlhv35zbPcM6s8HQ0O2FHsVdZxvV1DhWVWng6Z51fYTyK8YzxA/sx3Y9OGOx8rh02M0v+m
qLpgd37kE3HH4q28YLJNqMbGcpBebNs264zYrKvMy0qkHgWv0w1+LgXq3GK48FB+AwIkksICQYyB
jUqvZN0H4u+CKhrKDJ9z+zfvjFtLa+/aCBHVtH402v7KHjKXjMK5rmCnJ1q8r8zgqi6Lr+e/+cTO
oUxNCZTC5AIPW5XDcTwM8pZLC3p1TQREAGbTJsn8/p0Dd5cSy/J8td9UQM0YThG60BAOJSZ7aWJa
h2DxTTj/LScCHZPJi2MBP1PYWUVz3IsqvcGiw8P1bcbrOdWuNcBoIaKgG+Vo7+2Ts4QLvY6dSnbB
PbyaOtMfkZoqVeJFNTJ4yELW35FEmu/Pf9SJeLK8oGByceO6LNTrTZmpYEALJ0k8y03GH0jf4Zw2
9/WmGGP3Jq16/SbuA8TTzo+6EiBewEUOkXuByyLIACx49XHhvFibwubwAKoWuGp3CLpm8HgQJrax
ro+DYTGzMZ5mHc1tmAq0obU6PQyNtLcaduDImM2mh4eiupCCvGnE8cu4ytCHWGodpAKrVZ40dA3B
vyZeYSIaGWu+4tWdB2CB3Fu0G+99fxG7EcGDCrPbOB/uM/QSN7E1/jk/RSdOjqsDyIZ6TGb5pj0e
17nsLfx3OcGtftM1Lh6vU9dfiIYnR0H+gD7fUlFbI1vKvh07C1V+T1ag41LTrm/81vp9/lNOBD7K
u8tSg5FeKsmv91iTp04p8StADhJnuDEM0UhfLLo7t7sw0okjSn+HjUzLksOzznhQuTOcOZ4w/h5n
TLEj4luDyQKSREhjfZ0DVBTPf9qb5gvbBRKVDiyDDc0HroJ6kw8J1lZw4Zw5Cm4sE6knrHcR4hza
wPJKF81pbYzqXZM6Ll59U3ispyL+L87OqzluJE3Xf2Virhez8CZidy6AMnSiSImiRN0gKIoCEt5m
Avj154Fmzp6uYgXraC+mI3rUYjINMj/zmmhxRXnm5J7aSrR0VpYxrsQU1Q5XeY2UJiMusz3qw912
qUst0sB5ngHyn9pLG6gvmFga8Dykh6P4HrLQaa1n8HHrZDeWssXvpwHRZ1f6mavp7YQgMRJlrS81
CbB1dEfouPsoLwYCAjNLw/Nl+tErW788s4HrTzmMBxiFPICjCYYTxOPhhGa9zbLBtOAxZ83yVXaB
+9Rmjhb5htbdN2W6iufaPu9JZ155lR5vDD//024hYRW/A0UsgPtEdscfCPlQYc6ZwxXo4pY6mXIJ
p8bpw8H2zsXOpxbVo2KGOxMDclIOpzuqfNT7AB0AE/njbT3H+YYw888zDwBshDpoya5UpWMAfNBY
DsqkXYFzSmxdOKWStwUEsDNn8dRcCG4gf4LKg+px9O3ZCcaj3qKgGjX1gy5B/cdxqZ0Jpd4eeORN
/jLI+oD+JWpLTTyl8plBctTdwz7z830j3DSisXuOinNyKLIaekaUGt3jpjEeV2PtdbJAw1TvoTEh
TBcDcgzHaR7OzOrtRcmsgJIQWazXxfFlsQAlmXW3YIO6prrqmwGF9rQu9agYOzyliwoBwPc/tLeB
BiPyxlBdIL4HLXe4jlnciaBDSHbvtL31AeNbJ3Jm5W2QjjSjVUIEZ1DrzwsnDLqi/9bqGbXHoysk
zzMKa0Fa7F3sB69kjfO2B42ARwFj7ffnd+IwQoPgwHMnQjoy17zjL+fEn5RcqirI97Mo1YcCGcXn
vPW0Py8JwulY22C0LwnrjzV3PCycdL2zGMYx1a3Z1/3TUCXlmVvxxGbxRfGqEezi5XKMlSHK5YGB
8LDP6iLB+LjFJUDoCI5C/jU+KIndg+w8/wyU7OSo2PZRllmFuuyjIwJ3b3Tnds73CRyqXWtbKOkP
U3brxrm+w9Ete3SXwNn/+b4xR1pAON5z+R5diJRDzbVKku+HxpAXIkDmt/XEn8poccOjtc1rtgKP
CLOPpsZS2niIDvleLW1yM6F8XSKULuszN+L6+h49ZgfDrDfMXw7hPKSuPaFGt3cGP7t0ibvwWRjK
F9RP8l0gendf4FeDj0CZ+lfWENtnPoITO8jr5VkrrJdk7Lj33FfmHKeIZ+6Xyh5uJVJUEerSeJdL
zD9kb3eXeBwmj+/v4ImQnT4i0tRkFWheQZs8nLXo5xKlfDyxc0eKdstDE9ziS+WRmvXWL4Ve8ovs
dO+a9pwMTfwwL1JNM/cuXLwPepnHZ07UiWucjtRvLKRNdHgMMyq5O81Ja7I9BGz0rLWs2FazoWOj
YaVnvtMTlw5CE6v+BoeXbOXo0in9eF69a/M9B3sI0SHPt+jfnmuznZqQtxZLbKCAAbpVh+trC73T
ceEjfs9TeMfL0uwqPfM/YLV+ri11ckJryxb+BinDMWjWQ2XcaB2GStvge4Iz3JUu0nPkoFOnFGgE
zRveQIPQ73A+45RClPDNbG/5SHFnE34ITTWjOJzi8JcmrnsJHvFcpnBqZpQsUbChJkzx4GgRM/zh
xoBlgwIfq5Aam/o0ybr98v63cOJdpzfFI7vi6wG6HN0zCHChcV+SAHmOUB/zJOnuKtSyI4RvAywj
sbo9c+OcmhZHAqEG4j0qL+uN9JcbJ5vbZpBJRyJv1P7eQel9p836Of28E6XXNbOxbNpTK5vrWKOy
0JDHtXOZ7YNCqis9VdOlKg1xYzVjfpckEIsJZIpL3HHEc98jn4zzxFKfSfZOfAcsLUpg6Dj9VgQ7
nCuEMqC4uB/sc3+xHwMtE2GrI6/QxfIc5P/EsvKxOXwBTHqN0g6HGhUmSH45i31V69VzIGxOZ4+B
5fun5dQoRGN0ciyY2cSch6Nk+NZW9YyLMjbr39sS1KDVwqd/f5BTqwbYg9SYsw/j43gQdPWSvErF
fsoTLaLMtLqBunNYmtZwZj4nhyLec70VHf4G+lQuqnK7xkv3BuZLbTLFG6HMO03L4v/FSaC+umLe
kVPzj4vIvH6NnDFd3NcI7Uf13Otba8KCA3TeORrByT0i0aYUtCLxjquONrog0P9NlFrslnpUB77S
1hJ/+/4mnQgckEgCFOvRBOZKXH+Lv37GnSNLs/LFnqbUakYLrkLsvCZHuxyywbTFUs7D+gA0xhKq
AuYBeA7NOcNzeXN5kfvQjlvbDIB0A/coWsc00RuSnu8Lvcf6o5BZDyNE4GPCr70pyyr+07LxOh5w
87XUB18CU7WDSQeD0SHMVGV76XnlLtDVGPr2kJw5/282kACSsBL1z1WeC9Wkw1FsJL1JQgqxNwL1
0mqj3OgGZq7v79/v3/Ug8ltHgT9AGYq6F6/X4SgUpylpilbsNWoJeI2IHoCChihbkfbWJ18E+a2r
snhj2h3+Fxme49hpmOUHz0QML+n7vIwCPHp3S5/g6tmiTdpZCvIIcMIdvkfaphOpE6XtuGiRZ7Xz
nTYL90wg9+bzXecANICXi3yNDOBwDiX6hx3myGJvp0Pfb9q2wgmkxnNWhBMB7ZnL4ndGdrhkWEj+
CwnO24Wz4+FwtrDzDDw2+iGmiRJBMrfZ1o8p2V3hcenHV72naozrO2xSVDy1P7tlTm6DWtXoq8y1
FvqxgXurtKqfqWtpezwiJ1xWEqf+ICpP3qa5nWzHMRYf6kV5oEvRnpfwVqPKWuzLAfeRfSX17qJU
tnXZxtozkN9zrO+3Z48prihiouPf8nmHUxSGXhm06ZEcqgvnds4Rhs+x9TrzHf3emOOVRL2ZeAPV
s9VU6HAYN7MSo0BReR+bAhufxdzpjfkpbXFEiIPHfjSvYXvdoRdXhHZp78iKLwMbJ+G46qK0mu8w
dniIJZV2pSvsxVW3a4vRCnGDiGprOlP6eLsmVKSoGGF/uIbMx4Ql6Mn4/9L52tmVxJ+jwjClxShz
1M6cr7e3GeOsCQBoBiiIx/y2JEfYAbK7vyvjxfosvKz6UVOGLmkcF+WnBTTgmQFPTWzlHNBpA5rk
Hxe/896bupGnYRcHUrsMMvIua0qLPw34CL7W1ntAfYqOgXv01TiB8CWoNfgaTacu7XEQm1UP7n8z
F4ALBOhrNeA4D3CtesAShblkGMl9SPQWF5wyF2fSp7cXDlkNHCeqHERbfCeH59bph8IWYOl3iQGf
atOYBf43aa8wa8Dx5RxQ4tRoSMTwhQAZovi2Hpi/vLGpb+J0qSBJDG3TbtwWZ0i/fq3AZpxZvBMn
b40dKesh/LX20w8HwjFqqNMeI+YqSeZr1RYk/JZHpiMd9aWd3XO3zOnxaFKt0LuVLXc4nrCdoWyJ
6XYlRJfvmIonO7dEGGlAjHKrasN5fP+xO3HQV04aWEyiBGDER9cNliCDgdaVu/PNwbyOscPeUqGa
du+PcnK7CLyASPqryvrRiwq9PEDSa52VBXAmBY5x0VvzFGKseY6gf2oBefm4pleQF/IOhwtozT5y
fNYC24Na89WytNZHOQHQXW6cLmvOHPq3q7dK6qHERl95ReMd7dYgnBqLEIG9mTm7GDN1bJTSrO2f
rt7ahIKpQ+mVUsgxMK7OnGViGHPnt8GPxc2NyAH1sev0sThTNTw1n1WPjFicZxwY4+HiDa0suH9M
c9cFWgEw38FtBnO6P772mA+4T8Jwtgkcx+Eos5XoKkkskyZshvFlPhpftN4YH/541bjrEIGhEkmR
91iNPkCWMa1jZe6aGUlAVFLELmsc/XNvOvGZoU4sG6gCVLHoW/IMHsMLFhuB4NqfTKL89rKXtnON
2+U5cbyTg7A5gO+NNQI5uommNtaR7WUQt6hmeguefyWUdq6n9bYAuMYda7uXwiOtrePaeyULdE/L
0tgtftU9dCmGaCFPy5DeazZpxJ0Rq74Pc73JoWzh34YxLAzj5LJLikJQl1QpDmeuI89djG+nz3kk
7l8fF6qhxxejnpSDEnA5dnbi5q8FeEO633p7pk/69vagSE/IT92HMvYbVkxQzmVfOJXOItPN8/0Z
6fWkuJFp20ROWXRnvuyTw8FspC+76nsfY7n1zIRZUyb6jg9muawa29wJF72iRJY4HenlOa3SN4vI
yq3hBpEU60i97vDLk7GwO7uynZ0t8YgEzV5t8Y36Y3APo6AUAfMFshsZyNEojb4gyjb6zq6fxU9b
Dl7U9fhYVcvwouEnfybTPTUnSiKQp1yc7GGnHM5pakTWt53u7KbGLiKU2ZttEljFmZv+zU4xJzpE
CAGAGl7L8YejtDD3RKPZ9g6HrGQ/BfQcbLmoy77xQEziJ717//b6vUgHecDKQSW0WZnseAX5Rw+z
aibNklQgdzagzHm7tKOxWgqXuEPocpx2fmXMP+mCaOkVn1wLsXHOjKvW7/MlLIspobZgC2PaDKpG
tUkOeiD3Er/XX7XycicMJg9qPG7a8ppnpMUFajZy+XnqTP2L1yPCuZXGmrJVjiHxrkNz+syC/pbF
fTNBohyO4eo0pB/dZ2KkCzYikrrDNIzGbLPIAZvSui+6aGltCDq23TQplX4TUfd+KUwnbLtEPeLA
4WSbFCOlL7JsvC8FkCYj9FM1GNuiNjSL17Gth3BUA6DrQjXY0r2/N2tYfvybkwuCVYfwAT/p6NUf
M3YuM1p7x503fa3AVWznSnM3VgM/EK0k/2aCzHNm0LcXMwcCR/tV+p5EC5jF4Qkc8S/UvYSUL1nS
4raeZXAdILdx7Re+vEhbfCNCPNrUxkkarWINXH9HbbW+tess/iEtdzyTqZ747qgVATmDUkdz4Vhp
IEHSQdoZxPygSu1b7ORhVRRz/6exArNezQmIRdYY/Li/QAVywFdmQAhjsOcbWzUuhUHP/PM7hNYF
Mt8oEhF0H9O+MVG2S38u7N24WNlmxoIjcnVxjl1+4g4BHbZei6tZCWDrwx3MqCHpYvIxuO/7xI+Q
U9NAzmr6Z8yQrRuV+/an9w/qiS1ibyBQodcJAeoYoDLl3mwUFuGpRlc2BNnBVz0E3ZnFO/E5+KYJ
YHSlAPBwHl3AqrJHvR11c2evYt6BwThb9NWMDTaUkxkK7vwQmMfw+P7k1gvw6CtE54CzoUM9Jlc/
Wk2X7UJicyYeMqYkHOepeMjU5G2NZvapD8b41vuxfh/786/3B15/8NuB184TvA7W9ijDaA0PqXJL
EiSbI17Nshxvc+ToL+fRNc58Y29LkRTeCV19yuNclWSih0dGNEHJ7Bdjt5KOwm6OhyZCb61n1lOD
AXpM/fIltbFRBovtb+n4j1s38zI7spcaQ103764AwiwbbNxnIOdtd1UkKU4v3oC4r0b3Eathcd3y
aYTpbGLUMxedfubqOnEMeTFB33JbgIQ45pIFSHHpbI2xC5zOvdCmPItiGlCb97fl5ChohUAqXBE/
xyIrfWnrVKMGY6e53ceuj727Ic6MM4duPctHew8jjssXwjsPwDHCoe4pDE/6aOyEtnDVCvkjaEoT
bTF5OWMw+r9ZOKJdj+4qdY5jxHclrHSM+8bYDdiehPpgeZf5gh3V+wv3m057PCkCDTIlLsDVSunw
kFU4AXUF/uA7vXIqJ4Jrjl/9AKsgoqrk/9DyMn2sU+yco8lCtI267KT6XSEp+GIEPerwHX2j/9Va
U9yEHSKfr5bXL88q7nCBnfxc2Ft4Dp3AI912iqgDPy32qNvxYhX2uDTIawfus1M2QbCxrRkRM/4B
jbm2DClIL2KrCkVmV99LFfs/AzqkrwbZ/YO0ffVlGjRhA3+y7CeMGvIphC/vfLWTHl4A3JbBCHWo
eKBWTR8oYGEn+hSVCNt+8nOp+xEGJrSZIG3Wnwuh8qekw0U2suzSlGhm1UsXGY0/YcyMdsIQ8ovP
zvY/VtPN1O8rY4cTd+bixA74N9Rrv/pxZmveHDcwsdytbD2oWPrQhzsT+EWzACLTdwb5w9acCox7
NdFgB4UL6PtDvaU5cMqQj4AQwyfqv7lqdGfs8n5pl11KmtdGZLTLJQWJige3LEV3OXWZ1KLcSrNx
U4yJ+4jVSPPDrFV5PYoqHqO5UFSb7byqX97/1d5euGgNkUusdRaUQY9XAT/rJqvhI0Gdbs0ogOm4
oRFrhGbTnmtknB4KUQSwStzvx8mE0fRJ0DnYZnexobZo49o7TfcV2Evsft+f1dtnk1mtpQkesTWm
O/rqRn3QBsyxZzQ2YzJqo42be2OxZ+jddqLdIc6F6U4yW4hVvT/w24uSKATBNpquBN90Xg8PlTM4
RRrb07zDp365yuv4V+Ao/UxQ8HYhkbOgX4JJAfRHzPoOB3FxBJK+WTAIBWci02FEArT2e0qazjkS
4tsJ/Q6N1/d4lTE7ntBIXUQZWTPvRC27KBnt4GOq0uLnny4bgaGH+jOdRxBJx2GOIeRcW3M14cxu
f0Btws3DoOcW+OPdQbqFpA/HGxwNUMo8XLhsHjXZGLra6eAt6Y4BC6r0+ZxG2tt3jOYpKF/wZQS+
ONAejuIvQ48jW612ATz8D2WWlnddGRRXRowhfVv71hlA/YnsZe2G0yxawe58W0enfRGttTjOb59t
tNodmV6XONyHhjU9apBVQr9q7ahFhid0Fu9zUmb3mTvcjN2f6tg7HhygFdtmrRHJm9+jw9+cLNIc
YIpl6kI1iO5WqEn88SYyCvQm+njMmOz2cHlzE9BJYqlhB4gRzHHn9ZsiQQL0/RP55hvjpiYQoUBA
9kXV8ahEUHtTgUekRCQqVvJDVqADyp3h7IcJV/b3h3rziaF9T/+D937VUaDzcjihYcLgfpFFuWsH
r4+6tBJ3/STUmU/sX321w1CEuwm1FjTQoS/ShT8cp1mqoZuMoN/FtcqDizYYZm1b2saSb614nr7b
TosIiF4nVh26Q+A+SuFnOpenclHPaPs43qT1VBgb6ZSZGSLIrdmhGKxWhIahjHQ7BY1jbkkWJnub
OlP7MAVLnUYqFlOG0AiyOBe4i1LCb8tgandJ0aNM4SBVvq2KeLYuFpU2eTT1dJ9CosSiC2mHZUkk
YvoAt01Z4pU0L4WXRaVjJt/aWfpa1Pgy9TdB1fg3YIAT+8JNWqD8XlcHYZMr80EfxxbrelVqZC0x
BvVb6XZlvo2TUty7qICUtLsTf4h+ez9s4lFP9NAyySVD9Je616YzYpzHjdltwjw2y2+t2xUP8HaK
e+kn7s82xsseRDAtuVZrjM9eaxhfR2v0IWc2lVVGWP1hQd72teNCyjDVB7swTNgazhR8rPgK4zDI
vcyJ5plTt+vTtkB03NOW+qZEQgxMy1JDbJNCGxMQDz7Vm7bxA3FLsabU0SL05GeeOtMIccbQv7TS
L0SUN5bMER1ayjJchFPGobAQOtq3bpOW0DnNONuAxTA+2aoT1lYVZt9clGk3PlpOaj1TORuQR1pF
W0TnyltX09Ii9BNsBL7EoumvRbqYy7a1A5WuDNHa2g9Mtop8PXc3mT+Vfmg7if0r6GLXoajmzOB6
7TSx8BGcjY9SEZaFuVD6o43sSrcjb0mCLSeluy9qTda4bhgYrBmLOVAldtNgCL050y76FvRHiOir
FhMZLvNT3ucti+ZrvO3pqM347TU9hRsZNLz7QtDKL2onbSJctmsaPMnyQybtnFLv8sns1JL3N1SJ
F2vX9NJ6kDIoRrI1PR2IDxIVRK45mS4GfGP6q7Jq+8Z0lLgDrYGQi1b44q4gZ/3kJ21RREXgVXIz
tD6dSz0zmpduUfibjV7BJThqfVxHvLMKy4HRkld1mjs/coBYwAlogDCfMljsbZIl86+my53PppKu
h+WCSXFyHtxZbZRHOSDCTJnOC9ZYKeFM7Y/LBcjGvoziIdHvpKshU+ECkorMMqVoO6k0nsLS9yfA
hplofpm1E3+Hb9w+VT4M47BXvnXf0/WzIjOg1IQMj9F96N2PnkxuWtHED6pptV9+MfV51MqxryLU
mL1XZU/dE/7UprHvgsKed6a0yvK6cO1hCJXIuhcIik6Fg2XqpztzTHMRdr7MbitIDVnk2bP/3LSt
fBWUme9ZnRiRH47OFOloIr/WQTp6EXITWhUqvHWfMaUYH+ZZ6c2+RkSd/9cL5LCxSsOqoxF19zhc
mjx7oIfCFa0DKTDCCmGNH31APXQ7Y2DrbMY55lzkhRN/468JoLSjcsM8UVkaCaf1tmCtXbJ3R/M+
DWidj5dOlvuhZfTDXWE1CPbhIexxGPt0dXUQAXvQV17ahBYMgOtAmXF7GeMWIHd8SMFHN7F97AOn
GTiSbdRdEvauCY5DIIbphfQH1ANZE0LubKHKSLUM69qv3fmTVWZ6pDILYr7SZ/uqXQKDQ2ukvrrq
TdXAbKdQMkToLSdlyAQVLpKe219rjivuY3eYqk1eFQ5OS1K3P8dpXN67adu7bGFtYPLnDsaFQ+fz
rg5cyH8e3WIyMfTC2m1vY0KiBUMF5ngUNwsyxQ8tbjnLzvUap72q8KFso15I5LfnPliCSMg8vVl9
nTgbtnKnXd2Untwt01BXezlmTUVFv/Krixz1WJB6ogRmP9X9t4JWZh+lADn2fpzY3LNNhd1C2Svn
xh87JBkKszVudYClbqTKDGHBtkfor8QRdY/HLZdnhdWmuMLGPBlwIEqVsXdcyVXZou/00OVZ8ZKa
mkr2jvCnZDfIrBL7Qi06JRNSYGsvHBWQzjYpN1KWiOY7A0z0blIyGejngfEZa5xchmyQ/Nk6bffd
VlYnw8nW5jxKC6/4ZrmDq+27UXr6BRbQZho67GTO5ojGjKagnJzQGmO/DqE4D99KX+jIlWQ6slaV
Zy/f8K/HAnEpB/PeN/Pi0hrBWYVCtfUUWhYqHNvMS0R/EXMP6xszGT0thNdILIczABDHydWeUEAp
m0vPazQd7wC7KEIzq4rXQoydTaFAJE8AjbrrGi3nGIir0dHPaTzS9nlp5rs4WDSJV1RVcn13sTOF
XpYhn5BpdsVWI/Z/WUyxE9YUD/Zj6+nRkhBCjml/J5Xm6LuFLDMLTdwAewKlRrIEqL5gCpisBrZg
ccY7W0xJFgKyTZ56RyvHyOkkvCN689mVPjrNz5oyPPUeZ3SyMLN1EnLSZq3ZFFlF0hzPc2uESePW
YjPPnnYzlkj+Un510ifLHtwPy9wqsee2tKZNo5k8ZamRsVDSLt1o6Fojv4zbbLpzxqx/Kuu4qCOr
9sTMheqgik4lo4k3C/C4PKyVcuSGj6YItkkph+eFPuweufnZpyMk8ou24/3YZB457XPu5O6yFblK
jMu00tLvni7tZmOljpltBiNxw2YqjTVyrHe9aJBOs628NaJqbsob1jKjbCPqvo7EoiVNZA6+frsU
sM5/2PNUN9GYD+5D0znWaxq4EN3dvlD6thh8vCIqJjuGmcFLHep+xxUx1G7/Me+69nVoee32CIwC
lLX6eKYWxNXbvyZq9HmadHo3VazPX8kTyle5GCaBQdvN9kMuNfUydD/TYmdk5fITl3b/aSqWiliu
oUs0xQOgOBP0lh9q0nPbDfvmgAPBNfa+Hf3hZRgL+bVGfK4IW6j7j2Ly5E/KGQR2jWs0KpzNnsDO
Rjm0+LxGJvfpOGvpXhYpsrAB1ngyhEgFDa5zhlFFCOFMabRMC9RGPRDyoetM72vjO8O33Bf9eIvM
R/WCAEDuRn5veF1Yxlp36029+OUMlfnNtOyG9NWO419cbrzPvWlTpcViuUxCfk71abQr40uul95n
2c46+MNSS8cICFTRbiauOm3D11gElwRQ7rTNa2O6dBeOE+SF9fTksLNQHEohjvvJ4N1jrZcX4ZQ2
KSRq1Anv9bqwko3ShuqpiXPnNUdOj/A5k8EXzTFTCyUPp3zt40D7WHVz9SFTxrQV0sjnbWV05Wpq
Isbnsqzbl7kdYMKWcdwsDwoisHHlTar5mhFWX9RWnz1NgWXfeElueNiaIvgXyphGJZPJZwQCqjr/
wsrl8koik/SY1pooIJTVWnNL/mZoG6nT09h4XP5NSKmb1ynLhePtG8Og1YHISuKQcg2moMDRl9lH
Xblz/aUX3B5R31n2ssknHag5V8Jwn05t10RV4M1DWHJmb6uu0+/nQnPxn9EV9xxxWDWHDc0TctYU
J+XQH7NgDvMAAdQQWIKTXJgB5o+YQk6dCIG4NOM2H/zkEVvp4GdN1x3UsjelSziAPf6cty5eWYOr
a99LfIoWouki/aRMntRQCCrYU2fHS2imdD7CqU7qOtRi9pXvskqqK2cwphQjGWndlvQPzH3vjuLX
NFQjFTkzjzdBNpUeFNtpTT8yyxgibGSaMeoQ3NWuFC51AoUWP33IvELaXISzNj3i8z3Li4DqwLwt
qR5hmqq7LRAdnIh5cwJTc2h6uGOzc+NFVBctfKobsxuGeZNbGR2mpQjyXSzMukfK03J+rV7sBKaq
8p3LeqynnwDdveaqtK2kC3vNiynpmkkZ5dC8vllWzSeVDx4vSt2NU//RxNm7vEi6sQiiTjki3xjT
Mj1W1jA+x0DAkygfZdpHphqaZxGILolAiHsvVbZgjjxW1eKi98v+RQKzeye0taH7OujABYCqlv5z
UY8IniIHSZ26LJ3kJpsII7f64BrZ1uqbFPtHnmkrnKDlJJvCzfRkoy2JZHkWsSqkJvlS7qVZwhgz
PZkJ3IvQ9dm7ODBw17gjjZokqy11i4hMpe5k77lfNA8dqcicy6XbNLYyn8HgKevBa6j6sdyTdtGa
8/BA5T+xI11YxWdfU7y91J5deqyxT1Ec/WmURaHxzcD6KbNHTiJb/aLtC8t8KjAdGm+1vm/8CGmz
6kM6J219GeRzelsSW7h4F1R2FZKxDk9IdQ13neElTjgttZNFgUYAG3ETwCpeHHOMo8odEEQqTBA4
od/OGaF+VuSfUWkrrHCUVYDDbj/2KnQRa6+i0g96tR84Ff5eBPjlRH6SUvAxKyuYr4mmcGTxGsO/
LNpGBzRcocscFZnXfS6MfPxV5dygG5XP7Sel2859OeYkCllCJnmdxX3BXQP5C7+/ph7SG63Rugns
Q9dIzGbLHGV9MfFhTqmquxDFLvsZBYk+3eSu09xNE15FFxphwz7PQbBsa6nH3+ecDdl0hIN55A+t
ft+MLYGmpfQ628pRat26NN54T3urDjZDPg596C9Ba4VZZbFwg2UmDTGoXo/EPBPnjRIy+CEwyo5x
nQvup6tUdkNNxJI0Xz1NH8RlDr/yydcRJ9ksS9ItmzKoYgl+YEaQlohr2A8jzRXEx2OceofZm15L
JE6ueumQ58oFA74QCi+CXXrTljG3ml9KWoR18qGHWn/np417b2o+V7zRJqW+nf02NkPpEnHTpcly
j5KKSAPGGvMmClI/aEJzUfqLLzskGc1mGn62GVzcC4i88a6eliDeuFVfvYy91emb/7BSWTd4Eapd
vubOdW4SbLbapJ8zoHnb6qVjjhoaUnaUhoxj6jlFLbvsqddRtCvo4UheHjd7mWJJ5q89wdIDE38O
iP+muIY4l+6vDEOYVvRfj+qwxYiT46A7lPCqLI+MMtM2Hqi+CBHsP6YzeuswtCwQ0AOLezw9c+md
JXaGeWfjQhMKIqf9AlznTLXwTQnv9yjQYyC10Lf+XaH9C2S6yMpKjXZLv6HRli3P+RIuRv3Hwlzr
KPxvtU0HrnKMIE1KT3nGUM20TSY3dEisd2LAvXHptX8rZv/ngaR6/8//4t9f6mbu8N0djv71nx+b
1+rz0L2+Dh+em/9a/+r//KeHf/GfH8QL3nf1r+H4vzr4S/z8f4+/eR6eD/5li+/uMN+Pr9386RX+
1PB7gOS1Xv/L/98//Nvr75/yMDev//33F5iiw/rTElFXf//3H13+/O+//0Z7/edff/6///D2ueTv
XfbFc/+3u+fu+eW16Os3f/P1uR/4IYb5D6RQYAkCVALYsiI51eu//sT4B3Bl0KqejqUO+/T3v1U1
QTZ/yfuHAfzTgmlBbRmpGOr0fT3+/iPnHxxOStoUzuFg0Jj8+//9De/+VcL91+awIv/+979VY3lX
i2ro1x9MJff/VXo1QF+wrFFdOPqutJjFyGPZXwHHvs2gSplxeZUP+m1e25tl8i6lpX3Lvep2csbQ
7Cy8psxkg6nuhRHz/CmreakmgGKNdQZr8Vs19cRvdIwshQ5F1E/ScZU1+pWPsSol5CYJh6CsrvHo
2I1154dxV241ax5ufCfzQ/BpelguI/ej+dj6Awk0/oGGNJ5tj0KuofnexgNoHIkSNpxRFQ9eMKDq
Psx1RIJAaaPOPpleUn8y7CYL41K/KkbxZFsLiPX6YSmzW37zxxkGWWhOnbqoij65KDvN2S4+uI6s
5Rcc7eXV8ePLpKw32ZLc6XX9kOrFQwsgxStR5U77dAqVk32zlBBczMaL6vRHY5zcfVXon2enTsJa
8o9xcD8uS795v2fwu1l6akGP+hLG0Li4pE/yCol3LZStH40Gc05SX+D1hoFhYG3cIsVwyCBcbm6g
NjzVlXdZJ2CK0VwARYwivaPMfRGj6Jm4r50DxU5+Hz3KZdp0NyAqtOFhS0BBqvJSJQ0GsKj+oOhr
ym03ky+pRY6b3J4KwIQz9VXbfQDtalBGl/dt650BMx6hNf/nNB8rlbvToMtcC+TVHKu7okCRqsru
3c76wCJT8qz0UNqyiFIn9r7GYPDC2VNPNhpXW0lxInSG9kK52U40yecMXRysMl7ITTFb7E2E8BLK
NrVJYINZ0T1B3N2YtOdEMM211fd/qDuz5bhxbF0/ESs4guQtmUylUrNkWbZvGCoPBOd5fJv9LOfF
zpfu7iqJbVlRvNo7oq+qwxASxAIW1vqHX32lVRs4Ld2BarVaH5swOsz41+fWMVb1HdJXOwRgzlQz
vHeaPeaK0rPd7PMg1I8i7Xw3J5lqxl1lt5STU7avVtcZVWrkrnNXu3SRYHft8h6QyMPvN9TKlvLv
VT7d1S+uLllU0kptCZSp730tLnYFhfh0CHfz0ItdN0VfG4vt45QfkMF7WJp28EMZqQcT5GhTVpc5
oeJNjf0O++11ivD3dFZNKoGYLl3ovDk6Rn+yS+D1RGS9Zxiywn79Pfzpg734tQUVlCRSm+ZoztVl
ndWXbTePXi2WbmcNuuujD9v5UqX/3JjaGWcw4BYJtZcEncZpm3uJKm/CqLvo25YycZaeUeZNPDuL
P6uk7ZreHsrE/v77b/PGcb4WALbTtJnmsmyOU5HtzOi7mzdeSgWEXq+f2fY7R8pPxNOvNusKc2dx
/sU5FeSjVo7nPAs9UeesT8Tbiy6OVu7sprruzc5zeRH9/petGJl/f4fVTRVS5EV+pKiPwCQe6ARc
UGXH6NQk+25H8SMF9LJr5kl5TKPej+fkkAhA6Lqy7BSexGyMjgfiYIFBjtRPSY1IX9uAFytHzjIe
LD6t6vcQpj+hWr9YnzUkmXegIsLZqY4IhH6uYlpMsEcr7qme1rpJxTKuEW6K3Eddb/cSPpHvmPlT
o9N/cCILTGEbBbNK2RfqZhhF15028h4Jd6Np+akUF+MUf61j/R4rhsUj51B3laYEba6+gxN46zRa
q90sTluPEpWi44IPF8TaYtfyToUR8kFd9Cdr7Ha13p/lZurzFAehK/Y9Xt+9pdxUbns1005EqO1O
mVpv0fv7sVQv8tb+ykF7CPOYpk1Uv4dq/EnO+NVar6AMvFezOQ/d+pi0iukrve5cLogDeksaD9fu
uIggmslQ5NTPtHSnyqPkd1+KSr2xToXWPHMWzx5UGqCR6bm5XnlW2EnqnLkRdGnbHjI9fFTG5KMR
ao9gTr64Wl96aCOe9W38rLZ0sRVAvT5AxHKn2fOFk9v9DhLjh9PL+vebf4UK+2vzm6vbIaR96ZSm
Vh11uk4CmLkQ4TEX7vfB0g74r1+nzSc+14VFV9Jsugu1gCKZFe8Sf0+B/atFXh35BSrJvc7OpHyX
oaS2zLkP2p/KoNbK24qUwjXTcacVuYa/xvhnaphfKwWSdNzbvLJdozlDS5dy80zZZrYI2/7blAOa
myyt9/CzprCba33kVw31Lep/+a5aursKVtMB/J9Ni8GomouTRLupoHlpFnLcFdKxAhcS3r7o9Uun
GtEKUqJDFurPCw9tUrOh9GtEkEgAyaZUdXlcHDolrTF5XEqZF9bqfdno436QzReUeQwPfZ5bC3FG
zyiV66HoHtPMfpJG+nngEPfMjP56ZBwqGQXTKKByS/Pz7z/wT5GzXy3w6hKz1XZ0xKD3R3UioW2j
+gNNiHoHpp+WhqECNJSgZIwGoIXSdwZ1iUIPBIfijps43TukIn6Xms+urEjPKzNHISqSQdh1x2ac
Oq+ZSIR/P9efh8Cv5rq6EYeyi+rB6IdjaMrrZkDx7poe3K1pZBdtE8We2VtHa7T13WRrQUNe4Giy
8Nxm8F0SBghcJ0MJr5TLj6TAvWX6vETZla04Z3U1AM6oD9Vk+yNdqhbWXoMYLjBRfmt4DN2GFEfs
mppibvkldNwDDFbNn+3mHmfQi9LA+QqTLdxdAkW/y8QlZ6+nKJf58G3SbZQudZr6WfD7dXjzm+mv
M4Nw4ZyT49AcLcU1KQ/F2Ye0SG0aOE18rjmN7YdO7FCynha/FI7PzlSpV7pnvWYtz7HSRAeszejs
5kUWtGpt74waC3lNB4llmBLPknla3pvsaVK/+mirK1uZUdqKYO0dkzy1UOd35+g8Fsl8FRYyJFd2
bqKsHnflKQBV49RHL5POj9zyEphydN8WMfAFacn41omT/mHMqWQvi9lcuUOh+05Rdn6xqFS3aagH
on0nn/lJ7P7VtFe3/jxFZaxYbnlsLbXbLSbA67RLxSFtY+C+boVHJJ3QoDGSEaFW+DYnz2JP9BYl
5Ki+TJb4HgOOm6qfD5ZGvb6yyJmrLAF61AsTTDEdyhjIgE/3vAsyWrN0rHXV0/WEJpydqyBH7Mlv
tfhz70a3XZlHvh7p5gGjpfRg6LVO13jQ/Uzyf9Qa4PNYnU+tiQ4615zcWyFJ3ylrpFRa7mTaHoY5
++w08jam7QxFLr8iihDJiK4dpQiS0F4QcuwlrDlDLXwooe15OKcpcXTK6tViOmsH8dSlHUm1XUbB
4PCZdMwsAxtUxv6drf3GblkzcLQ6Bb1COxXDyo71qnhMtO0IQnzMw8kfujTyo4iivl323ydTB4yA
zZKvTW0VuEU/BvSUrKAutSettY70re5QwLw0FokzVI1QFzqwlybYn7kwtPdy0tdYyr+uyLVSRzlW
hWknVXZMU+dJDt0XUHJAG+E270pd3kIVftLpAOa6vJmytjvLgFbsYgFWZClOOAkdDF2uPc9JfP/7
RXzrnbQ2IjI4cuVkF1Qyai2+0aBdcPwMevcAgh6dPjF+RDGo3ukVIHYJK2+HDOt4yGrlSMFX2mhK
z1blLdSMriIaPKAFwuiduHqr7vOzWPDiVaOj8dS1nVodI7mMBHztepbRRmdGJqyAJGo6TwsDKwRx
00U8mxe3Uz0MOdTAzrXBP+H1biSGeHtl7NE41dSSgzvpvHdW7hTdv4j6ddlSW4rYqXptOBZmeg7f
5mykMqoqzpXtlOeCUAfCtAfP7eeavHvnb761f1Y3MO4MqgZCejyGuKp3SCeqOW69cexcSLzIQ1M9
ayFE1JZNqxJ9lyR8bNvwTI/nmgpKJHaLsVDk794Bbq94mX9v59Uly0e3RmCB09EehkcjyYRvdMPs
Qam4DZOJV11LHcVKi++5Yl8UnBKGLB9MXv1+Qrs6MDqMD2YNi7LY7LG9T56Fo7zDztZPS/Krz3M6
NV5sHvYl7VRl6o+9FEh9gPr6EpIz/9BmzT02Q9ke9AjgBfZv+zgeLlKqYVnbflGt8rKJqQYM6Csc
Bmeo9lQM4iPZ5XjX4VkLZDK7twYjWETyGQZVuANrHRR19w6L8a0be80XCjP6nW7n9EetHh6tznUC
WrLIiIJKqJr8s5ai8RFxQZjAp0yzewYUk4MfCX9CU65zoVy18cnwrbeNfbSw31kEHemo+HtUkNW+
sxNPsORfLe/qzhM0BKQyWv1R18bcc9UEBNMENEgtvhl4d5CcRjeCh6/XLDXC/eWlVnLdYfDAzPAc
8DhhPywOF1YdPtkNyVk/7pRK785+zu8fFfw/lDn/W9fwX9X9/y9V+k+07rcL/WffuRLi55cF/tM/
+Fd93xR/0F6HZQ8sGyIiPMH/1PdN9Q8Vrizav4jkmgJY5F/1fdP4AzIh0iiw/6EyQKb5q75van+o
UEKo/lObhxVg2v+kvs9UXm0mm+GRU+VIhGgM7P+/xPZyWoc2STvy+fRU07OM22jYj3YlPsZWa3Z7
qG1q69fRYIi9MJvpUR8y55kZT+eg0ABvD4uQEsOI3lQ8XfCsP0KmSUj5U8P9ZGEZlHkkPS49WxTZ
rLMiSscG9sAwcNtDYfeiSAfTl0et86XLBKU6tNpna0/fNrwq6FHzRhk7umDSLpUSj2W7Ak2tjtNl
12lG6DkakRbZ2pDejEOYHOJBdS/tpgsvI2ME92taSf0DQPG4SxSpPi8LuiZeEzvp59LFHBssME8m
qm5SvY5j3hxdPdiPNK7Bf8lQQnQYAK/lnpijOPbC0bRbb8zyBSAcRbxnAfrqm+R5a3rKEudPese3
9tSZv+2F3ZJjzawNNS8d2SIVoXVN+smSYrko4hTNVU75+izWshtwy07t96OLi5I08/Qsx3bpusks
0L5umSTfZJIqswfgfz42onJVT4UPJwI5zlR3WVYNsRm9GzMfrbth2EGdbmOvCwtgT6YC4yNIaOiH
QVj0VbEXhVFdlVUcDV7Flf7FhCKXeNi5NXd0oiIkMVu1/JR0tDV2amrSh65Bkt00qSEUP4sczCzq
vOWumcxc1QNFMZsno7TcP7NpSEmMjRTYe4tr0/OgaBpYKYlG6y6F+n/kRe2IA1CxEWB8leTS1/Si
A5JSIwfk2Xm/3IoWQQyvGOexOjiJmSALb4ODIKMo9ANIz1HfCXXMHL/UFucR6hb5oiZ1Q/Hw9ehS
z0EpKd4VdhErZ/3k2srONGGkHeu2mvlDlgp4uC5ArPhViSeHP4R9pR86cvH9ZLqAWiBlOUMgXclg
TdzgXeomjf7gjJ19X0ydPC/4w/cTMDLHw3zbmH1hsMeiKJ5b327b4XFKm2XwbTsBHK65fS6Oi0Sk
2E9QGHnOIsw1ydF5l9ZOHzbBLJyS/hqGqVzcQILzAI6lEftyOSU2SylS3xxtZ4ZIh+G3x2UlHC+F
urkcknoG6mzGjWUdSqdBmJPMmXeORFgwDmZTm74U3eR+BsOo1L7ZORnr05qt8EJ3Bk0D6mbeq3Pj
/tksHSPVfe8CWa+aq8UoNPpiWnKCoQ5ZGoxJSdwaYgId7Appy8BVpvlHOvECsvsF5oY9dBQgkqSx
5nMpXBC9LigY0A9q3fzQIieDgFoqJuggK9XoHpVQcrzMUMrM7+PQerLzskjhdE6oDXWuWbOYptl8
5IWZ/UACFwRW24HlGJsq/N5VgDc9InC8pti+JLusApPg921JpSltwK+B+YLj6pG0yScndfXRH41a
aD7YLjXyu05SckhjDQEON0vww24XE+JEpiHf4M9aAdcpPW0ev7CS1ibf7HjRmZ00pW+kA1YBQIKI
U8tVyO6meaRxZ8k83yHBw9uQGO2bk0PSKVWRra2ei9YZk7MubhBmrTLQDPtyKSkxzaANxx3IMmEc
ZjelBlrOHeehEZlNFjRAvUw/Nqu88hcwHM1eLglo6LAGP7inp2V+Kq0GShaY/Pij1Y+GhdYeCgY+
j/q+ubAycwFB3XfdB3eaBXpo2cAjucf8oAiMuW+1fagk9rhHrTuqOHVUI/nKVKaeGkAeT3tVtOaX
yTX70eNH9/fSTqke5ZUyjIemRIbhLMoWrbs3QUs3VFRmS4BSmormbHZDnoWQls10P468EXc2mj3f
lES0fmJTnEtyQTWviu7cBAsZz6byrvmypCXqDWl1KJD9oeIKSKVZYr4pPAm+neVKEPUJDAdAojEG
dJdLeQI46ibo0PDc4rs7Mf3gcr5FAThwo9mrYw3x6RP7H8qIIIbzargxa/VrC1dAtYBjGyiypE1/
ZvQStB1S1VLk3QHq0M5wigtRxRwAPHQNd7lpqWkGcVRR0LI+mar5bW6Lhyk1iFDcHDT9WYtuh66+
ylOy8Hg+GK08b7vkvKITNlO+WXi7a1F2M8Vg02r5qRkcZddZdX2wm/FDX4Ra7CXxdDBE1sN4ux9y
JfLd2vKy0LkCnk5BobYCteZ06b86OaL9w1DuRvfUO0UROmlG78S+PrpG8gTZWu67DOxWkmQ7+vd7
BaAdDoU08NNsh7LbMYbmcDRbQzk6ef+Bvi4PY7PdVSh+Hsb0oJc5YTo35ykEFhjbzqGJ8j1CJvet
1p8Pwj26WsXBcyrTTn8ug0qthxb9Of/+KWyipzYxWxQvzYcsjY+DLS+c1LhMTxKUKrgsDtr5bKgn
1VMgHuyryLyT2fTVgjcR5OAFoVWiamN7VtN+LFTw7TlR2nSBgvySBAyZTsvFCQuQFdrFqCman9M4
rizzppdg4hqOGzUtzqOwhW3lOPWnRil3eZJ+L4Ub1Gp26BP9oM7OxwoVSU8sssEjwEk/LipwPlHd
tHoc4EBqeIuTX3EQGZ7A9TyQU1IGvI3B6xfaR7vsCq/TTmlM1n2NS/0etzsa6R1YuX5Rd7aSwdOs
Pwx68omz1AdYJM+VQr+DtkRxpCs5AGK65mYNvgk93vmhtssLGrXPeiafQEcDry417cNUyH2PspUn
wIR4WPTwdnOmq3ZU+13iYs1ildPdIBmT2lQaAJikfYXiv3mR981Xx1QSv7QHfCw0De276ZNZZVRe
E/GdPwfJKr2WcVNQoRwsd5dbIQlarl0lmkkVLazPHHINyhHKt0WxdkU1Bku2hEe9aqqH1rTJS/TF
HyblqKS3ZgKNqzDuE0rTbeZSlit1IL3kK+bnvhmWyyWlNF2PvnNC56bFfKeb4x5mK00CykUQO6BO
FOZtXlRnTXPdREN0jqzfdYG5VaV0502GOSq8xj+XWF5Bc/AA8KH5GV0rwjrvZnFrd4lPdoEIAhZy
RW486ECCfTmOO11EgTTtPpDVQju8UiJvTqHUqHWn78wS0B0cuUPXU+RT0qu5iS7SVNzqWn6PdhA1
5xRb2OEsUt1bnUvGcnlra9rJxzw9gDGEalSfRfNOOkDksy8y1fdK0z6SYXyK6Uy48uuJV2hiujpf
Kz3snaJ86GfjKEI+vzU8kwGCf3Vb/nF8MKJlBEXwEa02xB2afdh0+979ppTd5SySoAfod5U11oXa
JXsly3PfmeGv6t9HzfCzwtSCWqYYZEq6Wlww1VkLxe4kx3vQIgggaPDuhtOfauPiS+iWt2YVqdpZ
iD2rh4zLLkqFux/G9MYauKBR78xa+mSlvnxN6zn2q9RadrgDg5JoyETUpftWtHJPoW0A4NKTHxfm
wRX59Wi1F8UEcDLNOE7a+FM+ymbHT0MzAtqol1r1M3k1UObymYZsVaPmM7sxjNEc5kPHBzqPEFP6
ZmTdjTaGteRR0HVOIBVVb72pdVQ4tWnfzAdYaukXV01dB7uWzEn2UDaBvFPIkqCExDjiA9Ar+zxN
uAvaqo+vzWGE5zbEMQDbWuQm0IQkf9bMfB4CxLBQJxN2CH0rhCs6+aFloa9HZRJbs6HPoDuJQRW+
OwmuxM7Wbc+swvaicnKNPszUGkeeL/131jYd6IOHdrwTuMgnbEpH3CVRnv+AT4WweD7AqKLFAQlC
deox8mLXojjalU2+i2DETb4mRuHgBxN3lCoHKYMWIPgDkjoaHYQKTeGdnHITO755qr4RYOoJQoE4
zD4f7CUHXd3DSp8cfh5QkC7MwEiO4d046m2L1Uw332RKNUB30hrX2lEZncYDF5CKvdkU9UiZmclp
mgU50lGthMnl6Oin3NLNdHEs01h5glSqXJObYEybziIN8na2v2md4LKpqp5a66Qky5//vMbwZgHh
VZnht9DD/42gwpMs5du1htvnlG37//7nNRDx9G/+VW6w7T9O1ua2QLQTTRL0Nf5TbhDqH1hQ6aoD
SBc1MBTB/io3GPYfwE0FOhMAEQGDnioR/4YT6sYfSLkjRgjgFevdU5HiH8AJf1kYFMgovi4MnkyK
ITYVIijRGYfcKkOQX9k7TYm3Bl+XxUiVpjRkcE3JP1KKeeQ1/a+SFhvl1zDIN4Zetzu60kAw3c2t
wLTo2U8JFBOXVH3j6CsAXkqyN0K3EAEs35vKdC+MmCfgi91x+6+q4EsA51szX6Ef5hlpOjlEIgAX
/wXSoM+99c90j/5dghYocb7+mnJM2pTj1ArgWz9kU/rcjv22b7ku8EemUvNiyUVAu0v10zGEV21R
a922KKfFelGfNoZWGU2dnRJWHX6qdnmeYwm32zb4qjBvVJY9D2VoBXZDyw/9FJSW+uodlNNbn1N/
PXPXHUf8YlnyqDXpr+bKtOuLfyY7+vf3XEWnrTc94NjQDBAZU+7QoHTOzbzv5o2rvorPNpJicKjN
UNboP4cD/JPKeNy05j+Lmy8+aDmC18grhrYxADrBNC9zsz7fNvYqOjMyzWzRaVfyRqXbptMQbpru
nT7bG99zreUVcrOHTVjyPbXiW0IbOM7r223zXkUnu8RFBZszC3eHIMyc3diG7zSfLHbbfzUgaHef
/vuL5cZCkeKcmlgBdHHF6yBO30Rx1Fxw/L4DMHtrXU7//cVfwC5MSSjfWQG6nue2qlxE74mXvDXy
KjxBJLiQZqQFzU0cGxLuKvp34+Of3hI/EaIvJj0gO2xFWQToKFfHc2qd6UWv6e/0pt6a9yo4BTyu
MFPDKRggYoolP+R1F2zbKavAXGAmq+Up7s0hDaSuHymrHzYNvVbW0Sj7q2Ct6PVTrDxG2F/8QKQ1
edw2+io0cV8f1CphdD2cn8y+uQZVt21NfvbFX3xLXeToOqhUZ3hjfFtGN/IsRfu8bdqryJRw4q2p
j+ZgpGK4t4bK3emG+Z5g2RsbZS0aXTiVoEvTTkFGDS7ENBIxpw/bJn76ky8WRSk69PlnpHjQIHgc
LfNbHDrJbtvYq7jMzNSI+rjntVZbF/QargfYxNuGXl2aOWKACmqBc0APyqAdk1xno/tt29irsETv
zR3gHCOXDR/Kc4bhzDL6521jr+ISfT1Zo1+JSGtu0nqz3R9Kvmxbk7ULbtuMJYRMmLGNOn6vlPZj
ZHzZNOu1zFVuTnjWJ6x2o+XXfdlfqxEVlm1jr7JZLYFz7wJhD8C75jTPRP+h18t/Zlv1V/6zNtMU
zazoaVUhj2Q4XzPLfMgz950b8xQhv7gx1dWN2ZQW5q7YgwQUwRRPldqxCKWzLSlcq3ChsxAb2lBO
QdiPZ1qrA8abtkXlWnguDSGk9241BwZ4SYMiGYTtbbt77RWahRbSABEGlIMN8pri5yVaB+/xG99a
71VYJtFJJKpqZvR00k+FyC40Srbb9uAqKiPHjTCXZZekIMt3LowG0I1Ws2mH89x+fcSGDvUj6k1z
4ESD7vUSAm2SDJtCU7ir+9IodArbaE7AklbO48L4FIFp3LIq4kREfHk1REo6mIrGBk9NFU5XgbaG
kaWbUlloiK8HT9B8qhXUkIKs6j6pCMp7var+Iy+V/wQ9lMnXY2c1BX/T5kgpG5DkhW3sljjddqmB
uXk9eF1iD1NXXGpiru67SH7q0/cMdH69wynXvB460QBOS9Y5MEhm7xWkk56S7D2t8LcGX92YtWGk
Jg3MOZBh8cGaxD0a9psOK2TOX8+brondoot/uueR4kBv77tpbfyUq8g0i0lgnpdNIF2NY+6aHmrq
HzZt77UVpTRQhO31dApaJJe9qco/yHTZOPYqKqMUhrcWsyKlEy+I8Gh+lpX5pkKKcFZxSSZ4sl5C
8QVVyx/JhL5yBs9x4+CruBy7gTawEbMH9QGuR1Q81zRytq34Ki6lXsuxVllxqXVXRqrRdIk35d84
Qrzegi4S2Jl0ErbgonyfRverqS6b7nnhrKJSllZrS7OdUdeiuRKeVOBr5T3A8BtR6ayictDmqrN4
PQROMd+nLhUU+HzvYDbfGnsVlujM6FWscTXgSAMAxhLw9vJR2Rb0a8kEW+2axAnZ4p1Ukb8a+2w3
K4iSbtoqa1svO00UMET1gqzlpH7OtM59pns/bqr/iLWJaSImLXdaawqQW3lURXJvd9vCx17FZmdo
fTJFFlVlpdvHY4xjgAG6a9uirGKzbbJaBf+5BHpl3hUgofKmeOftcBriv5NZfGtfx4+iJ4OI1Rph
V/zWq0FFgWf8cwT0gjjmbtvsVyEK5Rr8cl8uwUS3T7Oivepo2/aivQpRYYVuHynM/ifeUKn6x5GK
yrZpryI0mvTIrtB7C+y+UgIT9X9vsJTv2wZfhWiqNnTVymaBPNF9BOHxpX7PWuCN4LdXF2cI6lEf
dLyOjTH7lnX2d96yybZ9uPaLlqjkNwkyUIGal59LPbxV5Z+b1mPthTgvyaS6S8jVlnS3bVI8ySXa
tkfEKjIztYlrdNy47iPg6JPbWrsZWYdt815FprEYgGtHInOJ54eoqB5Uetnbhl5Fpi1rZ0CuEUx8
lR/MQgDLqLYdVmIdkcieOZwoelB3ChlWKMYAMOjGea9ickByJrQQyQvqWj+qofrBnTem4GsvS7l0
GhYB0ASAGj+RNB9FZ27cJauAhOnqjK4KxWxB4i+JxDOqUxtPqbXuioips9kxsoANFALPFHbjxdJ8
3LRN1hIqMBPMFEtAPbCq6WJy1LvF7TcV7sVP1ZYXJcI5bqpYRcY0yI3qg1K3aRD1w3sCU2+cU2v5
jqSMarOa9DmYy/gKgdcDAq3325ZkFZSic+JSzRka+NGn2JweINy/R0F/a9qrqES0y0x1i9CZdEyq
BPVH2+mfts17FZaD2hrCnGceD/H8FfuRz46CuuS2sVdR6boibicgf4E7pzcloqUe8qIfto29uikz
8KCFHpY6N2W2R0jtUAFS/P3Qp0P6F+mJtQpL4aTFUomF9ASw+5/xgCJeox1Q7/FsQh+axdYwWl2b
ejNnSltS6bSN7POo47PShd9+/xtOn+8Xv2EtEBF2eqouC9tR5eEtJvNxEc6nbUOvnpswyacZvTry
H9ndp1OBiZ+7cejVtRmJfkCpimphpPY3kXB3yHFsHHoVn4kJqL6NmXUVV8gdWsgcGOW2stjarrzp
AOvLFFHPOKmmXZLN03lRKvM72fJbn/L031+ciEh1IJ9vN5yIytx9hprXXuVh3L6z2d8afRWj0+xY
iEHy4CyE9jXqEtBpg3jetlNWMWrm1lh1p0wZ7NtdPwF9Rhp227m1RgLBsLAn4dLOpM4pvSytAb5Z
hbdt4qvAbOE2oq5F884e7Csd0YDIeM8h5Y31XiOBDMQ+hCxYkzELL+cBSHHTph82TXvNUB4zsYy9
i2FGnz0UTv2cd+62iseaacx9j8EaYFK6PXZ0bc5FhPtWt7xz55/usV8cVmscEMDdQjVQUgi6WLbl
LgK9fZNZS3ePor2Uu02L81OJ5kUYJeDJkdLkJ1hOfYFn4BNGX2fbhl7tc1kZDQe5XFDt1J6VRrlO
Zn1bWWWNY8KasrA7/DWCsNYKD4eyr/0cbzsSjdMWfbEinSpyFBmoiutqd5Zozl433ivsvfVFV6dK
IXEsX0pufqdNynPLiv0BbTpbKOG2Q3HtRopGn8jQYKLAXKYPiOk/LrPzbdPXXHN4bRsqkikLWlZF
b52bxhD5ShxN2/aKsTpaejU0oyqjMp7J9jvcJgRHlmJb616sYUzmmLUKat28lWVVe+FSPEaQezct
y9oovE0c/CHm006M3bsxa87CCVjztrFX9/4Ed6mcBYeiqygnwW3xdYQ1tO2VtTby0hM9sx2Liedy
ln40Jfu83QhhhGS7iqG+L7VopuyOug/6Q0CBapwpNy7LKkAlfheDTNkrCEYPPi7tnACGsm0j/pRB
exH9bQs4fMCTI8DL4xAVeZA3w+22z7na46MKnTC3+Zy6Wvm12x+HNPm4aeg1Hkhkgw7jn1RrUToJ
Cwb73kWX24rvP6USXixJlxr4ONOyDpowvbG79rqxNp5XazhQlEkrK6BQBrVI/tRIVDTVutu2JKvM
FiQdhOiaWVcSFw0+ZuYo20rXayiQBq2mLO1xCrQZNPTcX4Bw2HaAa6u9LcSAIzme5kFhLvuwTa/R
19+W0v7UOHvxGcuwjXtnLpbAVnASpRJyMdjZxmmvrnoFPoih4blBXXnw8yl8aFHF2PYdV8/OMG81
TGHJIkKAswc7XOS5g8/EtsFXIVnOCjwYFy5Lbiln1YzVmhIFm4ZeI4EwIp/cRnIE4r5UXQ9jrKP0
Pm07StZgIIk/t2YCcg1OXhxwwWdIYUW5Ld7Xlpw8IJRaQogO7Fq7UpviIiybjYuyCkq4wb1eNwYJ
kIE4Gvj5H3ax8XWyxgI5iSGSrmYPVqN13cXthQug4fff8tcCJqg1r8LSUB0puoqyoSXSE6UZXWzI
t1rsHlXTbB8GM1Ohkk/OnaJBV0fy4EpDKudJmvp4obqF/lTB3Jr3w2SY/dk0FNXVqI/tDWwwhZdO
p4bn1MblHcQ6pdwEbBXqKm7Krmsn9LBZatt4MvXwwqqKw++X4/Srf/EwWXtM6yG2fADdhiDRso96
052HabeNWGGtgTqzrIoqM/IhWNw/q1rcdcu2Z6C1RumMGu3dTimrYM61IMajTXeSTQtirVE6GdrU
fapNVWAX6WVVGxSAxaabHQrR60xKGeJChBOF31GBz63XqGSk9nuSwr/+kMievB5c2h37rV2qIEQp
xDdDB5OEeNzGv/nJenr5kEKjL0IvjVWp1TzfLyFqF06qv5OnnX7/f+9Ba43T0bMQv+6crzkB4L53
y+HJ6WYfb599njXupr4jstOv16e1w7oEuVgFy9jFKqaHnXtN/bCxNh6Hq/ega49ptUjasWIMLzNr
OEau9s7Qp0/43+uDa/TrqQPyqGqMGwh/pU0+YveEdU5bOxpmYwWrtuUgwIT19R8JYZMWOIxXcDgw
vxnGXHgoD28DG6LW83r00k1aM7WaKmhDNEUyuzsrs/jDppmvgUczEm+anjJzXJPPUlXf41v2ZdvQ
zutpL8OoxRNqKJxgmVf27VGpq01lD5wLXg+NWEGMRKDLwZu1VubZzUmNagJVu23mq7MmbCylZOIm
OEPb3KHu0/m5or8nbvjGYbP2L6/jCOKxANJtzOOTjv6XbJDF2Tbz0998kdsu6YI0NoXVYFGbSw0R
HJQgzI3fcxWkc1RZTuGkEJXSHsF6Gbd+NlkbB1+FqalC+e6aAiFCzCC9Ll6uGqvc9EyxnFV0RrY5
DYhrW8HYLF/boTi3Y+dh23qvQrNG8xi5R/TuIgVfwAz9EW9s5208QqThXn9NOzcy9OoYPdbTQJmT
Y2yM71wbb2zCNeqojMPFTnqEH+FvPkkhLp1pG0/WWsOOtNa2JzOEbipdSPoycr+HiDZuO2ntVWhi
9FiibMu81T46tzv7ajA2xuUadvT/OTu3Xjttrgv/IiQbczC3wFr7fMzOTvLeoCRtjDFgg7E5/Ppv
rOq7aGjTSKhSK0Upm218mJ5zzPGMFYWVmELXJhvD4DQ0XVGnHS8PTZR0tzCjdphc501ygp0SvyYy
/DBH6++cgH/1MXcrU23hAlVGg4cb8+48/bT1/lhEl+7WpR/CxswGGrJtlm8XXyORHSt1xOluWQJr
5wmTmCdJ34GP6aNzBB+hYxvhXnIUbWkC3jFat9BCvBXMqo+hTsZjH3OvOYovQFCYLWASCvLIe6BE
A3Jsfu9FRzMOhzgeYBq/IIt1M41TBGFqHR7bZfe6I3xM+KMIvDhgWe9IkX8yY/Lx0ARPdguz9uB5
x0iAwpk89Xmqx0KO6bHzOIl/3gc5b82yRm1yktrcEfg/tMAeH3vt3bqcV940tpnRv55SmBmP6mVq
wSU/9vDduhTgGDrYj8UntQV3MvU2NxE5dK3FyP48JjWJoUR3eHFYHKmSIHW9AodZHHvx3dJMpeii
TS7xaV1ckYC+FHf6UMYm3guPJhcnnZAeJr+zvq+24KTSY/pl2FruhiRQVbJBwnwasDqvLhuKoOsx
CRmMLH9++CTa1tYRhiSex/fKkatw7F4OjfZedgQPt3WNwFc8oTsHLk9BsXhYmh179m5Zpo6EavYY
E75Cpwuc6LuvO/P52MN36xLYcg6YNL7luLQLzIBbONKZ35nl/uJQi3crk9Og94tCz30w8Iduzd7m
g0YE8QV49vcomaD/TnedT06d01dNI58l5+djQ7JbloFMSQCR9cUpwIBIEtMkQ7eprm+PPX63MIWo
3dRcpvgKy9R4Ie0pEPRYfyKQbj8PyxLQ1OoV7x4F7+HUA7UGA6lj83AvOKLQz8sJVlKntYq+LgrZ
Zd9lxyT0UFj9/OIxn8icXaaKC+btTco4uSJEmGOnPYxwf5otONOAsAxg0AA37EcWtQ/bsfpJvKeq
0AVyDCyi5BSM7nZb5+tqMsfitr3myA5EWzB4k1PUhg8+FCfI0g6Ox25hEhTZJL/kfmA2rK9DZuUZ
dI9j95JotzT1Ek6h3erk1IbiDhaTbzA4PDgku6XZiV7SdJKI74EJYkqtYEQLe+zE3OuN6KXvseoR
oqQSTvmZFTfrOP6Od3UZ2X/msOJotzC9TpcALngxRFgg2HV6kd9WGWTfD+0pe8lRrUds4xE8X4yp
0yJmtntG6a069kH3oiMD6ngtCEadNnBbrpCufHJKx9+OvftubVbOR7ODIACOAfCstFwB/73aY3mD
ve6oWpd6sbCYB+ul+g6WjIPn5XZsvuyFOyZEmUoKXNkAmwSVEQ6S6CqMf3druxzA/zJh9tKdBUbE
KKNgQwRaG/aFshHo9e0Y8/mSeHMskvsLiPW3XNNgItgbw1/6pKr6sQZEGyjtQ5W3eC/fSQACxWFx
2QXGGH6bcGcsAGz/HYvmF8tpr+AJQ43ctcGUbGuEh6oaYAwMEvSxCGCv4DE9Hj5RUCzUCILilMBT
M/1yaLbv9TuqE+k6wtf7xHwSPTakmR99+lvXnV8My17B06DLKmsVpiTj8Rffb1emt8fytXsboiZo
EbT0cAkDxgvocBkiWjT6YNJzr+BJF5MKzPPkhN5ZeCgCyJ3PyXZwzHcx7qhbPy1oCT+5ysWlCRco
YPlWH9sd/yJc/G0NBWMfpuALIe3ZxPeIY66T+JggK94LGttZBvNfNBV4SqJVGegfFPbpwYrH3oto
XsRoM4OcapJEABhtMIZcRHUsWNxrjyK4vqpeIBDNRCTKKqRfW32wjvhXZftvI94sSb0lC+7k1erv
KKzZqvV3fYu/WEB78RHo7u7/p0rWnRfPfhDvXw+t/L30qF0yEVQh3lol8FdOa/m95wBEHXv47hAd
BDM+bhmuttN2k0koMWmkf/z3s39xEv3FJvrbcMfB2nVQNMNCaanrd7P11T1OJ3nW3h+zJwGX5uf4
fAlx3ec9xsZG6J0PVTrdZuM0Hosa90IkDu9V2fcEI++qRwXXtyXhx+KLvRCpHlTIgg2P5iRF2xv/
1nT+kBoTJbyfx4SmUMFJGKsheUgePBJ9aWXUsdCF7u6gJDKqdymqEoFd1e28bPwMDtAx+5P4L+Tr
3yZMDSMOEG8xKG3A35ceiRAg7I/5+8R7LVIv4i5G5w4KKu3a3ugQIlLcZeyxqbIXI2VNFXXhZWvJ
JPt6wY+ggzEcDj58t0jnqOZaTnh4zadSTgwe579Tlv1ije59iYx0YKPAXOQkFOAyeR+F9vvSB0Aq
MLBPDm7qe1kSGKhDFVr8lBmGw/djH3iYubfH/GHivTBJ6wbgwBCTcmHrWjifzKUI499Eur8aIPbz
atLQfJNuxAY5B75/XevvaZOUrU2i3zz/FwfHXqPQpgZp+ery8sJ9SMxwQ+ixzgzI6n9+9Siqgk74
S27RwPZcD+FNA9bNsYNjr38aBa3WiYr4BJLEQ6a365rxQznRaC9/glq6M0uC95Y9uKh2mIYcecBD
ufNor4AaNJSOa49cbgW92qnryW0fbMdEYegz+nnEGzpM06zxMWEjfzsY+pq04Oj892n67xMFPsk/
P5uEkQ90FMANLpOPSSSu02M+c9FeAbW1diMTuWzqPHoFAeCB96k6+NaX3+ZvW3oIJouNIqSJl9qk
eeOGT8sK/PWxIdmtzSUYR3TqY0j8vH6oQc3JtDmWtIz2sqc4glf8GuDF7bLl1dh9CLQ6OL9365LS
CM4cM3bDtA8v0tjtHMBF8NAJHe0FQywCl9eDEnYCrkXA7D44OWO3YwO+VwzRelh41WOmjFX94jv3
ZGr68dC3vMDN/j5RcHOOdDxiXUKM8LoSAoYAem3K/374v2/i0V4zpFQHOQIEK0gSh5+qsM7RCnfV
jduh8zniu6UJcXbtxxH+oEk9rbBc6KdXw2Z1KFSEpdLPIzMNgzcVmF+nCeTL0osMgq067A6lW5AJ
/vnpQUJ6RS5D06nhNWbsJiHHChbR3rAo6O08qApLSClT5U0dPwuf8YNTMfz5vTOBAFrOuD2DTXvb
9O07AK+HKuXRXjMULJAsqwyf03WZyeU2m2JJ/bHFv7cr6iPfjnRELAfUUjlM+g40rWOfci8ZSgKN
21yKUIXpDXQn26iiidc//3sJ/eL42YuGWtCBScbw3mGmHsTwuY/Yh2NP3h2aKiF+ay53OC6nMtXx
BpkjcHnHHr5bmoSzIKXIU5wMDR66/n2JzNuxJ++WJfZYkqQpw5Oz5Fszpn/OW/rt2KN3a9LTNppH
+JGe0OWV5Qy85ZM/6FAG5M/PC6flzDGho0ssnr6iCnW2cjzm2h/tFUPO+6TWNsRG6HsCbY8Kc4h7
jy3LvWaozrwHCwWjImJSRP301Lvk2Aa+VwxNoRxFuAJFtCVAYKtpfLHLdKhsG+0FQ6SuR8YZxltO
DeDcIEuuDCy+QzNlLxmKuFP9JC8njxrGl0ax9o2vU3X08bulGXhFp8pgXJqOFVKFD112LBEf7TVD
oxeuo9A+YD9ZNc0DEA3u+AzZ4LGFv9cN2Qx06Bb0tNO6zY+Rrcus5sf22b1dER2jTXE2oiTnAmCG
tvp7zdb3Yx90tzo3IJ+WgWHEwQp/9CQhd5zq5OBU3J2ZfqAkIwte3CXpI8DDH+A9fjr23ruYNm6r
kIwOwmbw2T3JJzG4myZdmt91H/3i+NlLh2IwnOKkgvQrtf69DbsaFeju4FzZi4e2BNLpDgwnSOP4
aWDiEQzWQ90T0V46BN/XoI8G1IbN4MPbBKDb4gKA+s3yv5w1/6z1RXv10BQkaprNCJ0gkK5F1hj2
pwilBkxwAsXp0JeNdydo7Ub4OQEJgnb6medDCkpjkOrf/AK/+Kzx7hAl9brhrgkVBAGd9UEHsCRG
w8yxbs9oLyPSfIXNiMPwIH12tyr2LRu6/uCb7xaqpUkjpUUFdIhHDgogvxkb7ctjY75bqAT1zy5r
EdyuNil9XTVFpJLfMb5/Neb7pQqaBq/JpcNBUWnyxkr0UzkxH9sd90qiDnDabggHEB+cPAO6+GHb
jrUiRXshkfE0mGGmg1JiBQKekJ3Oq/WYvWq0FxKprhUUmy4EOdk6AR242dJyefCL/kNItJDFzyk4
GEkK2OaYPYF6emzA/6EkGpAeVooiXZYAIIeJ+cc8HTtE90qibpiVEjPkIV2TDfnWNurUiuBYATSK
LhP0b7mhVSRDtvAUO0sEoCMj8i6YgIM7tIT2YqK+VekqKElOPXymH6NeuBPYxeOx1R/tFigNrWPx
QvH0cBpzIv2jHsbXY2++W59bvzQGRsoJVHLrcptuExDQixyPxQB7PREIwqxh3SVEH7+HTfa55cfQ
I9FeSzQsfSKG4aJKXquvbVJbpM7qY15U0V5KhLtnN2y6Rc5MbBDKpnId74NkyT4eGvO9iVFmgk6N
qA+hvRFiFjLF1zAFMsem4l5LZBLg3foKTN05YFfwKz2533aA/mIv30uJKsP7FlUzXEJdXF1Ypd84
Ayv02KDs1ueE4EJRh1iUuSE4Ee1+WD1tV8cevjs/B2/FVI0KSRaXyVOTDA3UG9kxY5doLyJSA/Do
GcfT+86WqonWfNYH27Ojf2iIplqv+AepJ2Cp84ayL6z2h9Qy0V5BpLVTWeJwoTMTuVND+JULdWzE
9woiCiJQFl/yiLSqni+PTuL5fOhj7uVDmch6Mg3YyQGCL7lpHkRkjmU/9/KhlvVJEM8cV/PKT8WC
UChryXBsG9+rh7Tt3LAN6LPpVfNc9cPD/Lt73C8i8735jxA2S7ZmQ2QuGTmBThd/czZANmer5+zt
2Kjv1ueqKxIEuGKdIHm4qSxTuUQe9Nizd8szIHNnVFfji9ZqemnVRq8gh+rL/376Jan/L/eWvYKo
74aYVT0u5221NPe9Gau3ePQQWKLRImhzcF/T+xaIzx+LSdjB5NReWTR1lW8GL3C1tt39dsnBVDA5
+80en/3iN9rJdMeEAdEmcayieZi8dWPcwQEXIg+Vhx486HKYlzgAHnmzuqiqNILfIQvssYmwFx/p
tcus5AGDWbBICzBW34cpZr/5VpfZ9C/fai8/IhItxb7DtzJh8kmPkyoorY45P0d77yPmxjbKRMVO
i51VvqVRWALonR5b3nsBEgrrgVxXTOK4IU+R2cLrZB2iYxvTXnoEc+alyia8+gB4vTfQe1b02MG7
1x0tSx/1AW0uFR8kmDBd5xfohdvfpCR+sfj20iNganhmGstPCxob+pPklH8kSqPk6ycJIieOTDKc
075dUfdwHR+PHW17XRKxegEqEimczEUxWCFRkN1XtLfk4ETdxc0E9UhwPLAKksabvDd0zgOqju2H
e2nSloHznVZtemKmC9985Jon6cemOTZT9+IkJolQgcRkSpO6sIJvIIgDvv3fu+0vVvBemxSaKZyF
wMC089yUa81ujagPZhP2RklJEmQtX/FwmjXDmQTd12kDKP7Ym+9yT7hjBaMPLhtbzaurtn+3TPfH
wqG9JslDVmLqFcdBldkXrbruiSpCD2nwkGb++WprL5u7FC0opsQj9kz4/y59OP89KL8ILfbctEXT
tVUkg76vHtw3cIgakiMwH1g5mXb98N8/5FdzJtz9AsrUigQYHRUs7wigp5z29PXYs/cL1aKNaPXY
lkkyqqKTECb3bXx0tu9O4oR0mV4sNs8kZiLXMJA8j2HX/Gbw/31c2F6btLBOJhMIVohc5m9hpe5h
kl4eGRa2B3rBUYoFHPYJJ7/QAubLj1pEhy79bG8UlFLUnDXDmGwbQXJYihBWRPZYixLbS2WmyOpU
t8httRubc46bOV2PwXrZ3l1Hb4R0pIFWJpjsG+wMn3QayEO7C9tLZTrA4sfBdZf0sArQC8pPsnK/
S1j8dVj/M25ie63MJqepkT6C+qEbeXftBJnTPMjqILrqWts+96Tq1lxn2EELXsv0YwAFqS9pDCeE
fOhU7UoHEdzl/wdA6TybKvydhwGlfwW9//J2exmcyPhGhEfJAz1IvLoXNrFTLnkTBrmbnEhzOXbJ
qxRO1QVNdKyve80Wba5CPzm/5WbdYIYLYVSzUvzZgq6OJqL1jXTp+mOVfZrlUE+rUojM3Xg9heu5
jgM1lWbtoUZeQbh3cFl3cIuL56CHx46TaV4lpnvXW5PwUzbLpSubzVeqCF1ffYv9avpSKjV/XIhR
4gHyw9TlFR/qoVhX717n1W/pj1B1VQ0DrEaNt73u5qcVVD90zNSKJ/cw49rE/RYnE79TQV8LUGy3
sX9H9TGd79a50brLZxpP1ZbzcTQLOOgEPMB0mTq4RoL/xJczyNqbgj5WUwgIWVtN16C0KnmlZyTA
Ptk1XLOrdeVtWIx2rMRHYByH507j4ve08bhtc8WSXt5mJGrIY9+MlBWZQTb7PtB1Nz/H49AvLK9h
ixNjA6M6Q1K0Bay1K1rVMn/vxmyR/5vxsc2NWFXiKJrIklG+BAyQnfs63Bxcl6gjqX5xkRMGZVsK
mXYeutnTl9GR3t4gohc87xbNLYA/7bqdAZcFc7uMx6q1p6gWOv7f1AfzkOZj48J2LS1JLecwPFd2
BvDAdSr7Ppuhoj8AWhiHN5ZC+XRv2njun4IoDbK7cQ6y7snxzeMDcK8qlwPa7Pu4QLv+ul1eEmW8
rkjR1VC/+cbF+kk0MW+iIhpA3DJ5N1E93QMlkPB3FY4oPDmrtqq+bghGGT0iUpx5vVXa5AlUXq/C
xXR+mroOSYi0r31TzN3c2z8yPVejO01DD2t/Ng72DkpnPjFE1zFPCNqdF/+hrxrUFWDS1NK3tqpZ
WBoteDlaQ5oy2DqKr44OTUD6+kjXBdnmZkN5ppsehzQcHoWXERwRRZd9qSJuxC2QeSNuerYS44Zf
KGha3P2GSBcJ7y6DY640RoGWjM6jLScVy09k09pesawLbpGRHAOkaeuOnNbRRM906OjNxD0bir7T
TZjTtXPpWTOheJ5FoEnnfGiByMyiuNK59y1y0y3oDl862c9rzgUXNO8C1KuUJeMVByPjDAu59Ata
v1GzNeOmi76eZFtG1TyuOeWduRrNzD7PY7LGuY2NURAqSz6XQB0Ld2XiiP0Rren4cZvrbyD1kVcA
a1QDMHSzVWWcRkJf68GgUuPHTeTEx9kbW2Nb9lkyL2cLy5P6cRFZcA4Ad+hvIDG0X4aBilvp6vpr
qCjeTClYFhbtnMzsZsoqqV9NAIpXUVP46pRb2w1ZTk2XjS/DytVLq9Ern49zRZ+XSvG6tA0hvExa
3gDe1ukbnW3mpTIBLmxrHFS+nHr72tohuV5TQLbKhaXzeA66fjXnaaTrfEIEHascdhvuz1H0jDyQ
Wuk6hwplaO5E51BH02gSm2/6RulirIK2v2Zb1dsTzt3VPkAZfNPzefyTbkLrq040pQ28ENhrBnaj
NJ3e+zrCX0fVYpiKBrWilxod+TxH/oU9JzZr21sgmGLoAURj4zOLFv5BDVS5u8gatAPV2szq7Nwm
g3vdNs5eAzmz3PUtiMk5N3BmKrxg4fwcsgY+h2zY2nM3rssC+DNZt4+m58tVijrJvYzqpi8pQ5Nx
HCGxcZ9tSUuKJVk1Oia1svdtMif9j3Fu+/QsYpcueab4GOaB7uXyMmQ16iGCbR3+HaFrGVVAxemJ
znGlyrXrAZ9VSya3Vx3XMyvhJIzuOuLG7RUl3DQAZSIz6ovLJrhlA4rnWSn7en6ooPBFkZtPS3ua
15CtBZewg8qVS5S7km0LvG0eM9/mDN3ed5TV7Oy7ZnzPVuAM53Xk4/WgoOq9Hdd1HZ/nrjcV6k4Q
+iYvRq+Ne8B5VMUPdsrWj2tmqDwHG5qvrxoewHehUAMDGQ2cmuSHSBOLHvKMsAotgVJlt62DQd9N
D4NepfJGDMyUboIT1sPkZSZBhqKkucOMGh5qLiVa2+dOoAILWs9pHWo6v/QXUNoTixvNCqcM/V+U
wn0OKb1OwGX+4p3ykZt0qNs7Jngal7DCJJWE88ZESxlxcpq0+NFAeP6OpP1WoiEFE73OsqEIUvjZ
4YoQpS8t6lafEqv992xrlyGnjUuzosqq+MZIZmDDPy8PkSXuVTbQuRZ6hC2gUQ27s977Po9m3d0h
ayOKCa10BTUtuYlsn90teptIOfMEMEOOv9R8MbY2/4vQw/ustKmXJo8qk+gy0pj3rxCJ2eh6ZBvp
8yW1pD43rcqaoplbH5dD6JIvtMoSZNeDadkKrOooyHXoBvqOReWqcslUMNyLdqtho9ds+qxsJaMr
SK0ak2Pq2bs2sjBFJxttbmoGhnARcBcNOez30mtdN9tUwI5irK+5ytIHgOQGl2sZtMtVXDcyumXS
U+OKcRnXac5Hslr2ZFSdRsXcg1lUZqoVL+1gkqE0lsg3EY62zUk1s6mwTTvlvQMRLB+TRM2PQZOl
rpA2Uze6b7vubknTrb2aUhXY1zCkmysgyUHJjwmEIYKvkp05N4G+lk2TIvvjoi6H188fHfV9fx7j
uLFlFgt6qxbdyCsOhM1w0jORZZtwW7DII6SyKtafPADHPp8szoF8pe2Xlo/ZnURXeA4/3OdGDWDZ
StaE2O3RRqPKeqHcnkNEHfmCxVjlbKU4qD3hzePS1l0uiZoJcOD+elK4R6QzTXOmKcvxk3Q5ZtXT
4uTn1YAczJaYXS/Sc2RiTIK6N5twlrmogcNnsECb/jIR18W3latjUfjFWPcwbWPli8QKMJXMUAfJ
mZkBLaYCbX6hyxHIiPmGkj4dinbqGpUv4baos+HJNDwyXztXTFPHxLXeFHyFF5nV6e2UIibJh8F4
92MN2zjLo60F3c8jEJ9LW828LYdBhKSQFPEDLNgXMn7idRXYcqC8cqUWYHXihRb7hlyZkcUG/+l7
BPbo22dx5f+YHYdHjY4qIotZYTbdJemQPSIru1VXQYwA66rVNl7fsnFsY8zlcCZFL6a1ex5qzz6b
2IRYI2ugEaVkVTAUHDa0HWrjoZaltbB5u2IBnAjOrMoiegMcZJuVjBMhXgX6n8hjl8VbmiMkENdd
T4MQI9CF0yMPcdEo63mussK0Gf3k0mBRyL/JRPXXgQNoM+8lYtcii2XHHluoFOpCSYveG79Y9eTD
CaXQOoKRQ55skOtdx1mt2ruh5vQN+XmfFtg3+6s0pPypWVYylU1ipH3d6Di/4r3JN8YrGCNqGB/I
G7IBh5LDqJb775tfeXgC0Bu5uqWb5rVsUmnTdzQYJ+N1gq+v0mJMaSa+uW4CHHWTqNTmYumzt5jr
pYGxc52QUwAurizWYCL9WfRw2C3dOLn1Dj5Tbiwi0YdD2Tq42YGQxsm9FP3iEQHbtr/r4HX1CW4p
nOQBQvE1h+NGiu0zNcvXLOwXWkNoMs/9tfXYoK9tO/X6ZEeFDjm8q8+AmG/iGgJJHL0nx4agfcI+
rpYP2qHP6G5ba9xXw2VV3c2ywF23HFNgm8pqoRsv6RRGUbHRZIiu5Rxy7Dc+rOHaPU3rdE23BFfB
uUFY9Y5vzuI7wMS78U/T4wi9ipNoG76qEC1GBUuoWJ7XuF7pC/OBq0+wCqp42TekOydRSj/rkE6P
NcPZX4Z0cDFuDN2EHgiGxuKyjYZqK7NeO3dt7NKwkkdNH9xkNRR3LwhGmSvA2pTjR95txjwoOL4h
4vL9gvRHPY1ngic/9tWGILPratZ+bMK4c/dND1/Lz0EbR/qzDzuSPNFlmvn1Sjl78yxmBvOsNU/a
j7G8HoH4iUuE1lQVAyz/+9PiYBteoAGCZH8yBn2hziXdZkj/VhfcB2lSTbeRQemj2NqhNVgxRm/5
0MQZVLwpZHfpLWZ9hvGHiU/wJElVBc9AQyEcaKoAKygfTFMnLVqq8J3ObCXrjPIJDNBymkyOoGch
Gt+iqU0w6dA7vugvRrtm/p7BiLL6PqmKbn9kHjPX/ghDLFRywTW2I66pGU+qwrUhcfma6oWd7HCh
xEmZzXdO2bEp2wWnV65GgQuukJP8GnVJ8rniNKvPsAKceAxifIoVgErRLM6uw5m5lizAfytwAJSb
l7sqmge9PlNALuu1yDxT3pTYC+oeH9Vx2KI0uDjpMmwsbjBTvYaw5kMdMjvB6teqkkm12gIohJDk
UOMIg11hgVOIx4X73Ss0niMRjfbELi0RNhL4vSdpBUFwzn27Rp9p2LAUkYamQRHVrRRPns5M/Ilt
dujLOcNcOtduSPkNj70BcCHOljH7ktVjaF9djSzBa69T0xY2TnqBm4ZwYAm3DJtfin20OsWUCplB
5DWx7QGfNZF3G9AnH8I+kc0V9cwPT4FlNCw9dpjmVuth/gAGKqCtpnd19GKk8ohOkS8gf7qYRfSU
ErQXXkPY5LdiRMjtP9jVEp/HW9e1t6udK39VW8pQ6trCH1D3zCSftVi+EjQSfOBOOLSEBMaOcDd1
rC9b7SJzl86z/LPv18qa3IbwF0MIrxVmIQXlUJ3nlqQNfkuee2HNY2e4vsYidJ9r0lY8Z97x6zDZ
+I+GpLiyJqRN42JFwcSemJJp+zDhq5gmV4NDpjpfp063+dbMDF/CbfEzANhofFu3aMkJPm852yny
ZRgP4XOSTWF/x1CyY4h9cLzlou3jESLO1oWwH7Y49AC/zNg5HOCrespMyNT3hYreneAtaiMQDmua
YW0hwIZ2FTMzr1Mx4OCN2/gpzEC4e44BzdIFQyq6LzZclNtSbpOt77ZFxhb7W1uzHIJpNIpL3EGn
GwYT+ofVOdHkAEvN/N5G64g7VKCZtDnAssmnuLX8D7YEZPpCqLXLU52iG++MxC6MZUMdV/gVlj4G
DAwKtbpIwKJ/wSOG+N7zgE/Yhyh1GHI4ycFTuBsadU2SuQMz3XGdsAL+FfSdEmSf8gV2Ex8UTZGZ
AdWlwk1zSTS/wXmDlsIIgqkbZNd1ctU5xTLkdGDDUJBgGCXkAtjmYPbiF1wDEkOicqg0tGyuE0N1
N9J+A4ycplVY4IrHX+d6yNKcZDPvC8Ot/JzAGO1m0tUYFiLs+MfKcSimB5PVb4MYkk/KpSouKFHy
K1rAtg8cpAgkTVYCF8LVXOH2E2W5r1n2jORagDZZ46ekCGbV3+Anrc9sZcEJu6t6UaKZQkRMy9wV
ruL2KhbLRG66ZoWUGq1btCqMigEuaTyASOcNsYA4w1XbCBx2DhSqucK+eRuMs64/iIsC+H9GGcQ6
IUoy0Q/054r6QwedPWo1FEcVEjcc9wdZIeP2qLKpvbdrTE6NC+DnIzEmw2kcG8Vf4Y5L5iINQmy9
FY6u3pWoo8dVOTpE+ANmWUCRUwvaMY8XpJOKbak7uE8jTZLHcjmpTD+Gcbp+nEPlrkXLyXo3Cd2P
3+1CKpwY3TSJ22C1HdohCZcs83mD3prnhTDWFpkauiFHl0wQPLNhrR8mVnNSiMmkNxtfgurG9guM
wLWqhPzYCVD0npHJc/y+SUOeFU4K8ULSECQmyTb35ghTA6CDlV4fFtysb9gwD3drFUauwAUKdkNx
hdN0wr1MPfdQoX6jXdvKUqUIT3Idy+wDA2X0FjVxAz8r50eEml4u70jW9AijA3S84n7T6OkuGNME
FdpxXj/VLmzu663rdd5mVfNovO5+tDRNhx7JCIot4/84+7LlOpF1zVc5UffsJidITpzaF8Cal2Zb
sn1DyLLEDJkkJCRv1M/RL9bfclX3KesM1a2IHa7tQUsIksz//6Y/c83anlqLru9kBxlV8bSSaUlc
vaDZF13jISVK4JntZNVYU8TI0ymzh1DkSp68yiuPjaqbORl4vXhHmk2Twt0Mx1cME6zzWExjEcZk
5U7vONKmvk5yWWyCYi67KelMzzyL7qapgIoUyXdySbF3rleGlYqeG7Ddr3DUh3cSSQRfnUSHcewK
0mT7gTS+2Pk8cNMO416GMR71XN4L+BTv+JgVOh6y0H2FfzH8Qru5O9Yj6zZ+Z7euAOAiupeZ+VMT
c2PmLyASeAyZDEo20PbYPnv/OkeTecMAhGOGloFWYGNRQz0WZF0OGgfoHcw0xju0wQKstAmy+Q5G
4fVoTSjK2GVRc8zV7kWtczw6TDxbuD+n4W6MkDGRBBdIuCBV/kCbvPhCJBZXKcsOIiYuph1mSMKf
N0DHqJKxrfEoKowjunZ5Q6+DfHXPGdC+z63IzI1T0Uj2UUceI9/Fbh7eRG4/rU1DgDCPeX6sxFor
YH+iOAldFAc8GC9WJgjwxjdz69LRDHMb4/aLz5m3LjYNUEEPyeQ1JURDANre2Iq6F28DAxiNiY7R
fYTO+aaMJnnjsao1OHpcbmKCZYv31LjmrvLnxW5XxXi9KUoHANb6XH/FOBef4vhmDDB9692RyBsP
hPkjZrxkc/fCxepepbPKBxLphMa50Mq3DpFoP7iwFb400LZOMmy+GcAPYPSAJAv6QHMg1fDazdNX
TbuWxnPHkGrQDMOYpX0UVkNMc5EtqBDdcp6WpawSAaD+E+QwbEEkj9fl6EzN/A04oeq2NtDyFS8W
3QfBet15rL2OKlJfsXWwdRwoNt3oIMqvsGeH3+sWQ8n/Rn7xXzGI7zxVCHgejRIl9PGhpQeYWF3C
WPSxQBz2PiWg8YFv0LqDdARL3LOouRrqff0YQXkhpP+i185LVWpbXVhEUu0ri+2I0PljM2/Ye/+3
trzsDYYHb5blsn4UJoiX6+R9SCPP3hvACetdkeEs3SB0k8h9GfjrkRpQoh8SQLL3DnDI1quoB820
mefg3s/ONKq+fOimv3d/O1cBbylWyK+4idc8uPUC+rGV+N76DZYJzo8OayXPs+9qbr+SQf6dwu+/
WOXvvd9TFzYZK/DZIs+ejFyTKvzYKD4m30kTSlM2olpA2xZe9020ILRy++1jN/udMgEUsWOICECy
WYeRDmIOGNjQ14999jtdAht1EaE1hDu7pa8rmJZIk+VjTPZ75zc4JDhj9MWnGXrfMSxuTEne8A+p
0dh75zfam6VlAk5NxOBUaYUu+hFcmv6YNOH9xAjGHVBEc1mEE8nOBHiFYutHP/ydfgjTd6e5rXuo
MidzHbgqocp8KEeGvZ8YgdBIoO8BXFR8XB6BL2KSevH0oZXyfl6EHEGYeQQOqmxw7LasCx7Paz59
bEN57/8GPxpEa1HAbu+Bz5m1dwir4mNRTCx8926K2fcR4KWQ4MUA0ILAgIYBzfXH7su7t9PmSxau
yPGCBi96tBrEFFC6D372u7ezXRDRD7gbOpOB7ptw2jQd+djZ894AboNVZ6HEZQPQ3c5d9S2q++cP
3ZH39u8BOZqBuCTshWxak5nVbl8as35MkPR+YoR0UBjkGXIeqykyGBw+pATTKf7mxLyUO/+JAOW9
/1sAzEF2L0wxzTyhdsxZhoGqg79Af8EUyGFgW1Wt9m1Alj9naf2Pl+Vf89f+9o9PN//8N/z+pVcA
DjCk6d1v//mpb/G/f7t8zf/9N79+xT93r/31c/tq3v+jX74Gn/vn902fx+dffoPRu5DL3oERdvev
BtMQf34+rvDyL/9f//JfXn9+yienXn//7aWfuvHyaXnZd7/9+VeHH7//hgSLvyyYy+f/+ZeXH+D3
367+1/9cypf+P3zF67MZf//Nk8E/gM2zIJCSMsCUF/34/PrzrwiR/8DeBvowEEQK0K+//UsHkXfx
+2+M/gPJGdwPwxBDuGR0iY4zPfo8XA7/BzowRB1Q3yeMU2zq/+dn/+Xp/PvT+pduam97ND/m999+
1SkLP2SUscD3g4BwSv33ZcrALEGVUoA4naMyTHWPpIYbpDHW9MUbMhrEjcdCfhoReeghZHqo1se/
3Kw/L+ivF/Az1fDf1yiuAD834yFSkyCNZsF7A1c5lw1cEMqee6M1TakdguiB54xMBwcuRB0Xh2SU
22wYFuMBXVgCfmxaCITaJCcDMIM4MC3Kob/Zq34qtX+5LokdVkhfhH7wn1wXBZQ5krkhZzqPjUmB
a5U5WkqJidA18s1tDJpzCK7NwrjZ1u0SFalkrcMcOWPL6lY7iKkSzgsvPIreTH83p+mnBP6v1xdF
QgjQl5KJAHvF+6AEpFFwqphQ5zJALZ/6vc/ciSlP3nroDdXbgnCQ8URqBsTJ0qEEFMfDTn53EL8N
aR6J4T6qqbSnnI7tusVwwKi8nQHo/V2430/59l+ulPg0kmAw0GgREuBXrOW/tjakR/gHCAFyWn2M
szjYblQZEAC5LnGul5HCwdN2r31fTHd1PdTgqWZtxF7zZSz/5pi4fKtfLoVJIoSU4PCx8PB/fr2U
riyypQnIfKJZCMeTJq1pruZ5Baa2Yvia+loGeiz+Tkz8q29FEB89EX7swA99zJMBJ/juu669F3SV
G0+9T4RNp3WApkYEte8n7bgK/WkVA3TGCDMolx3CM/HnzoOk6/6/f9V+1TRfLgO5SuBGGN54xsX7
FdMCCrKmA2LmL5AiHjXCrqcDb2GaBCral/3/V+fz89vh7SFYnRHlJHqv0WRONUUBddKJDj2GAiST
6jkwRx11xbL773+yX885fA/sh3gHZETxYC9b4683WGcIqs05XY515bkJYdI/byGOQHZqQ+O1n4cO
c3cObuzF3xXu/+Fbw1odSjCJeLK4jPcubi/gDYuc0ccAppJlJ4MWc19r2Hlu+nLFD+pVLhswOGfy
/m7E8fvHKTgPQpwAAY3w+tP3qR2eD8xoYJ06mhzZI4keW7zpf2xHRQCB59/cY/JHsvVf3x6cYYQQ
qABogOw78t5QZEq4cjALye5Mj3GfGM1n3BvIIweWPocsDmmVwFETGHLB/kRIEgDYyU8tOO9LSqZ2
N9AwglioeXRwyjVpqHkQt2UvT9lQ0s0MkBGQ2xLEahjtseEte9IQsu217wX3M/gp4LEd2bBpvF5E
VjzYLJyhvQEoqyFx0/Bx1/zoA4IbvVcLs1tiBj29wUY0fFeTsdvcIw3kKqu4xnL43k7K2wm/Hq8w
V1cmSvhDElGo1poVwoOYaipPCHEYd3KN5CdvEfKm7CMoP5DvFC+qD0HMqvY8LL1OS89fixhBaTVu
Cu0SHKqfQRsP90UIk5qzbb3tJ1Edg67Pd13Wfp5Vvd7ZmS6bYO2H1JIpA7Jpgn1u+uJZTeNbOK5Q
Ts681kk010hJnL01bYOx3iFjkycIxrDRDreBxdC2qetR4k4QrwKjrhTZj6wCqyB89ZgR6BxosEDF
CGRueB7qie4yJ8JtBx3jp1zDq4Ruq0txPJPvcqaY9O304Dauz90VF/WtYUCPEaE+xSOEVneyK+p7
2/v2zVZIhQenEnXHKGQyrh2EIHeMER6HuBIbk9z5JhEdUu/iSUr2TWQkh0DTj/SZ9k4cFzWuiSiy
cSdcEO2mQD1UbceOfYFJ2NgtZsw701lSFPhn3WRGvYEjhnknmpv1XEEW8AlZFcVXwGVNlmJ7qG5q
YMUP4I/ZjQcbzmPLyRr3BZQEGozHSQdQOi2ldFHioPMYIAWXZGe1LjZe04KBHWrg4WlkXfVSL+JE
iQF2nsrQz6toG3pgv9sHnXtYXNcLZlZNxz5zL4IoAQWfgeyjwowMYKGgASIefrGzV16mkLbVvvC8
Kcf4zfCiZx4eae43PyDVJAdQVfOuwrTLGFy5hdYVigY1V1s/rMtk8vXV5JYxx0MV3WeH2WHpGuEJ
Wczh2za0pEkrVL2F0AxeSGpsAsJivcKQSExy5sRuCKVZGytRPIQDOUM40CRgzH8EmKkSzyo/EOXa
ByKKJ0dqwNCyGrfhAJ+Bg0bnKynlzgqEU43gZc8un5AMVk43WW/nHe3XZcMw1WC/5Iu9zNGEddHL
HFYdl/MWYSImmTFp73oew2hHMexwT1vV33YQbD4Ea9Zel5AC34LCcucqZyCs9DKdIGTywCuGVrBk
nYcJirKI4L1U1Np8I8IWxGToGmWTrCiWV6ZAZiUXVzeA6aW5IsVY1SdZzE3zpaizxvtaWtdm+BA5
Q+zhAGQXVypSXfWDZBV503hy9HHt2HDfuU4E6dwhY/YaQv0geIrCocweB4XjHLosSG7LowX6Xr9J
RKxPCTg1EzwEqDN+DLJpwVhXEFneginNlx1F9rWfstwQ6DN/FmYdUkjBLgZytPyADERclXEVrJmY
UAKiz1tmXibSgJHaIhh1gkaoKlDVmWmCxDOqelocZgM6O4EfFZ8AN0sxxJ4r66uC5Bzy00WBNoM8
Z+WJWbqyPgqHW9AlPURsw3lB6p29DrETIytN9whgAb48YF95nIp6qeM2o6Efd/4UYaZj0+bQqGMf
hUQx7JHWJCA7r6901Ov1lvsaJyzFPKjsdXV4P67gZebPdEDheFTOrJ+h4Av7PKnIgPI4CHKcSqEu
M/FlgfJ42RmJvSOBE3k8rrRXLE9ZBl+RiNXKrEGHukC7vmZbRsbQ3retzuvjVARqvR27RQafWmgu
mg1h0RxNCVanBac7SyVjPNiMIkQJJ333CnK4aKF15KI/0UsI38GPrMoreCEkBpBvVx9PCDlXXRkN
w7YMg+4qGGeMIu6MZvcMzVBVnrXfOQ7Kt9EYWnpFoGer85MAAxeFCTzHEDkI7PJ+Ih2bfTxcULnd
llM/6nal31uDd99KONQ76VdLajHRVgXwqK+GQgJc++GPqK0kVH8wnYXQDC52dN4mrIwNwSDrZtuX
RR5WKbccGlwRMEREIcRd9mfRkDo/RuBO+SNSXiB9bqFBn1JP+sqaFHUX+K5kxi/LDu1nJfUm78ey
OkMkVk/fRkiuSmx+vd9Aku9s1vNX3oJFgpBgzcTI0gpdUf6G6mNQdytq0/WATZKbeyAWkiRdh7Id
Ok/4Kj7D/2iCa2ugjwigGdcs+9oNrsOWlU1tmd1rSnwHgWygGx5CbSNGDtoEDGL1VqJsGbq4aDqr
vaTNuO7HFDwFRZWIFGnMqPIgd34K8wqKxhLsUyMjbXeQzelDPjSZSSad8euRieWb6Ez2mTgbHVVX
BMkM31sqGxI8oix/0iaHNA5Z2kCI0APFEZuDuG/qUwApfrPVE0JVYsjox9toWp61HcExD7zcZbKS
Vx687QlmymKdAeA8BEvmPfgYSbVbqcLZsvAhgQisx7dc/DuFfSWNTBTeAPKC86SMgpRAgJkWkN3H
QwgJb5xBrrrRoAS3tSeio6PeBOotXxlQTmwsUN7V6Wr9sbkXMm9S6a3QknhoRZdUR1VzLDC2E9C5
0P0VGOSmPkQr9w8UZp592dZkz4i9SObmbFsW8yNsDPD+gGwzSdQFOvZbLk4Wwtsjr4Q+0XaeYzyT
5mQ7rGox4l4Xqg9k3HVKfKe5anasykSMmZiQK7VTdxjBSt/1K/B1CebnMKyl2XSmeuVrO9zrXHSx
gXco7ddsSsjSF/fA0ST+LA8/i2YiMum4VOfB7zqkNSK4+qaahwhVAoNMdQIxigSnkdhEeJOF8UEN
LcId+wVnnmXQYTHoAv3NMM7kDUJOKAUw4fGRZmiG46broXZSnobjxK/K7VSa0cborQa9KYpMQLtN
MSorjPJWfuVDlFfXyLauTCyx+aLrFKZCCWiKIu0wkJvGUO0jvNPRaSgRz9QiKb1qJvVQ4rA+5nlJ
vyPqMzvVbAbTuDRguW2U2x1TUJnFUlC3r8fceemAOfNTXFmMolvycX7qx6G/HQU0lDF+enkP+QvB
mR+E9aeurfoldbmlTyVl8nMZVssRMqL+foR/+VBcGvuUu8UcfL0AahgGU25WqLDqBMP5+NYPFCYh
OzuP0MfxOvsBnWb0KEipZRJMSD2JJ8/h6wDwRF08eIuGcFcWEDZM1bjHB0uo9qwPjwo0TlOyLOFI
ttMw5cc2YlGsGMO5ZSsXFQlSPcsp4ZOazq4chm8WQv0H0ixZFkd6Wp8YywMcKKqptpDoRexajp4P
jttH7lXSDH11JWq89kcpnfk8ouG/w4beFPgHTXUzwMy+H6cZbhGMYnRbM9u53OSVZlXsNbZJuPOD
aRshw+kqZ0Fu9lUEES7ur4OYMFpqxEFAstacqMu9DYG48Lm1YbhZhpI82MlEiWVrlxS1yLdmWMQO
TrJ+a7IW3oGueSZ9zff4AYVNerRYT7i1WqRuVdB39iUJU3+Ngq1HC7fLC9OdNPqmHQumPNUsZJDV
DA0yayLUh7e69OfPQYnMXWzHGdx1rBuPstL1uZ7q9kp17ZWHAe0vsx6zq6BBEj+1xbj1Fyf2vM8C
ALZzOOxcmR9lJCtgTDWnkBJUw3n1KywxaP3RU/mjt1dBO9yIfvWeJRqVJWm8dX3By0rb1Icn7mtT
OvUseDdDRCJ/UEQDlvhxJngkvJXxCeXKjOaqjKo9L9GOwVjp6ZSU+avGRJwjwuGKdID3Y1dB7o4h
sGRAf9WZK4qBYhsi1PdprGe5XaSoU09Y8hCgC04tJKt79ORwITvxKhavSIlpT3k45VsN/eidj2zL
TyN6gKOPKjahQzRfj3MO4a7sKTyL67gpbRV+ESYzkPpDcCg9aGt7jvjbkENIJHyrdhBHYYxkW/pp
I0eYMrg+EwkFBww1OtHLbJKxh4tS1kFzhFkN74juyFc+V/5W8dw/QCbjJ/BmYWwJppZkWcBQjVkF
4R4TqKhWXNBWlm2Wrn79MrCwSKoGQk9rvRaFzuj2XZBBjRZMaEe9Ot+0UT7q3ULY/OJm/lnxoT7W
JsiPcKDkMaosDC9g4Rt6rP7Boo+8rtB5mI0LHObVzdKb7zOOAjmVZlI31ECRf+VavF2xR3N5KtrF
LyHCHaSYYk8gjgTiPhfclp3wPgm0VxAa2ayEjqALKxsrOWbfUPuQVI4RfGIuaO995tMvbtBm15cK
VhAkIaEpI4h0QEQ8zO4ChETdZeLeryHiW+uoOZQ9/QqPo4LSbkEdpTN72yk9H90aXVL3QnKC7XBM
4MEzD5kvoXbrW4h1F4KSTjD5pAN44wxroBWu6GM1EqhDEFEJVWVTBLCsNVeTjz1MDmMI+TvHRVjV
vmArM3FeeMtTPyloV/gcNoe1w37tRlRBSQeL76aRdrlehtCd8W7DomR5dF50ERyrrP6O1ri6q9GG
JIun6V3HR6x1nFD7paPBNsc8UxQDtSkAQOj6gCGQ1QY2hvKhipS95ij/1d76jl4UWe03GA3VF6W1
vuaIv4ZHp9X7ptTeM4BTbOJr022xosN6L6m3bgFZrw6eTrg4h5mPyRqGzUZxnm+gQeUbEw2Q/ZN6
YDG2nBBTrBV2xg3vO4vFWLSJqfsnSMDrW1o3w30QMNjyGBQ0hefg7em8+ioqUZv53Wz2StkfJa+H
MbHaBP3OdCWLVVirb2tYweslSjSoHc5trL9l0htUw8+YLDy0UAyWJK58cktM3x+zy1nra2pOjGNA
8GIpvwasyO6MpVUXQ4NN90jNhN0q5zrp1yaE43KEBnVBWNduxHC0ZSNQAD4UlexuJkbK56gZ8QKW
q/9WANBAZQ+1SDwvKk8B1GUP3B/96z6wlCYLasIz5uSMW8hNLeJcSRccVYYxTmaN5l3OvYP1IZHO
G8/f5sqINjYjlHExWvTxFaJscekmbQoLQg9LCF/jlVfBN1P79HkFFmPgrMU+hnofN0yacAv5rd7g
BrwiKudJISckqVse3fMVuQlkDi9CtLbZE/D/CdGY9DbroTrkfNBJni+LiwdD3NnDZHOCOlqIJ5/q
8W6xoQUkIgQuITyhpRWfIS1cngNjui0QYMgrFjas6KJC9bXNZ3crtRMWAsRWQFBt1lWkgBuhbh/r
5luzNrP5ivHB7GK4iuyWdDV+sG7o+UvU5ssrDkvIPvFgz8Z6Vcr6yJfQVzj+MPESgvNQ+v258cIZ
OyadrEqYzOe07G1dngAZZfk5C2SWmhrI0Xd/zlW4Z9jsYJEvAvFEBU6wpmbDXBA0L5HXRYhlgyHo
PGFhT+PTEhA76wDD6ixlukxGIkfVsnQpTbEsKA2X+cqRgjxVlkYxslGfBpy0V/5Qt6/ASlByqNyz
/LYeiV76LKVIDIAjNWC4tqP92cMMBZCB667W6CULOzZ8BwRmvDhmlghHQ4gy6aQp5NBbqhRG5mg4
JhGp6TL8iTPIqPRQN4pV4w3zwwEmxqH3o+t1wkzZtIM6yn7Ko5FfNaPXBVdqHvzg2wQFXH21zrOD
IQDu1jANSwyf2HWNRHJ3vGqJr3IwRni7otR1dI40Hvi9ozDyt0nntxWeCS4MPQJGqBZ8p362z9i4
s+XFK6J6HOMsEzr7PNSBYVsCIsBs5ZzL9rVEIM56H65+A1BPrRItZh2Ai92tUzsUJ7nmK4yxfLXh
LfNG2A5aVsBsAGyAFvgPJ9qhhfJzqbEZLi3GfB3gepuqfQhi5LoR8KferpXIym9r3zJAmtmK5nFy
zIQFjEQmlMex8uhyQ5lB419D1k9PmLiz1Nhbm8KDQBD6ecAT6qetS0YZa2/n1VP+tg+5AQpSo5Y+
6KlxyB33ckDf0GWHfD9hpwG3YbN8eRJ51UmewOhi+g1ogozvJCw74w6lKcCCvF58cnCXAKUErNAY
wVMnXHv0AS9MKQ8jXl/NHQx6b145KDRBFhX6QZFOk+06+YFXIUahGd3bSiSs1zGiLWXwFgpW9RWS
lwzWEyGIFj+xvseNZ96AX7PIBvZe+A1FXzoGK5i9IIP76dwUPrzILWH43l2I0vYLNuOK3qIWqgZU
yETf0b4hz3XBAsguW3RrA3p4NiwQ5aM1xpujwJBkl1rGD9wG0nR7AXYHMcEEGHnBmzYesZ/mOmJ4
dI2VPv4TIpUbiwXyIBHEoyA9iieIJdGNqCxv4yJDifnJkCwHPIxMEzhMYZqH9A5Gyu2QwXGYkGFc
2d2Uw/i+1ZhU1W1RJrtqwxeKkX5eHqzdbQXVIV4r09cAFldaFd0RbhPyJavC0S2xyWdRoI4DSwbn
YCj3OALn6Lyi1PU2F+KLX3WrgfkTB/9K7wpuvCKeS9gzi6wN0Aw6GW3rGhazrfZX/NQAO6ITGaZF
xryxF+SszvEwA0lJB+8NKoJtyeAmADmGacmwWxDEZMxaobbCxrfoY2c5voqHNpSo+cC5Hc0sV3kU
2dQVENzATLsir/fCivKfj3Vgy0CgFJ6iNtGYLaEP2SCQc+hqz65nzzSBjftWjVA2I5KLbqLVzt31
bLRp0mqBThKLy4uupwGu3xXfcbjnULOq58gQz0tdGNQ7ANmVOqLVpO4EDg7JAdUgg27f0Kn17+Fn
d12KjVDACeb5trqG1kNEgBWI6a4W3kWpMK3KtiuKfdSwkGhEZzRGuoylXy/tRgE/ro5ipCXAXR4N
T/aSehr7YYBVC5hmjJJ6WXvzAl0Hb1LCrf4O47e9zVs8or2jZEBMQwQ5MYrSHo97ygdIlxkT9Cls
WrxvvVJopuiaqx8Mj/oZGFHN9mO09G6LKNiLz6nsM5Y6bAzZ5vKGYYuWaOr3TXdZGmPVuO9/vJxw
9WONSn+I9N4f17CoY3iS5nXfYfiGS4uAAhhsp341R1q1yMlsUCgGCAMAkghSSHV0U1emOhELnwz8
s2zs0sLPF3cM4LHKb5if9fpUeV3jxyhF4QSPTdFX6CvHkkhL0g6KLii++xDZp1i44TYcMcU+yXuv
OlkX6fwQ+kS9hcafIc7uBVmBPNMsqHDjMOJppz3KwiNIkbb9wocJ73xJNVg8pNjWAE5zROUC7Fqh
u15vKbV4BCrkTb2jiAjczXSgeWow3RZBY21e62YnxrB3R3TsoIdjih23ekMOB3BNHANBfSWsrHqX
Ch/LdAv6F8i6J1TQbVUVuUftOnemrgYpDiJiwP4ZMYLda6k71N3VMOs8gcs6aI9irZAtN/LSc9DM
q55mj2VYCL2LPCE9AqAclTb26Tabb2DgzssbRJ0U/VYiAggn5ziWbLc0FnxWIZZpgg/E1PCotar1
YHKoyx4xCaaVXpjOMCzv4VYtxZ4UzVgd0G5EnznveRHjDVYuzaU/4n2t+qFI29Xo776FQzsZDUxS
W5iHii+Dltmc8rpClMsfZ8QfVOnSFk21gYCfPIgy6PMr3CTR3/XcZYAsQKaOj8oVY3D9x44ZasRY
fLaD31fbhfglrF3oLNgaexyG5Z0HP/uwiUIJ4pcXnFx2YL8r9vA1r9UBuvfmoJCWVSVuYqP5EQw0
G1OLEw+7T9AMwc6hDvtc80Hy1O8a81WRECEgsNau3ZSEyIWgY1IsU4BKGQ/54kjMdeXtu3DEskBU
E2pij0CEdTtz0BdAPsfF2/mIcohuPCCfkOH3+SS/IaJLNFd8qYMXwAzanY03cp5WOBbtJ1REwt7n
qHzX24zCmPcpzCeN13fp7YFXXmDh88j99X7AMBT7KYC0aAIMgpVUHjIPRrwXOBWdT7alj0PyxNbV
6VecJ02NA8Uv2xJGWL9ZvWsDPl/t5qrx/b3g5gIIexPlIkrRQmfLnBQWzqmXDIPD6xhezqI/y0Eg
feeyTZE19XyJiR1pv1Av81OC4NppPnVwUSp4AGUPB6tuWWsxwQYn/behtQJZJwj2wUsFciACRVBG
0KHA/YpKHv7+sOhgIRwaq+7QTLhyBz5WyHPYTDNPqgpewL3KEIdQD45UWKKTHC4Y9gKWY48cVEmu
gT+1eoNOb2THHKQpwHY4o9bHP2sk4U8MVRfS0vnelHWHowuqjHDEW9y263Xu1/YHgXUF0DoUdR6i
61FUqm+DoCMHFjDb5iqvPLU8SKXKPEWkE9ZZJzGI6hOCtUR/AHSh1N7zPKSjN2KppweEhEmy9zE+
ZdwjUsl7BNFk9vPsIxGSj1VXnTHVy7o+yQPrFkh3vPw1DMF9PqNn9boveUj977B0VfrFdyRCHzgv
RRCO8ayLBTUAOEukG8GVR/PvkTVz8WWOFp09C5dhbWSAN6M3ECyL3ruxyOxhcFWZstWroZqeC1AR
J9bVrL5ChDSRm8wGxn9wwLMuMkLc2D1DDOR47logKNcZtBhqi2RsWsNTGGbY6GtkTPQxKYrANFsm
OeWgD1F0/SiKMrAy7rMe1jVEdYBSbCqDjsqQIsd9bWERg+QJ/OQa2Z3DJc+YnMDqar1TGWjpE6a0
BuZ7200D3Gw8n0todsBCTadBUdXvEYYhyYVkKdfzOoyUXisg5R2G3zTWIQtsRnuWxavXj+5LLxpd
Ah3pxHzV6rHj95bgcNy3cBVWbxoden1VRZh1fkTOD4KsNsofkR6XeHD0lgf4rvroFjO7eHgt1zGj
oFpQsQQARRT538ydSZvbRtalfxHcmCIAbAGQIJnMeZQ2eDKVEuZ5xq/vF3JVtzPlsrp69S3Ki5It
giAQcePec96zvfW9oSwXnBmGYadq9ESeLaEkzo42cDF0uxxvVKd7wyRaeoV5VIQNNBNaLy2d00pG
+a5AU6HU14Yy9ppzufk249RNcgpdbKN8bPK7AK9PKsDt+C50an9TmLjAULR81M8IaupWju0cYG2T
xn1vLk73XKYEEr/O0CPmwNGYuN9gBOcddXKH7eengOe/Uo1eJt/aqqt+9J81oR9kpP9JOPrhX/p7
Aer/QG2pvsn6/te/9Zu/aEvvkzJC7dH+VVz68z/5U1yqqeYfqqNzapMOurKfKtE/taVovf4QCHWQ
LiJhVK0tZu9f0lLtj02vZDtIgG3NtO0Nn/lvaekfaF0NjT/in1LXga//+9L+H6Slxidp53aYxNTB
hzu2JaUwtU+yrCJLRJO0ShnYxc2SWU9jS+h0R9e8HnHOWlnuGbgfz0OS5jseuRJeWPTIuN0L1yZ+
j1p5kFX+o0TPyPYgPDWedM+c5T7lWO0Rvn3mtHnAAL2rE4zk+FI9JjawW1ThGQPdM1YTO1JLv6LE
ReVvHRUFupHoTHoT0PDJlT/ERXnDVO5qYSy89UUuoozpdCYKzyij1bNazAe2Yd6mubXXmWptnyrT
4iYPld0q+svRLL0OmkAjCkjhjq9o8qY1unov8+oe8kHuhhHHkMxgHFrfxLO1pxvkWV3+VdrmAevb
UbX44lE4XsrlrW+KHWvlDVmxQWTc9QqJ1Gl9M+v8a7LwqlgcZvOuirrR1eMQWIpBsYqPEzOamR/b
WR4dhyWvVsqbkvO+W0yREwi1MvdpXDlBN7xV6lvGV0EJdWZv82PjjvAHTxaSLiW9XqbclnIwFfNA
o/omylUOKm0gzdrd/u2+z+loeesaBaqlnTRtuV/zit6bg9c37F6mCqZenKz3GW1x0fSXMZ5ZJW1q
VCqFh8poh7TCJRurc03lWeXH4IrEpDGhws2s3uUDyII7lR80tqenRrsN1ei0fTCFZiBb9Diivsv7
yrfWd7guXxnxs9uHOjZHcchsPlPlGOF0L+i7PJhU95sWSxvz3UzbdXsqeo1fut9G9b1CJqc4FOxT
VKnjZTOUXyGx5rQ/ihNyi2PFswYtDC2Qs0ec5GVNtK/wd1fW/NTY2W7o0jdrcR7iXn36+dxgCSpi
/h2LamipkFcm4hZNyX7QapXnLR9A+oiACsTbvm1aqk996zzk1RxkIQ0Q3QiAxgQUtXSfx8sSVJFd
PetJHThhexrn3cgbMNrWsUioajHAd82qum3ZBOkigozJJ22O3eSQ2mOX9yNyAgEDa2rry43BYQ/J
O/gxxyXkeDdp6TsCxX023G39jLWKL8qUHalt7WNqNvtwScyLRFqVz1Bh8pbJWf0ha3icUusr2Prl
DopmdpROcQbxb92vZWOdS/7MaZn5ZQs9z0LGJfVRAimjGuJ9N5YxrVaLydVSlT4tZQNpSxPuGxl/
QUUg/FrLpfvzDzFBC5hk2U1sZnGgOm28b6y6613UwzE/xUK/qh5eotn53kPrc0fLvIEURyNYm7dc
22i569OWkTQXxJQwPFZyewpoRSBIKn/IEnBVwUDsQnF4dw2bGYUFlYg0T8FE0JT5hd3T5zMLJznC
pawOMqziPbxCJcAxe8iG3ipcZQ59uxyrg5Gil45MzbpP7LLZodX2SYLY143pZ/YaqDXAAzQ9YI2+
Sqe7KOjgr2X4UufRzqqsUz47O6vIvagdLxT9d0nCf78A67bQTIY+dIw/LcBKIhwzAisWhArvvH03
OlAp5JtFh9J2Zm5DdpcvcLyU9UlxNPcvW9XfKvs/+hP/XP9hNjqGrumQGz9nvRqFHCnVsyrQHLis
Tk0nH/X8UNv7mJlzWIW5GwdJZyAUtfYz3fh41UDV4OH1lLpCHUCzx1ANy5v7AYiDmv2gj5T6lqM+
jMNOKM0DrZfRLVbrCohXsP0tqZ56avGghPkJltWtnJOXGnQjkJnSHcN8ty75btuG1FIHKFaX95Za
7ctoOW3Lcp8DpkhGajIgjaY8CvYlZZSvIGXPFmA9k5d3e3HW3jqWWnRRj9FFOC40NxkpJPLQgXiw
h/jbZD0y/oo4Vtl5dcwi4aXz3Ua+GmUJO3F4iwwz0IiRrTBuyFR6ueQ1RDhh0VlNGCWYUgRDNz/V
U3VP0soPkZpXuiGuolleQTE7OyHzBYQXLp0q1W8SNEromjjE7VaHpk2fuKk+P7JsIduxHbrVVPo/
amkfkSm4SlKQ8slaHHN0yN+Wor7fvpBgY7XMUzvb9PyK4tx35RerKuFR7Soks4yZT7Vx+8+PyEc5
/p8PiNTk5j7hzeBJ+Vh3dnkhnEEsVYB2bnZHVm2CJFuvkg6yOe3tnz/sZ7nxf+XLf34ajR2HD8IF
gDLv46epXTLSCbWrgM7QFeIQVr1M8+Ipvu3UiHewHoKmYa5votiCZ9GY+zn83Tf++ZV+vQjErpaJ
bvuXOGuni8zSpq8RTBzRmzI5GAuZSE1IVRHwByxD1c8fdNvOmvkJHbNnoRMkqyCnIz1hJZb7WrBZ
KLqP/pmNlKOB1QJXMQKEdMFUdztkTa62sF5J5Rgr6lVorzdxNx22AqHpRepaU/WqGy+QVTzQV55U
bHw3WM4T4yHU4ZCARYFU2FeHNH43zTeGjDeqmAIr1/1UiX6Dcf8Zu/P5ljhCt6hX6UzwKHz8XUpE
qvGoQu4cFA0tHFiPaCNiDuxsq0ei8241on2UX3Txc6e1exNWr77eWMbiTzO7ZXIxSzqSvD5zah6s
pjhzokQ6nZdBFbHQTe8983TjZtXiC3NWr+p1vFv632XP/Yyz+fVbbKWz4KxofI64I+1TzcyBtXaY
SzdtqvO8mIFuFl8UYu9oBx5KY3zTJvsiFw+TWK4YURzUlhq2119LcJfUBHMeVGDQ6s6611tE7iM1
pzYe9ca63GrPckIQGke/scT8zBj55cKloToOK7VmaZvD4S/kASxDAGzFXAXVYLwtCpgLxfJSmpe6
NoFIHqEQLKyc/WIeYoeuztRfN82m51DJkyw1D9LWz8UNwCA9oTL6zTbyM33s1+uTgp1E0nf7bNI3
8saQLbr4YE4qikfs1yaLOXmcX+MZ1I+VnQ0GB6pjXYF8OaaKFkRsIBtXcUhYz1fjypmMR9oY+3q4
SVEfat0d2pudqQ+UYc2tsoagtuMnrTAD0tp3bGZHib8L6EgQW8ySDcRsFUwUDflSug0ksm9I0Q4i
fv//WKBQymP7M9mxmXd8/CVydNGZUeRVIFLjdqvGdHU86OF5zNV9oaIvSeVhTKbLbUdZFv2wRu1v
Egl+prb8crMtzh4GlAg6Jp8MUqKue3ppXEKN+rdW7SOrqdfOb1uVrSXxBYLfHUeR904RvoGiXZ+r
F5GK/WAWP7Yqe2tf/OaubN/64yWZUMAxCFr4fFShfrorq44pLQQPx0HmvFrNXZiaN1Yr9yZycqtK
3lGbQf3urywCRDLzNw70v9k0+HR+DcxrXAQGzo+/ydToobK0gqePwtNSvlTdoyipIBl+qal5yznV
1tvDyrWAeIOJ+K/OCO2KvzdoGtsH/PL1/3IBn1bHRo/mooESH2Rr68Fe9UxbBOCkWM3fTF35Wc2U
Ejp1RUWfdsds7Hat/gWryGW8LodBzH4pYaOv2ysTtO23bdWPjMLdnmsbcHlTdwGmN5Bo1lWI2rKi
XrJTjrqT8CiCHe/n7/lftXr+vj/zoYXzH7tB/xO7OFtw2n/u4jy8Jvlr+Z68fmjjbP/Nv9s44g98
r4zxEV3x+m8r4J9tHMf6w2C2q0vb0NA+4b/6P20cXf2Dh5L+Lv0VC5qj4Ln5VxuHv41nFRaApQLn
ErzM/00b55c3ADsdT7+pb9eHJZa/7cP+oNZD7ayz0h+yNFluhD4Ol4qA/O0VA5gvv64NJQp6ht1o
l4U6C9c0cY0ESE+wskSgSA1/anv7d/kKH02V9GTYZLEv08PSeC3lZ7aFIEQF20/MZRVDGF7oCYcH
Xw4oxXwd7tq57sv6UolD1MltY8AD09Wp+c3a9NGCx40Xqs5iLTRL6Jg8P/dNrWocrHHgCB8phSFp
2USdhbEzzyBJ1epvszQ+OWm3zxOGjpd2s/yqOt27jz9F5jiLXjaxFZhz2A3QUY2XTIei6ufoKr5O
CYEMeeigQyunEQYKClvaLQNy1MNfnt+/O9pti85fFyUuxNyc6zyYttS5CR8vpM7wsy+AP4M86qsB
oOus4wxZovewD7UrJ7dNGmgpw0+Ixuv8VVU4aeXGihh36HWt8BRnjEJfpo2V+P98aZ/PnJbUiWBB
lacJB7r+590iakyhV3Y24ntwkMCbNHhgYactk7Z//qDPzx8fJHSamhYHa6q+z789wy2DvlgzBFrO
B+6iRjW1fY9d6HltJvFDz5DRoapGFFwRPkKJ0ZdMIv/5Gj6fn6ytT8uu5Gwlp8O0/+PPoDdOEvZz
OQbVai82PG89pZ0wL7qPTs2IzuqU6L+5v1s1+OGX3xYdzLaqajoOStJPuzFakFYfYhUmfJfXX0CK
F1BFrRkwv13hLOB/OSLlGOXLb7BBv35XVjLJL0rvmiXy8/u+JNBxkSm1gQHnGq1crbLgZIqsedLy
kEiGKAnX39FQfv22/LicrIVq6qzE6qfnHIDqakK5a4PGnuIDek3ErOmYTe8Q3up3XVaoi7MMQfo/
/67be/zxJqNZ21r68B8sx7E+FR2RdBiR92kfRIvZG0QpDu0Pq+CJCpY0SobA6mrkrMsQ2eXesXpd
Bv/8+XhwPr7hNg0jvGvUoJxShZQMyD8+WvHUhKx4FZM4NN8u6P0X5BjtycD5eRn34qGeiLFbqxrM
LS2HOW0QqJOlnvjwPueLto2AEUoQrno6UzojND4yT3QOhFLnD1mcadftAvyfYMJvBd6nnVEaySFe
y2mny54BQJiErmjz3leymNiShbm/G5M4f1KqsE4RMq/NIeawQk9FrQEfFnGivK5OzoGxmXgZ1+aH
DsyCCIj1gsAX64j/ZDlZDETdKIuSQzFntFCBmfpVXxYvcT3HmDiMH+Qga2cLBiSqJN6onuCi+0yV
614CALzO0VvVahTfRIa4Hngfj4kdOaeEVHZaSkpTftUy56WHn+V3ESixDMetV5Ln0Ph6hzYAnvdF
1Qz9wUGqZNPuUZh8IqZYPCvT8wUlWHo/zqnVuHqiwpgdqullXhPkcyyjfi4IfZ8tdgCiE8YyuQek
EIEy7zS8gyumyRp6N20W4IMTHVEr3lfalCIIBD69+TbMSXMuNlmKs1/sZiBxAPtXPjFuzzgDuhEB
NUXqh2mZ1KmXlHMGGG1oO9O5sZGvLjW0bDvuba6jZ+IhrWblcoTeEtkSNvWXjL+xPqsmrFD0AH1q
K5c5jPtNiehE5XpTFTMLYI2UIXteuollOXdIQfVRdsw3XTFqMqirmH9OVp0mt6agWx/oJfXvYw5e
QJ6S2KyyfSJnNnp9sKHlcUOrkeYHxDn00hv3nPvd2CWQ7T935FkbipKm+6SaP/pI46+lkjbHu1DR
+EtWZ66/RAsePtcgKwcmtVYIO7wQOUIZP482dHEapqoG79nhqqO05npx7/HPVk0B7MaMm2lW8gxl
PtY4Ls8pJ5ULQ8TYzDniOUYRV2s5RgC0x4W8mgy4su2FcrbK06yhPf1iyIL4kxCt5eInY0WkCzbc
4Qy0tyH+oEW7c2VWoIn3k5LRrGxatW0vuqiYu1OpjjzLKlaN5ZyTpPMFl7OtHVXTQAxl8L5xoygX
Kj+Ly3OJGmMPhyKCCDsvzMmY37TLUWhpfqcVs5H7DkIh61xgVQ33GGZ7/VoD0KHcR06YJ7eJOZj9
fkG2W35LFO07ltiFqArcZ+8arEfnEttNfV1Lwbn6T7EL59ne8Ys+tyy36wru1Ggg+m4g2f7oO+6T
K2ucLb6ozJrxHv5ZcZenKz13JULO6BWZPYL0TYzwpdCJcXFlWl60W5IXVrlc2TXL2iLpbcS2FoGq
714HOIrqhVZhBTggYplpEMf0vGfwuuG+VcXqKU2/yQT0KrVuspzJg5BkgFyjpEkKUALamhysdGAd
60RIEoE1Koo3RPnQ7EXutJ1Xgy2hf9xkcpqDFEpp7PcO0FpPiqRskV0Juz6EeHRvDLVs6n1Gvnft
68DvENtGa3lgkqJEPnAYtq8ashSPWCJ0rzYntcpcCKms5qJHL+tOXeIEaNAoY4ZMWCGuGUAlWC3C
MPJ5L/Vdy+ygCSrb6oSvzcngliv6RMao2WXZWyW+haQvzwVHhb2m2OFd5qjKHllKeQ3TTjJVyqfU
QwhU/EDaFHuN42S4TczpvDpqZ7u8tfE7UlSpPVZ16KQ+Ny0kVyFRRk8lwSPxyGHrDpWso+swgkNN
GFDiYD2zY2cHgoKRzpInFUZlCxQsXqrJ2OPsEG/LVG7vUVPMe2eF7gv+wLyeaaFd5GVruoVIjlat
t1dqagA5wBgMZR4Z8aE25yFE6Rhau8KMjcfB0GXqCn29ZQ/tDjaGnqAc+2Y/Lk2YH9UsFkd44BFG
tDU9OIAHTzmgJA+5XLUfSew84iVd3pJ4MfaIMJMLVEbRZaWtz6oGu9h18L55iVFaTNNwcgRrUU/3
0BwwJi2cmby4DFUAEaS2Ye1fJ8aqKVVfR1EEGKFrcDH2ylgeWfew9WSTrLEg9ar5feCw4iqdtF4z
Q39WO4nRpF6bYyzILRBr5BxnSNo7FNVZ43et2SuvOYoqOlf9dNEVCIF3MAzwJOWR4YRXianY96XS
iJssIpBIM7N6hyLPbHcAB+RApg2og5h8s5vFabFmF2nqvLSw7uPTWuURE+yFN8tDT5iep6ky+svZ
7pxvSyeG7zUl186Gz9wBe0ZwWyudtg+bMjviFZU2v3jdsG/lC84ZrZNM9LHquYktUALCCrmdhrQ5
sD9o58WoT6GjEsQBBDq9SrA7X+NnTVy1orMBLEDccA9TPypkxHg1Z5NOk/IeXU4BoWKQp0XW6psh
thmnE/PtXcoFxXesXLvBVVd9n2odbMXYoDfVjdbMdxn5PlB6nSk9gmwq7vHD5vspqePLJGr6o45Y
1tN16AGb2zZ1iRA5O5lK2g/LlP1dZqZxRAOMAD3syLdv57y7ztqBfqgzAOUnnYb+11gtJtj/uH4k
Pk45RL3Du5HK7KbVCUrYhZ0ZP6mTKg+inNudaNIoEB01grkafhx379NaT/7K23mt9ul8Pdr6rZBV
4uEwnoK5mAkgD2m7q2j0fSqdtdzJNCuvoHzDFjTL3N+U0t8oBDscT5XuDyornhcOKPnbZTSuUb+f
YqsrT5oe85Pozer2Nph9O0IT6ZY9P7fXYKx6MhfR4Sly4uoKo0x2PVUTHtgK/mdPVdFN+3JBiblb
YIrTH6LqJ8CCpJTSUDBaFKTg1Akn0nIY9z0zbHAam2M3uzbDTHs2NYGFu5kf9Lx+hJr80KONdosR
noqb4kRAv4u7b13AP6tzY5wEGEyO7j9SwB2tFr3DOkTBH+uXA6CLQ8vCSLLygjcpfhVo2znzoP7D
VvWYTIpwx7XmfbXXR9kM13ZKQIvaqLyQLTY7vEWX3Yw5Pm7nA0Eb+aUuhwezTuI9ORFYKBgMVAsa
Cm2Oxr0+DfmPAaaIS1WGZ7uPd4USdwCU09i1Wr0Ek2CBw5Y9cR61yv9fSs9M2/Uq6eS0T51GRTK5
pk8mGOZ+sJNjm+dfFCGUUw+LvZQFhZbV8gCO8XOulq9Og485IfmKCJyp8xmxT09zlb+xBF+yqt8U
RqP6qT1keAgHxUsclG1MbsSeXIbv8TI+J/mY7gUwAJ8d/nJN42ZHTrrF1Jeo3IK6gqRIc1/SS6Q1
QypE25KpIK3kQFLLNzD40FloMbgD65/vLP2WAZOGqG84hCwoY41utYi6iJ1AUgChqemiq5njyaFS
tYXBbHgPVodpZOIcpkq7GuHiEBZNeWoqdXEgAHRxbdICvjsJQH1KSpvxvUGsn2quLxnqU7IvOuuS
ce98oANxOyO2BA60qWdyAaG3GNUH1sRHTN/hLk4jZ29ngIRAO8AxYNlk5tlsORpdjg9RISTEMXNU
eTJEpa9hKJh767VxWuGvqXIEkKYiC8QW2lbWNz3Tb0Sp3Itly4W0h5QfH9OXk4ZPDKc0l1cCBnkl
5I01zQcDq4taW9NhrFlak7IzglVpa5SkMxyHqFaOILhOC0XJQZO4UxRG9G7Xy8duUQ9jxKavA505
LPHa664Tqo5fbTLzjGSo4xrWV9akhi4oBKrZFcc+M1udQLGiXkZ8+fFC/J11HRXd/bgY4RXW//VU
N73pDRSi53Qd0908GPW+leJJq9PlfTSm9qi0qnFnsQvcTX2mgMqKtT2dlAxhwBw9xE1Z3pfpuu6A
pDMarNP2GxCLilhVVZouUPT1WeiGGnQF+ofCLN+WOcNh0nG/XpHvPxXsLNezihdP05ETqQVouYIc
lsu0kzZxjrq+H6qI0NKhaor9FDa927TRCySiYmsgmF7dwrdIyWjypSysbS6rHjINpVikty+wsAnB
KbT6jqzw3CedOTDLpvML0tCerZE0ZYbWeuJOTNyuaP+U16U27PtGMa6ypow8fQC/76uxKo/zlE6L
B4C+Qj1Pza9qicqjhdpoIEEtd4ZrjNat3yM3AK/ly7LdTXFGCWDg3rzmyAzfHw0uZjLMipz/MaDv
OJp3FP1GFKN2zeIt2CsqO3o+ibaFag76Q5x0l+ZUNPuONLxTP5QY5VqbM4vmtBcg5xD0q46JyDXt
7iNQL9iX1rGLXEViesI/Er1hCDb9fnAYDNM3m0HQlGQahmtrHUmLDEOvEgBZXHuppNd3Kwv0NKLH
oaIkeWZNoBcitsfwP1eoMfKR89c4z8XXvEGf7+XsJ6HvNORp+K3CTaBnq3T9SdCTbPZlo+qXat6H
JyXDcAC0y0huEW9blL0mXnGQgtXDiOetBC1ljHiBYpsybo4tjr8AjkSg17O4UTbai2XEpIVgH4+9
uIIu4zKIKq/DYa5vMhUrjLfEwgldyVO94xBlzv4UYkQfEAi2+2WUTxNhdqGX1lF3UlvZvCyj2aze
jDJ971CrMRqnSSE8Mh5A2hDmoh9zrbOngBmSXjPpqyc+zV72LYkcuWs5mXVesJe82trYvgIAAdNQ
2ACjsLTiCmkWl/VrRech7XPYKdmRso5bkDFBTCjTf/RLavohglncSVVy5BDIeW1ZtMmXuViVY5u0
WurxiqUp30Sd9rUy2t+FmSUnfU6KL3bUvjPx7V75WuivpD0jIiHmFO+WPGyPKg+53akHJYZ1xIOo
XqMVFjeF0ltnvDHWi52nhGJsW881xUt85FhuXk6Z0LlSRQkseui3reB7uqCAWCezcrWHfYE5jlhX
Am2E2xZKB6EK3bI/52H+lETpjBFlTr+g2ZvRzOjzvolWU7g0ezC96fZ6yTyVdRIFzKNW4FtxhyXH
RJR22rkI68of03q4U0DTvGfLUL9ygrw26WndNl3JJFz2kAGY7HOHtRodX2M+ZFWV3iMjWk/2YIhH
gnmWB3W2ccMPuA6nPko8Gq2zB7w53XWqXtyTRK6e0pjD9lAWKwbmDsmeAWd18ho6R9lO6B0RlPDV
VgSnenIkjk+cxpi00rhVZUvoLHWnDGMOKJz3sdcCQAZZwJoV+/VEmIw+giVaW/FtGu27RIcSZ4EQ
weFPdKmzOjc1/kZ3NSq6niZOy76VCb3PMUzpRVr380RwDaf15q0OWw65TZLKC/y7061QpH3CR41I
IUpfk74ldaQYbWKAuBRSjZciQO/KYd2p44FB+yqv45UqwSpHAtMkenU30cEmNEL0uGtQHTnkzvWB
Y3ThuxV33XWIIelkWeobXiyLfCn42XujKAw06Oqyz6IuOYypLOYLR5LNBeZH50Ys8MJs+6nu6gOJ
mKOXa2WgOSI/lKjpXSPunWehQbhLp5uJBfdqno1ANYczgTVeNec3LcXPFA0mAqT+64I/1DMwXlzQ
tZ02JIPs4ADwa6U1aL5qsiMEgmZJ0Ggqhkfi7g5po4ZvHU5V7kuqPWwh9mmRzJjANcLlKhuRTrBR
/ibKkMXqrtpIJfzQVGl4HbQS/ycyr67vOYp2AGswZCmqN7UITrxs5UmASEO3/CbBiYZLouod54RX
B6YDOSg9Ik+il+FKqBOKC0TGHVFz6PQzvzMyqyAZqx6yI1mO9o+oj8fpVA2MUUmcps0ZYn52ss5f
25ZzYGldMHPtsEBmz+CGEuCA6ExJ3CaahGDk2njDKRP3YOgalMb+YBTnmH7VMuuneVb8OsH+KKwn
Jc2OmM1eunWUF+ZKkl02iO7slwkwixlhi9uP4BMTrbju2EYZduRunSzWOe3DyMOaFvuhw5EYc9fO
ipfvS+9cGnp4waNPGm4ejFN8hsuZuIpShvsQ578Xi4ICer4LGzzBFpqDUG/vjaJrXaYar1mRNhxU
5E1R8aOZs3mPJf+oEWe7AxmuUATldHn6EGNcCOUoYfunTs+v4kK+VbUdpHOa+7FjpgFW2rumUaB+
DKxY2Hjt4qx3BJeTgrQ+N/FytLIo9DotORVd+Y4OA4FYGA/nCicpByRGbOnG9ujzwsNxhVO3Y0dr
iuqiY8HZqS3D7YYYVc4IFPJqhHQhXZYXhYhm12xkvccYDVWtLGU3nZx6+pZoTe2m9HrVHRy5mk2Z
1Hai5uBHCHp/Jno6B0qxH6rcUL3PXMuijq6JTkqd+6iO9EAPI/0pIs8LbYe8HFGG3w0/3YaGSoVf
sLYgBc5e6wKXECZ6W5E+mj48iZixHWb4cTmvFzRP0mca29XyAzpY4zwuYRp+w/3RRz7FahdjSeWs
gc0Jf+dFS4d24OzscMcXNsNlr1lF9J4qdbIi5Kuq4cYsE6t/zYke31KI1ly5WGqTboWLAnLuA6VN
uQGRwNiEfZNTEe4srJU7lYq7RkcwP7bddFfGyo1mD0+08D28U9rBzNsMFRAYBXY5rl3YD3E9SuSV
FkxMILovFD82YI3piRIxA7BDl3GsrDsLG9SuMdX2Mle6M1YycSOnJTeCaO1HmE2igdpTsM25AAeL
2zaiCJ9nU3N2gz6pz7RveeN0B+uXFsYyPeCcac+pQPmOFxlKYGJE6V1kldv3i/WvEbeS1KfMYRQq
c6u/E+DlQHlFpnPS1U4xqOmj4ajGKdihKaXa7HJ6EiAdkuZAXuBzr8NjuRiyMNZPW17yI9797zSc
x6vQmq0ToW/C9PIR5MNei6KhxKW7nQ2JuaaPq04vwNgIcmMxvLOMYdhHRl8f67kV/EZ5tKc9k16t
OYw7q2yHO+ydBLAJ7FKZ3n5binQ4ylyJv4C27ZkoKsStZgM+eLerVdrSYFnsQAUzc53X/anJW1y6
kAw4TvddhqAUS+1VEkEAmVDn8CKMxWEg3P0LY+U1sAZCLOJ1gkLX5ZWP5fML6+N8Ujgj4YFSyTpb
IlK0V62Pzno46hK0FcOFgQnZdRlF5LShUj05MTYvSGkoqItxSU6rM9SEQhviCGZQpeMUTaFXLJZ8
LGl9PyGxT/e1HcJ6jCl8tbyg6LC70ms0mpiI49kAqxwh9pbJOib6mvmp09k8oPF0MtjhfOLszH1s
EbBZ1hYDIaXIkeJEetSXuxTQDA61mhivZJRnUmOLLzMW8PumAek2V/1OiUJxOwDrpQJaood5SmKP
R+wuL+f8DA5qvkvzItVcpyaOGp8tRx2yOd6nec5PBtp1nioe3XXkT9WEzu40k9mWq0kJaCyKfnRy
jS/qsqpfYeOuRIaPM9by4dtIA/Q2LBQwCuUF2lIqMKfPKAYrZ4jviO7q9iqDEJ88+fxgF5yVMtmr
iJ8rnQAGjRpZ82ctfYrIByBOl1TIXdqLJSCnJb3So9V66kG/uxjfat9a4oGumI1U36YLz7dOXuaS
3sdC2UPrgmhgTJ/fi7jQdgnZBkezmx4w3KvAo1p5myjOEuj96rxPOKyfdadWLhRRhkFFqi9aIGnQ
kaBpWtfwXXlGiEC3WkO+KTKaby2Si70oVJJHpgpiH48Vv0dVYZmMc432qA76MBmAjoc2aI64N3+0
emOjQm4WL+2E6aOwn8A4TLaPR7R4EutYXw0ClbRd57MXO5UZxOOY+H0ttwFDnz02EhKHVrbjSwzP
Kxgxq/tGYRIzWsfFpYVF5JxpbXa35M29Pso4GHpMesICTQy9YQGmNBZfS6NIr/m1pztbNsbD1KUZ
3w0w+uPIEMf01ApMyxWopWRHKiENMKZQbl2NHNCx4M852/rKycPQq28yGzgut3WOqGoUSe/LBJ6P
N3BQ9s005rBRGSBQisVsZz+FdvmN9GAC8SDty6upbmb6NLVSv82Gkj+XupNcsUWR0dXExbel+d/M
nUeS5EraXVeENkh3YBpaZGSkFjWBZWVWQQMO4YADu/nXwo3xRDdV04ykcULjoAevrV69CATg+MS9
57puxzozcp8IoPOTTVQppyKEFh84MECVH/XIyJRVHqDUeRp2cdE2rN7G+FoyH96CxpxWgUPgGp7z
ButymGWfowvi6my1yWStJnYn1WYqAfSUphWPqgBvk3gSjBWl6iXje1dHzObiLBJLo0ZrICkWdaj3
9ewkr7ymrE02wTitPPauhI+1b2w05ien9+uNbUW8q6pweM2bqcDMpK1L4Pn5Lhc6cFdtpsMdSQUo
/ate8jadf8/uTIcsh5xnPVrulJoMKLTZ20OmWjCW9vMaeO20cidYODRozcqNG8T2JXVUuAS0GzHb
0lpp57nnoq+LypJXZsn+VubjsGPtmR18hKErP0hZWtv4uXiC5UZ31bsJ8+wb64Yk9rhhQJaCmeaU
lMUGgMNyrOIyeXCbqNkJUsWdNh9BtZExF9Yw+ngJ6QPTGkHYLmgkumqmoqD1d8Sfh7DC8vFDdbW+
iMy3T8QGggx3I2vt0j6BhiiKA+m2KYCrgh4ukQy4xjh8RAW1rAFeZHjl0vSCkF5uSpwH731qo0wM
RX8boYbNBzHnEddef1NXOesenfkHWMMeMnE4XEO1OPe0l8HfPAXUVWci2BCbMhzQXHATCh1+aWD9
HNn6LZ/A5dVhKho4wYXZEzg18NCFL2RAMooNq0+vIi57nk21z2bxwyKLUFravJWJIEPg5IGERlw2
1v70xQ/q25qpDfdd2OgP3Sf0kyyFz6VLWbwMvHDY7uUvqWcitqngwA4E1VZ/nRwvQlPSxPZZUB77
3KboIKiyoTVx6h3aD29NVjSJZn7T6aNZlvy1ZEyykCteJbSZoj04Qzw/zBpVC7DJAfzI5Of91lcM
qLcO3lYyVRUs0fVY1PVRx5X6ZYa+YoyDpzHbysG+jFm35JSvFUmot1EbpqcFRYSZJp40J/2ofN0f
h74HFhXphEjGqqUPBRvxGDD4Odp4l95UofmS7jINy5aGLCNr0SczHrita28EBKj+b56DQjpEOgxg
SISKVNiuiUfSiVxq/2FsprP2vPQ8wBf+AQgVMXhqC+8Ych9h3BYLmOdEz7yVTPjXtpP5FbcglkYd
YNSLnduuekAeDRui0qvWyu2PAUFcvB3aMvki95YhepO4V/io9mMK5nELcqdozrMoks2QqOUJEvsy
QF3h+q8cBZB3RaPprqqolBywPVt4L8NutvJ6nR4wikcfoovT78Kf1PaGdCJ/c/xKZfo9S4dZ9Jyk
+YMMiD3oPcGr2020xZmIpDjLLXOaunCgScNAunfnycWWWUSvtU8cMiJcL/isHRU+pEPVT2eVKv80
Not/hvhMR5RW8rdX1QxpqwS/JFQJ2vlRD5eJE6ZYlamvz25LEpGdsGodyoQlhdemFj9PI95l25PZ
m5kpwXrQx89OK4cXzyusB0As5R62RzFAp60GvGODXI4I8ofNwrWDHGDVGj/JbRRkCHg/OI01MlwF
SMgf4M83HILHhJiyijFeGZ270EnXXTlBUvQptd4zUsUVyxRZXeseXquYQTivRTF3ycE4TQ2MLCDh
2lH1gvWDAHK3ZOrJ5HIfZkxO9r5P+tlKsdUlJ7awPH/Vun3xJvNbVZXctn30NfLQlfyOrXCh9kPH
7OHaufxsYhYu9dCoIYM7YgmLtc2ic+/r/GqTQElkUzhu4iTEqRvDEGRGop7DMKLCtcIayHoPSv0R
EqBO7pmAWedeOt3IwDXwnvWUZHt4Ch3lfWbrNS746qWPc8akkoCUHWNIA/eXjo2zBvrYijdytFzR
B/CgY/qfV2j5FqYUsm13KrNxelhgNF7HTIJ6I0uVaNEQxPRJul457z2WiGzG66Q+DTFbxlVVQe/r
+zJ6Hkc2a2nrMqTuHI6oTbjwUlMcNv3G7huPPXvLUiRxm2NT+6LbkbIXOk+jdvVvq+6yx9wIOW/o
DLEFs1uXwWqevIyoB+ohYH3L1mJrgHLJGlmUd3HtYp9sB7IB2lEB5V0Qc+UuywIDGPDJqnpzEJFl
hlVQJlz9cSYBIattd9/meLdcGifgOLCQVnnjtRt0QjxlZW4NBWODIaFH19l9PyIVsAFs7/ti4Hth
YcDEO7wX0xR8VpER2FHlRBtmpcmBUmU5p1DjQLmX6SI2uSbLk41TPfAkMDVJvMX9WBwQUYvrXUKL
wRq3fb0upiC7b+lo6ER5lzD0GEkZZpWimbBR3q974T2Jquph55bJG4me5Y48ANqcKEdvAlbisSIj
YbdM3k+VCZgpDZRlNpb9Rpk+3WnuTi8Nn/PQiQ/mBlv2PZRYaoEaNXTf0th0A6p6DsQMc5pi9zH3
WMnZjqefXD9kV58WAqqgU7VWtl+ScppPNLysKqxGC3OqErZIW/oAJnyrkahmBIPEWqPB6GqKggMk
LcRJZdrdGC3hmDmbrJXx9DQ5UD9ZJrbSP+q6saZXM3UztIt//j9VOjPucsAL1q9JZLfjg4+SGqeW
odxkftiWaIdcu+CvtoheiYHXZjfVYmEiXE3VKP44Ponv6zSOR/RLS8XY/KhueiiQvXlzmgOex5Up
IpRQpCfySTSkLfOLZ9trf1upQRUkpKU+Q7cAsgaZLTWvFg8LqFTWQ2Y99VCcz2rsOekWT4n4/C89
SUm6G8QTTUWwkVCAAXzZZIJXayfIb5neLLQEL4uCxvHJyYuWyrOOw2Ht/VOIZBsx1vsqUfCY5U2a
t62dEAUZpoiOnyAysz5aLJbba8U7yb3iPk3ZpencVZ/aEry02oHLgDQJKDe7ZMNti82DyXhSozLv
hQ1MrEvupiEIvhsKcmYejokOiWdxioLqk/yzvPcmVbEmUYPedgtewhWKRfc+1h3ALcEbEnVYOh1p
EmpnpWSbfDvlML3QTV4GtiosgjRQpW3XCReJXDr0e6+v7Q8yBaKnfhqyezKEkw2IvvCFcJzi6AdU
uGO4pPfkzoPsTymvQ5WVf5Txi4Ia1oE2PTWU41WCiS0b1bxDDeB/TToofjdUtq8Q0WnRe1feWs+a
9Qh7scX/PeFafYixp1596SeUfHN+LnJ3uhdjNbOuH8x7MoGDikNH4+Dm8SBtgEvVauspbYqHxRKs
+6WTt0f6nYXJbTKoN5iUH2SzgyH0TXs3DkyEsaR51yG2OB9nh8lQ3n3gO4j3cqzClwls6saSY/Ey
E7T6xrLb3dJ0+ihSpDpkVJW/tOvKLTYlaHTKwajIydnfuUOIhskV2SnLrOZSGRp3AMRPRSrxo5IF
sAnN0H0yof0qta7ObVEWdyVP9mdapY8hlR3JlP5HD8Yu2frUeOt+cTHgFjYSKIM0TmSN3CwLRZoN
qX1XRAq4Su5sIuTZu2AsXYItqm6d2hGhC1ZjmX8FGf0/c6z8m6/lf8Uv+f/S1oLo939nayFeAoT6
f/qPf4vLc13+rX8ZW2TwDyxbqMUhjRBmh2D+vxpbBMYWz3OlH/rEU4fY0P+bscV3/mEzRwpRbDkC
EfTN8/JfjC2e+AcmMAf9OfgSLHKk4v1f8Elun+t/UFmLKPT5BBFtJkYa9kLif1JZe1XqzAn6ZzR2
Pk5HWczD0WcneNfWTOnBslM/2/gbtvlEe1ncZCBhO8mtD7d6I8DYvXIamm0i+3wbmUode7tKBMaT
grFEySD/YyY6/p0/M12llSyHRbT2Zw7R5XdCNsPK8eYKkYUDsTeZuq2X/B+9c67zT532f5eS8yUl
RhnHx/uPyNvG+PzvOm4EP7ZccuPs3QnpjJP16pWLK/XZyDhGyWWjKIpxEc0bEQsIiKWKKfrremuw
yn/3t9BiuHEwJMNl2oM2kG9RuiTPOAOwe5I64THnC9KQ2IsseQQy4h5I0RgfwwJAIXOJoHM2NB4p
mhOi0RkkG/E7jlF5IfxSeORNfIeiktFiXHNBXFbmVdr9FkS/HUyVgEXl5f5lyptsyRomx9nBjK9W
CBvYfGlasvwUsW5bAgQWa+EQI2f8MPs7NChAjkNSOaDTp6RrmJsxUcbRjFEaWsmdmuLk4lgIOesB
U/4KSR+8Jaq7YQXiv/2O2BE9F43w/I122vSbUz36QLtVbyUEN7DcDuw9f0gCqFiBr5OtiQvAg8oP
5Ks1jf2HX05uvitKYG5oX/IeZXZM9PZiJJqzKWe+NbMYXiOCv3EYqM+2cq7CC+EP9VFSG29HiA6H
ROPtgek2II6YYU80Rf4whwAVYoY1WELt/G+oJmtb6zS+DyF+Ms5IXH0XaCY2IM+sDQYZc3GiWL2U
MrN202J3hyIuioepKbNNAZhj1zYjWP1pMp9DkIFUnM1Y/Riqvo8lTpwzGxb/QvwOcMzca998XTk7
4GzJ6xDnt3XVkjDtgY29Ykhp7zI/uK2YO9X+0DAGV6bct1FzMrK4TRTk0rRJNqWlmaHldnciXBJO
l8bcO5ex2YQa8jNJ6P3XEEYbpbv7yAYu7/vEP1VTg4Wa6AMR2u3joFwPiUdrNqh310Gpkh9OIuSd
sinQzDjJLq3t4VxbFRNjHGpHwrmcN4IBSZ5G4Aj1HHFmXtrVr8If5GNPGfP3pmogWqCYs2e1pPXC
/GSmWMv8YaOIFrlj2xfqU93Y86cshgUaMyK6VUafjH48oLP3vLjawcXmJFjm4+K734M3xnddwkKc
J+F3y4O7EhVRyR7ihLU/pmblWHjqhBX+8UIMmwRQoNputsHIhCRgJhX0SXtNxmKrFi5Z3Or8YQrR
ZglTB+fWMM9NbjZl8PnI259U7yvWTcsPIvcjC0rU9krfMUWvdmBP1vivWFS6VO9zO75ProMe0/3u
ytzdeHbyx3KeyUa+X1B5VqWqAVqnj6bM3iCmvXSiO8XgAUjVei6y6slN20POID7yqk2YT3uhs4sn
kLHHrD4pTlLUojxMRS0517qXmuQxK5/eOopNENyQHG87wiJxGCy9zhEq7GL8nXr+S1q4v2amUxdh
ieZqdSg9MgJpHph7/8xpwvZsMOZeDdZdMSNgZivi9KykJopnQnCYKK5K3wJU4VCijEjNl54Vf9m/
kMmz5URaezFt9KIRTPgqvIP4T02edy/+jBE/Qotimy3Cu1WyBAeb+DH2HCsuapqtu3TwENt43+UN
9AaOerhoL02PLFqKG/HvhbiNAHpGwPI8hc3nEaAOvjEpdsYJkHvPV2doPqw8Df/cIswO4IxO+TSB
Asj8rR0MDTFc49aty+QdqRfd5BitPdbubZmeRrowP3+fmmHYC0dvG0Hme8GBWRY246tfwXiLUvGS
dVLkf2q3fcorT6HM53iHkzlPN4RCxsaY/a68bevC+zRLX3LPp2Qv6p+44O83rduugKBeBqlX/oC+
NdfTk0QAgUqROCOyXCgFcXhmp3JEZpra6NntK/kcF6m61RyOlOuldRnFNMJkUI/8uBvThQdG82pn
G5myHuufhoXJt0212jc9Vp9021gDu/J4OVp+dmm7YBs0zjrIQgKuI4ODrl3ugfFvprx5dNGt0M6h
xMKTvWE895Fk4sNV6uJH/FZZ573nQ7ilmX3UaYVU13l0NKp1YKWnTqDgZQp9l1sI3at4RMKv2AQl
Bv1xnl1zz7ryUD9bvQKnwd+WCNGjrzw6OGRWTY0lJ4Q2QGVabYcxQKfbl4C91XUaxztl6U8FMTjG
FsP2/WsgPWKajSGlLJL72c7OS9hbeEL6PZ7JCwBkaEadeEq0Ppeo/RDk0BxZb4FX3zmM4vOUmXZa
jY+olnmrNSgc5bztU/JbksY7TsmE3Baht41axZHlqowHiCXmMASvLghzkj/QXWVGR9uga80KnWR8
GBxSwKrgYhSgEV/94flKN4YNIRxbI88xirQ1SO5im3LA30Uide5aOFcQEfp5gIplgxRrBvMCRds6
1cJ/QtyUrKLKR2OF1WW15PA4oqr8p7WBm8aqIm5r4v8YKHLwDOEhX9hb9g2qTENBccoI19qPBqh8
r+ft4H1BNsk3sz/SbgPEXuN1JWUri4tzhpNIkuzC/cIUsc/yejcyp3m2mLXfHBlm+RqlfiL07s0Z
sLp7lfcGi8CEd3McvoZNz5C43I0TugEhTyAqWI8G2z7Kd5W4rWNycwm9u6F9CxV6iNHn1+mt7KEi
+IEeaKWb+d6HCATr4k1a8tWf2/UyFiHi0vzTrdKJQy8tdkGl0AWauroOJQiwyet/SdE9LAYNUg3b
E8LiKUEPli/OQTrDW9jGEfdf/oXthcPKDdFNq5/WwdImJVQjdiktVBfEdFL5P2MtX5u5BAcfqHHT
q/L3DRsVDTdCHMKMdT+YIwpUEpRyOj4qyWeduEdliUPdZg99oYhjSF/LPjvHlg9jE6BkWj8YGZT3
dfesETaUJt+YKqJOIWgrrWHba7QtbDm4QaI9asxTgeqS11d7ykMPZXgcvPKJPyPNNYsbplX2rpjg
CIAk+jCp2QAMPs3F8DeP1SUa2hPGnT2IvE+TZ0/Ksvha4Luhbu3jZHjymlIh+Wz9daqyX2lY9jS6
TL8F8cmJnM8OkvW+QnenBm54Un5YSgKpbVPUDx2ZUcpONwtjxOQmTG8q8hhlfddjvNhgQVvWiht1
5U/HzCCIbvP2Lg/1tBo5uMSNkS+o8BmKdw8uutaOocR6RjuxT1QH+DVH3gMb29sO5hk7l7t2p1jx
HxQ7dPTnm8go0wL1R8CKONfZE+ulcUNOtDrYccKnZj8xAihnUzViyMH+wPbY3/nIaFZ6sSn+fZHs
Gyd/NUGL3LSEJ09a9BTordPb5T5sYgSfLvARBCxEQPTkpmQIYdcuNfa2mtOPAWZvCpvZKutHP6US
mzhIVnDKALIxIOlMuhGzV64SBfTQoqqAYpjhZ/Iot5ss+V3EKliJkgPScYCft4jWiYx4I3X9MV6W
i+ND6W1kG8H4E1z7Nv5jVLCxqvmxYeK/Up20wBHlGARcLrDhKMw3AUdSOtcfVZ9lp8mj7ubeOjvB
3L9VVGyHJAmPcZbZ65H4PVuhFmXRvdZL+teJ8ttwpHsrLP2gpPvm++EhIckwTjpODrcgyoebUhRM
EtIJOy5ha4bVGvnRxXG2SOlyAxtCgWCjyDaHZC4kvq4drW3mdmyTANTkJblKDXsbpuKYg5q4e8Q/
+JYP6cHmfCYgfh2IFnMTC89EvuOEbTnaRm+fumSzlQ1KEVO8Svh2a0+ZbYHbi5JqeBPlfPHdieH6
ckDY8Q7YeF1VwYOro0PWmtfphrzPrX0zBKiazknS57uxJx1vnJbzMppz5tl/2p5Be8JOkpKMmOrh
04PhC+gLDZqH3rYP0Aq0LcP7Pui/lI63suMzjC0iDd3Nv/CcMTbJly8+6xdxEh9+D8QxA4gE971a
uZ7FgLMef4dV+ejNaMB6ACEWR+YmF8FNrxIkA9JTxnOJdLOTxYAwDpPj4Dt3mU1EZN6iADd3dW/X
a79NXgBLp3sVkHNaTATTdORuTP58yROAwQq9QcIYlxparwU40FWCMdZ7QvJ66iTJeDD6dzrXCP1E
wbGDnJeDPn/xigE0T4EAJfD+OjaOpmq8w1m1ZVL3ghyd/AQQzV6TvXVe91QWWOAyjlx9m4v37bjy
rWE3FWbc67xJX0pwUsD3UVqxkBdRc5ginusVmmX6xCr8iGTVo2PTxZ7B9rRrSCk51sEoHluq7W1n
ZFeu48YxR1ICa+RCstq5qKn3aKy9P2hF3PewSdlEO5MEcd8kB0k0J2fILRHYsNkiSjW+5j1JvhQv
LasW09vWKfWj+DsohfdhByP7QKoLdudKxdkDjZSTrGvT0rz2yKTWZT1L3JBh4L0wEaSLYzN1izlz
vD8FDQZnRgYDlGKh+zsJFl0c9Sy2acudI7zHdjsp5Zhd0HbW1ZB+8kMCVnNmFWIdLCf0t8WYT0c2
k/qAw8W6l1oASTI1YTkGfcPTLU98h+KJarFpa/GRoY1YB4VAck/OBWp9FLW7OgLfN8uw/Qk46+8a
O7/lS5Cn/Cq6dvx2l3g+hUOhPoQryFktF+TIdjkbbEk2qU6pJEFRTk5N7FodP+dDE+6yyPIOGrf1
j2sWrDkYZQpr5VlTFR4y+wYtTyJy7dD9mb9DkVpX9vLuypUxOsp52uItqvaz387EKyNu+Ym1b8ib
LfRtsZr694m1ZPQrpg9Opsg4rRDvvgyFwA7liOEwuJH/NrWW89V4XHyU2n8WEhKBXZJIxloNJVZr
EsInvWOZkpqV2WrVDplNPGWvLEzIjbv1mrS5WBFG0Q47H40VdnqQ17eZgoVBJmDTTXUhrOchyfHz
x20xrR16SnQXNVLlWGk33cfS615vooA/0zKOv3JhvGMXVOOOAAcqZb+1LsTCWBc71rwK42kgVcBp
dgnusxtPmrzMMU2/Sk50ZPlipl5bxlIeQIkWD0Uv86ND/smZzbXZzRN+yW4KUBM5yhymkDA/npvm
vU2q6Qtt7XtvuO9ZRSe0UPu684J5pROR/ba9nHNV9VFa0CRprLS+HUMoKDq2d2aEdmnYJH77xDSc
SQkgc1J5FI22dGDcu9iDc0ImH4Stl5uiU53GfmwvrS+KTUifz8c2L7moxb5zMHfKBEZgL4L71qOF
a3rkwpVr7nFUCR5ra5KHHtPauRFTs1v6fvlt+dYtE4NdfTM6Bk1zXj62AEg+cyLdYX1R2PM/96mP
nQoS7DjTJucyfSV3Nz10M5F4oPfanOQaAstWPqAkWi4ZEMEwMZ/3Yr/awXIgpCLoMO65FmkiMnP/
VFmQf9I5hD86YRcwx1N81yiSUtoknd+L2U1e4kmy+iwCefWHKdxijMy2yhsQKIz49he3Ky1OBqel
riEugkCK7GrLglPbwBnvOpO/+9FQPxRAk68yIUAzY4B+9Rs5PRb9NN6lcll+FQ5vOpHq4DF1QgRe
BYx3f7z5XJp5+cX7wacyDmuxKRpf37wuQ807tMwuCm2nS8hSU/8QmEMJSc16B22hfggi5a9ZErmv
N4/BKnUHdb65yV9s2fOWocHrb3mjibUeF4ugkMB3d6ivUZDa/XimScmOkVTiSp+BOZqkwk0V+CkU
eNt9IcC1PKQxeQ6tHQAzNCQS6jkESJW3ulkPtoPEbpwLJFWWve1v+vZE8lcPDamX5YgRhjCw6n0O
44XEnsYjnNCKz9IdrmqqngXImT38TEONQ1HhZgxvOl35z4skPtvFLYPGLQhoiG9mJR9p6ke6LHoF
Bzg7d009vCpj+0gq8OfmYG2fFx1iSHAFBWSIYE+yfGNuIGbnJbYIOl9FDUot9D2BfLBsq33sSCm9
8whQ+CgGZAk7MjIkId8+2Ulpi3K0GrR13yC3IqQCqxxGpSHl6b4xW9nUJ+eq6EDZTaazhsvcoCBa
De3Myi7A3MMWu6uHF6xYxWsWl71P5nVUXlvy2Ay791sL6PFAurJmbq1p/GjcfRrRsAvFS6UWvJPS
l5s0R18ssURcS6qTAOpdI9ed5/T9ivB5ol06MkI6tp7ZWpi53cq4KU9YZdS3syjn6KVgOJhsNlfY
KrwUrG7tjG5BfheyaPSgzjuEXf1QFzeCaUwTe+kQGO60yD+zsoLSSLxZ/FyMS02c3NB/uJXlfVuZ
LfZNl81HBwv/b1NU8ffkKve3zmz3WYWZdRLslZEgRgtKu9CKcOMT1luoXVtm5k1G7N4QMHAiM+og
3smdnPCifU1PmbUTS/CZVfyvsEyarx6t3u8YIL/a5nHZHch1bVCsZENMr3cTjqVFCbq5IuFvMLLP
HpBYRkyUJMyPTSdR1GzHWdO5lWxNj35UcUTZSa8o6kmI2NIDe8+ha6b9ZM3BQ4qf5oXlA0VAi074
rtaZu5skhSM77ai8pUl1+aEbk+hNtIXcDqVHxBVzcVwHujUcGEqNJ/iXFUWtT9AwDXUTu9uROc15
WsLuYDQCSkC/xLb3nv8rHgr30ydlfM/Vrk8+Blz4A9hWGDCKufpJHARNpnbi66Ry/82iQLkG8FMc
skp4SKsmC499k3PIO0p5r33L2HgXYTt6USWL6inN2mZdLTeubY67iFXdukUzuHdqxz/i6OK4n1XQ
PbdlOW7ZHGEkxdM4X7tFWZesFuY78VKXcdXSPGdGNRBHTOLea6hWD8lcuYAwZV+skwrokCpLvCvm
n6l0BLalL60VWUfbLvWrOw/WcTacSKuQKeoHTLufhPifhnduxNAYjQPWa3FnWe4aWR7GnfohThLS
OohS2UbNQjvh3Nh4+pAY37DYbqyCyXts3xdCyRtLFKEnPJ7uDga7e8bdavOLOsg0uSeatd0aMmNy
Bj+cYD+JVkyiG8e7eIHpXnrVqtcGA0sAhn5aTsRIFBXSpoy42oIhVqiR18Hu8tHByFgyW0tHd1dP
zYIECYM97GqGLF1AYbuQ4jIyEyZmFiz4KMbmTIPZ7VzwMM9TZDkng2XbYbDhBY9MzZqTp7wZwZsP
pyfC4VIO4Dc2sHSQVPYVd4XHSDJVrXwm3zih5rcy/QKPWbx3jSX2mu/0FkxBfRgms65KknM2sL7S
r3ghperSTDg6LwEqrAUMTf6BNL3eplHbbVLyuyNs2ll0KzBQAY+cIcGWHGF37zHoNm9at+JKi+HU
l9kNXG9DMN1SbIk7M7tq4tS5+lnXXJGhILT1irqAp2A13WffBPk346qSVr5O03N209y5uRU+6hLl
W9mr+pt8rvpvhc9kRymiX6dK8UyUkf859hrmswSh/tyjdzwYlI3HNnEYwCJ9sC4QaMprz+qauJPG
OvZBjm0j89NrE7TeXYtyZdXZgNaK0lZXpkzcWUPkfmVh7tZ7Eugo8lw/GLZFMo6vjMV6wlmypN8m
xKyscWv6W/rDaoeoNj1mnErngprnlfvjp68FhQHTpX2cR8OTNUTDy9KPDF8MfurHiqMm3TiLx62A
3b5+DKGcgPUvp41TUzCPTYeFsq/qH5YH7X6qZ7AURMfPW0tbPDt9qyN75XdTRXwQw/pY6sdOM/1y
gql8GTC0b4FiuCe2gfi2h9Art4AEmte0IN6Mw67bk3TWbjJ/xvwUDEkCyz90AahmvB6csd1qwdSo
uel3+F09WjI1/JETu/1hsOwHEZnlfrClu3NS10W7LvQFeA7Nky97dL82eTl7p20opqbuIY6R4BFE
/wKR8qXLY/NUSVVtsdINBtW0jWvb8FDtElywr8huBGn0cprIDwsq4sVjtKsdhr7QOi4Li1AoFhi/
mlA9dbz8MLbIblOGSf2rysL+F4fMdOeLebnYeeydU/qau6z2l9fE9dRqkEL9KtLO/YAKiOWN1d9v
Ql2clzruf7BkMJxt0ninGKncuT6rM+RZHhGd/BLLWo/VeEb1U11HyFhfMLwOixeak9vxWcui0Rjz
x749Mog2D4KExIEYLiaAa+Z4GCHTLq/uYjqsBQLOQx4Q/5P7lTpXtsQjh4Z12PIaU99WLcZXTiGG
HbSoe1orqit3Oc8OSW62l9SM/7yfopxLLPiVm7IUIeKzWnfEiqMLzIadgO9TrChWmjer850/AoUd
qmcWdOSNzjva2+nSLZh08xubCyUmPKPOPZcy77hNxLvnd/JgeaO3mwsnfsimVlH5Zn68bz2LJCUZ
2NW9BgKDzNO6J0NXfCfC/gIsmb5FDXOvDjlaUMFXCfD5bGi5WK0TdHbhgXtvCg2sIgSPhqoSMd1K
8GMz8saPmS8UXaHybBRc4RtMAIgixXJjyOfQfPTRs5sOOVt9mUoHwallPY19553Hgnkc7e9EbOGt
f9fOFSPkTAoOaxRD4YXoma8t2ZVucJRzqXW3l90kno2bHBVA6BWL+IVOdCGnI9+4snpN4u61LZdb
qsJsHykyTrOHeGsErQ4ZfrAekzy8lrm6nzDRMbO98xr7V1zX57Al8cQtj8aJnnJTP+YTxpN8qbgU
HiaRKH5MdCffHG8pYdCM8FxDi2zoThxzKk+xsidjv1N2Ysu10GHXw9Mk8EKNAam5pL6/0GzQ1kP5
FRMVdUl43DduoPa05DMKWVd0I5JDSsHf6GBvFsskkmsL/PK+94OKjAwKX7VjFjafjOV1yP579T5x
9O2XNFDrJQu99ygrhnWSLoh2ovo2alLTE859ckDwMbL8xLnMMLsvPCSsc/5yS4mcGMXH+Z0RkPIj
M1XHoQnY/oZh9YvdNj112Xe71gvY/WjB4t349za9JcLFWR0i+jYN09b9myvDl7CbWK4IQ9f7yftn
6HhaPqLL8O9pSRn2dtGMuVXEy/3IWbg3ssKQu4zvObGEK9zYJH0XA6N8OvOja9L4zW6FsxNE1MdI
t32aBqhwsGtcmAarKAynHUmOvKSQ+anH5D+zdybLkRtptn6Va7WHDKMDvuhNzMFgcGYykxsYk0nC
AThmx/j0/YVU11pKVUum3V3cTZVZlWTBQAAO9/+c850Ku/bBdlGq2obm7wkPItNnjLpZlC10/0ry
9eIiy66dZKTHlnqp9hlmPDWKw5KfKGKdrzkt+tt6ZipaclSm4kWN/VeJbPgjrxTzsblJzKs9B9UD
3vwJqcghbwtM6cQouLQ3QVDBPlogXPFYqPJsWxawAkrpKEhWFPpaXXvd4bt5o564Y8bHLkOuA4cO
vKY209WUCfWSVmV3mnBwofPOaXCUaMx7WB2DR0pZcNocUhz4tbYTHIN4YYo16R3et0uqdb+22XUw
YJlH55HZ2/Dcl0N2gRDTMLXtfFlez5NjVdvETG58BUXBIiS8ULGwQ74viQmjwT5ixcyIc4T+OYzG
HK0/t47WTG7SDyfnAcmwYZxQLnv2pERbhYv/e/ST4iq201qvZ88hDZwHGaeq2U23ee5HXwIVUnmB
FlnxxJSq+qIXke+GioV4aJry3pkcJyBwDgXFXaRzZsPoHxlcUw3nJRXhRFnZbNCUPbdyV+hRbJne
Uto9+ngHtHTbjSA7cGXX4ZPWEQOqQCXZTcu59ISbPd2BnkOH4nSbzsbnBUvOTMR5+Om2eUrDVkCX
JgcP79breQDXg2f13I9Cn8LSSdGLTHObEQV9QXQbLpkSayPy1F3zxub7oSei+vP10tEf7gf8xy4p
vMbCHj3OT2XQV88CeNhhxkyxorbJ7BYRxDe2E8MsU/fKrV69Mn0JGsFUIlIRmUx7eCycpTrY7F2/
+kvl3mk3N3TD58NrpyyX4F5mXddlBwQTPB3Q8FrqO8yD6eOMv/Qew+R3N2Vqt2XcVzN8ygObNnKH
3CdJPcpmIVxQ+uOw1Xwoy1zcNX5+6VoumhBKdSjf6XnTx2yuBmRvCKvlzBpmNbb1SQgB83qQqS8F
p9Ady4F3TFqfrmRKT8kleotCFXXEWXaVwnlAWq/uC44udet8r60YkA2VcNc2msEVoc7yZi6a6IhU
SNlAWH5Xcf2oY7siV8F5kekqn9Fc7iUyMnx/IAUsX1CQ/TYqtq0jP7t8WZ4yV1HtFqUfXt10J7rn
KB4CjnUGmJTdMjWOnlDM8adGfX8/o+qcU50z/owXg7aBMraiu08+elbY+Ks+zOQbB3yOTw2nX2KD
hbinuJeZE+SCFnRVxsEyjObyoMY8IvYVBR/c/pdIi/G/dEmZHDjkK0ZNltxxHj3ILF0OfVAAowEX
Hu4GC0u2J0vENV070AoUclBgWpz5EQzlm1KaGHZgL+7t4aJhcrAjPVqk4TrNvWxcaSgFydrpXYZ/
2kmCI0Ms564oo+quz1R/Q7q3Omej8kYCpGj7sKydI2d8FIYxZ1ilm+6zsFP10lNynK64gnCV5GhF
20oXzwuTrxemcYzOmsq/TjhSArirm2014gqiOK8GhDKEUDC0uc1GwhY1weV1ZMg/xY1fb1rsyzQa
5+X1sFTxUUuNIum2rLIyJKBNtvDGu7QfNjSmrO2idIZVDgoNF0iBUOGykRuXBqJKI+9p8IbOKLX3
UNX5fIZnHK7HOmq+hOO2wZKwjmtzJ2JCaj0mBbJj9pr66Xhb9aEPgkxQaukGWOEv2xNM2AtTln62
J3gBXpietD/okxjMjK8/zXAwXI7M8JmAmPjTVQs044XZIs4YQrkUTOUnMF3trRPW6Z6Tbf68LJ65
nQNgfnTMFt8cTnn7pFqar9Q9Ri8itcQPKpMv+wliWRjTyKpNJNtL5ejntq6ex67YTJwjbqO5a67s
YqAfxV4srnHjn13fTLs+7ZvT3FXWHkme1A+Z4Ttm/nxXxwOyuWFsZB+ZK8fETWwqrXK7BoWB8Wrf
VX73hqncXdDvZfxDJSo8OF5jAOoAmoS6kWePcCyRLPEfjmdUjPEgjVP03NrteO0mLmUsBAg0oCWZ
ej9sDHcbRvxnORQ+8xafDmITMKup3YtuTkdjcNUPbC5Nd8kjjUENeBWZ68lxMAvQHbEdCFx+z4vp
sqDa6fSjwqtzRzwaMggsCNA7xCmbS8HFCvvjB1BUaw1K/2mwZxwtznDF53innPnaNlaExGF6Vs1r
h2eFnqUEmA4wdfWQd2YtOTRvHeTi8wR4LNrA3At+BKlCx6esd7lhppbd0PY5bQFtN1uvaY+NDqkz
SNj0oJD7/kTGMvFR663IGdc8Jlb3Nxzrn6DiF4coU3bbo/cR/Hzkuj9BpKEpTynLUXroY4o4R6st
q2OaET5hM+LKHYaUdksX7EQxQOheRxQcJau+xYX3N0UkfyR383dEgQ/mHqi7jaYX2j+xltPUSSbw
G9Av1USuTymzTb0u+w1t/I/M3P9rt8AfnNq39Uf5aNqPD3N+q3/upPx/0a596Q34C7t2D5n1o0z/
bNi+/Hu/GbYFBuvowp0W/AQsTA7Q89+aCAL3F0zZlMNIV9AqQBvG/xi23V9gVAtBC0HkXUzVvzNs
YwAHbRpRLxr4AlTUP/Fr/wQAp+MgpGnxYmb2+S/n8jG/76kZYpYIHeB5cOu2240+ooaCcEs/3Rjs
xwY+yO8uz91vHun/U9KwBfHTdP/1rz/ej3wbPo/CAr6ZcPzIEz99nis6WcoiwAyZN/gKLQOBMQIi
4P6zB/DfHxQ59Heyn4FUcWkZ+F0BD02+UWVR2bnVNgdYMDjAL/eNn4Y3UI9C55wRHGTSHiaMLp1c
xM4VqCgMfggqeEL/+kv/1GgAscKBYMZl86gR4VL/1MjFcC5iWEWfkrKX/BA1TvIkgKKeinkp8r/5
rMsF/O2yH3/817/43j7qsuSWoryBZM7PiPGpDfsGYQe8B+Cb1QBk7A4HMr7tQRYvDruQU6mW9I6U
fvf+19/S+SPd/LeP5o61+YZeQEHGT5eckElOCyN0yZruv2sd+ureOKI9IxniAnWoCGey6JAbG+Kh
u1VcZ8wBMcdUCEbgJC9Bqqyuiue/+bPc/3BFWDjDMPBYCV3nckv+7k4g2ZkNlk/jWlABmIhI0GB5
nnFdzi7VaPEEwdCjXRD1KN1YdT/tzWKVJ7aaAuMcu/2/+YH+9MTxA9EPy6vbiyT3wuUq/u7PKQsq
9AKc2BTAzZgAyYFRB5mCt5TrsYADUSUJ76q/vgZ/euoun8mzR76DB5D59x8/0xDWBP1m8ZlTY641
gFsIfLgK//pT/nTr8T5ls8lSxzuL4rEL9/9336yQFez3FLhqqOrWu+mdwaj72s6BCbWk6N4nq8jl
cXDLsD5UedE1f/OuE/Kn+gjqoOnZhTfgkX3xQs/56XtmVsKpIna6HXKi8CR7XwetFTs8KYE27/q3
gSKQ12lxg1eAc+kzcSjkOzljz1rFMATpDAP5qZOYmbdWRQB9xk77ZUeC0JEbWk/wR8TCQ0QoUtBx
t6Ur9O2YNaPaJrk/P7F9tpvnOTLi3h1nFOCC5MAn897J3FqoAPZKCLZWz1k7TRgbp6mxm21U9nPw
bA9zG6Sr0EBiAEuXd+1xaHGjbcIGwg4DZcet2bB58jqtwwLwSp/31koEDCNWLq7wuyxPUy4x4Ztt
gzSs1nSzeOO+csHAXhy+TVgcUJWEuG18XX/xUNOvw3ni92HGWzTye1EJ5s3MeEpP5uu2tsLyzig6
GTaVnY84SjvH2Jj23WEgIIjs9BlTzjY/Du0QmMNid7q7I5G4fBZz7VYbKyjUe2Mnk0XgN6D+r4t0
xL5/ZLC1GrzCOCueSt/B1Ett/eiHM7C/WC2vqQvrlq1cb007FpJ42bVjbb7lVGcYVo1C9Vw4O/s2
LhZaUOVz1CGTHUJBnJEX3BXbMSs6iRQzFdFndvyc9FgM4QIA2jsBPm/NyU0kWSENmqXdZYuLs3ex
bDwknfKagtHB4MPFDlxrVxRuP2PfHtmyFx31lgTjYfT1cRiQco1rjSfNI5UaL0zEObsajKkewXe8
+DhE4uMMnxvLciWGz7aSyn7oWBYFp4GgmkIcLPpyiM5b75vrxbj4g4Xp/p0K7MreekCAggdG6hk0
dAVr5vuC09PS4Neq8nGu09g5BSGhmXMVgjUJ9/w8U7bOuDPGl56rR4NOYPSwB8PCmZoUJWuDhTkR
AstpGRMPgsUSsgh125majnqrO+hnrJKFAfZHFw7FcL4hWhlloel2FdOQZtXnfvwOvz3Nr6CCIK0v
g6WCjc3bHs+yJbNgM3VDBJUlctGCkJrwigfSzbJt1dVG7RfsWRcclHaoikAVkuA7Agq4Wj9Ln5yQ
WEwxz9W46aUf4MkLaOZcVymsdV1EmKzjZoI0H6EC5FsGIxdAlSQ8vXGMbm6AIXBOT0vVH1lKLb4L
HvZyMzfQxkj8LPqNva+Y97LJ22y3TFrbty0wIHvjOpl7AlUS8YTaZv7I+I+3PPacccUWwXG/crsK
A9KyLJ2TKa0F+n+PFWO14E/TexaMbniFk4kiCF1/TL5PJbzRdZBNcXBYnEqU+4FZ2zcZYn3nyNZN
1h6lRmVbdAaSubNfY3BIEuiL28UbOexVJhmnyzo2Xo95NsT7JPE8aNXFOIMDCZPJPbS5FrsgIHC6
BoMEKD7rwfiQnUEOXlEfLHGGq2wgtNAHlrPVMVd2Xea5y7RBQ6gWQ5SGZCFw9a3soIIGrVM7+rok
aXqjmcE2jJ1S8qJaRTPmW4oHaNGcG+eHjn33OKYLzuUsx8NYLap9VVnugQldombZB56xPq1qIB4h
KLkYb5oErQ0DeJuMN0nigDIaM2+41jn7g69BEjb2YWnQ5JgpJgFRkIUUWB7hDigiUG8eczBO+k3+
WCJ5v3XwnG7TMsVugpOSMgMwl5d6BE74ZtNWfvolchZMLtB5LgsZboXqkWFABgaSTLg+zUtETN44
TjZfh5k2xZUE0P7EmLANrt3Fq30wzhYWwHJ0dLqumXpC4IjrWu+6aeG3oaRY9tcDqaxpT0qYigCJ
ZVBuu1KDGCI7O2+KuR2eIMgxvtezZ32wLIPzC+PEqne1cr0fkrEpSmVgi24HLgbYQ2J7MJccRN11
WPoeBEAyUOaUll4ZH9ppaa3D4mMPOi5hoaqrWoUtbkDXZbkBskmxMzp50DJFojIBb0zvWsinAq4F
R+fKU9debZmPxHbK+oHJxoj4kOThfStkDU6adEV/LbpGnOtoxDisfc6tK1gjySOkKLTkImhss5Ju
mX1aQX1BQV9CVPiNguiUxrKNznbqh4u1cwXCfb0CnIR9acKN0u0wssItzOsmXxV0OXTkcGbvHXQB
RoYeZvC8oo0CYEOuqfBYZVGNk26sSVFA/QA/jEmNr5gj1x7LxcbwasrKva7Yb0heXVUKvLtS3Xwb
hkyITnOMdeLFWECirhu/sPQNpgOV7xMtrXaD1jAsEXG1pCvdW21N47Lxa9ZJ5p9gH/MD1UCjlMBM
TTYQj8Qz4W7A1LUhELppJDK5BugPJyRoTO985U2BLx0+QShOFdhvjEPMOhj1t4DQ+q8UzAU54beB
cFxaT27EDMcpjoUAU7fFeG9mwC1dSHMEFY+owWReGoTaphpxmPelXdBmAgH+tiZUR0cmt+1LW/Pe
WzejVxbHNEy1i4aUjY9tuyTzs1EA8c/kOGKLara0uwuHBB0P5raXXlWFFZwZ0uiZFEGKBw4CVpo8
SstKPqHvFA3oSiHNxp1ak+wAhensKscq2r3HF/4GIU14zF/bGklmPWGVGO9E43d3cYhM/q130vgF
JJbODrrBrbmJ4bZgw0Cizjee4pF/wfoVBK91jrCxixZnYWuYigfjTFznqW9jOIe5g4Yq4V/dogNE
8EUW0CVrU8sEd0tjXJhi7awpFooZDgZOx5oS02pUr4MmYUiJ3bh3V7aIYuI+uN7IGA1IWCQzavnu
p9nwPAGxFtvOktEdT777PbQzdWqWS3xJT2L+4dYDtRf1BY5gxV77mDUqWzgTLs1NFouwPiVTNukP
f6iSByMFYR2gM0l9PfapIPNEvrRF4FDW99lV7Pn6HOInjdRJ7nyjPUjkW4EVrX3sAmWfMxFNM10W
flednNbF+5q2prA2ytVCbrQH4AINSxX3qT3gTB6CjNzPoLovQzPHAsdSRCg09PKAPJsvA4xRkd02
x2Dm3Y5VKgxIgxbShsSOF8Sio6VVwRoKtHLWYWLT92SFOVVNA0vduGHHwqzQDQeA52UUpxpkhI/D
O2ESARjRpVOatd5TX3Re8utqgLFPVu+1E2kTlX9isIXJ3cxF9WNEnPia9UI264BXHpKIUQ5kzibh
D0rszMZSE7ZvVTVjuaiN63xdKhSLdagW9Z2jWm3O9G1kYljVxRi29zSrmHo/lDHWddEQJn7hfuii
H7nfBvU3227c/sjeUeLAaGMy3w4G8cTNNkXnZ8ERsxrEbl7iMpgPqQ5U9cbWqLpBgUZzJn6gqODw
tScfB1gn6uRdun7MOpilTQwMFl28Xy6tHyxo2g1aC/dVnkrekWVifwTQi/UuKbDqgYjUtrsKwiW/
Vv0wvloL/vxdOuKKsbDCFTeS7ep3kPNtv2torM93ap4Ke9OivD2TGp+8jey8KVp7lEGgb7F/rbaC
EYbaho4WGNZm099Sm0QrqaAcgFVVoD/zjxfAfWrr4qXi2BV/IN6Qq8qnTl6jSIUE2prJ7gk9hQSZ
7TIuDjOuxnyf+kXO8gu/+OuAoAkMovW9V7Jf1jdeNv4l/BbrcU2LNF6wvE6H19DP8M3b4JJyzF/U
JKyduQtg0yUTbxPPL1HojQ5bswsFHvtNSbMNWKzIm34gl9EUkFQZrbYystz70lAiQD4ZC/+q8uah
XQex5q1MMs5xtgS4wbPWdhO+Q7vzLs31POX7tDEdgFGpYZtoII1i5fI2Y/ZbyWs/Dom1Yt7yxpUH
Jpl9JdCRmlRXF96H6ZLXh1maCJh9CBVKlnVKNgy9moOfl7ZUrBTcTdWYDrD6+8r5MLCKSLZQ71TB
Yc6wy7ogpWdURrPYV8ayfLCfoecfYp7jG2VU+Bm4hF1WYG+B7FEG49yhydvuNspT7o/Fr8V1Txhu
2i1ol+o4A/j5JIzEUtN56cTHJjQP7tEm3BeklGmkj83qUfiCodOb1Mk70n5hXjhXgfRwh4nRGcU5
NUqHx8JEODJM7nfuZaLceQK7rpcPWyjuDOonQ7PZmjzvzFpnN2CSpRsA2U5tDBZDEFqKEYiPLyh0
rHTnNiPp9/QSWVolTq5emIKoaGtNAedXjb2O37RNwZrEVZe8eRmuXTJX9GHsMYsP34Ystz362Ybl
ezllg9xwl9IGM88ZJtemI2+6gc+ivP1sbIZ/Hty+7kAjWaN/FIFIyndbR5M+iqC1g4NqfGUdVCbc
GN2EjfWuDFCNblmaBHkJ/geB7ykHRvvrKOP/D7T/5fqMZf73gfbz8v3jP/FHLv/Wv/kj3i/M0CiO
ZmKJKvQrSuTf4+zgFylBwdtMmWyaMy/sj7JqjWIMHPxCcyirLINQlAgn5P/6v/yR8BdIJgFdc4LM
i80A6Z/Msy8zpv8Zf150FzZbNh91mTQz1PtpumYwG9KTqdWhiFNOJyTX9pPVjHvyH/m27Fz3iYNv
f/e7S/Qfhtp/HDtdPlTwpZnjs+MnuOf9JLJ4zFbDzKfvRfSFgJM4SMIFixEsF5WTxyxW0tHn3HNp
jiCe0oF1Vnpy/tH47be/wvUEEz7H51cOf/4rxmmEhWBn5DfZGlbUu7jEZ5IFXJoRxWvhYvODTPDX
X92htfJPlzx0GaEx+I1sKod+nrSnQDRmK4A2YQVmfO4xw8zR7M0PAzGahd8BH40wPeeu+OKzSSui
/xwjseCETj+z4uMBeG/NNPqvQ1u7L+yu6/GQZosnnvHYAFpGCOnrjSOCsj2oIHP1I0Gp3r1m54hP
qYGR6dVFeYMY3qf4bPGVr6xe3DGwvml+9ULFjj25G2wmhGzii4XKwl77Uvo2G8d6jhAAaKHb8Ns1
2bEspKfX2a8WrZ56hvryGru8CWx8OlAPXCzBUpUfeZ0X7moh95t04riIKDiWMPk+pIBhKy6OMou6
CPBqidxDXb6rZX8nx4ttwPib8OJTI/0aE22IzSPTwAZbNLQU9AGPGWFpf2pAdsAiykfkWvGY+No6
xLVr1q6NMDzEfEgWZuQ/gJruw2b+9Wh6K6AZBxtFct5pIGPE8VdLe8F2JJK9lxf3noXBdOXOeYig
b31y8iefis0N69zgFpDmRVReBZ4W380MI7pIJRtDvqLAPPRRRyJ4j4a63qBdD/bDkPgvxcWYSKTs
BKIBsPho0eq7JZXJgg8JFfVTc06hYKqsbvG2Nms6rRrsp9b8AUbcdMdRQqVZsWGCvjHLOtF3/WRh
Q7dzehKzHqoqIQbwgkI3eUavgj/ejp4BSxODs+BHmYVPLJo27BXmjyy8gsEzhrcw93GnGohwPVDh
kld1OznQxEzcF82DSyFa+xjwQ00HnQ/J915a3XBumhBDbvCrN5exJu1Kkta7reFBi9bTrzbfZRrr
ns4xNzxbU5VxBElpNjklPRbiWFb9g8qBU0AfYfqwhlGriIGBFNwq15Zkdd2U+i71q4M5VCn+r7op
wwf89cI7hFQn0Gk3ZIm1owHIeZdT2D/rBb2cDaYlcWBUoC3X9TgENsmPXrPJr7KLqTsmWnfrj9Gc
gdr41QceFWoJNhjq5uF73+gC27/XF3oLiJE5YNn0AS0EuWlX2chQD/hyVT+AOcSvTvNf+RqyvmJ6
oFICwrFVZw6142p+6EWM919XUEKfBmPP+lRPM2/hQuctrsDeAAEhAOZS6NEiRpDPtnCS0m4qyh0+
0SqhkVB01ZV7SRRgoS8lhyeLzWVRsLLQCCAI1zMFZOZWMfpoHmlMSeadh5awqzJB/EEZ7TOOKjTE
GJzRhX20DXFkHt8E0ESVkBhmWE5t2lJ4UbylEM81W0b+hilQJPz5G6lY0V2PQyWfJ5F7+nFaMBJt
EOajp6aMxy/mkiLBnzVx3iv7SW88Ni9caJUG1D8Dq8y/8VTT4JXkbpC8DF4ztHjOLLwEXasieShy
rzyDxYmmdZK5s2alzzrx6I2wCH8YT/Cv2sUM6J5XpIcFgDlbcZK236GLhGxrMUmNxaafL7A2UUhn
eIpbd36/mEHVqW05YK+LRpfLCtHTxVs0m5aQrILkmdG8eAK2px4CEE7BzhIRSQyfEbfaBdCR3xem
bfOmtDnXciVTCAOmnfvnOQta5NjM7R8JmSaw8BzaQo+tdHMC3Qv1QyeeXC++HlNGaVtGmssDJKlR
ExJN2LymraLeSLawudd5QBZwCygaZW2QVv8hGXS3G06ezi1jmWDYWz6Iiw00//bdHnziwbR8yles
ifNbWMZp9FS7gcCBGg6cOus439ccJO8bOO4dcUEPUBgOTii4djA6+5i5k7OebIPfee67+CRAZE4H
AoTAXGGyNwLrTli8h56W95UTErUStlT03SCL0t4WTm8kXWrQs51WWytPybkPaFuwIiLrKXAW984i
hVStFI3nJAgKEMaVx2QBMtEMvKRJU7EBRNZRvdTJmhi6y2w/IIHbwjvNpv5eYwyuzk6dj8u5pU8b
G35NDB0hJsVZ7oouvQ1n+N57qwlxUOPDS3NSmB4mcXri/Iuxtu4hmWblfJcDZLq1SFc3VATVnj4i
qkjeFrbIIXZP3EgbNXYL5/rK9ao95iKUBxNMVDfzOo5vVWa31y35heTOzNR6bynYSfctf8gri2ly
KxuLiDKgZ3XAIa7ARxIT86vl2EzgBxli8FIDQmXKr3WUTzVAEdPgr2oJBQTw+J8yigKIwQFCPEro
jDepKq3bdHCH9mC003BfhN3S7sFvRQ+mr6nhmljvtWdfu67T3hR2Ww8vMnMJjsLOtdTORFX/nJN3
vGMM3nurNjHiricZQPxbkercjz4BjU0jCFvurXGGuORa86w5E/cIeGkw9ze8ZNkN5XkIwMtWBphW
08woAyPxdbn384nK3qEmZIOnVv8INK+PjcYeSL8xK461Lv0ooWAQZ0d7sumDVFdgGmb+TzOsxyh3
N5BhreimcebpgVFT2p6iqM3VbhyMZ3Z+7uvlqgKRtqfRslHAsZy2PWP/XwjzlS21yJKtYXfssOuy
WfD96kc/2cN1lFnzdOjbUQ4URjTBmdf4KLdN14dvdU6KZDN3S2dxkzuLfTMYOjTobraLU59WU7Tp
Gocoq2h7u9nlmUxGlgtn/MjmgTJSnMUaWy6pjZ7GZ3a1MLwdpEekMn0RGnVCWcL4UQ4NQ6euH95N
GNxSzGKdqj5qt4Q1olfmsqQvnRfj034U4PXEmYuTzO31ppMMAJg7a5qXzNWIXnfAAO1Q5NagMwim
iPaaAyrvSduCCIC6UGfXC5zUt4hHeDVyuP10lYyv8lGVx3qsqFSLFnNF8AqfXjPWlOsY58Yrc0N8
omg389DEz5bU+bcE9wHZDKadp7qJ3XAdEoO/9qlK+GFU0QBGw3xA1JbXN5SbHZ1z6SsDbPs5C+qH
sY1cBNscvbKI2TiMzvCwyO6GXSo4t1pfx573Wl0Gt7q4PHFWjUKbm27T9/D5sjmh+Q5HF3QdKiCR
AK6abrAPfZKEm1ngztU4EQ/KNukpNLRtWcIimiahhkLi0Tc6Km7ZG1Ub02Xtzrejh9bkbAs6ljmR
pMRM5LlhKgA3Ir8K6JDKVVLv5rmBNq/pPy4YmfvByacWYdP71KR4fkzgdTR4yAGr+Ibl3i9gKhJP
lWdEpH6HcjIcWB4+e1nle8ZDr10iwZJn8cEOJd58uDWCPN/kDNVtHneg3Sd1xT8TX81dW78nbv61
SuCaYAVy9/msTlGAKKW6XSeLe3bNmOwt+z5uB7ZS1DUlJDbTlfB5bSknu0IZ7FGuUeaTCyEomGFA
8UesQd+Iq5jIDsy17K52wFopU1lnfsGYyKOTPaiFlBqSLx0DK2sErpW5hIrT9mZSCtgqeZ21qBa5
pWfoAL2+vJeIdIqwqKpPvkrs96Jq5eFSS/bpLk32hgQenelff6PID1Nq7TiniYdjJ2WZX5HZJgZA
f+KAhvoyZSFyAsz6yRqGt8Grkmck38dEzPYD+Y81NYAUYvhykziXhdipzspYEB2XVQDvxZs8oNOX
QLlMPsYMxkTr7pvGo38DaHC9N9l443L3dFlo39hm/B4XDbcH/QIx6XGQCW9VNN62PiaKejrG2EEZ
F8n8LO0fETpJ5wTQ7y11qB2iha3gPSdDeYWhPF+HNDgKMQCGjxwatDizkaPl5iuLSXw1xF4yTMbb
C9YlqON6L8qELDOVaLyFIFL03OWzOXmVoF/QxWTu6cJ78AvaodzIv5+X8AGNv98XiytuSJpEhNbQ
TUYxh7soak7cov2TaPNrTDHY2uPyWqUWHrPsDCe62Mq8RsK0C2+FRDAfO4ARR7BI3tYbkgeNBbk3
w7xp6YK2pVPwOs4bJj46Ga98SV7O9x8sd97nYIAPHdzIk+0xOJzxWn+NaGt8SrxWsI2U+utchu6N
CidNangO/RulaL5O61YhTAnnHsRXvrXiCapyTGwkzYBJRkRQ9tYyez+YE6ZfipStFQpGdE3yIt5Y
0s538TJ+0eDktrWs6yscGVcVpA5yx3F/X5P9uxrVAivPig42LoxvEEZw5baMBeqwog9iCOkVKeYr
v6ECm8pZ/nlmeyeSXe0u8M1dC3Pss5pV8bbU9uPcjP5T7/GuIxUiLmWY8SZT4qkNneRhyEYKVHJ9
MWiHmmotMxF0SavNnMdfcJ+eGjtNd/QgwVivypE6aYE0yGzOiG+JK+Lzwup98qKC41gNOQXDRHou
+jbdMevfj/wwa3sk4lEpz96Got/gIG7wslstb2RkdNzOzi2eJ9b5irAhGbR4n8ocHa33KaqPHQ9r
87zQmzyjrfNcWMNbKBNznyWEM0TaZ4StTbzyPSs5+XPW7MyUQSSy0k0wT9ZTzNOcc5Ypg+9hON1L
MJFvOBcWxXGzT6LsZlTYx9cpu+Bh0zf90RH2VeVAhOwoLzxO0rbXaCTBS8iPfB4o3FlXoSnPCt9X
sS7DCDqLlxQ7Zybi1EQC6iXknqcy09eAyrw1ToNy3Tq5j+2BrcCyxPlD24vyShRig185Qp5jkLEa
mCXcet5A5YY9Q+wIOB8UVlyelEKabCbz2fXsHVzktS1pLhL7yowE1VBE8ibtzsDc38Ffxauhso+h
8Q+lTRduTXOX5pi4qodWbmO51FdpULlXuuRm7Sa4Exu7bIqJ8YLHIHocsFs9KozQHXicmjH8HWbl
yOuOFko7avhk44Z4SEE6SvLuuBH8ec9hraUc00laYW3ttnOR8Dus2bSIpQ3VG5yhkZpwNOMoA4O1
xCl75+2oXZBz0TjXzXeCdD3FZbOlAwp1pskosfWtRdTRzvYYKfIm7yrSC7vMJAz3353RSeSd3zXP
ZiTwsk3dNGBSnC38U9F5tO0eEydD8LZHmHPYiJIv7phkSzuthvArghyc6re8h41THqY67IQ5St23
EbujtC3TYlcLPNLTflkCBx/FIDygP6umR3VYGHZ3Saqv0P46L+vpfRzsS5FhZCbP2qlfde0M9VPs
KkdXr0lXx/BC4W54CmGAvGEb7ZCvnE0zxsG68ymYoJdyLwsopX2KVx1zxmNLmQ2YH0y4W5+qkF3o
0/YxScgCwX+zdx7NdeRY2v4vs57sSI/E9jryJo1IirKbDJVMeu/z13/PZffMiGipFI31F9G9qYoC
cZE4B8A5r5H1D+w+GyhPrGkv2nf0M45IomIQg1JnNxoh/o3GMbvIrbktTRl8r1202ODTteQAlHZM
5xOImA4VfrZmSz8YKAfk+s4p0G7PrAlF1tFB4s2X5sfS68uQUOxOcULrP3VQuMFtmgfkSN8WAoi/
R2s5gGmL1wkYfxxi5eDfdJuLn83WmsQTiNX9gj0bj7HhMR17h5/TL82HYMvqbR8NHWpq/eL6x6jB
FwD5WiN7I6sVjzQjwq4mghXWuqLGrqxFs77FsDHFyMi22K8xYJXiYFDD3HbUlihPrBctMvSqBDxM
SpBcJCzZgDxJOGS9FCrJoVmF8yFJwUgdAIwkoc2nPdCKi3coFiO7J+binUkbCgOTbrlt+9k/FNt6
vyAcdR7G7ntb+tgY2iB1ugn1OGBCdB+OCfobZ6fq5yPw1AQQU709utscXde4Qr6pom54ZyQXh6kC
BeYC7frc4smx4676A+XZON/1s93fdsNkoYNgPKU4yl4ZmH4eetLQaS6Sizujceos59BZZhUWsAuv
5MS9Fmv4QhzS0aO4ZdSzeOKd69HBM5x9jGbk29ZZ/C807Hnv+oVz7if/osB3IRDCOAz71P7QOLI5
WyMtOgqz7/xyu1s9gE2XDk13ZWbtozPDb/KgMN2a2/SDlk21h5BZnwfhYmveB/3ZddfrrLKWx3qO
g31KqL9BfcI/p7m0eY83K+jDuuahLRzHgDk8RhgbU9V4gO+IVCH9HDRDfRADwHHba6Osyn3imgLR
P0F70xXRMxfF7OwjrYCHtFE/tJP9hNT5dCysvHxE7logHRYtYQGtD/QghjUHzy+bgxH75Qk9YUw6
DPqOwQt2xzCmOKbmmYg7dG9QQwbgEYV24wZXBV5U69EFKn01Y1x1G+e9cSzjzHvb2MUGmbLP+H2I
5VXckmcklbvpk4ku//st5z/xMgkNVbxAibw5v6sN4T2UI5fhTk7tWxChGDhAAtvLFKVKShwWPiLU
6A5oXKIGig0S9TXEtUu7PTZ+e+rkMPw1mu6KMqsZXUOK5WWAFwjmSxESVbwPv2W8L26yMa4Oo+kl
VwPi+/euhULcOETFyZAbyR/r3w881y/wqOSfYCnEA0FOWQgK4O2dXxBVkFPpk1JePkai6e9X3te3
kvk/U9hYjh7P+8+DT5kScdLlvVflMt7lI2qSBiorcP4WzsIETUdjSJZri9r0NFsoFYMtwfwdBNb7
1YQeWhDHx76AYYoeknvVL22Lgk+JmBAsAlQsefk6eWp9s7fuR9wH5TX148o7oLw4vQVx87SaMWyY
LV+xvBTjXVRvDoJpOF5kPleJar6oL68x4tdIJGSZ+5EWBILxG8KR3eq6JxTgRm5xnMBBGokrRLns
27IftutowZQcnQ5wOxusmw4CwKkErvlmiR1oaEFhXVG1k+/XC85NdN532J3VA/IcxZXwLa4hyZJ+
bcD14BJjdPdTgQJmZvbbUVTNsgMpFF/btKQe52j4uGTdFUpLoBW503lBHCIVue5MAACHqOqwq+iq
J68vMMF6geBZEJQAQ8+gTnnzRLx6GsK7wszoaTAWmFGtQCM+xcS+z0vwUNg5lHa3nGUZJLcUTBFt
aRLnTAO/eTDHKN9vrURVKWkFhvNwu1B3nXO4sdwC51wgPBiMnfMXFgLGVdlZcbKrawfTKDgP/Tfq
UNvXPPf8sBMTXmYVRHxrBWTcJ/14jHzfeANHYjrDhs3vTWpXJQf8kDxTA6hONr2HPfa9KJt1421p
leUNRUcAo6V7Df4woPiDkAFo7X0wJ2j3Get5aPvlIYvS5Lpao/hD8IJ+7OqgSPYYpjTTboFb8Ah6
6yK7jP4Jxf0pvVra/lySR9vFfjvPAsHKrHs3xq1AipzVmZEoW0dzvM7H9qqrKroSrvcIaJIdnXhb
6+zHwuzvEri4f7U2zAcQcRiU7UFq9heXF+Rq+c/Nz5QPAHCuL2BOLiHNNVV/9EowsOv2Bpz//cpd
3boBceqE0Iyr+Oy9wEJzOWND5dWgaxBL52Kxfhk9yZllXjj40kPYGLXoYzEuH6as5Bm+3FIB6fc0
Iv0Y3cfmtna84giJCxhK73ERXp2aeuQLNDWpuQafhEyAwVqCB46N30tvRAW3e/MvO8YkM5KD+L46
Zc9ZXC8HKprVPZhr+zkCPxuiCc7bKXPQYZpbw3uM+heJa+S3W8psSMhNNVc47gL7opw6WLoEpoff
KgjmbH3L+7hh22zWY+0tw7EXBgdwWkfOFbCZgkm6Q/bkYkdeHOJ0lnfjkA3XCEyBwJEzTa7FokRa
mG79sBhF/cHifNvZ8NovSOyOS/qYOMeyn+LjYME6AoGYPFN8GTFLAGs3Gw7U7pUHGL5x9YcIhcg7
Wky4Sxe2/bRWpvd0KRchzVp4IZTdFlufC7AYzZXxWqSI66KL4z5OnGrPNb8b6fQuy6+5rjYH2SAp
VszZ8mRL+3PvV/kn6DuglecX5LIVXJalxMzl8/YCa05S0CI7ZsRjBZPQz8PUbR+sHKkoa2osnOS3
DitJH4GpbQoC9geP0wD4OqW33rnmhY0qT1ynbjg6sXFrNQViv5aLjWbmRB8QgxwRA0ZcAMy34OGU
5dPzMIr6SmZ9BubQIX6ox6DMNIPIzA2MBvCeeoFtQ/pf4y/AX+7qOtgbxgocq3qBd4NlosC0Szie
+Om14zYDxc563K7SF3i4+QIVLykF4qjFQ/nHuAw8blDsyyi8BWYw3Cxm4E4nNM/zdddutmHdlBEi
fNnYgrGUL0B0Omx+BZY+LavjaHXNW4rwiLTKEbwqkP9T3DkiO/m1KNBLb6vPTgNfYsf5e5FEdVr7
TZsDap/JPwc/wChMLp19T6WW6z/QGurrL8j49gKSn41u7VwaMTYo4sxCV8YUUxhzpxmiGsW6oVmG
7wEMXvMJ0Cw13bbcnrschRFEzims20DqZte8knX7dsJkDFdzGAlrcp8BcG8m+YQvwhHXC5CfW/Wc
dheZ3y8bhLC7YW6vAygU3i5ihx+Gxb0hN+6BeebhAKfbW7BhwIcDLz8zugoohlLWy0KkH/xdXES3
a0Y/2o893rwjNj3cvQCSHXzIUZ3drqfMXLG83OZhP9b9PvAvrZ3aRdEBPUD0ZvZLBDp8SO7jpj6N
y0aaHBfnGvO0p2WhGdZ2WJEZKDwmfefv/D7DnUxWh9znqEg9B0IB/UgqFdcI9x3jMrkxpmY8gYLl
3/N/2VDjprl8ti8uF4Z1lWIJy1ZvLwyXaD7i3i7eCl6BxyxZ3pgG5OlAVntJjBymHOTr3NwjY3+P
TfXGYdP/kFX1sPGS2EM7yR5BSe27aTzbXnZXTF5wWFO8IuH3t82SIwJpiod4Dm6sYkRFzm5AVBV/
OUHwxlvRL5r8+6go2wPanT+cDCjDiPHNEz4J8WO5mndNuXwt4m7eN2RSxFcR/HDEVdmM27FFEusQ
wAMI0WIrjxs1sl1U8eIFxJ8iGAHphJc7WKIiESDlxuQulgnKma2z7vpqbg5O1BanckT5egMVXZLe
9kPsfN086u6IV+VV9lg6VF8Q5mVF6FDvUi70KISb5d6+mJvi2faB9bnG7QFsp/PBkUmDqoHbipuO
FHLFjS/iTKH1hJptehfM3fyBQJA7aVVwjPqJHbrBU4ZF70N/l63n7lF1XwhFBJUI5dV5w/sVk0NU
cKg0UqOF+QJXGxaMyC3z3uViQ8HXkqAo6wx8RQVZwRqjL0ZTomJHfWJH0/szUn3Oj0v+2o9mmX/F
V87uwryBx8FP5x6Gjh5I6LuIrthCWZHC1LlzZx52c2v77htRrDXXty5N3kKlkiuXu9EvYTFJkleI
rFUa39IgSst97E3mj5F8uvvv/+NGJ/CEik+2XU0nHMGG5uPfY1Ps11Q7EDGB9KgoetQ94dJCf35N
SINaJ7vaxKHPGWTyWLjF8DRbOHzyRPYpkyxBZQrkuSdWvFsp9mL5QldlXw4y+lSNNfhwp3KNfWQU
hbhaXEq4T+AWMZ8BkgEYHiKpWRw7Z8IzbwJqiQSJrBBlxvW7vXX8ikFWl7rS6EzgRdAtso4NX/9f
hML/j1X7L9uDEP17rNr79PtQfSkBplVDOqwX/uvLf/FPnJplyn+4vrSo7Xh0twDG/g/t2jLtf8B3
9gGwARWDKsu++BdOzXb+ASvTtPgfjNxXOLXgHy7/DIssWwAW5tVl/yc4tdeMTOOCoLtA53wFpAUE
Dh/zol6QnYVeKr4Yq3P90xr8Aoz2m5E9hWS8pL7VFU0xh5QSv4Iv/ooD9We9oS/Ez5+InU22GByy
1RIOGWk+ba2n3Cmnf0IuYf/H3+v/YN5KkBK44HmLbA4F8oaHpS7fFBCvTnozv2SIn2YuGyMPZjuZ
Q0+Mt3RaeTEV0KL0BlfYpoHfF3U3MnNkX6ITbrYV+tgcvnqjX77zT1NfuBCDbe+nEIcKASlGYrWy
0qHUG13BScZpgqsLHxGNqHY6+gDHb2S+zppzB+3589zXaE1RAfNHrpIN/rgFUpXiD1/0Ndn4fwPo
kiF+Hnqmy4P+7DqFhV2b9vWENkN/tdnk+i/IfG3Lflwj7CCMaDJuXPRBND+2q/xddE87e+iiAT0+
MvhkO3Sux1VvvVw1KxSRVayRO4T+lKYPZVm2d53n/oEefdkw/weN/d8Vc5TEgEs2/kJ2NaLFJu+i
zqzDHIeee619pOpHBF5hIhBOUd8oF2T1imR8NoxSM6Upy7JQVAZ4t2APls7foTahLdl/05q3Kslg
22WD3L8zXghWKP+hWlSgE7rF8xu98ZUICMYJTUmZjKEDbe5KDjWwxzH5k7DEbz6pqyRkyUYU2dCw
MINx11swmpbpWW/iSjq2RuAOYELGsBWIh+6oC1QP7jZMmuuiJOTe8EwxwscOUW/Pnii2u9erRTdS
b/JKRo7h+SYmuoBh23KXRukVW7xoe9Qb/PIxfkrITbPFEL6Yeicd2R7WyGr+oqeTf/n74S8r8Isw
dZWMjNSm9BuTBGPHhoGMW0EBdHTK8qndJB25yEvN89//pd/sHkf5xIuJ50nv9WSbLMluLG7BJ+zz
/iRE8rvRlS+cBsPmx4B0wwrOTorpdpq+WVIBSltv9so3npGgp4Px0kbs7COgX5Rh2/EPsPbfTf7y
z3/6xggCCHqy5YDZnS8/oe64fqQ4af/h7Prd6Monxrc4S+nEM3oywleWPF7Tqn34+3W5fL1f7B9H
yTh20a4Nxjp9mHXe/KMtPPumajb08dfWzvblGK35SVaOp7dStvLnzMSmbtQNXYg2+J2DdADyVcW7
v/8pv1knWzlr3TimNi3WLixAAPhYWK5YUuoNrRwpQ9bbbm4sXbhV/QdHSHocfag19EXm6ee9Ayaz
xraeWcN3vCuH4irrXL2D0FLyvZdQhIvQEQ2poH2b8/XWNma9WTvKWs9+gzeSy1GCWtw5WZIfy5ZJ
vXSs8mI6WrTVMHOtKQKgyTJ4du3mrdZi28piz+OcdU0TDKGcktvMnM5rGV/pDa0sNtpVlIqwWA9R
oNvAPhmfvA4nIr3BldybCFlPjUl2HEYzv9usHKWH2W4+6I2u5N7RiooFwFYfAouiyQIAJ9/rjaxk
Xfq1Sw7OGnNZWAZ5T3srFZoheckCP+XcyhKODVS4C6tCvKH2+64OLM1PqSRcTEJdI2s2Zj0Y9a40
/WdKM5ovAlXuaBMDZmpF2oVWjhwwzbWYhq7Wal9KFz8vSSphRlogcXDpq79Ia3jCbUPzjqRqJDUd
QKoaE75wSVzQ9DVGXyPE+aPezJWP2dDXopLKojheu3ctqAyZrZkElY85IebWlfibhB46obS6jG9S
bD/0pq2cZh5NOcgZbG8LkG+y1o80DfQOfUtJsFSmaz+/mLOxNrsIgpgw9XLJiwblT4HTYL/eB5e1
Tgzg+c5XigV6X9FUsmvQC/jtDYe7qOJvyZh4O1Ajf2kttamk13VeumzEuzC0FwS4h3L8HlmuXpYy
lewaoFqatnDKQ7GioSysI1BIvVRiKiHp941FRbHoQpobD9S0P0Ylpd6/X5LLGL+4uqkMyiYwLIBr
HO8LojuAPdoCHV9J7+M78lNeiSdT0Gm918WFh/tzZgnyEgHk2OtgysU4+5mFlCe6WIv/h59yifNf
/RQl/tfKLRdYol04rcud19ufhe09/f0q/W5oJf5lnK/N0l/6Cg12S3SuYpgArqUXTFR3Xy1M3EPw
XPDzDfE4wg29f7NOvV751FQywLxJN5MlB9y20owNSrBZaME1miuu3Ghr+FjlEhk0wFHAiBFHc6JC
Kw3QtHm9JqX0rHhDTShshFmAWHQ7QGn2e53PKaSSB7gIjb0/khfxjwe9+pZL1kFvZCUL9Cht5LJj
ZBTf6TQCdRZ3eiMrSSA2JwP57Ii19nHFG3zxDFgx/sMOvFyl/j106DG8Xm1zwpvUh0wWRlabDzj5
Oq18qvzKq9/TfRbvtH6CUDdj3c1ILYGXCMoNm+aU/O7Dm9QaXCrRL7t2EH7GyiPBcp37kGGCSPOj
KtFvJwU3fCGBTkztYVqq64lLqN6sldDPe5LuYAdodPffegR8skxziytrbW4w0yCitKHbl2hR5dfp
BZ+oN2kl7N0xm7yqFix1lWBODCMcJr3e/RNJz9dbsXLRQ+vhRYQCvPF1i0bVYa0zW+soRQ/49egj
ZkNwOFnvAL33AmJfvuV6nzJQQh9V22VOalZ8CbLT2BqHdInOWgseKLHP4mKrJIj9ofKusIu7tXhn
6Q2tRH4OHW5egIiGweIfsv4t8haa6+G+XmprjkeRtCw1iORDE2Api+y63qTVgARq4Jgp6+GUKwo5
6AyJP92HLrP7RSYMlIA0AUuS/bw2HIv8sNjkQqQX9GathGTrVkU+oPdKJQVsoF3cgtDQ3CBKRKYZ
EKcMTDv2zpn95DrjuuvA6OuNLpSQtGjOCbhW5BIny3ZWJ557+aca0CU6frHeqma0WPpki0eqnmJC
aerkjjSK1sVyYDQvQn6bAJsh+WbCH9RLXkIJ026LsDurYGSCQgaW1eMLiRCF1hcWapxGSFTW6wyM
pduy4wZeabd1aBjoja6Eajtaht8FaRvOyxqWQXsuOs3DUyixumYvelIMXY/Lo1nZb2Xq/0fq6//T
AhRCidWyS6U15hbrvbWhj8FiBP1Ab0HUXY83jGeg1hBCeHSBwuNaJ0rH08tfvrLrOyCkEQoPLay6
CLcxgTWymekV+oSqRe+O27KICy+47oMQKaFm5y+QcrTWxVe2OI/93J42jlC4SEDRN7PrrCu8UmDP
6f0BZZ+PmC+5GSLaIU8XiD8OSieO5tDKJjcivJG2jJ0ocBGnY/EwtJNeGvOVTR6NDZoeMmtZlvYm
Wzpkos2j3oIom7w3bTlnAzuxN8wDNIVTXJWPekPbr4/RxbA6G2xfF86A+eErF029awq7+qo3vHIo
ZYAxUL9bgUqUqfW0JN5y3UMC+643uhKhgR3JMskgZ8CU+551yUcjwMFHa2wVdLRug2+PFoDmvI8w
Pevu+3TUHVu5JmLoAgPKYxcWnfxu5agR21gq6c1biU5zGv3a9fmgYIdx9ZWLbLChQct20tsxnhKd
7RDMlS1JXKhF2uDEy6upz/S2i6eEZ2o4xWqh/RP6/Xy/lZght74WVkR4SnjWDgSgxIq5ZRj2h84L
wnH609X8krJ/ccnwlPBMHCDpUdPxKi9QjXy02qHNTgFObBM9FmvCpxnRovcZiP0MPgReW4fE6fE1
1/vgSgSDNnCKoKjbEMvMH6hlb3tHtHpgKqFikowsg+vXX5ojA54iFW7dycWLSm/mavhKY5Z2Bzmr
bNf3lRO853r2UWtoFQSTOfZSTg2lI3yZzR9TivbJ1tXGnwoal03ziy+uolSmrUe6sx25xguonya3
x3KY9GAG4qJP+HMhM4KJ2+YVy4LS6MMUNZ8S09E8u10leE1gTEnVsFkAcGLgVL3bBluvgqR6pPjA
+oB0JyRjBL6XJL4Zgv5J72sqsTsYW9rkG4ajo4PhWxSjmT6NmjUSFZ1SgZGGDHe5PaJn3HCJKftO
Lxe7Smj2qL5lueC1l5reR3sSp7wY9aJeBe3JEXauYc3c1mNUZLy53K9VMmjOWwnMgko3ICzB9dGO
H7oyuuvzQK9Kr0L2ChcT0QlzuHArJwjnI5zH1DL/0tonKmSPe4xbIb5C1Mv6cyHbctxbgKbWvd7w
SmC6y4osa0XJYViixxRaRjRbepdHR4nLtIXHal3upS5OS3hIoEclXD2wgnCUU9W1Ih8PVk7sHrG2
ned739Hy1KxoOEpstkY8IJZttiFSCk8oYt5VTa65V5RzddwGq4oFQy9dGqKY9jD08ZPep1Qiswi6
yaeC24Q4Vr63l+zJnhzNoZUrL2pdzjxA+giRbbyNxv59FcyaFQAVdrL0qDo6I1HvTd03csBtW1Z6
d2kVdtLb8KtlR8wPS3rlI1JSBs1Ja7Ft5bpbp30gloEioL/laO1j4z3Xb/WGVkJy2XB+z6y8Cc1s
+LZ04h5dU82z8oWD81MTGuFpL5Ub03axgt1i4x5U+U5v2kpEGgM6Z0FAREJgexRN8iSlca03tBKP
QYP4/OaQYJ3RfIc4Ac7vmvFoK/FYy8l0tqlsQtGa7xDvGHaxDd9Rb95KRA6LPWf55UCDvXJaOwYf
ZpSf9AZXYhJz67bEKJQ3Sx0Yx3Gz5EdDzL3eZdNWjksr8qDEdJwLHm71yyzfoBqkVz9XkXel0wJQ
jtsGT/D40xSYbyuj0MIrCxV5N8HudOTGkWN7PcoEFUok8YSiptaKqxAit8HOYEps7icQ0PdjNULX
6329Pa6CiLg/4PoB1zb0x+ptMMhn1Bw+6c1bicyE1JSkPc/+efJ7JF7xWELQSm8bWkpsitHOgnhm
GzYbsjlwN3GaxfBMb+ZKdAoDj93qUr81luTYo8FUBpbmx1RiM4PHtBodBTmvn9cd/TnY2mjx7PUm
rgQnYhPzgDhaG0Z50UM6lg8tAoOaS67EZtWj2h3FpMNxdGCe5NkuTU09UA7iwa9favDim80c+Z5L
v5xiN3vXxb3ewaZiiaY8x4kp5RYBnRrVJuG/teJJC7UBxf71tDH98n1kcmg4zxLR4Rl9N9dEIFbr
c6pwIux3kmiqexS8iJvZTL6iZ/unc/NyHf7Fu1uFE81mlCFKBC5sXOb0PRlsfMKjOg4jbreILMZR
86eaziUkf/WXlFCVi401ROM2YRS1V2KdnjMr02tZmEqgzmWCaP2lvG0gZ78bkjE+GAt6HnrLr8Qq
ohFiizg3wqT1bj3TOQtfd2glUIFAOPCF4b0ttYPoaZN8S6cy0Utfqp1ztLjIm4mFy0VXYGM0Payx
1EpfEKZf7/fKzdAXcwH7TJ2NcgQuVsjke1plD5jZrwffxDQYQc2iYAR+G2zdfZFkWo/Cf9oT/HQB
pbJteFUrL8WabMWfpL+pbU2aJOL1r+eNrucIzJysOw5jhq5e+7AhHK+1CX0V8NOZeCGuZgbNQThU
9+on2zS+6OxvXMhfzxs1MsNpfRI6isLLTmBttu/pH2tOXInNQlbblCMJhqCue+ry4d0kvHd6E1cC
k7e349i+0YRtiiVTgwbP3L7XG1oNTBuhAfCsCFmh1VRhV5VPgVZYwip/vdxZQJ9yc2k9FWi7o+Zg
WqdqTvQKZHiJvx5dGo2czWJuQmy8rkDhfx8M8UFrTVQoztKVPrZw5JNswOC1SvdGtuitiQrFKS7G
HMUQU6AdRI14BapD8dDqbRMVjGOZdb4MNvt7MotPTjneurGrde7j2/F6tRElCaIVu9xQOiX6KOXT
RU5Ob7WVqLTbrMV2m9cbbWeETjAYPto1Tqp6oytRaUX9LOH58qYNNlTnRHu/ojahdzqokBy46LZb
Ttz4Y/tR2smV2xeaIythKdxRWthE8eps8X3BQRfL1Rq3Bb1FUSJTxtZ6kdDna/rjVTVtN4vVXmkN
rSJyMEdrsw4py3DzspNnm48yl1pvZV8F5OD64YN1Bq8hs/rHsuSnSurV9DCJf729y9oLPGciwYqs
aU7D1m9XeVdOWm9OXwXfxDji1bKivdEtHkpXRtgU8bPecitxmcoEqGALWsPzccDDuQDvF81ZK3EZ
mVMm8ANl1rgeFJLyW1LoHZUq8oYzuLK3hU0S+/41ZfabyNRLgSqSH2JAXDUGH3JNUQmUVoPgkxtr
TlsJSvSdMF2sCPcNndPaKW5d8084ystG+/c3g6/aVFEuLCB70QdGu9B3P5dATD8XNTan15hEmf5J
Br35sJouLiV/v3Eud8xf/EG1O9vPWyWoVeT4MJhRgj1uHN8ucSfxwLZb8C1TUT9BtkCNMfHrQi8Z
e0resdvStlCv4x6DEPZHFyuwarflbaa3Y1VcFB2ECJNOPj4idw9tbN/VVq03cxUVlUgfmGEkm7Cq
g3IPlPFz4TW9XjpWUVEREkz2hhhjKHwM/ari3hGrVh/E95WrOsffiCEh80Zk92D2aA+iyamHF+Hh
/zprCuxycIdmvVF1/lFNzruhxXX+7/fnZYxf7E8VEhUnCfbTiYujs4kLbeV3T5OT+R+iddY7qHzl
YgCrpbSxk2q4rqOtiRnJl2zK/lQ6+k04+8qFnSJJuq4W9f9S2GxxhCG/N2ltV/s4wvh1H+et8RDV
tWbW85XElEZdl9UTUCkn6z8gV3onxkGr1Our0kzDWOHVhmVnuGFEtjPKrsDDbNLjF/kqUqpOuzTq
2ZVhNfvOjwRZc3BN2Ab/YRNdjqpfbCLvkvx+egVbOPF2guI9Mpjj+s6MluyT05WJXth6yqXBKVof
f4GKpUGW/Gwj6r2ry2x++PsA+N3clchdjGYptokOJk6nFV01iXmU3c969QEVLbXlUNIGdArDZFog
d3kP6HjqpRwVLSUpZsz4MVKTnS10fQcXXeGdn2x/OOHt32QGFTKF1WmcVamsw3kcrJyR8/V+AHiR
Iqs/Tf0uEGP9TKG5fUJ92nxXZcNicDUqxbcAc9+bZLjIb+KTI286NzbeBTjFI2DMveExHfL6U458
fYeJlbl8GwwPY3oO+j66tbiO30xGy1hTM0UXnPmih3H2PSVbVG3fIEqIAcTmtDdd29xltdQrMalg
pnSZJ3cuJnnmXvg9wTCvro2vWhtUBTIVsq46mTO0a98BWO82vaNWxTChXTVMace48YJbUsIOKtI/
XHp+E1MqhGmKrNTveRCeMTgPHi+n1VueV+VnvQVRjsOqHlcZ+4yOtcFhWbFqTr/pjXz5PT/nsTjv
iiluWGqz3C3RTVDq8d59FcEUZXMj/aiW56o/GmaxF6MeDxsDo9dzxvPNtJeekT2nOa59cDsDS9Nb
DuW4m50KM4eaoS2Uqp1+O1BY1jvuVM2xpEldeDZsvsobY6RLaSMHWzkftSauIpi8tU9j227lOY83
62BO1cNUBXoldl9FMGXRuFW+YHAX4xnhnXxk8fWmrRx0cVI4/QKB7Cwq5+Ch2zxnz3ojK4ect3U4
SVkVXzLP9mheoJH9SW9kJRizi1ft1Nf+GXviYr8NqEZbFSLReqMrAYkbj1EIDIMAGZv9IRhRB98S
/Ln1RleupoDFo9iQnX/OPA9jNM9LjtXWpu/0RlcCc8E4xC9E45/l4OR3aM1Gz2276G5xJTaxS7Td
fvG9czBjlOdZJ0TVNaNHeT1mXTEj9Tx5Z8ucDnb9Oe02vYejCmBK0cyde2vwzwMqxXX0rcV7SGux
VfySG42mg/4MIw+yOcSu9ZRZeP7oDa7EJXJfmMxGrnfO5ulNtC13/azXQ/ZVANPqbBgGxp53Nlv0
1Yc2Kndz7Wte+1+udj+dZ3Hlp663zd659Jy3mKk9dL33pLcmSmRaARQRM2do7iZn3B3CztW716oQ
pnnKGjTwK4/kvabXVj+O1xEeNZobRYnKDu8IC6SLdyavJCdhmMMBU9NEC/Lrq9ph/Zo5/VQSOpOE
Jim8ECsdzWVRonKeAS161ehhSikPEcYvqauXqFQAU+y2mbWlq4cJeFAegwxbMGm5ekBlX8UwNcKQ
UT4yejB7zbGoU2dvcsvS+5wqhsmgeNrbM9sQ3tJtPWYf6s3VOx1UBNPg4rvbl0R9PwbZF55XYsaj
ITN6vayiYgxW/EsgjG/4q9TmdYKl6VCUehc3VU5ki4zc7aJlOeMiu2ETJJ/hFurlcFVPpNo6K4it
cTljup4cmzzGJi/CMEIrraj6UDl+B6iJWnzPpkmuHF6K191gaW50JWdtSeCnZmJ45xRRqyyqhr1b
YQmhN3PlMhEUE9gLm8FxJXV3WIrh6OFiRac3upK2ZIvvi2UF3nmO8TTfuW1kgEu5eJRr/gHlPgEb
VdAX7NxzuTWHaev2ti31XoOqUhTl9aA168I891G0t6zo7My25kaXrx8/K8jzGeKJidcRNNQlwx9U
6t2CVHRXgzheUfWxeW6N9i2OXc9taWihi3wV3FVWSZE3ybSd7dJ+j/wH2nNY+mptFBXa5TtTM4gt
WM/IdWPEmcoPM16VemN7r1c7L7tpa8tkO0cQRm0KQOn0jFWUnsgArsSvh6/ybLGdTJC1Rv/Or8pj
L029V4qKXIIPKZEpy5bziOfCOBTHKom00rinIpd8OVs9B+d8rhqKYnQe84tD2EedFfdU5FLt0y4y
UzmfIUSDAvLuaox99IZWLrUYngzJ1hvjmaL2QfTJOReuVhIHkvT6Q45NMfbplEzntF93rmvvDE+r
WOupoKUa0blFWNF4zvzlmAXRaYq+6y2HsvkwMmmSGkMSdsg8P/me8K4D3Ay1ohI2/+sVKWqnxEoJ
C8vJasUhQa3g6Mx6SgKeVM4GGP6OnWYY3RSzdyg96y7W5Dx5UjkV/Mxd0qCOp3PjjPf9WB9Aomkl
QU9FLU1OG7sevnnntuzx+s1zvN6CH1ofU8UstfPS4uHmj+fEE+e5Mw4YymrlQE/FLAVyClCWZgcu
F+/iolqrU2IOhtad01NhS96SWUNnWiPAM2c6GlJ62OUN1kFvWZS4LNsMiWBzGc9pZTxt2XxKc/8v
vaGVo0GgerB4ZjaeLSM/R3b1GGzFe72hlchcXXhPqTeMZ6SmHiJbvsddUeuM9wIlLJHynEaeEOO5
yYurYl7xbtMTPfFUyFKfJesyG8y6sHGzxfn7Ji7EV70VUaLSKrIIJliDs5X/MTbnI65NmguiPDKr
oRi8wJeMDCV+K7Gh9v4k83PZZP/eI8QU53UKtKvCxZNjHs+iblZ5FGUn0uMUdfYn3HZrfyd6N9Or
M3kqgmkZMG6u5Ugyd9IbG9nMoTH0MrmKYMpGVyaoHuDynDf7CE6B2f3LUuk/9KLxVPhStDnNauNA
fl4xUn/Xm016G5WY8mltGqFEqO+3gkPIGM5OmZiYthXixsG1W+/IV+WDRDJlY+alZNzqIqAgD3mc
6mVcFcTkmG4wO+h4Y8/qXzmyv0W58aS3JsrJWdOnRI3d6M84z+9EF103udB69Hiq0uGW0wRz5mQ4
+5+D6ejUmsMqASr8JZNNkQ5nDC33nvh/nH1bk504uuVf6ah3+kggbhGn+gHYe7Pznk6n7fKLwlcE
QggQAsGvn5XdPTPHdE3UBBFVEU6nU5sU0ndd31rN1Vn+emgz9qieNG5g/VDeuFovBltLU4Lj569Q
Jm+2+k8u/x7WEzA3E9FiN+p44rcLblHpRY055jX3uB7lon6BTJG5jk34GqyJyrrU2GP3Zo/sgajV
QICUn66VB3yWHevXHqJ0h/JXjHXvjKJZghTUW+aapOrcxHHZuPBQKTLcA3uEiJt6rtR03Wj7AmG9
ImzdsWJBuMf0eC6A1AM0nCCO6/+kDf2sLT1WLwSc8tctiaZkfJPWNldf/widLGRaHwt/9uidsLWD
zydsNsSec8AZzuA2OeY39+idZYV08fh2oCtlljKycjyFyWT+wri+pWR/cnv26J3U66iNwcoA19kE
NwsQy1+GXkHhe5P1wE6TZyqaBQPoj4+d+T1ocTFuaXqw2F6V543FqEdSRO0xeu9wDxaC4ugCHHpv
rqIiW9YndsihQHUIhxHusUJqGpiXzK25dt7Wn/uo6Yu4U92xnGXPqyS9yaloxNmEmhK5a2mMEGA8
yBwc7rFCAtPmwjfjeIUMZ1QIpT6FU3uMnyzco4VCSE4nzh/Gq07jByiI1lX0cshv7HFClRsmhmGf
8RrIOVvS4LsU+lj5Yw/YmUTtxq7B0qPG/BMscRYt9q8GFf8fPmkPkl1aquutZ+OVUhDhtORuMvqY
Q9qjgYIkSJbZ6vGarElBYp516lhHPNyjgZaUgDOJKai7a37e+h8+4cds2B4PRFwCPmwCUknqBwWY
A/JkOphn7fFA0Vb7wgMX03WUXWZTlyV9dywg2lMarUpLjCdtw1XpqvqULK5+2iBB/vXQ2Wa73DPV
IuEQxhquFchYwpZnyh0MifaIoGRaRWclloYi8VTI1TZ53Pfu4AnceVFttQdCWKw+0OYC6e0SMOpD
DSBokf7qoMHhV1Vp1Sr4On8qoJbUlcICcntsx3cBbv82bxZskLinQAMhlHtO+mMNvXCPCqoXFdac
uAZQFQpkLe/a5YMyG6STDz36HhgEc8K5EVh/nhZaDJv8bL32YAVxL5vGRBKAC98Ly9mkN9MaZDGY
A489964sJGpIMM+sjkvt2WLxIfOctiA3Orb4LsJdQUZivZ5FJTNBtgF5FNFjd3PPakSmmg1DXc/l
UM/snIhqu0wrlMGPPXfw6ykHOHKMq7CaS+lFd54Qp3TujxWx91ppOjE0nFDELiH5uGRkTO99Xh9r
FIZ7Ra12WYwPaOdc1uP6foQcSQY97YNx/57bKPUUqhLmbVNsBQm5OLmC3fvgk+/BQQFkryDundoy
rcDMmvhLlOP5jxUR9vggxcXstS7G4py/gMPmI1+OxYT+W9D+PzA2o+o7s3bBXHptn9NGFPEcH7uY
e3AQFcPqicW3yApFMfsJ8EFfDp3uPTDIjlTNLFrnkoTNH62nzoscD+7HzmXCSa6j0MtchoO77ef6
nG7HaADDPTKoRxvPF2KYy7lR/JxWHs1mpv1jCfNeUxD6IrRBi2MuRxcXA2le+Ta8HtvuncuclURd
ZbBzOU303q8qsPj69Fh7HaOevx5AhMdz29kZBzAcHtI01qg2j8dM1R4aFHek1oOQc7mYLccHXYJ4
PnZO9rggMxIZ1hIvc1PEy2Jfn7xwO1hK/Q9Y0NzwfiDtXGqDNscqt+gERvnvh97mHhgEmYc5tJhH
LrUbLpuKMmzSMa+zh7+QZNKok2PpOJR5a+q8r45JmIR7YiM+0nWIJZZ2bjun8xvJRnrwVe585WgH
AoZx3Bwouk6Z7prXhIzNsQCC7iLZAWNR4ei6uewakoeBPXXRwZhqL47WhKSaKf4v04X/RPMqF0P0
49gZ2V3KmqXN1k24OMHGzproOUtQbT+2JXtOo06tZmwaMZdKNy++/Kq9+BAsP9yDXoZOp77R2OyA
OPiE8FIN07HoeA96IeCF1c2Cza4NCG9accFcz7FkZ4950QxsYBStZOixd1kEaY0I/BqH3uOezWik
uClSNXNZ1Vsh4+vU62POfY92af1Z+7Pn2dIJSItbkUGx+FhbY48sJMO4DqSD9avepGvrBNPO20EN
k3CPLUyrJpK0wnOn6fi13cKXuV2bg7u985NxSzzg5LG2CO4sTXKybQdX3t3HlootIkgUStuv2cp/
9MnHIweE7eE/UyWicHI4IMDTFEByZ0s7HHIG0CT61bGTPhKj6RJbDi6MQAYCQN4kjXdw9V3cKhIZ
VfYt3DaU2gLglI9sbt2h7WZ7BNBbgh0vIx7dBOuld+tl0ceo6NgeAkRj33cxBNBKdHiHTL9Rx6TV
sUvJ9sxFpo45ihuBLUcm09yqbXh26WL+Ipr6p6/9z0I+28OA0mlDuqSJKQmKpqQkqxi9B9Gnluch
nVv+0ja0SdCFHBdxAWfDCOGbcJnHy5g63VxaomqWkTV18kFsblhqKGO27Fhpke25Z8IW/mpeWlP2
lINzjtKf0CU7lKyzhP16lmfphVxBhbDcevUHC6sGleJjMlNsj+KYdcBE7EtTJqYu6zapMzocg4Wx
PYxj29QgE+DASzf3fjYM85qB1TI5dk2Snb3TpKrdRuu3HZcyg3LO24Dsdoz9gyU7m2fnQZtpwJ5b
3MWsolznUxL+PGT39nAO2/AZTNV4dB6KT2RarsHoXY4tvbN7s19vYmYcz+1XBXNBmcbHJr7YHr0x
qUktkcFR8almOcR9aL5B7fDQc+9xeHwOIwQgzpS0DW7DxhVghjsULLA9Di+ZSTI2qcHS6eJnS+hd
JagaDnqC3TmpVRXOtbeYUhJ7cg0+AIzNx2jm2B6KF1WBFYqPpqy6ThXhvKrTko7BoXiV7dF4nMdE
ATP3lkTGA1IPxZYKM+UTP5TZsD0er2mUkJR0eHq82WvdDOIunZboWG7D9kRiNl0qiO7iEg3zK3jQ
7qVtDhUz2B5LRJa+DWsckZJP+g/tqie8g78w5SFM9p84sT2QaF4iv0qSFlWplHW3YBfqbmwarARz
pSb+fOgq7eFEFINwZCIhTHoXJ9nSmW987o+VpNl/AIpqCL+2vY/zHjYX3/zhuuTYTdqzIsG7exgg
xcokXau8CUhOIHFyzFnsEUXV1NO+27C4iId7PrRovQyHuuZsz4oUOal1iKnpMmK9V6hIPnoVP1Z4
YHtckcLI+kiWwJTtG4YAc9+fVS0PRrF7YNEULNtY98yUa1Pfs1Hl49Qeu0J7VBEfwC0TBxRnsKpr
FEoFz0HldkyEkO1hRWIM9KYpdiXpp7ITQYGc/lCDju1BRZH2GuUBVFSmdXvhUZcnKjqEV4Lk+K9h
HNGujlbQtkEhzMMcxZyJ+lhvge0xRaEzSQtyDhwTRzMgNpLoUK2b7QFFfjQOcvSw8AwJqHuvSuvM
NNExeiO2BxU1qU1I4FtTxlwtVTH1Q1dlvegxd3fIFO6hRT7YPRPwEr69zT7vQ/saBMdmeNl/4IrC
fljrAQFL65Rf+MKVi03FMXO1h/kMY9xDgxkhi2rZZZnSTKTk2AHfg3w82mLEqcXSQRvfoIRSiP4Y
bJvtET4c5CLbHMw44F4q7iVX2PMWrdFD73KP8HmDbYPek3QlCyp6IzwrziqZkmOXcw/x2RRLRzoM
WL0WNcl0a7TKnaqGY/wUbI/0Cb21a8K270reqTYbkE/0a3XM4++hPmryx4HLwZR23DJgt25lLV6P
7fouyxKNSc1A1VBCBdOeFxFuuUegHHBs9V30vKI+OI1t6so6RQE81E9RMx1zy3sY0RZ44Sj7zZWz
8+oCzFTjyWlyMOzfI4mA9TUiGldX6jb5UKHsm3WhO+Y791giLiFsQP1hLaHoZ0ACNfsXk8pjDCxs
DycafTai48pdqeJ1UhkwHYHK02Fdfhx6pXtMkeg0aBkdXqmHR7ZLc4qGv8KIvFXX/iR43gOKtKS2
djNeKRqv888Ur5edqm4Zv+mBtWDWAqF488HbYmWOZY57mNHmSL/GKXFlNL3zjAeip6Nvwf81Ftg6
VTFAOV0ZSptNts2m8Jg+AdtDjLyVgZ08wS6JxTw2Mb3QgwI5bE88FK+bp6aauhIpBggP9dZm9Xiw
KLJHGFWMg/3djK7krJavqB15NltHP/irCgMl/8xs/+QA7UFGjRow2C/Tvuww58veQ6NY3MzR7IV3
YsJc/jtQm9H+valkDVHedZNGf3HREqygHuV9O6usRterGzJUEvV2A9kaUOq4rRLjC1VRONzSsbX1
zTgP6/Rg1qpOT5Jg3Pc6gcprLLrWD+11naIluWcQdKCnjgeVKuawAstDxsO0+sS80E/ydoMJKFo+
6LEwYQSdzSD12qWcahSjnphvvfAsJ8KqS+SAm3pa+oTlW7g6d0Kn8mZWPvuAIMp+ZURP9+GH/rk7
iXcoNwlTJWcDtPM3i09b8xCqIVEJDjywGwUJSX566EeCEgdmo8J8fx1X52DVTL/Qxp9/bg50aqBa
VUMAfRTIR1y1C0L1nXYbul6h1ypdiiZutg9NL1p3npLIW88xxk7HK0aY2uTWM+k83Icq7ILPoEVf
bRlAaqHOk2hqXk21hlXOQ0ASc0t1315VtVTjgwLD5vo+gvRoXUiNAb9cVmkX5VAmCPl5ohs3N2+y
5KIgnVzZIzrM9ZKl3PfSrys2fbyGvrHQxmzToPlYN46Tq7dgfrBwkZjUOYmUX+VpgP7AKYqd97iE
m2AnUBGsSc6Y5dHjWtfdu8VvGn2qhO3Yswa7Ap5m6ro3OjKdkHyoTJtkbmo6eSZgvAkepfDHNh/A
K4/+1DaD0VR0CuM3sVwA+F+Yrbw87WI9FZsDCj0ny0TBtD7wCJRNlGl9SVIA7LKBpduHxQCulTVB
0nv5QmTFsm21sTyDcJqkJ2Vs1eSJG+1H27YUHJiCLPYShJEX/9jAYBWUAe9pdQkoNNAz2wcQ/vFA
32RzPnjLTUx4DPJuQGaqfBt6/ws+xoBgN27nGyT6fZSBK7E3n2yTGJmhrBunZR0aMoOIyEcl3THc
omzqgsg+2ZStXGTGr+Yta5QO1iJ03OvOViZrnZsKPMJQwdk2nutOY256CeLEnMbeB2yWtYTXuZ8I
WZ1bbpgrKMD0X5amcnPmEa2hy9E1lhcJken8frAs/ojCARdFv4TpmCm+8OVi8NdtaZNg2rK6HVjy
iNZBZDLQIi/6wlWCPw/CxaHIvGhoIWAvQfDjitFasX6iayqA4wP3faN/xHU6pgWplQ3uWtBG/vC3
2pGLl3ju2wgJlc9rJf33NOlkhJpF7Y3veCU3AoKZaNluQ7GAozhv2NjT08T9iD0tag3J2Vaq7a6r
5b6+iCWWQ2ZCOz8Os227M+5WYHMdjv33pWao/HFQaNsSQkJec/HWufqYRhjh7i1hA+geRxW/LqH2
buSMv8lqsLrEH6c+UW1/Aq9kq+VpMTNrn+uIt91PdPNodAKtjJ9YYIl5EN24KQCrctbNVSi6XKIt
1AdZRIJ6zfHLruNDD8KB+TJ4zE/u+qV/OwNeXMEsVX2F14W8kL9gjK2mL9J6dQf1UsPpkPVDhSpa
1Kj+taOE1N+TIVDVdwMViqEgI0eIXddtpG5r0He7axfRrX3cxib60DrpBbkk8xKeRy2seYA19VzO
aqujMzqnsZ+BflGqV4yPBOlrpSm/SXr09TESzU1100cu+tlaXwG9y+Juue+6DuGCr2bzERSvFvJr
wjY/p3aenrRwPM5Ujxvl5WbzpXpp7Obxgm6IMTIwtC1BUSNeGi6kx5kgXiSSB5fyilykZ4fq1CBU
8/IhiavgFGPKrCpMUns6E7EJvVPjecuXqEu64arlVgQbbEe2oN/5tr3v/HSGr0kQQArOMsFXUPGO
j1tlTn1tnqU3ptsJJiHGE1aSwzp3CWfkPLWc0KuHsqumRYAJlw/DGqJeRiOTfhlpEN8mgV7uo9Fr
9E0a1yq4hNC48M8Ml2C6hwO8UWufD6CCtK6+T5eoxlRJw7b7JOqGO5S14N0D4Eb8fI073py1jBeR
rQwV4wwXNP0Mxs71IRWsjXPQIP/hN0P6PUyH6qvfk7577uN6w0moqaB5ROqkcAOVcIggywT12srB
WehDDku29Vc2J+eZSXvTdWQ4oYAuCvDYdCc98UvtXMlIo4tQoHVk4uAyBpRkKV0fuXJjFvBNZSnI
4TIBiiecy+YZYYTNWkzi5tZ5S7aBk0Cm8VbwOLIZ17G+a3z/3lFZhPH4iS/efPZJUxcWgkgF5Mrv
tnhcUcqTiVdMkHcruJrTXGhvTjMKHr2Lq8B/Bevcxvdp0r6362hhz93XmPPpDL5yVkSzXN7Hc6WL
oQG9NZgFxiFPIQJocWyTCuYndO4GjHZ+BhGm95Ihg/Bg4eHautc18WAPqyHNGF5uDgwFzRhd7+nK
L7Rx9+k8khNo7x2EVJXIp1jW+WrIQxvZP7CN0WkAc2OJQtZXwfh2CoKlAKyVF2ptfkKPpD55Fh3l
BIpnCABcexZOXFbFh7xKyZST3sKtWPpEVPJo1/gm6IEVrENAfDAs3GVxZS+KDeldz9r7SriliKL1
ue3GXp5r5/3BIF2VyUreTvN2TyuuM07Nq15kcmOiZDxVS/RT1vMDl2gX5x32MGz1hJugXT6Q5A4p
5/bmAUBh7mYNE9R5E60zn4+ItoIwMGcRRDJLnJhzvxVezvrhXRXzuPQnDv5wTZ4ZhkjArtTmgfD7
TNoxa3qCn4k7TCHMwP2e2pDJK4oVUZXRBTMmEkXnbOza8AnC9TE8TVXgF+JdsUHcU2R9vJknn9Po
5xJVU1Wkc+2/r3Vg12KYWzQdqd/I5o6GNETtYLZ0fYDaUFwspOPiwpNWyBy/H/Xz0FMVPceoTLkb
ogN6HxFP6IxxzKJmbtTJN72GXdE3gZdck7aKPvZKhS4L1sl9gmBkRM7pOFQfl7ZdDGI+zIXepD5L
HE7mCA5j3tfba8rQCT0lIAbN1dr5HyEPo8dsbOrxY9wP/OfI0fm5Vcpid6zEncJ1GmIoT9fNBgeC
QtlD5Ll2fTd2Ke9uYk4S/zz6nABxrbyJnXo6KlYkbceBduqW6sGElbGXNmDys9om+YZYF6wDEFng
WPm9WRf0l9bUFnxq8awM4zLtc5DW9JuJoTL3KjRpbeb3KLaiRroMn0irBougKqnbsq767oOeVtb/
oad4+TlFQC1lYxQAyT8iIkbvaukoK0Cg7SdPs1Ban3zbgqdOdmsryxgKTS+Eskqeei1wIAebYJyT
1xO0VIWNx8dpWfiG0GScJHSonO2e+qHnTa5sF1AYloZMGSqsoTmnpttoNkq+DjmGnunjAFp8+TKA
bsI8joaQ4dwTa8S5oRViwzTA1HG+OB/TwPgtuuk890FTME1IiaDZT9cCqeAdaN4M8M+U3oDWw8S3
YDP3EY+F2zaeWtiZj8QPNvc9XCvAPfU8eNNl7MFhXWAuuOHPEjKlwXUIElZhK5ooyOaZCpGT2Few
KxF32YL32ZYhOKnBVewkhu9C3jT9s9e5rnmkNOrqIkTIS7NJgwHpCXkL5MKZ2VhyQmz9BK7FGlNN
JIEr3eZ13Qobi+i2cSwUNwnlE/A1UWwFYIAmqbK52YYXZ5PxCxtAindpgaP38qiBfnrOpFh+ai8R
fiYwG/zarR5oOLshankJvntEJZHDEEUxT4jdM08n4+3UaO8k4ci/MBuE783gyZsoTpFQNJ27gSmk
4iEMJjZnUs6O3aSCNwwpwAz6bLZtP+Ucmg/I6pI4a/uxCvLRJ6VfcXHy5KKmYvaSgV0C5jmX65lR
9zzRZlrzQLdzAVuXfNqsrMCqDXniDnes7z55JE7cSbWIBe4GWN7tUSJczSzUF89V1GnylUwm2HIk
O013mbxV6tOWUv4O+I60Pm2eN9Ob2DGW3vLeru8hQSl+Aucx89wMuqsvA8KtBv2kZaDFxtq7aVaL
/9jKt8CosxUUd8CVqL+nfsOip5iz7dSvnYlzdP9KB0pPlxmIb+qs8th9OG4pMkQIx3SQMqlWg0Ib
C1hhI8ZJLmopEY9BWPt5qHvvnRxnAU80yfg5WWJhH7fQ9OPTQlf1tVs652OuWAsvW4UP92RMMIJx
t9/8h7AT81NtZA8h+KX+JJrVDZ8qGuk5DyqMmQVp4nkFLgCYAnhr3iz8OowprH0yjbnblrG+LHLz
b+ZkqhsQtW3M5UYjFybgbmo/Iahro6xjfgNVdTzIy5amzY9QiOUZ5fLgtY7DRZ/ENomrgRIugqQp
WltcyMgjNzWQP0Xj6Hyq4kmUAp26TLjNb86ks666lbNx/KEeCX8d5vARotks0z6Gd30xiVMMMfog
X2pA+E5R4Gp5a/pgAUlYG0yglOMrplx4n4rT5BhvHmwTbN6FzJLc+cm4fKyWwLvvvJhNRRC1GiUE
jCTF5TYirzjRIQjG+8r44qtrOiEzgkh2OY0htcltRFVcrqlsgaby5wGYCxqJ/tSHg/dhlZRlKCLE
eZeE7cUGaniD2XzrZ/LAbA/NCy+JNsQUbewVXUwDfuHVYJps5lv6nC7t9kWHmt/Qhc8PUiATzFKn
aHOfwIevXyFDu86nbYUPvEzd3JeObtXnvrOrPg1L3MHbCNfP566ipH9ETQ5J+ewjPIQMKf+OHLp9
kWYC0rbeonJI5vllhLG8+mtQRbfETbV8Qhlf/eCJSoe8F+tU+INTN0FYIb6R4/gwpRy8jiADhhnr
UxZ8GoDbYpkPgsDtNLhNP0x9M/FTFS7xI4W86lRWfEJaqlYSfsPNfivWkHj13o2Day0S2rS/61rX
l6Fv2ScDPKZCfJXOy0lRPeJUwSk2mTR1eo1Ao8qytYm1l7t0mP1bLkOeFkPcvbmEtn6htX6QMwsK
KbebZluHrAl78g5yjNtdTyDeee8HiXu/wVcMp5YvGDEfQYRwGqiOo2tvnfNvOm7j98JAtgybLpTM
oaxDP2PXWHBTB7LbCKD9g98ZWB2zuqJahvkpYjHsaE098yxEUkF6WKj0VrfLD4A+o+2LwXz7j86f
weaLIp7MpFjX3Hkggr0sfF1JthJMH3bxdEs2dwpZS+uTUsLdV35Tuko9rcqwBcUJP77C+QNyBjI8
0oW5h3mo7ytPaDmvm3mpqW9ljokjCG7QlprhylQCXvnEsO2dt3WWZrZl/hdg5+Ufs28DVhIFn5TP
QeiGc7NiEEq20Efgq7/cGzuPCL+k9i42RL0jX8ZlEzcE3NL2djVoyuZs9P3+zpMkweYvgryXFZnN
QxqyND77QIEOL4BJa5OrZVX2/VTr+ieaDJMu4IJnlGF01WOVDdM7YDu0YXPnOey/H7joKdRKt2c9
bBD+ZXZcwzIEgtTPeArW8mypKXtsEl+H+QzDfk80X76IulXxJZY9AGiwQg1YtsFNSIumqnV/Bm+R
+YMJhy4vRO9gbSbwbMhcMwrPB3033OXeCj8q+7ib5bVeccevmEXpX2KZ0vC2H+sWh5rpupg71jWZ
gkMTGUL5Pr1ZA+vrDH0eiwCXKCs+Jm+ytAV8BiRQwhXyY2cmFTPFOKq0PcdBZ+oHXWmOrMefo/5k
JzF/nUDHRXI6++gzziKxSU6HOnkBGVrD88GLwvqOBKhovEcSkK7XwAYrfe9XEDD+Hgug9B+WRE72
JgQYx78Mc9WOT4lSffBjqzopLiD44z/nydL6liJb33Bz5Rg+0hoFgkKMde09Vf4GipCMCjQicNNN
MsKJUoz3FnZVSKedgLzCB4gZxWCCmfzwIUB101eZB6vDnvywIzeka+K5WOJBBZkl2IzbBsMxwaXx
00GemcIOfliUNP7JVW5lxRxDmyOXy6S6T3ZaYd3Q4hrcY+9QpMxsGHRtxhNJqhzs6RMvwHg6v6ig
hrSd5l0EyM6CfDqDFxEfI9uY8Wy5h9KBnWyPaDcytH+Q0H3zC77Ecf3iOuL1OeYryZL34+amp9g2
w0l1FnkjchAlzzypafoTZaRwOXVxGw5oWyHSzgwKUv07wFvnHpSR+IFrm5DIl1mlrZjPPEYh89NA
K8FohvoFpjtwywLvcdAeLK0yIgGJjtel9ZrFTJn5TiLKEi6LZt/nX6ogTUWWEibHbIJw1Bch8WeE
SE24ZEpt+D3Aqz9+QdU7gmg9mqFTXjUj3pDq4m0sF3xAW2hHMLXXIJiOvhANIZiy7UMTvksXtfBT
VOGQZ/4a6yfSkkl+S0YPrE9921RN0axExIAU+Jj5MIVinWOfTbh56bdg1j0qD/NgmxOgvx7yJyUn
lsfakDRziMXXYzC4/XDwFAjZ1Fz3pYGgZtmlY/KIYhk72I4JdgPCI+2pJmrsy2Qirmg7qbOtE/+W
xvivX3ivzD/+G19/A8XXWFdi2n35j/da4b//fvuZ//Nvfv2Jf1x+6Icv6ofZ/6Nffgbr/vtziy/T
l1++OHVTPa3P9se4vvthbDv9c/3qh377l/+/3/zbj3+u8n7tf/z+2zdtu+ltNZjE7rd/f+v6/fff
KIbx0Pj7r//5Cf/+9tuv8PtvV9N++dt1wh3p/+TnfnwxExZhyd+T1I9pyDBrT+gbJGH58a/vRH8H
lRawQ2HoxwEqAr/9rdPjJH7/jYV/B39IjL4ECRiN0zfQldEwh/gW+ztDkTZOgyAFW2mE6aH//XxP
/2ow/eulYEf+/fXfOquedN1N5vffon9ilP9vIwrLhMj/8FmEoEnF/P3Ybr+qbtReG70i1vvezS00
gAiqMmMj5L3eUv/kR81PMXT8KpP4YaNqO3Oh7iZUDrKazvewDuz7woaqy+otbXMoqz4v3B+eDWTz
HtSauGvsxukdb/zuwoI2fCSNCh+h04La0qbuDMSAs7h1ptjsWp2qNF1v7ca/tSR4jlFNLVQ3fFKC
yrMfT6yISfV9pXWFWIInWZr0L2qtrqZJ/qBz8Nz3rC5h/frT0s0qV2DSzUIVPFdt89Xq9jNXyEPX
pG7Q6Ujejzo2GaVelwE7P2S83VA5Iag5gtPpM1zFB3+oXn2hPusKnBdxn4Dw1/tfzJ1Zc9y4koX/
0PAGABJcXskqlSRLsmXJsuwXhmW3uO8r+OvnK907Ma2yxop+m5eOjui2yQKBRObJc07+SCW9kal8
ZmAc2ZZwbrItOVOWjYFKMwIGquGr6VviDYD7I32Kp0z694Nxzrm+rFBg9Rmtg3sTO9almDxrz5w5
OyTn/gDEfLw8lb+LOxx7UBJoEqytPohxbs+mlLfLJX5y6yoe4oTXZOzg/eRSjkgL/Xlts1hdXT5j
DSt2YyAeOPPmYOaBut7IEbiOfyxO/stDzBqi1alDJDXtx1glbkTzxd/1uv400HIOzShKcJYm/ZXY
QoRrVk/nzjzE35dWx49J7qVnE76Ln8q5TD/NJZhl0lBVybYKm7VcdsFEjjP0CWXwuGGI0zl0Xbqi
3UsGWUd5xvO9TbRPrm7k49SyA+jzbWRFZXvWbf2wA639ZZXObeBZlAb8aA+bg8hq0ufaSp8zO3nO
2kWRxNVXjVn9XdGyRAkQNN3gKb4Qq7HOs9la92yTLBqDRJwnS/vZK1CYDa3U54aGVDhBymbXOowZ
ZgzKjrOQhmgorpmkZOiU1c4OjVcXJso8zH5KegJkEM5y7i+ozItLvxYMVx0y+2tpwJG5p77HSTwc
NrE8MPjERN4wpzstvdvBiXECjbV9SIR7Yw2zvoH12P2sLaqDFm44yIxzS1uv3QtP3hZN/mvJ14e8
470L2qjXLeDJl2rq8pABGVaYgPdG2Gzcu9yi+6m0snPP5W9heN6nurdv8ZVah3CljRk69jjsArRB
YZ3E93GXP8HOuasnvn6TswZFOwTRy5rX7TCHBLBbS9Zz2PljHkKY/rAU7SexzNezW17JTDa7bavx
Tco5SV7j6aio2ezDyO7Uqz44qknDvGHr6qOYnrZDchVU/kVQCzZ3U3/qbC+73XL3RvE1w960j9aq
ytCaXRDGRp83I0AZeMw5pdX3btgeEs+Ux2rhIR7ZJ2apJ8br+eMuG+ursq+dsyyZskOb1Ww7h6qc
1hAnIvOH+0EU3t6nsXjfjsSX/JicIZvZl1YPj5Xf3ovpOvHLq63lfT1s9gfVfmpm9pPAZanb+E0C
Z7owTeGRDYvYzmUyLjtPjTO9sfzZaqfrjqHxO1slFf7lao5yEdOF7C1gT7eLv7/Ev2ZAZOwAM+9p
yOOKINhFZbw9WK5RkRjjZg9wNERul9I7kXzjDvZK5AiOiktrYlDOrbAAYJXvNh9xw3Iif/NWOoI0
GzLftvbCEgMGYhgY0BPTUdPLlR01g8mFfsySNJL/njRjebGNwOdVQPDwuv6xlv3j0RMi9CZCvgk6
OiSmvvP6tgvt1Rk+g2DoqNLumRar2ltZ5e+IqQ8F+VxYD/496b4dCl4GXLt/nFJuijb+4bjpc6UX
vKpKCn2vncf9y99d26rYwQy5mCl44mJL9v0kcIjbiiczl2IH323YDQliW0R47Vm61Gk4LvahTs0D
uPCzGjIv2ug5XVItX3fSaqIl4ciWtc6iJi2vOlNcdRV/nmvvJhiWazuO1/3Wcy35Tv69dvrHfqrU
5einMhTW9tAOLhrtmY2otA/WtkxdGtWuG/QMTbZy6kPPqk005Ft/HUwFe01Qui5IXGgM+Dd2a9/O
C+dOJO1dUNXfOyv/knfUaknKXig6unCMmKTci+ErAHFkkd5ozRSleyOxETgvERnf2UXr7dWYt3Qx
+ZaK62Cdhkd6ZMUlowF/tehRwItHFS2TZSL4+/ZlieTjPFHOumcmj7xHVUdRuNg6GjfndrGLgE6b
xSAqP9gjfRgYfNHybWP3Hh9/RqOVLWt8NLwYxvQZXsDd5jSfsD7/vvJakUn4n3EDfUpA87A6qK/y
zjxYo3szN11HTTN75xkDE0Lb4YOOSf9YbSUDTXJWYvStvyg7il2ZeBd1UH5nHzzWK5vac7z7oAp+
xlb6S/jeuldqI3pni6CzsMWf47X+VBbmAW7/YzxQHbdr3l/bdQeYM+BnE7jWX9w0Q1hQUVsYXJ11
FRNJy6r6Lq340rRuGS1p8stKjkvfuEQgLMHDrFZWuKzD47q0eZglvKNkmWcTBxeWZx7WZokvCybW
7Ju1ym+tIuEqxVHMZdLEPZ3dYt87Pa+gi18YMD6bNQHSS34VE1EGKH86t9qyOTdtrGn18Hb+wl23
ZCm9bFoiB5hQat8BH3E++bBcWCm7ZXF2FTDDrrRoh2Wctt7i28mFO5DJe7zhlD3NtnVZ4WMeBZV1
P2lC+TQFfgg2wNtAVgkn1C0ho4+BP6olTBaiQW18PxQwpsOlP65gSjk+j4nL/oa40EeOjs11P0vn
QaasRjISdPUC7EU7IHvSNjfvaJWf2hpgVggZ9TY/PcgB7G1rBb2eOoA1nt/WinBUxPepI25HaBhh
sPUtxrEcjA2j2kNfbhRumDWGfZmmH8sAjPwYKaNpWB8y2sc/+tnlx5TD4zG/G7JqiLJiqQ/5RodW
kFtFfk1S0ypCjsq64MzLGrFrBuJsLOI6tEgE96osr4ZK/mhMoXf53Hyvmmw6I28+jMuo9nOd/MqK
ge1HuCoKor+AMkBrkszRhip8ro3bA6N49hkYsNqnVIAHC15KmM/8Q7VsTc9ZyzCnwby35n6+Wbp2
pH0nbkXundmJkleZx6kBAgzdOjawDdtP88L7GVGm8JSaAthq5jIYiJFZynJDaXjqK8JOWXHxrqOm
m2L4k/5IOAOoHsLSS+9mS01npmejFnivMsyD3+3aya+mLb4nS2Ci+Zhip2XlXo82xHJCVrFLKbKj
eK2WXRr79zAFSadpA8APkxdJ3/aRng/bE5bNMyweYz0l6P52TgtiO1gc9DKGAPESDDPsqvZJrC6r
VD8Duy77vHFMRNLzMLfxeA6SNRyC2C72GU3mXaDL4Gwe2cGKHvGHpOZ+OwYWfOzpMq8JhlTGu98G
8uV1S8GHM9fZZWqlM91zEzGDjmUsXPtSpOn4bxHiP6pKr7OffTM0z+NpzfmqTP0//6//j5Xp0dnh
/65Lo7758TNDX/HvMvellj3+if9UpMG/HMdTLmA1hSX/8r8Vqf0vFH4+VSVVoUQ+DdX6fypS918a
vYgfUMhibc2F8r8VqfqXw3Q2L5AuyZQ8/qd/UJEeJSh/q0fpIkrgI99zbU/JQJ1K9ibtdNNUZ1zD
io3fkGns/LoXZ39bjzfq3hdI5fQxrpAU0Qz79vxTkU25KOCdmJH3Xianz64axENHH1yEuJL1nzs6
A5/T1m2uN5A4FdYcAgrHxHDO886uDrlPhRFlmye+gpwnRWjq2RehNL3bhK4qrQ+6dqt7Zu6W1YdC
u2TjgS30TbDMaR7qmow9bKYVMp+tZn8hS5fWtyqW8m4ps/xhLop1OhjwRPqr1RjcZY3ridBJtNhB
oMo/dIUsoB0MBbyyyYZm8uflOSJCJ6sT+G6gpENP2pHqRCdk4qKGESFzsq0togN/QyF959RfEv2O
qAcc448POooU/+a+taUY4S8DD+qS6atpm5sOBqNrQ6dZaEqpAI7Fegk//53f95q+zcbCd4BS0w+0
LxWUkRPuM4KwiZtYxOEA/BHNTbDsk7xs9lPsxWfOXLXkg6P3jgLoxY/mb6v68lQFCuR7yqY1fKoH
6AStTsYhx7CrpiBqYHDQUPbqiEaB+tQV1UBt6rkFxi1q26Xd2ByAittdyYl5j9d/VDW8ehVt24rz
ryQnOhCnst6hAuVNsJMPITJoBkZNqb7WNtYMYWav5KpctjOX2OAEN36SLOvOGcrqukM7T9o5l7hd
i3ESR7bJGHOX9uZrRh712emK6RZqT2Au217KJZoL4P7QsYxlDk4+Gcr73h07hOxWiZUoI5ejtG/0
w8pcbfBeRtePqP89/XQMN+JMVJJent07rtnjIWs+tzj+1BHXT8bsaXTUl12Sp3vUj0cDeGoI8mE9
5N8pBMR7Nh7HrXi6ZC5+1rbvMWlCnIr9tQtC0UDPg6Xn0/Hw3e7BxJZ5aldl3tmeL/5Wp8+ip0Tq
HjAjJDgd0laNFCZJnqHRc2UZtQE05sgfpvHKttrsUz7CkcJEA6agp8SNVVgtLICuv9V5s533DF8s
I2uxpittp82lwctpD8WZWcuFQ9r4jyKFkmwknzsDxoAXKHUqVPa9Yi0MaVlkams5VDmTruEvIndp
YOB9Lp2Wbvifn/jiLHayOI7SlL++Ei5D0+zXMcNfGLfVOXNCWSbij7r0/L9iVdXzdwOvguo2t1Zy
DPzqccC3A8o1t4j9PUnq9AOaQPFlLOnuRrMVmwsGmBZM7KyLAuMXXc2079VEQLDs/J/N2yPkaJvm
H8OUhIvCT7onOiPRsfs3h09KGXLX+qbgApiPT//z6vwW2TR/uXJ9W2sIsfrUE8vMtPnKzY/5OXX2
Df9B6yyQ/Y+xgQ5pen+JfC/332lbyDeiCQfDJ7B5DjysU9WdTjybfBWeuBBGuiHd5i0/wMPU8I6b
qf3mtGbbwprBtAtF/rAyXiKF30jTzzN3f/79J+nDcZnBsh1xzEaOVLfjzfa3C8Ux80Z+0VjE2AQC
8WhvZ0k2veexfOIA8/I14fcihsZAyRYE89ePqXTpaF8zlaTYZnFRujBrimI5co/s2CsoMx3n+7ww
6Rgw1qGb7690nIsq/dk2LT3Q0i+o33wgtMRL1T+aMPqfdyOJo3sgoTSf+sCYZirs1B5h7cPM2+lJ
WBdkO8k/f4orhXK1kqSKXGmvV6BNeqvpgh4sMpd0Exv4U6pV9tc/f06S1NOgyxFXnBrBmfnNG8bz
RwjZK+ss7bQ6s/D+OHSjrM7BU7ab1S2Sc9uZVIR9RPyOGdlJZnLcSKSgwtW+CARkzZPzqpB56Xxk
Izn5QFGdNSknlv1m3TJrLNhhJd9cC9e1Hj2zwDZd2iS//fNvf3ELPAl0rmMrLbQrOVynPnFD0okJ
miI3zsLU1cyqy12fO4zQ9mlgVyPTktt+TJAa2PMF442dy7iP24tCuutuK73xUjIS6VonJua6Hbb3
Rrae5IgvC8QGI/4L6XryVGWHPCYjT/eTyPJ6+bHA0uk2GUgmojLY5iu/lG3/TtL+1mbgMjwGNhK4
3+6atV4zGzIkQhlfVyFzx7YPzmI1T3UCwCcR4+8y27OvzeCbxz9/ijeiquseSxxFB08RXl5v9iCZ
RKUbO4nsqSMh6202ZLvMuyBxepjGgxvv26GL7//xU9mAPncFnUDS1JOLblUJ1qDrlESF1T37SzF+
N0scz/sRC6op1DKbjjDkVh3+/NgXTeHJvvMd+JYcbgo+asHXv9YVND38pkuYaAvdjT3XHPXUnZIH
F17+ZVI3sQZZEK21H8nHLluoZvOljVH0sxmNxRVXOVuCKYoQz5mK8+S8KhJfRgmzJqtowj2q3WWB
2Z5QBGzqPJi6IQ7xam6ryKPrXe6pzLblTJY+KEaCnWY4rGQ/59KZtLkYVGWccK22oY4G2+2bD0OB
MOvMNFl1bifknruOIVhflL8iYVGW8m7yZXLMQfVD2YRTnUPBH72pNiEcz7QNPfR4/QtpNT//80q+
WImerqQnbNfnGCNGP/VRO0rmQO7wWqgCNX6Ik2XZO6u06DwtSYwCp56ivCrEDr3qchUXq7ly4CJf
Qyl0zk3RNQwgmNqLPLWDGwzH1Ec8m6gy//ySb9yYRG/MqVzJsVKngdwoeNP1nCaRErX7KyeaRcbq
5nd04W+EUx/bOKIYy+H9uw3993s56FekdTl5V9pSb1R+Wu2wiE66EFJCtvPjxlxJn7pp54/+Chbo
iXeS6jd/Z0DNJxmxyLV4/O9/e4NxKabMGJf+dm7JR6nMEOWBSt5xGnrrk1NPaY6sowhVp7NXqOIq
aGplEsG5ta/6BHv6IHaqM5jhMKdM1QYXjSPUQas+O/M75h2oYQsugHGh1FSmrx/ShlidY8kaBTKF
Tm3yUr6zFr9HUs43xIMjjkNgOTWvNIEoGM3MtQqJhtuhttN93Yr8a9tApN9MIC9Mkn9dR+G+c6vK
Y1rw+kQ4JKjHvJ0nIzE4iWmpY89UPKQNpej1oVSJ/ti4y3JA7ZecY6mSh2kye8/APjZio2S4HGEa
XLlLEMA+dGFF/dPNz+tAcOb+OibmL6/7t03B3K+jrrIjV2LszBGTH6K0Ht+b2fbis3z6q10KOujv
LuTJUw8TpoO3i7csVrimatzbxTIAfR5Fmekg6oM1SGRUZvm8UPR/26SIW/gXy7EpXJndkInGOYMO
Ue/hlwQVZY+ulmjN0yflbd6h7qCjTpXjv3Nif693Hdt9qT6VbyvO7evzshRZ1YwjEMGyNE8Od0Ab
ymF0yakNQsg/f4bf71cHuE8c6znl2uLUei2BH2dJw/psMdXJtPVlFuWl/aUzwv2SNXRfS7D6pz8/
9M29CDVHCMcntHi/5VcV0Fu/CitUXQqFL9azTVND1JFXq+YxsTC0xiAHozmLiqqIis2hDzL4cxoV
awZxQLvtO9Yfv+dUR0xGAXsCMXBETm7e2kb4sVBMhSscM+Zb0VoCEnIKWKd0b2GAru95zKrfazcm
+JJeKgUiRGQ+OZB26gIQBCy9qi3787SsJgu3aUN0xSisZjzM7QpZr7CdbIsaaC4FXXYRLBjqxrqO
qqrOyygtj+R5ofRaordxsoPnbun6GJRHqmuJwjn/GHQ0J87GraoQimk3le9ctW9ENGhRwDIAJirg
F73erZWVSK+Y+BneLJfbOWf+XeObABcV7DebHp2YihnRkmhFj+6dfXT8u09ON+moOtK0QPbUqYeQ
mzdBZhvPCjVmeZ+zbdB/ZbSlimjMqxGqkYU93+0YlMNVnyda/yVwvbovGJMWh4m23/MYfKMaJ6Ah
nZCEVxVwDb1eCqOLGEq8BDxCPn+/dLneAfUGcYigdH5kClNGD1Wa/Eu3DGuU64AELW5T8Y7ryVvv
oSWfwvaDI6p/ajeTGeRBLvNlEDXJ7du0YEp4NjRKXkPMGbYDaVBc4wZeOB/KoYcXXvhLkl02hVr/
2TCaY0Xs8F2PcLbju5IK4mRFrBgLGQ/S2BZDqmSD1PAckvfKkzcCpqsoVn1aJN5xG75+Su0bM/oN
4WTxgqQNdZennJjcgyjcoMD686Z782H8MAAIL2A64AnOUVduMMJlsShMZ5rcfe7/GOsKed4qH/78
pN/zJjy3bFYNphcXd3ASIAqknVomx5NVxx3zQacZBW2ZvYNIv3VFukorLYESHUmd9nr1vDKbDcoq
Ql/goqxrt+VhG7Nyu0joPf3AHyFVF16hgp0pZbnDDztv0RUlv9QyIa5EqPXDh+Nthb72nqss6eCv
udmElgGyWIhXNwwR44ny7p8vDvCHTXWIl5x9yp4EaYQ3YmM8UK6+3GcjEk4jWued4PbGtQBoCHyo
lHQBBE5SV3SIoCAJT7HqyY0GIuohU4P8Yjepd0VeO5z9+Ve9RMuTiOaCofEZaI45CDRefwxGRlgD
yfFxdzUEfzFv35APdujGkVgmPcrFDCbllXBFAeI1jhepTN39WKwbFIvFVru2yLaL6UhJ0IVfnbsI
8s46H9J1QMl80Vj2lROM9XCVj8M/G1zycthdxKW0mtmwAdXX63dXGyLX1oOFBSugo0zts3PLCLP/
8xK9dSpoonLR0Efy7CNP+O/VRArFa4Jiw1MI95f9ho+DJ/v3Bq69dcq1tAHZfPDc3261DRsYZ4nJ
wYYG2U/PoFQbERLqzVJWMov+/JPeephPdsomo/fnnjb91k1DGC2NdZTypFfZkkHgGsCXHOiv75QB
b60e59zD0AX0iMvq9eoNdtEtdcf+2hizCd2mHy7KsXLeAdDeyCpdnx4KoDQIHl2b109BcuT180pI
mRlbG1EE9GcNwryoHj6vQw1hJHvv7v39d9G04cz40LwV5d/JrtC0pVp7ovhLqHJDqBto0kZrfafG
/P1DaR3YkGkCMmUq2WOt/beiRcpagnhwnWG2UZ7BaYnTEKWEt8dMKDn8eVO89YvQatMHFgQDiqTX
z5py2acWWoBIO7bYdb4FHRZW5jsB7o0sFFTPZkO4x82uTp31CpMaBiLWeO/Mg/WzLyHKrLJKLje3
W86nHK31kJf9Z1xncuizfgt/sqijQG/BrtX9TLGNkQ9kvfGsyN1uJ/vpJ2yi4G6F8n/tqC1/oNCK
3xs88saHcFVA496F6QZCe5J0lrAfsypgg8F2OZaQDX0Xb1wCWrax+vbnD/H7ZgZMUDD/YWFQOJ+G
ZJhbQCYSAGUQXosrBs1AYyEdrO1+Pd6EfXKX+cv4H1XHK1HH3wUCb3Q6Xj/35DcGYzytTcOWthJQ
Tt3bP/K2Lc94lW03Vrl/qBfxBd2qliFubu7HYC5+VEWwNaGxigZaEKMzTbE0P/68HP9GIV/fUbwY
3R7ANTrZNHVe78zKNbSdgy3D2SPt2tsBZzDri2i3srwEddH53VHcXkaMa5LP/sDJjPosdplD2kO1
vNXtXAdR31vipnbbUp/l6YTbBRivf0cT0HXO+fAl1fXiiIdj4G3CJbaHOZrnxLXIlwO9D3BiMRGK
AanCjAaBffSyyfFo84uUxHrAHu5yDrZN78S4KSjvLzNkUNTLfIcAHnthEDDxV7kN7mdAc2pefEKm
WzCsHMpJ0tc/5wZ3+Q/jpNuMxKZFGBWv9grTMPGNjjqmZTZXpQcWyq177O2OjaoXqL25+Wq7eZnu
cZT0siiJN8h/4LrtB6DFzkQKFXR9JN4uPxkqy5n2IaP0/MFAX3lxkehdlQNNwbIL0gfPa/F9GqaO
aXduHMiHrl9q/4Ne2mDYk7PR9coEAiw0F81WhO0k5dMIh/wpALysyddS9OgFa7LtxJpakB4sy7mn
UYzsYJj7ZC+ReEMzDo7WJAOpMw39WtnfvK52fg1DW6rdqmfnMoFtjIOWnudD3dbWbkXy64Wghz0M
yMErvDCGhv6zs6f2qwtQ4WysMFw8bVPFd83trMhdwx4r4yCSle1VZ7rOU9pWeT86cA96B28VGfvA
MDSFwn5N2+WQwfufIytLU/uAWrD8XEHMfxzgcTyuprq1EYdd9Jnby70fV/1f3aDkzwLn/q9xYG2f
tjJvisjko/7lL+tqH9WrSfPJETVsPM+x23xnV2kKl8GgjY46x6CvHeCC0kRPkvFewpQeIQQO8gFk
xEbiqxkkuS+9fJa7KkX2iUl9ZQ6+cssFa0yzpPisjHqM8K1WSPKn9Vb0LiYViFCsr2Nm/J952zs0
Y/0kvbP5szIy69BvkYgXx43arV2+DxK8PBxqS3wpu7y61qNbplGlEAvvi17a1SXmVhP7zIfhyRfr
ocxinh/fmaVUKkTaI68W122g9q1ivJlNVj4VebXc4J4wPhW9aZjhCbP5oivJCLd6ddmcUg53DVOR
ZNghytQhWK1JwB1W+cFAXfX2mNChE2jtpk3PXLkKdy/sDSl8gHCqjeo4tmBoBVOKZcSYiXQHVRMq
+rpZXI6VAxdlM7GLIcUc4LhRtVjoWCscXlx59J2erWQEDnYRrk7+NBznFvh9eVj9ZP1V2xaMkm7A
rGfDWKOPGllXGI4VY/tQVnnd7MpuQCZi0cN8whANA7O2RobC8C/Hx9Kjsh33sNIkqsJ2Cep+v+JM
jeGU6AgqXSC36tyaodVyCI39teiHJgsraewPvC9DA2GTzc+F9Op7OVF7hpPSyxR547Bcop30vN2m
UlyR8qXK/moCuUDtF1b86NZJcwUfOEdQv8TBd8FYqEen8Uu+2wYYHgJ9LV4I8NbhskbppyMRTNXH
o4UeiBc45b2w7e1xOoIVU+9C5cROpQkiM2J5s0vHbXwQ3YIXxZzq4eMmtZnDeNPqmzen8aeMkM1A
riGbPgMRbLcYqkP4qaGRMIGj2xgrA3uhwwHFNs582flO1vLJexy7UpwAP9ZDU/4c8dRAVJtvy163
uePuEsYc3GIYrp86ZoR/FEvTY4zjzOJp6abSw2J1KRBJCab/gZK2beT3WfE89Vp8NbhIIe5xhuQW
uhcaLAtCCLKnYNEsceszyrxpNnipip7N58W3wRzlOq/5Ua3kXa7tNvbYcDjTdTmNsbvTztwtH9Dc
Vggx8qy8T+yl8w8gXs69VDDEQ7cr8s/MY06fKN9A2ePY8X8ocP6vmZnGO0fN63aO4wUijcXjdCM9
m8eveFPFLwEIp8cl7256DKMy5ARiY3/YVvzcrNp8HXH5Ku5ceysfidyBfyUcymZUs23zc3TjIj33
Jgs/qhn1CjZybvnFL7utOusEl1Xozxk+CIKG3Z7ilZZLZzAC/GB1Jvb205bKHBa7XSbhME+MsGEa
lzGoZdf5KovH5coe4/TawuPjxyCHFa3DUppfpliTOspbIOmLQOdZHdlO7W6hE2DTVYgCkjH0j/5D
yqVdXuq56qIiyKW7U6hCbkaEPEs44qwkz5XBIw6Cclx8pLONnRLEIzhkQdc4I4xqz83hGhFLd7ky
S7NrNod8qLAMWvSgUgM9FiwWfvCA2OaXF/jgoECWzd7r7fTL4m+9OsSDOvSYYoWlnaSXycKBMxaW
RlER59VABMhaDG8ny5K7hi1ozhN/s24GN8DQZtBO8nNzsCfAEmVRN5LJfHKPdXNzPsQajoCV1stP
Z3PsBZTNrhoaCsGx4Sn6FR8brFCWiJFeLi5WrRPP+HZM/hNGD9VD6bZBf8UwpG1fVFmZoc6r0sdt
m502wiVlpRNbQbdX1QZOvWHnkR7G0aZ1SXBI3AsHwsr3zA62o6MgF0dopPE+rVLSpl1FzN+H2AzZ
f8PQjau+XY+CPWE1HxODGQzeV3oUB2X6JTmfEMo/4nuUQKzIhuFyMi4KAgZVrteEZoHnBmBwfFPW
stoxQ7oKdlWpBraLrp2P64J7FP3OFj5fAl2uiZAjbi78+21C2Si1X4VJgHvrWedYOKx4KT5r+wT3
+Okq5sv90r23fAPVdFB95bF3F/hbPodln5dOaHdd9YOcEEputQS4j82zg9WG1Iv9w6DIhk1Izmch
iFhFFuKkSVaaY0CCyfAUqBYcNFc37jAFH618HD+3cZreuFuXfExRdZrLeuD04g1Cm6my5Yr3VB8k
4TrnIPD+DO8xys1gvpP8UYG0ulD5DkOqHnMFmRWoIrqVMRrkKsNtYkr1rehEQdDazFHyM7neTTng
bRg400LPOxW7qe2C53xwrR8YKZgrsRlE2Y7V2RnMKOb9hKJO6jOFQmY+s3E9ONd5v4z7VGGMeehV
ps48Otjd50LGM7L+VuntlvOBimwdMT2LkKhl+Eomlv9tMUVaXrZ5XpcfSseZmWeYTSb/gIlcD6Ol
FCU2r2mZFxeFFs71VFfY6rReN2G4gdq2CxU8hP5aT13ccd1VRYWoBTPTHVPh6/GgLDP5B0/VWXu5
+nlBniDyPjmzYnySD5jFOdCjJjOGgTWtX0oMAe+aTAV4xdJ1QMg6WI7G1a3uvyArLgRCUD1j+CYZ
3Rd2qDeL/arzwuwmHBy+wp1yjp4YjXjQlZfca4Q76lJ5a3rZrJ7cdrpoq7OxQMW7G9kqn3qvIMWy
Yz8/D6S95Jf+POHGCIJGHblCOAjhdkz1btnmDHXH6pXTfnAHPMk8jJfmC3b7el4jf652drCyr422
vKtiFbLae+VQeVdlg69QSF41kb6kGE1FyzIEn/HNWfyzxszxrxkZjne2rSXDY/tSq/pcTSgko7rx
02fcIGLejWTlusRM9UbHajs+HLrDLl189ZPbc33gMOk1sqGU4/26aBCTtvrUYrIVX7RY030TbVB/
hMtdxPtKLN2BIb4F7AZVHdPqVs5rlKDh2ictLmxU8mV6g7MsSkYMY0x11W/40+43Ect+j1yyPffc
BjcRZyEpCIXRajsrB+MNZz1mEbhQwF7TnLCpyHHTShhBl+PtN+0xrFujHmzO1bjelchbnSXdHiDY
dzeScmfdk6EA9osAA7I9CkVFM2JJkQb7ooznXSLnDim27KoqhPfgmHNtG/6W/0owwrSTCfZPo0mx
UI3gP5OMs3W0u5CDegcCfau0pzHuMTLMO5I2T7AjjCZE3Vd9QuNRpYfWKoa/EA/HUVY7SfpOA+l3
eJdK1pdHmhfMJVDF15WsxhcXD+KR66drMOyc8aFYhnxA6qw0wq1KvVM7v0Es0y7iB5eW6wuT9gSm
sju4Bijl8Vd2izFEXl6P4WZtwdFhbv2FvH+5d3VN6MF1/0th+e3HzgTOftIoh3qLA46grrOmqMSs
7FBsHg3oP1f3b4EdLnxzwFUYI/KUNwOJUjSo+I9SRN5yndNywxYKheQ2+9ansYUbMdWNeeebH7/p
CaJAZQ/TSuBwBAR6gqt5yX9Td17LcWPLtv2V+wPogDevsIUqFr3sC0KUgfceX38HuPvsFilKFXtH
nIh7ox9aIkWiACyTK3PmmOxKjGSuqtTjSVik2bTzIbNcCnyb3xuQGmm3HXFSrpf8Qgbs12uTXduV
pIaoKRYVhZdjQN752yZMNafbspUi2Gwe+qnsP/Vy9YVoNLpddtJoLwiXWiHeqIJzZcM09q4bBF+v
PdXyorDWSZ4ZfavWINIfvo0JzV71CtZRAqvHtDe1EFBm/YSCNT8m4tQfi2aJvuv6klxIbf764o1d
HKRQQqMKTvnw5WNYUsECGavRmCHM45FDECguMWo9UJYK7KS1+Ej1PLvw3n+df0hld9QGaR2Kd6/d
2YROsoptQ+qpxJlypPWF48JGNFRraXLFN4rgz6P7jfnH87Z44IqItoK8y8u7FMR0XNoG6WQv1LVf
D1nhwZ4vnG0h5mRn0yPJhcvHfknZlqwlhF82FqSfyb0ltpW/Ieo9SsuImEmFy+zMskps/OcP+cZD
YTNkYCBZoSLwWgQ40wLZJPISE4o0uj3nJM8R4iSZ4out9O3P13qjVIxeW93nHQoZVMV7FvqnjPYs
wNpcKoNurKmur7RFFumPWWBH0JKdTiadtYYmg3FQ4w8jpHIg4olo7ZA6szK9C59lT2i+XAV4MeTv
LXKKAFJfe4iiydP0eNeiANrThqtKADBCqAZbcC4UQwMfaho+7qsIlCq2H5ifikyYRWOG+U0QROuS
S/QbGVgTSiblBJNfv6syXz6cVDGFZgC57UwZTaptAR9128ONZsvNuzKpSXeXSRPEdWsSpG+rW4xK
67cjYNQuyyZ4vEPmjU1/yRDs1xGyfy7KUkioaId53YfRyYu1I2ExSivKwl22XqSZbqWTKjYFOtvb
S0LFX5dIpLDUImg3QRZL1fXlcxiESWwZkBTVq9n8AGgKVt4wAAIfrP2AEK/E2lk+otHRTNClfx4W
v9ZBuEMWJCovLJcU415enJWn7itri522rQt3mGgIxgfxUm/LG4+UocdcoKNG1c1fdHm6Tv/zrlFM
OEA+5kivbzt5k3yIrz0oXn291L7za5jDPkeRjJmCspkyz8vbyklaIHNiox3bLr7RStF0q6wyHHVA
ovbnJ/jGpYAMQfcnxKFP9LW5Bo4QnTTsbTtJMW7uNvSZt6Cqsbc2Wi4tsPs28WoO04mqW0S7FK+5
sZe3FRt0qk0J9LQFoOFJh6vyIVGB0VNvrMxzMsXLbEfC3F+VliAe5k3+IU9p7SLJFJ1mIJ88GnV9
VDskme0obB75m8jXR5X2zxwG+bFAMHvhM7/5eGR8BlCAsfk9dz39tARO1oJoNGY2kcnKvtOyPvv9
Omp3KTzF8M9v4tcVhYI179pCkcgUJr59+XgmOuzywqzwT2HBKm86AMymO9Tt8g2TEDiPpj4Vn0Dh
Z90xW9SY+pKcJtOXVk7yweu2ri3xpEM55ioUM+S7JrFi60I89KycePEK0VOYrMJ7hQdZ4+sipzKI
fVSIW+JslAzXD3G6YIE+0/ZhOQV5bDCUwrQWgS5VyRxANbfWd+iNerTFuRG5GCuIi4NaAiwkAhrV
b5u2pkWwaclbm8xl2O99L1zrGfR5d5nXuHYAYcmRLdPI1NigsKsZ/ILSnccSnKw3FPHi9bGYLKEw
RiIlCQG59nVPzUK+MFGed7tXt05T0V4X5wmoxuu1JopKDq91RCxIsBnMQitAbRNNOANTpsDfMccy
88gmGrBTVhVkElsrmTDkhOuZhiBU5G0KKR5Ju2489KOR4XRC+eFBSbP1q4E5CtwqS91qRx949TZR
2PgZlwxuXpzUtfCyJU3AN4lp8vDngffLIko2k4OOxZzkP+obL8cd4IUiJwpO8O/iwGd1mgGMcJ0v
iCh/Da/QFXBqUzSCeaLJ146VPClQhtGAhHSMmqusHK0l6Ku1T9yiVLsg3Uxhe7d2UUXiO63KA0q8
HjDr2ADLaKh1krHTLMGNl4E+bvIeESgJc8m2C5KnX58GzXJIa6lgyha4t/37P814ncS3tFDgcwyI
+kE89htkkFb0/tNnzkRnGTTpBttn0quNiwyJljFZSSklRkyGHFGBM0HSbi6M2l+WXNT9skFfNSuY
sR+jXt6NsHdZwzmCfdI0QK9SXYJuDtp1hYBbB5in6Kdprx05/aL2x05Lc83/853+Eh/wCXieNHSj
khJ/Ef4Aup+UduMTwKAS/F4Va9ugQ+1qMBZ8QkplWDxVkKxApmx4++dL/7Jvc2kLvRSnN1S0VOdf
3vxCEX4UU6BPsHE3Z6Zb5UzFMbpn0ZHuFuzUnD9f742hs5+Njb3tCkrCL77JzHJ0t6RehiYXw6VQ
v6106F94o8avV9lbvjkR7T2de2D+8q4izudDsU4ZTJpS+5CTtM79xFLJ7XdEDYmX9XgsUK5M6NBJ
xbHaQc03w9rQhDuTaWpPpNWmG/yRx6+CKhWDra7UjY1RrccDfszFBwUy/RM8oJF1oO7JtvfyvN0j
dJOvC8MY4OnOqTECDamV3p74pJ+XRrIEbwSxrrobcwoLJkmY4cSKfckRSTPq8aZeG6HDaQlkjkN6
UXhIEQtG381CaXH4K3M99st5USyPMm1U2jNy4sLNYQVPLgDRAauT1MBawMrjWPXZ6BeOYexUH+SI
pmy3I896p1Jpqh+hgkfraZHzDX36Mg2tt5R0gztDvxSSjcFXCXZmivuPG5ItyU3iRlvcLElgkaf6
WMvBkG8WEcWm1DeCEBlA4NeeMhb+RPpdjBiLFoiliB4zoZu+9I3eICQQs7n/1FCODjWjwcOFMyGA
/ufR9b/ATLlpvlcPQ/f9+3D+0rymq/y/yE0xno1pf09OeSZ6nsbqS5+k3Qt+yr9+8n+YntBQdmoC
WTSOP7BS/mF6an9RdSWVQJMRPVUqc+p/CCrqX6D+FMVAG7yf53bsCqXpZ6an8hfZLlrZ4ZHs3Sjy
f0RQgRzKxPwpgGANB2siWgr7C0sxgf3LidvWpi4LRG/vtCm7zwfo+62kC56uZU81gGBARylcTVoZ
n4ZssPwcBzAXupl+1uWm+ZKL/eoNbbX5QL60awy5NucZVFjBqD5zGiyobW7vVQU5QJdXoz92Axis
pAMOV8ZrgOQuPWwggD1NjNTTylS5ktYlDSDPWsEm19Aie/Vu7Tfdn6X8i2JUK5xg+gswcRv9ciLP
V+psIvWgtq4hZDTyG5AWt54zydyBLstBTiKlyDF3bUAnbXVyAhtouiQSfRwCYYXFsNh6QHDog9Jr
M9c6UGjFE/mkO7Mqr5BLfyu39CmlJmjvX7Ai8b2aALYSeszY6u1TX8C06vP2YbSKK0E0wetlWxro
yybak1B/TkxYpVONg/KmNY0/w6n0NrKpLpNSdiA3/5DN6AhMODoag7DhVJY/JSvUjz6pH2JjOi9N
jyAoHVrMsoCLwmDd2VjZk6F2uDLHaxqYrBN204nZYwsBLkzLNLkxqbpjnlFv6ynShjUAIg5BEHbb
M/wTdDqFpsUwA0RpBeWISLpaGv16zFs4oPpy27SfxYGr9UWFdRIUR3XeeWEzT2H/Uq0Xn+e1e6jW
+BRtQ+PJFf9YQ2Fi710EDjrnr88ESM6SE3bxwzlB2UVVMjE8zCQL20z0R3qCvwk6tLK+Kz7jLtT4
RrEux77AWGGTF1EDLoqSAr3R4E0dPLs+IuG/UFY8i7we2Yq7j4uYgP7CXMvp8uzHTkrN1/0zjsVn
y8Jkz4olKnRiffuMaEyRbvkFtbvPTWYBkJTA+aEwkK6Qt9SHmRD7et2HzqL0dFYimbewx7nCn2K8
IqWrItzYAL7RZ1PK95Rnmie66tu7dBs/YugWyCllSxbwQ92mTw2nWzCX9UOiD8s1sO7PfdQ9RGpW
OkpWPfR82qwFOCaWt/RKgayfl8TvOyH3Mrl8oljyjRpJ7aoqCgoUEmjqlX45VnWh+uqOgbUSOF9l
IhyTDqDgylDgyJW4Q5V/A/sO5k+6g+BWBVpZ5z4b634cBQbWQ5O4BvHcwyvVCocCjfZ+TDO4fZEx
LnaUU4XN1uJW7rQDHV2xq8TVQ7cyz1YLx49Vupt2S5x5LBh2afVDa0hB4GtUEEqxt2O9VgWpoK5+
VBLj9BkuFlY5n7M0+bzpwGYFWoIPRcajXRpjqpyE+s/BGjiTAEiJr/RNw3Qm0lCIx9t51hgzC0JC
W0whrxVGFPMsBumqWdLlBl17FWx9D7M0JyMKxTv2aquTnSyGLzZzYHJESAsufTMzRaxs87cNQmeV
tB+R1FEoX9mjGxEKa1vHybehhuMN0ukYCemPyFSDZyagZGCHpYKXi6dWuyVAflJkUQn1im2/6CHu
Wmj8kAEUvSvHXLG1QMHuvEiepE6tXzwXgH9pMKJ1lxMTrFjKY7bYJ9+mdD5DCf9hLsX0vsjIF8gw
zx21BTmXpny03kpKZ86GKhhjeQmNIsNRSu4+5mb81MniF1OcCldQ2jSA8g4zL8IJS4Lsa6t5z8Kn
1rJDWxN2ldrESovC0atTU7AzGk/g12rtcRSz8ZADFb4hVt4O5hK1H0fgmJ5pNtVVOVXdU1PrQN/T
VrEjDCKex402UDVmspFjN1nirG6TMaXo1oMoMchAuCGiN0FfqmkKWhIVzP9WxPH/E6WNXNfOX/lz
tNH/n4cG/kqx/hxt/P2Tf0cbkv7Xs1QeGIUFg2A/z/5NEJekv/ZkEdLpZ1rbT7w2vkPeXqRtUyQz
S22RfNPf0Yb+lwI7gd9DfPDcnqX8J7y2V7l7gaYqQiOyVntC66fja5fMyt6xY4RKd0T58RVrSdQg
ETaLUiB0taM2mP7NN2NsXTiXvDxs/XPB/bjy0wVLBGzITJg0m4juYOIgN4qIorb0Pa1mTz+9h9t/
xUovZM8vQ6h/LvIqRSHG0pwU2BOF+Xg/b6qrVoM7a2SWY/Z7Dis4sWG8duqUDbBj5wxsxypysAtX
l18EcP9cff/6T7dY6Oj+UjUXQsL8oC4BhEYCON+NztuS0OJWVCHZbqkNCdkRlvKK5MWFK++h4T+h
4z9XfhUyQirAlqsV+lBgkTTrYOjSUEODEcfg2MXpdm6Nk4GapaPeHkEXvnDZPc/81mVf55/hxtNB
Behghdx1M14XN8MHRFbVe+D2l8rsL/MD/761X3q08DoZ+q2OQvIDbqNahIlzsHY3QN1dUGVugjzn
wu38ZvTIr5IgVD9EC1X2Es66GdBHT70YfFkkQ7dIbwuEyGa0BSzCnEAeEbsRL/99dvu9Xv83L1De
K6s/DR19ExZcVechxEonmMTbYTYCrYsPKXhnlEp20/NE1VNr6m5CbubPN/wy+fPPo92n6k8XNa1F
qEXkpGEui7u41VXEJRAmNaBlEQktXk8b0vhZvZArf0XS++d6r9YcwKur2Q6mGTYfm4f0OzKQeaHB
2I4+dGeO8nSf/fm+fnuhV2tNHtFQqeRKG1qCQVPAYylRVgL7sw+fjRUN/zYEEL6UKe/EiwscYpi3
p4P8avXRZuKlOerqcPB1w0nfSx+rc52ck4e0Nf3ktgrl4zwaZAycyZ2+RvoR+PV1dZ76w3JKI/tr
lJ0kTMBwL7vKr7XR6d9nt5rwZbqiddBmrYyVc/ulvq7vUTjhGeW1gaadBY9jid/x5bssC4ez2Ugf
ihYnhw9gku2vpt3KmJbhqHQYlGOvOpYMdvzTcD/d9+ZZ8iSnvjIHxwj6MPOQ64TCCbLa4sMMdJTI
X4PuWHuD6FMoDatDV/lR/zU5d9f9IS2Pw6G7tsBvVmhXMWV9LO8Ff7xpb1vDrtI7NXrKPihXcWDi
/HuIT/UhwynI2zC7/VbcpZCUO3d6UlUWjGvhOKfuEnRBFRjZaTz0/+XKyNn8xRiX5tKKC+SlIXEf
3T2WC+D5gCdPi4NNBviKY2ekuOUko982kXmul8bgPqjfWBvlV0uyQG2uRWQmh+M+fUWZBkN6ADWk
b/LnJNrxcfj0dZ9TiUwry8o0NLdlKgcruqzh4gw3freuvF6h9YXFU56i0FRPolLjCmERZJvubGXH
Hjwo1RQb3/EPxSyeorJVvFqjbStBN0gMr2FEt2vPRG+3sdqlcwvSvYSwGsW5vVBlJwyerLBN23tE
aV1MUZ+4eDrOppT6hOhem3Yue+LotnJBkgwnMcQC9GxwXijnEfPeuQQPPmV2Z1KHjj8Ya8pgW99l
sRQuNG/45F0UZxrXT2mV3PRLAsUYZXMRq0hjtfNaaa6ZFa2vlIZttpu7An82jPI6mXAnz9C3UgSp
k/4QS71mj5DHRJyy/TVTR44v2nVVyzdWNZOHfYrNz9Jwiaz3m43ktQ4GZ0QLElIThVF6yNqPdM0+
mYLoLul4azQ8wc0b9OZ+Nc/mhmksb5x1+MIm9ps1/XUhckxikW4E/F6kqH1KFMmtTKynFUKAyHDT
2DjVDMWhUy6t6b+71Vcbl9qZS6qLZRS2VcCtaRFHfwb5vmsiyb9Hfm336X3SYkoNqMCg4eHCGv+b
2OOZ5PPT5rWRvyqXWIhCfU+g5CMZW3wZcP1MwN8j2T6p22nS7qr6/sIFf3enr3YvVSmnXtG67FiF
jWUdi757J2ADub/UrI5pizpPXXGrSezUunza4uOlttvfRECvlRMrbeM5+ePsOJnWqVVlrCOmU0+J
C/jHqeHvexh04SZ/91RfbWG1OAMDKVI5rFfxNonEo6k97rYcY9y/M/WKyCi1mwEbNo6kFy65r8Rv
LJTPCrefXiTKk64C9CyFUzSchHSzo/neBANWJtRtJen0XItajZvn8z8fJV+NS4u0/IwMfuvir1Zp
tV91jBgJ+ZbplM/WIaIea7I5ZPVQ2hIO7biakFwsWKLyHDlRkp/KwropOzi33XW1LaetmMOijT4h
Ar1SZDKEeYAtsd0qNKkMB1n3zd7PlWPb+3V9WjeWoiDvfFxME8kXhshJ6Gpb5cPKkYRShGNioblg
vcqilfBmI4ojy4ipRbJv3E5C8Xe+V7bT3DypkP4JEpOAjrrOCivzgN3MsluCHozFh6Vbk3i1BdKe
BHS0Ua3Rac0/0q4xl6dI/aip96P8aC0fGvXHoL4vqwdpCnIlAN80DQejD6c+FDVflIIyx3QxkJb9
Q9OP0S2BNNHzdEjiMNZCLcFDwSdBZmd0SEWk9oRGvprMlYPIlC3QeIRDpig3eTc+ZnJ3pdQZt7Xh
oJGfrAa/QpJz+kqrv4w6Op38fLTCKXaTqb1eViy2M+VB74ZgXEO6X65V84Oiv4ORG9Bhdihi9lCm
+9Cop4wu0MRKg8RcvkkxnQnm+gAgDjq+Yv4QKukesOA7dbjGpTNUCv3RUqpzpZRfBys5GelyL6l4
U/dJuPa6h2WdG5cqzjG5s1espLX/OgumbxHllH3nNln1ZRN3wW2a3KUm6Vl0W1Df3pVFFmxthZkG
D0Po6UTITPFKTPLHrDVC9D9a8Z1uRnt3a+9b0o8/0vjQkf+k6XhaS7tT5nMyml6mdYFYY8Fd0FiD
EODQxhzqsJVZtgqBvHmcFTmMd3CwvN2urQheeLKnZqadZw00/dimxclszDsp6Q4Asbx2VFyrTb0G
QUbMdpPIh6mvH4qlusmmyc1wgaWOGKLKp78siJZ2fzQ3nCkfh/wDmnVyoZSnXYNkKgn++7ycvzYV
hgcVZuJbE6J1D4umP+uF6K1ZRl3LWK7X1PyuysvD2JxbumZ2Dzu7zrvZMbA9oCtHFtPjHKv3+ULH
wqo/zLHxZG6LveWDm4vyISkKsGva1WDn+gpgWyBu1O4mcb6SzdyuNj2cxTHQyFcoJWb1UR1qKsl7
wzzoyS32rR4FxpM5tKdszOm6+CQ0EfN3uUtiqGyE21GGq5Kap1/wjfDjhIwAWEZF/MjKaucGjrjp
raSnl/bJ361yrwIxabU6sn/jGLZruPXLwWwn/ENwMkpMF4lBsP0oMcwcIkIqfTteFKk/08nfWOBe
U7IMbNFUowcxSk+cg7/VOR6Y4OXk15l4rYz0+vTkifvBHhs82GtM1h+iOXJjAj5Rf4DgBXLYdIy4
dZtCd8RGdECHu0ZF+p8msDo6ZCMRpISho7K5hZk5EGdwS3rsq0+iSLTzLZ1lz4o0akV0kQg581II
ohqeLiHaMvbeKK/2bN3FE74l9zn1YjxYHeOxnDfnzxvMs9LyrUfw6li/JdOGLVichwrdpXJ1iopj
IT9W4id2GFvj1GkutNKR/kZYhp/0bY9zk0XMKpJFFvEyXEKgYgtAN1rN2fxS15KVKyK3azoDvbsk
jy9svs/6+Lc+6OtYSlKTTdXyLoR8HSZswhARXOxmAtyZBvVetK67LUel2Ti5fNfhXkLxC4f64UqO
BoriBi3yUNmbWxiUU3KaGWTyqRDbY9vwmJPOKVDG0RrcFR+VgeH2RAnRaYso6EVadVvDXTJaujFS
jvPK1aPKT5jiuwcaaBF7B4pWgtdrNGZp2CiwYrT1Yxl7qbU5JQV+UflalD/2IwCsCCfF8bpfoK7F
BrYKiDzVkpZV0YlYp5rhizB/BkqE8vmq0fAdEda7QVld6G223N3lQ1gkoZzdqHQM6/SkS2hTTWFx
pCq9qj8szeDXsumb2DOlWUsfPV2tWe9jM+F0tFwsEXrsUnes4VM1iHZpPKrs3uryZLDojlt3YVg9
U0HeeluvsieCUdHFSQ9lmF2ZmRTUOC1DRNRvV8j/cb7XH0NteBiz93Qo2u3yqU3uYJSjMeEorY8e
/XRI4fpHdYx9szhlFBfydAcH7oes4wxaW2sXd8HRKu46rLBydBN7xWmk6hMFWd7dWDklInSPLH12
qcthifBehoNIddNVVtIHZDvnIXeqHNecaTuA93cyGns2HLFzyzjkcru3/bDLV97W1l6W0sxfxS79
BrZMOPLn6feMgHrrOb2Om6NOakwKbaFWfKJ1kzYZ/czmfQJLhCXGcKB2dd2m1p08qt8aIX0cxSAx
xLPMi8N3/Frp2nDS2zupC1WGebYKN9venN7l7/pE/SCXfajHgzcOsiuoiOKs3NGq/RA9xZxJPukQ
iuZ4OZlCfYDyaovFl9GijY+9FD4PIDEhMDPRSxiNMPDpn25vmlkP4wYbnrZDzgm4dv2s4hJXboCq
ltqjdnhujDFc0+aQDlFQlth+8f+Wnvap0wMxoZvqfTtj876fmOuHCNbV1O0OX3RcpTRp5UGu4efV
mZz8Ly0erwim/06uvRYf17FM0YBS0zFtobBagI2b/m4kgWlG02kdbhaBLxdm0ICHaHvrXUmDLTGX
XcD/pj8ouJxWfK4hvPXGXx0iNjrmKE1LQmhmWDLhaHgS15t+rSXSmVT7aCV9UvB+Koz5kfA7VLaH
IYxzE8GRxPpLhbcd7sBZiDSwyqrorOuHtXi3AchIdNIKc/lUjltIWv+Iw4gTFcSg5nC/1XV2VHAq
k60D7XVDfoGY/sw2fetu9h39p/MJfb4aVBhw3S1yiGhNPipktBrdHSRHxQo600/VEL+nAnmql5Ou
CIijx0vev7+9+KvzSb61eCF2E2UaEsKrJLstGqy6sb6U6nhKWkAj63RSUDPsr9HKilPHa93bMf88
eX9XJnqNEaVJWBfkDjO4rDRuuiY6KS09FGN+G2Xk+GuylXvuatZuYb++//M1385gIMd5+by7XMBR
A9xwKHGsrSgWmebtfq7fMycFoQmu7WBE/ru3S+PFy6uJqYg7B2KcEPDQO521WYsKv9G+yYl10szH
EqVlrRmumnS3graejGQ7aZyD/nyrb5/sFevVhj+1lYTUQ9ZCHf/SudSDbbxedczQuM0+jwK5vZh7
V988ZSMwenmf8kR7MhAEknXrjTTTfm+W70TucX+yWI8H3Y++NZ1Fytgqe8XFvY19gNA0Uy4NpbdT
kdi4vfwEFS7OA0gKM8zZLbFgx7tbcaScXDnPs+UZD4MUyIW5Q1/8nI/152f8m2KA8rojqCgmqZvV
1Qx7C9KA8XGfu230vpcNApztRJugq+88mia/BVJwKd7/3at9tQZaKTTLXcQfLuNYO+QB++r9XvqH
byHbyG1tXUJzQchJf+IYH0Fr3C3xxzkaPo9KdhuTj1Y6lFbRpeLW72bVq1WsoC191EbO1gB5vkRT
7PWqBsREC/JoJegXT4h5TlKkXbr/txNJpG9evu1WKakiT+CyZzl7ot/KLfXu2M7P65UJsFpONbeu
P6Qchv/L9/zqhNVrcawJJiMcgmqQqqIrY42kzB+j2HQTub+dV5LFzcfWCEQh/u/WqtdtDmUyasuM
MTQR+3SKN+2UUS0bmcH7smhWxgnWbgAJ/798qq+Vw7TwFkWXq0IYk/rbF4yaebpswI34u9yJsB0w
ye0lV9Oif13zP5KVPl42iP//SeFBBw3ofGbm7zUeD9+r/Es+Cgj7hvpnjce/f/ZvlYeMPlRHrIk4
A0z+sxv83yoPGVs+3B8UwG+o6NG3/1tTKmt/7YJ9HLw0vqMjH/23yoNvUQ+iyVRmS6KlVlf/E5UH
ItQ3ln0TxcirZV/bZiwJ6Ds5Z2F6ao/9NSHuAQolKSzbPMvH/a/qtXmte2BYJr93jMN6lB6Qd0k3
0V16PfmRV50JwA6Rt/ill90A1TrKDryJY3aVfylCHCoVy+YQ34QM/VPmxe7i647kR07uyq7u6ccp
zL3poDojf15cOWjc/D460gwZLKfEWZ320J56D2yRRyzjJqFwQBXqEi0euhAtqy8G6rEN8iBzV0/w
64N+bB7io+JKbn7dB+lij2fJbcLGb3zNL69jjG5tyVfc4aC6wnk/fcFfu8rPxqG9lo/GjR601+s5
caGuuNuxuE7D6dD45aEPCl/1hMN4NI/1XXQrXBcP+dG6rs/lod2LnR59GNwnRzJPOGuB4VBXI2Fm
2OUZl1TCeSJ8EsXvotuRbOLyRIU0JOvhZfxaxe/t76HXu5H/mNowzALdTT3Zi37oDs/Vbw7688dQ
PenAb3DbQHE5s9l12PueeBtdLcc0qIPcwzeMOxuDyk382W/DzcOw9TS6UtAd9E/diZOKrzh0dx3z
K9ocfSPIQymYb6vDxE/N9+Vd4m+BdQeYiK5EP7nDEtvJgx0LZucBQAmnClYXkbsT2dkxOQLc8JUf
0jG/Rcb41fo8HGo+R+929vjogMpwB9twJk879lezr9/UoepHNpThoDmIfukmB4Sad9HNeoWzh4sp
nKs4ld26+g18pavy2/aeKBatbLz7pNrt5HTXott52jUe0Oc+zB+ad5XXhssP0R8cLTTckl+S3ian
KZAP+FRRth48ycv97KyeNbcIInInI6V+O30wbo2w42q4GweKgwY5v62OqUuAFaSu+EE9NEf5NH9g
+XbJPvBhTW/4mvLn1RUP6n15UsLxgMYfzJp5rd5Lt4zEIPJSv/Ba5onI176Np+KddJs+MX/4l9kd
ad4ARLd+VAPBT2/yh+ycXcnH4ko/1yfzPjsbzIDuKguTY3VUT/2FtiQE6b+Z6q/iq7kGQ6PXrXTG
ZNoja7P4g9u4JMgPo23YDZ+hc3/8GILUN5iVRdiEm6t6JGydwRUeOYbZvVd+SW5np3BEW3AHf/aQ
Jzu5/T51U3+0Z0d2yOUhhTxIbhcyw/z8IFFMt7OvqWd4jCIncVtHchXf8HPP5H0rjPLhpMbHMsgd
smvOYKN+dMtgOdR32om8rYc6K4iDNEi/Q5kqjKNG89r37al8Nx2GE0fldwArlkMarDfNwWL057Uz
ne4Fx3CE96rb8bXhEH2CKhcWJzXMncit35mf4rMcStdxemUyls76DQMyjEP5cbvX7g2v96ejcS6N
QxxOx/iqOG3Xkd/76o0WKPWtyb8G7u7g5HxeApydGd6YmjiRPzmmLfH1H6NdOF8+FfZXNBEeImp7
tTW398Tj4Cr2tx80+Nmzy5zk30YOtW1ntUuX3+T1oXacr7LDFGQsrOZ1exjQWmj+RALdltzZw1PG
Sf1KtdeDxXgUTvEHRpzbOF90WwyBTDoIZvhw31jDr9SAl3IWTtXV5k/u6JFm98aTdVs4Gn/Lrzd/
8E3PvCejUwToXxh6eJe4VIJd1Gle4VWOZlehcLMe9+sW5/UpvgGUQQ8QOlwH50E/8ZgCYXuoPTWI
D6K3uEAiHdntrgcndZEre507O6ojnXB+dkAV+lhg2rPdoR0Z2Wp6D58Se7R/xOwIk8uqby9uFWou
MpzEtsKMf9UexPv2kJH2NT7Ro8PwSz92/HbNVUKBHUhgGGfcGoloN7o3QvL0thwIh4Zfkhybd3T4
Oz/t8rf/Ota/UBDS0fibebR//afz/mzg5aKAPj63nn7e2MpIggZYbbrtgY4ggXfSuZvfuabDHfAo
ofldJbyJir1q4VHgLuY+kLT0R0/jjylP4z3G2/7qlfa3yqmc0QYT40TBxJM03CYojuthPI1MQ3TW
/j5lcThyF/ezGejB5LM1I//JfEJ2dsXe63wggPuw2TdJvuEisXZoP/AmfloPJL8LzWPEQtX5Jkt5
5BVMYfHzeCzC/Rf2B50xJjrl9eK3/Clh0Wy9nv9GryNPFqAtsk1n/xIj6Ms+nvsDsTp/J78a5vcq
v6iluGgxJGQuk4XYmXCz+y9vPSkEDHmgF+r5RjIChYnRTQHGNV3A74zKLOSnzhzzHMNu34/cnczw
0bkZhtY1D41NXPFZvbhz5oZff8ke+f08V9nunMiDHBkM/sbzBKLppfynO0QVR34fj5sxJdwW7yLP
9Fo+0vqD1+I0LhPwCc1K/BDFdvKuP7WMHTXYXBLeDoptRw9L3jOFK9bOxa94nRbD1PJRwkgooZBt
ByhJiVUY6K7oTe7KxFmdXZi1f29/ZlQueJmxH7N3kIFmY0TszkRA88JsZNKFFVvQ/2XvzJbjVrLu
/CodvocC8xBhd4QTY6FmzuQNgqTIAgoozKgq1Bv52o/wv5g/SOrTEo+O5PNf2WF3HwUp1YBEInPn
HtZea1rKle/wOdjpuEjJPUCWZCwUUXiJl8ym25lcpT4Y5mOEJeDpjawWJoh3wLnN0qMvgskrZ5cH
e3mKR6ajY9Q2zx5/IkzCepHOuriZFqpnhtJ6etKWN0ZA41mwiIMHbVj4rXsNFId7QPhclO57zqBg
KxGoCXHNw5e5MAQVnaBgVqZJ7hl8zh+obzk4tICMzIXnzHAidd6HZmRGPady5iW+EyGi7MHDszkB
5gLsHkzX0vHypj2y8/Z++mVhKhwVJwa6d+uwNV1pBkSWq6m+xc6blkS5wDZFxbSSsS4yS4zmOS7Q
hj1TjN/h0r7ndv7l4fKQzkjPQroF3Aw+vx02yOKot1jfeki3XcHKkzmVmxeCxFkbqOxZNUzDUySx
i6eVSrdRCPwukKI2iBL3NHdm1OHDaTv0vIUCvNCwwEcfeIKX4upiol0pSmf9q44ZdhaTrSpC2PtY
MtOMnZjazEMog7GfuITFqlKZy9FnRkO21Na+PW31FTaNZ33wlOXBm+abRniWXR7h/np8m8g99HWx
eomLjxS0jKMMi2k+3Iz30EPChsTUhyeey2ml8OnJ8NOBiLs6sBPgfmYjIzzPQcG+wI2WQ3tpvJps
X3k7hiisYndHr36WwgqzVvGZwa/u4O7E61e5k47DZc+zgVqX+abZRViBypMqZvivLm5blHilVwcO
90lFA0Ng+45XeThzbsEk9wET68kxtI48VRigvmxuBYs1nTzTbh1dZTJDMo+anepq+J81t05VfIFA
3IlzJGVOGxeiUk8Rqq8EFJlOfOzLqcdQjosU3+IozkIR+VX6uVpNU93EBgMtmAasJ6/Tuo5Lbof7
mwQXu14fwgZHJfU07FMTXuYXc1muD9vx7RxNjkKPZ5PhrrQRloOtnoQKb3NW8NAe50QlfsE+zpc7
WCUw0iR1vCouAyos8S6uwmJcAHNN1+d5s+yW3RvdQGIMnBAYi4sTRHnqtggIqSLGEiBH4FKhCFhg
IvVOYeOeRQbAE3oUMeAlVWEd0JuHB4Vzi5+zJ6TIxMFt8Yomt0siPmlcVEzdNIAY7DNMisQMjlv7
k99S+zygYFwOq/PCdPcBsAmwmE7Y46idI8BTHV+vAizN/GSmJa6zqiMtvPgNLnvuyrN6bqySG2Mn
en6Rr63bxqQN3zcXOGJ+GhwoAYc2oYQRmppLFCAypgUolm/eHDEmMxT0ZtUt88tCgah1PRCFlHN1
A1cPfIzZrT5T8eC0J/2zfaNvspDp4b376x3DMR+zN6qfc3NzCMl1B7CSZ7nYQVbj7raSL/lthKp7
MLmZkx+qXAQSh6HkN9wnsoTujn9OiJcObiGO7uABtu2jHE8KETNxFI3biQ2+6TOdpZXoRz9fZIsd
DejuEGjhKah93LyoK571Jipbkc2cJ8MQMNh1D+p1InsG64RfqhvejM83PV7QCgFwfwOgECvZZg6r
2RSHOV+em8MXdsEeguO59IR7ygKUukUSdZ4tdjdInqgz9BsuYRpULlIHjwrr4fXMQ0xeT94pOPvP
4HkwCq2whc1OZIyWa/m6QOCL1dV5EAD6PX8bvckNPeJ261+8RtjRuERKyRYMBTEX4aXs0YsRAKPg
X0epF/17h1lF5XuENB3y2hv19TDLZq2fri5GcH4fg9ZPuNzk3YJjPRN+NVyh4PtVtq3NlRiFcMKd
HUlbNTADEJcMo8dP3ndi97m4KlYjwhRBxeE2uXU4QZi1hDVdRwSiS2hsPViYMSN7/+CZ7AeK8YHC
e2CKDjlzeHCsXfe5dzUOWgbvTpsGHn3+TA8AGZNgcranxX2JL+7t+z6c/NlpuqYQpBeE0Fxk5Iiu
XflewkZBgh1TbhYtR/Y0qMHlJwZIZaL3GCS8cwIBlX+DyIQp6zkXLew/2VM86cmrk+Z7l0ONYLTE
2HngBThG7ek+mHTC0LD0ewY7eBcGUrsJRn5yB4H+4OrufTtobiqMvzODuTpsvyClycvzTo5f97w2
uAE9cmLW0U0zY744lE5+d3cJQN1ilG3O3r1/DO2IxkDBQRpO+Zc+TCcz7E+zTAiAUcYtWBzBH793
eIxSAFGyv/dPnC04LoIPMGAcqSCdyXG22s8mHxve6ixQBRGI7p25GSCsfv1GqM0JM4WLEl7Fr/1v
dKb+wv2e/v0795s6f3YYq1pZ4qTiaR7oKyaxxLnuf8ZP8QHCjZwhpeYSAPAALDyrE3EFQSf728ZS
NbhPDkcdgF8clYu3i4rN5G+dZ8p0LoT0bnIqKOSS8EzFZZ3cJstkCXXvup1BFTIjYUuGw8Fj7Vxy
TDjVp9ggZ9TdFTejv4v6WYK/d3JNLLaM9SdREx3iblkExzloK/4AlJoOjWU/N2eTRRwC+/o4hW2M
8Hh/vj+LjcUhdAi7W6jc191yf929TceAcjOdbweSN7lvRIqoOAK6rTU/i9cjm/vAeTCZKkcY/F+e
7Dynnc5yTj0juiAtzMuQOWCCabB1914Kshk/czpXbK+dS1hDxbNj813B8SV/5NU9RnsflEweiSWS
dNORciGwPOGicn2XzIk7BgWX2Hvd5LQG06F0Zr+hBc7FFd599pLtOZi8G1hgJ69ZqHcXb/INpvSd
6tdBhyGbJoKzNJRCM4AF58vt0AaFU9hgpngiHceIzulczS5xqW07k+0uKlJZRyx6j44hR6ZFBmFP
8yUJoi4wr7l1zEAiLv7xTtpe2Giaf/a1OCPUNzi1jxEHczhiLzWfzUGclQVwi3P4A5AkPpr8SGqM
eIiTj020wD1oRPZGv3Y29VK+328PFPllXL398sT2nowI5Zud6x5wwmr4RPHuLK/1pjV54veWUGs+
znfB7R5PcZi1AtpybESxPZtuGreTAYmm0Jbgmj174jnimAs24HpyEWGu9ScXT/MbWi5gR48Ln2qn
OzmGZyZumHG0YktqrMbk0tW4ZWRycOpqbTEFJRb7cf/FcmHHFslrsdptTh60rf6UcjhgZkq8Mft3
0bLxV7v1Q1npkNdGXqS2tUzelLUeQ59HGmLy927lq8u1mQugSMHFmxxZG9M4uZZKUG6k9Yksc/9o
zLJrY1PNyaptL6/06q9P7/nKCrSIM963Y+AKQbpOyB9P3kOyoVB2fZzXcyXU4st7RX4TAJJ78eFS
5jFnMxPHsF8QQOPGEBrPjrjEBHFBG43rAl/D3LRz6/YSk9/zuhmHpp/HFUskWxwWkAg5y0cOR0y/
J69yDN7F90uSLupGfezjw4JTCIdW5SxD/ZckZ0Nqwoy6mbO1d97pFah7M2sCurTmzhrt+CmiIV4t
ybxpa3XVza0Zobc/BfiwKkdfDOb/y+UZ1HdRMploOhxKKja8f6Q6/7pU84X8Y1W171WRf1+p+enX
fKvamNYnx6EwA6cV3B2oMv3Rmzu9otCxi/bgxOY3vfKNCURSbT5EMQdxqolqUtXIEH1rzpVU59NE
jozwtgPVIHwCf6dsMxVn/o04QXfR/PJNSFvBhoWg21Rb/u4oLOydjX5Yk94P8QgljoCK5ndkWz+W
Z/98iQ9gi17R+la5cAnPvt09Hx+K9ZFUIU5U+Tv815R+/sXN2B/KszACVTnQzvS+wlknQfndo/5Z
vu6nNzJRp8BmSVP1FwDNd3MF72eZ6yhp3HMOZWJYXe6TQL6pV1nw6wt9YLb7NmPfXehDelBXIFCu
1XN6X9Igl/qI91hBqwjnJQ1mdIvGRtzH9ZwKEA4gIDHypJo/pgLwVZBjn6rg4ASK5f96VMpPZ/e7
UX1I/hf78868FGN639rRBdc0Cqo3xx+IXklOP5/vjk9n3PLfCVF/6Sb600P97rIfyotpm6h6Y3FZ
CG299obm7gUAEum+uz3OlRge4A2aS3tSzHFs3fwnbhm2MgeaSPibUHD8cXfAq7c34TtO75XXEpQb
4PKnyh0eAT3qN5D66+s8yFTfwG14+fWVfyywfF0B31/4w7Z01JZKO43m96fRt3ZCacXl7rWKfn2R
D8TOf77Kh50JZDuFgu+Y3ptA4QDzPcqNUA4CiQouqINkTUUmuWhJ/Pq62nRif3ykE20wUvIwp6sf
23Eg0tzbwJLSe/3gwybZB/SQX/yTDXiGxi4HQniNNL9lbhHpKlAfmmkwSotDa/ZzyLwKd8gsROaO
CO3AtlgtC0VfOX0O1+HZuoYK60kq7bv8YBPZJQdCPuUclqr0jronqieVhdd5lLLgjAhlXnb3l/HS
+cql/i1Kctqlv7rLD1FGCZ3eSHNmek8Use43u+X5itruCq3Ru/FFedRE9Zu63AcE37+e57/n9YPd
KPe78XhUL+m9dq3brlLhTOv+wd8Jey2RV3qw1d89yd/d4webkIxFe2wbJb1vqOs1FPBHG8foHBQL
qH479IL842bKKR98EmajqxVQl1Hec495RHPuie5sUp8FCdAi5O/5WvLUefIbwzXtlT89Bwhz0UXF
csNG8eMmvthHJHN6xtguLnNnhYP6Gx30iZfrT1ewFag3DNlA0VSf1vt3BwNo7EbTET65P+DimyGk
PMv8qrpqPxMaTfGS5L8C7W8oGV7mqQcD3j1sQmTSnvr5OCx7m7riuFGvZcw5cfX9Dr8bAgXKCBal
KeX6vKF4hXbZ2951HnHnP4PayhV/i9riZvgMTpKEwWkOOkIcyI5snqfkwm927M9s//d3+GEt0+Ok
yH0qpfdEvCTHj165nsoEdGcURGfkg69kKvtxem2TlGtGMiVkagAJ6C9kO9z0CdQQP5trHF9KGL+t
pP0IPfm68L8f3odHPI7jpdSVJL0fwz25fBkRnrscJALl3cqjWcTuw3OsxPIijbWNQ0PAb+bH+Nk+
+H4AH/ZBSV+UfExYARQuF3qcPlKHiiq3nZ82uXtjRXuPsheJg3uYUDyHMgs9BXHj9sT0RA7z87Z8
2Ty/nrfFVPgnunoYyDdojyjhUH08i/2yulevuvmJHBFB4vCbbaz+zCBDMYrGBOzZyp/wi6maZ9JZ
TbN76oMUTlswNaHzahDJl8GeCAabXPvm9cUf1tnn3u2phr7/eoX91HbBdG9okOaBLTI/zKCa7qTR
NvfZfXan3qlv0pX+GUmhPi4Pfg6IgPIV0e/hNzf+AbD5beF8d9UPzsWl2+UGJGDZPeCYtRFJYtMt
SGfFUyD+mxv8EZP650t98CXa2qqdROJS+QoxjcMSi5AQTpZ+QoE++R1P+AeK4D9f7oMH0WhOlVtV
md0T94KIoqS2ovfLOy/OHgZpdX6R/PFRnnUkKAnjZ901zHRedv+bm/7pxvxufj94GNZ4KC7WgZtm
U4Yn4DqXsHhJ1+mLs9rFBimTeknjzH6ZrGRsZ/jrq3/I732bAwOwnGkR2dEy9aNdLosSidiEOZjq
MoW3XxdeNi/ISUmknOr302ND4poKEAgdIAG9R8WYNqVfDwLu95+dDqYMpbyFfAG00j+OAk6/XV3p
zMHD7AXNNvFwvXy5C7JVQ2GWFdcBNanEy2z5Yon5lHij5Oz6qvDjsCazs5npZOvWE0rmEB/Egxk+
dRSBDuENNiQNrvzcjRapR4L2wPfNNuS3pozdy90uoPRKXoNT2A3mJIHB05GBXe64RCeetksrmFfh
0zYX6wufNURggS/RSUNvIZNenIPlGmk9AAGJR+LdBa+1eQs2j1ev/rgGLqP6sD+K5VomCaq6lZgf
PTNeL3X/6SYly0Sll1fvnrxG3ABNyMQrCSx3vaQfZ3YQUSVuCsH1JwydeAiSmeQfvkwAxToyjnxr
x7dexNv6CeSb2FbeQVyvRvF5+XThFry55PlXaxLpi4J8lDHzgm18Ry1BLLmfz5RPgtvoMyVCBkeh
U0S3A7nwzw+Jf/dE+Zuk44a0LJb2Ouf3yl0zl9PqOM9feB47QQsu91yROpwZYru8pta5nPXiJjyL
pzF8mrufz6Qzl7OnMzc1JYB7j7PcYeRduH4iUsPnclxKQSHETEG+7MUV6GR33Jh8y8HVPfZdwPf3
ghwlzafTL6++4fuhLdxzrLnutR+vKOCFs01wFo/RLUPV3PDozqgiASFg3S7uV9fzwl2JzeLCcl5E
seNSo/P8eBH7VwtbxI730Ig50Kzr1idXSZerD1KLZ5mwvN6fbZLPeKRTUSN81Mnx+vFm5/exLTDv
y0GsSuFHU3G+4lEM7upaFZGfis+XwGBCtfg19agJSbEWCzV4Fqvb0ctvduIJIVCKU1zwih+1iHfT
s9uLO2pIHgKP1JVrsXizXD+uw2Tux4o7jeytcgNKtgllHnO9WnAhxkkScrnOPP/d9+LwbXJ0/NVn
svbxQO74FoMG+GHjl374dnH3UeMvh3g7ukuob4AqUbv1olxES4A8rhrfsbspYrNkb44ewJYRRMDt
3XJtiIfIYkccPZvKvQ+uxBJ3y/mWkeceHplPQYj6zHzw13e5RyXmXRPXD59ZydM2ssT7wfOj2zvX
38R0mYpV+Mj0HcT7XfRwEszu6O1Xz4upLLR63LmPU6Y49vvtSI2MnLI/1cKRzptDrc688CjoHxW7
IGKya8h7dh7fOn3fBE6ZsD4M6Na/ZXS9Hyfu9fbh5STmU+mc6aV4PEFA29nNHcVvPFGbKdxSlLkl
wRvVqzYu3bj7TRSpT1b0o39N/8of9u0DDF9FPQ/+ROybhXl5kOYPF+9l2bFq7nhSbFiwrMsJ3tKx
4F9uKJcdZq+kDZrZvS0Wk+96pP6rudf/Oa/QQROFiEixLf3DiVvv0RKUpDYjc1DOZH9HPTus6QIT
xfWe4jVVzrUZ2ZUofeCiLLhfG35l+vo/zct3l/9wAiNrmZp62U0+obp9qlZwOWIHw8zXVklkrs2g
jvN185un8bMDF6y3ilYRygj6x3uGBgA1HCRx7rs2q/3ClhZptnu1FVqQ4cihFnipKfcqtGnuTrTi
/uaWf7YUEGWyzSmon1jrfzzqDge7OsG2nd2f/MtMfrff9cfTg/pAWFIvrY10860o8Lcy0v996Pr2
uciey3+IoX17Hv5Rvf/jun/us67PXruPnNPwpL1W9Yggfdr/M3yrVs+Htz+9aRrAH+/q/vnlO3Zv
lffcP//wF6qsWU979ls7Xr1BLtv/879+5WGb3vm/++I/3r58y81Yv/23//JaDTQp8W07dOe/TzHD
0Yz219RT9dfp6c2zVGTSa5o9Q500/PzTX7PSlvMJmSAyyHQAqGgh2Gzar70EvMKVkIOGw9amMUDH
nfmWlda0TwTQuuVYGrH01zaDb0lpTf1k0JXAS8isIyNBHvlfU7H5uieYxb+mqPvgM33tMJ16CT7Y
Ekcd6z3K3fuoqvQsTEwHFmEpAxSnXtonZ3dMBDoeqTCkEzxLVUYzF+2ofjJmVMTUQq1nIJQvIrft
7Nk6tlXcyufdnaFXRrxDCRdm9Kfz0HSr+mQBHSsPN2Z7PLuG3R4Qay743vQwCjWpkZFDUglBhH0R
FrkTp2lhXaXaGQL6ChmWsOrIqCTDaVGQd7oz8lx/aA+ljjoEm0ygUAWfdlk8JTsasO2L1okuqZNA
V9GCIg1/rRjPanFo3aMyEhxnHZi8RndL9dR5Stftl7YmV8sySceoqhN60tuxoX8KtUEx8u7IQPrs
1cjK5DrdtwqcAsputziNpvm0k0013qG359eN1XgIz1P37NBu7IuKrusSHhpPy5PqTdvrUKWZ2i6q
JKud12NZvl5UJGzai7m7SRTFurN6BVWvBpVUNc/bWHIUJSp3mbZtEKH2KZ3iPxX5EKPGbKEsMoIo
cWR+zZMdpFusL9e0SgdiFfuClE7fwD1TdiSIdWe3Ou1Q1igV/ThLjITK8KkeXjsN3UCotQyrEKlN
JlKV21PcMJkxvWOmbzidFuqwbaLZeS72y2Nd1stRMssNXHxllGSw+Ysi7+UgNfMh1NqqXOq9qUb1
Xt6vTDpc74fsWLsVPPpX5j511ujBSgtEsI+3Y1UUcVsZQFXpyIZ08VCsMZT5yjk3YMSgf1roiQpj
ASKZpjj0SSL6HU7wqUrT5VDDttvvSZMeTMgUTJUK5ZkuKoG2t+LLcnOR/Dzdw40rtzJ+Rta79lm7
PUgJFWbHHu9OR23/soPQeWlkx619qEEzt9D4Zk5mr602SUW3p/k76XlcKIlR3Bu7N+OQgGTVkYu1
UvX09RT5W3b1L7usvreN//x5u9b/ufaTQ/qv7ef1c7n7idXkM39YTZ0+KnDc1AJk25j6PL9ZTfvT
pLyGCpGsqjo/v7Oa8OziHvE/tFW0SWLlj1KepnyCfx8ZSUJVSnrY4r9nNafj9d8ex7+t5ocI85Ts
9IPZZ8AG1fPDMRvAZqJUCUNrAhHUDn6iPWrUvmFmdKZc7J2o5XMpqlLu3WGXwQLk6JMU/dQuD6Ug
Wt97oGKHinhSK58ydH4FGsqXuLHrw3O7S46zTEoOgWJcemSjdQtivc6MzpBMuDD4nAFfdtQO9rlx
a1bZa1OgC1js1HqFsYANJ3f658w5jUtsHBHROcmCGrXRRliteXoZT70cDyUkjnDc4rY1Dkm04QjQ
Q1WduDaPum83dQv3paOS1jvocAvK1Z6dacgKVJ+2uXWQcBdnqzLvmkwd3ENl1JA+yWAiT5fKK4cT
5wWS3G7tHEDBQK81yyjAohNd30t7p4fLT09EqjbjXeacoZTL0vHN0pwhcFrkB0cbLr9ShqdG7bSD
OOR72lWq0nDNon6XZKUX0rGpJ0UphmMOliIq6xgeddi1RxluFEOh3QHV5ZtdMdrCSuwBnJCVDS4d
8FeFbqR+CmnU6TI43EQDm+CAeHpEf/wZspELwDYkfZ+K/c66sstkDM3qdFka6nj0pL49L8qsOwWk
faTAttHgpBc4Kk31wT7nqa90KYAlfejQL5NpJEp0uI90HSQpDO2qyNvcCobzBYT36XyTNvvQPlMR
hkYeRLfeLs38TN9Wi7geIryo9+3O0Cue7VCzzhYcwPLNxT775mmfzEZrByJxIF832j1S3nUB+vFo
SRCHn3dRc1C3B1MbxCE7tYsB4vot3FtfyCDBqfWF89RpPQiUetBidMUSgQyVHh0Tub47Wqf6+gix
EEIpgzVvclL+CLT3iaC8XLjF6Qz675y1d8PQDaF1OdHwJ5mHCNH34v6LXfj/BnIiJ/hrA7l4rvv0
ufiJjeRjX22kLX9SDbRLQDp8dQS/9ywRHLFNy55gDV+s3R+epfzJJkBD1wTlRBW5NkzuvzxL+ZOB
4quC/hU+A6pnxt+zkZMH+dFGAnn4SFrZOY6WIxwthaqiNK7W1bk423lc5qRga4Bf9Tl9LFk2+qg8
nlWdOsfhtGjONRzXXY1AAkxUg1Y9Kspu3h3Oj2a1exgBPA55bEO2OnY0qQxbtaUweVQO78nhciOp
40N6Od30yr50jw6KhnIHF3hfm+6uy+hA09IVGm6zM/rmVbtPA6d3VsOJngLHykPYbkFoW2UOaX8X
nKTxWU9hJykrPKzWXFzqVpTKgKNavDtUv3dVtkiO41PRK1ENxxNkajdqZzqupiSAkG05MtlkeClX
ZXu82intQ9qZr+defxzl7G2AoG5UoRTJVPV+D4/P0CI+39svBcpy0BrvoTI709Q+WOu9TQ2PFsqq
Tq+RqEVx2DZFd4Q6WN2fvIrYpCqUm93uBPrRaN867XRVVAkdg5Vfpj34Plh4zuXg2RdU3KtDtRwd
oNtZ2sMrVwItU1MzGJvjSlbSGgMPzDrLdp9raOwFh5CHcETY1BkEJBJ+/uVCr0sDwK/ohcZ3iFa5
MjAarlGcoGE3+619QdQvN1eOlCszE+5BSbbS2xxCKSdzHuFFPUGGTF+MBdNiJts+FA3wN0tj7lNU
og3V7KPdmNNVKPc30FifAs1Rj+BXd5UWNtaF1uAhOy9So8+ipstD+XgA8usMx/Vl1xqfz3aDDrn2
mp4bO8L+Sv7urEkRkr1A4I/AWmt546D+4dZqnx3gnAViOzalv7cKQGOJ2kR6jgw7bO7me5pX/nE/
Ol9ZSf6ftmTGL43Y8j/+Z/n8+kOnvTJ94puP9wnmXASYsFKmQgA6YT6++Xif4NKQAV0BXTAsUkrk
Xv6l3KRN7t+P4fQ3+6Xzkoo4Az34Omrx6DD8HfuFwOMP9stCsAGlNZBhqkZbv66qH3w9K5WNkY3O
kapuO3jU6H/aGmShLwHExd4xWo60C8r0Vl5TzIhPPs1fNL5a6wtF2X3nnshk3kH9gV/khhrJuCN9
pQ8Ih8dDkFIaD04PY2TEgPMhTozgP5IHj7CsW911PhCM6ADo3w4u7WJsG1Fr/sGM1MOdPEbo24D0
nVLrF7Lny6NxVWfkVMmz0rlHblUBFUDv+u6Jji13OzCKLTl5oLEAOcEspnRLk4ufp1sN2PO4GObg
AQZxN4h0Ia/UbTGDFTA24A9Q43ph0mJae8YjZYCCL5G+NFq3AFnVlwzA5BDdnVzpWiMfOV0BH8Ja
52QnF0mg0cxnCfnq+KiSnRzEluZlX1mDIjXEXby9I0u9nE9/Aae7AJjgP+lkMvFxF+2iEmOc0yYj
5jh+VC1uyHa/nEEy0z/lH65gSBP5XQPrgVW6HcUcGaoZweNAt8pxxHCXBiVI3gmOK54yQYc+XvJs
qrhOiGbrdQKQo1Zni5f2Eaz0Ve+RmlzgQK1Gh37dW0UtrzKTNvN9D5Xijpb6klaxbfN6CemcoZFZ
33s5zfwa2C9h8LkF2rAb+hXoxxyEsu4vdMB3fkqv1RqHc+hi/jPt9cnatA8E83RP0pEyYx3cIcpI
Lch8KuIGVnvkQ7H5ngVf5WnTeEWxyTKYR918C0MsjVG6GN7qtZK7+psRNNshHEIEkF/NeoIqz8uM
x6YZ1EpK8jau0ng0r3tHSDjfjkt4QuGyFfsuzIVzX9acnkK+1bgbJm55dBHWbJ84IpHfS2dnUaWz
TZnOHtvzLH0fqIsP5BO+9K32c3mmedqifRyfTrjOqujgb6vg+YpSfeLA8XpgwfQ7yZ616OiuPN4j
1WwUK2cLmIymSvu+XqYLdaldQ+YWDrcm+coX56W6yJ5sZ5zfgOE1fpHjfEUBcQ3PubuH+YFuOGRx
FhWgbNrYJsVxl99bFWE+YdbhaUFP5hl6Q5JJvk4rR+mrylLrZgPa1HAev5fkV3CXaWkzgvpmeOaQ
h4903fEd1exEX+LAoRppXhKnmz08gMbAhwDD03b5cmG2NptFzPgbV74masMEVGfRpyJ9kCpR3+BD
aJqbgeh/N5/M5WGe0p+R2EExgVJgbwgkFlibAfPyjdeOT8NVHwJFtyjiuEkV7LbVBZo7YZ5gcBLn
B1ZdY4jsXtnknWs8etIokmv5dR9QxSrFkT5rfXkETu+ZlN5euTG6T8FGD8EGMlaY1CDkJUvD7OgQ
3Xm7lUZrhBTk1DXke1m7He9T5CJl0b0wLqo/pVs/GNgNyB8eku1+s5ufP5u0l7xJL8jSJpVL3Nhp
QXOOjLDc3cMfqY43Kh0V0bgsA92lgZcWDNRQ4CFYw9wxf6HeumTbZPP953xlxhJUk88liO78LSmZ
Evnk2o/Fy0ESbaQ+gtlynjUYE0W536hX2iZzbjUQ3+rjZZz1rrLVluqjvajbHv9LnAbxKs+Uy9Je
0zFghfZDIqTlYXF0dVG/qJuZdhXSN7ZK37WVvTnSRzBea/GqmZHtDJQGadcrK5/ha+p3essNtau6
E2mU0wa695+f02jfus5MFtdpVG3iPUWLe3+qEK9Gzze2auq/qgDHd273WV3wm5A9/aF8ftQw5hUk
bvQETv1IpyB9HqjD2fwLVHj0MhSRAbz9tFhNTU4U/dq7LvX09SXmFtCecw+zClh679vwbkwtUrhl
1Kko03kgEx3e44QIbBQrSAc8BsR/9wuF8mlRRTAvQXum06S0NB9zyBXj/p2uNn4t3h8tSl2MYtXf
wX3RzQvK3cUdfVnYRcRYj6JbNLB9DITmIqWD7n2vgp2B7ngCQ9IwYiK8zY+pnMSvCyckuQAKQHR9
LBkiWRcHj54SBVZn2qH4zJdGPCOQQOZAQsbylJf6606m+YlecH+3McJHaalwDw4VdAEdcRqyKj0r
VGgpeNae6bbYx9du9C7NcF/VuTm3g1vouYVBXQnNt2fDzelg6yF9UFY5KetNxhRR56LxDl+RP70v
bS1kCZ84Yxm+BUMZrW/lM+KvHQ11CwZlP6BzsTotZIhg0YYT6dJpnsbElT4fdc8iuQitsL5O/C3F
wKnvtwjHbH3cRTodp5yHBUOWapQI8cqDGhaeIwQPSk82pYpNOIf/fhD88/zfDynC/5uKLDh7fx39
iuf2P/5H9mNVhg989RsNQlhVRd+X0BZMqz2xkX31G3mFEqRKh8Gk4Wyak0v3zW9UUdriNZJBNq6l
DYHjH3Ev7Ew4mriNCohFgw6Cv+U3Kj9W5ixtEhpVQD+qU8kHLOQEUvkOomhIhkZQMcKJk9pDAHX4
e3XYZ8978pOLS8Om0PZD4+aIuYdlQppmqBozUNN2F8i4mxwiJ3323dx9K/p8T3/xgS/q65BURgK2
mh+qjgv+w5Dq8iTRicepVV8G1LX3gxM77dBjkaoBV+WcJc+S3hxJf/fHg3upi0YQ+lGOlxMIb4wh
fTJGTd+QEHwxM9j8YQTVrpPxchncvD7pdwoM3a6006XHAS7aUQwnICWk9AhjszWI3/MDPGcFKiNO
bd2pO5KgnXWUwtHqMxhBM6l1xN40JYtcf+JMaozW9XgxYKlI9ie3M/NMF0WpaqQKjnoDWLrMe7e1
rONbYde9LhRZb8HJmKfxnSgDSvQyP5AdPTqj+TS2vSMOkryXf1N1/iIg9e/8xtdZndTboP7jAiSe
f5xV9D+LvZTWrddYg68cVF/lrsezQ8MFSmS9lCyPh89KjQJUcfS17qk82KGVXjVH+M7lXVBZ1wmU
BlaQ1SNkQ+dZU+BwDAa0+22QdaCB8gxnvhONbkd6JX2V+fvLyt+0DP80es1yDPTIyQZNLTHfr4lL
k/fVbt+1no62smebfQV9Y1aGv15607d8vArCvDRy0Pai2PoH1J9ikdQ9tBDwW2MJGZfBMy2T7XCA
LvbwdLFOIJabrPpNcVz9ELlplu7Q4yPLBrcnG6Y2bdHvtuBOa7t9bfa0//0v9s5kt24kTdu3Uqh1
M0EGhyAXvTmTZEm2ZXnODeH0QDI4BOcgeTd9Lf+N/Q/lrEqdI5VOu3YFNFBAAWlboQjG8A3vUDXl
vvZK+8aUM7HamNnTF18olzqzB7chchL9xiuB1W1aZadfa12WN34265uCzBDdL7uE1J+m1o2thPqo
Gid/n86oWTatyS+mYPZhBoeJd25rHWML2FpMgOsNClO4tvfDkwlwsyz+nOTtLi3GaYePAGJZ+Yjc
/wLOWahAH9rBRVFjjBHWsIfikM0uBxAz9a12wumF36XIlFjYekyISG16UXe4AFsEOMaHGFm0V37Q
vSmLnpijwcKhROzupaMtQ4oSofJU23f9Mlevc5VUu8Gn3PP8tuDuPt4WPlaIXN4SJ3P6B6eqsP5o
ufzaBsXqkQBMtO2LBne2bSK8Hw7WhaFczhGW1o12tBEZUVCLFIyGxr19st0LbFfjsWTEum3fzY2i
wcsltcstWp6du39+eidgV74fo8G5cOnRh1RTT4HwOs/ttvPaZgeIHV1wvz/UGKxuKy8DVlS6kMPn
EnX+W2qFIY532fTj+V/g/kY/mS5vGYw7qhjAMU/vpiG22nnwkmaXBFFyUegSnZ8BX59CLjGy7T7k
5VkgClK1cjM0TbTVbsNN4xM0dUM7bmlByBf2GEE2l/0hcvt3y5jPe49mLl6kPXKcqUcrKF/zYozz
NlWYInZVBRhTdA24vsL235XTGy9U46YHqHJbVnmzSQPf35sxSu46ZYXvxnRA9ySu871UdNwXugd7
f0rnctP3oX7vZIW9nbg7UkME1kIQejHRXf+Qpc1w5egabjReCPspx7flfvl+qVL3n2anTrzxYI+s
qJg/0S4r7Oa//77yKbu/vRvar/zf/Lftl+yr7h52F+7//c8Ay5LObxyzwKOEFoXiZ/3tZ4RlSUGP
VeBmipQllwLQlL9CLAxQCS7WYtmfTdu/QiznN0HcJTiD6F8GlNR+pTR3/KgQ2fGWeA7BHD8Kt9Po
5OGdrdmKU1p0B2FyUpoSBxDHaL0LCi8ngsl+jK2qP7iO/vJgxW5/Hp+HcdQKjP/rUP05LpavHG2w
EwR6x8+KMzSOu4yMi3VUe6e6iWS/s3S28VtrPHOFHD/PP8cirECVGeNayTSPx2Iph3Ec5+QAbzTf
hmWWHFYgyO75GR2/Mz9HiaSMkBLlg0K2PB6l6zxZBg6jBKEs931XQqKOnfyyU351ZVJcTbk29wL1
sc6UZ6LS4zfgfmx69bi4EHoLKddm/cNH2jdDsoQFY0++71IG8W5aa8EBeUCcos2cfVtjAPD8dJ/4
gAHQLiH9iATCDk9Cc9ePVa/tIjnAwyWVRI6c5VXL1m/89Ixb3BMrSydtxUMyuYB353h2UURgSNCN
mk1XZ7cinhBmWaoMFI7Mr61u/t3P7etwGYvLoqd39Pw879+Xk50KbIIDx9MD9e80uAusLmdsHzfJ
sCh2wODsvT03wGbGNLwsjUNkJBZM9qp5OGRqAbbbj9bOCc3Gp6d2iYM1Kst46p1ZlKfW33XW1iIb
G+DkumgP4jIwC2mntYsyhFdEh6BZEGeIHJResqE5/PoSSAkICxidt95i6/Z7MJbTKJMVXoZGRxLp
a/wZ/T9SHRa/V9iMv29Ge9xFgdnWtqrwdLyxmpKi4xCrfdZMzWEZ++VN7sT0xJ7/tcRxHHK/64ne
iIZDh8aGvM8eH/xaPK5eAks9OSxGt+m2JQ7GIWwO9S6rI3iEDa4O74pkdl654wLQqzYzBcI4nl9F
2jVXRhjr4xBM/KvZwbi+8wKEMirKuTdiEIe5cmW860vsR9rQu8kS648yn1ywVvQ3N7ZJBSW1uPqI
x1+uz0ztBIW7To2wigYyx5l43xMnpwswBK4TPl+3TWV+8MdluJaRKoHkaXsCb65T+8cU62ATztYE
qt/rQdxF8yg2w1TVFP55+l+Wk+XT9ENr/GNZdgEqs0mSAqlw6Wo+/yncx5+C5tLKwqIBBTDz1CAY
QMjgxn4Q701e+dfVFLvVVlcV9A6/La9Vqp27rkgdvW2El7xPXQWfpSzCqypZSHGzxh5wle/dYKPm
GCskp8H1FpJvj/DHJHoIl3nXbz1T8B96EeHVPAlrtDehl7yt9WJu+QnpmxYXJ0r8epK0YXL/NiN/
vMsKnxCqOiT0SVHpG3rvokk7ceUTbNKYiEOQih3p9fML8vjJAc4MoJmkMAR8tbbjHp4Yd/RHP3G9
eB/j3Pa+qGf7ogob/8yT8/QogBLwDJAQ0E4etnpJVYwnBN2iJOx2RszfdU0J+/mpPI4QmIpkLkhN
rODsk6lYusmWBgffvWOCHtuDRX5qBSCiJKkgJo1UU4faoJDXVuLMqyYe33GUl7i1PHC7kaBScbyK
La4mVqpcVOlaDTqn8lMq/NOig73oFE2jqPWtXenY1OIzUyLFNtvwF6cSpqSRo7xN+758l+b2/E11
8U1jSgxa43iCulIV7btYKOsaLrn7brGSutwEVZXeWXlVfg0Ky3vt1pG6nQYk8395PR0HkDCIDcpj
VNGOJ6W6Ppoz0cExpriFpuSMNrDJl83cgrNI5HuTtOkHC4n8M9/x8SsK1tUPbQnCxaXGcjLuVLvN
XNdwm9M6Gg/Y0ERva7+566hdXGs5IcUUoXfuCnotFv5Uz0/6qU9JAY9Coh3aKDN766d+cFfni+dZ
nt1Ge53XAxg/vI1jq0L7y8KqUeXN+LoAvLepsYnGn1bzqDo+stSF7d6WIp73uLt8yCV+TlMaQ6wU
2OHRt64u4agF+6gziEO15KC1XX9PXL8GB7Oi7+v4VS/cPyvI/7Lcc5KSrrdzxGngdnapLNjUZI4n
k0yTM6ajlPsmEfJuyV1ozl6UXadl7/QbYWR9OUspdpggebvCb6IXWZHo26K3rPfPr+uTv4pL5gDG
HjymdxrbTlXhulmu2U1tDjrQHtov47AkG7BqaJgvjvUaYxabuldSbpquHVeT0BvHbfu7M7+IYM7H
YRKFLy47hGGC0AVVcLwmkESrwnQpv0jT3lSDeLFgjvYC/Gh2Q1DWbwrwp9vCTW7mzvIu3ZregaN0
saszcY7X/MROd0FcrVVr+AAUao9/ldQVcWkRMOybTrvvkzQPwQFm5rpzKvrAXiIvZOJ8ieBIXFuy
a87oGTxxKSOC7HBbcnd5wf1JeLDTdRP3UjWMjkcq+mlgpTFhpnF4v96/lFb/77DO/2nJt8/n/Nfd
DIgFdfv9YbK9/v2fubaL0wQ1IixViFT/xCz/TLUhetDJWNMUhyQpClZ7kH/QQ/zfgsijtgnMmVyG
9PCfmfb680jCbf4VCbKzwqNP6CDP0UNOK6nE6IxLHSCkdyBA5KyV1ocbI/JGp4uBVZTj0qJaFJnG
2dgq17Dmw2J42/rj+MbKW+cmqnGINxR70432nPYP7AdjHO7aTlzK0qvfK2fiwuutsP+i/aD+1MWy
HGgsOhLFSdXX7VaOWVodKnxzvTPJwHE4gPQJaCBiUvgy99y5wD2eBYRwo+3Wcra+MyOwmrUoepLi
btXiQd2QaHGXqMGp4fODr/xEveCpYddUh9fLdtF9Olm8aKp9eCCRs50T+IpejCUi1Ay7fL1My1U9
ji9NG3Rngrjj8OPnVB+OuV55Dz7YhIEN6KB1TBuJxLimP2vwfW8acUaK40TJ4OdIMBEBRoEyBWt/
8qDYbSYzq1aQJ+iGUUfWArhwNuYrCL4arXf9HHnXZToTK+uhAT9igQyflgGV2SlLgmvL0v5l6NsG
r9tc4ERZpzDpESkdUFbVwvli+yXt5cmlZbWJi0jf1m4HzAdiSF6cCUrvqQEPnoL72Ti8jfB9QogD
AGCP180ZKk9UmloAfK8EerKSmMraqUEUlIx22oMXrxyys7lGtGAh1tpYZbN8wi9XZhfG+JgOmNF5
GcfVYg6tM0wUMZNm/J56MycmnwOF5LG04npXDJ4GJFTUeEM791MU62y9XOT43NWEC8tQsBxhrSfE
kddVMut6RYlZ0GplEb0K+6dNcb+03brK2breDca+WC7cfwZjGVSy7TBGGtILE3vj1i7Z4piW3vdZ
aVCWC1eHviIv0gBMp2FqduGgKQEsy/TDm+rEbFMGcfap8WjSLH3k/sjrbLFQhnD6kITGQgmZXNJr
trU7xtNu8o2nbrq0nfjh5VT1W7yVQRNh4hcAcfJc0LZ9sghnj4pAynedgZPvcoG781tgnFdNoqa9
cioxXpkK81wnWCZ/X0ECQWylKaePlS91hleqKClIJ8Nd0Q7LncLP712qNJlj6simu7WTCDxsHxfl
He0N/SKdQPAd/KUzyzd/KUvgF5PKgFXIaJpeTYCNk41vrAwZ7bGb73SoASulwRyxr7s+Ti6CIqfv
WHiqzbczxqdUTXpfWnivtg5gu6RDi9qHkbYpkyzvNngdL4cum2Zx6KqeenZKV3KTdaNGkyeUfr41
lm/eER62V3gml0AG844dUsStWLZNXwJFoPXZvQ0CCwPbLk7EjzSeIrPhKna/68z3UaxWwqWrk4/D
FwTvzIfa0QaV+YwPXSRNCTJDadhkE9kevuWokOymkRDnuuSr4csN52rex2lt4osc1tnKygvQl6ER
/alb7+dxrYFsg/XWDtb7G/oqVzmyL+0fuhNc8OF618frrd+t9z+SEP3b/ypnn55i09L5jaxoXyd1
sJ8SO3M2QYSeDZjiyQp3QWfDKnSDPHqXqXI51zk7kU7jHAeE0Lx9lIap+zzSETMUr00qE34JIV9j
e/0tVFA2ypAmsB6ym2loeZSE+FEPUAGjvtstQLw9v0XJORnv5mW+bIpq//w7cBzb/fydYCvxiJKN
8p6e3JR/LUzWSWYs7icf5rDN/Ps18e/Xh0g75YZZl21eF/D/Yq9+fvHtv//u2Lxx/zr4OrRfKvXl
b9++/+3iy0LB/ycF+J//8K8ojMD7H9AQWq7/gJQQT8FojwimaGqQsDyMwpzf4KWRwVDzImYn3/8r
CqPfIcCTrGSzn6qSvxKFnai4yRXQQurFdl7BK64XrBvswaOOblsg4zoBNeEXuIoMuBW/GlcWKK3b
GFrQlUXtqtgmGPR1goTc8J9k4LeXLfCOaeekjQtYDSOUl90o8muSO2s+OAbkFypBS0e9alKvO0ps
hzatEixwJp6dXZ0v5U4Pk2W97mz8j+NizbHnKvPVRdWpdBPXgYOCshgSTKMqyGsFAm/6Z+z2f0nD
32lDPLdxoUj+bQ/j/kszZEcQ+vt/92enLhC/UcEE8U5HQ4JZ+Evz1Arc3wg7YQZRaaeYx3v+z/zB
kXDICXIwo6NLbIOW+ufO5Y88GHy05/kbNMqJ+H8lf1jDpocZNvcdVRtBmrJKvkp7TTwf7Nwyg9+h
KgdDtwZo6SzjrTd9SSaMoiuoG+xntcuuZhfliMKU/rawgrfCT3YCyMZOqancNsb75JhQHeJF/pEU
SXnRFt2tY+xNv8YrWkte3oEQXoLkgKIH8UbNPwtBv7QF/9MyUsfhU/zrW/FF+//+5xhet/79n5uK
jeO64h48I3isKGb+4zL0vN/WQhgpDeJhdLUkN+8/UtLoN5B3bEV0Ju31n5Nj/cnLAF9nr+KTiI2x
H9d/9itbaq2f/rWjCCXoFNJFJh0N2LiPrG+rRUlYs0Lsy3yo46uxE9SwVOfEl1M4ulg5aF3LS1El
vX2uhsapeDQ0WbeH+CB13cg5ecerZsmy3IvtvTdkamdVan5nvBGzplX28EwedzpNwDEe7V9BpkLh
jo758cEZy45aInEo4Aeasl3nfoPEOVFcTIKPTtPXr9JEmZsHW+D25yI+7G8/OSYyycINBD26U7CW
b+XTpEuJXo43u5jTT6C/+zT5aNW59Spv6jsUBrwzYx5fEMhbrILN4CRpF3lQFlemz8MLwh96aXce
kEKvpuiFeoFyX+ezK9Blr6bibdlyrJ+f5VMjUk+hOcuLKp1TWo+Zu6UtUj0D623ya9du1HUgF3Gw
G9d8sC2Iib883opGA+jE2w326GTXdIXqqGk2iL+5yXU60swf0/RVGyTZC9cW5kzR+olvGPkIitiC
vqfvn+Kc2i7qsmwSSKLnYPT1hD+0VbzMygHGS+VfumH69vnpHZcO7z8g1VPYU1C2KKWeFjnmeUro
4ufzLhPB+25U0ZW/zOWZNXxqkMCGkhVRpIyiU8SHsCbKyF0775bYQV2jM3oeNosOwxfPT+bx6kn2
BI0jHkUgePZJxabJ68YOXGfeJaZdsMBqyzF77QZaJIfBgsu2r0k1SfUVxNRzjbHTsblWSQ9QduH2
5L12T55KUaqyatJ22QH7QAo4qfv3Tjrah7iDsZBkFdYnFQt95p45Xdl1VMTNuZsJLvl8aw3rwQO9
5Ess0yRdwKBVcbnzgjhAKCV0kuXw/NI+GoibjLubYNZhrxB4HA/UW0GrU+kj4CYVvdE0rd6I0m7O
IAyeGiXyXar5cJvZ/evhfzAdGVqmsPzUJuNz5t9zFXXhzk9S55z+0qOP5TCTe5o0J3od6HicsQnq
RGm6Ov4Q5N+IqLBQ853ytR2Uw3XFI7YFFkoP+Pk1vH9hHj5+0l2R5Su3kWeZJs76Qj2YXjjERUIX
EdIPrDyYdCHQuQ4rCeFedhZ1IhXtY1pVtntumzyaL10avh96UwiGrmfkeGBvoANi5R3teEk7xOQu
LK9QI4QbVghFJJ7O8Cibnf72+QmfvrjgYCF/0nkkqkBi4LSZiqrNaOhJ2rs4bOdg77XuEg8bFc/N
tC0qbWW/CopmPNAXsEgBedlcNcfTLHVr7Ca27F2C1PKuCLS+jKNcnTkKj2ZFQ1pQnKfYiBAJuh3H
o5gqDachKUNo28a/mlDr+FDiJn9rWj+++8UFZKhVipmLBYgXJ/x4KKv1tJmWNNy5aYSrXhtNSB2n
JkO3seelOLM/H50+RiO8s8FLE6Mh0nI82uBNZZ+Bfdl10oah04eYuaRTe6ZZ9dTyAUBkDX1g5dFp
Nb/OVOpbS4hbUFzLr5Wt9VdPdVW3KShv7X59/Tg9a0vfJr86RRH1k6SIXwRyN9oxNsGmy17Sfsmu
lnGaz+z1JxcPzDBwfMrpjyRUE5kvKlhYPJGo+hpYMAahsux+9YJcPxHnCQ9yAnKIMMefSHR+ZAaV
Y9orR/1urGp1VSaqOvOJTmMs8JlHo5AMPLynghI0seuz7cpA4HmrWKzZHdLdkibwbcGlv3/+Mz0m
3dwPSE2D1hdt1NVb5OGAreXFI1cX5j1Bb97XtcreGoQDrvNszg8O1gKwVyNxCPPOvmpda9hRO8WR
WwzomOT+wU7G/IwZx6Mbc/2NCMGAgKxb574J/uCqTvNaosnLzpHdWB4sx2lv0PeRh47jv23t4Ztt
WvHh+WVYT/PR87COuapKk2zRtTtt4w5ltYAkceRuQqAduJePMzgQhYtCDtaHxNV3CUpqL/tikpfP
D/zkkcQnhbic4umjjj7OEbO0Sl9S7R/dS6culn02jMu2yGx5JmFYr+DHc/xrqJMrOqyWIjMLcxxS
gxxE6tyJAffAtAJA4bjlZdjZy9sms8RBuwiaPT/PJ88oTS/0Fmn9P8LBaITRaLDxUVvQhRcmWtyL
uYuqf+fS+WuU03pxk8xBaoBq7BZ3nK69AaJyFYX11q+99ky68OSE1it7BXnDNzlZzWIxVkPQxIcT
0XhRYevyu9TDuRzhyX3JxuRJXWHTpzmCRWfCTxTLNvlBdRW5i7waY5N8nCLpfdEOWGNSef8ibDxx
ZimfHhmcX+CgB82uOb4X0rCyTSkYuTC5M2PyqJ3LwM6sgz/o9GpqvHYXBNlyMO2Yf/31vbKWboFE
gq0HxHQ89JLZdPiskaHdTL5FNV9fZWJKztx8T528h6OchNWz7Iztdgsef7VDkczS3rZxOghkUzT8
1C/5lxCip/bKw6FOno6+jEoZ0mXbVXLsXqhGYbLeD+c6OE89HTTMsRCkNLAC/I+XTVZ2p2vAyTvU
WWDUCo8qYUQw5gAPUJsl1N2ZLfLkCj4Y8OTpsN3WRlNG4CscFMXXCjlBhBWL7ENnBvffOG1UrhBg
AlZBNHHysRqYYsMU8SyObet+le04v2jN1J954p+aEIUUSsJwrNClXf/8wcvTdF7aJD5nOvciJDdt
J74WSLBBOAzT/fN7/MmhBCwRjHsI+O4bFw+GalM7SWssZnZA3XB9LS39TdINvRzgZ7x5fqindh/V
aICVHrHso31BA3ZpyQfkrnc9HELrpt4DD8jPbIanRwGIY68kXoLY47ULoxw91jahTwl04uC4YX0z
azO8+Hfm8tcoJ7fSnHekMBZfaG4Vt3wy4lDi6nMEi6fnQg2fSqJHNny6D+LQzqaRu083YP27GaUO
J1fZmS3w1CiAbTG0oGro0vI6XrF8jBdvKZkLSTLoVpGU3O3uucLMExuNeiuvLr2EFSJ3Mkon/GFQ
pnZ2kVJ4F7UTCAvEaH1cH+M4OcefeDwap4Kgf+VxrwWLkzto8b0cDO3aaAfBI7ZpCxYDqdLAxWxH
+111JqR5vIS+B84VmixdF+B3J9vBERmKhXYqdlZbOgdCqRbRmfCcF9QTk0I3cw1HQUGttfPjD9WF
wwrbt8VO902BuaGs3XaDzCCuEE2Y5/kv7wvsedzV844GFTfEyRqOZUNIAbxjpzPb/0Zta/boHU7m
XCXm/vc+DghhHKzleIBIGAs+ApTD6p9rkPG7ZZxz80dcNUEj94607PlFHs09ir5h57n5R29GN+rC
Hl2Q32MpYBwqEZNLkAvwJ3fUu0V2gCISNofIyW0AA3GIHBB/5lTlIUbNTOzjboS0Mo5O6148fyc8
/jwrG5ZGHuBcMNanuXPSAqrrW5d8YeDMwgv3xwQdPK/JDlNe6bvnRzt9ZcMVCkw9FawN7G96Pceb
gS+2kPdAA63Ak5SAeqz889CkYFsda0FCs41dr948P+bpDBkzguwF1Iee5GPfmaFDiLuoUOaJuiUK
r2vjuiB1QtdCTGmoynMdlNNTBQhkbZUjoE0hh/LRyVXuR9nURDnQbLDpkkIElKTPbTCeA/w/XskV
Vrii4FhHcAAnwwB6b5XuUxDghWwUHMRafp9Lhd6IH9ewvAbH7J5fx8cTw8Ny/R9vPDWJU/I0RWBD
mVjEHGTTXtZdha2z6cIzX2ttqLEJHp4s0jl+vAcGHpUAlvH0xmhNV9EA0nsjiir/UtiB1VzKkODl
LhMgqg5JY0Po2czx8An9brNLB5G/LtoyfJ2M7gTiL13cbCPnqLJ2iU77t43K4y+gsCyUfiwUS7kN
9aclTwC3Oe/Qh/YuQY0j8eKp2F1NiKL4lVMSmQdBaW4JdAsUIqi8fEiXpt8DR1NvoZ12dxh5op61
OIhoXCt7qetr40Oen4it0st5mOjR5Y4zv6pki1pXH2TlO78fzIUbZ94Lu+D6Q6pM+R+hirUQkpv5
lSWa77WwMhR4BqDoKEM730rVAON0OvW7M0fddd3JArt7h2fVgsr1zh2y8iBdFGtifhOkesH6ef78
Rz6h5b0ZvLl/C7dHp5tonCsBwrBy4s3YWBKxLaBz2W5OwqS+SHITJHt7KcNuUy+jb23QuMCMuPeW
y8CU4XXTWyUChq4stimIcUjb/fKq7LTaSx+fPgsRTVzO28Z24ffZqP+Ogz4gP5tjppujlrlxaa6r
vdcVaA5ZcfdyTkoXv7O8sj/LeJw+KI+KCDg7VHZ8FKJMraLhYKWp+90Toxi3AELScpMOmUE4i4dx
TER/qeCkiA99LbFTthx/XakqSeSrVBmTbkHYLeW2TKhEHuKgRHkhzFJffnTdwvgbHTX2B6M9+clA
9UYv2XKicleHEHgLVUEnz7sq+YHeZnUNvjAZ3llOoQF0tSCrNU0uTXcR9gDayOgnpzB7vpeLTJ1b
LKc6JM9bEbyWsxPFV/zYjuLkksMTTqdA1AdaV3TGlOkL52XjDmLcI45QX8ZJ4bX7BglgsGoa9K4o
Yye4TuxSjVDP07F+3XDp+Bey9DP72ziUWX2ookZ+zN3UumpFv2T7IUzKj2JSd046692sh+6TmIUs
N4jKS1R5tULVL+m5brfTqKOvi9Pnt3M9LCB84J1tgUbmL40Fd3QDP97benaBQ0LbATjmNqsRCqPo
CXyxqbIEqGBlSj1t+2yek0skIowP4FIFja/HQyadFGph7s31Cw8GVok8XoSZtEYZdJPrqTNb03T1
q75jsK1BTNrfNDrMMHIKRJ+jOxeG80tVZ7mL+B5pDLWWKYnz6b07TEi9oSqvkTQrEOzZlmUzp3c8
kIM6CGEWfw8JsFZ3AehLTrYBTJxku8QrRv06apRVvkr6zkIlj+UQ/Xbyk27YLX0IcjnKJYQpNAq6
D40JmxCfw8hKfq/svHIvJcL2iF+oxELCIey71xagzRXA2pkOX8tkttFyQ0c73mZ2RrtklN0C51NL
HW4s2Y/8YECY8UGGnZL7IExmaweCD6BlljcR2gIg+g4eZxUhL7tS+lDNYX0bjpykQzoVy20SLWG1
i4OxosU0zaRabpME38q47dythRZ5ugPH6jqHMu3BTYWNQd2nTuYMExS0L+pdaGNOvE+7fPlgJZaP
h6QbofcvM5WgaF1M6eusVqhehW1VAw+2xWt/ik2G5mRjzTvtwP3ctODWblJnydxdaEwOlbULpus6
mqNPScvrtwO/uYS7ZUatmXgmKRDaqZSJdojdL38Yldsu2m/h+HlcRC4vPOXQX7F0l3wJkBDxdqVO
bDqtKRCHTaMyxe/r5KuLqdUAKm6MsfZ09/H4RB5oujAAY9OtnYGG3/STDhC8W+wGyTa3ma/nfhmx
xkpoUCG7i0TwvrY7REzqxC3FhMVHOAEGCkBev5AG3t5L3nZqtOyB0rlSTt6Flw4KwcUu6q0BsYlI
IkLteZP4mCZNlF30bjYt6J3ECj2vapx/2EAkMFAM63w6jGkS3ER5xms1+rUt9m44ObeiqWeMQtul
Q6euT+WPwcmjV0RNrneZZoP/OQj6xb5y+3ah1TWpSF16NVDe7aArrhCtPOd7bbJx2XulX38Wkthz
O0Rz1Wziqs7CwySd/uMS9SFw7mzJEVvk1XgDkFrwNmikx7ftUriwrmMZ4RnXxOFNTMvmm5VrifuB
Ywyai03fuZukibP6wsEQotsWgwy+sr/QWQx5gh08VZEcRyN0HltUilWHNGXvFeoiHVv3TaqV8g9p
Y8FwboyevmmtuH7CYEZ8bkCOtz/g9ZCqXZVMRm7rUnrFht5QhN+W6AxNRk8RinZshN9dfiIWZFNc
GFxjJ7ffp21nfbZbz/3dFBkF4LEs3U/KK3O0C/suzy8c2sqXnS9bF4bstG6mEo2ZjV2L6MbxFVh7
yDPx98bypnwjfaMlFEnPx7UxQMT4kFPjQOExyIbXoVMEzQbJdcoYFO06vfdmr8B4iaJsuK1SBH93
HXiz930GB2/Xlm6e8yCbZjj4npn+WGLu6VeBSIf38ZJnyMznqfndk0t+k/eFjVIi3Du96auk/G4N
XIvbuu/T6I0OzKK2YWZV6EzMXYkuadkbjbL1lIYbbac8baPV8AGjMjLubh5zidfUHJfIPlWqqS5m
vWT6MLDY/rbOZ6ZonKS2N2oq7AUlZT/46mNU4V43UkucSeFze1gChAt+KPacetvcFKHecrqybFtM
1oChVc4Vuy1GN8WFSiauglzi6FfpGOcozFNcwEdyyZKIRCLy58t21vZBt7p0tjIy7fBJxFzyL8Y6
d9Ru7owvvsTDrJz94okuf6WrhTY9IqBpPe9hF5gKIfjCbd4sjb/kA2pWOlV/SJFl+ls/WUFM5VFm
Q3HBGxi63fss7Nxq+R2dZxPbu3HWmnY/EHwj4sPor24J+3hqTU0mbzkt1ZZcFD4C1zAgq0s/cdBm
unBgCQY/dGAFnPl+mcbsW1bgn/lJQhJYtcSGknsS9OOIb108YfI4SZxIDnUZzPOhqLI23vl93g2b
LCn7+nUsCnXlgopBDjRv1LKJO6/4znXdAx5s2hpjhjRdICaUVKHQDmuQcmwzk37vVBKjGy6m5q1d
gmI6eP6CCCaNhuKQ0t9E9HLgv+w4xOJlSVeHN3Xko25c7r1kW9XEQS9bT6joMJdJ+9njZ1v7MK2t
C7fpR3NhlT3mqWFLTAqW0c/DfVxO5g3kci+4nkxufcJ3hrMAC9DRu2KBYrKHOtw60aFR/tTSTkpw
U3BLhWOsKcE/llY4jIdiUcmVnTQOEge6npb3bTumqMuGXh1+LLTVQqbRMvsyggJcUP/qefyWaFyi
Q86HcLdmoDi6Ncscvp2Kvmq2rCAWD+kw5fEhmdIBEzQBjR5B8MpR+1CM0V3SzM0rUQfKv7Yya7wG
LxNMCHaq9POcu+5npSqdvsN5KG8uEE9Xr9Op49Zqm6y/amdjhg3sdBepsKhQRIxUaT7LYhLlVlCu
SGDWOFqx3qFXHWyvDW+ruSt+OHk5S/gm3WBvRqSziJxdxNh2npLTXSHr6g9uRfGurJwZIS0Rt8nF
4iolN+AtAvqtC0oQVdWnP1Z8hXdR5mL4NlvIFpDBhFQ343qGHQtJLd6DgEMGXvPsI5vb2mrT5v14
O63i4RtfOzgHiwDCv6kDIvdmXvLvU8hrtte43dzYI6Ja28ESPMy6L3AjQq8dq7gqJSpEVEbWh4JX
4WDllItgEyvkJfPIrT1cbZbGbOxljokkZa3w+YGOyp6pZs1Grr46XuJtcaX+IV2dX/UYq2CrY5Y3
gxhuy9bOd4U91C9DWmeENohD4M3mx7qDbi7Vu9pM2Q9sfcTwIg2G/8/emSzZiWzb9l9enzRKB7qw
qygVlRQhdbBQBU5dOE7x9Xcg5XlHEcorHd3effY6aZaWSrHZG9x9rTXnmDX8LXgcospw/HE4sOqY
bXCA1qeHA7MU45AXqc3BuFurj2Opu8fccO9n6h9yphWHosgbZeBH3Ww5R3wn9S43B6KLe9kFIKBs
si7GVJg7juGUMFoKBOp5cldNgYlVDMbaZZAYZ2seZLtpma0H1yQBYy36Nu7VElwFmd8d7CUM34XM
HS9Cs4Fp6tfgEEZzMh5aWRvvK7eo76d2NAiN7wmQtyd9q4PKJgg2lB9qXIrUnismqWjOKVq3n6vf
tWuwkrFkeUeZVOQB8vQ8wiiY7qvQI2XZXvW161VlXHdgfBsDg43wqod1rk/W2FZIVNR6aWuh46nn
jY4y4s5jbeKU5MSz2SVz91F2pTxZ8CCfiKqa94YqQggRXR17yYzh16BDwjNpJ8CaE26rKZb7wWcv
hHjlnk+LVGcZjetoVuYl9MELv3aPyl+WCFUqVOAEYE6d0eELBSjBYrIgEQ7SfjSprIljn4tj08wQ
dXE60Pgr83fALrCYidQEWp6t+tDPwcW8JPXbLeyJzw6AEOdaf4FR/NxgCPN10UN3Nmn5FFZudu2Y
RhW3rknOiSynaC494zEznQ5iuVc/YDRWd4uhFnHQblJSqE62eXLLRcGiya8gKTkHp/Dfa6rMaF3M
M6ZLzWM/0s1dyzrf23hFo0V3wwW1p1yYtprhe9nlfnZwybKJsyEUkVv1wWlN83S3TI08Q6InLsqh
Wr8GgeGciq7kJF3YchdSPa+T+UG0wrgrwyI52akyLnKZyZNs6UJEmSHz2JrTm0Z5w41bWvJBSgH3
XY/FVTbPxhntiPnEy8cappcvIwKNA/uOFXm5GJ9oQ0EaHAsVJcFQfEqKdD1vmDZell7zXHPuoqDA
co9fzd0NZJddTFVNuFxaNQ8Ife3z2uiHfZdsEVSLEHzHgVmiie30IWf3BL3uGqUTeTSbDjm1fDTw
ypwhvrpdwz68cDVC19gVNcDeteYBrovJ3mdCi13LPPbcrGvjHLfGuS6n5MwVTXExFt47N3GMmzWw
5oi8sPbCMzOT53Gdm0eRtf61L+y7tBb+lyp32RNE6tz4RfJVucPjyD08U3U0fVx5ZfNhLkPIweDe
SA8r8uHeXit1Xq6yPznmdFPWo8N7w2IaLV0C+poe+A0qDI5crpreSw3lHGfoepjHROKTcyhA2I8c
C/RNi/Y5or5vEp7yKnmCBFNk1E60x+JlHFod2zZm/c2etp5KbAZlJOdCcTqX/dwfyQEjd46z23hH
ogfRsElg3ekUIs2ej+/Bea5pJuzGZCyWyO1Kw4g4vg938+RxYg36EvxwQ78WEI/rPLVeBaXbSIX9
EQ12dcjccEgOhdtgCFxHkV/PaViPEV2hMolIpJjSXcevlcctS0QdOyUGP174NvhkscQWvHrCO+J+
tAm/0/MWQ18UnLWSocDmCR1POECI6ySPJ3hn11loVGEkeYa6qDAm0z24VUZ/2Ospj6KqhHoWy9YZ
rbOiDqYxXj2+vMhYZoMdONPEURVmpuGktSXI9USCXSExzfdI8XOW90ZugxrK8frZUWmkzmNjpACJ
GEkISe1ng8IPTG+6atzOX+LcqsLPfWMMH4VS6qaErThgVnVhiWpW7U9kCQbFjj2tcg6qDzseTNR1
aRzkvj3spWjct3VrsLShopTFbjJIjYsk58r2aqR7ssSFmor2oCmHwt2wlF2+zwcx3Ne6kSIKkWGA
8ncLBT+78O0P9LRGKo6q94HtTGpOUMwqjz7YVBe0n6w08G7V4iZXarBwLtXMmgg4lPl0HXqtZbCm
p8Q1FaJr3/oKm0pUr0Py6HrF3MZmv8h053IE+zr2BY7KptLtc0PGTXU24wJD2T0ltn9lOFutDNM2
WOO6SRr0w27BRmOzR8M44thPYEnSde9bHXAP1UKzNNQ0jCJWWr49OyVOJgow8C6xPbctOGsLDISu
y+Bu7XTYH6o8KcANiX4hxWCmBN/5ECXNsw4oHbHbTj8dcnCIJWAbbDAHa9QskbJGyL9D40GsTFgH
At9p2ZvVsTEH47Qk3nvHq0Cae2WaF/uJ7qtCgQy/OF6WfsunqVKl9iXr9jvROcmXNGfniRfR1XeB
lAMgfw5z2NC2AQ2tnjL43DKR1PvUVyaPYJold5A3Az82bBuqZ4Pas9ob0knW2KXUelvqhAY2D2BO
yRekItsj8GrayKA/3EVTWpBf4Cq35+20F6c4BEmor9ampxgL9UDfqA0qooCkWRsze0bQBvHQmgGV
Y+WP9kMTGGP6Nc+LAiR7WdnDmUWv7ape0na8Nwm8ao8Q/PKtEuk2OmXt8mUcAgqXlsZIo6sdGAY2
EBM8kke+RCuaeK6JC4ydZDIufJ+Rd87cZor9dcF7Z/V5bZJLE/jXXYEx0ZpDMok6os3e2PPCAjgC
PsU6t9Z1t09cT12PoLnkLnNKgycyq6wHjZ3JP6pxAUS+YbbyqGzR5MZuSk5lpHvKMcIiLH74XZdN
rRKRlbgju49qZ/etYvBT3PbdUHdXOXoe4caZXZYrx7eS4W/gTMnXbikpeuBtwi5MqtYUUVq1Y7n1
scflbaBKo9zXrHW0aYVfUN8wsL5pxtLkQNyVsxN1oQ1KVaWjO+3BqJXJVbd4vhXRDfVQ2ZAmOhzr
thiQqyOetxFktcM0ApWeViWjJR9x8/uKdTRytQckvlqror1ZCqu3rsylBrobatVQjVT9aNISd4iZ
FMitKUOnju8pcdLKP5t1WLdoKTgpPC50BfVunDgdHrwG8VkdJdiEzHczjGbPO8wzc4CLcPHz+Zz+
pVY3A2A+iKZdaet7bwiop/Yj3B1+yaqSuTg2Mum7h7z03Ionx5im22RxzPRr35iVcZ6hBWvPg9lD
0sfC0vX3U6htBGktiNSPTea0IotJ0HTGKraka3hHj4FQfTZwyoUQXVuiJe/Dq2R3LWn1EQEYtpkG
NmZWDI+saG7HqTFjtTYtzP7K8cRXwv7mjyJRDFNCOhzesgtpKJj9YQyFWRDB0nh29o5OlzmxlFXG
Sq5qHSaiI+gj7Qxa5OVgDeJtOBfO/GYdDD+ENGbT+bEk3IbkRMblkjITdh0KAU5SVnjuTrkh3tA3
L8EXZO5gQOSxcvLqotxYveLaWDhH9XuHAsG4m5bSGi4bm1ZRnBqdQe3oTTqUFJXLLDjo1UyZIprW
wzxgGPXy7thmjb/sTb83/PMpSYwNqb84LRBwzoBp9a7q5mk8+t2sOW4b7OVcxZYZuDUsPMb8FsFx
nnU7M69UZcT9EjbTcUi8JrypcrUsF0kTyvRCUN3LKAUeXuwcJgSSwT6MUOIxaNgUJ6PsVXvHVCqx
D15dePq6FHbDAD4cuzY4LxKEtGs0DnVQv2lV43fPtcWQ634pza7y2O9mo22/j4P/yHP4/yYr5xsN
+b93Jm6216vnXtYvPa8b4vK7PdEiANkKmEm6iBUcAR/1X/ZE/gt17WZexWWImCFkAv3v2Cg8LsD/
A9Kc0DpuQvh/x0YhfMRSiMfgm4f2j4g5r8nLG3GO4CoG+C5iXGQJrybrCnIqIHpS7ZD/rmRLzPJI
8uzM0R0rSoNa9GhnDrmYuX5jaO9odfLMpbNwMO3igSYFEOXpnsRhHXlz1l2SlPvOqRjHONUy7o1g
KPdZ2KW7Xjv9mSiJeSqprbaYOMIui5wRiZF8KW3axjZRtzFHfiY1pv/VJyJK6hB5bFg/+mnJsjkH
xOaM1r0W5snw0zZiiSAqpuLPeMN73OZndfdhbFIoJUpUOxTWD5W2v2vV/ugx/w+CLf6zN+F/UfwF
oqIfhv4/0Zrff6m+vLDnfvvz359/D8IToBq0kX8/y4zlvxOjXOsvnAOoETAIQb8Hg/F/n/9NNfP3
885bwunWJHgNcgK5F/afuHG/k8R/FAkgEUD7wAtpIklA/rWpFX6QALbM49n0OZY2oZHR0cxJV76h
tZPJXZsqgsSjspwrI2eCwZjvEnd3xV7oV+sbf/XL9Ez4S7HNGGyjO9rw+mnX5qsCk2NXiIf8qq7e
LzzLftxl6fKILst/HzTFKmMjKZrHTT1CKsQ01TzoeUfENlktaaOCD0o7DefNhIadzuOejgSvTVgs
C39Jlmj91hJpUxzSsmOvhvXS58bXAjYPYeGuzixqdXPOoNRRabEfny8G/EPJRmoZQTw5JFbTpcpH
EpGGOrvkqGtMV+UkazwOjBLAKJcLjHlkNsFw4zGAdM/ShRE62UBr7y3n7dIVzXOgtsCrICMdHFKk
LxlsoFsi+Kz3C48siaKh4X3Mp2pKLrNRqYRDjSmxQQJP9p6TBi3RAw0tD7pqgTXKoYLyKHWzixxN
SvWOCUKnPyzzMPdv+2KaCRTq52qpGc0nnO3CrLDzXRhyWKlifxHOcr2WnZ3dhmsSfpirikjOZG50
djXLRgiaSZ5wciiHnkHZcEi5BehPOX+ZlcZpsLYVrdNAdsMuAU1Jr9axO5uQxmYKeDJKeh99Wt2H
i0VGMj8MZ9OV/ilFQdLqr2iyFyJ5w3UZbXdn1fTi3xpTUonuuOaZComwciqEx4zvFHOny7JrCv6t
qbuk+GSTsDGfPKaltiQzHEoPietBL7/SNjPs+9RN6+MqfXi7nhEWb0m4Vc+1L/LYy0qz3oW1gm9D
1El5QQZHm5/Rm+2rK3xSZsG41PeecJ/2zomJr2jPmbNDvRgym7CgZnULCv+wvJ1ICt8pN+xuafZx
shBZQzt0mIR1y5lSnSlbT/suqMa3djuFT8qs2o+5yN/Yfes/mmlOvBeZme5t4/TVJztIgy52HUhR
8MLG/snppOzfzLlbPrWwdO+7FKxHDST3/Zra6VWaMnrcUcjSz+i8sOlh3dSHSRLM12qiy7qmvFhk
KUBHLZ76MBHceVsy3v1gk5syx7D8SfatUenvrHJ1DsEUoBUxJvrvHLYuEIYYh8GAj1y39VmSzUQm
DR0TzdkxKRy8r6vbN3ulbQ9phfmgSzXsERuKS6G2Fr5r93dpUN/RC0iJD3Xnr02b9xcLRfG+oWcZ
83IUJAuYY3E/oGNp4nD2iA0wmc7OxMHmldgjPzLFhd+UTkZjIMmL886TfnghJYYDuuCTCg46pG1y
XZrWTGCXaLPqiecgnz5jrg9DhgNMoq6JNC67XeWlhnhP+AnlSb7MvmSeW3perLM1qXcYTCrjep2T
ARjYAuXsTWgoH3yrmjrYdmuRfS0cQf/fSER7R783vJmJQv4YMEDxo6wQ8F6DWdmKv0k2b0M6G+KY
g/7lQ/RK8zCFVV3ve1Nb5t4u1NpyLHBz+2aYVKaQQVhqiM3UtJ8mi2JvD3mG7ok9tS5NEVSCPl2n
RtbP1ZAV/XnhTk1+Itcntfb41EgLrzaTFczRkJbPoyO6YKaA0oTcOyPz8EtOtNQVTN+GlRDXBNH7
F3+q7fyGZmPbHhQtvd48rV2/rPegz5QRh8Djyou+VhXfzoDAL40crUG1/bDD/QN94LWsDZkeWjOO
YIh84aW/diJn9mwXnj8mJLFAQoprPzdh0LS9+kNfxrfrYMQHSAJwAI7/yw3Lm6x59UGWUVxa3cc2
m5aPVp/p+Nd3sx3zftwWt6sgfYVtj+tMMBV5eZU1nXUppp6SXofOidGcPISoH+8IM5qjjtL4akl4
KX590Z/8wdtVMfYJi+0dQd9rjW854RPiF0rQK6FbVsbsAE9jOLhnyp3vR1RmR8gdVE9NF3Z72iwO
I0Cclu9+/TleKz23j+Hb0Le+HdMJg3h586jc/NwhZISc4fQxMPP0kq2Wfk2w9Ge/vtLPDw0NNpc7
tsErbuDxl1cKWDdlY4GlU2kdPnjgAQ7rsFi/EWj/fD8214BjYzvw1MjQenmV2kf2BdkogWTG+zCE
9sA4vE4uFzX/TiT7DzcErYeE7k10SUTOKznpuiCJwCSVMKBJmotgsT5nE/SBX39r/3A/CFXhNqLD
ZUD+GvRRCs9UDDZDjvyMEePUTRCf0Pi7sQskZn/8XvPrIMLmzYZugAj45ZeXD4whUmY3EQeGJ8PU
CYYHosD//I44h0Ld3tKEflLst17nGNKdwoi5LhJLcxxVcVHoeuVc1VAd7X59uX/4lQTydRM29Qa8
d14ZecQCEIOXcMu7HsaDTcTYPjHWcv/rq7zW32LiRLgs4F6glmaxeuUgQ6gRTi6C6SijoxUNOisu
BMh6NBN6PG9q8/MfX46yALxFuLGffoJt07d2ZDsgLiTWTD7ijXMujDK0L3q6ddfOsri/MQn/vESa
9E5x60L02GqZV19iuk652Q0LU/gwI9VSpc8w1dpIaOuaoWNNBVv95oo/P/dc0cIPD1IHSJH/6gtN
ZQrZvuaKnd00h5W2EmLYABEWsJQ/Xv+51LZo0KGAduG9euo9tx50mc8MKYZ5PjDVmQ6Yl8cHP+jJ
erVy+RbnnvO7eIl/usGt9QBO+FvuxauFtxdlygoywqi0LH00Wjns7bboDkNbDsdfPy0/vwKgC2jC
8M8Nbvs6OsYHpQ9ZdkkiS6dESBv+ds4c9OnXV3n9Cmw7CTasAG8MZypK2peLB6LAoZj9ime+1NnH
oi+MY2hV9V4tpX5TeUbym5XxH6/n4+114YFvC/DL6+UoJJcg7xIUijnsJbcvjqN0lyeaKUBbXR/+
2K9v8OeXgLMBdDSoGmzc38CDP5bPclyxiGIijayJno9d0++KbPIzHlx7ns77kP7kNmyBd/Y/uC6r
irndJzSrVzeqZuRjC2GNtOQr94GwByuuYeze1qiQPi2Wqe8Zi/wNAP+PHaR02cCIwAhi/IHI4PW5
wEVT6BsDCd1K9hodNKT8jwwS/tQ/vV2Gjt6WNIMtEQPXyx+x5Oz1DakdCSNzzgjS+8wa1BzzkLHg
r7/Fn983rsRPQsNlY7ab23//ofmhc2aDHTosVIDW8J5yum8jdx3ck6ctYpN/fbGfn03OxjRCLF4E
Tjzf8kx+uNgs0n60BOLmJinJO18FrGL/05Q6w5EWxh863Tf8l21ySnDBgXk0eV7eWe43CISNmjD1
SZMHj81jh0Q5/M0t/cRt+H4Z+qVQiL6x3V5eBn3hXGa1jy4gWbHqjGLC3Tcu9rjshNHUYayXgO80
1z4x2zqAjtSZAxN2x8gQSyECmrzYTjK3QlJUm/7u19/4z2scX8J2pKDRvPF+Xv28HpUm4lLu2m8B
5IpkNA+LQI7/66v8vARsiWag8zgb8Vy+dn7h7khIioXaixTcuGzWpblJIfgQxzS094yTuyeJXuIP
STdsu9uZ2duQpmyr9qvfdzL8BEBDASqYr/WYeUu1G8Iy+83qti3PL6og8KdcxMRPSxhh8Jq15lL6
qnwa0albK94AWRY0oaRddd2uT2zPuM5IYnQvPU8SoyOdtvjy66/2p1fGAphkQQ7iV+QBe22F9tdB
VgrNT9S3VX9J4BhtC7e35tNcL+QRMoys9r++4vZIvLpj3CZw5eDombi8X609Y5i0MmOZx19JQuJb
N2FqGbF3pO7ZaiG8/83++NMTiudaUPjgscTKZ3+DtP+wJiCKVEC9iC+1FHrHMGG6isbrjzep7Srb
jITqksP1a4pQ2SNHgs4OBrsohoMD6vXobXyaDdMeO0XVfu4ST//mtfi5mIWx5Xm8d1tgIBTE13v/
qpJeu2mABDJNmZjOT1JY77CAXwfZ8OBV+qObZLHr64esEePvrr6dPl/+kLz6If5VcJaccF6/IEqt
arKWEj2w4fV7cmDWM/wE5B2v3nwjMF198DuV33YDPjJjsIfTiMupcz//+nF69ftyfgR+tX2MbwER
HIRero+5RSAVvIwqzv0aaDnSlphe+Pybw+o/XWWDe231LdRX99ViUBbpsrYyrGJv7pZYdhnmlBW/
2K/v5dU6t43rNrbWBhIDxsG/vrwXWSPJpTWO5GrVYXqoUQk8q0EGZYwYnzl/1Gd5HRyEHoLuN2EF
r97K7dKAvbbTDidxysTto/3wmnhIa4JsbVXs4Be6Y9PQdtQ4YrYPRj/Snf31jf58NbY1kyMk6WKY
UF+f/QXdsbSehYrh3a8RTjokPqLIR+KafFC2u19f7duT+MOTys25zHt4UQRzTNa57eP8cHOztSbk
JSKEI8aDtAAO5GE9RaIf/OmozXxW52NOCO9usHqxPHSYsu29qGnKHwV0oO7a7cM1n5DAaS2eezOB
8AHVVHU738aVqUWDEBjk+xyK25Lzjj4jJRZuWV5YLSF+ZOQRrIxAp2iektx08+dvt/dHE8L/bPz3
vw/Ry2P43w/Cz4b++Uv5Ali+Pbffh4CO9xd1JcdbWEv8g4PDv4aAG7Cct4ssPvpvNHi2LeFfjF7n
L3oWLgQFWiW0vQX/6V+M3vAvOqHY+Dg006Yhme1PpoJsCzxzPzyTLNdUT1tNA3Qn5IV/9a67WTVI
31c9XqE5z3erV65PfVL1t8Fsr09JMyaIfxM9fFl8p31X28ZSHtLJnvxbP8v6LnYaYWX7ZYtx3624
fw5dRqYlR7DKu7ZUiB6rCKsHnQPZidLBW9v9jFX0nVn0Rx//bL1j/Iez34PWW0baUQPW/cbomgPO
iA7VkU/6MySRZjYv09yZ1l3KqCjfzYU0rIMMgvLCtZqBuOTcvlrrfsSVgmnW2E2MFLJYAyDECkDM
3Bd3cAYVeczK6gtFXlgWQRZww6OBpcNGwFe5zb3tJHZ6NjVZW+4RAKgrFGBJc0bMUm1heFZjf3Cc
US1xKsNxpWlqBawdNVbaTZuN3KkphDWeHKMhGmUe8wCu2pR3H2cxljNqVzLm8B6UFoYlBi34bSDW
nRdCKwTRy0BrQ7pmQvAg7YAmTirOmnur8jbFUFvq267v2EbTWU7HXJRwcdc6Ccd4HsdBIgc1SxeS
WG1dddgM3g0tzdBju4TLBzTFDFvxXqFtlysCGTuovEtHzVN9CM3Jaa4SZ3zGF6ymE7O1jFY4wYqY
L1k3s53IZUjWtFlDWMh7p8ijyXdKeavw9nwO6SbcVQ7+lQgLZHJK044TVe7I4LIBLoZ5uUFTGI+z
apvIoZF+oXtVi4jgSyT+bSLDHmlcPiDVlWJhqW88bI1zoat1Z088d7Ht99yXxXKGlLXnVjE6wBOP
116GXwDLNi0aypREjipPm89aM2ql51AYH9BZ4/Iv/WY5+r2CzFX6QXFVhciKmI9ZxqdQZUOPq3M0
+xOTHtc9DqsXPLXabc+nXDPYyhZqtij387q+GdM2vx5yc+LJHIlei5ln4x5kETa+0nFrLkc1W8vR
7TIkJEVQJ+3RRduJw0QOHS7LHIyVGURzbalPtcC3cMWpf7qQrkrTCkdAv9RPhdmNwQ44dpecs/qv
A76FOjSP7eon4ohSfJzx+WY4QmxrxQaFTXs+1/ia87vcmZuRSfFSG7w5KlvOR7Mus5NtI9saorR1
6/xkGQVSk34KUlJgCuxmce7J8A4ASF2dGC0tK4bJ1W7rS6cgL+UzgDZJJq30TrKz62dOTU26M7F2
2CiTO2uNi9zqHhqehOtazvKyU3gzo8yf+iPI7/CwQhaJQ8Qsf8ZNYs3ifIKojcXTtGx28Jf7aNUw
7jLgFsRI+4b9PGX0XEMm1byB1vdG5P/f1P6P/8s97SDr8rn+LDkD/DuHY/tf/t7VSNTYSKUk5PI7
CCYu/9rVbPMvOtKcgqlZXeLSNh7637uab/5F0DHNduI7rG3nYiv8e1fzgNLTQWcgwAGe+ij4I2nX
q9xCfwsvZzfbMPd0sNDfvBo2jW4BtlhhMt80Ae9knXY6FoPL+p9j8cKTOffr24VB+xib6wgDopE0
R3Ftmc1jOnHfvzlQ/9MHEojM4DvxVVGi8KX8ePKbUkpuokFwvXfaKOM1E8ZdmrIEY2XtpmfaKLOO
cypETLKQehtefKd5TMykeK5MFAn/g8/jg6/ZpEUo3yD2vvw87TAv+Psx0puGpz5ahmJFkHryWJND
w8wPY9mtH/zWDljhHEOgIzBm67bqXNHCB7Fz9zd1zfaD/HAKof7mEE5Nw+SOchxa18vPQ+RbndAe
83ZZXSHT7xqqnAh1Hn13MTJniMoa4v1BFEFAtl3REDoeJqk6/nBsu/l+vR+x+ttVXn4KF6wPsfE0
sjlcbc/nj7+SGgkKwH/k7OphhtOwdCRlxbRGpL0zR2FfZfRh5pju2sDeUII7+U2B8A1B8+MHoEPA
2JKpABR6II+vy/cNU8lBx1/3hWW6zzgwXKyJxH31OK3V9BRIvTkW5GK3Ma0E0P/J6LcPep0U6CQn
HN5rabp/WmDTo2XMRG9mi5Lg071Gtnpz6idTOJv7CR0Sm1SDs3xTszuIvkyn5kS2cMSh7YD7ZNp+
IFwy5dVgsTjj9B177zdP788/E6UvXwBwIpo3NKhf/kxDbw/wIgJnpxSWRtrv4RDXRR+MMRF2doi1
cUrvBXBxibl48ovTr58SSt3Xn4BCLtgeWN/fOnOMBV5+ApKohK+GNtj1tYFDX5q9ZcZMXibzEmtj
oG9ZB1JrNwVOejubS3VfLbOJhVEYtRMHbZl+dKaKHNWS1wI3aqtJJetw4lvkD8vhQ7bUAu5z0xnW
PauTq/Z6xPt6ni450BYxKutdMCxpssvz0YZuOgTZBM/IN3Q0jnZGipYtaYOWIjTez/iPv5ro1WvI
IUE1nGUsvnAXPNQluwFGBiYSXKx4B6RoXULI/Kl8FBXuqF2+UT/iyW+UvlpGBexGkDJtsXq6pRFl
02rifU9wZJwmbO+ayb6kXSjCiTyPlIwGe1fJ0ceU2QdBjC3FA3qyKiYoNcpxhicJgNhYI5ar9oGX
fM7DJLxdfQ5E2K+yeo5wZLbGo2XYtFHsYMq/muWYiJ07SGRsTRrw0fFdq/RQ6HS5KUEC3I+z0xAU
iXNj+/j2oOBikHnHO9NocuJQnRPxtuqhPlZjXmWHEfVPwnhDcpgBRgDYgIBA8uMGYgXUbh17X57A
U5nPWPl1eOywrQPg4aks4gQwcXGRLO5AFGImoF1qmWL7cJwhuJk7JDLHzHBIl7NH6ikc89oedwgI
gwGHqgunYQJY7sblarkPm68OrJADf2SHBDNoIiKxQwtGQzF2+7S35U1SwzYDtTC7X2hnMj7HoIFY
km6sIebq0zrb7jkmdT//bBoYlRPCrW9WnbT7lomW3rn0wNAHuy15ceGM5/4srWqi89Sa9u1NWS2m
3OXJiqPMbRXumCW3syyaG3eO4Qx4DsVAzwPTaDWdjWNrLZepXD+t/OXvcWb33R6YzWBEiSVJQiRF
MpbOcpfYs4N0WaTpEM+ohtR9CRrnQAFwPQbDvlmN/P1qD/iG/AJdpQ5pTdJfEuYdNWSXqQgjlvec
yoRVRwUeb4qZfinEUu965sOYd7r5zRwoOuLWVJBRXpLKlcIwcWC55qm9WVrCIg7T6qRXsWISGB7a
cBJZlJd+st/8erGZtA92MQ/YOrqum8EE5LOIg9I54E1znDOAQBhUqJ/DE3OWbR/KnaO/Ipg9ugA4
3rh+0Z6n+HCuWK0pmcysOhoeoewZBsAhKNuz1pPws4ZQWziRSLu5niwFc2wq7kJ3sB4pVlfv3Nug
GsfZquspbkv7xGtwNJGTRHjK4FDB0SxH811qZVcLgtxnFtnqFn/N8GxKf8mYRlbV3TDlLd6y0jXu
9Ow6Cz6WQBxMZTy1pbmcHCqr41JN67nRc2DmT1w1BeU3hKiKZle0krVRwaIuMFkOtVz3iUgN1GlW
zt9UImuAqU6d21aKGoycyzO/W54I5jMaEFSrmZyGCf3pWrxvkrnedyhrh3yGM1lWp85eoC9P6lS5
w4k4wwtN1qBOzjrmNKQDZNPJ1WXXU2fbBvvLPNwwKQoucIcWqF89fEaxCTtC0ZPcTSQxGlcFLiCo
69Smb9vRAqEx+D0+UaOr7snM3HUJLBujrY2Y30NfQweEvSKK4RYL4nBKpZ1cArHSH/Kwcp7JIBRv
AY7MZ2UnbsLRPcOtcybD9YbV4dKEIqJS9wHuYk1PoFoeu9ILIiovyFSl9czGeMxyVjzTy4iMNOUB
81e+SzNBI2Je4hYL+lr51xhyPoWGDdUwa5+w8qz4GTPwEBBZXG7XhYcwv9UOQ7V2RuATB+Yw3vjh
GPCIBunRCNudXKhiXU+eT22SYAi0gnMGjNEwSezK1nIWhCpGCZtAeSD8fb9YTWNfDk3oJY+V0N5N
SOQketcRttXFGlRLeWvq5hH/o3uP0bRfH6wWLzFdgfqTMxnPdTKnb1AUQgnIbVteqYAC9DPmN+he
NMPD7No359J+gv4x+bvUbtgDg41TsssN27hr26wtYzx9rjjIbMBWvLVxndglZ0weYWMVX/iex0s4
Rma7L3QxX3cW1LJDP5OXugMtph9Dv+mqo88XXtLaGLL9qnFx1Tgn2QB19jaFrXOhmxbtcisN7MeW
mNTRyZIpP3jAe4ZdTijqyVGZecosaTpXk6iqr1Uy4pPITWcCxiwUAt5haZ/NesqBnaRTcEB/4u3z
KmgPrTGr5FykRNvvWiGDuy7Q9Z1nOHjrcAnKYOdnOIsWd2y+itGntWGs2fLWUKMuefj0FBwFjx/0
BjmLg1O2Gd67XrfXKBnLle6Z4ljVleuhhwbHSHqx2vScafX6X8ydx47kSJqt32XWlw1qAcz0wuna
Q8uM3BCRGZkUZhRGYRRPPx+9C9PVDUzjNnAXd1mVITzcSeMvzvnOqQmX4duwWBbmOoUKLNbBWFzy
IYlo57se1TnYMp9eIu26i+PmXvo5zek64fWy8amtvGVdwTrh7QA951SHGS5fRlp5tA97Aw7caNpa
MYKplWA9PUwGRX6peDrTcDT1Xe1YybclCTM7npTG/6d7Csyt13vQbLK+kgxDhJ9sZ8pTRIpu+1XA
Fuo3oh3e63yUm6AXzmPrEuOcLfkCKNAi17S3bMMkiLaV1oGHIHgxIbbJTMPjSB/hY93nxrSViSBV
TulsNB460c4AVTrTTA+NMYqdav3iV1Ew8emALWD3XCKxMYal2s+9xyNwBB/gU2NtetxgiGzR0G3g
kojYNgJk/mz3QHtx5cOoNjurPrWyfEiD9aFM1tYBqEoQ7S2oJ8fGylCvG9NgxcisGh3sGWU10yNw
n2YP2oLnE3lb0ZbZprGf0sK/q73mxlbf5WBXB9R05WtflfYls42dK9wB7LKR7Gof1ApAgi7EdQeJ
8qXS6Wc0iIrLKYpRrAPu8I+OVd9Lq2x2ctQ3A/G6Y1SJ/bQsTz6i4W1O3NCpwd+5TdPBfhILYQ1t
KA72Unyi/Nft1iCVVl64wew72ynMdz9VC8xLytDyJBs3tU4ERZo7DTcwO7MeC8BC2NiS+tiAQbxM
Mc7PjgoVm6bI01uoEXX9lLE1Gh/MysRRHuG/i1LsUdkU/bYo2Mx7KVGjvFuJkWa7Qi6J2k/ZqDxn
71flEu7bDv/pDhmNjw1xDg170/WpaQZ7/mgEhyYyM+Sh2ZjhHTZYdg/TXeUqNR5wSAtuDUh0xS/c
uPWaI5jM/RMUGvT7Sgay3QQ5qVabRmbIzkmteEpgFPJ4gynEVfAWFYSjMeAG7tb78gYWnbkflN3d
e6MAqtIFVNXJOtPz8wn+VyL2cwOiQ4Gxuu/GqflKxrGIy0gBE7DLr6mRHLsNuBwSQqqTr4PokRCU
6DbqwUEFusFKk4y4RiecLAxque5JBt4VdRee+8gdfs0MA/mzppx1JaBxbtmpf3czH8BrF9bPUbNG
My/2XV64FQfKYIE68Dzuz7Q7jrY9grcag/TZHCf7rUGscxyIIdhNXjAdaFnlRYO9updZUu2gHDFy
rqb8OU9d6wDqUe8X07xx3MW854T2HoE4ZVsz88S3aDDU/TCwccKfnxDZ2NjTI3Qca1NE7VtfMWWm
1NS7rvObo8lL3lqdWZ+CyukvBey/7UAQ0z0raATLcP8akeYHjijjow3GO46DmaPFK5DM5zQl27kQ
dD2YmrN3TtfL1ENkk2bS4TBq8pLSt/8BshCkAEOSIkCHDzw43GcARDekby1xM4vPpmpem6JwLzyz
7lTCCJABE/Sd1AufirBK98b6gfiwkw6Fu7jEsvr5e6KSB8vgrF8N3xsYkU+OPwa72fZeeB5le0IC
0sdmamaGx4GIK8ftIKpWUKzHTB0iU4kvMl+qc5bZdN0D2ay4EZjlFwuPhLE5uyqsLpKQ4C0/CPtt
F7a/6rE3iE0fytc219NhiIYHUY/WXYjm9nOqRgDCurbuO8zlP6i7fg/4C2s353gLl4szReF2krq7
MKw+eTIPDrnr1h+AWl89UJSbfChuZVpBDcd5/EygVkLzOKekE48mPuWBXGsxhOElo0m/cReNmQJU
5q1ZkAlg2cNlWfS4tyN6TrdB9YGFQmtnuZGF+GEV7rY26R1zs3xpq+GlDVX9EIV1/5JNDv/fS/Jz
ZTmftsticsrlrZPl97pppn3bCnXDWSiP1DkJuIVhYcJunGbHfKNfzKB18wEN3EplU6yfzNbL3W8L
FpnNHDmvWb7Enl3f+vim3ivpMqNP7S1G/PpGWe6HmthZhUWb3lZpJrfBPFF5Nd0790+/812YqiBf
AOMh+9o6FbwujduYtyX4qlwXlaLTvONV3so8wzZhh3E4uvZmSXk3i5xOycOLzkBOPqadk+8mq5y3
TuNefCN6qStIbhFAu33UmMmDb1EG++N0KqtEPdsyebOjrkRXBvcgZ4l2SIYW8i64E7w2s4xtTeKJ
7ilWIqesdxos1T3RSLde2ZuxvbjpngwQdVna3w5/fT0G333D+lqXaMOQ81RzwzNEMDC9urBgyDYC
JumS7Gw96++M3vOdZ7lfzXJ1lEM5qdpTFC4AYAFxxQK+hLZNCtbqjH9rG6rlMdH10akEgEHvlIfq
4nmDPezT1qHxdIbmIgoJzB3ztVsNMAZRjpqbwdB8akZbPUQjqtwkr/xXDLAKZaLdHnSiLmGUqh1p
F5G3r0FTMg9IW3m7aHlo3YDncNoF2HJYwgWqTH7P4VQeoWLIzZy1p1rp5uK2Xb93chVd4DE+MhCq
ThJbX2/1XtxjgHpgSxAP/VyAyp+5KaKYXSr/ngsvnkwJnKC+X4bpPkj7R8XwYBOGeXueSvgKucic
szMr1i4Z16OtzKcumpZHv16+L7X/NibBMQ2qlznT977Zc0it7K7W6o9Oq6KN5y/hvZWVO6+zftvL
/CBA73VGfypqwGvjMhwmzPPW1J1oKm4Q7FFomHn2GNrgr7Ri3zd5MfKLR9m+tam866ejVPJ1rqdb
0GO7sS/2jfvLmY1Pw67p+Tpqa+NW0Yegjbr3cvK6Jqi+RrkLRoi4nbUDS1PGdaV3NVk3SYUBX0/9
Fwjfj1IgCQxDWkgaXO2NuwWpeLHc6oYZEgeV8aQY/9mIaBed3rHVTLMvRB9Oct8q4RkvDE9EFTeG
IyFfyXBGSVSUILfyQZD0K+vJm28aXMjuiSwLxz4yps3x93VWDx/ZSHoMoyOj1mqfJEUhAf/h4/df
gHn6MHWWcugSWjf0xCmQr7mJbpVby/4WMgPBrZsa/529scF1uMgO3cBQ37zZU817oJo6uU/HprW/
JQmq41czFcTUbIiZ4IrVo73UDCGnvj9aQIzvUpjj6TZQIsPeVyIF4ysDu2poIlIj/5UntHx9MHx3
2V5uDdW9ud7wxVUQrzX0tIyvOjfARTnELiZV6nxO4H14qpZjeWIoY1E7UlFsJ7+YPps5OJsgSQ4M
Sdb8Oz3sStSJvxn44rbEl7VxWSLiN8wGCgrW7L0PdmtO7JGCOWG2nffbRMno1nWy8Z472z6KyZf3
DWPXjfaNHeSn6lNaafUSTXkKsKSAn81ADMtsary6RohXkNKnMH8seTZxtGfP7QimL1VTtpNCcduF
ef/dT9kZNgNcN555362mO7ddhKHQ8h/dyvdewzGP2L0WJ82YkRTzY5+7pbURxWczQmYu09Dezybj
okhYD8niKAjEffM7agAhUxo+oTMsBIdVZ7+0fnQaqmjZV4As4zlkg9yPizrWgdMz7cp3OeLcTeEO
6TmV8Pai3hXHPIRy4uODVMpg2r1urKFw9ix+pz44y34wzlaAQdZJfxpcZKwWaJkL/yFfjCWNE0Cx
G9+kFVbGEF2wmH7DtHhCcN/yBBmPhWV99GJBVJ3CntqsiP1L7rfltnSqh85rmhM/kC1QMdvdpu+G
S29UwQYn0AMa3PzZrzDJTkb5ng7UOs6cd4AqGZgCH9nrqn9oDJncuXpQN6KBOFpUR4716CH1Jj4H
VqvlxioMjCES2F5Ek8gw0lCn1G/1ZgTvsc+qLI9VYuff1ILFzw77F7clo7LNpuG0GP18a40OjPF+
OlgNk1srMFuwgXPwEIwpA7i2d4ZYRlF7N+Pn/cxCqEGtY7C6mSlNi1o7YIIUUEhReNZBdAxSk4iH
fCRgwqg5fy90qbe68pANLMHg7Oze/k5+d8r0gW5Zzd1pCbwn6RQ+jZsH5aS0gxcAp0O1sgn0vkdQ
KcMoO3JrcSYv+snINKdf7kODy0L3aPbh1jZqZrxymC8NJRekFMOILVk1G5HVwKuSztt7IGdgm34A
kQlvQCrXRwaeXezSdQDm0dTvySTOfqHrQzcD4gqVO21ab1F3hKOqg0ilccN1aFEuS9eLlZ1Or+0c
PPeRlTKS810qnkV+5p392K/UJlaE264gKjo2xzI8DkE2HO3J/e7RcgK1rwG3kYcgIV6+d31PL6rz
O/jB49koDIafgXuUohE3BtyZDytx5N4yrQ8ZZPcARne6Gu4zxnHx0HjjwfPdSzfQuVCX14fGLp+9
0XbumtKAOwksilltNYO4pa6fMUpt2QXgKZ+NZDvN8iMYS++sh9nbtJgV48RjhANCLiyZHeYL7Qw8
cYZCOkmPXtTdLWb1S9n9tA940jLoV8BbuDpyUf4Adpidkpzzh1b8ZmVl8F+ygmVPM8JsSFzWAX08
N/6nN0O9osm4VHl+N2Nmhb7d7IDIRFf4pWBAEpkr/3EPwO+G8WS6IdbrtgyXdq/dUe+JjiCrs6al
nZfoXc3t/dhGb04z+hOG2SS/JJXI6xhG1kFlQ7uZWMAcqsL95JGjXsFJvc8Ta1pw3NWqMngg5A0M
I+9HenSNFbecpJqsocCJS9P/iX+ow1+WyB9mm5nxQCjE1rdDvQM+469NwbqKgW8LpXu/4F4+uF2b
HX0GqrflsES7zuehPEv/4qx+eVnpU+9DIvVziYFmnLOjHlc3WTO+urb6yMLgxa7dFSie0ekXyyOM
5512KweF0UwB1FnjwfRHdSZq8Eh0kveNsO7ioa/rftuM8qCG5Xtdl9GubMQXCdAbt57nw+RaZBJW
EQ+EqWsYkdfJzmuyA7M0804Rjgo0pLO2rV8H32AyGYDQgyAmR87aNaAY5q4JDv5iRG8RvdXWXvoJ
0rFrPogquTBTuJ+MBX59r8HBawBFUZjy5kloxpbxUaSWBF87MOdIkrcBY7aDD9lMX2vt3XeMlnaK
aIGD5STqNWzb4qyyiVWll6btXnDH7ZUnx4PQHM0ecNZdZcx8DEnrwFh1+se+tKvYjfSvFiZiXBUQ
kwcn4sRvqI+KSoJ0qoaeYsL+LZQPNrnH8Rig/QpaR1MmVealbPPXOlRnbeiHIUlumnqlOiOuvEMU
8Eulbntp3ODVzpaTWbZnPgPYv01/KkcRPHey/+1Y+bGhRaVZGcA9NuSsFKjkKBZyALdiWr4bTAFh
zKUDwq2VSup5E8zuObu1UyCrU5iU5xGVzikEBnY3JmMsVP40T1m364cI0ylhaEfIThSXbI4sFlIp
szN2UNOhqbroHNjsJ6N0HuKg510Yyd6E79KT3xvUmsPMKZqUq9Z5NdLeeaAMdt/cAYQ4sOHiTI08
bh2qmgtMjFYRYmFEOw+41SMrHnWxJzB+BV9NCZLdCJNjwZoH+VrkcM1kSgEbclI24fhENAZ0TIOY
oaWe9XbqrXbX1bkNiQ237pFR0ZnOROxhOzPE5APd+Y4pDrkNm2+YlnVPEfrAhGmVEG3tusk0Y2+Y
s21vgMG0JdVShHXvIgmRP3ktD0aTogRgW3GeiloeLZdpHEOZ5ySw0l+61QoslaZKniQVp51WX5jE
gwtKptewZu9l1WCltQTUGKxiCRPX3MYy6jvBLHlLRcYATZryntsmfXIKZ68NMzjO/MrzaIiDKbr0
wXdr+K8NHQ3+J2g88LnNrWlMt1ZtqjMQMrazufc4LIPcSsN9rGDRv7QUnlAQ2nNfVnHdF5+9RWx7
MLG5AKE/eS0VPK30SsBm/+lho8gurjkznRsrhx6M/cTBc6KfQU86xzBI4kx59sJVCWKg0wvyuag/
BW0IQtE3Ri6Big2K6Jb2U8IkO2jHv63D5jb1a/9Ig1O/loqlKgfVTwm2YLeE4GvHfBS3BLk8hQmP
9GqUj+C5sgv81IU4BMM+tS30CGEBvFT2Nw2ndEs7NZ9qQM+PDKjbuxot4gHLWb2RBhIRV/XBLQcZ
946RA6IvXJaKAXEWgzDoQJ10FSNMw11Il3RHZPgRxK970tD9Tw3Qtq3rhL8TuwliDQIEkXWUUW1r
qAyyH/Gz5Oq0JF62dYzQ+lmwsM+2aTFn0BGSY61NcV+j5GQU53Qv9mqDy3TxSmUC9FqHzb0F4nWP
rpmdXt3KmKldFRtkJ8fJwOk2eKQ3cPDD3BRRc2Ngrj+1nEIba70ThyWoDkgynWMOFb6GleFYN11R
WrswrYcbjOTC3gd+2bGVrnOMMFDJWJaR7FBvAfeu5NLOG3/VDHI4Hex8uhEd7fEG+MXwjGwGoXwB
NTraIBytrHNpzq6x6+Y+eiA/OK2ARPZstRih6ec+KPNnNIeNpG5cJ5xe65cMRAzpvxRJRvdVOEOH
o12mINtASDPvSko7zeko2Z2tT3PiecAd/zQByn9HyqPeQ5/KBFM1st8YWqoXbFhlUk4xcYhoaU3n
jap9+tbNKG82gzWEWWwUQkGpj8xE3/Z6ZbSQVBOEWwZ0rfwCEVqP94JZ8Zeir2go41WV7ccwkOal
a8n62BiFQ/mdzwyzGBIl7BMdM6keA+QrcLJK2zt6M1Lgvaq8iKFUl4NnzFA5fTDNQek/G95UbObZ
GC9lwgYYIc6agB1Uc/s2LT73Su1lWXqRhVVlTH6B0u3sbLTuV6vF96hsp4XGu2r0qrOaCwxMhuXs
DQyboOWmWXw4lJX1EVdT+KOSPklW5pLW74PWy4AKIMu+GjGYP9Nao2mueh+iqeLRE8GeDVqo5y2N
/twtXy6LL64XUapf4B2dRxZn8rvE6ebEQSBray+IEi5OTrsMc6yEsp0t9V7zM+1BM25Ay4eMafLW
JnZjDAVS31SsUjCzBlFvcrL/1sYYyLOvem3u06UPjyYNgttZd7Aen0MoJAcBifw0pd16tDaif4gK
Cldimx35adkIK1jFg/Ld8LEQpNSkDIN3S8Us9SIDMcE88+flW54VWbUZms4ITxlrvGCjeea8ku0T
zUeWFQkFY5YgKLJgDowxxgbN9qgZuF54T9Wzp9zejSu3Yp3bzaEaTlElNdEEEvVSk6EMiZl7jiGz
2mCm0WciMe16v8KrAy6yxb0gJvsVeyhTe6utxmZDlM0IA79ZS7egJXgDiGEJ8yAvIdnHsgviFp7G
dyQKuDOSLNLhBjcMmoa0GLsfqSxQZedVyTLD6lxGE6kKyVHhM+vi2ba8pyrHGLFNodr2MPL9to+X
aVLFE5IywYs1/fZOR4sbnoiVEl+OXWA8n4ZmSrdG6awRQ2U2A3aDHfMU2S63lynH7i6cvdaI89Eq
PsTY6vcM1uje1B4YnSzN4fZ0GeQnhh8WqyrQsdnAotTtz/DSLbEzyeqgtB9o6rekIWUSLLkXvTVK
WR9VTg+ziZACpahpRf27aXJHICQalw/PQeTI/V86j2XocO7wxQEhAHX70pZsAmOVBiRHFdqSHa1z
sl6xDOTI6ChzqAELSuQ9PEUloMRP3os1tfoSZAYoeWw3TrcjnLQmdDdQPv13SjrFDTvvnEUMcsKF
jKG2RNxr5QgrvK61nqEthXcicu1kU5QARKCSAxrbkSIQflk9CPrYSYeR8JMeGTf6luG6uzTyDiFM
1rnxIiCL62ZgktIwN2e7nkddzdPDs34QUTSOu6p2OgaQSCn1YcKlg7k0HbOCdrCnDq6MTnOlmnVX
xmHC9b6ZyND+mYcaS0HTRi25g2vk9gY+POtkwxeAUR0LqR8xd9g2uFQZ4HINWOFKQmNYBpi9AEhU
OJX9wtDECKhKfeceWDhn+gy4vkcKb4Fs7ibN8klPQiXxojr3C4F3cC46eH96WGAC8gLJz+kbacGo
zMlGy7yRTRM/rSt4oEgY1KPT+U5sebN6y7W2TLrmiAygSQEnjDsrsD+IyYCHOaHEXw5u0AxPrlsU
PzoVTO+KkUW38fKwXHap30fURQtFKvtFOQy7xaodKMhmR0RY0hc738SCgKUSqjOnkCgD3kfJhFS4
nh9ywxX+R5ZSku27tDC5CdqI7wkH9pVZJaxvDHDxEER04/6uyFbmNN05uxWWxEYOHG2YeeYOnOTI
h5Rfgn9ri++iZAtMZoDNZ4+6hGvR4bC+z7oZQyDG0PZl7jCdbk1Z8hswUbCqgw7Mt+TaeiR1KSjP
SZWEknyzngQ1Qj9cvQlgflinRTGV2wRpTvXLAGyFGYuoNdgSAiBlh5C5kDLChGgAHYio3gblUH63
VJT6FJjKcDZZlNJtYrjh9wGclWTzlF0EFzwTjCOwq/jdtgl7DsIEIv2PcAgTlryFnjdIhOYZkHxL
O05UIxNwaVds/qPec9ojf90sdn5DYt1RGH76SNiGsWwB9A/5jj1pUB4nPs/nog2xVIeFxUywUBX4
+P+jUntuOtwbrL1E8ubOFTq3PnCnbE+N1Cws7k39YYZlne3xhicu75zl/BzDiT82sByDD9926TR8
aF7N/l8rIP/Z8Lka9q0gCAMbpTU7vX9GZ45VQ7wFK/Ad+XgzggYjqkjZka5PQeqQr0VsikUd0QtQ
DChz1nbDxGRE0x1kr//6tfyzcpiXwqtA7Y3HChdq+E+eOjJYAslGud0laCQinHU9VL6kVIEdmxUh
DrFuF2z/ldf2ZDUssOg22k6dPxTV/5ZP4F/a2kAv/IQA3KIB7P/6v9rk1t/3P1/W/fU///j9K3by
H/6D4iMnQm741c5PvxgT9X/9z7+xHdav/L/9xz+U/S9z8+u//uMnoLl+/WkkV/wD0BIg0J8+kfXn
//F9d58l33dqP8WfPQLXL/+bScAN/0Jn6lkomQPM8tGq6h5/df1//YcT/oUHDVs4Zu1YzolN+h+T
gBP8xUGZzj+QQe/AIeID/7v1jZBXzqCV1+Jzbzv/jvXNvzIf/qS2plnGrmz6jhvyEgOsCf+o4g36
wZOJBiuIZY1lY4tA4ZhWHnOhpSK/g4P6iCm8i7ZpgPAdXVY7ZkePDIvsFeIPqkW4k172GFhId1+A
fcJjrwkZJfyLt8WO064mGs/sur65Y7cXFXvq2DRF14e6fB9BGvfPWeWVwdlfOgewjuhYun0fVOki
nawbDD6eUUTyXFTCoO2fZdfBow5TNlJwXq3wkBE++GFOZULwH3Xrsu9bw/Q3bCPhfA9X5nd75X+z
e0OvBDgcLjjBc8VD2KJ5JTRJVXiG+pUinjYtRPHsShdPEJr4G/NKHW+vBPJohZEXmJ8Vnb8/1NhV
Z8rjWGvRqFt6BFc8krMA1ZyjCNfarFTfM2Src+JXsKe643j2rlT0ssETGRc2UGnEyis5fbxS1KN5
tl7yK1tdXznrthDDnfE3+vogOEKcK5W9XQHtnZxfpfBqcAEruh3Lq752gvO2GgToTtG30MHDFfnu
rvB32bkQd4srE95yNHz45MqKV1duPEYXTWSNl1vZvlM+bPm0uYLmrSt1Ps3cxdiRcaBeXQV2EdwR
XHp9RdSLK66+uaLr5RVj31+R9s4Vb8+wBdkHqmuw91goQeBrFayPqpWMj7WMiYrXuwDzpys8Hy0P
IH02vasQjD0T+5quRS1FlQ/q0lsZ/G3KwC5urmj+1Fkx/c3fkP1GlzxlAXTTWF2h/uHK909EsAbo
XbH/XY0K7kZBvn/KrsEAwZoRMIXz/FbORGsxyzP65UjBQ6BAW7LxpjonX3DnXkMHMKZ9INYxGKys
kQTJNZ4A9x9RBX7KVHNro4/2SYGhMNtXIiR5oHRIOSAmMFu2VTChOAqvQQhO0izTdrAWySV2DUsY
19yEGdvNrXMNU4iuwQrMFRg3E3XGM6QaO2ZedplJVC3zGhu4pjMMoL0HCKRraIN3DXAovFL1hwlA
1gIrLTV5+lwDH+Zr+AMp0W15akoyIWycDkXsrEkRIeqJdOtdAyTKNUvCv8ZKwMxsXpfMG9jueQ3B
ExLp811R4DvZNJYUrPDWlArCJgisoDQjvILKxLM3TVjAWppVGpKGcg27cHXjfGfjMGTbxFnjMOpr
NIbo/O7ZBGle7MYEJ+qWecgapHEN1YDKR8DGOIzU9eIavFFSrhHCseZxRMUazeGECfO97hrZMVzj
O1oaORb5I6keiU2o4jZrPeIq1OT2D1U+9D/EmgXCUIZYENPU4y3WS8JCqlFQxDXXEBGPjeO7uEaL
pGKNGemCZv7wcxV4G3alTMrmzPcf5DWeZPSTgOjSJYK0YnoNdg8hgYjExKUO1qm6xpz418gT7xp/
ApufKJTiGosSIZ+mvF3TUvJhxFuaX0NU8A6zx3GidAKTamesEGaXxdwRDQGjsJqz/KcrFdksylpz
WvIEdhflxprfUjcd+Kk5XXNdNKfHnXTXtBdJAZvsc4PMX0S5xMF4azKMWkNigmteDDpL+zJfU2SW
SnVPbhKwzNHXnBmvmMt665QchTEDQPz41KDWk8Rfsc1l2D91JvL1GDU6nsfimmbjkYtMCN0acjMk
BQGKM7nFOgbRRQ6Oxzgx28o1HgfUAZzCinfNQXm3Jui4zpqmI6kzu9ghTO5kh4tDIsWid3aRIRKp
thBZNr6VoN928uyVTEznFMgGAZJd3Dl5oG/4uND99Oaj8NLxPgtQIguGo1hOxNPEykkWSj1gT32S
2Cju5zLYVqFxqdvsOSFtmSeCfenn5iEZFY10Z7ixH+oHZyZug6moL7wWSSDToDLm/GeQAs6I2BUf
qwvt6iM4f2bSJvgNfKOIYHL4o90bzzi6Xpk8AcYoXsU8vjV4mHcmL8I32UG2w/CVmqwyS/sNDTrr
p4ypWIZyIE38eytJDiLyfozL+BL0hh+3hBRu8Wk3R+2jciktcbuogmyfzjiQM/2j9sVrR4mP9Lg/
o/FzfzXWtOr5sts+CI3zhA182Q4EBH9zU5owP9Nz3OsOwPWYvaCS/GGJBHLqMocZY0RUwqhSKq53
WvRBHbPWuSOyyUJBxM7EdC889jjlsJBrPM339qxDZCulD25tFunO1SwT8EGEj1Hlo+tfhN9srIw1
tmd+BiRa4lmq2Yh3tUJ1LC90VecetHvsaAA43Xwv8/KRUeONoWckZEwGxBeOqlthlMVlScvpEWkc
7nM1CcbF4mE0prtiyAcI8GQoIVsyju5cvI5g/BHNAy4LCRq5SURnxxln0QGRHGIIFGv3wnQfM/JS
DtrzZ+8QYdC3cTcdDVe8Ij6RBMfw5GWiTdRYMVxsKPMMsKKjcsVtEiXuc0eCHGik0nq0BgRVzBAe
p1UvU4Zj9d2zWW6HpQofEoNt9OKbM6EbPKox4d/1YcTsVkS5g8CYeL9nPTbVby+Y6xs3BGEjdDbv
58H0bwGl1vdm233ZReqclFFB5CWlgsGhQB/j2V0UZ5P61a1aOruwC1JiQEwzga+RuCNKFkiDNmVX
YXCJhvyhAECGmtaW+q5WWbCFRSx4uvYNS8Z8RNgTEUORZS9I0t9BURuPFqVqjB+23eV58w6YiVHB
mP5E7ffddBQljQ/W5NlIzfoFA5qzT5RwvgIreS3McnkFVyzQArnULwvRTfPIvt/NNR5/kpnJmoSc
LsUx5WmBKMNm8OR+DQYsBZQIikJ2hzzHeA5Ibx62MGu3HtprlASsvWwT3EA/8/oData8vhFq9O7I
nySN0Zmw4rXczZkXFYeAaMdT70YnAyAmnFfvEW7NcpoN4sEZr2HutyUqkEA+DH5qf3kOUtpx+Tbb
2e8c1dejYYzzi01y2Pe0V0j3T5lXEGiWe4r23mfibB/ozLsKMZTpDfWOA9W2FLdzlfxIzLkxH0Dr
aXFrWwMxV8hxGT39VuRbI2myRe6yKcG7wWc0uF331Pa2b55nJH3CiT2fgfTvhIlFSwEwan9NMapt
qMyLC8V5dfiPAYi+jRAkQv6EQdY3jFmLDLvXNlK+OYk7bzFWLic7urI8064NE2seu7Q8lJwhTrnH
gs2keiag2Jg+vLJMgzXAkwrKOTMwRTN+yMqMFHMmbIZlNw+hX/JjgeaSalQ9wKOVYfegRYSU+jNR
baqAdSU6+W1GWZCzTw9qXhLKYdJs0wK8MASCJbYn3yL3Sbs+ylCn8Z+KCMVmabZC7n3WczzCfQ1B
/q5FZuC8gt5pvjmO3Zi7ys4s8x2OlWtUu2sX9/+uof3/slWlj/zfOS3nuv36JKvvH9tVvuUPT3sE
dIUrnlgfB8vrtfP8o111/4JuGAO3F0KYwrdOp/h3UosToAUKIhAu5DSsHMq/t6tW6ED8Yj4Bmo7x
z7/TrjJWoR39c7tKre5ffz+tiQ0cCTP+n93Jesoj6ChDH0doaY6eXQ43xcJOeueqNgqO9H6yj8fU
LFgUkEK6Z7y0JehxbqkR3f6SLsF46iznbSxtoiGRpj7aqv8Y6hxlqzHeVTqfX40ycF5so2WCWA88
HhqnmPY9zJAbNsRejui9f8AlrG47r/S7szNaeADkxFm7sw2/REDQOKVzDnLR2/tQOCXya9O3cxn7
nNq3HOFDz/Dbr3IQzeiUxS/prbmLRDG6pK44nUsIESLE0MBUS8bRbp4SG90DfHqf9OHaTacJJbHb
yZg7DhXL6AaXUWlfISLKwt3S/Dd7Z5YcN7Jt2alcq3/I4HC0P2X2AoiGjGDfSNQPTKQk9H2P2dQA
ahRvYrVASplkZKZkfF/1btXHleVVQ0QDuB8/Z++1p5gBC16TlfQNrEtqnWWEtwYBy2E9DCd2kWs6
M4NFNdXO+Rk7dY1DZZRRt0Z8ItolS3qYzXMILFhfVHYwbZt3lE7XvlKXxDbGql1cBf4UnTBN0YPT
YY4E3t45pHy3vcrCGYe42LmVTeeryAH4nFDekraBtDZBLK4IJXuosnG0iEYoka1Xo+0lAZn3FyMh
3m48tcOdrWYiPtOdmLlq6mA0roYWRK0EB2J8AQ9f8x6isUpvVdyQGQ2E52WtxbRZzuso6LpxEfYV
1J/kAfiYZmtUoR87UYXm3uwEOnzsT2yLp1FnCjAJkSAMIkTz/BG+3zh7JYyHiom83RiuMleB3Kcm
LQm3MBwygGXSNPOa+SbNtDGd2LtnrdbAnjCebDhy9Zh6ECzi0GO6LxWGIg7LnGxVO4acQ1KFOzRM
1TbEkhkVOomyogojiMKdhwl30RAZREQNyZKmU0ZGisJZmZ9amJ2TN46zMFzCCFSczUYUrDNiz9Qb
rU6nYEtnwb9vbQw1qU6mK6dR8mBpizOVoPUcJjddMBgwgOwJpEw6WuD1Ead2BSPI2CYtvSy6vW2O
bMtK11kXhl6mmQfrQl406IHxMCkGiWACem7lKWEWnfiDrX8HoJaZK0ImbNzAVkFn+5l5oxdlQv3B
zPlAWBZUHM5QDiLnhZUTJgPYnNnCc4X8KyhX06g7Zwmfz7xKydM6ISQkqjbYeVCoETQ83dZGHWKq
HZLu0Y4YoXjcAtbX0Go6B7DNqH6q53a6I+1E891STkzB1ZKuFHNnnJBFNJFxrFdFlhxoTyM2R5sh
na1RFAp+MXwi+T6oE/AY1UJKwlwDNKl/Bii1FXkfHIBQrexw/4gznMvNCWCjdC+IJRMbBRFp7BWa
3iOVTaZePQS22g6eX+fV8qmgs9rM5BNra2T3FF9NL8E95VjT2RptemWJlt0raPbK9Wz1c0leOlJ3
dSFHmZ2tn5tqDk6KUj8CWZIjGokjTg1r8xk+RcRUZ13NpTWmm3HhU1l10Hxj8o+Ula1+/BTVWXKN
ZIS+fj1KsVsAu2ini56JHtGOmI8qyxovyOXMdz2pqsITk6Bno3WmH9dbw8csjzhsbJKN1A5s1IQx
43erYVXaGwKts5Xao4v8L+y9/9gift0h/p+/bDn/37hDLyzcf96h993wJWrf7M/LP/ijnaxLusVI
fRY8vUWn/2V71s0PhskcgLxxUN4W04k/t2eVCCUi90B6AEx/2dN/bs/2BwPYqAE/gs40Ws/3gdTk
Qp14tT1LQPIMwBEV20SJLXy/t9szGp4lkkgr8aI3Y74KaBLSwI2SUa/pbYgl66UuiP+gnZSPg4vN
fRgxEKpVtUITpwqXezLK3DxIiom6uPAxLkWhf6oVUxe5OaaKzDWdkaCKLALGi74qhCNGdyWg15uY
CS04AvvyHVG/41ONhAYpoq8qkVsnnZA0l/rxtFAJj17ZvS2uSAIIru0Ipi05SBqPGA0ZEmhQENkc
TUTKMbUshYajvUgSV9IhxdNgVTkiSIrjlShr9UzxoYXscoQThzrKsKr5ukbXSR/16BJF8JyfoMQn
ZMWPm7pHAlXYkwcZq10n6RRdqHN7PreJfT4WqnKmMY4zeIO1Hl/F7K4PdDoNzs+Y/HpSzyTbi8GP
xW3o35PKgLTJoO90TyAQwt7+uWfOc2oSTclE78Y3/aD76nQxI06cUalFp31QjFNbFEOwYfBvNmvq
ed+rJhbHVWL5iJvtcKrL80CZQDMaPQxO9gW4qecdcTO2a5IAzToknF0+D2KGcBXK8CoPHfx7aiDb
HUa81r9s60p2qOBIVZYB6rRdLItyP1ZVrj82HedSIqKYROa0DVm4nfiS/hQD9oxP2UMebd74QqQH
Qq56mtvjPPG7fT3Q57VlDp1gLJ9CkmhWaq5Z+icj0IZd6tfPK215bsjpC9HSFiA+PsaVbI3CNfRT
P63Tj1bCrMOl1poJn6elQXNUNdb4zAioj3QqR8YxDCWn8aJNHY6GHUVQ79lNzRA6JlsXoQp9tRHJ
jrONi7H+DfBfLNXr28eHxrpGwQzci6niMxrnFRtTL0KH22TGyB1EOLloNW41pEPV4ujLGMWTVIst
kQJwVUkdIBBzU6Z6eY7NnpCvfR4X1lVpoZya7TI8W2gZd9Py6dHDHL1Xa9Lly4t6jQnSl5niX16r
hR6G+REoq7/AktvJB5OQdF6gVoy841j6yaUfNbbNt42YAr+kiXwUbkha70qt+cw8RR3REWuJs5ZI
xLykTjE/Oo1O7AX8suG7CV7lO3FKErONk+8Iv9JvtDBhg4mzmprIiuMCJ3FuenmYfzdj+wzTPS5t
HsZNztQGBknTJTiFbOebQzTJVVnO7eeMnnzFvCKfFi23QBDchMK/zwxF+QY/priqdDs9z0ynQBZR
SRwrasOPcNM6hMcx+n6w7bIEwxepYPRcf/0xiiOKDt80ZEvmvtIEcYkAYvnzV195LEarH0KoKHES
GdcFtvhPXWXeJWGk7aYgbU/AfeC/rMNpXdFG3ihJa+HE7JpLSxkEttuovcMJoHhJ2k97m/J1A+UE
7y4WhN985X/zUqF4Cs1gdSeVQi53xKuX6vR5SB593nlzrXXoe2J69tA2NkWn4hnPzWqjsj/xxWtD
8buP6W+eDKah8JfY9Uwddc3RtZ06BNbQcLeNhnmygI52gjGE1+KYurUVQjhkprWbPmqyzTQ3aHYL
pK2zA6iQXL01/M1vfhYoB33SMrqutnY6JvTsfv1lLkPho2fCZpflw7GJLJQck9++SjvOx6www85L
7UWHVqfYgYPGvym7jv1jnhosnqTRhvRVO83jNNGtfUymjKswHgfNsOsjU/+k6Sw96OWU89pXmjVS
nAxFvj3tRivttlhcaS6Gfhi8EKX+rZsdCx2W2fg/F1P/kbZF86+v39J/bYv0P//Xm6H+j3/8o/Fh
fGCkrsKBldzhP6uqBVwrCMwhndUkI4pH9c+qSn7gIcArYVBvEeUDre9n00Nq4G5ZvSGqmPysn7KE
H6sqioYXmcLfrLJgtt7eUjxsC0DQWWb+kPOY0r+9paKyooUKAhIrlMPEJmPenDox7YyhO+lRAsWa
fZgt8dFos8ta/4ZCpltPhXXGhFqHJNHs6VEwOILKMmcXimKeoqg/B2W+t4fkPirDc6qhu37Ext9W
eMo6IMx1sxNJv3Jy7XFSg9NaV68LnVkfhCy8CpnxNWNOD/gtQy303bSDRfhI8zZN03JboMayksT8
VvY9si5t1sQdAeTd1jCq/NwA+HxKujotmljIE/LDfcSDZnffJhWhsVo6flaxAXojPROXHoFNM958
TJovzG+Ki6COkSmV5hOSqNELsW15U91kpwE6hA1qaBxGwgp3eoxCoCw1ndqiDewTWBCpW7e1eY34
9SZQjeLJCpE+MvcUngJZ87yNOxy6qWRpqyuYFm5Y+Uwcc9vYqbn1scoKmusdCmJgQKCJSBN0ETsS
UaeWl3VgndAfylZDRlMnNRXwMzX0oFrtxAPSinVd8JeAW58mWRNcMdc+aauiWmUpe2Pdu5iL4G1k
a5Njd0xxRY/nJBzKnZXsaYTsWVJIm68ZRt83bQvBBNydmm8U3NS2wdQwgl4yhb6LPvp+Cnr+QnEO
3Kz1EBsvSezNoxEAi9G6S777h5HGyFDigIDwSproDEYAANTJnG7Bs2LaubEyx8Vo45oMBxzelE64
H/v4gQ2mXwVjd5lXU/5QxiYfMYCptiHMPSifGjnTSwHlsxZ62ZwILU/uZUumYJr751h5Tuo5rTdj
rn6GuCTu/Km8aYJJ3Y0YYi+q5AxW8Knhx9/0ft+EeCWEvrFixgSKNuOfDIybniBB7uAnzucpBpDS
2DVddBr3hpv4vMSs6oEd48xmYjRhu0l0bs38KzcCjFxr5ECrl8mGUqrcM8S5SH0rO7M0v3WbyjiM
THBOpD4R7ajqs2tVuLLtNrjQ55kTTII4WHeGT7CYrJdN7V0L7r/rCfeXi/LhP//345e3idmgkn4e
caWJYur1CrwcXhdVm2kSq6C9ajvrH5Y6mScULRGZJOafbWcpP6jQxJdyheOyCXL0PaswpMejVZj0
4pcDLZYegrodXuzr0gfhvl0EWQKa0IwIkI/7JPiaPlOUswWojGUGQUvcJg/ZglpWrGkxlDwDmMkU
sdfpgmXuaDAObg825Q64gv/IgMTSvZpO+6XvW1Dw8lzxZ48I4fxzsAgAtLQe8fUkSnJgf0pyeAQZ
t2TWCATeYIkF/ttkdnp+ZuynbmAKjB4qmtTvaeUYdwQkxbdxnye3ft4zuc1nHvDCGnQsG+CdD1nW
DbfZ1EbnYGam1otB9x26mvhsFNGpjxnF7HwPaS/G5N6Y6k8tNCSS9xwa455pdMF52MzW4ntpzLsO
ogIkSCXPxy1U5rLci370144+4k8Ou7QgNNnoSo5z05A8BFH5NR3qJF6Onmu+Q2aJFboI4OeZykRM
R5cKqygY1M/0MOUZ1priowzFeWpgVYEXg/WBJz+ZNrbsLOZrHcJQjUXdU+y20lCogrNbqUTkCNy6
E8a+xY11Cj88B+SOhOazkaoBvhBqZofjPrmhS0isVFYytFMUyEEeA3ZplepLruOKcQO6fKYbinRg
KbJhYDeGeiFVRlG8OYT19CedOHH1FvGjFxJI5W8JTDOuoyafPtt4QJytUDWsbD5sPTqMTj6ss7Qg
aQG9U3BJMhswRUtYPgjxpBzgPlkyfBi7wmdCbDLJWPkjfgQX6DDu78LKqh1mFe0pLXqsXPQAKtKF
RPI9I53kaxQicDidUbcJN8kV85tWl8VdLn3Z0gfowfHQSMA9Wjpd9ghYqoSWDQu33jVt2sAdCJxs
U0c6ALfYBJuFrSCpr6JmRs3a+pE0PINR5HctqYpyZRjseCudrUBxEyNpbvVyzm6gEcWpRxI1bnlT
ltVpvUDFwe0a+jZoOljjzzXd/19J/wf16K/K28sv6ZeiedMrXP7BS0krCFdAnWzrKoZlpnJL8frS
LCRl6AMndugghAxRXC7RCj9meTZ4arocYHdJgyXfSf5R1WofFjQ1vy0snaqXv/CeNfXoMOmwh1tC
W5oHzlLgPp+LXx0me63ys6KwpoND5pEnYqtZUbegAhS4mftyald08Nd6JN8ZecSFDS5NdBVTTt7m
8YUdJzHRMw31gaIoppcVm1DstXzX4KZZvfou/qZ6X7qdr1okL5dymIvSeyVz8JjADc4xJLghrw+F
7yDtwGC84fQarX9zleVUeXQZbQnIWnpHqs63/XZzioIm6JBXdQfbVDB71zYKTtVI7whJ70/bSB3A
AKZCW7f1aK+ZIEEdYZSHxYYXTSt6DMV60BvT9GatqrfKvBRGpmAQRPluaRe08lRcu8UYfy0lCfIa
mvdV3k7Tnein5mPSV8PXPgqVBwtCCggT9h66PnF/3hM5QYwuJMPrONO0O70bqoc2ENY+CMdHAwTI
Vc00w9P6sUPi5qsVzVOZ4WGb8bG+/7uQKKnJ+NU5+SDcf/shaaLJNDGo7aGK8mI3o3Ve+934u3YO
T9TxVyF5eri9+J/Oiv72KiaJMhzj7eZgzOF9j7WmIzMMEIo0/cb79df+THg++tqlTl8UAx6te57I
t9dqOgRkRuk3BxrFmwpXuRZkQD/lJp4ApT4FEHQYuDkMIMFjLAeWTde3WxARVLdQj+pLrfuSMCiP
quJboOjrEExj5lzIZkT/cm6gIqJDDUsT2152bxuZhyh7NcwYhuVB1Jd9dKq2HIaufZVZHhv1Qsw4
JbIDn+aCHwktdY16ch1zerHjbqP0uJvnrcAyOZofG/8iLqarJGGS7zPCn1djfDWZ3/z2fprj/RBd
Fx3OLHHq95lbivMMteaA7doOgDwN/OcX8jcu7FLb5d11Hde/+XDlUb9peXQlYgU6m9RfDDWOjt0d
Y7a+aERzKMJIbPm/G9POVUxi+bdomU1MiYgOZjB/yapCgYVLhEfY9uGtQHIZYZPeGD49uSz0TXSF
tG4zEk1yZ5LbzCxCMAN5fRU3KkTjmIGyjOf9qETpug0lxUczRpC4xNe0NNqTxDL6vVP0nOj1hudO
qQAdVGl+IxHRnSRjNPD15BMytTI8+fUdtpTWf72bHWKhbAoQPgj2gtdVbxITcBt3ZnswSOn2LJ+e
NIvQdDqXM7b0XPbfnWFk3bbgXkNLkZ+CJtdOconNLxgck+AZGq+RiDFN153vguVhfKL2jovuvePk
WxacABt+cpdkTEZh+Pz6DRxbdJ6/RYO8QHrpHB+Yb719A0qHNQGiQHvIJiD2cRtUQK0dc0uZpq8b
JHlbcE7JHsPQiJ65+0h+zrT99WtYnsLjp5T7SKrsNLjmrKMbach17Nta0h0Um4GY7yjxXiGUbQvs
23w5T/5js+hvL8V+qrHwyEVv8/bd5ngVK4YHKGJAlyP5DWsvQ6tPhdqHv/tkl591/LZwLMCkIbKC
9vXRtVRB1C31fHNIS7U9z+wM3UqMCXNAIL7nw5AAbJgXWRT5B+RZmOU75BpWWBkXcB/NTdDEEFmm
MPtN9vlz5O3bF7ZIhAwDiRK/msdjicAq5qGxRXUIiGxcQxYEY8esPMUAW9quAlvCswJQ7E4rP/lV
JD05ENlj5CQe52I2t2YKK1dRMM+mc6+eB8ak/eZr+mvlw3SWjdrCdEMICCPXN0+V7i8K7EmWh2Js
i+ssr4t1mIwYnec63wKyTk4YAdFykW3+myv/5UvTKXq4EZcagZSJ51Puq5qrClTRWSE6hylp7DXE
BWBI2Pjeu9Pqi6OI2kHnTERdcnRWLnun7KsRHiXivXGjZvD6YotEnl8/V3/ZaUkSYcQsVJVqjiX6
6Lkiacqc06mf99kktrKs6103q4IkaQtZymC8XO1dB4z/djIDJOfIAfhg/rk9fssJ719nX6ai/tf0
r7NvnAHenCX++AkvBwrD+EC9gZrP0oS5RLFy674cKPgTOjjPKYIatRViwD8OFJr5YYlS5WYAxGNZ
NMr/PFHwR69lgxxQjnrjv+qVHz1XkirbIMCVExMyYE0+bwav7m6hZfQzDQg2FnVJgnR2RYbZp1gm
j1kX1lunQAGfVr9bb44W3eerWqa29JnoTTH2efs08xuROcWh4YmyLVYtio0V+IHTeIqy014HEVUX
IBZNuY2zFPhZyPQR6/k+qUM0rE4H+oxBuArf6f+FO9bktvnnm/UiOxrgMAn8edYlO4mpObsRvUCa
hM+hrz9uTaqaH2dbbkVpm+hbGem8aFj/uBUFTUdGLeycYhG5vlOn+jy1fbULLXfFcoJmw3csFqjj
UWnUWlGcxTZ3hUL8CeN7Y+E5B8DXPWecBMUzBLuTvrf76kzJRwe3XjciZAdnY+fw2BFPrpRRlt9L
xYfOoyqlfx5rgCiZAHUWv6KZhiCIogbnUukbT3bTIpdW2sVoBmAszBedZVLRBneMGyXv+3t1qqC5
RmURA5CqtVz3dKdkQG+qlXrVtkr4KZ9no0MAssAJG27scQWErJxgcDGz3wlRG+kesW2IKL+px4cs
c0TtaWNNsFviWBWhIhXp4hvDUExK2VYU3UYrYnIdQjv2t1B6dCJzunKeT2tZo5fXpwbyg0PDCMEC
RN9k0yRRJG+dIulBIQP3gHctY/57jGm+w+cBl0INR1PPbrp5N2eI0Fc6Qj3lFJmnlngkXsmbXvAm
3WJKZuwnEEte3XKXL9/ha93DcTzRs96B3W0JGBYGXeej7Tv1BdP32MSy6TslgjlM/hgbhywbdqaf
mlcxrUCclSj7kONb52qjtqZrppFpLrxqe8cPzi9//ZqO9kLOtEtbhh4PtRjJys8e39crX1oCNxrg
I2cYP88FWSheQQjRLg5JU6XRYr+sLf9YaP7N9UjxtCghEPM72vPh6dX1Blz3qTZXXG9s5k3X1tGD
jz3By5jFPgkkqu+roXl/PEQqV6OY4HJyOae8uh5lZmIvbSQvDXhriRIMp3oBi9yP/PQ3b+2oRHq5
FMuIhsaArtnxuY+giMZkHmF7yvQMaxuLp2goZ/19NZJcJOwYuPlV41hFA+7tO4oG8A1zEJEYoWj2
OgjnaoNfzPrNVbTnfsOrdUhHQG+gw0OIBxhg6QK+vU4yjPoQzZx9Wt9vemdtjgbRAiIY5HTayzaq
7kBTq8YDeSlC2eYW3hJa31q59uOqsH03xzxJ1xpuJLxslTKVrBmo1QKe5aD7DzHmMRJNNeJG8lVs
lmBP0FfAuY4HNch3mJOVbw4UxuzMCaTS78CkmR/1ARbgem47biCiTWzcdLmOa2kFPT0T7twaHVwr
m3n1Qyh0xgJu6MxTtjGNGFMrswvFijaSXtPNIKENrVpYTgQdpVrpbKOm8cGUKcQmuNmAUBHDGv68
jEjXPqj3CC7wcLuG0ikp5P2eBdggYtSwBITwLORom/gK4L0gMfEQKbkxBZwK6FO6Ijf77FzMC7yx
Nbs4z1Zdg2Ju35Ffzp2YARleU1/DLe6tqIQdiVRr8g8ABWn4GVU/p+f+oJbmnZmRXOzaeRsbj4wz
83RdIe6vtqHdNPleLXL/E3YwpfGcuYi6TyOdn6c5VtMrI0ki0E5NJaL2csYOH99nThjXV1Ccu/6W
ZPsy3tl0J6KzGWRHD8sJCBDn7HLAusp4lpqJDAl/6nbtTIkOpHKMk/sgmvT4GjBmxWBYkopzPne5
QjgKsvvpkQl2zktp7cq56NEDE0uX2XW44YoENCVjSfjHHOnG45QQdzYowTQAJyvJMMKn05AZAM02
pjvAIL7b4cNw5Go2RWMa+OBqRbnTagw/JylxG/NOtOxRm7GsrH6r14gH7wAEF/pNP5OvcJ/GkH7X
TcBZfTtkaT8zxVam/oKQvjxYrKpV6n9iECHNU3pzNZwNvLz5Z76LMIC+3kKpgfZGN0X7ogWdpbRb
LJFZ9TSXmjYM+PBwrrq57USDK+3YWQY7BX0zdcS+j9FUJWK1YYfka+87OhjABtu9EUgyZhhw2AO9
nmzITjEiW1sSsHxrA/o1mBgMLakJvPN2IROQVbtqFUVa65ZXTwxpPof5pgKRpe3w2RUPk8adSeZW
Asi5g2EzeoStYgVLm8AnrSnpDB60YSIbnKO1354CZOkxn5ToQNc6QleStH17urPhmR3UXE/t9SgN
kkfIRYPTyaFdmGCH9Ppkjq1Sxxs9gnZQ/Bx9boeZKyQ1TS4hTPmEpo/MW3Jc8zAE72KWUg1ITKjA
NnDE7KddqJXGPm4jcj6g5sFbK6yATJC6tgBFaVpcbqoKjP6JmS0pIdbc4WJb2m4E3+ItXkyYcFG1
hHD1i55QYeM2DEdN2RW0m3tXJGp+3vSGVbIqoVXw6swPbvWe9+sGlcIWY7PbYFQEFyOz+WzS6zJV
vGaGJ89Lnk2+Yl55anGdBSgQRoxOz0clzuZVNuLwdXYjuwfrkE74F1OpDitdUJ0S1lphKvK6PE3R
yNoRlhDifRf4KVAun8y1X2/dR8cH5nq0i222HcGOo0rr6PiQk/gYRnUceiGdoguHZBIU//4AjRmM
6a8vdZy/+XwtCUvzeSOlyD3aDKjWSh480ozVus+J4ZmzVYSxztO1wrifDCe6LmVJagKccNKiFHVd
oDNGOR2Wv2ksHtUPywth2rkU6ZBPNM5sb3clp1Ib2Vp55Gn6ZJk7lvLgUWe9gcrrqyC27NrXf9cc
O9rYkZWwzdKqWsgpiLNU+faaMWJYnZyRwRPVMHltzuqVjkWy/vVn/NerUITJZ5qKRffpmKbSY6EK
y57wTvi+YK7LIN72DqCod19FQ92tUbsvNd/iDnhdD1UFdUWaRYA+wpYZSqNrJ4PSWE+/vor4mzfD
Sd4wDJtayJTHmkv2uDaHxD144RhjJ1nZZuLr5zV8lmTdlZZT3hPTN8wnGo7XaKsqgfa5lXbhHHLC
Cxi0JMjttlU+qraLqGByzsMYWPLdr1/lUaOeAQgfAQc2wTRP0/lU3n4WstEGLGApcgsycNaGU+mu
AWJs4xRkkj2HPIeKHr08te9qB/2bKncWjNU/H8FdyEf1mxbR8vd/dIe0Dxy+OfdiAaEvZ+j8yY8j
uPrBoiFr0C1mFM3yw53255FcYCVd/KHIaugn849+elP0D0DUllPGCwOJbtM7ukNHN7PE4LJceXGv
ogrilby9TyydW1UwLfOautTPhJXFp5GqXb36MP7mcPiXi7C+GHQ9dZYZ1rVj/X7HoVNh2F17Q4rP
wqiFsauqyX/f8klzgR+/aJRx1KJVtfnIXj/+sd0oxMxptddWPplBZnQbgqTYwG9NN7hIxO7Xb+qv
fbVl0aR8ZOSvq+S9vr1co0cMSlt0LUHRAvyoHHj49iRWGCUHl8i96JTACRswhMy3/5Ur82zzcOMq
Ok4CLtrFLC9hVfppnx4Cs8+3EmPlauhQl1Rzz+hL16eT2Gim923Lzx+xxWURPOgmp6ij3aKfwF9k
CyXTqaS1GoaeLKZSbdwQYeBvGgpHFQCXQpDANRDkLqMUY/nzV4fbKAB62TfQDAK0UG6hUkNVTlO7
BhN279efJ20Bftir8yAXI2wGFB43IQM9yGNvL5ZxumiaiBZTCqZqcKuiy04jjRQtsE9mvqYQrD/b
KKPIcqjAgruTjcw4NUAFpkyWoWKEIBLJMDHOqqkn5Me0Q6SuUxJ9x/RP8lOeW59GEJ2eXo7qxsdF
gT6Zbb2WDInJK8lCdwb28mma0+Cj3vv9Z0WE0a3P4B62QTITM+f7bat6GrQq3238UDPWoT4OxcYO
sM9mQlcPoW1EvmvOPnO9wTfRZ3YVFlHiJOZ7poHiyZ8Bma97J4L5KWKNuqIPNec7lbyjuGbVTOjO
qiZoV6iL/b0VC2DxhTo9YJfyPw992n7EY+5/t4oAimEHYfsrbatKnAxxg+a4bdPsDo3VnHo2x0J4
Md18FyFwup0IB7gL6wIZBNmzI6duS4MhFlB5PMS2mJ4Ao4jIywzUz9S5WXwemYMC5SC2RLKaWhDH
kCuVoPMMuw+JOvPJF1vJET92PoNQ84wWStdKB5WGSaVXoy8NZbXq+WaoVpT1prJHpZzVXl6201Np
5sE31VKqsz6Jq26r1lX4ieyx6FYdIjSusjbM27mVA9XugjMG9oEejcaXejbESnWuxdO8bi01yAgI
QfkN7Ti8qKGMnmalBgZSVxiTrep6mWtSRfRIzLFgk/0o22HTT2QOuFMhFuAkluXOkMoOgop5LmSD
wiBzYuLzsrS5ilQ1Krcq6AqAQWlNPzScQfsEgDs6Fyd3fO+jG8REXJJliOEEK8yqiSEclGUCkC6r
RmOfyBa8kSBsQHWnvBwvtKa3mnUvdMweUaDNuxDUuRf4leUpWAmTXTuM89cpi4HBjNOMhLgTKb4M
AFzjd6AZxT0s0OlLgx3no6LWJOkACDG0FatyA4tMlOYn2yDRddXXRQ/ryeq1jxy/ifcEi5VtIlbK
k76sbY6CUf/Y2a28rtWy8aJi7r+3bYN1eRCNDnQvV6+0TjT5b+YS2rJCvX3SncUeatOjNJg8H2uP
ym6GdUaHlXxgzG6NQ6SJvR2cu5xkMdx6a8Sqq8bg4+jMVZfflNXTIPd4ed3KOTecw5hdDHFFjMCZ
7d/SrgGtvhmb9GWBf1cd9d9urLaM8P+5QgLU9e1NgbT89ZcCSWE08QExmK1z4Hu277L8vlRIz3/E
wNRavHQ/Pbo/SiRF2B+YaeG6ghYpqS4Wj8iPGkkRzge+YdQZ6JKl/lw/vaNIOjIwsTnQ2qSny/jC
ZKYvj2e3dOGtIHWU8o6JQ0amnmkBqA5Ju11DpzceNYUYzDbySdnLtIm4Tk7NMX07jRGsY87DakL4
hUOfWPfDUDtBv9KGLL/G0d8OrpK1l6xTA2YGu0RnSujm4zxnP0xY77qn/j1rc8hqv7rzbqL6Ldbl
+e+/3Hq69oEKmLWbAoDJDVqen3ceDif2VoqBRTaxlCCM63/ceAuFFMatzZ3AePPZyvTzvsPhtHjN
acdz5JIqP/g9tbngH7xdrqhidZMKz6GedRjDLYO911VQ04EmiInkJTJdQbwyamid6Jqa1boow9QB
eLwQM2YJhtlVK9nMbhrrhvKQ4kRp8OUutA01QXy3QpWNTbqVJXiUGPittZr7rp3Xeq1x64WhLPHx
BkpIBpzUyNEjc3uxwZD6NHvRAv/IB1xFXvjMBJH0oYLTyUkRVHrAByOCcKBtfySoRzHhkYQpPK1K
LYntW6WVBCOGGdIcMzqmlaii9STaKn+CsY8um2Cm1kjEvSbCFrCcyCy9u4msdsSlnBeTpa19sH01
7bGQQIjv8wvwyakcIpY6SUBeBhCruR5f0FCMnKVXgZTApeM8A6SkoCcbkGPTjckZsSu1emkrwn+M
GRiBgkHIImnldyPS9vsqzToyW/MRsMvUWqAhQGgxkkshm9gV1Dib1ONVxhDkcxCM022K4+eiIilT
73yicoZxCbgQ4VOjmPeFL89bHvUea+ZBS9vtBGA1HuW3LgqvKnBU5DPkKU3+bomXqKB6k/4Anjwu
zhSGBfAlm3pV2U19WAa3a6OAepc5yoH67aBaWpbhQ5/2xlQ+JnN6QJ6/TdiPq9m6Dwt9g8Bed+ta
Vw5ayRFldkgma3kdXU9yW4PqkAwTgakJgGaSU/7pXf6xz+yHehkElDBQhgO5i82aJ8edKmcTDUo6
enVh3Y7IlCoSXi7K0YKdZXYn5EZvG2vCcsXtihFihNg/ydUghkfLdPJ1NNbrLtOHVb9YOUV3wpT1
1OYHkghNbBtWXvIuC1vbGk6LqyzJCNulQPBXoDC1nu+dFTR0RrL0BlntocOs6RvfTUOdY+7Hvu9g
v7CLUNfdok4uktQUCGinxtgF/aBtIMiCSAtwiIQ+BQ4Rtu7QTzSTkfmDsFxSKrqk/USt4NoYTch9
r+wTX9F3zbAYp4iIPlF1Sqxi1pxtXylf4oryN1bsS4L0vLlSbwkau5pA9pIjGRCIHg77fMacLdr6
Rq8+B3W7my3f3xC84HbxkvTX4DaDPaOSerou2L9ui8BRgnWJpbkGEYEi1OEuYhRQ7iKjvo50nOCW
5eebvh7PIysxcYeD72bofN5LlQ586+D7c3j7YbGD0HfdV8XOKokLHOY236LCvsOisVH9SF0lxoyx
rCXvtOjkXoWZ5JZKe9tMVrCpqh5g5jTDqlsoUgvCxzCvxtSpv8zMq67HWRrhhmCfTDkB8HJoi37f
R9VZp6AW80CN5U9Txjm4y+McoV0A/l6LSKh3ay3Z5NI0PxpD0F9hhE4vLUl+k5KGt07fY3KcHPDp
G0UvgOjYC/BUQAL9OPllEW0cJQwZ0QyTW0JlMOpk3ZsMUhbJ6drUqvj/sHcmy3EjW7b9lbIaF8rQ
N9MIRMteJEVJExjVoe8cjQOYvW97P/YWIrPeZQTjMiw1rkFeSzNdpQcAh8P9nL3XLhdaV+bGNpF2
+4ukAMOjG8bkAHOxc0b11rBHYKxR5Ol7LB/KuKmcqzTO9kNbkZy1HPuI185tkpUWKxVRAkTIIcyD
jK44QDl2WabwSSfAQV43euemCzuhPO27A22MIlmjbSaiV4vjQNySRGpv6Q6TQ4fD3QofRrJwSQBw
fYr4T6nDGjublKK2fVZrstlcLayuVSvYU2v/MjpFpnzPDZTk8K8IZS13iaYCNgD4RCpNUBg/yGjH
+SQLuBhwuG50V7sFewCdP/bQmgalcm/a0V7EFWLbxrwKuTVdlZl3WZ/wf4JEzHLHDVZ7MNGKSvhE
SM9uWeFXhZHg+XbG1Rl9/UtIgldF5Hxj07OCPojr1cDXOqmkLEPdegn68YZPgAJYEHShXuh0QQOv
3iW9ccvZxkiXrEGwsht2S69loBR3ITnGvmaRWyNMOqBFck/j8xYKptAXZepiUXcUgEFYjqAFl+6y
xco+A57CBR1czsiWgBolrzTySRuTjELeF/6IoLMXjXbK0vSaCAIjIogrulxA3vmLXZWUjwRn+u4E
2bpq6LtaoEwUznVuhFa6UTeGWVm3tPvaXYVf0rftyJXbqk7EggPo7wGmLsm5ZEM0fE3COTwiJiAw
wIJkBfKLY5XO9egRfk1epUuHric6j8/u9cR6NCbTrmNx/JInSJwdr9vhd7Cm3eBh48jqu7QeUWNJ
Tk2GBdeorD+HQgXEFgxUhdkQrGgjXYEWGpZd/GMYQ/JCo9C6oe1pfjJAi/00+l9Zla3gEXAHlaZJ
72NeftqND16LtlMbNm2QXjsOvSu1qu/iCeFXltvqN6upPxEBdZ1Fxifbfa1aq78GDEd4hNiKKbij
BHCjll2zVUYWYruss7WpReV3chDuKsfay0i7yVttPybZQ6rv8PitB3jhdbDHObwk93k9iNKPVHmj
xN11OGrdstAU0vKsW7tS7uqWt21OHiah6BfhNDLcORQrlroV3cXARtZsZa5d5XelPXRltnAagrDs
4YXkFfJs7QSsG2sxqTYese7pxkRGGfuyTjE/QyCrnnTj+xzo20fmQiQ/O8waIVRQTIprFbCOKm5w
ai0HDshVET5h5uI10zj4tYtEgZfckFkVxVu7Baf4SIbxC7E1sZ5sO77jXhPwHf2FmWRJT21pOwqZ
1vUaqPE2L7pbe7o13W8TOegdAZ0OC1RvO0SQ3aLNuuGVvWcTusxyMh1hNNRTTbVOssyTqRknftoQ
iRtjE9CHbavVwMp+ZMK6c2PjPiIHOq3dZY4SgN4Cm4+vlnKdk9G+1GrIQHgI/Kn3iCXsVx47sMzx
4b/7mbfSzZ9C5fup6/E9UmfuV7gfSuK0xWSvREBhCYqCq9TXHlWvRRDKnniq1isfJtwKZmTSldTJ
VGdzMnh3FaqHJs23nX1f40UG+FxSm4kS/aYoOwtkMi0xTmjVQ4I1jsxVttpLsMlyCY5E+LMUY6sG
+W4yNhbOx6E3ANQ3iAOZLRk1GUpKe9mR8eEEwH5d605Cf17YUERbHnZV7vEUELVVE1FmmbLYl4oV
b8MxH8jNXsu6aW7KpOXdL9ovoLeNXUKsO8xRMEMs10EsHnSsE7m4c6Kk3PY5SM2unu50t7nSSLYh
y04Y8Id0qG8Y3HOHJbJMP1nY7T8Phtdv7ZAnkMI5IvEFbGcJ2G1M7z1v2CGsJjmF7xVKp8eQZiaO
EqvbQlUhzXTU1nkqrsjMsheyGq9dNXqsSZ+jPkt0SGTwadmUbWIA2JHVin+o9RVfTGLO9oA9md2I
oqmj2aRfJSp1M7JaXyPd3jlO8lKGkC5gnj0GY7QiDmdj1DH0w2ZnWtkTwRvrQpCOpdjqhlLj5zku
3qOStpj0W7N9qPV5xhuZX3UG6DRn2dHPzeFByXK81mJ15PlyY6CLJzsCiwip7pd55W5jouPXBKGv
+gT4TmEuPclkJdU5s1U/yjDnDmTKcLb1oyBfV4r6xQCGneI0n73tuVneJrgdCVg2nhtVvMx/yxbZ
ZzCpj3GifPOs9Mbp20+Kpv5ulf5ZenXCdx6+vwefiDQiwg3YKd1NksrMGKzrLFkT8HRDvMleMXLQ
khoIcjUkfEF/1MzmeQCLbZTfGwgMIeIHIsjyK8AKzAD7G36Sr14nv7rCucEotrInMsrigU2IHm6K
uHoeSoJ6O2vblaG9ptNHVJYo4P+3qvEsHQp4tq0QuOlaI3+3Zs1FGahQfVxasHl2emyunAgNK26L
ehFW9kgwMqWyZHIxg4VrTgzk+CLaMD3vW9vHAoLPUG+FE1/TiV0BwVp1LQBEg5j5YO8Vxlc3GK5S
5kk7QDYMYE1Q3uSH6is7E946Kd19iPxGySvi9zyCtsmRQYH7dXLtcWGxH97iv3mlYuIPZLeVEbgt
VkZSqJEK2n7U/I5acw+E1ldq79VplCcvcJ7CrN/YpbZAMQNJy8aell4BafYWZkW9kSMbvVbvjpDd
wYeDDsJ+ukrIWwony9orhJWRrIZ7zbSqLVxVViBjGVJ0bFMdCab1RZXqBi3FStfztSMrQFylXDvO
+Cl24h11wFtUINfAAmmiJEtWmFXdlN+y1F5R8/SlClfUaXxnlg1Z2TVyz3003ZUquZrmF9VUV0b7
OyyVVTcVD6TOofHsFmUp9qS++wP3yCzu1Lxb5EVb+hylECuyowrVh0mHG2X1W5MvWxq68D1aHyL4
N6qwN4qtfG7aO1IMH2srumnCaKGFr9IJgXOM3jq07Zs06om7lp/L3qiXEcZiqIVK+lSNLt+GwQ05
J1Z3fRPBD4+V37YxrJQKJYpuoy6A/nBla4NFrCTiEmIsxzr7kYae2V0HjsUWT03LKNgEohn1RYge
5wWPkMMiaA5mtaS2GfyAwU35GVnRMH1Shn72ommhHWws8rF0zh6a/J3gsSkWTmfT66sUl40jSV2v
USXyb57a5CaHnjb/HVVmEfmlEcRY4g1vfCRkxDHAmY1jfYOskgg7/ELCR9tUAGH0rLph2Z+t3y5E
gDvOeciPRgtRE8EEhoCRH7TiFf0bFnL9YCd3gtBUFikSPIUS92w518hAkXywcKJnLlv6dWMKdW8c
rOpqR+lh4R0s7G7SKCp4i9nfzkHCWanlnEdnC9Bv6cELD/yYnNfZHj8b5TsdJ55xcM93Byc9Os0Z
E6CMIw77oVhFgh0yOG+zjfn5c3hIfDDnD4pCGb/KRQCtk34+8cacgzftwdavwMF5Bs6K2Z81P7y1
4p4WUnfAAciZDEDCw4xvO1ADdKNr7HU6wwQmVw5zknsS3/LD5FOodNW11BXC2xLO74+54zBr4hlR
AF0tfUJFZD1PM8BAsWaWwaQKfLOImWcdljYT0LJmPlbIQeXbCjM3QTtlZuze9NJEzTKZIQCFup4R
LmFvIeNxWDGcpdlzllzUMwImQCr1RD0S0VQ+9rQctMqSyjUF8jxbQpe17HVjF5IOrkppcmVMBWBa
PLuWXODnMe7MAw4VCL5z5xIcCVVh5qWyrQSdOmkzRjU9IFWxMoNXbUMJahVATvKotbS/2Q/MMNaK
NgBCvpnRSvKY8lk7gFvJJATiKv8Cus5sV1oUYF7BCtM/kcBfSY4HAwt3ByQsAptCWY4HVOyhaPi/
9dP/PMhj/33lfpXH4nWmRf3f/yNev/9q/uO5iH8em+sP/4W/1Q6zlwDBFvlfBoYqHOz/U1G1tP+G
jYY3zkXci0N3ZnT+S+2gchym/QpNRMO0RJnzf9QOMKMMDcIZn0GkQy6l939QyH8vRAAGqdEqsGyq
e4dy79tyqhaopLWqsY4QYbKXXcpRQid8+YLufHZyHfeY5utDHIQjaJawcQvejuIaMsZ5BckMSpeg
xCaNbzCDS757anyNTUhZ1L0tfJJpjbmfVl4Y/n3nnBYFo5L7B6sAI+Lx8NkU52Vgjyjx0UOtlFxl
6dUiHH2ichdvKulnhB2nTtK5cc5YKFsYRzeQXh2PZWRZpOvKYPqgVdZmPj15CQQNTwz0q/tNnkB0
mpwmXvTw8RatHn/9ePwzz5MbjaSGp8m/GCd6BIGV3iI4gUuNEtin2EjX1Tzwx6OcFOEPF4lIhgvF
QYV67eQiU92wJyICLV/lcHg9Dlnxjchc1ki4ptcqUVQ/Ph7vMEFOJhAvjop3wUaTY54KPLyqLrVO
OphiALOS+9jmOwWsFwzsQCd2k0yuoFvanFPWna7bv5GEf4tRSK+rQqueL/yW9w1TUBi8yRiAaEYg
+T5+wg0VD0eLQtPP+75il+L44xDfBblN27inUDtN45IgtBuL3wySS1t0cWl/I3IVtava1cuPf86Z
uX30a07kSm6OOdwzFbz31MhRrzevahCqe4I91ejC3D4zt/C6ax6mFhN3xSlhrjXn2sQg5teo8Xao
Nx7BhukX0KZnr4e7gpaHtZHu4vHdzRzKI0VBBLDHK7ufm5nLwUmiLSad6sIsvjTUicaFIFR3sBNC
NFRyZCH3RFRQuuqmDZt/qPac3xfoKbRdMenB8TTn9fGNdAdBNMUmlia/oqa0Kh21vpJG5/7jqUBL
lreDBQ4HOSbH41GQz7dm5bjs3QND3RX5NO56mKg7NiHNHwyF2R+iId1Cmi3zVHlzQcilR6TgTuUj
ZW8/50mobCeXRCIYluICK/P9rHP5xtHpUy1IxYjmjodquzKh8aZW/ijReEclh3COd8Pq49donlbH
CwyPZjZmHr4RfCSORxlhRatGqVU+n3Htl90YyTXeam+p2hRFJQEY3xO9D7YfD/p+Ah4POq80b+5i
Nzh17gTsX+1Acz9TeOopDqlYVzSgwhcm+/vbOD8qbF9MQ7RNp8CRkuAEk5h0ihoSvU07eEjYzTa4
oCZ5/2EAMGYdZh8cTCJgj68Ieg+b7N5qfAqc2tZoKmeLWgHInsy5jZpi3X58B888NtS8s04bucTs
1zwezyKWIMIiSMGvqee63FTKZeAMFIopJO7rxO5WXhBeQsSceW4IieebiKHc0PWThcMpo9Dwcuit
KTknIBBFvs9K0c6ZtOLCBZ65oTPMjomJdV1F83F8gVFUAzofei5Q7fq70hLdozphpSkrKq1m5KGZ
+/iOnvnU8pUFeARzCRWuZp1cXBOmzaDXsfBBvpC11rQFeB+7xruYSSSOQVzrBDeVwnqtyLHMAWZ2
7YOnyfohpk/YX1ho5tFO3ks2wPOeDfkAmTInK2fcFqmTZ63wrcyg0Ty0mVastLZNRzR5Yf2pAdHk
EAhha4iXEi255L87M8FYl1mzcVtyQ05JCH1BIJOMGL/z2mBtFErlk2EOr7LRXrvEi3Z1J9sL1/xu
elEWZguhz+vejKg4uWYcbdqE9Kvzda1IVk0fY/otXQ5xZfHrnz5shkKsa/OBIiTHmzUdb1egqjVC
1244/8qCs6Wfw7rcuDSudsJuDZU2gjQ3I8EoK5DEprPUg8jZudLs9k4m69j/+NecuW6AH9AaIKBw
9QebwZvlkGBLvH46hrY2F9bCUZz6k5Vp0VNtlcmFj8q714ogXfwXZDETMMiLfLLyTgW+J8WCJ1ap
ZbQSceLQ8w2H5wD1yDocO/fLx5f2bvVlPJ2vCtg9SttIa47vsw3TyBEBK4aIPO9Hynl97RFBtPt4
lFMjhoFP0ZgjH7AKcQTB9nE8TNIHAfpSyWVVaXClNXNwT5mWmd8qsU6DyiT5OR06Au4HI1qTupms
HMhAe1m57T1xa2FNuTo0qce0F+Fjpy8yP80yZz800n3M0Cd33NaznnIRine0DSqWUmNYT2UWXdg9
zhd4tFzYaILoHx2GwH87T7E3UyjuAiXMrAkxYwqyeBn1U3odT2kY+FXd6RuDFu9Nw5Lq6/Rgt1bs
ecqFSazNF/LuJxizH4Yejg5k5/gnhLWWamXQN34YAbXCkkJsQkDgtyx166ojjZOkyIrms0rF+gtz
1LtvJBnAbtqA35+Etq2Q3l74LJ+9LTPNbmY04W84mRf4bnUnLTrerKCM6atUKmeFUaot/ThUNFs1
VgM0IGq2J7tx2srBKs0Li9q7hZQng54cyoFls3M83X+IzMVQ7MxTM9Hqu4q7sbDTMd11GAp+TzCP
mKOTduE1f5eTQKnNQipPyQE293wkP34YdqcOSlhmBOw4xospbouyRaeq+AQNLWxDWWqmvTNsZGTR
CLFgTYFxZzg/e6yOjYwWFu3bPJzuPn5L398JjCVs/FjqZsXcqWUg8rQhUgXdD0sY3TUdb/22qbT6
fsKLCgpzoic3OtX3jwd9v+AxJb0D8wIbnXO6ZRnrQnYgQVW/ILbwavydElU8VPmKT1t+YQdx5vr4
ZEJY4buJKcI6uee5NAtUYenkoyAXD4jXu5VB9MRjSgN3G2QxGHJc6BfMEe+3LbPvzKBeRs2DD8ip
1U0zyWWqaez4scttJPsh2dMgbbZtJqlXq2kQbdH4iPUcWkmIoQhQcnTjbatX0+7jW/3+M8YPQGiL
+58j7DszCo0tC810POGehGWGnzi8Cpyy+SpFpl8Y6v1nhcA89iY6R7CZXXyy/a2Sat6ZTQR9ZVbw
My+C+HPRGV8/vp73g4Droc7Di2gRWDD7uN6uqVUwktGM49ofJ037pZSR8SMuaHV/PMr7CcooHAXm
9D9VZat3PIoccRhrUTL6Wieynd2YFcYhLWbhbuDsRvHouauPRzx3XZxQVJjQfDAINjoZ0Z1GNJjk
gJJRrG4NUROrIwGF/8kohzMXJjV21iejqKEgpTLjbVdSgAoJCpopydP1H4zCJtmzQSBrGGaPR5m6
PpZD3Ix+Rh4XkN7EviKne7gw3c48I9hMWO08XEjovuc/f/N1TfFbU2LDgST1Qd+VZW3vciWoP5lI
yXwNc96Fe/f+TcKtSXWaMiMSc2h1x+MNaZfQwmC83I2VvZEoircQZlY4OLOHS9/IcxcHBdyZnxJ7
7lOzXJO11KAbtFBK0EZ+Qic5UcPfqprcM3uKC7P9zNzjcMVxYl6t5g/U8ZURgy7seoS+X4va4+CE
Wb2N6m778aw4c//md0lDkW3SeThNGSm7njqlYhEZY4a/coKL2PEYX1tWo82fDEQ/YuarsUycTHKl
w+urVRDz+q4uPtWyCJdwPabrYOouLEbnLkmD7AIHSUcGPjdT3k5Bxc372A3Uzlc9rbo3SstYKY5S
PQ7VYFx4RgcC4PFObi5w/2ss/XisyYz00HU4e9eVE173aJwIc0QCPSxZ/4IHI7UQ3soCdKffE9lY
sJeqhhYjs8PuzxhBxCwdMLXAsK0SCsUo9bZF+QXLCf+bGIonqRTVLwFoQl+MaT46fj6VqeN//Gze
dyTsGf7Kjov5RodHPb1lIiLUVyl7H0iJukLX3txg02y/jAWAesvLvRVaXBQtuTmhjW7iYEtkaPUH
U3G+mSa2EUpozrxrfrN0dCOn2pFUa5RCqLlCItQ4etndhhqSdWGoMy/yvNljuwPCi/3VyaoxtlWJ
6Vb2fp2RGFGgJkZ8GCrVtUBEvqgio76EDDg7In0F/FPYad9hh6wC33kPtdk3qZ3syATttnhaEF1i
E9RujLSK7j9+pmeWD8iMsxWDnRLdu9PlY2pcHviI4d4rS7RkI6I+3U4uzJwzl4WNlzYSPhC+/6dQ
1DaDmNVLSAh1Uql+IrNuX6eJ2E5qLO4UAKIXxjs3U1nw8edTYwXKebqdyYkgt/WyHXzgMKSIQKtB
WqUj8ibO6wnhh/KaI6tWfJeG4kMsPO+727H/ufDen5JBOUVzhpwL9XwJqD1Z891/M1fJqEwbIYbB
H5EkkTZjRt31YGakxhRuf0W4N+GnNoIIQDDqkn47ob2KLkhbx48JtLreuWaY34TFYFHYbaM1B/bu
whnizDI4959UThEwVOAYHv/EkfMKwhdF+pU7ImEvbGXYernU7sFkyx//fLIxuXl7Z5IZvu7jsTwZ
Kqqa5wBmIkQfUVnVC6yU4foPRuG9xfPmghw5/SJKxXMnvQJjQ8cu2GZNUu4r7yKOdn4xTpZ0FkJw
G5y8cIp7J/ctRuMiK8OTfjOOxX2GQchZ0qPnOJ44ctjYos8/IUELSCJOeu9CceL9wYh5NRNN5pcT
GfL8vr2ZV0C4zSEruZFUKQiRr+L8OiOqCAFYEGwksZKLTqvM7x/f17MzxaFzChINSuesMXg7aO3p
FtmaJWq0Nn0RxFUuVax1i9CbLvHyzy1K+puRTi6voUSZqCUjFUCr/QI19E00ZfJCKeP89eAzo+8M
o/H0a5brZkGxV3A9FkQxgU4ROE079dhBMvXLx/fu7BW5QPNmGAUtz5PZkqRBB1WM9SiVqbYeZyGd
aNTqwhWdG2Wue1KrmMvtpxvP2hnmXIZm8E0pu5U2RhiQquESqODcYv52lJNPRqqpTa0ZFfeNI9hj
V1q9PwQglqrRc3ZVqKH7+/jmnTmRmxD02X4y8Txu4Mndk5o5qklIuHFBtoEfmi4uHqVo5L4Pc/cF
16e2HwxXfBkqNXvWUzTcQdvFV2Y+urb/J7/FgbbBe0ArcQ4AevsW9DOrVjEb6Y+6lrFmD/EqV6OX
AezjBp7B796I/aJDDh63zbSwhzhcj+7fMJh/S0M8+6Cp+JC6y0YZ+O3xj0i6IFKHaZA+PsJqa/Ua
jLq6yS8c0s5wJ9ns08gELmS4lLZP7ju0LhfRKre8IXLsasrD9CFl73nLt5LQeD2w231MQvcqwZf7
nRicfBlojvtFpy73irdDu7SPPvfGvv09J/tPArWIEhrAR7mBCxVNcANoSlSrkiibC3Pu3B3GG+2Q
tz6Tdk9LFWnKtoJ+Buym0WgXMjCRGFfp34HT//Y5nvuI8FGYC4ucFsniPH6OopNubxFD6ifsuQln
Q/9nLuTcQHow1RSpd49/4FodG1x8Btz+9MKx+NxV0qwBZMlZldPdyatM4zV0ptCSPimw+R6HmiC4
IRefPn5nzj02llh83hy2kJt5J1eZulVhBeHge12h7SjdCA2Bberej9OQ96s/GAwZHMd9w4L4dXJJ
fZ+QhkHngmQRDGQ4WtVlGTn6LnJ1eeHunX0/AF5TKAH3TyTYfHvffIb1Okq71qUYI4wxes10K4x9
Z+qUpxHN5VUndeu7pLI2Yj3AuEk0NaKd3dRqyovUG7NekKeB4fTj6z+3NWCCzBoHwNdo5I5/U53W
KP57VVJZUY1tHqojprbWuZ9cl0jP0ioXJnmKTx8Peu6TMG9yTfQbHF1Oe5sESsV6mrNAj2UWr+Ko
ue+UMll2tvWVRKvPHw92btI63G4aI2zxMYkfX6FedljTRt59Wtj63qjddqEmVnfhPp67JG4gqx+x
Qey1Tl7NsYgkCcQcWYoyal9y3SLTrGxD8hijej8QKfEnV2WAaaCtgXPMmF+iN3Op11LLyQnO8Y3B
xgdR5PdT24vHj2/d2S+pA6mc9iGKA5z0x6PE6Mw5atAiCd00fPRgpOE9AX2SaLmy0t1IW+Tu1OwL
RbTf8Ol6qyQwmoWnSu1Pbi+6Dm+GutOaPnl1aFn2SYlqysfJSnBLLKJ9XQHmWeV2ij03V/P0+eNr
PzttaGva1GfRnp1idusSfzaW6cGX0vN8fJSmr/Rxsv54lHNrHVeEtpD0D4ua8MkNjoTuylgb/AA7
wK3RDN6e5lS7U/HLX1h+5md1egJxUYKx2FEvQ3t7PFQmTBvNeorXJDTkLdF+5nPgtMV2ADWwypkF
O9K85ZdCD4w/uJXUn9W5Rswe5EBWeDNXK9Vp6BlD9c2NIf4cl5WxzHNYkh/fynMPjAIPxTnOig4n
8ePrmwAAxH1msLo2EJ/wPuf43vXS+5OPIFGLc09zVmF6J1OxYkdT2FBHca0P2soj825jj1Xt/8nV
/GuUk/c7DEsb1zajqHarrbAdZyuNCJ8/OBjSLOYAgHKKR3OyNtYh816YFBwsM5A3HbjRaCVBti+E
6gkbbFau+IGayQvaorP1FkAuGkPPAKDTuViRAdyqGmcC2ZnYqq2idu6Ddmye+QTY26Af+l2D9HYz
lUl/J72IE/NUf/v4Dp9d3Lw5j4HXmzLT6a7YJC2QwAXevUwGOkFOXr/pbbV6TZog3oxTYf5U9cn4
WuhesxyyBjtKmLTWfZgl/5CWeaj7vP0lJ8tsUth2RRgNBzG76nBORvo68UR94WGfeUEQ7fMFpHYz
J12cjGJVLSxsq+RENPXENfahMeG7yYiu+vjGnhmHYwYHHvZUHHlOG+5VrulV3pBcbEVNfj0kZb8R
NNQu7LjnXeDJckZzXacNyR6CRuTJa5joUV2EUab5so70B6xX0ZrQhWGZYoFfdsEo9uBa66UaRONy
SqtKvTD+mY3T0fgnL2ihFrWwCPz0TVfBedXb4w8I28VGoMvaZiM5Ggsdncvm43t75nuBPIlCL66C
Wap1MqqIRJRGYaj5ntap9zln15VTiPHRwSP/ByNRh2SXT9ONCXO8nMLBmcIMu75PVtF4VQOwW01p
rTyqBqy3j4c6M2FQKMGbmnvoLmrR46FimVQyiF2yspH1LQbHlrilosD/eJR5LTudMBy2EbYgzUBw
ezL9XWEFAlS8BsXQQUHm2U304uEQHje9BVfhOiyK9FKc0RldFFu0N4OenGXslHin1sPlEoha/Mbj
2N31Jh7nKZ5ttGVuwovsJNFiigNOaHIHbeMFtvlZj5UrF8N1GcO6CYEG/fj4Zpy95YTdzCLSef07
+V2y6KekpBjuDwbjZmkWrkQiiwu3HP7Du5vOkeKATZ1VCRxZjx8tWBXpKYQ/onuZHLl1xqn+MmE/
NbXpqzHiEMxckW6sAzQb1E/0VB5Q2o0WeUiuu6C4DRUaV8sWhI8CE0FrracuFkp4xxJU3AzdhEmx
Ez0UAVJjXXVfA5xvF6M7uPYuNGbEd3zAfdshOQDrEv/etwAkvFjgIywtSOcjbL4gGsbtNHWw9Me2
0cPr/AAU5zcAF5cH0HgulDHd5AHyNd/h7RbL+AAmVw+Qck0PGwRFM7p8EG7jrTSZYSTVDnhzbyad
j1Y1PctySqiAFhPjD/DqodT0EEtW7gGUnh6g6TF+FmyOUYqhWTuA1XXpUNtUD8B1mIW57gNcKr+K
A5K9sAyS/5oDqj2qEstZNQeEu3nAuQ+hBUbGOWDeuSSQ771MnE12AMHr1QyFJ78EQLyIjLC76oya
6Dt6W3j/EoQQS7WzQctnnYK9UVBowBx6wM9P+DlJP1YUs/48G3+0TZLU3CottXU/dZvpQbdgVCEn
h1Oz4IypkB7RxXP+Cz0YaJuxHr/oVInwZAE5uSlrpfpiWQ1BNDp5KNUhGUUeUlKyOTCloOaU4i6Y
c1SUnl0TCAjiVSozsLRFckhdQX9AAgu4e9JYMr0LHVybTfOpsWKT8FY3pXkQtnTyN1lnp8kyJ9Ca
FDpH4J8OJn3YNDEAE/IpyZ6BgWXckuUCRciL+M7sqNglxtJp9UZf2kNERFONs0vH8N6I2Wnd1Vee
EaBuTGFuRtQtcLYttaB36m3vqlV3p5Mu9jmo+v4LJNKOHGWpZd2V2xX295Ep/Epyo7wTGqZWN59y
+v6q1AlSFOpsU03kk2rmwEoSU0hiZEAXLFA4aS0h0GXbeoiQ8wHggBu6t2rbeMpWxl44fO1ct7UW
CVAt/Kht2yv8b5Ynftarxu+B1OgI8IwB/lsRyu8yplYGqwS3EBCHgimsFtn4iSUTfMVUTPkLGY4Z
GdQhVa4l5dzoW5JU7s6I4/xX2Yj4XmpDn9wFoWO+pHGdtIsMVZi+kFEUqb5rGoFg8uTopHOC7eql
DOGz7AjNbOCSWWP8UvSqSJGoyKC8H/RJSX23o/W2hJclfsKELwlzyIqiWgRO1X9r40hW27rF4Lxy
ktB6iQjE6zeabgc6lKzOuEujwbPoMA/ROkLDpKzazJvmCN+Rt7QvyBZfmalXqSsAghlQMmXy7tIw
U3CZB/yQGGdNuMh4aNlC8Ubtp+BYdVt4Rv8dPIyigBiz4nhhuan5EuOlCBeuU0HHSqMkTv0B8Y9Y
oVTT3J2Ha131Y89lWwffy4bF00zxvc7LHS7rEC0QMZQYPZZQBQoFzFlW7DwzNs1FXBWGthKiq0LQ
EzrMiGyAT77QwwQsaafodO6HKCZQrFbJ0/Cly+t+Y+uKJEZpEh5ANyUSHb+/J8Kkbua8RY5JxRdd
qvA2uz4vk83oCd5OXY3cHNF9D5iLN72Dd6bju/bpqODhiYugRVZHLtDDMLjWoxLJWof5MIkcdYEt
tcUUpeR85h0QLxJyNWdcNLP+G4SrBgzIKlO5GWwB6ayoA3va531TaAnhj9JDcd1ZjYM4ThnAODbf
ESkWg/KgAm63pwWIB3zez+WQuoBssyHQm2j5X1DzIoB1ZBz1TVzcUrT0Hsn8Tp4snYR3v4dPvLJj
m5QzwBQANGTMwqLUS1E7+vMYaQl/DML4GZJXxYzKSuUSGfqdHNdFZEOjD68GtUyUSyfn0RBpaQ+u
xSSiPHzkdsGD0IJxkQo184nJYntYCOJ3g/Qnn6kUHJniQM2hOuWZLDZV1zwfPvn/65r+T5tSxr83
Tftx8Zq/ih+vb5mn81/5yyWtkQsIER2RAVV7ahTzMfAv4ik54w5VYYrdSHr+zhL82yVtOeDi6XDw
dHH2UhHX/79L2jL/m/8ca4GJ1pYVjgyLf+CSPt4/4b+hwOfZjITjBxPKqbyuJENnSIhHQsQtIPPV
XuwHbVWvRiKRt2/uyv1fO+G3sWHHB6rDUDT04Voi1EG0fNptT1nEJrNrhqVOZtGC4fR1PDbp9eD0
xTUkl2ojRZ49JxXM4CruL0X5HiqW/9qf/zU+2nUUQzMFn7t+vFXsJPsTNM/tMjbTMLon6cVd6YMb
u+vE6It6oZgwpxZGKLubEbvTr1CzawdaZqg9OkbvkCbtBPe66YGDBVZAczZJrdpbTJpw6nWQKrm2
1hFAEmAKPu53LWsn8Qs7AsRQs6fxhZLBIEz6UodwKOri9xCUnI9zHfI1Ld5WewxhQsLPM+vge+iM
/UvfW/qz2ijFjdePSosgK4v+emf/bcMHo/jRBvrvu8IBdy6U81ROrZVjpQYotpN2yTed736nmvpr
0VsQlcbKAjypkPP2oma69po1FHJ9+n8k7FQlAMOFPRn1zymXqLySKLAglJJO5jdxWP1otKFyFl5f
QaawCrLrFlkYWskG6KbxQxt0dnShlbZPQatLkl+SLPtuAc/JoFW6Yti6SJ2+DJ1rlMuYxKVPVp2L
FH5XNHREZyuw7z3E0D+SbhyeyKBq8pXCVchbbeyi237AMrdnexlZdxE4mXSt5k7e7NTagnWtJMMc
gONVducPfPPwjUgPbA4ATb5eUR4PztJLi/ZVzSj6IkAZtXLXdJQFb+jeQAJrGsP9Fmi1m25Lh03C
KuqFNnEMGBzH1wKPSLNi6tpH2zLD8N4okkFfBrUbvbIPADeDY8EilsOh1bS0hdMQwkWoUr1K28Co
FlVj4cHCCGcClBGxmvqJFfOZI6PHsiF+9mbXLQxSM4FP9YNa++0kU+O6VwLPuWrAq9RLgmOyT7Ht
xew8Bg43QPaY05QRMuFsKQV7+g8u2LauxoBS+JJGYBg/pGxu/x9757EcObKl6VcZ6z2uQYtFb4BA
CAY1MylyA2MqaLhDi6fvD1ltM8kgjWG1n1VZ3aybCAAO93P+84vxKooVD/PK1JXpNs0GrdgWrIoy
IIlILw6RgQfAJhryVg87qXvVDbK0JfcF9CaM2ZOxMDj9teaGNJRFbIzCGT2MwdqKvCVkI9H3HuJh
ujU7w4kDXtJME6DUdr1ZRs+k60FzyHCoKmkaPNhYqDl6nCyVPJrSrTq76nCme/xoQ1qTcNaOne7x
FIFvM2tmMtV3QSwcb2cnmrlp7Ra/Pk0fGOdCjwgX6IXbQcWKzi366AwC8hYw+PPprRGCqg1wjXjo
FB9k7hanhVsMgcyI9eoaYR71tk8vdLPUdkLDG+/zDfgPeHOyA4ICgmGvM2SbAIS3O6BdJ5qQmtkH
YzUS1GraXQBZszmmjXBf+3pq9pG+mJvOmjI80wf1UNTS+C5G0t63RHbiNJ+RNrhYinE0lIwO6Mzv
41D7C0FZHwhMTugocDmRB8KWf/v79FL1prouuqBWqNEF4MmuNzIzHNWcIjmesPyC+p3sq6F08P2c
dC3A4H3ZipIos7ZX1DMn1lsQY/09nNcq3uJos5lonAKaldJWUL97lbxas9YDGqUYIf2clWfwqQ82
YRIwqCGZXmABwfz97Y1rMrdG1Z1VrDTH4dYqOtz66mhQfpVm6/xSJjGn/pRZtuqrIHQUwzNxEj7+
n7gmaj02/Zu8mcdnBBPk2/V2U6sbRzGLXam0UbnBMNU6J5N/v3ZJ7AB4YjLIg6EOefuLUatYzhCt
v3hY5HfNEO0umvCBS50qeSDZ1dydWRvru/9/a3edr1p4qf5hluPe/Y4dpTi5wGRKVwMiXszHOjJp
PtLGHvvAjRdjY0PNTnalVsQ3uBLmj+PYQAHCLfBchNjbNUHpQvHCYIFJL0klzJhPsMRksaQmNRze
gWXHuwLfAh/twPzlzO1+dBmmFwy1XAaErMS3z9ewNQ7GPMGHmgSy+5nYCA0PrNK+p2eaf/SmjLZd
2yxfEa8qx7nNYswkiFBWfYqYPN8mdp2XIf+e3K9RjPef/7q3G+f6DLB7oHJkGg2nFUD17Y+TbgZd
IOLHrd6xh9pylXBCzkoG3vA17vMsdM0BG8A6T47qPLQP//7qa5wDPFamp0gU3l49bfQ2NlezLQfq
QkzXLUakoKmy+HMSt5tlEspVPuC6v9Gk2oeNs4xnJjtva6Z/7h9pLXgj8fX4YZ2AjiRwJdR4rIEB
8+Ml6GSkjXBm6+lWSBtD2qxI9/rcnqOSnPI71jNq9ZkHBWWThJ9zsvaMWtiYGmMdSQMn0jCCBvK1
iGsqo8GI8ytKNSdUmDndWKWdWUE1JeO0Ta00pyG0ikVuYWkk0+bz1/F2J1gfBrlEUNLpRphV6qfE
U9aIahSG0mNYg2mdY8bdAW1i/2gW5nIcksZ9+vx668r/eyPgenS+kMz+lPHMm9++fmNaVuyGQ0yr
DI8kXMUKcy0HQ2nc7qHEJSTUMDzcRsKzw8+v/P6b/PvK71iuMGwrTJONPqgzKsXYivIQR4bi3GHw
tiX780DRrTNGp2VkevlntvnXNHtkilpYdTMEBYq+fVyk0ZXRYLNc91r1pS/g9XHUfe9bzcGFCTu9
JHXir14Xq1cgT95FW4r8kOG8/GoNlnvm24OJ//7xI1zA6AXKLYrvU05nL3q9nT27Dlo53sa14d6l
ytRKv1ILsrt7HoxTyM7XYYtQv11bCIC9vEQxqexcwnNzfECy/Cgax2ogXTE29g2j4XgzlsiuwXM7
+0cJUx7D/MRUxIb4QIP4DTgYz3ZieVlYtFTPMpLFjoW/3Jqx95TFxHKuU/soJHssMWhiUuc2KThH
fare/reVeMkzFo/khVddki6hask2DjAYaqptNcn5B9kKdRJ2o0uMYG9BZF5K7Jg2Ua5Hm6ZC9hi6
7ixfzHpUbxSpgWSViT3Ufldx8WM+uEuJL7U2OBu1i9IbALKMiB6p4ZkspNceKJmxJ0ZSbY8+ULH1
MAoP8/1+rDMN4Vekx0E1zyCoKm7CFXV7aTT4fWpdezHPU7ctU6EVG6pn97dbK+Ql4e9TP9pa741+
Td8GgQb/6Na3urr5tXoZlHhNl9ayIRE0vaiylmKaQccCNtt3XybLEM9FlLa/oGqQjTMBvVobizz1
X4lGB3BYeeyub7SQJv0ZWuN3qjZGCgsFEVBxXE5be/GKZs+HP7r41UZ5vMX+LwJcFNp8U/WF9qsn
pfa7qyXJNb3xYHzxEjsFyHRmOoC0NTGS14i/bIQO3QevWexNmkk3yqBUei/1o67MGQBM8FRC2xGV
5suYPcxfg6gxVbXt2r0upJE+J8SEXgMtAyKq7WxU4HlJLv0u6gG/Jj3xdotNzibIl/Q2k1bNC6RQ
y8Ciu3AWv5n7gr+UXu4nkUjLoxmxqfrDaEW4QLUatN5x7rQgl+QqBbWlAJITy5U9uiQoveJK5GGg
manqi05t+pNWYsZsWCuX33buxM9MUrsKsxEoAIe5mC3DT5TK+NIoef0Ci1W9E/gc3AErA9ips5Fd
gJbGkowGHnygQ/yAcG4v03U3LKINFGnMzoH7cn7AeCs83yudnA9NmAbpcy62n/QtdPBkb/VNqEsr
Ho6xOdAiKrBj9V2LXjzeJhnzGb+rRyE3GVQrcmfzfMC7M8V6Gk7QdMjcRFp+MSsG94KGPb0w7LzJ
N+mQ96zSCG8dtvqE/lTDMPzVLnOioyyHiOUAaEBf/EkKvKoHbFx+m8WUvLoCh7zAmhZsoeY0dwcI
yr0gM3sAj+Jx9pj854zw3Iu5sc0iqPNcOQyIUZSAccec+R0n/nfYX8tEhG5tywtuX07X/WzF2i5P
Zkqw3uCU2jRyIqahi7RI84fFoIn3ORmydmfKFrEaJbhUg7yzzRahAv6ZuxQrsdzPGSAa2wIqD0u8
E/oznTuBxW5KqkfONzjBVunscq/bg9ptmi6zCQdf1EjfmJXLwu7LLvadOPeuBS/K3dBQw6cf+Mwl
rzElBlQROa4JdjUYfp2ZONs0Zaw/x6mLi0VtQUShqcrsx7Et9GFjdz2YUVFF2bNpFGLGL8TtlUNu
ec43KTol2gxzW/4sZqe+UwZscoNeIUN2p6SKx4vHvurYLHFShuAwzr2wm7QIFLfioyo6w3vBe9T9
3XkeGdtWtXwR5GOvz3VaP0DDa7/MM2qVQF+kix3NpHiWb6Vof7at4yovmhVTeHVGTrJARPzKbaxB
Et5yIFrdHk6BjseYKV1Mknk0oSULJxjlUIMmyMG893A1sjYOA8xlI+j0gKjzfsTemYOGGAetnUNz
znrV13WrYYEsQ3mZppolt8xvE+lnnlCPhlovt8OUFg8qVuuzT/BMVPh516AGnQi6FnuPROYu6NGz
4ZZrSQV5fEUYeou64lqKDH8O4KB4ry3ryq+onX9iMBEXwZRPKomYSe5tyqLRiMicTRosryu9Hr3j
oChbt7MpudpiVcDlTCEVuFq/1MXInvgbzN8tZn2Qp/FBfiGDbvT8YsnTdJMSxlFx2mHcsZldUtjU
xCY9xEgYPfhj0aT3Wkp21HH1zcRTVjeqG1fH9zgQtQFmiAWsvWbezI9ZNQ0YW5An+DQUYpIXc8ti
2ZttP+ehNSC4DBjJae6mJdal2E/aYgPMmCbJL9o4Lr/ZQ7Vrj5gboKTWZaSEVzwc4QVb8sbvkS0e
+nFyKK2aOhKlr4piwXK9FTnzISuWuX7Ts9OOl0lit7dFErX2ZtGEPQQt8yIMk5oJE29ZyfIbMeEO
M5FIXWOMG5F77AgwweZdWselcaXVlacxiRKZtYlT0yF5Ql/wP5wTy50Cd8DZkRzPfsAtHT9L9g0t
aS/4cmwD4p093OXC6rdantqPJNAp94vAV+hAEEt+pZPmDcCKCTBgq9H3/U5Z8rAYhXI59pFM92aU
11nQErUS2RwXNZqNYCEHofSq9ldZFPKJeOTbZsA2mermQsalOCeX+MN+eFvD4uDiIopZOWq4h641
9V8lXoGhO06sxRhYeo43Ma7UBM8zz5YCd+Em/5FaWW8HepYtN2Q3aitnZS0RSAFMVovpFGOmkXhv
18970+XnO0n/DRGvRJBbK2bFIE1Nq6BV5wwqbVQUZ/WMb5GatUalFV9/OnAv9I5TsXJN/F9ZTPYU
rEHWPkT7bCeJg/E2vdS6n6pTP5ip1Qs/0fLmALqk/pBIxL6kxgRsPKiVcY7iw1XfFabgEaueyMCi
Yv2Fb59pl9A0VBh0Bp7HrnzBsHf9AkZhMPy2gWA9SZb7hhC/9BFWUpwGslmzFpjcZY+lavQY4rva
cOdVgrDqMVYBTvmQCWcBnEndm9bQkl/YOiYEWxUwoZncuw1G4pjnzeslcccm0j35OXY4pIdRgldI
oPck1vDdy+J73XiRdrFUXj2uk19l35OYxSGhKUrnD8McPfSlNqxeOnP8JWK5v7YqXJBNF/fGb+Ba
9aVYYjP1c6/uS0qE1XdHHU14G+3orNlF2eoHHY2suP0yOlp6tOPS/lqkU49ZUGQ0LwmjpAfCvEor
KKuhRse2pNWucGOdSq/rnDo0QdmVoyEyk1Fs3OPSbNs5I+ppzn+nbVYjqUIBnPvY6dTWBlJzWfht
pNqXKlOvb+7QLK9DhjgubERTCt9pPRU/mthipF6OCuGYblFlhPrMaQc1qSfQ1GJKzrweR++wiPv6
qUeKEROU6awM3g5wNoAoUHzDNJtshMgSRajoqIt2rtPmv22KNXNf9IO57Sgf2YoWQyYMhEshgzTL
ZRQU9tzdeAsQiA9AVFxyhLltQFgZOZQTPLfMp6GVV1SqFqmrQsmhMHiJ8PzPG8f3LTKD4tUvBh4U
Qq1TklITa26vtvCx4O6IrTaXchNl8Hzmao27WfPOPr/e+w4SVAIYFa0xk0OkkW8/hZIyxxobHOta
vbKOHhZZT2Lsyq1mCvb8z6/1HguymKhxDWBLHXrdyWfXC4WMWZQIQa61RcidEjyXLTGgiAPDrKCZ
0TtSMPIsU6/tqtO3n1/+/aOlD2esCvTAsBTi4ttb1Wa9IGtEIf8u8WYyBLBSVWaMXO2+V7e2nWZn
IOEP2l/YtJh8qQ6SXvXU7kxOGLrnLeUFZLL42ZUkr1VaP21dCpavHhQ3KsOouPv8Jk+ZxCvG8kes
hIAIDwoUom/vkgER8oSBpKnWS+Vl4U3KU9aqw8XsWQDDDR3KGBGoqkBoY35aMT9RXDuAXnbOtPGD
2zdxwsAil1EVljYn4ItSpS54RMIPEZkCLN7ZENTHYT+Y1hw4iQaja87Vw+e3b3ywxljOJCnz6aAi
PR3U5ObgFE41ELRVtMPPitVgBtrQcNyMMFi6bad0MK4UxhjRrrInSEmRl8yvSYfUALCmS6vNIvWm
CqeONI5as1IriIq+v/Jg2hcBjDAaFBMfh26bS015UY2WElmXxZdlljl2Z5lJ4EI+h7nwjCsP2bG2
qTq0DX7pNMIOrHYQA1M5d5L+XJoFfCa9IjWMUfYUtKSfY6DMNLHdeYpoGc2phKWNajpFoejw0Tjz
RX4AU6G+4IBGEYjd4qmmhuGBU2pNPqKBKPXfKkYpRmC0GKWcuc4HQJwDAotshyEJZiwnu4zClbtM
4k6ddhoMMApbWgrs3cNeiLvIpMMMqOgbiDHNeO4e33/2KAoQSTvMBWDhnDpVLzHib4hyTFAJf9h5
1jSGsZm5gfTc+ULJkMF/vgQ/uB4KEh0zpdX/Cu+Itx+gSsYxJmZlF5BPuVxzohNsOVZTdNPx8adB
yYBGOfN4379GhoIoJyATA/pghPX2kuQo8L9LfFVG2yC0s3OhKLCenfrMdd5/XGA5CDQg6a78j1Om
LnF6bduYbOAw5dJbvvls28f0frHWKM/9Sgu0qMkPgJVDaJRKdvv5k/3grFo93bk/izqMFvHtbarw
5xd1gJUxTJ277XtcA7VeTkGpquL580t98BKRsmErRplm6+/wW9Vt44Idmjt1lvkh6WM98kXsiNBF
/kWWY94+/vsLIlFYXx6jK1g7b++NL1FVGgGP0s2tbOsyLdlHAAlfaseeL2t7zM5cTz8dklGWwzTS
mVExM+L7O/kkRTXbra2yZpqS/irI68rofLaBalPjG7HTWs1bdvnYz1+wclMIias981HJ0Uv7llOr
GUbzWSK3XmH31wkor7KB+mg2gWtN/X3WKVa2UeHOFv4sIDZuoFhq54YcHyxHInVZ+uwU+NycLvuy
T1okzmBMMbDwRUOQ602JDtHXa0slGdOKCTYbFSNsq4xMLX1azpmkvD/i2NTwlLJh12kOJ+/blxYD
rfXEQrJK2igJGrc0dsg75W8i9myQhHjybRWKxucr5YOPnZ0UaxaChFfvrJP9RXrO3LeNR6aezqLE
KwnULSH/8N9fBQYWk1u+9XXAcHJrApaRXnAVWzjLXUOxFEAbkWdkQKfExLU5hI0IPx4XK7bpU/EV
35UDvlLC4tWNb+DLzVG2pM6rtB2HVHbEIGqKcwsoDIre1XOYpYl+DWF23uaqHcUAg0VzTk1zqghb
fxR2F3z9NHdwnU4lwQNs1TrFITboYiW6cc1K7t05E4+dJmcCFtTRDl0ZEb4pszR7YRGQrqP3/bnh
js4jPun8Ge4ww+NshmOzhlD/3fmjSzOSdCjpUvvadHzJjPUrWXv6Qz3HreMLp4eEqzqmogWqmKZf
bjN4822RJtoP6mjSQgnQdM/J/j9Y8jAdGGivViA8o/VH/wVHtEPrlo7RwgtRotfKjOeD0drGhTpM
S+ildIkjRIgzT2K90dMHgUoG0x1IrACqJ4W7Cw+6mOKkD8xqyQ5xFBcbDbq0D05cBw6HQbhkg3qZ
DMM5acoHd4sFOOeqQRnPLzjZleOJTTnzvIFeO1eJY7cY6egzoZ9AKvvZarrvtKkCtuf/pYTe/nNj
f5Mf//ixvr1f/J8dvF3gd3DQnX57Ii3jFS/j28Nh3A3wrtO7awqbVG5aDtjIb/OuX4Kk9hjjRBSH
fZip7aJd1nrVPTmTntEzSzOpgllN9GYL3OiakLr6YvJBuscMaBOlHVy0GbGaa/5KOov9i4AqAJrY
mqztUpslKV2UvPYuGVMSwkXczlflErVnDtr3Zzq0B051HCjxsmMPfbuelKJwpXDBEZV+sHaNmRch
lRW67SgVh8+f67tL/Wk98ULDfxcq7Gl8Sh5lZZYIdyEzs/tCZuREYBrkdEl++L9dsBzjwErrPJs5
inv6kaRuOROoBuQFup9uRq2ODhW4D6F/ZCtMrYYZsiHbe0Ov2u3n93gq8oLKzzaKYS/T4NVp+tTX
AazAsKIoXgLPLlS0KknhGzPYeIPv7X6ZF/u2qKAFKsgoNgxVjOs2a8WdltSmT2qac8izur1uxbp9
fP7L3h1b+M2QBITG6w8j+dR8RvVKQ3DrGNRPdnSV4MNytOLcOOOAi8HL6WZBiQ9PeiUqI4nHauHt
grLyXi8RzE/BJCACblONmOigc2Shhw5D2+fOKcSzOlkrVcuasHuPqmxkgGoI1FuY7kyzPzK8LAIv
Aabxmy5pvnkQ/r+LTKCxTipilq90OvcqHHNMhBQCK25Kt+3qrZVi9UN2+Vwvm0jPRASEqJoi0GrF
Tg4mvPveB8/tEBrBb2b6BAqVhFNb1s1WG3r3ysswyQaiBfHGrDcBXJzNFHOVFk2WEeRLC3CY5v1L
q2lwQfWygeNkOiUCCYaMy6++7lMby5AiUY9N0pviIq5zsPkR2QRpfnRm7WHM7YGISK/I5oP0FJzd
CvZ6ZSNHg2zfnmGpc1+6cxNtlpgF8duoR+urV0/DT8sVS7VPyjLzkJcYEvJh08ycQOkkjS2dK8Oz
BqJytUYCdd+jItK/MVVC2zEocUlt2U9g9NZQ1rddiQmxz4uKYEA7SvzLckgLBISuU4YHdm3+SGuT
JIu5q/uXXEQmmcuGflyQ4qDMaHLphbbwqioo56K6YhikZShsc2IusTxR4fUYcffAENBaQ44xSAz0
uSCXcoD10vuqPRfkFWIBXZM8iRhnMxHpwNVN2TxUFoKanRSwkQl/7OC2jl21PFayUr+KznRRYU0r
BQHF4uT6THhAUqGe1tGmb0d5E2Px88PVq0kNK6+Zv3VLlOp+Xcvyq9LXthUmeUeGQWLnRu3n9HSl
z9eC7XgyjBVQMrTfZO8sWp7vej2u9ujS1WYPeuAW27yWmroxMxXzdEeZPKgOdQJNoc7nSVB8dvpv
M+2aNiAZk06bA7lW/AmWQ8MxoDV+VVkorT1sCK6g6pWeb1PdYJpR5uSUJ2W1jg7KNdi87qSMQ2ht
JKubWY+iJ0oq1SRqPHbWfN5x+i6Z/BqXiR55W2R5rRn2c1Nnl0KxB8fPUrN5btjlbgXB2SIo8HS9
goZUPWVJrX/pmdmLsEU9Q+K2sqLGo954916pJ18yb/LsYASP/a4yWvzeLsOog0l79nNJsWb7c62R
XMgXtiqh0PB5fu3WRHC5jB8Tf2pxNUfk08fQTxX9K8bUEsnSUv+gA+gPZW4Ypd+SZJgTvN57pNJL
JfXboe62lbmAPXcW4jZ/aDu4483okN6dMBnmFc8KsewV0CJEdReOtF/lfJJ+UtbeT2Ih6+diAfr2
iW4jwrfSNXnU5s77hYNjzF5gJwMfdGsn+Ub0bt37pFkkjJqR2CsbA55UtemQS6nbNobCfSyoPq+p
/6PObxSh6wE4cayfOaPe78fr4ENfnTCg6OAh8XafTLu8LFI8nAIzrodNztreSUUu586jd7UbuAva
FOxaoC7zj5PtuIsgVzHBZGDcj4xQG5bLt0JbND+JFPeCtdTe6gWGktKUM1pQUb9APmDNiMINCkJy
g2XR6/00r4IwSDk7psovUijKV8FraM6cUR+dnhjYaOhccEiDW3tS77UAbwOTXhUfYtOptthuOl8r
22V4kTFyOzIExG/Bsafpno0nuse/JzlUdZ7eYfab45YAG8r2Ra81T4xEsnNmch8UMHS5qrP6t+E+
c+qPRA1aYE6RoUgvM+N7x5g+EGbVvgiRnClB37dAvDYKXsjMGJGuA8i3qwNGhSBNDnVlwugXuzSY
/FSdbvYLWMS+6QlO2ol+drEUKuOrJJ3EEY/U/kx3+P4ox5YJ0O5PKYM3xskStaQwODQZfQJOKrtx
jnTfracXw+rM64HpYfh5hfLh5VZPGK7Eij2952kAhnQdwNAhGYzrGLfP75O55AcUCmievDQ69228
g2B4yAxebLjs5IFAk3v7kHGIgS+NZzM63tHdw9OVX4SGT28R2aTkTV63jwhb3o/R4t63jKZCCe/+
HIbx0V3T4lIu6auB/ilML1xsZpdplVpFzfBiNIvzihPoL8jg1rO+RNrT5w/5/RrmninLAGyw/6Rh
envPrlbkTk4lGDBuag+4mCuw6kobNX7ycOZKH1xKw64VKwd6N9yW1z//q1WNvFlJTOavAfOtNA2I
OYkm9Pmm/TKOntMfnWRoX8Adinhn4kifhraappfYkHKy82Gb9zKJ+6dUyfQHXG0hCKFCWXocGqT2
1UY/SUxMal0jiYruVIbupV+rU1GEdT6KigJbqt+JDjfTwIZ4uCMEvftaSS95jVQdP7mKNvk4DpV3
tRAPnGx1c7DgVnVZeetG2Uy829RWzkZq9bKbLK9INxkePG5YN1n1OhO9iHejYsjvFhrrVYo7Epk8
m5BlOgUttJ+S76ljP64k1s4x4uE32DOKd71dGuZtCF3jqwEyT303lGhtg0pfcC8BPCvl7edv4YPl
pbGybPpZon9INHz7Ehg6dLiY17RCU/FSlrZ+OZXclzKM8LGgeZzzlP/gevQ9QJp0eIyf/syH/nrp
ruGlCwQlKhdPwyVnNiMFdpYjy0BhS0OhbKrn9soP1pmBSAb0ir8dvczJNoWKy1I0viFIuMtyPXGS
ketuiGvoMu2r6BIo9qLVNo6tzVvAMKTYNNNImOxn6anzHvKaGw4ZAeyZUmZN+Pnz//DHrdaFtL08
l1MDQ6UeXa8yaYdqbUqfjMQjTLobHLAr2z6X+fEOLaHzIuSXyoR6gv3s5NDo+nJMFMPhWl5GUHVd
15eyX9QjpNOafxXJLoJufeYG9Y/eOC02luorXk+M8NsVRjIi0eYWdzgkHgKperbt6FjldmJupakP
NpV5FKdbB2/hp6RWEFN6EQ48WgclcpOk6TBf8i1yvs0ZSBZmumX+Q7qRUTACzOoneFrdgwX4tgQN
xocENpW1e8PfaTohiFwfDlaW1zspM/EbpjDTwV4ZunOplu/5/HT0GPphfUdVaPAq397lwCc7RUB7
gYse/jEFitoC3ZaDL7XKC+MI8TsTd4Ugb+hrSYGbM1zFzkRpY7eXTe01+8/X1QflI78HZ3CiDnFx
OtW2NPhTe3CpoWpVMk8pX5nM+AyN4jMNPRLlE/CPJh4HUSTObB788+TralCjerIdx4CE+XTfa6ro
whnK7N3sVGj9yR3kAB3tLHldgH6w1+AwrWGXl/FrNsFiwDbBSA5pE1nSN4Vd3qsUFc5FTVwAnDs+
zDronXm6AzKantJCUZtgSccp9s02UVJYV0kEm4rx4jGP88UMlMoWP2l5tV+5Pjl04apV3SPozS6d
2Utu8wJSsW8rXRttXXIzsAQZo/pJWyTkrdyBzBbAJbJ/FxGOBds5qWM+DT2zzo0E/yDnb0BEqH0M
ITnXmWGZaMffLpi4c9wsSqUVwGvWxMZWUMkqS2SM8GKWAfqhoz2Byun3rmJ5RPnJaSovZOmajynJ
qXf5YFbxXbTkrbmNmK/1l0o0la+ri3GywcwWhMLj1/eh09aeeHCcrHZCztK0+UeJ+P+tAv6LKd9f
39zmtXv9P78q6Kbz9Wv567//K4AnJZqfr1XKgfTPHxx+/vc//69/7AIM6z8WQDETWfY/YEaXj/Qf
uwDD/A8G8qv6BdEVsqd1Uvu/dgGGjieArjEQ5lDWiKjij/43VN3Q/sOOpdER0l8gGSLb+F/YBTAM
ePvp0lsyPWFAt8KRBBq569n011ls5wMkq5QWU/PyiyEyHzvD7m9lSi54jyHx3q7xKBlgoPnQtZaj
u0z0go3YVqXqBBNNK7jWEPc+45HLXm3Mnaq4se/lxgKyYE77Kc3gBZuTbu5gDG6MTp2PgwqZJy1t
qjVQGZ9OPg31ttZYs7kI+4rYV2aVjk8XcGzmoqP9roW1NZJOuR4X5xFFgRtirqlsu8HOfkczEim9
06qnXJm1W9Ebyp2+2M1tP6bqBe5g5aUFLb70macORoC3SfI06LVzRLRiswMzt7Lm7GZgHxhndwO5
8J5I4u3cwB8ZbORZqdE82yX/WeV10Le75Aa1WGgnzmViNQe9KHfW3B7M5JC/RlCmiY+7tUT1igAG
3mz9vWmqC9xBw8LxjmMkL4WDimuUt05s32pxdVtWcAYtgzS7SPsyzbQVttzZUTg6t5WbPSSNfKgc
ws9odK8xHArjVPPrWQtxzT7mxXQLYJohUjfSCMZusXMn79Jup8thrAnL7KHKCeVb3YGqtXp517Xx
gzc36+g1+9ZN9T0J5U+2u1wmuXOchwgob3mCuH6ItI5AzfarNehh3DtbQ1Z3c9xsiQlMgipGLeyI
F4T640RwuMUMbhjgtkMogArzYhSXcf1rmuGFAznltbjXgWZ9WcZHR3jbqUQQBFPxiIyWX5K6V4lW
/q6ZPvq4r9iKdy2bZg+l+UYHdl2DohdkuvvYzQ4LQjgLbKjLbmDAMwS76WOLijt6xUzvZ+UsG6W7
U/TsJkvycF6OGOIHsba39Nu+ajdKs12Wl6E64DzwmGgMmzuCHnFjeKAUf5VC3+fGjanNaQA9ZOd5
xa5VoHorTvesFMq2URbgH/HVir4IY2eaxX2jRQRRTiCB2Q6PH8qc21SJD4pn7ho9g0ylXxudheTD
vdYrd1uLx6V9iqr+QMDlt8UhNKy06CrzUMT21TwsF05pfkub+DaJcubUxc2s4IkEbf2+qe1mU6PN
iI3ioOTf2kG7wGxob0nsodQ5mGZmXpoNgurual2/Au2Jr/GHu0AV8s3ScSsoj0vTAmKrL7n+krn3
WsJ7qvdVRJdUDuNvbHPu1Hx8QNawGd1kF+e1r07GwameK6XGXwqPAVSyzFW7S2P0LjJHfk17a9N2
kuTzq5aEYTfvt4127/XDk5ahZxuvXOOqt46QzyTI6bzz5umyT/JjY5MinV2ocbE11oQ/jH6cytjp
aRe2bfzNK4oFl8/obi7GB2f99BLX+6IN+7q/N+tf5WxujGzblPC2YGJM9I+WqP3RPaCV5khvL2G9
bm3pXQkceX0cikQVjBkTshT3DlL2GuEgNM192yhvLKV5LhxrP+vRV2y3wlbKSyUvlwDp1N0graNi
3w1xzWPQd8KLDzoGbOOyq8omnKthj8FDaCXfZtO6bbsWWUhb7MZJfYzq4Zpp5RMgFgKfLA5kOkIk
a4Q/dOFUX1m2SLnneNehvPMduTfjC9oQc1Ae245Bj64zOc9ocxvT+wpj69bwmqBQejBVHIyCJu1a
kPRiO2nfZ3fGLGnZxJ6zXZpdzfLFCYzA1OFRV2MsSJrodxIxblKXCGe8/OhlxFkaCIdkHB1lVf2U
dAzs41EZuL21p9a7aJZhayfjg11g31DApA6ZY6Uopwrvya1gpuNT9s2LkubSTDJ51XQFEkKHPsLy
bgxluWT+jVPaqBDhiAXITU8H5juOkez+h73z6rHcWtPzXxF8ZQNmgzn4wsAw7JwqhxuiInNczIb/
u5/d0uhImsHBCPDFGDAktNTqqlLV3iTX971RT9LPuB/OoZIfTGfMXVv06T4s4hvDTAy3UhQuDmuD
whgtrUnFOBqHl6xc7jojf+ur4SRyylhB1Qno6kp5Y2TKcCC+gnrrWS9OOgfOrVEI9TLOmnJS5Wc6
gQ0R5j7wgz+mshclD3FkJj6LQM612yA/TrDDOEfgo7c8J+Atq4tlpypj5kZiE1rzTVeIep3O1YNU
LEGW1+ucNPJ9uZYy2zinVHF2U5ZiGULVLBhiweLGvZPLzoau9pVTNVXQRJjlxjqHDbnDg7iQkwfc
UO3V1H5u4uGhYgcmRsZ6aBN4CtAkDwhm9mGLDkV5SQqscmoS4k4zCDcUxbQb1OpzHIaPpdfu43bY
Q5ARFRJlG7uUz7okYheW5bk26/CtbqFumZPdLuHumHbl4HObuyKCfIZEhKTu68jPHVovupIbZOzb
p7Ynck0u2mtGnxkwIz/J5tRtJS2NtuD4x3R5s9T4eZz5KBXJarouChCZgjLNMpU+ZQplC/B0XNxr
p2xGP4u0mazEJcK1lZ9KMusVpyFxJje8YVieZVTx0tzg11IcTA8pPipDi0IAlrZ3+0k/4B84ZHl4
ryzhazaGN05NLkzpPI/6+DY66oUKnRUqo8942jbqbVSNMo1T0qHjULofG1IzUxnxugZ+v2P/tbHZ
ycl6rDCFxLVZHKRUYgnI+gpIb9R4fOd3QE4w8XRHe0MuTu2wNGtdGCQDXV+xnMQLT3VyXC250h+7
2OaenrvHkpUFyjYPD9DYmnvNYjkkcXZMTM7vwY4ILQxzDni9Gb50qbNWNvHZ/tSTnZzXBv4P7GU7
BozP0hxDpqjlgFg69MwlARJQimFbhkZ2iIWZnQpzlteJrnQI0foM5qKz2Y6BNfp2A+tYuz1KGM8G
u+sWIuBMfDiY0MV6NHEJaJJGVuNzPb00iX6IMFV5hRNeNGvEaBqRijkrBs8p+17qnLPI2+3EY0ST
x00rqAKZkNdh3ThF2buDLdsVYHCBaswne2wQvthYCqBiYEelG5wNUaDVxT15c7uZBDc7DltvaIZ4
VWvlXTPFh6VMFR5sHcbNtK13ptHb+7JLW4z4ABWn2hbTkST3/GK316dnkxGIl+LUXGFNLW8KYjMJ
mtkhkb8BJrW3Y1w/d5IUrbRkI+QUMxGI0ANsGvE0mlMTqSBPxOdEehSScsA7PjZdsSaQQazjRnsq
a8sKBiF9//cCcbCC05USPc26Ay/YEhI1kZCHHrmR+i2EMZc1zjEMx0e1Vd8TUfjqoH72zJcAxZ6K
0ubncvH/96z/ghL+n+1Z98lX27798vn1S/n2mXz98l+j/vof/tsfl66fX+L3pQuhn0ooGMysemVH
/rB0EcKhoQhU0DhYgG7/WLqUHxj0r2p45apE/qk9+cfSdVVToX9D2YoxAobsbyxd1k/Dxh/2fpYu
g++JbdBkxZNRaf156cqHkSxGg8T+Wem3aXJoWriMunqvavy2sZqv6Me94M156EMca1q+o/XjWKdu
rmd7RatNd8GjbNWK5eEFdmNt+iIzZTUX0UFnFmQSqOxwpSRvolNf4Y8BWpMKc+Cc18jXS2ZgIQ6l
AfxEa6Sn6s0b25mqbtI7Jz2LbN2SDKmTF7YKcX5WXrXDaNWKtWHvGvty7tjbLOuIfy2OD9SO9OtG
DwqNgM4AlaXKEoV0pVth9HWFFcxY/MutDMtdB7Lu1/3FyW6S3k+q2zDdE7Hb4JEL/SzDR2+5zVrN
Tq2zcvRtfpffpT7po0SEfjcPmnzLzCS7JKrxK42WeDEP5FmtjCcctDMT7CtTUH0HWE3K1/1PvR1h
mZ5I8MDflnet7d43+amSHlVc1gb9PjzRIlcikWxxc7U+NulaJqluwUt4VR1dDWUEo8XF4m/z6YDa
cGP2N5W0jvtV01t7YC3iIzBKVq6yFtgHVKq5vf6Z7IFX6XX+kH/+U/75z+uv8Vv3/euv8Zv60X2r
H//61/CdvhlrY61/DN/6h7E2HR6fhMqZ82kQq3BeOesmO6gW5iaAYdSmrtZT17PLsWXmp1SsZIyp
avXChL5QzEna53P+pmvewKiY3dO8eDvJ26wLYnXtKl61jZdgKtD6rrFHj+E5KzzFWAEYwdab1blt
vGk584ilI4ivZSlrfu0Tt6jONioHrSKsyCU5ilJ0tzRWMVExo/9y9XhSAnDVMXnLruGzryHqdwh8
kJCAQr1CYZ/dNuDj7LdKD/D5Wq/rot2k9Ydqn9lhXEBnTV5HOHMtuLaVlvvzhZ8zDj3gOFBg/Z5c
GP1+vsTvIUOVuBTJ3ip3k7op96Hm1xvENJ6Nhoa0tEj6iMS5MA/qNu9X0ZpPr+JHGOFJezXK3cWU
V6n0zKUa6Y3PIU0wbudTxOnJKd/hXK3w1mMTob2XfLh+2GYZzTPkDO5b1lVtusT9RhvW8sLx6jdS
UPIDg09cffhHwkhxZ2euV0drg6SP8IjBhxrVlb6ruoN982oseA1JgY8959x2uzgOooqb2pvVeyFd
xNB7xSLhkfdT+QJCP37H98np6K98O9/Z36tm8itQkLejhI/bZVZ1vFKHgF8l8Q0uuEH3xInuVOEL
tJ7aoR3c/F46D4RhtL46B0YU4MomR4FEhV2uHrLiO0yeSJp1scPoeGo9vXsjVjUQRDfoMhvZFZKV
MI2rBURX7DY/dw/yqBZp48T7vEs9JXmPqD6exK5l1+8OJXBQnR0cZpBQkq/fm9MF9UV+iyIX7ZD6
yCrQ3BbNN7JGujM9nKcBIG11i7vZi2sacxe3Rr8VndlD8EVtys+ESTn2qB4evBJnRtU5GIauv7c/
z6so51vjHU3daav46IYKwpSt1yycvdj6ckbpqUtXubHJ6+2s7a8tsjg17eg+Vp4Qd/KTrkt5lZWP
pfwo50FNcebJflOx2opYoOLBO78b872mMmTZQU/iR7nq84s836eqp+Nljw790Xq6CnQUt7opbjC/
8/esu9LPfynP/RE78vU/899+/RWlDv/Os4rkwsjrsfz//JtYL/FVHentFeOWB+OyX55mACgEa5Ps
Lqy7FDEzglwa/cRYqMzvXPYUwknTu8iBp8TJmHOupCdJxj/jJz33FDbPTmZp1IhslN8VJIWRdGu1
sBDRNqolV+e7sMqtSAmSNSx3ZALEc0PBRVxvW+OhCMIxGG0/mxENLbhqjdB8FujyEhD0+pZXtVS8
sufCoJbjqrl5t92Q/7OPbGpxVPZJrFSts65wJ5D1iMKtfs5Hc5X7JVHVFpZZ9E5v5iF970eiIoSn
N8e4OpnRY8WZiHrcKTd26lsWicGr5VQDMemeQcaJ+lziC+wIaokGyQunKUhs7h2Zg0RdYB/UC+g6
vyfzo3lrFScodwY3bdI96cYU1HQPOZ2xUq0lQAS4omzzG6sA0X08YnXUS5idHQqnMvUhVLJ3TvOX
NNcdd8LqpdO3lxiZ3/bypSBvMsTbLeuzuyw3cqVRlzN4kaO5dq94va5syUsMpLze56bsG+CLmpT7
RdUG4/g9RgdbgFqOa2SxmUtWAT0eF0kjZCdm23YXihv0OblJjFIPJNsJpmRxvJaCQFcRw151zsV0
p7Cn4B8JMlUng7vxGTlKV8XnjrF3IW5x3UvTK2vjKUuVw2TkZyufHovc/FRLRn/9HJdg22ij/9aU
eq6/yruu/frqjm/1z0/9qGrMYVHc/fqVfv+t+P0rX9H1P/0m+Im03zDqzbdfos/51I/pf0Rf1fUj
/6N/+Bssfz/X4PUfVU9XNF8tSqryj8MjdgKyVK8i4N9V4P8G7P+X9/6XYy/+hPT/4/N+nTwN48c1
xwyKU8eY8Ue4//on5AKjfAW2x0DkwMz+Bverxg+bPEJq1aAOGUlVQPjfJs/rH/FlEAmr+Dzwrzh/
Z/L86+BJoQKSIebea3Eb7gDrLwyl1C8Vq1msASRGO414Keaz0MdPvvDQVRWArDQLRiO+c2DCpMUc
N4PM0agZAFMYqlbGosybKTK35SJ3aHNRDv79a+eYfLSVqL67v143vPm/Xzb/8/+1K8xi6ifMwERi
Adpp62RD/rOL7X/dBnfB7WPg/+9fnr5E99WWv9xx//zp4vt3v+TvGxDbKSZOiFm6Ush2+H0DMq5R
1Ap88NU4ZCJG//061LQfuCHJUkZYpZICcVXj/OsGpP6A1NaIMLz2laPa0P/OdfirDfDPG9C/eS3+
SDu1Xa+1edEqXlQgb24NYxOBXQd0fS2bpEuIsh+HeE3369HIpZtUHx55yvp9xOPU0MGNNXJ+2h4k
ozVOPboAi7qH3hGnrBH5q21PIbmSOk3xsxm6IKnqepjMJ60FFktyCptnBQ6FvAf9LAO54FhavnNE
i1QclKsZS/hBykPOMrpt5by4HWvOqSKLwxsSoUDbh0rfQhXXntPx1J6pQRkdJw455hIOwqFqm9tW
jU03nhQkFn0yreeRQvfcom5IoTWymqygLZkKYHJXzgBvhUvvoicMzYaNIIa6j3tioN4IDD6VZEQS
Tzi4BqS3Ruwwfc/xqQIYWarkkaqYG6CrgybLKPzUdWvMS1BkoofxQlNMUQ1lpmm9QJGnvd8Si6vL
vRqUQj4CynzLYQpnFIG/QNAdin45zIsMSac3TGWD3UPlyF8izt9EaJ6iGCdLZEvAaLpE+AMyN5D3
UXipsLegVzQCU3RyKGuOV4UQjVhke62OMi8snbsszLeVAw6sRsu66KrpqxXNN+5w4cVGxDKXzduO
SDSREZxS2m91OG3DjAQM1a9UL23SAsTJCcbQOpdJ/o2UmbDhmqxfsySaQsXxfTaXahX1OaNVmubQ
YbHMKCOiTmzVWZ7dvJX0U9my7pD/2651XkK3FzrHtzxtkBhYd6PyblEG7WFZTHZzEt/FkbpUrl0W
tWt0LTXEvMc9lSxPSbI8FLFFB0jEq9zD1TXlVF3mWK8OXTuOl8XI6IyQRomIEPEiBLFlRc0VZ+Uf
Q6k1q64I0SGrIRkdg0X+1ZL6LbzEHq/kwYJxWkvD9ACvAkyKGF33qF5h4undCviqVvONYxXnLBX3
obIEsNXsCj3g2TfFwCt4AYJyunWDpc8Vveb1ZRwMdeLGUb2tWGuRvAPvETXTsEmYngBE60pl3cLQ
DEW9b1Axl/LLwMDmpFNgtGRxo66YyNYJmS6a1ODmcC6Tna+t9kJU3XrsdqmTrJxT1ttubkI4ao/E
xRxLaN3QJiBGkpSzhfzB7cAIZDpcyoGKr4f/iyfHdXb5/ej4zzFxILz6J6NG+VmBb/1xQuHjf320
Kz/QT1GShECTAgLbuaZL/KooUHh88/y+KriZL9C6oSf5bcTQ1R9ILLFu8UfXQqtrm9Vvj3b+SMeT
fv1C2Lso1zP+zqP9OjL90Qj4M6iAYUXD2IMmmUK3P2NbqgObrbfQIajK5fdkSK2LPlWTO3N/eotM
2o1o82obMp0/kAOBfpbq8oewqQ+NJgNK5BKDOXQmH5PiAuDCIZJQJyDscWr1gcFbt4NoaWwwItxa
6TR8FHL7SvfY4A/SfEOS5ICakvrDqXdib1FJz8zNpfdkUUK94X5+bZXktZnsl3rktisrbT9P4YNs
xtqq7Gb0b027JxFSuhKFD7Wp9KdlTL9CEtKaCl9DxWJFw2Hx1MzDEIhmtnYqAZdrTe3mQCkU6qol
ge1EmboPXZJv+VaK40BT2FiNLYQwD9ESkspt61k9R4udrAoFrKwUC5yPkzTXfpTBD6UKdHns9h1W
idUc9WWw2Oay6sY2CtBcf1b6wpo1YnbJjGLd2/Fwn+b1rRbVn+QzPuk0xPBKJ8a3BAVsT0l8H2at
vsko1XIqniASyUNeXdTLbhns8ldR+N/aAEia4+9/OsL9xwa99Vd1FduIv36p/4T39FU5+09u6l50
f5ngrp/w211t/QARBnWmOuTqKOb+/PWmdn5gEsTVin/d4t7GofGPm9r5wfhm0AJLINOf9wbd/IHo
CGU+oV740Jn6/85NjWn4L7c18+DP5YVMRf5/Jq7zP9/WaZRAci1T6snOEO5EX3hODpA0Ws8hQNmK
HIudA0YMYqTV8gb5UBfo06uVpLic1Nz0cloq7x1j7mfgpDh7GNMqkBqudrbXMb7HzAAEiBA6BJDF
hhiBKhkmxQ0cXKQCrJLknjRQ3Vf0bjtARre6BloZQycyL7Fxb5EEkT743AmjOmgOmpt+N5OEVaKj
QH1E3qUuEr+K6F+wCaolam8yATxRRR9L+h8NYd80DvFU+pOkQEA6M4yUtW0K4OBcXs7xOAo/XIDD
QpUqKkKCZzLupPY4SsCei+QXGUNpPr9MythxEmfrRgHallKvxfCmi/AZjckG5Bn/U9oHqPf8Nnqt
SsD7cafUr9dWrjqxn80sQAzi9tpLDynPxFCSDCj1qg+eoW0sp6C+CByKWgOiFOSHBulRKcaHPtM/
lngha9TJHiq4a2CGxMmclQ0clwvw8pR8MUmb9k4mbehn8Ui2WvX0puxGFaLNSeONPt5qUwg7Wk6P
FoCmsO8t52w18OySYXvEmeHWnM4tvCYRSUW/zsoYi50V3zSpuWpjeQPEhPKkOMjTazykzg0NqfIj
do3mXpGS/iiHuPM7FW9g90oMSSCP9pPS1aBSzYuq17suq2iRuUtJIyoYrAA/EAcUcRf55pVlC9tq
k1cYRJ33xSYRXCz7Lp8Gv4ZYEMu4uwosQam07bUqabCb5BFHpdeMBe0gqdwGdhrfluSEjHravC9N
P37Z9VPIcWRM8xvnlR+F9qVP80tLkXve3HBOXou9XDYB39GmCOU9cX4EUmPns4rlgBqfk0y/t3RH
PE59+TDnmcCdVxabpJpTMjTDa3gt0FtfKWtEUp6jUbdSIlUpH9D1BaNyTJb8RjXrvRlKA7BvBZ6p
e3HqnEJFdim38amP2BSpcVM74WNV8ZJCdGTZTs9pGcly4EUTErvYhgWqqehYm9vQTD2N1AM51jd4
tMD6MMmpxYON9tqwPtOo8KpqnzE+iiKuXK32bWNPMMKKwwyVDqAXkaGoUe+S/GOJ9tGcPqj1ng89
UqgHyTsQxTW8LsW7I25MFjEtBvit1j0MUaxMhGjuoddQRFV8/8q8H6XuXQktKFfcBXp8c03jDfH3
pQi2kGrD95ObORP3VTbJQzPLl5bper720i36alFpQzChEhycaFMD2L7L7TI/4B5wG6e+b8zopra2
2pRvSfNU/cJQNoUgvymiK9FV06Z21as0sdamjQSjOyVWsjfs9EKI4VFr+u8xSV6Lto+DZU6fq2ix
1nEsBw3GIkcFDu2lpEHNYMwfykI42FLX9s2YVyydYUmnC8+NgLq1+1gfht0y2RAOi9OvpPoa+xxL
43ZsYYRSWr3QDbYXVRh3rVbdZvZ4zJx2neZp+Z0ts/FIrwpsUh/pbqOG9zSH8/GSyxtWJ+I2QxZv
iHgXyWIzxNKxz2S/hb1qLfHKyY1tumDiNtR3hfzmPOwQTEp3YWfT4pi+6IR20EWCNgGN5qrMiYSQ
bJSDUY+oR5fgIJooiJq3ECtlVJX0iQ3quSSgsIEgSs3pudf3FXNJXiPosglLCQb66T/HcEQaYSgS
jFM7OyBCkAdyyC6nWe01HXCRX0cadg9KC30Tl3YVJKLrECTJzlqUXKYNaQJuJgzad+hnScXsk0vD
phB2SGi05rlQbeB5XL4pbaCcE4v8MTQ22s0qh+BYCBkhiyNomifVap5TKychLHxui53UOvZtk3zW
Iud+Jq2WbFB35iZLNwM3Rz0hYvMl64wuVCfkt3fWnfZRtYSIcGvUPCGb/czgWUTDq5kWsR/a4SaP
tF0mYAi4DOuKS1Z7SyAGYjpetASAABIjG7GoU55RTfoxJyZ1ChG64P9Zy/MzJAKJZISQMWxaTRHh
bdVpMF1QoOVWZbmzPd5SRRlgcD+o6DDrIr2NDfMOdIdlTcZkuUfxfbLq5FVME4xkPwEaU7QH2za0
d4l6EIbPCgpbsVPlxV/sG1uPXgpyaqOx9OjJxVxx0PU7bOZcYDR8yNGrngpfxepJ0No6wugFfnF2
aMuyqUZqDyJ6DrvmVRLc1M1uYI808sbti9YdGG+dIvdjqyWqPzo1Q7e26GcwMA4lFqlSzQNRu9cc
vdnlKbiHbSeOG+1PULL3uXZYXUVd+Sp2Outk1hGcDvRDPLR02XYKmqRxOEhjdqPy/97qS915RRTR
2zkRCGGdymhcW7HjgTKfcmLDq4F3eXY+9bldRY3q2zYsb2rQkhjn+bofkv2UNtsesiuqGTM0g77P
ahi2JMPCROGu92s9e6mk6j4cy3cdjH5qLcQrRehTgeQVXMFgoKuqq4a7vlTwGduf6pSZvhrpn53p
PHXKVdYYdTudOx+xGOz9UrTmalYVaU/CdQhFyqVCgKknWwtHyQtlVzzwKDkNCgGhO+bPCqXt13By
7kVygJGXLMBW/DDycN9MKaAJ+T4kPq5Ar4PUap8NrYDdDm8wnSmrpqtXcRNih06AbOolT9Y6j6q4
W1YKJzz5dl63aPsaQjVEpKqlXtXXHg77x84ctmhNr/onvM5LskyujEY5WcgNt5V9VUFbpVtUFKkr
j6q8bsgVmhqo3zLbldawwSLoEgq3R+PCdIDmOtlyiKlehqcC+GW9FA5K6uRctaR5y9LXoLUusUi+
A52hFM1drRU3s9TTLTXd4voKJi0sXjQ9gyUy77Kme5Hl74Kspr76Jj9qN4q9Er1FBkI2rdyOcu9N
0rixmhxut+WJcKhJk4rKY1wfB9q8VMJuHhXu6BByNEGkXO+M+al0yqDBzZWlG4eQglIhfCUefMl5
1ID17PENQA7AY1ohQkj4xGGiVKCF3LF0f5INFixKOKppM9JeUEXFa3od8Dq6tJ7a/Cr6M7xKQwTH
vkrCGqaxESU8o/ZeWXJAQ9TKUn+XjrYZJAQdVGH6LdvcSn1Grvt4SCqbjNV2OKXxlmS3/ZTPxMUX
8mmaGvg0/aPtGw89oc4kU22UTlrJGmhKWG+QZJJNWyc+fWhgTNWNmamMb9N7WTebcemRu8KQKba6
UxNzm0e5SyTutEKA+mDTa9nZza0iUDBxGVyb0ZNvi5oy8g142so7Eas7bSkvRPAQLF3YMWkbxNNa
/WMTKcwfXRAmJBRobRiUxrgilPdRH9ptwuh0kvIET58IFU9kPDi1GNhJ09FlR0MxEXBxFQ9OlTvx
XqR2Za86UKxC7DTj2BfwnUaufZvh8lCN/AhkF3vEC1m3TqqFG7rhWClS9VKxyANb3Rh1+45jovPJ
0iT2DK9zgvQrL51XZHnBokhntVXOoLfbsSIMoPFDg8WhALDb5fLIHgDlaqR3/fJAXpLrtLygldiS
i+7Hi4qQr7KPci52Sts+0lC1SZz5iYK0x8xSj3mi7DknvJGFOyXQHBjDT9T4qFbVRpWI5VGWfn+t
sPNqfcBLgaZSMq1iVar6Ko5TlQexWgd1iqjVlCEmEVss9Nc1gONF1d+nYtnQCOuz6NzPvOQSRTjX
9HsnXcrDUKqEg1+lc+bQPdjFxKzby3Ewpss6xa3vypHh12n3JojGR5gjfzC6ti8mDRJ+NilI+ApT
5+ExlOslU4lDNNu59Dl0DRJtS5LiJHRz4HfNnkKAZBOp87qpFW0DQGVs8zTyky68A16JLjnVdN4g
2vqhXQC/3bgqRusszeS9TQvKa1OBoteHkrhlFAXLIuvM0usQgJzkOEwXpbOy+pzRv+HFiEvpabKr
8CKprHqDpiL26abVHGrbpdXqjdUb95MknWybwkauHK7ImqwP9PmjgjzIRANTLpuKqnCaU/vAtmLp
iTQbgNHSCl8l07mkhEahpWFiV9TsPKfWsqKfCbMzcCvihYrHAd7Buqp2mRPeWi3y6KqqTzEEhVeW
5aWl9xZb3WeSGkHedqpv6rUWkAmBB6Ao3xRaUS5JGolPxVjExqYWziOHiFJGRrdG0xZvtK4NKpUk
Dp1FtLQpciYDHNBN0mPf6DjI2khybcKtdsag36tSHvua+TOpA81zWfpESL0NqtBWVUlkfKKrEkpG
lECLMAvXGlpty/yzrhWIZnyP3izXpYtB3eZNWpFRjCtvOXdNtk2s9kbIMMmMf3ES0rAwfFLL4I76
0rtmG9H7pHybdn4oF/Ns9Q2zJjeL2iMcK5geab1j+6vItFlo7DpP5SLWFYkkiLN528KlNL0aOTZu
Gk1FaIRHoZPFa92qz2Or3Gq1upmFdaiaJuiIySdnR+yz5LvR7ZdW7jd4wL/LJPWzMvtqKS9JRPiG
xRSB64ftPEaj8qgp4q7N9XtjKuJdOMcfkmW+Ga14rQrxYkn9baLx00u6ei7ilijrxXyrI24FOQmw
AjIyo2oWau1r+AeS5LNgid/HSPN9O1SINh9oHTMENiHqRMhqS3l5GSTSfnlqZSNaVRJUVTPnoAr1
SZLorKJEQKXsmiqV11oh4ySSh8pNjO5cWY0ZGDmNi2Yvjksu4pOVlpqLJMAriJFeIqLgZfmRNkps
UQViIFbCpH+PpxJ7QLnUPGjMCQFIulanbldF0VNON1tV5qfQEKdape88Z5iql88hoVOSg5fGSewp
1HZB93Jc06fMgjwGsy2DYBLTISW3eT2sukzPwDPmNzDdndWGA7na0XfCmEO7N0EnwwXr7afT0ezI
O8vSbxEivpTP9mKtgE2hwSz0aE0ZlK393KZoZKne61yM9CnMTOShu4diek3S7pLE4cZYTFe7HiSq
2QS5Tb44zCPLKhJ0lDaILNatMLjylV2paHsZNSFVRA/ojxDIFxZmWUrpbcXPlNFPkEVbieYRIcND
mydVZs6bloIPKwIf6jX1aUnRpCQ68IYiWLNrEmO6bdybjFLWm6YVfHS/6xNOwq7GEgGkMYUSHRF9
hj/VwcXEiDoPoXLRau1EebjXadIj2gLC26QaNsRIbdmNGVs3kaj7g1XNMaPotB3yWbC1pl33xETU
H5xG/QAGdztp8ZWR0c+OBVjaEBmnYb46WbV6UraxNien0boOJ5IWozSitQPX6xihGR8Nc7xJBXIZ
0Iw7rUEOih99fsb6sBvxAI0T1K3bDYj6+1S8X4OMnOkzxceHV+Ge+I/TkGhfVal3PDHH5hp6K9We
obfzQxSaI3KWqABoajh5r1FB8txzALfRCtNotQHSRn9JEwnfducRZHdXzryDCzdJ0I1oYiZtOg+4
foeS8hgq/VzNrM8577zkFCDfaHrkZJUVZrWWSb71CTo2fb27vuZL7iMbx5UhAkKxHkmFD2wdWKYf
DQMWM0Tnv1QIuliRtXR+rnN7C3SuEwYk0LrUo74zRXWLBD459PM0B1ZSrkj+V2EZp92icShnkzVh
Jkqz+6atWx9SAWf5SM6PVGf25AMFuUkxfRQVRh6l7i5pTwbAFaUoLZ1NZDN2Fi2pw0op5Ggl47Fo
gmTisu+GyDzxkM+ebBVgL2UX4Hn90s/dNXyQ+YVsWBhZhFJIW+ZTb4jpYS6S+U3K5eg7KwE7+xMR
/Rs6ND6gD5I1kQQwjJlReXbMsgUogsqzxaJo7ob80VDYo6vQi2oIb3w6d71FmUg3AeoTAThoWzHp
31oC9pHNUlAYyc1UlSstXVZDGLGQOc1yxOrxJGnytpDa25Gb2B2a+Jbo8dCNQuObHLX1dUbRTHLP
CWtM9xJxVvg4Pd0Qa6XN723tQ0OEB/kdOHp/65TDTCm7drT68VMdG07RptoObbZPrCLfkE1ymyLo
alRlLU9AU6Tc5Zuh49LPr69LnCe3bSEfqf+cVjIFQmi1tOQpD19EOh3UjsCp28YsN9XSbkMCV84A
UybFJW6Wr+t0MtAhN8rrImZ0c6lRBjC7fo3KV8cykITvtXY3o8CCBj/Rr/k8kzNFXgqwHJDehHDM
HtJTMknewqkkdbHkSyWMbCMGRpHlGcxjZ1nyRlFAQCxN2VkVp19Oq+ykNHdDiD8JlvNFkouepCkT
MxkDOig9Qmb7FlM3GQ7m6zxhd0f5E5itmnhKV1gAK80+Ne5FZPkGz7KOI7YHSygjQqUquBoTsCcB
ABIyjkeMfRLDnlrAs5NnvY3YemZkdYhVZ7eb7acpTMk6Dm00w8jWYg6bmhIht+xehHQWgNI46+xa
DUwOnpmqNbgu1yRbXrdI4HAXAgJ8OZrG51JXviUr+r7eVeZA7nvZrKVWfu5yHsBDudzWJT8vUnTU
Dm25BQfdCcvYmrHsSkZCD/Z6cJ4yrp3p/7B3HsmxK1maXhHSAIeeRgRCS2pyAiMvSWjAoR3YUQ96
FbWx/uKlVXVmtiirec3SXr57HxkBuJ/zy1C/9UX1kVn63dsTBuSu7/yO43jsHqv7UaE94cpbVbNN
RQojs+pOw2Btav1+OPubUv1RRv7R+vFqDt8cQIl+WOPL/UnZcDTAz6wvVsUcY/fSN47b7zP61GhH
KnsUcI+x+hHFZ+69TYhuw/ibI/vgN0Ng9IIw5PcW71e914tkI4HadYoxwBRwlNnrtmVlMIyz5Wvo
EhGI2mV7KKJfiak1M4pTQy5NFekbDzlzOE3NgjRGzIfk0RM+TzbTIpSpR2P2q+tka5ZcPkAMfSL+
iAXlZHmx04ZrboAgZ06/bQprm2gZXVHO1S4fPfMzR+osJoj6SjwUOQt9Y2mYSgca75rs0ibZIWRn
WzAwBIZDRAqu1XIGocaIcnPm8auwou/K4Baku++ae2KV1tENDch+5sSry2SXezPERBGX+0YXr3cl
r1O/YlEsYUHC8cUwk7WMfhVcQp0tG/FajpcRo4tfvFST4sNFmOnMxXXWehxUVrnT1EM2QEWo1tk4
pLvmmbe3kuGoNxWAcLQazLeEDp9Ejk+5+MjJtUkH92FoLXx05YKsd6q1D5H9biXetpR365nvPvc2
Gm/m56OVJTQL5Yequ4R+Xz0ZSXyvhtzWeBYNyOSi9Vdu+Jik4UGYDuUNGvzrtE6RN8+EQ2VCcOl7
y6681rG7nHEIZMh4rKeyn5GHiuLkJEHUffRiPwH24mtDt+M2lF7QE4ZFDI7HaI7sUZZxKOQJrduC
0Mgw3mferk3mnRbtqQTneg+I1fCSoCxf8vmSO8Xa1j80rvD0KKu9itxtyvwQqydrSE9jEuT6xAUS
8uxgqTAXSUapQF2vch6Z+1pIQeI2mb9DU62QXtzyirgi9epZ0zIS7QIb2gl8uRrvsPN8NmxWyNFc
62V0RW4Y5Ia5Sc1tbCXnBqdEBoNV4TBJLcYkkDUs/iviZ3ZubV8w3vnhK8f/InTLQK8Pdnmw85PD
8Kltqw6oCPOUsajkjypfzPYVnUoiuP+k+1AX/KtGdQoT4BBo5Hxw1hQyxRi/XxojRYwC0TEUCLwt
EXjzZpLmtkLBTG0j5M65ETy3EdqU8d1Mb3NLZcq9I9Gi5lYeyxInZr8EHu5MDpaEM0qsLZ+BSW89
pNxlRM/aldw1AUsB9+HZC2qeD5rQ6lV0tx8i3CUxiejL0pO/FNj1HDL9NmP3Ynai7GHeCQPrgm2s
7lWAMd9gXlOllRJlEHgmKV4TbAZqqRBRMmoVy+wha2JunhzDve4VO2tq2c3yozTAa/P+2M5dtS01
eeni8HN0qg9TY7ft+ldECvVrOuTlHqEGE6GRydPkN++Zepv1ucWt1/6p8uTYYDM2+wygh9qFXgZe
vOp0b11ol4xgwTs+7k/TpnE1zmLqeqZLqPNLTx86jfCUClqaDPq6Sp4JZblMrnWcajqbVbtRgvxL
enmQZQv9KYOHqOfWDoqURCpsIYXk35w+xzIo/JfJeKnTs0lOORP6YtbqoOIRncx8HaIJM4er0f4Z
TW2XVGQdeJ9+lzykgLAiuYZoQD23Cdx52kR2FzAn0C2+i/Pd1Adx+CbGQ2k/AnKfm8Jk/O7mpbCx
NdvYvhdt3T3OeRovtc58921Mxv47RWFHSScYRSdkZoY4hmuP06TYpfl8olLxu4y+LLDjFTrWwBeq
xh7iJuvaLc/ABSZQFDkz1IscB50fstWTZTnaW9qys0sZNtm7QynpOpvElderC1JokmCON3TKLXzt
nTWbN8qFBGoJNJ3LZZzN2FDMW1TQVac7yU/Y1qxmWOsJjNwnio53AjLqljoHX5WkE2h0MKY8zDX6
SawPIIuTux1c7W7RIApbNtoX9TrncobG1XTrnGe+d/BoT3oaZuvT0XnJS189GIBDym9++67eIc8l
MyyLOlgvAH8fdHLZdFAiSt18P9U/O1tztu3ce3unYaOkeKG2Pyd49oVvGbRJ0UJFALtT7Fx/OiEH
q1HpRc4KWyZaRC+ub5odPsw9y0dvx8++iLCyeIAchMnrvFVttE0Lw7wVxjr0CcJ1k8sY1zxb2jgu
isT89OM5AUWNJjZOZV1qjiSC2aZxWwkLFp1s5fCVvdDnEfLnQ4rRZuONvrYv6t6wA2eKsrUL8r6y
MANJV71Gim+jHi0VWM3rSOQe6WifvmmvM8eCx7bES6TPbGBi3ebjIhN4lYZ6B0G8jkgCReC5k0I/
dr5+JjqONAmNrEeh1D6dUc6hCDqqrNFX+azpG58n6Up1w4GsrwHlGqEWuzKz87Uu3QkxXJrnr6KX
VhoIQJJN21qCrFqRuj1bkik0TpXoiahfKRZuG4Nd0g/q6ysqszDZ5kErzW6vmTb26RyRUW/xO7WQ
DkC0XRaG5BUl9joMZbVp9fLBJmj6oTLgR/0JkaOMRL0hybILMicRz24rT9lYUJMwUipGFV+zMCSr
zSCRaxYVSMUc691jDegSAOgb1zHXY0R7k9NtzTmHqu5VMSOZEMl0q4caityidWItBavxPRZmUZgG
Ik35p8e2kJ3LkLzQZR5V5vtYuPXvcMd4IyzxSzkCNOVZ3fzOCV4LP5r7H97BgbvE7C8zRcCBmTWA
KwW1wL7U6hPVmAZChmlgq5o1/grIGGtYwE+oACbze5AT3pA4F1d8/y+DD0KGe3abotxYx31pvsO4
w0tXskc9OmsBWnlOD3KlyA3W8f/Nif8WURsKKNGNaH/FT4wNu9tiobaPdTuan00E5x0hd/hhiB0L
AmqZ7HWku/GIiYlq2nLhE8S7t524Z/QgQXnUrfLoaGBOVbjlu+g4G5W9L2nj7QZDXmyfil4ylXKu
XOUupTED9UfaYDHajfouxt3JGT/2Z4Oe2DeM6ph5jLb1fwlixkJn6dqwIUbn7jMb7SBJq2kVs9Bs
ZKwB+1LF3rpIbb2GNTif8p/GcrPHvgvlw1CqFv5krtB+zR9dWBZrvZjzHz+tkmbVghPBxA7S5EJO
yvTW9uS0aDPT2939wJfss9wNXsZsUFChV4/i3Sh7calpP33v2Gt2tOMVJzHidheNLc4F+wNDjmSo
qrhgBLEbhrHsMqLIwb9xWOmEZDm810Z1TFMfdHCMCamtkX5a3t2u7VMiuQ4z6WCyOmXepEEkKsv7
loRMBxDaerNyELdc9Kr0v9DoGpt01nBgy8Y+ha6tr3VGhD0ANXMU9+mlHTT16g4os0UjnCuC2Xbt
UEsGVilt59A0pn+m1NtdDbJDCGOyVZi+BiChavJwOP+Hr3yM7GaTaCSHUaaoLxuzKfV903rcnyIy
HowO7wzzGU0yoQ+bywI2rapEqwDmsg6ez+zaE4oQqwETnqJrD/4bsGcO18xR/H6dp0FKG+649ml/
ONkGZHBkEmnAq8wqB86+yczIjqgAJh4kDOdmXReJ2tK/530MWYd/SCd/pF5xi2kPIkP1QwD3N71o
uG3TKfwuGkssihLOyTYNI0jQUpUgFKF/9iNAk4bGk1WXuh5fS2LvjNa+0jZacGuWBopcUp1ANhyD
TbEiX4ywAvMKvoMbtHVkbpwdShc1aiZDkroB+5cZGpJA0zzikQxDVEegDeDv1B5WZLmtPFEhCJ9S
7+bKiBiScEwPekNlYjWiGIpcojy8qukewlwlN8mKUQu3OKfMkmg+xvA3kc00LsI68k6ySq7KJ2KY
PGd08o2+7l0THjecAYmlEMtkkNHbmLm4Akf7lQTP+mJ1pboK0c0c18IM+LUEn3UYbsGQukOdhcbb
/Shc2z5rlJDl9DzqA18Cz8RDlAl7MzWSP6sSniKr0Xd0q05PTu8AuqjCYCpEQ5MAT9z0RvQ3gCrC
oAfCxan91gffWcVj2mCM0yybLsqueI4hEkIP9zSqz/EQZlO398aW6ME6IsPcM7wf8k8gadD5rysJ
6cs7BKdSs/Bg4rKm73SMpxN43FfVQ5i3ntz48wCR3GWgMbmayzMBSmxQacuET6iVtYubTN8SWsUj
PJqbiWCEufW9neuScNp6br2s9Hpfs2rfZGn1JzhLa23UajqZUzsF5C7wjqVNucIX4jyosHROwhv7
C13haltUdfbiVSmAkyRNkg6LUfVnE5KkXoSJHjLvDNlVEeC1JqWRbG0RP0xFY14mvtueqG6afbRI
uNucvKUk9fKb7fj9cbDc8LXSJh3ALXszwBmoCSd+c1aqIqunwBRhjWtjwIgeMjU++3b/dk9XC+R4
x0arKe9fvNHEoFvVkaMWtdOBJs1uJ7dNrQiIUpk4pakF8R9VOiFeBTQSFdgbz4KnnOFHL7TSocoq
QIEgkg8qG81zS8ISwX/zB0AP+Ew1qq8wNEnvzxXSi5EALUVXU6Ak2TiLDiKdwAryjgOpCrTBGgnx
BV2VqDJKNwncMS9XDAwdlwaDSJm1cj1hJS4A83LUwSwxRJmIKDNw7VFOizNUqnAVVX72aZR8dRTE
dnuz8HG7Z8ldflGrEWl9hOSkq4vwp4wM70ie2a5GWkOavoaQJ6V43K/cJU3K+p4HNNv6YnS/isxH
mQkneUHDYfIfatxNPscOJI8htLMuYn7vKqPMqsez20TK2el4B8nONSO256kLSQWYWM2Tts6ROoXJ
Q4eukRHTG6oglSLZdswfC/6z3isJOu22Rlg3Lbxk4GuJPMMdVm17d8SACqqLyPoO1AgR29nVc+Pa
0Ly2S0WYovfs6Uyx3DZ9lewISL7qRGA7jtTvWNTJxcpnuhOcAWg6u7tRwtFXe8SvEDoxfx9+aHse
jKPnyfqaWVP41SqXj65yetajXKu/p66af7M8J9JgptkwcCMNosAc7gSsij4QYNgXjZN8LcCg9mIY
EipcfTu+aVOJAjsyusPYg5KPcWdsZzW07100YxWnsW5pmOivqQFKTsBYVVCM1G7HsXrP2R94E8lD
B+RA4/HUhwq7UZYWJ5/MbhJkZryyQtxT7rHvLXsd4d9cKeKlJlALmvGQxuYxWWqE5CNiLUavuajI
36oUM4vkSto5XmnshcsNn42qPNWtLFdJOk0XVaHmaRL3IYSeXCvXTN9jj2hLBK9zd+i1vwJvnKDR
4vmjDpV8ajsfdVZawbi6qnvRWx4qIpT1Boyucw+OB6mUjjfTiUAM6RTw9Kk553VqbrpS9Belh9DT
Seb6z43Ty23l5ONmKIw60Kq+vZna/WJQQ84t5BacpLRrIGXzStRL8+Sd5xLNFe+MdoxNw/pqIj7M
2BT4xqOohmWnNjPA3GUsKE8Zb3Oa0lU8ONjFI+mk5VKRtRFQzWa8cph89ZCKO1hhYqhAF7DbatO6
TFR6CumJcslKSnkXRnsePx1/8gmPOeUhzEdMhNWVOKpiHzV++10ri9spPNbZvAHOJli+YwRownnt
GvfbfNZwzABVWij0fXWwB0SHTbcgLAtFbXGwStw5XePbrJMh3RhQJmbUQAOBNjCg2H+gJKx3bo5w
g1Qxp7S4cu0/fq2FL31RxtscOAPyHIZe4WDSNQb71FkR/WFZqzzH0aBbdbMUpLUVRrONsuRFBwHs
l95sRFdqk8n/OfRhCbjXjPfE/mbe5W4OTBMBxCRwnmKS772NR4esodDrX7SK/8eM+a8JgHx7+vlL
8f7fzoD/xF8sMOn8v50Bi3/7H3mU/Pknv8/9T/zdGuD8DRm/h52GQBtqQDFl/t0ZQEioRXfs3axJ
FqiN0P8/nAG28Tfcpo7h275H6PJfcv5/t/v4f7OwfsHJ6hAG2An+S07Of42TvhsPSOP3CduxHZwG
/2IL0K1U5XVBB09mc5sjo2Mb7V/73DqEQ9OtBWqAf/hg/m/FW3wM/+gv+svqgLPIQ86NvQGX9T8b
EQiyqcYU9zUXoni2jAwxJtiylj5Bsz4KnyFN9gRPjOar39t/dLN5SBP5NRV1u2g0c9309k/MkJx1
iC7q9q0yJ1Z1ZK2B1Xrn///PinfjX35You1pwsI36xAapCMw/Ocftp+gVgF8BZfqCNJH0gVDdp2h
I0F7QBSaUTJ2xum28zrxRLHWfMsS8nfiZmQNmp+nqnQWeVTCBZphskRYxYGn4IZIFG7PuRm/2wl6
WxRR07I1a/MDduLWEEFmYrYiJgbt1uxdooR0sjoz1+3IYdZ0rhkMfTQ8l2A1K9stWG7CZIuxjMMZ
ovBLie6sGNFYfO4yVs3gQDBKcjAA5SLCcR4EZ9ayb8x6M/tQ2Y1Q0XGUKZWADM7Lxq0+iplAkIG8
+gFZKrbO0mm9VczJfKu7QbuR6+CsKevFNFgCEPf37bmeXWuZ93rga93ZRRO0DgsmJwTYk/mDpSn7
aVEf0GWqqVUn4ELsXgt0Vi0gyOSx9RpUpUX5GneWvyOO92225KONwrzi0l62Koc4YvTeII/KNm49
z0cccf6O4OcXQyG90BXnbK34gHSfExC3IvxLQz6RXtUtgjVt7w/1czQV+sM8yDEoZqqwDW3QTv6k
71OKjV4hRNNNOJkbvkN/W1dVf4n0Ol6yndqnhEm9iNPvkdT/a05z2tEu9Z78SlC1TQICsMiKONtA
cm0QBOBm7mrd3tk+KNFC80Pr4E25i2h1jh9rgfK8CttmWcNAdCwfpFMTytoBYvEWWs9JVsCyZP7O
n8Un2vNiZVSUek2AixjiyiIwcvMKbtIEfTeX1Bwg/UvipjrbGgzSkFVAwPK+FmWQl3HeIz2ZBrUs
vfA3deLoG4zus526HHovL9Jl4sTdVjpFdZsxIqyKCJszGit2SI9Q6xrxFAmsFg7XIY7WmBT/kNKa
fApPexkJQb+YsFvHOTbajZCaeYjRebpzlb/VTqs/ZhOAZ6y7gDWRHbYraUbWiXBCLRB/ySTsNB6X
pSuhtUJ59pFDYu3jbmX9jqEBortWzs12Gr3SoLEG9pomoedGOpc4NcynLnFTPhy72BUN+idZV+k5
DBHVZrlvf7n4MxCfTzZZeYqKPhVfKztHx26TX5QWvg90lkbPta4eUFSmvKTEmTbdhE8l3CYxYizp
NCNlRx3moUZSpx7F26YpVOCxHj3kFjpTu5f2hiSO6qzp/vw+CXd87+fQuuXTXbrVxHAp0xCHRKNK
dF3+rS3bnoRMGMjCnsYTIKvVQ015qGfccNP1OLkWptZ/5YyyDt0NS5k3gd7FFRvFdEpG99kCSLfM
1jr65YiHmZKewM7urASmh+42FNSYwWOszcYjzdlBzTqObl0vTEO0QZtYySrrVf09KHDt6N7UEYbt
SzF1CfRJieg8kT6DrEQRFo1Yfqyy/5xFIc8GcT9bt3FeU1Okz+xt7a01+/BctUZ04hiiKGdojSC7
lxW3ho0RofPpzKqA6zGeeR+TVqabhGf1JmsiWmVS5leRZsPSrWKiLx17AqfNUOUlJNKIUH4C9aFF
S6vuF0DNWCSTG11sS+rQ9gRijqKr3mqycaeCkKqi7x46Krg2MfkCh8KmIqvX9EsXjU+asF6Vrb/Q
WlfQexXK6JTldbzNLACopUgH46E1dbW3c2HssJe0q5xD8sdQJcpfXuCtNEIkJsxsIAWlLGgiHdLI
2IGr8iQOPTFW0EfTykVfsTVdyXvdFgPpL21tbnWzBB7A4k9DWZjd81GnWl5kbRNgb6pakq8s+3cX
l2iyzsPeQl1Ia1a2LMNOf6qmSvHJNuWvJftiO3cgJDp2HGLwI2NDVTkityT/xrgqVkntVQdLjtVW
+VYG/uWG7pdtRNXa1JJwNfh+TM5nDoBUdGazB0Ej9id3ulVYRTYpv6m8hU2esaLl0zZSlraL2J1N
4ijFnzlJapzkXh8+tS6pOKQkDMaqmuR4DkmA3HdzW96itDfgA5qd4RFPi45cUgBnN9Na06t51cdK
rCPHZN8sbNdeFT5IcBfb/rVqQibgtsj3fTquEJ3ZyHpRYZg+iuIhFukpwz31W1fWcG0AVvy1UTKG
89as9V5jkxcpVIawIFkQ+PVQPTi7/GMfxr8jqNhL1bQ+cfy+9dkNLjFUvcUaXoOpkkgVZ/Ise9K6
mcoB6SoDa8RMWvFFpqH1pU1obgnzn7fKGh5FXYb7eKLTJqKbI5DAQIH0+5+4iPJzS6tb4LijcWc1
9nh7siAFZbm2kCjr1i5eG/Zz4AcydrgNqng7JTS4RjnESam89JTregSXOjgcE+RRoNzydcLqBPQB
iUXER3kER9Fyfv8ONfVukwaY2+SX9TlZe0V9ids5OWcj2rghC48eNxC2yBGvhrIBx/OBi7Lnjlvl
DXnMrG5yrXUJmjFvmNtz6GcPXWFh8GpEeCQx1Hw1mT2wI5TlxfZqazsRKlwMWYMdqhtROXSaHkML
u96xzk1jl1lG+Nu7mFs8bowD4bXN1rBkA4eU/iatZ+7wglaH2sj9l6TlIeXIJqc1xh5HZuxeT+Wg
HthRked7kQ7iZlredqIfjlIIM86XeUlBwjzH6QpxrDpZNSCtcH4B4C00etXsr/NCXSe7pZI9N1oX
DjY6NbGBnisX/qp1EH9R+4Jz9S9kVNqY9HTHPo+NDXnfa/JtTlS4rWcU3601hodYhc0xGlT6GmkJ
keF4IJcZ19+hGVSH7MPv1dqjJWiPcEFiPEnCA52P7Y+m7qjrWERVIIpqPI3R5GxMO24eLMR/3djH
q7KMHsfWKHcDKB0p5brY+OZdjohdEPDd1lcmAPPW4/gJ+qgj3i6t0kNlaOYFY4Kz9DrTOlqO1+5L
f+o2s+1e4XbgeugnTC0v+7GtOlzbGpiiG5eQ5whDepxwi6jL4TGbiRfQmKpVb9I8OA51uR3SxDgb
Kkf9YyfH2IJOLBv3aYR2xX0EBW6RiVpWY7Vv0R46dmG+SMCEWzTMd1iQfEm9+W5IGULlxWY/ELuc
6RkjfJzeXCiVIJFDf4OXarnYZs87c5OmL0PP5dmaUcXpWNeHjnjEVCdPq/RT5yc04cta1YiXJIn8
V4+Gu4WdTv4STymKP5mWzjUW5XgdMX4kpAIgR5npTsCVMfaAdUkqD7YPulAl6RuKWAZIgcXLBI4C
Os6bs0G7cxBpecrZXV1Do3iyWlyMwih1iIbU3pi9vRfalDzCfJzqnKpSWzRB52r50US0mbaAYTiI
8l1qIG+qGmI2fX1Y29JFwoRSrHATP7BdbrIhTn9l08/gs+Z31jufRdg9TZW8zexjJ2Q3f2DMP/FD
xE+0+KHfjgQ8S/EkGbT3RRK/5ZbqHPB0XAm+ka3A6JKlT6cv6YY8fCNx69RWDiM5pGG9RAApl3lu
99skJB6tIFR+VaWC0JtayctczI9EqXtrYr5II20V3hgsCWViXfkm73Boc5K5Lh9A69HNFtygVi/v
nS7ht+YkyUK2OLkGxs3JQ1qaTTGSSz1KlzUXGHo5hNSA9+h8y1Y+OVYWHzOssRsbfQzxQOTL1cMO
6URxym0UVSSmtou5r8uFiaeOYdQTVz3JyX+x6BUauwHN/dwRLAQTk8rRW4PE2Q+jkt8I8tCmTySo
p6aLgycloJGCFSpqTISWnX42fIv4HxhTEEL3w5Vau1VNoi5WkcA95N06Sr35UGLWQCWqNfFxgowp
R5pszLaxl1muYUxzDSQ8nJGVY0GVaNZRNmZxjROS+owOGQQxNd0ehLJHN5bl1WtH1wDxhvMxU8pD
b129znn5pdfzuCL4x8UYCXq6wIw1fNFyky1s2JFH0UVE1aH44kFVdoOWqvF69BeVtaxA5FbUZ9yV
gmhZ8KJF/bavSSXvte1UkiKxcPUe5qxIR8mjx5o5h91vlOl2QEoux3FSOTQhdDDygmyNVdPq73VL
ap1C4Fx4Xo5nXVHUNvgXFQv/DxgS3WZNBVfIhLTwWxzKBuDtWtFwu0ls66Gl9GMJFHlrMv8Lhucx
7+Job1V3aHhmlewm9zFBNb0VMFtvqiQlnRaIM+Vzz53vVcB1OHbzejrr95POpSYAERbONjqn+qAo
LATahKYAPTPqV0e/MHbeROh6Klz4DRLT234uHrPobqEvbX1jRdkFTMxZcbPM6JNs7EFFT5BTwk9W
9/6en+ndmV7yKQI7NKoLC7t4aFwyb5ycLthCTQ92hVzDS10qHkXGpuxFDpRVhvezg+qnCpZ1UxG1
2/mw9M3MvsTPN6x14kBQWvDCSsQuK4oPCl48foGAPCY6frJizQNEyUiabXzFCKyr4yjydN2yiy/d
8MGfsuw0liFXlo/6whHOc+XmtAh0fOmhMx+Tme111n303pyLM3lYj2YVay/M3DAwpjPt8KqHf1xs
AUv8Hf2e0rDVLLP2tcn6vZshSJNUgS1dn1DDih19pdmj3KcOgP/SMqX+3ELIbWBQtROFfGIHM96u
3aa6pzkV8c9sTvLPbDb0NKQYB/8bR/wr7fA/wREp/vkHDOr/iCjc9mXU/Nv//Ccg8a8/8nckUYh7
0CAoOF1EyByF8x+52IbzN9J/+OcOgBX/w/nfWKLl/c32bGF71t+hxHtP0b9jiWTJ3UsD8fQbliC0
4L9URkQ96r0H7h9i4e4pI7YBokhwIj8CbXH/jJdVVdr2tLBTJeFpH7zXRp0/gpt3W9rO7a0pchyb
XaGvyYRHiROeB5vcCSxt9YogCnPNBM7hW1beCmrkmX3XoVJuBtR3yQ9DscQ4Tt7PWqXzGPRGZJ4k
svstuoFP00vSq0ujyd6ZJWxrBdlv5877NNrfg7vhUPhsWpGDi3gM8FU4X4ndq/dUZpjgYmV8EOgJ
GOpbg0mJBh6UB250VXdvtdnZgljpcNfhC1oIw77amv+BCjbm1ec1HdVRMxSOD9GRLk0HGIGiZP4M
mmaesAuzsmk1/ui4RPSBz9Bd53lYbGK9zR6UE+lq2fup9xTFoDZ6x+JQF7r3ogac6xTMWcYKfAVZ
duMkJi61pNefpCbg7rpKe5JMdxCgDQnLlogGrCqKPA5ufo5+38bm1+NDIyMcuZ6qe33eSdfXnqAp
mFK1UXZjoOzYDHq9synTVvStk87K/JtosbGqndCIkUbjs0RxxnoCa15Qj0IN1IKcverNj4dNiXs8
iFkFP+ZMRWvtPlihtaHAYuEMiF4sTAHhQkPH2Qa9V6DXpb6dfYxfFC9WmGhHYuEgAgGiOKlYNMkg
56uzEifTUfSSAbDssd8yeXhGsZx6V7wOk+p3aTwVu7JJpq0eln9MIEZouFOXzE6QV9b0m4P/oOfS
kPRXaVqfxnk+GPJmIIdDxL9SsEzLqqbKkLJwuNq+Rx/sxv30Nhlxe0Dg4n6ilGb/JwVXqu5ubzE3
M6oZetutx4mwhV07wP7Uktog7V25aFPd8KvKokvWUC6j9G1hFA+N7/IL5B3fKqvAtacdljw+BxSX
YXmPt6Sg3TfGkdDpWMepB4VQloFTk+UB2b7pjcK/Wig/PCS/TAfBFG59wI8jRpNi4xkIZ0u7+TIR
acylqX8CLdPxksZNNGOnItMtGfTybgL3z85cKkihXkwvk+j560zqHe4Ybn7MaekI9Ky+wQ6j9B2l
9zTVbXFTU480e7C9hTEgtOqsbDj7jUsejg0QEVm4V0onng6Y+zCnEf3lNmKnxioKUpHoQZ7m6rmp
I8zBeHWP0O2kJiJU2t29kjsRIvIftMo8oYijXTXtJbKZTj6nZfPu9tx6SrYOPaopNSL94LirUnfI
9MqwL1npmxyJDTSb2tjgJ/ZWheUyc9vV8zA39RlJdURsQFivMtzSy6oTDVQ4y41bD3/QHqhuMTX8
XHTAEvk+If63sdDggrfQ1ZFzdC9agc9Hd7JMKgw0Iq8cFNNt9FDY2ni0mfO2eW+Xxyz2nXeYjkct
Fu6yrVKGn3KvSdymsPv+0rwnB+C3ifHq3OcdQ5Y723YuaKU2XOXxIuumRYjbW3an2UQxbSrXOXj9
iOqOrT/xH6uGvOvUctplQ5YyI/UvWYMUImowNej3dfDYqLqEtX7s9dHZkOemdubsutgmEe3dj+m9
5OznGbQiUMLCPdVdmy8Sh3M20oCUiYtF3p0O3tapUMYaDGweCSkJ2nWNiAGvNE/ICnZpO/4ByzAZ
z+z1hAUGxC2ijWgOQfjd+GjLGww+ioK2CebexyKO6mapvMw5ho2NwMj4qb1RQwDu74eJIk2wS0wG
cY7fuKSeUW+dh0IWyc0vZ3udG1m+l6E3r5Vj/i/qzmS3cmW90q9i1JwX7JtBTXbfS9rqNSGkzDxs
g2QEmyD59PXx2i7caxSMsmeeHhylpC0y4m/W+hZ+b5T4qxIN26MnsvxgEof5Ak5zm1Uju2pK3JQR
tdGLt8mlqFMDcEQPsR9r6rmyPifLFAuwBNyQ4a5NdHZMi9roOALKginhZy+pGEtQD5XZHaUnTmPI
AKbKw62tTYw0RKB0a5hfE+EgwetY4dEvwgwdY+jzNyggzrMaT/n8q6vdaiKWyLk5uLgkId/8Rqiu
92bfiD0v3XjInPl9oPXldvCwBE4SqfkChXLqgbwWTRa48KLhMVfim2I/2U1112zzocu27JoZNurx
lEJxXAX0IFPEQLmb7ds0WYfOSYxHtHTTY4yJGUFjBc0mfA7j9Fwg97dbkABBmz0acfOpHdR9TQew
37dl9uElaF7cTPBLcvpQ3TbwThhG2D0Pj9N2w4NvtB18f7lxF7oEH/aNahWpknbma5Rb49uQyI5V
93wMNeUuEGIk6r3Zb1K7oSyFyWPRSRT9ZQpbHw+MzLHfhI3FsoU+DrEkUjau4AQuQgr7ltF88zG0
E6iprnkWrQpP1QR+I7W4NxM1xpB5MibDvYg5wxnQQ+J5Iut5i4GyOyVOtccKiE2tac1TN83uS2fd
BqaEqM5JqvWwom9T6vptDfrlQoMwh5Wxmcw4QAhWd3enM7xDPPFsqQ7beYv9lofQAlZhRo99gTAf
Ymdz5I5wAfbk07pO7AgbR0P0Er8CdhpNGukaURTGLiPJ+ephRWkmNrPXX03Bn6ZXwauTZ3sH/IJk
b7lCYQGZMH2IEvFb2YQSEJK17tP4F3NJkoDCDhVKw/+bj2S0ctHsSBSKP6Qx6HsScvHFOWYtX0wW
G710vHRmg4RhIL8wrXG6A/RBNhVQiIHK5biBMQOWakYqnupGI83laRqTfsex/k6aDjlP1n7KjPPc
5MitP/BmbMb8I+rKmw9+XE4taLh67+UI4VTq3H0amtZ5JxD6GdrS05IqJFzmt0i6o+hLKGNjFUhl
sk3gHIu6/8B7/m0MZB10NeMF5yAFFDCwSjwJY7g1JyzKhdPddTwSZATvh32UQnmkjn6evC/S201m
+nciiLoDOxoAr8p5rEF9VAyXyfsxt6RGtUyd9g7DYhQs+Jo+JuntehNsk8bdX4zlg9naRDbZz0ak
PxozPXlufyO37UHV8rHjgZk1GkGEH/WmdWb2JgHbtpieb2Wx1jMoW9cVMYN/V22ukKIltzJNDnOD
E701+BvhhFiXovoK8WavyOf8Mgp8P23L48IEzwQyHIYrybtGup1JA8pNBt0Sq/E2Rlp6zKVvH3RR
AWkzP2fZVOsIGSqU/PhRBkZ2cP3K2vRGzLpgdJ97EEfrAsfvNnAyeW8U/xbSz+RXZqivNB0QwNsl
N7YqYIX1ALDQtYZ40qe1n6p4B83kKibjTxoFV+VpHi6jYmKhfk9pdJ1sBgGM16Iu3RUdJZhk+O1k
ClbU8mMFUn1QsPFvMM7GUJ2FVEzGmE4fpYV7pcgH8cGDJlal0byXhb71of+r6s1nQRvDyqz8Q3XW
nGrPsz8chU+Brnvtg0fTKQ4349kV1lM4tDxK9hA/WK2+y9S6o4jZKw6DFnMfH6Kz672x2k98owOD
9Pp7GhKycAgAO2b5n2WUYgvW0VNX4dun6lHwDHu3xYbjpuIaDgX7/aYBoVASY4OkUN55px5DUf7W
WKJq1yKxgqz34zAV4wKuQo082MAMVej4Fydu9QpzACGWZnKu27Ygj8YNnjsjRFKHj2t6DbMm+Fn0
j+u01sUllnm6SRIueOCj2E4ls/0UsgYlvexxl49ABRgNscIBBxAVQCVq338wJ6ThcZFQYiTpEZ8h
QaR1Yd/olIA11MVnH8d3P/Szz5h5VsBN3zVDhJuAKtxPS3kWFhJGbmS1dgt+Rqt20jXjUvfbIbaI
vD7fWAWxbRzr0ODotRyL45C9+SrItTwn9A0s0rj3fcsVJBeUwzmDp4AbpRZ0UF5/wiamnsd0bh+G
OPMRNgWAjpjjbHywWd0KFZ2JbjmJjtyW8myqKNllQYAoeTKirYO+pt9GRfQVNlmy6xK7XrMpBWvC
UA5DWo5/sYXElui63hRR3Z+aMkO16drfFqLS3xPvx7AqkvxeldLcApzO12OATFGb6SKZc3aGz84u
9MLqhMJlxg0R9OpIbW29umlibnoXMVZpROqXHQ9yV7QT48EEy05VWIjheu7hIQK37JpdAFAHJ0kd
igk1G3E6gQCX3fNTvaEjxvytpRcwUeNIsrUVYO9u3UPvY1wYWCUah9C2oM1007ueRmuTBA10RJIg
+4cc8TQasPEznQXqUxmFORgGOWEHhIP+oApS+VQZTPuJk3LbNcZ8LXqclARfy/3Uzs5XpDHW9H4H
lDKnGACCwklc4iFbRwoym1HUa9LaNbEb1bDrq1ae2ggzTzTQFdvt/Mqe3nzXgw2Fpe3120y5/Uai
LeCTuVcrTnext+BpH4Kk6tc1o9C7OXp4R6ZEmudY9u3GqipsIUHcojmIi83Y59aDBO2wPEfqr8Hp
SAmJUPcqENeZVd3HaMFgQKLrxBuS5/rbSkW8LQLsHIySbQg8JSkrlfwF9Mvda1Ip2SxMwN2BjzX7
wBydSz4tEXut5T5m+Lkl8JvXerAUOUgVSl3es/fJZiqOAKq6xIkgHCptgE35hnctUvmSK4+EE+0u
ao1A8LSKz07wfMVq3Ewqb09+ieXObinlJ2WGZ3t5I8cieiuspnjqWR3vTFkQfuxmj07S/lWNIC+1
gwsWKeB4pTsfH+VAVEPXVx8DUZb7wU3SCxCAblPh1OA4SvQ5MLm3UbOg4RGFh3UOTvmrWU/zrZxy
k3uWWr81GnRFJDOlCEHCwXZv2lLxBxEt8jBAK9hmQ+yRV8mVY+ogOACSDohjSon0IpQKvjR+Jovf
JR787jQAlT7GQ+E/OUk0HZiOxns4RQBwKjljs5fR9FRbuX2nUPN+nFAhKjJ7gmHc2dEPkjOdkyh1
fxsV40eHaEOAFHIrWYA9Cf9XKg8ICR5lZ/1KdARi4GjLe1rjN/QPTlf9TNzpJzGzZcQYJOCht3IX
BTKi7NS5AW7DM55QMHqrpCiGN4cQlY0hk+oXT+TIIEEZBwES8WL0uEyNfL7nIGc/+ODz8+gExR83
Zp05Gcrbh0VUvpT46Tb8LgD0zPnF7irahTImQVhY0UelO/oWbcvPEenBEUhR/qXcniixKLY4dnD2
LhwlUbMGBVtSQ08Zeln+rqOcB6FDNwZWX1sztut+Qv8EDQ3lfxw6c/opnNxfuX4CBzp1Elz8oWGy
uVctxBaXJft9pKilrxtU8uG6CVh+kkL7z2TEp7tKgWvdK7+q0UIb+b6sKRvXXjIVF0i6Oth6lbQe
Gkq/Y+YIWbKTkQJfmJdaV3tsnHc/y8VthL5L9WC5gG7L0kUpXoF/fO7HSs8bh2+Zbmvp38zMKt8M
ZKlHYRnzXbQtnakVELmknLCOQOfL+CXVDqWLlnXw6M6F9ydmq8/+tJi4xDAZrHXLEnQ1eHlwDlwv
2xOaPTVrKRG30IjaPx5AEYRaMQ59mdBCS2TbnjSczWSRfJbaoD+dHB+LDmqCtRKDlYkZTMQQ+IWu
DRD2XvSTRPOjiJEO1gW9hahke7ZVzMiG1goehQRRRwwtCmkwzQ2qiImu2iqRMdpx+O2laGJ7VCnm
AjgtjYp1A4OAU9qbw9op6+aa4OI6epAjEGezejXOVeq8KLQSrgRPg5oa3kN46pOWLIl4Cf2l9iLg
rG7Xfavo3NG1Yf1UmwnvtHKvDXlGaxZG6FlssG76aHvdh+sjBJvcbQ71G/KjPBKMuc5Z6fvDh9TD
Ol9C2yK97mPWvRkocn1LKF3vUxi0G88jOCyfiWb1EFlwrdcSKqDH2uxAXHoFdzBFIIa/Z22Ob0Xp
PzUIz8FP7LIpfHFNsSWfdgA2c9Dln6LlQsOpsfIz/w7nqn6hMxz2BDowjQA47KIeWg+ht8QZOzgB
rEHOZz/1/RN8HX+d5fmOeIBfOkn/ONY0XdysOHiTp9foKWtirCbSM9zyjekF9hMGi5iSsHRE4bT3
xr9zB6NzBUJv0XucQ8f7FbZLTYfnYFO5hCVljQnFmdbT5U54KtKZ3NDK/DPZFN9BnYk7N/A2aCak
+ywoDgFKJ8NrmHfYTCxT195RRD2I5cDzShQpcQQwMqwsd+VjkUKbEn47TbHJcoQpwGtEBNQvZC03
KrZSNQiBsYk3PVKaKfHuHqG7OSMUoVOW4u1vewwe5tC6RrTxWcXK2y2cs5XlDyD6+mcMj/6Oh/S7
RsyJXCDYEIuMa9ybbnUy0Z+gl3RBg7BdR37nkJ30ZIA/QJmC1CNBGkTa67Z08Ej75rO7EHVSUEyt
dx6j5CsID0DG1rPEHhtEL8ARmI+FZ2sJnMXaUAiqWWCPM3SUjZeGr3Hj3aWxLK8U8vTOeHDsBcs4
fpsE2yKiZ9xlj7QD/tadxi8/Y7uZT7sR+Gqd4vSKLwoXBGwz2NKlulOt3gqXQXFd+vm2ikMSaDF/
z9Nyrif4G2GshBnxWQ0bpWmqWcmHC+jeI1oSXEcpjX2VO+2qINIL/CDDFOJW3CM3/1sew3tk+rgZ
xvaSs4UeyTor7aNF70+fuKlNr17R5AEQJaRp5Y0zY27X4YkUCDzB+GuyQ1zEN6tB1Y+1URWHDg+O
H+Guq8zYo2KqUcaBfPSG9RTWBx1gEjXFYXIemT5S+utxh4lt48Y6XWJhKjAs9kL7604llrbWb5tV
1waQC3G8HBQe46lBtzOMgbdmAPiow3KHnYP3DVJpN5DayxxixbDsSG4BEn19nx2YJ5Llsv+tdUiz
p2Iu9Oh3gBPVyYuOzdufRsUM7d25u0KmNJ9UO+HUw11KWTkU6zEPk7dI2C4sL3w7TQxb0ffdBoPK
9F2yMK5YnoNWN64+6jm7HEFVDcOG1IF4ZszWV6cUYgUus09QiFaYrFGGPZgQaWQGwU+6zXroix1Q
J2UhGXSfEbpGIGjrQWUr7cYbvzlFWHe1fG+sP2FmfVOgw321pNoSm/BYVE58TLzxXJeSl1728xkp
MqyPJWpNXgF80A7b9U9ljg90IUeh9TtCj4s5vUd2e68kccRMmYKtbikLWqd4zxH9prQqfsMfpQHG
W8bqlPXs/pPReDXsa2Y07DWw1Zv92RSQx4j8nPOF19dtPHGZCmAnGZASBQ+b1e8acPxBsA+uB6AM
F5cpFSWQewqjil3oK1OHVRG/Sn0bfM6TYH627J45f7fLov3AVLTpAKdOPh0jI2oTH4oIIbvBBOnP
OcwINqVUHIDnWGogEQ/UPaMeHaF4TD6e19l59L3XBWVo2Z/e9FO0ryxbaPVoBrkNWlJa6nk8gzKp
gmbXhh+taaw7XJwW0w7YVSu/q26dwcQNnl2Bthq8X/4+4pdZh5CGZ7MnFD6LxpcWlShcorrY2uxq
1iW+pSHFW1iN9t0N+gmTEQhvbcfY0bs/7hicRFFvXbt/gJCEgS9TYMohoiVULxsjXZCysX5pmvaG
mvGoJIB3ZtD8sdJI0DISWpMG9XxxY4WXLXE2eR8c0P1eOzvm4JvCp3x2/a1vEIfI70B3N/nJ2bb6
Lxg8GVZa1QdXB9CZqd3kEHbedGGY5ZZPTtn94QJi9hFQx7gYvDFamGR9L+c4AKWHOO9Y57dRQ2Ap
Yw8OXvYZhBokOHnE3D5p8zUwqluBArnUDm9x6vgP2YxNqplwTRb9s1swG/ZpaiTyoGCc8THGyUfX
udMl0N6Oyppt3fDRoN2LPJ+o+bq+2PbjTLKOshex+HRAmQ+s37H01hqDl3Tmoomcs5mbD03zpgnx
NFvxUhjBqh0IKu1Kgg1M66RxcmrBfq1C28Y1aE/JKdOJPngl+b8MwvNDNSdA3QkMv7kAuIiBba4Z
a/5gQTub6b1hjMuQBf17VEVPGMlR82tv5GspxAzm7eZC24wFE6WIgMuaBolYb7YceNkVE+S8vCbx
ObfRC5XDlNCFxBJ5Sa2erCj4yLMkO7atRGKtsugB9mZ8yoKCxCf6Ci9ogmskUV5n9UOa7qQj2JVa
4U/Nl608uzQJWC1BvNn6jp6swqRmlPhTU3PfBOkZqdrWSSEZJl67HRJcEDHm/k1NNBf568dB9tvG
hT7euO0bk+yXriNkpdbp/GZQEpJTa5XrMRrGnQyplnQHDKp8C/vullBFv0x+FXB35xSmgbiPefQt
tLu37OGi/TDbz271jp/wxmzhtfCKg4FV1oIOD22QSEqzZ4QVDYz7vdOchk9oeg99y/J2gTylnYOE
VnavQorH2iZ/2Zk7l2lwBuu6kPpqtbjJPVcPW3sY/0qpqUlZCNVhroufdAL363pcXkNBodWb2Xce
opaXT4GXEYDm8oaZiLwT9zWkdTSYx+9JFWPsgZFoR3N/lKX0jmK0o3XOx4MQXj7HJAJmLCjm8tRi
KN5HbfqrDNntpQwPLK7FxHyew5TIP/bytUjQfE08gHjOwd3xwMf1xkyKixE4E6eOZqkgjCo9+UOO
gTKOd7oepj3ICX8TLTo4yIz7hSmf+or/h1hd3+81cBkJh62czddEhAQIaP82mCaljt+gMqdlQQJv
IdqBWTawfF1jaWEHJ5+4dkm2woGKdVT6e/Ajf5A6U2/6eb2OC8fCDI2+TBVYEJPJU7cCx0GWL0LX
mMdYwQc7dqrB7CcdjqBm7Ddxjz7NaZ3g4FvdV5zOGHcTC8+nitON0cJmMaxn3sdHlTG7YbCVUmrh
C5Yz3L95ZjQWm3B+cD7CcNWTpnVT8owLPf/tK7c+hjJVp7lOqPQHIotZftu7zMqMDSJ8WBBkrO6U
n+ojRub2aPgk/ESVKJBUqaXWw4Vv54SqGDMYHGcciU6okT+YGdPYPqsk8iHzdzFm74agwFM5mM8B
EYLt6HLtKyPbdGHzkbBDerTpPzYh06l7OLrVljlSvrYlyjUd9sbVmV0WGPVggkIfgdFFOSw99TIF
8WfZm8bOVXN0oU4Er9CxC88UEUtRW9GtmP61piPOQqXORmIg6Hb8nFSSIby0mB2OqmfAbfkBI2cC
H+xluTw35UPt29U+Q/X2uwvc/jDayrzYMol+Jt0a73VRjR+ZWc17t+4hpqYJ6wAhvywDwGxez7fG
Tx+m1L7DIF+mtPwAYT3Xz6N0NNNQVhg53I1qlGoTWdHvonE2Kcl728BWSHM7QSWEaQfNAvWDoDhH
DZZzjLhliIzA1v49yYBfiKB59SOKm9wOkRu48bBtx3A+JGhpXzoUgoewEO0r9PqrsMzsi62KOoyL
f8tS41X4fIa1k++HLGuOQQYvPFf5tQfkcFgQKjBABcpKyIoNpBfRVeKYoiHbKEdnxzolNzAm2pwx
2LWOS/Wgdf8N+RUzZ1tworWz3a71QvDtm7ZdEEqnyLxMCYggxgmpYe2MFroUWmGeSt6e1F3sqH3v
OCt2ss+t2fb7Gmf0AZK489/Ig3r4H5YIu/gs/xPHZt1W2fe/TP9y+KPmP0nNZOefRFfLV/9bsFP0
N3yYSKoChE0ezzqapn/1b1qopzjgHayYoeszLuNr/j2uzfubHbCzMB3bDczg7/GdbQ0t5H//Lxfb
p+/YaK0ilAG2FYb/lWQnx/0PwU62FTheyD+IjdRzbYZ4/yy5IrkGPvPg5sugqp1X2egiwI1BkVwt
7l9kDFWDyx0tfbGavSSgPuZV99ewnzmLOwIg812OyXTeuEx8v5NOW69tGtA7xtNcQcQXSuVbWq0A
VvSAoYQskm5kQW6XMjySBQGljYsuGjewn5kEjz7GtptnjhWxO+1k/gXtR/OMD37M4G4oS5rbwmDW
hFofUbdPnuS6YmKESxt5wSmwu+UQRbzytmhZ3lWSFhcV9RF7gjL0nrVGYbWKPbwIS6EsgGQ3PbBT
L6A7YBFrHayMXS/IxAiCAtkc6tpFgmGMsJf5zKAdg3Ch0ue47NWZ6UT0bIrIumZTDNgZvxW2nCoc
brqPYYsCUZPQeAfuxNkZBECVHrBOV5is8qq4WKpMdS4FaAAQFgyq1lmhvXhlzlNGFpK0qGoMJ5d3
Zejur5bBTHxGhzFiqisMSFORyCI0H7TV4VYObeQcZrc140uhqA7Wk2fGW0uayPbBuqfok5oo+9Ku
GZAq35HtRIaqBxiu014EOLRMrkbe+l+GEqxSe4KKftWsFn8ZbjNPoM4LRPZeNBJ0Ak/gkMQ5xnqW
0livhjJOqZEdb5m8VSPoHbMobiIU3a1FOECUTTiQmMX+mKcsDTs9rOAF2Re/aCBgqD4mK6TK7Ddb
GeaxyJtmQdyRZiP8wFOwsWdiPuei6v2VJdzsFcIf4mLeC7Q+6Ax+KkDJ8K3iOmAjStrTuwgV0wqR
NMLYBpP7929tmuhkERrBnTJN73EeMsLU6ybwbbypoA520Hzs+EwtQugQPg4wVmHsW2cgCoClGrUU
vk2eMwpf3I7P8Nr40WTQ21SSUX4s8UXkNAQS310u9C3w5+InG01m3r6PPEIMiXWZdWlz4np+/Nyx
TiEgtGqBROO0xR5WKssRWAZ61rx+55cpbxiEiK4y0Nl2ASO0em70V5vY8C7nsSW1y61Y2K/nsE3Z
QtuML3tmdL+yfDDe6eUm3BI9FEm7jq3HfjRdhNe5PbCJtXnpdj5fvK/SoGi41fCwbZwo9tEaxrkz
Q670rTdPwjpYFUPbvYR2TPSicqeJmmCqAsaZIqU7hW9XMyRCu6DWiTSS+jHS4+isJ/Tzv0GMg9Fn
PTQ/FkVUvWeMkn9FsVB/8B1LC26I4IObChyNWn8Iz9IfpWkXd0eDwd4PrVmRyQBnWe/roeAaZusV
3uPBcgCwBlZLBDq6HoQH1gR30ylDRU2LBIeplhVXT9qfGJ3pZGbW19FtOwv4uO3mX2kbIDejdFZA
zy2zgSHToN/A8sfkMh4Yo3am6566tilJlJGV+1s3hfvZRUmTbu0ptnqeZ83ExnUUc+1SxO6aUnl6
VbmFtSkPGTQi2eDb78Kpx3baGlb1U07C+kkK7CbLWN4ctqPbs7wA4BW22wYCSnj24sh6Uz1yf8Ig
F7NEjCHlTTg+RbbP4tajja58EON4UXEBSExMObDTX9wT7Ns9jIDEB5ukdRkRGLY1LwGaNtvPy3Rr
YAd6b2scL3Sgmbno7MmxXTV6zMB2IfL2IBg6gHOMMTeCNay8TtxEoioo+2FuM8vS/dNIs4Y6aUZp
ZaNl+dOOxQLHmWcLiUrocBvMqIkA1UTz7G0yGsTiFPBpjOuAJYNBuADB4/StM17GsAF5to4w63Gm
s0k7oKNth7Uc/aZmjOaabyRRE1+QBrbvHionCZ+NslAQzEBUeTsjNM0bD5aIqGk7rIcyI/iMrrbN
1NpKEusvvHB2SbqVINRjJhenPKlpNgyqN4P/PeXCitaBwXqJCjDoQvbTYKU3urEiY9tzabMJDZgy
Whq15KoIgi7YGb1h30y/mO91zd90Q+G/hCAE/vjTV1X57veUpoe6joNz7FolzVPW9r+6NNMPg9H5
C2WVtecKs0TKGA0gkZEKBtxtQSghm5D06x/qkf8HKGG5t/9BSs29joAodHzHjNj2Bzaq7X9M2HYh
X3KSw6+Jurx9FAZLf+7tgPQrYrzsvPI22Pqq85QPwX9Dm///F+35P64m/E/F96vsD2YRUgX/OaV9
+eT/tRR0CFH3bc8MHY5jxyEE/t9LQdv5G/skijB2N0HguA5/zX8rBT2U+YFteUupyAIZgPj/ld9D
+bBRyoUBrxeyIdeP/iuloE3V98/PDDQNInv5LtSdHm/2f6wFh9GBIBPbHmxmu8B4B0luZ40SWlQ/
c+fjY1xhk9vj5KUr6Y3w6JXJw6BlxlwjnsuzLLNgX7nVF2tSbusISvdcM7nPJwMWARex3QAAtvlF
Vn1rPlVJP7GHrcvnwCBYrCRyZMkCO8liGcPmRr9qTS5iEn0ARLY9HTLq8FNYqf00dAuae2Bc3bvm
hlQKUOQW+UiRs4tKiPfY0RtawA6KgQg4stEFIkjG/ncg4/qToRAMClQ0Q9/y8iXtQ1XOGLw1mhwG
TBd0LLDXWcbvzKCDsqw+MyuQj5KkuiM3t0b8gcqXxhRWUPhVet01rUNzm9TBXz034NYbTFSnOUQe
TALPZYpEfIqiq10O/Pjp9Mm4/rlxrW9kN+0GWNtZW/FH7pV6Y7iDuNnABteVyUR4LHqEPEXAfCzE
SL+vdWwztXBmgzsH9/mgZM4UHhPQNIv69+QSxqJzrQ6p5wZ73LkXqzHSjTBEv8ZOhK00iNyTwiW3
IpR1enF8a8LLHYRHIYw+XPk6YuTQU8mR8dWs+xp9WUQi6Kss3N9IiRRGy7besaH0IYszjIrn6Nsz
5gcS1diAugXKVHjIICcLTMUYvLbGyNJFe3ombwZCb2epx9EZiqsBJQQHWkQwu1NGx0nWiJjaHM0v
1x4U7P7o4GeHoosfc6gzjcKvYJtfozCXXXbOlPUVpRLLBSONmoBXUpbQgk44DGYjNUhKyglyCCP1
ZZnlTGKcLBH7SZDj0iM5g4pVs+8eMGn53zlI/yV1abKMS4KG3mXqWBQUAmPvYItrLxqUqrT8S1p7
p6QS7z7EDZ4i4NGAWUiDypX1OrYLH99LKUFTiL0SpEDiHgbXRRZWwWyzlDUfYvbsW9MDY0k2OsNA
NvIeTzqmHN44BpXdWKKWjwJyt8oM1VRqxMNL08/HmDeFpDOCgvjUgVziGAtmC6gzdK68t/cDKta0
ZcyP2zo80LqGD3hjnV+5waNnwFtYtwkOChcl8c41NUOkVDKtq22ju1hoYE6tJ12EekoG2xpA8FYs
XFm0NoAgioV9qolddIbsmseO/1R2LYTDKPV/62K6RaLbkjiyrzOn3lQlN2MT2sPG9HKU7zGtEvlQ
4tWtERUK4FIfXZPkj6Jp2PPZ3nTSRPyu4wFhgXb6cV/MmHUYS5DRMXvd+IgO4BK0dv88J4m97KXq
dgt0hhiHdgl96A5d3hMLGjl4wqd4j7ebhAwZQrUf+tI79bEFcp+Syim13qcYfVeEb3SwRHPoesF3
4MvgPAwSF1FWUC6BG7lyxBNTOwUhCy2XAq63FKBbfzaeMrvFODPknCzYh1G/jvFWZf4rLobPuUVx
6NjhPioEK6wh2BZVCJU0jO5+bbGVjwNjDc6v2uCpD3aE8HBU5pBzstaAIx/G0QnxC50iOjPvVjcx
6M+UcyDNvfixbmA7wxqjwCMbJPMNUuKivxqcnaIhJXLIii9P+c51BhPGFMy/mmweDi0IZL7v4F0M
QA9oVgQPLJ21t3KHvn8YiGO5EJuBDJZ1+nqQbGsxDW+IgJW3NPTKV8B94dqwQpba5LWDDmiAE0RB
s5XKQR7rtDQ17Cr3JjcH4HO0qttBdKyQepeFVFq6Wzd38NUOU9CypajrJc5gKCFVtN8t7bCtBXpw
60FE4nOa+mM6zy8FJ36igtPYIMNjuGdFw9btAy6jaZ1HDPsQeAJCJceKFUXvtz8+vT/IZH7sDHmW
4nvbt3IMH5MoO3keJPqh52Wsn0QRqq2coEACFKTDRTHvdP2nyIyHbnjXbvoMNWENoPnJ7VX3i7Fs
ia/WIFqU322MysckqCkIwRyQdEZPQPvQ0+XkzTG3foY8ROo6d1BxOzQcqczSpyB1zIeorp0LBWi7
RHky7XbsvttMo9BU3DWgdE7clyYJf9diFKwOPNbto957MhpQf2sKxErbpHZ4WHoGa8A0PGgGKWb6
Fw9XeIi8HDm2J5uM9CnEGZh2c0JUWcSTPjMSA5+jQcgLhfS1HFzoTfzk7QghgwbsPFXd1U7p+lbo
YpMDLqPsaktijGlwEOqlE4SFQMvw3tRh8m34hfXG8oP7hxSGbu8qkeGnw6h+HR2rOEVYUZF9mNZH
RwzB2E3OTxpMyTppc/9HFRCJW+AaewjEXPzOCOOXRYd34LbhPC5MLh746NNBor98YXUe3abAbB5Q
PHNQpPiHeQN99MyNkDxuy39j9POnVqgiM3Zxqo+wHHRh6j8WOeozo8Xe6nuwFsLhlJKt/onJgp13
Mi6YmpT3sgQko4C/blsTog25TL/mGVokhxLukjHtxQUkEfMSDvsdsY7PNeFiMLu7n7hKwORX5Hqi
951wRs/WMYE4ifswYont++JnYFV65cH6qpnBsGu0cajAajOPMivxoikvvKeiD24lxso1wkv/AOr3
FocIvmK7O47N/Fl5YskmU7wLPfI9RYump8J80floHjtWxIceJOWu8sb6XYjaY62NqMfrUnk19OCQ
mp7NMRW/Di8j7c7WaLjEmkAZCHmIKOcJSrZN1c2XhAndXs8gKnu/QUK66IjRkLDG7zXrWbzF65zh
R+7B4+jAm77Dg8Mfs8CkK+qg6RvRYP1ZsfDduU04nmJWNkQ6tSRqtinpMog1kkMfeeXWdsKnogvS
nWpFse+9NgWAEmF8K6sMq5oWb4IN29rruLMGTRRnNqiYgGDML5H6P9SdyW7sTHptX8Xw+NIIMtgO
PMkks1cq1R9pQkhHOuwZ7Lun9+JfMG7Vhe2Ch3dWwF84kjLJiK/Ze+0c0f6Jaq25ayM6X5bIvY/m
8k5b93pLxwBKkK5tWE+1Kj7ghj3lGAATQb5OR/BKy9gxtsNbpIfklLIe3gBQJIJEL0QQi/mZtY31
1tMAF3My771cpb+xzNlMBRA8tGU83FTr3tuzAmqVWfCzi6T7SpdwvC6tzjpjZEoZWJVbbpHx37pm
yN4ctLwvEjb7vY0vaePqki1MRZJIk0TqOedTvHiR0fmJxWhK4XX0e4xNyHRGaAuYePCbk0jUDeH0
nYUusZKs5FjK6JsuBnyfhsXvSE5IbwgEs7xq56CNbzyD/EvyfZBdoSMiAJGH1KqqR5bSRzObCS2N
jnYvY2oAM2htd0vK6Qmn4K9kmt5Gq9o3liB/DHkLeGvYT4PkzaTSxbMIx7X3EA4rxA9h/JoSLzYv
2ABZtD6MPVEaIcmdVuKd9FmAFRpDfwRauV+WHgGoDZUTacuoBXX5G4mB38YC29/M2E7GzUehuR+9
CgmOIKNwcHHhucUfl7UYSFgoXryt5eheyfEDeNJqd+Uw7SVaVCAOWEdJfCnVUwrMmyk8YYNIs1Vo
PEZjVPwMY277anKmU9331qXKkFfCvU3PLSLLazuiwMld04d88Rfun1IpYrcaO3F7p0U2i0Vh3zuR
eNdart6pAEFtmkw4FGcdv1KSH1RkvpVJQyyEzim2AGbmLiYzUld7TMno1a2ZZEySBScyyiuCYkQJ
ozVuIz9L5/yOyYPEZ5TotwrmyAHJRnablhjI3XjVoNdnELk5HGHaPKATvcJdSDbpOBl7+KQZD1I5
7ol9wVYIdP5znEHgLVmK30/0PzImyINh7JoLHSFebXqSfENnvIcLNwdeiuXXWyx5DzThKl2mOzBI
mYSl+qeT5NWO4in+QZ+Khn8S6RepjtepHDjAHN6dYXgTZVq+eHq1GwG72WW8x/a4Bs5g0Fu39xmY
f0aL0xXI1TcirSqQEgFwuXCVSgEomkks6gfL/ol1WLPzKsoSlbUba5gms8pdmCFVvSbTh/KUlAqp
KFieZZ6NO09GL63B7D1E2J/07VeaAtkm1YRkJBQZiMKzOwPX5yeu6Apt2timC85MxCqh7hLWybTw
k/FRC6q1SXaDuwSZTEZMh46xHbKcCMvW2Y1OwZqAew9xV2MeWkvd2c4yPhH89GC7gJ+dsn5QVvyE
l+KXk3d3jKEmqLTJF7DeGlptEoyad9BSdeJ+izcayudTwxWMW4SCgfMoOceSaZDbdrYvCmFvpjS/
YAWxDl69bjkHImYAZss3ZOTsYE1lf5a17N6b1dHdkc8rNT8dUAZSrKLAndldW69F0Rl4yLqDOcpD
znC/7Bvv0HAB7XOLt3r0CF7oV9DXGL0MNRr5yZ0fjDz5spHkBaJws709VJ+DAsQDKNO1ss9uJHqs
QhVN1MXqF7UooduKs4g8EGR1IGT1pJguDMZsoibzGyqu+zAUzsbo5EHXPodCQxAA2mY07UNiVKep
0G4WQ/fPbhoYzBppfnTNkUp2VepHkQXnZYFcjeRPPlsOD7BuNe7OlkTbt3BrN05NxkmlC1Tjxu8+
aY4Sf8jZECK9mks+BZ6T9UyCe7pqo3nyMroZyIHeRjnVhzuG3sEdEJEzkc7pcJBa1anO4YosWGrF
C4APwgdMVDIz0Gr+nhOOqFcme8m20QbiQpF8sKahjzujrKGjor4vIV2aJEbxem48eBdEQIuCQrlY
VRh6TniH3lJ/YY3BOtsC3HdK1BKgo5qW2VvnFLzdgKzIQFkW8ueGmHCuBBWVn+sW6/3CiG9JBQO5
1hMFeZqao0NOelHc8z8eORugrkS6sUUyXwrLfiENp1pRCcVXqPQG1ZBtoE1Iyp+GWTKy/bncOZOZ
+bMRFttCQlz2oHX70pAhh47MsLyV2a86T713XOL9J6tIxpSJ9ZMaPfsZN2cbQ5jpjkEqKlgXG05c
uGzFYrHSr4p+70xcO0htqpNwZ7ULc5kFkIOWryyutH2t2dPWgv0WbkJMXY98NdDBc/RXUYgDUsz2
NGz7vkZ7VA7OE0xN5txAUh/GVMnHTmKk8xttKg4dukmQ6qi6qBsbkiyt/iaHurrRgLsXVYoRlCfM
6kkDYsKeId9mbs8YJJ1Ic5paKhAFWE6LqygoFzhzuWMnR4y54pl40eQuzA1i4DUnu8ON7jO+x3sQ
4uZIw8hFOKMViK0HvoZu8uajKZQ4zsJ6gtS+r2z3j7Wa2kDBVLw6IydriYLv3JfGvdE4XNgYcc0A
ZhUCI4Fb0q+Y+n+ZDjQAShhkozp8NIc8rcc+Xn5JUdxFY48vPa/cQKqMBzNaGTSq079rJKCYClOu
f9siRAdRX1jS2U9t/jTl01eVacsWxFv0lLcSvNLseIyuo/Bd1wyVbojpHn2Dtnpt5/nVY60IilLN
DPpahi7EOTjX2QQAY2TRu5G4IeW2Mxg+Dc6dxygZKqcm1xyM1HgP+7w9RHY3cEBVfGxm8m4WqByT
UHyF1qw2Bp8O8AxMBrMJAbSrcuAe87s2NhdI6LhMyATx64EYpMieTxopZ75o0YkM/YBaL65JXZoL
d41USgnOyDQ2QeakIwBvNGzr9ZhH3maEcoYxH3mI3uqRP80MLbpBuNjT+/xN9np8KNn98Ynpyxmr
rHsOGdHfZ5EJQi6N5Zubi/umrtDbtlXIuVwvbKvdVth+F5VJgEIcQSLi5MsoloGHcJmvlpNZ9HRl
/KBUXZzEQoonzgi5i2EOwWnyUrZ3Y/fDbCYkWH1aTiaG/0PYa42fkj5gp1LbC0Iy7+fCucKgxxHg
7qTMpo2apvC5KtUfUHguawLqhG06ojFqvNjaN4uRktUaaRsGhaQhiRZppU7P+9eIeWO3st4aWgQZ
vQ0r8o6x5Vpg82EPJThDLUioSeeOF+l5u7Cxw20DrTaV/M3Cod7OchOvlYQ4r1XTE1u16NJOIf4w
LYyOi8ESsaIPebfJkM87uRzAoDTnYiScgtL3Zgv9msVO/lxZSPCXKmFyUo3uEQswhefkwAWwa3k2
zJDbc1qt1t083SV5Mt+rmUKSJtSACAtsIzWicANt8wCuEVfJqJydhV7G14vhEzPzdwjCPI8TKlzo
a4Wo38HbaofKg8voTIWAiKkzkmhDkgpTnDfbHFsD0uT4YzIsjBXPmo4PdzlhDfQRKJgtV/GiP2BR
Pk51u+xI0UNuWXveHnWiWqXKD16ympy7e7JJ78RS3Y8elfAsYEij8+WGaMha1fCh21Uf2EX/yiNN
7xhbDwWboE3oiV80ZidvpAiHZclpM+wVq5o/jC8YB2tPZeFE1K119B0S9pigN9iVsUm299LgbOUE
fwP6c+oG81FYYDJJF/tDkrwH5LkoX0krc3AHlOR4Lngaazl96WUa7sIxeyT2i8VTHo5v5JFm185A
HrBNc9KGBkIHbD1+r5ikjJX5qAExYCGtNOJcND5IL/eIblE7ZiNbOF8GFhgbjCawE8eWDW19NVzt
TscfL5ziJJuGxbR1caEKb7y0B7zRz0/zonfBHM2/zMYiz1GUf/SmJf9AhHscroBE8I3G2ujuR4bP
hwSj/3liNxsMVXyanbm/m9tiPMgeYWJCZOo585x3xx7Db4PZ5hguLzrz8OfIzvGaJIAlzwBgv2jN
9U2+xj61uAJB1CX6rrZw3VP+IggeYNc1xPwUlNNJXPlSs8oZoZrIGsa1KYFYPfrIjXS65F4kC0dO
M+uyvQMWq3YtUTCECLJQZgaX9WgM52qIiy/yGLIW6Qur1U2vemlsZ1aYoAvmxVlH0AAHCbNJln0o
LY2uYAxxIC7QU77tzjOvKkWDegpddH4B/Gf3XR8AGm44ItVv3EGe69dGk3x1aTmdjDbCY6PpQNCn
3qCnz8rudbZmnEnL9IGhDduN8N4Ea+MV1JfGJ1eTQMuWDWUSfD3RMmZj4X0RtCZPpVNHGMuk2APc
FryrnYcgti2exjKLzwt6kw5pq8VGOQ6FP4RDz4TYXGh0slTf9URE3TydNg9bT3wGIpByGab20ZM6
VhKcBxvy0h96MhMsx/yoYitnorKcgJSBSpbOfna+O5NXaYIb3Yn5p8eB9lbBs7p0Znjin2pOsi+d
XUX8yMaeiaj1ZnLPwwUU8bKCnb24wmWJtXMv2vGD5I6HTh/S41KBV43mMXr0NLZIbKkgK3AKaeWS
vYRhSilSseEN2XQZ1F8crmMKGrPFRwpYOjPz05DR6OmRvunrdEBCKOdAD8lQnwyWGnnBbDvtQte3
EOvotc3ILX7QJ+H9Rsc/fbazhhho4fpjY49ZdF5SaK8lb5wxdouLDiTsH4p+vrGt5tSQa6mS2de5
a8bAVCMv8ajykUrO2MtkiY8oWl/obl54Ro1tQxqakuI9JqXTcaPn3l2ODWLuMh7lH2ZeNd+YBYRG
1LxAcZnlQQ/LNEYD1Ty78+QcpRDf0QiWIh9cBt2jTA/KTPirQjJqJqe6knz2g2lz8QmblfcN+xwT
wxcjUMHoOVzIpcLiBIbKtZYP5u1g0SegxaHMyN+kGNm0BvoEu4/Z0WS6dehJiFV2C9bbhHFC9jry
pu4YtiGLIY+emdOeaNSByJ4hq/VXfZLuPT6g/lgr1751xdhvi7Dod/YQRe+Mv7OtOzXZDguC/cvT
lM0JI8DJwmDkCi+0X2nuFY+LOaNxQRFRPmZ1n/9ij1b6C8Us7XEJKjT5s6BhQf36m4xeRAkRXIvE
yHcDxVaUVfoRNQsJKWG/r1T57fKcc8GjxNU2S20fcyNhewJ4rD6Eioa6W2pvzxDg2dNZAZir1UMl
7jcXYY4rjZwgfQmQ6Jd3qbRmwqBXy7NomyfTxtm8fpmdQ26s1Uhz09V4pIVIePAWk5BnBpRjTqAA
8FG11Uii37jhcl+kVblH9tn6zkC07RINx9ZOMQEX2W/0RS/2VJ7QvmNZzNhrWgy2Y4xp+AjyXV00
ry7bIcDbBIGBqK93SIFYtdbazTGJiePdMIt7Yypw7JMTYJGGhp5czpulcccPyvOHLhnya1IXy6uD
E4h5eRr65mhhPiV5iNIkw0PusuQgDim+jNCuH+s5RajBmuoBJFx/aTuFxW3wVmi+h8UEw3ieCHwt
Jcrg55ayEQdwiNqm8LSj26FF7uBs73gM+25NhcfNbJjzroCHgWPckL4Y7ewc2XXnU+b+5u40wMSO
3PYNi8w1DxtRNX7lrk6epKvZZ1kgKrGb7FLFA6lIVUx1m7ev0bLO4lYmh13/GHp3xAnKzV8k1UsT
u3edaCV4T6oZC1cGyWAqbCACGZ+9jZSqmeBKAfq+IqBXv0urJ7ICR+GWmBcCERwaw64SCr+wV17B
LljncOb6r6C+mEX0GPKLn6LW287ZusxqyR31cV5APVlK8+zlCA2hGmyZ2Lx15Duz1XK4zWR3pybN
PNV2PR4qUgW1qSuf6RHxIY/Gs9YB8q0sdSv1FlMgwXHo11tr69BabfqZtVVMVKTZoOWRMmTSCxqC
fqmMuXBCGiZt+o1ALkHaUnbhg63wOlVaKWBpqPfM1r61Pir40wgzUD3oAdAcLL3Lpv4rdNlkP1yv
9GX2uPY8vnZ9/9ON4JBVScPe5jQISv1yo2mmCGAuC3KkvcULhqsmPnnhiM45DCDEs85mgAy5x3iu
42Jbdum5RrdNflo6Lg/RktpXSgAVLAZUJ2yAfpyN5EAC5kuwcG/CZuWMFhDE4JH7js1TlnVsJxAf
co/KFoxlTqfWP3iDnZ2SVl2Sob5GtZ3cJQ6Yu0IUWbmpakYg44jToHDMl4HVySEatRSSFloyAisZ
5GpZw4y0lO6pm5gwezRLUzK/FywwIt7SI58QSGbi6R23ZM4r5DYxCjyN6w7QZGVzGNsQz0mc9t9z
Ss5wO0XdY+YtFRUswTxBqibmp0bYYeRWCNZhjUxQVJ0Pi+ngWW9hFRWdvWuJFpt4ZBhzw+sBAojR
qzGfXATlbK8n/CSdshHKleXZjfv0Wic6NkLi5bZkpKYMxLFYippJcEeO4aEq9Bva2Obcz1xfsYUe
1COUgi+xFa7vlGYHND4zD1CY38f1uMvCHNOZ07O+sFk8FqVBjLIikgCsZHQOneakLyWezphpZea+
t4Qi8Vuhs0Q2S75u2AdYxbRNNkNDHIljIPn9EMXNd0uoXEsKZDfV+7TLHx0bndZwZtqGlRJhQ80r
nrD31W0y5KpfOl8QQFRq0fzOcnOIafqvHM/Axq2fNIuRCoZqShmMxhaz4M5emMOnu9Fg1Fob+w4J
pz3o125yx50aiGA1vPGN1/U0ClKM3R79RWUcGdcyXRtAEA1+gbkg5T0q6yyoSHycgE/y+rMVRo9X
dtm8ywqM6wV22bbipF6g+NaFcay8cpto+peTEmLAm5K6rApXS28D5UoSmVtjRMOeFeMkIn9lJHjP
G4jmkEeaA4YN2inWAVFJPma7Z10Y5nvsuMtxAUNzD/ex45kpSIxWDsjJHop7gOZfbJma3gZa5z30
sekad2FgjFV/SC12RcyY+AyFeFlGAJVqKm9QzbutDkYBaIUb3xtkUPuVB58bUQ2Ys64nkDBkMJUx
Y7zTR+PDcRJEIUrPjrwbZnZJoqK+SQQN244M92MH+WOnFDeaaNuvybbY0Qp1v6AK9jVWpNzj5gtW
HQ6vJM4BBjmoBfC9bOlrvH3cZO+qZUMI3z4nY71aUAKKH7c05/vEAVabTHgbsDXMvqn3EfNrx35b
ip4XOGfLx2C9nrHVKqLvyLBJNfkuaVjUyjkC/GfQbZQu4wg5Vn5fOyzYZwPrSorMB6pX6IA1s6Ea
627yTRcDolDtsUJ58Cvak145deBmqxE56VG3t2FqMLcMs41kSPbLm/WjTIh2GEY/VYiJrVXFqhvT
0Wyym0rWczH9mWtvFwN8GAc75qhNlu0i5J0zlgykzADUQvyECoUUEYJhFirs4Q5D787CPeUp49HR
Nf2hpcej13EfM6iJmkmaaz4xokV2uIULRQQ6me40QN6Nb0K7r2gb3qXe0nZ3YePuYduguDHbxLii
h+S3YJxVgWdzEHFVfyRNHgvFYnIPwyDarTbPJjJuguysmDXA5CVkSqCPZS9+biO2+YbOtZbKNSM8
d6MLLPInbwwLcsosAOS2S+fUo/BOoXtSycQMM/JzRL+v0nArUvuGIPbegVO1aMlrpQ37qY32bmPf
EtN5NJJCbhYmgFtiPgkj0b2nyKhZXmEgCPQUVl5ixZC7zZrMRsH3BRYzFn8c3YUBrmtO86bjWg+E
HpN/bEk3fQFsQqzPEMdRumMt3Xso2xmBL7UEQi3gAEXOg2pJGiCItqh6xjM6tx4w9ygYUwvgHSWp
l25iSzCRdmqFuxrLE6njA2+kj2B2sZ89RNW+igmvboZIvEyk1KU+Xb/l+fxwXmdLoX22csJOoFhW
O6tb1AOQd+ye9Os7MoTWiZbgXBpAif3ETogCDxf43Cy+6rDA06Lm/lCb8A7WKaeO4mCrYNtu0Ztd
rRbIaCv0e0fhfEOOU8E0F77ywpVevx6xEgC+aURHJ46auxgBIznghHtP5DQWyRz75IC8odGmQ5CI
lWBORg8z0IrSZQWRYt1E3PUjWuJ3R9AKpubOgWxrJv4L5iPbG6rAtVPypdpKEGNnQbePb4JjCHPJ
Q8oDt42xbFe5uoqJ4M5MvazT0F2Lnu1oYpPZypEcaCFZFXiEJONkT7yXeZoa35m0a5OB7eWjBJXB
Xo91evOIzIzl5hJMzN7hEEQ7M1ru3Sza4nplUTwssAJ0+ahrc8CQFKuqyJ+zEvECAIEnBTWNnbHj
BQ7R6RtD1gy8aOAb7nDGZ+SMadeq7eK9Fnu9tsKAYz9W81eBttqvHEIIaotgComNmJ6xvgwO9SrI
HJCXWItxUMzqkXrSPju96Ll9Su1C3rO1z42/Xqkh2lVmbexUmUaQf6encuXddaLeJ+40BRjlcZzE
uMcHXBdUZxEb8QGxs+oxuOR6jxxeJmTVLtLYzcl0oi6pz1WltH2Tqe7CJwJcRObFe0R6GETdyr2U
CRVfXcG5s+V4SE2gllqIn1VEkD/7BVwtqzv3mrT1z8BmYQP3agyGKYEWObScaZzPAdv4oPXC30XZ
U9PFEQH0bXvQBm/cFcNauZpUZYxrwosnxg/WsO0BsSbXJ74SX5ODR/CFiA7jYjOoX8bo1jOd9VOI
jTiwWb6EyhRXxHSwhIwK9zpVC3CX/iWRCVBzhKh7IonEyF6oDm+LZjaBlXI+NLgMd7YzZM9U+hB/
GCQT/yK9WxMnzUONH46LnVKI7sP8ihoxnlHYA60kLHTZ2oCQA88NraNpV5RGXk8cuN6TpoSzAeO5
ZZxph8a7yiC6YTOhdrHZpDvQeG0Sa5iDzQ8FuIfvsbAq2uk0dJ+twbhRRsJaLztyuCgYOzamRKFq
1a85bibyXFC45T6h4MLXWBGzu2Ah6mv89v7QgJmfCbP+A5Atrj8AoM7aNkfn+8cYaotDDU3XJvZm
qdMEmIhzAXPo51a2ivqoau+aLh6SXTevGhAiICKXAAAZ3TJDLQ+VAZd7g4+NYgxYogerso6rdlN6
xHdTbiQUMslSwKjjiEad2tRBJStnx/vc+FgCflcWcSPWEmM/LFDeQwylaiP7rj1YEALAy99gCe9i
h34l6Rfvobd1aGBuKM4gOaw6MJOSsNvMHHWPbhJ1iMa0z/ey6RxK47lSXn4fj5RD85BdRtOrHvTB
6Hdp3n+q2rw3IQVvUtKd8RMZNayCQjuQdcz7qgxqvYghWmzyL9uMFMmI1e/0LjlGmiI1y9VvMp3m
w6BUIEvnvnQZxDvDr5iaNvT6QHrTDsrpWfDtJGn9qbzoLeUaF3Hc+kwDLqENLLbPA2Ew5aM2DGAE
4azRBy3b9dyOkB5sGZ3qqCfLarISmpwZeCawID/tYnNPFeQGeHYkhFOLnzmxMWeDNHwY7byrlIDi
uIzOTo8hAkKDzgOCXcRpmCLrsYbJSG2Od/qzdUAkb4YqHF4XTB5rdED62WG38uOZ0FdcpmEeNFL0
247iNkZA0oQXPa+6XxRgD0SfAApBFeIetKgd9uA2ydkoYGMDrkh/7CIhsciuHpWE7s1Q4x7e2I+y
SIuttCP5GheRqh0P6bUG09yOsHcb86Kp5iksrS+XzRc1hUnf2HjS3MUuiKcp1TDbGiyKN4izr1ma
kK9Sk7BA5gYxfoUVkPrDpY1uHhNX7065+5k3DmsCSUDVtgFo/dlgZnufOio7/MLYgRpjICdEy49y
LC2glmSHq1K/78emH3HMxtbFHhlEQ0tzIyB661MKuvkVU96yyaYyPzI1gTWbSOph7kRn7O6hEhov
RQabOosTpD81AbIOoAxWDXq4k5pmvDN0fRRshk5OzutBg6B9F70F4RxKsvdSwCSBCjZj/qrc9DBZ
JX69Qi6/4sRg7MEC+Qc5hbozizl9TtDNsqTQtGNp1Hwelf45WMbvyqP6dZMSfFBYvvd5b97Rrsxv
wjDCAxLq5mFGCrRv0bR82fQIx76q63shKvM2JrZxxiWUXlo+3HtOZTYZEIyYZ/NNZk05Hp00y75A
maIKRqbhTfh9zJ6hn5yb/lIaS3wttBmETgG2yo7SoGl076A6T7ylk/OVxkN3Hkamz3aOqnviA7+m
1uz51mQ+FF2UjYeMFKiPqITp7+AReuJ9hTNUkNiR2OKIOvqSFeOf0hqPCzye8ywGOCbWkJKz11ck
Alvm9DOW6MGSfC4ZMoFmwcPvW/38rTlDF7RJpR68vopY5XQJN5aePzjDzKhRuPouVGRl0abN9lOq
+IdHFAjbXKjWN5yMBJbW+oBcns1+1aZ+27n9t8MBh8bDwvGOpJWQLDDUz2276NU+cQzjWpHxGOgy
/VKRxlphNN2THbc/7QrWPzCAKnZK650nOjAj0O2I+J+UTwdP+Ec6sHActYTXxgVtURXzi9Iw9nmM
hyC4WkdDc9WVeZB5ZsbGcby++3O6vDsx8kxWyaDwXaN8AsPIVdCi8IcsYn/EveddinXp4YKffily
APJLRPT5MvCllhk6FMeJOL+T4UfZErenUWCfVcyEl1IYOwkPGHngjIxEhl3il1JbdmMrUN0Xce4c
OmUxfpkkCGW0Y8VBDoPFdh2f1+gszju9B/vjzj7qsj93tYHqqgqx+NvCCs96Vpt7p9OyY0Ijy/RD
D49zgVG0X4ORai89WzhnsERg0nLjqthma2ZhCTcDVGVgsIqHr7cC5NLYvZEUAR6BlKU9b8XCUmoJ
nw3CNn+XrkcsWIzQkpIhPyyLCw4J4/VeUHR9ogpEG2kwAHYYtFP76fOlRkAVWMQvkr+qvw2hHe2l
4aHvHZk0cnaL6IO5CcWR3QCjZZ2/jbTI27a23T7mrXfypFSE+Ux3yol/JwuRzKwn0wvrURq8bJRB
inwClE1JzyNJRTwQlr4EFTqJLYCL33hBXkmT+Fp91wjn6v7YYr49dJrZY6a29J1q52dbd+fXKdbu
kWMzmCZ0u0+MEjKHeB/wABKCa0XwGFY5ce0d7bK8lrn55HnEtIxOS1QvsALcuz2u78HCGiejfVmG
Ihhq9WhwVT8A5Gv3hWbiI45FepCaDfbORRsFJSwfX4yyekB/AMaAKSI62nUnOzORFSCpNpHMrmwV
grHOzef6rwekLC3cnZzySTsvgYqp1gyDKRQIfjbmneuCAJnb0RfAgDVBC5sQzeP10iFFaGWrU50c
qLc5euzFfcVgZXKf1Yz0lFYf6jFxt56dlWuoIV4SDQq31aTWJe54Lt0IrwEa3K6nn2xk+RtBjXNI
MHZGRUvbpLI7oSXi2veavo1rM+RzMWZc3yVBtVgWt8qiqkEnwo636zlzEOVOss78CK8jTyp9rt2S
Qp/q1W00ankPbNa6yGheTZXd1L8iJB8PzVBNwBdhi5qT9nsZ4nU+pMstD/Z91dbUO3MK689b660V
NOqByrzYQJ//Fkz8v0rh/v/Oeycwvv33QIZjm3+2//L0mZTdv9ySn6b5Ac5wl9Q9nrwSA95f4TrH
73//V2P9d/7mx9Pw1sFox22HuMlzTMKw/9OQt/4nU4A7xgmnQxH4OzSD82+6yf9bgBC0BKptTHT/
iWaw/40JsGM6tisYsQjb+F/58daf/ncWTksaBme6QCjhCZ1DzlvRDb8/H5Myav/9X/X/Y7Jui6l6
4z3owhY+YfLGz9zVbXFxko7aRLJ4TZc5ClZWNv76x45qeIGpt0NluI9JrQr6Zo4PVorkptPlh8Vt
v+kFxfRqTWFWcjaL5RQSxYZ+6alX+cfY5H9M0p1nyzn3Ngzdidy4QXi0AlP63afGEQ3hq4sMeKOH
FLxGv+a4LK+eDqdn/R9pZGV+m8YVj3j0VbSQ4hNnGba26U6bQTpfi97+sBbSgtDWJrAFrhZkNDi+
buoP/MFXiX0wEcZBgcPx0zCM/NZK2k1MTRebDI7I3aL1NLLlbpkXvFd5dtdMKxZSjvwGSfrHnQac
WFnDNNKqGfIWH1RHQamHp67H0kufdZqHtVzmxxdd9gWjxdsTehsFA8CFv/1aCVk/m6am6yYrggSY
6MXT7qdK3rg58Li46mOc7St2IrFBk/gd07pFJr/JAnIVoAARr0knUGIM1Y04RThwpgZuanTJ2HV6
BhHpdziBJQLpxKwEFV4NA49569VU+lvRskHIxo+B4DGy7pAyZDZDxyL+GhfnyM0F5dBokPPkSbVt
Q/vaLkVAZkuHcAv5pbe8LeDMtobFd+S61sbq+4e+q26ZoGIkdqjaskTwtqNryb2xmM7W1S/N1MMo
ZHVejzVrNPdXZ4qtyrmB8wEhrIF4J9Sw0k/muyOouUe2Jjrc5Y1UyVfIHP7sankVEPaq0X2YEFEV
icEegRAbklYf0CYihkEskJBDeWpI4z4mYdw94g7CXjmxk3AsOZ3ycL4DZqMY3zamn8X2hMYcSRsp
mSSW4IWZl5bRK7CdrcakJ2Ck1j7D0ps4RWUbNB2EJF7mhPJtPVmRDKSNIEplMvdTyHyBFmCv5awy
bNAUNOKrW4dHMx8x+VDtnyLb6qFk6MEo9ZUkCzkSXLFefiwVA9rSsnfkCJ90M3vM0+bmCL79uO5u
hX7FbrijOfknFm4Opn98/6lthTBxBVsGCfL6+t//7v23S6HMqHeYbuYYXhxl7efUPkD6kjxQ+eXv
jsv/wi+u/2P2FqfN+tNI/rKgwAjOnP/npw29rmvIOqK94+LTsiNv3zj9XlPlL0RmS8htDpm16wau
76z99U9+uP5f/akcqrblEu3M3/uPf2pZ6FLRLkZ7Ra8hcbn5oP6w400ccPBC/vZFUK14YX4BIH7R
Fmf3P/8Ka7TY//XL/+3PX9kfYj1phWusH8/ffdjgeUxKZD3aZ8NwZxrFJYrtY12TWGAS+xVm/+Tj
dv7Ra/3Xz6MZ4L7QDSzX/M3/+POIW2qJ1uDLDT2TNX9jb+P5tcnuu4pXvhnJ1/Ra79nMag9e3via
mjZA/i+jRoNMVZchN6fOYRJcni3TfPUUCIv+jDjllYX0rjeyAzjta+GxI/rWOnLT6rzznbkK9IXz
qOzlQzm7qDxH5wiy9DMdYY1FLQz2OOA0CoQb/9j/Qd2Z7caNbdn2Vw7quZjgJrm5SaBuPQSjUahv
LNvyC2HZMvu+59ffQTkLpQjpSOVzcR8KyHSmLUsMdrtZa84xidNYN136bUw1B32OOJ9wvHp8cMSY
7KviShBIhqwjDIfvlel+ygJGzUQ36zOjxjDRD9ZPVdWEnaIlQ0DS7MpO3ISU+ogsrKMdkSQg+ab5
s1ExfDrG5wTEcDjrn6cK/E1Us+qXYLZwsZzmUbctSkR97Bm85/v+R2uh/xmt4FOR8c9/LD/5B0HL
+HTC9j//4+B3//QHHXxT85/PPwR72hLgd/AbWn9RO910T/V0C7Y3/X2Av//m//SLf692PogStGEM
vLOeqtPv+c8DptXyDf+1cPrLdQFTua7tSBuJu8X66DfUShM6vCtHOTqoK7GgDl6gDORfJp5eUzmW
UHyr4rv+XjpJ8ZcFdYA/XbIH+X75J0uno4ETiIINQ8AQloKNQG4vH+HluywoHzfNVGMVN4wHW8h5
65bsFuM5I0w2B9L/4sq8NXQejR3Px+OTL8wEHUSDOhq9EoOAesSvTMdsphG5+eytSyPADE9A2ra1
+3bHxragk0Ux1E2K9GtNaZbyPzjAssmn03YYKfqX6A1S0Aoar++GXTOO8vc/KNf35Ri3fE7GG26Z
NF0hSAo7vC4uG4s5j7HQk4bzrUKifxqajC/RVFWn7x/p9R0AI+EuR1Nkr5rG0ZFE10APa9hR97j0
d8M4kkweO1grYtZOasRC+P7xXt8BTk3x4AieLiGtozuOVCvKaoPRyUgG1JbAYknmQysN42q66AYI
fJGpOR/c9zdOEqQXRxOC6ZktxOHlhEOVNakFciY38XZrKVFLNAuSdY2b48QstF/vn6OxPEYvpihu
H88W+iFeLGW5rAwOj9c2dWCmUVIh7czDCKR20t+HIlmYv3refI1ZRNDj6YR2Z6pSuOgia/uuAnv2
U+lUuZD2lRRMg6lGo5cSyK02k6Hjeucc5nEdw6C8b1xR/wiHXP8GlhtcUGmQAkadV1Qn75/MW9eO
B8RUPI+2YenLo/piuq2jSmBQKqGkI84/z+s62WWEQ59nARjhvDPszfvHe/3oL3s5Oi08IAtP7+gV
lTGwLz1EXCH1qDoDEqDwnRLiVVdN9XtGYaBnHH5jOFhuw+FtcpQuTQtUC+sZ2zy6TRSYRqfJihLD
bgyEy3XjE8dBhP/+CYmjJRPOInaFjJmWYbFCMJ53jy+uoJSORoI9h9Ftd4SmRZNZ0EN6HHtTbJIl
pk4m/rjOQzlvZFq0u65E9QtP2f5dTfin5/vq3XOoIwvb4uUDOMTK5vBWBgquaCeJfdOgOK2IQ6q8
klLPWTrWKOei0VyTECL275/+8kIfXGQOumyQ4eiYwI3k0XJNDXVfRbVGjS0lv4AY03rlo7n3LCrK
KE4p1/V666zZI0X/woU3JM06KZVrOiwVD89XTNmi2uZ8Q4vSlC581AxxSBlKy4zzWkO8OLiUgWMk
9mcd8NW1E0NDcHxj/GD8eevC84zpjOQAZtkgH32QztfapGA/mGQ0RxCDnmcx0vcQRYgXAKZFWA04
+E+vO7mEtk6NQ+o6k7t5eEw7d3ST0IyAHVtawuEh52AGW3BKO5q+hSLIwilM6L4gmT+442888MvW
hNlccu8FO5TDQ7e+pqohJBmisFWMp6kuz9pOhDszD6LPWOWxtCVYCKklh5vIrrHOd1a27mp2Fe9f
g1djicMHWSBJipUOi5+jDwJCP8lgaxHUBAxoRYsEQ1u/bK4HJ1u9f6hXYwmHMoWNjY4NCJuFo3kt
hdlvtFLBMMmd5KQi+ncjTZQ9f3oUniJeJzqciuWXe3RCZNaGVjciKKp0vd5RF4puRw0Z+/tHeX3Z
KGVB/rNcCE+YDo7OpYWd4QQzCIqyVOA7QiAAyJomggZz44MTev1mMKdIeoXKWra16ujN8OOqDyn2
5HDhQ73bYGjRtm3k2JuMMgTG544MkzRokov3z/D1oMSE5kqXRFyMQkRYHz6hUVVrTW4gw2kUvd0J
a9wZyaD5eS8GPCWtgT0JyCvc+Y9GQwKy+dEH46FiWqPqyOpHZ5nw/PK8mA1mabcmBhKgC5pqTv3g
Gc9dGR2ZVnqJ2QaWxa7oAM+B4RihAJip+bW3C5f8F9hCpK1lJv5ZkEhIDucYQbHl5LRqDc2OTrU4
sKdNpGwWHZWbT0/YX+XXqrO0bE8wRXgRNlmAbSohFxULIdy/BIsCCuhJ5J95/1qiGaUTjju6Ws5C
AJfyIk9qSD6KgIzT0qyDG9pZmGEb1EmIQZwQYX4B8JFhE7Dm7dhhsiqbXv9egSJgVSLSGsgSm0gU
r1Pj3rZ4eYwNwVD0FWgVFbQv0Qo5q9Fqq88uNeN6U5QJ1BdRRHSVmE/AyNYl/RyCuSt5YnWl9sOP
RvmZFTsIQpZSS+lwbq4JSCORrVIwT4EeWiDewSdtgLDo4HUoHp9HY5Y+QLYpoRpGevUImtm5t6Dk
zOssDNw1mUeUrzIFlWU9dhLAOPGe+g8QmAb2SAT915URmsQXTc2YYfRA6Yq2cUQ4k/mASMm9w5cE
7aRm59ujv6A4ICRBAQW+5WojyrCi1EW2xYXKlXFfZ0iMFg0ghmokESLyZG4m02YCVkYpA7wUVHjU
DCss1iHoyzSgQNv1paYQxsH3AtiDhJPSg+ruB6Ncig80mIgQbSProRl0LDx9qU8N1JKyR96MA+pb
hlquAbFVNGxfRjfehL0q/O2sLGSrEWo/KHBhVV6WsC65EkYeWx4jOYLYIJ8ta9uYbTts47aBweUu
YeMbozTRa2mCMBmvYrX6mTDNPmAejWMC1hDawPMeCpP/x+f2xSVGfVjXbq09pAj0sFyNASZQM+9m
HEEqMc/brOtgNunx+KUuEYdQU3ArIO+TPjwM/cxTVLvx+F2VUpWrIW+r61A2k12u3LZ04Ko6yBC3
llXNl1Oou/ZGb7EYr+NuTHchAUzgpDrYxaRLRCMa0RbUol5MrX1dwlAFuxo14po2JFCApG9j8KV+
uJTmIUNeREOa/OrRdKMIE336BaHacG0TwwGDBh2aQ8E2CS4hpHTghniih+0EL4049tkYrgYlxP1M
PDwqfcco9yFu7gTIj94BnB1AiLg2PKA1sF/7cch7bAa1gwcJE6lYCp4Njyx0maZZTTKPfioqgPOK
ViEuV7OujGsxFI5Fjzy1g42TLvm9odJgHzRONe5Jb65oQNPfyhdOgTausJrpv7jwLLjatpSEqEwD
IE5kEbpXmxgfN22X0vef1VwXG5mYNsR4KbSzsHVEviYcBvMA7QayAbIwAjBj9Dnveigj6xyST4/h
AVl+AyLPhiTYZimyry7QtXadoXchvlVqoJFyLZXohdtyeoxNOaD50KroutWATq/arkHOHDUZ1nDb
KWwwQX1SQ3RJCfLIC2PYqLRCfIDg3/1J/5kP64eR9mmRa99kKEP0XV+isMH6lJ2Uuu7fLm+1tVuc
aJBHmr5/gJbsfmlmXqWVCAj/BqqjQcbLKeotUrLMfXKdFkBs3aElq0YhwWRBOqGghqOaZ28wKB00
QVDcRbQZ8d1jUtd4UI3mPElbiaGj03GvTnZtL9zcJbV3XLyGdRMW90Y74+qJKXL+RCHafmvZERe7
oW8k/ipe7LVASC69FjkdFgg1QeqNk6K7tfOIrkDQ5mO3Hfo4NxBYqT7whmHU+33YVP5VYkWU7fqS
9rknVQiyBkUlg7QIccqhNzVbULiB+cUYaudTOfk6Wq/J6L65s6qQ27QDMniMgRYqtsKwATplpNFn
Btr/VRB2FXbKmrQ2MCMJ6lXgSbyP5beQeIgfdmzQEpbQazvGfTUgfjOwIo1Eyk9nbJnDK92p0mSj
2znmWAZm+XOW2pKVoJXGtw7Qd+CFxLtcIbY0O7x2wZR7aKL1CwTsaQ+lDBHetrdlY3oLLdr5xe0c
8lucKZL6JuD2lm436GMeqsD4if0/xX3Nc/PMcbtvSCX5NodKn2k5i5GAJYjm+ikwaoDLaRu6CdLo
ePjKDjABTKdmiay9XkC45RIJ6PcRaOMIVVjq8ae0kCu3HiHVOEPmidKXP3oHz8LGn3gZVkll+8Y6
Kg2wbANajoH3PAvU3gHsJpnKtATvpA5ss+oLSudDNYLhJBkYKQI6LMhdfjzn57GNdmNDkSyCkKtC
nO69mjGHNWhNNQyQRXJFSqI/ras6SgEDTL5/P1F9abwxr9C70DhKvzB1Yc22gQZtSgoh6HxLf36k
/Q7ViSd0usvoM3I1siV3fhI96pvZLiAWVYVuofdrKQHzVZtWQ0/uCWEQbWYTLJWraJ9h1cafmiXq
0VGEeDATDLAmfGtgcBdhPaNyLw3jvLBDo8Y5tJwClZH6MwzDIkQGpMhni0KEcp6rTbyUQU9ecdsU
sBTsueR9slIdk82kzF9ZD7jIM0I4CVRR5izDFJHmD/R2CfpK0sL5IdwA2xqF8vJbL7oKwGQwWbcW
VHLSQQnkOGeFVcN2Ak39Q1VKfyL+GBSVzjKK2J7e/xXQL1QrRGRlsrXrubiu2U8TtGiapVwPWeKf
R05n/jRnUmiW7uY3rKDyyg8BLsPUM+trMoeNC60Y45oJL33AszReO8Q+UcxAUrTQhfR2Q5pFss3i
mklGh/AE9qQgVQXDEzhJwEkVwQ/QGlAePRVlND9IGVqftAIqhaFw2FApbWqMKUj68e1MGQgCCGVr
2qLSvrDM3GpOsK4OXwZozyUoUVPHaKaMieg8p/vSs1T6PnZuI/YhSuZPfpHjnIgNphvQWCm5w1aK
1LmSKv5qSZ+aBZCbZumYYW1r8aRGq6BntbvqgogXS0/S7rQuVUniUEcFau0sf8dj6p1+gSrBkki7
CNhlDLKQigZKu7sZ+KO5rrJp/lIVtkbq9khYXlxU5HnUCQ4Br+MRcim5YqC+BcZBWi/cMvWpGso+
XxljYy/YhFAWoQc3onG3ce6345rKmP+9M0wMR4hhPtkuxPBFRm2gyo2L5j4Ll/KO39TyKw8t0U3l
UNJnTgO1cjPk52sxOijZWBRW7trSCZ5bVWkRVWtFBodY6UZFLrYfl6W/iUWKN8UNca+f6qlDVg8K
q2inYUiJoLUaxldw60yINjgG06tArKrFdRSeGyEtl5WSifFImQDsrdCxcmwiN4sfK2dsIAzUk8lK
ihYjpd+sis6sSR9Re6ape6uTm+OeWI1RkJ2qy+au9flGSLrhcC+WCCmyLUGsNVYMo5EW3S37Hvdn
mUFNE6olHLKPI50OLFQnFmGlIiyg0XT/wU97iINMBFg5zJQoopPIHfKbJirg7aUqQzEW66F5VYUN
Hjgftgp6PMKrYMf1wXAf5TaOqDGcWK21cYcp3GAhQACRdLXrOg5YqNn4XQiyDhiS0FkmPy0ognS0
2qm8mQAYK+6T0Z+WdTmR4dL1UCxZEZDCNmJQ7MmEHvxqk5jIPNa5W87XMSyUlNWBKn/qkBDYgAjD
x+AcNcT8lEFP+nNg23BE0mY3Jo6xsZhJEhwXRBcSeCO4M13XX49TyBrd7xskc1BYAO3oRjNdafbQ
k8lgUJa5saRA1OfP4YA8EHzgE5AbuiuhVhO+5hhog62gonY+4nNGSWANUILlUITDSZFAF26sNiJH
PE1pOKiu6h7qWuHt05FpAI1nMH2qnIAUBgsgAaEFyYwkSkEj3BSZiGx8012o1gEoiAXUlYPOaY0k
51nCxfm9ZzHkr2o/YYMsagSpHtAh3j38puoirhqCsFW/wOJmJImrmh44vXjCbRYT/lKI0yZdv7Ei
f5IrLDqFCQWio42RTu1krQdi8C7wRiGcDNyaaTRpyNw2me9Zm/O38WYSH08dzeyfbCzGuFPRv+as
jDNu4VjP9UmcYE/c8vZiHYvKtDrt7X78tJjkzp26oDE+suDfk6yMJLB3TLWvoJaB90hBWnT9CHSD
xsiXXugIjjveTJMlfjV+8w0DGim1rWo7A31CnR+XxhYobluzi2Om3pQgZm5AuGIyae1EkRBma/1q
LBz4sg6B4Ejk6Kc0nswYcjyNZQFmtrgfb6F1MLDNkSWug2KWT61oWeFXPomctZllv1yzbX4kIT6R
y7iZyweZxx3LQRUDMTBRstVeURVldtM1mfm1q6cIwQYRjRrYYNHiFayh3gGqa3hxgkLvkk3IlEsC
qhnr1dpvyvlL09bWSEt2pCHVxKN5iXID8oJuUhP3UrT4J3M9saUbeeptVKPkGm0alrygBqMs2w4O
qBBkvzP2Um2c6s/Eu4Ns4t6LK1Ir4DxCUuvJ8QW0ti71Rp7S87Mtz4h7oBRz7obnbhMUAheMTYYc
Pw6uzSCK/BPxIzYe6Ra9Y5UK92KMcxwoZUHDv6pqG2xbXKYPg6rHmyHwtSemBR+9+aDr2t7sEYJ6
AFIJZS5YuF7MwTKkEIA9EMVl+/jQm8QhGZ2dp7MzKtU8uCoHUKRPebRvzWb86eKEmHYOKmZ73Tha
FKznUlBXcE0ZPFqdqXPDijz3bBZHpjdWC/mqT8WQ4LLBy2ZU+MXYL1e4ZK2kzdFx9klgbpkQyWah
eqjF2xY++EmIBIhkQWkl32deYlBBGnRR8ARc7RBN4yXMCetXXE/WExa7+syJlOpPWLuxmRsHN/ps
zEoitgwYLrBV+oTahUi9J9YK2MOnBmtfXuV4x9oIJy+8DeuXRRwD8cxNyRsx01ExMfEPlrabcsTS
a8cQ5H/2TQ1muqbauqqLYAacKzJWkSNkwn1RjcmCi6Xdvu3jqhyJ/sNDuGOSxbzeDgkqkHAGTQIh
o9bOlvQ6zjAIY4ahqGfjrDnMnKzmyh+tAVKAeAqQhomZzN/Gtm3Pm2jSvlWQ4L6llJodtGIFcQ0h
zhOTJLbKZIHAJNp62lDW1WkSd1OwZfNYfq8xnuPZq2c8mGVbBKnXlVngXKLS0e/Am6gJdRb+/RUN
Af0nfl0LW6iuj6Fnibm+k1qhsp1sB+trw1s87gkVtZ6maJhvK8sxAs8l4pq4OJTyi+xLSMAN0neo
wlTsQEiQwZiRMAjzx0nh3Ju6zNxdZFnwSsyiY0wJeQ0QIwtB/C2gnj7ZDybBZ26eRFxmXIR7szZs
8lOssGJJig7jUdkxzQujsJp8r6gBk9Za1vFpQ+JN6eV1AW4qL1JFM9vHs4kxyBWAqYclEbaJY9o6
qWtnpAzZQNxq8EeXtMBCfD9WNsld1c7NZx891RWQfkrUelISijildm5tCYijsAxfrv4ZTSw0ySiS
drzKRh0ayRzAjbdJT/9K34edaTS0rrmARagB+gUiy43elUl1ioGHpSTMAPaXK9kI5MwTk82w5qtO
e4XaVz5GgmbNqmwnjckw7+IveGpzMJUzzp61nfnwTINggrJTg/dOdoJy3y96Z875zNIezK4bZY9M
ceN5IzI7XC+FSewi+rAADqvYR4DLL5tAl3a+xs2OiZ5xyVfE/Fr+dVWnrGwCEtuqU2op8Rkbiolw
y44NpVc1lj2faxjFCa3pqSngIce8tySTYE8ioM8Vyd3IueXbodMsT/SqWdUt6S5YHR3S+wKzD4eN
PRn9I/Nv127RvIUXY+IHco87RuX7uEglKyBlgxUJg6WOE9ukJoCYHb/+u8xAveWtxs2llnhdEpB9
OzhBe/nvxENNs50NNHvT3EjXOpP2CeSmINu+X7N+o3DMA2HSW5aGbRj2UrV/UTjGitb481BU9Ms1
i2JBB5xQMzvsMIUFm1yO7L1xbbI4cnfwWJsPGhzHsrOlqe2QfyZ1utqElaijmjlGXLKyspjsBqtN
ETXpE1LIOK13tVXFG11L/b0wqugZz0dU9miAD3anP21N8CHoXuq0tCzaBs/BGC8ugiadBqebJAMW
fMgpqmJBrdqUl6kc86v3r/erjs5yKKTDLjZ8GtLHzSOjq22tthjhUEQ5Z1aCUrEKu3L/LxzFRQVj
qkWBYS4Nkhcn1MiwEZViuW8GC2umLYCKkSD5gcrj9bmwGnXZVFgON46x6fAojomALalY6VSky26J
bjY4Lb80zT++PbTBlitmItIGPn7Ucc3D1CcVqi28kb8EJIYTgbxLnbCdog8O9apztPRRhInuWpe0
3oyjztGU+JQ+qqWFrdvB6Tw3g6cFaXwmYMvAp2/dTadq9UFL+VXfiIOa1KoF/WTab9bR+ZmkwpeC
GYFiNzu5rmeVTuq3vatl/lj5YlqDiQOVlaj0gz7Zs+zhuG2EIAJGGzg9gWTh8A7qmr/UFnn7zN4Y
MLOTtReu6Ky2e6OYvohSN8+10aBWZsfgEcq6Oyvo0egkTzglSRtB+cGVEG9dCtIaBG+hVI5hHDUJ
ZZPRvam5FBiSyEYZ8ZSMwZh5fgfYehjnJ7wW/XmmkdbazOAzZ63tSfyt0xPXgimVhGzn0JqrMz2r
q0e9mv1b208pJJg4Of7wHXN4u5Z3Cx0nDfhFHvfyHSOXEI992xWeMsbxU+pi9J5MPTn586NggOQN
c6Sr01k8PIr0x6aEIF4QuWY4F5Bevi7OyJt/4SBKLGexxP88i1VfDBd9x3uld/A3HBN4yyCq9Lqf
C+ejp215mg6eNq6Yg3QJX4WF3+L4Oe/Mse4zkGD0Rzuw00NP4ZUB5pzFNhGztARWwl0M2Q24104n
tWRuOnDKhowhjsZxfpJJIzpzmlG7L2TvfH//IohXwxkfz3Ulqlz4mDrsz8NLbeBZhzdNcHCZyV86
mTEP+CRv7WEuzkyXJVnaEOAw4yuMUcCr7sIhk2eDNBn0ajARH4mpZ2dAIfry/udaDnt81VwX1QVi
KTQ/+pHUhfTKyaLmjnW5FATEFlCAmx62qZsBKJqr/ilI82wrJvfn+8d9425ZyyOxSDapdzpHYwNb
EcdwBA9FQiYn1TKHRaRP7XXQMYC9f6jXqwCeCKT5CPgksEF6aIeXnipvr83Ifj3skbRXS+ztGRGG
myylj9wSfOD1QeReksqqLqU748pzZ+2D99lYtCtHF9pC2eMSWcKsSSf98EOk4Ns7Vqkw3C3D9xBh
Gjhrpmyl9KZmfzvFezGN7qmc/ew7TNf2HrQEPGobmBTpgOWvtKmbjaNC4zqrU/pNRlbZdyFRe7hX
2FyvRSno67WW+kIcI8latV8Tf13pH+lR33hgJPJX6WISRTdyfOMyhFCDX3Y5Ny4YH2QQkZvIGnoj
4UbfQqDUvggaLRdklMsP3vDlNh1dQanEsiBADynNY4lOaOltqVNW8TJhdY8D7v2djg72Fu2ODvQN
aNL7z80bbyzeLHxbgLR5eZ8Vky/GrZzeq6GHRgYurhK3SNu6qym3zA8mpTdeBMX1NFkVwJHDH3D4
XCDriGLhcuugVFV3em5WjFhBBDKkFB+sDsUbzyDzicnNQ0CIrvroGRzh/DPCEEFStyL0hJmlbEam
7gxaAH0swDwQ7XVBZZ8goAqc+q4mN0NE/jkrFf/M6Ks/vsI0kXVEbuJ54WUtn/fFFabEFiRdn4ET
1US8sxq0XSVqjw9evdfPDUIdlLusIRkG0AgdHsU1AtraWo02JCW6PK/Z0/VAOEE1m9olEMnig13H
6zvK8TDUMNCY6NBfmT2AmyLx4niWkUfbxqIZQTne34ZgzP744eFQykUXzn94VI9OLaIumlZjSf5t
19V7uYiS4E6OexlRXP3Tt4FjuAbq+kUZKfSjZ8cFVAq4mSemhyywlZlt7cJeaB8c5c175dpMkgbK
Kss+OiEHK3AyDpyQT5dxgY7UZzmVIK8FKg/JIulP3j+rN+/Vi+MtX3/xBKqx0smSrzirupvvKhus
DeLyeBuO2UfK3bcOZTLXMdGa2Mrxbx4cqnYbf9AEpxaUtbOyLCU8GHbE2HeB9cEG7a1DMdFJtp0u
yHV7ucovziowhnIU5E3QN22tPQBBH7oGTrJCb7X1+xfw2Sd2OCojiWdX4UhFbYmA58NjZTKnfdwi
LMiFIR4ru0Aca8XOdWkbJqnyBd6jLrM6prOZXncDC39Z7l/bYeV7sSwr8PWYGNctenMaJG1ZrTFX
iA9eyeWxef0heagEOjZctUcDjd6ybiw7Bll7JJN4FL6/DSg0fzDQvL7sOLswQBB3zqLaPlY6UrpH
r93Du4JCQMQVOef7qrIJL09k9cGhlqt6dEJLzidWFkRLbFuPHqYi6uwUN0JKk3bOkzV9FfV5dOhB
TmIJQNdTJQKvd6aPVrGv30/HolHHvMh/kVkeHdd3p3myWEyTujbY/iqH30yVX7QnAEnIqzSLW25+
c8qjPl/CQ+nPpkQVO2A1wKMVOnGIXX10PwIE1GWvPomK7Mb3H8jXNwH9s23zKalPUGs++oSB246l
3qI+qGFw3ml6UFx0OlWEMCBZ7f1Dvb4JxFkzeWFBWQzeaql+vXjNqizR2dBHiZdqrvvNMBJoy3Sv
x/WgWxoYn5pC+xR+VE56/Sy7bCR46QSjpE5Z6fCocUnDpioRKYMyae6dwZxunXq26w9O7lXpblEF
myRV6YonTRz7T0rpywK4IPJ3Cq+n85ghaeuof6I4w2yNdo1+Yk8gwl6jXrtyU5rl71/dN86TsgzL
ZUvhezeM5esvrm4C88Q1MhF7rKVdaIMdQYZQiO7eP8objwvLSUUjgiWl8+wae3kUBkrUaE0bUwA3
+9t26m/wRGRfZcp88/6R3jofvPaOwMvDTG0fDZRTBdhy0HqEH7oLML/M+kelu+Wn948i3johF+sC
yn3KPYY6ejzmosSkk3axN2p1t4mNluZJ0jrgbyY/JncBKIsND3dtEaGDnghQ4miT8520/hZTgwET
HvYLMk2gkzhM/oWHisdq2YU51rKDOLynyFqo9A4NrdwobK4a9FNentDfYMuwBOaAyloZtp9vSztF
f4dJ4oPjv7oHXBeeGoZmvE7ciaPBgRGyJnoIHkgc98l9qLnJhWpIqvngHrxxGItFEqWIxcPBqvPw
NBNtSBtmZQJn0DRMSLLDcBcPJOZAm6LGbycJ6Yqxg2RGIFbbZOH83RIh4Ct0eRsN7vSm1lJ1H9KN
WT9/tP8PhtT/bQgPttU2hX7dYtVDBdwyCax+z4L6jPS4T9v6e/adMDP4HhdPpGI/Nf/4+fQPWtDf
fxbNP+6RphbNS8LHm4f527iq5F+8ddTsKKcsk+MStP3buMrN/gt/AhU9uDFsXV8gPwznL2MpTCzL
3WWYWxZrf/tWNR1L6+Iap3MgWWBhBlF/4lw9qkFZ9O4w9+FPw/LB+pr1/OFzadDmD6j/Bg9Vv4Th
1aG8FU0MUXI+0yqUHVm7qxJiJcYgbbdiJF8RqGfrkDfMHnXY1Ln588U1v/69YPlH3mXgZPMWrsjh
DPr3B2IGdRwDJLPuHG1+h7q1ILr2oPYTMi6JxUtJyeOXRITRWkuUs0Lp9+X9Yx6Vg7iGuETwj7JC
W2wUFIYOr0JjGrk2aZGJzIKsCIFUNBvqzxTZKpzyEO7qCuBSXrEtpfH92W7EB8PD4cxqMSxYrmRo
X1xeeNqONwJZSHxYBcD9doYa5EaoRCtz2lqoem1wdizridIwL3FPzvv3z/z1gRfDoGkwNzjUoMTR
DETjOYQOa5q3hk2QsqkSsh8WyL/p93duM7BVte+kKOmBWA/vH5ltBxf1xYIVBxClG4FDm9UEDYHj
2S/uLZlnEK9ukhVER/69uPi232ee8tgvrPxzeelu5GV74qztvb2PdqSuntl7dalt6Mmuga9sNG/5
8+XvlSf1SX7Srq4JDeV/3Y2xN66hBK8AOnk/eu/Htb3OT/SH+szdWGvFl+PH4YGwxLN5N96Mt/Ii
2MMquJwvAQTfo/+4RuU1XRv7fqV57Up5QEg29ebHNT/0xw8G4w0BFGuukxetb+S68+BDbon88wb+
D1zGib1BV7jTd8UGEfe23ma/4n21adc4BE7cE7mOdxDWKeblq/mnfin20+14NV5pZ9mZvVHnyC9P
9B1h1V616byCnyb29fPPdzZyTxjeyj2Zrylp75efBCzF+3VyVqzwHHhqvXwMdw2h6qw5Sb07FNqe
45n7cOd7pNZfhjv3U3MyrD5c+h4tM37fT1Z2tCgY0HieDl+iaIHhVlJLb7brq0/o0c9Qz+2Cm/4x
Gj2zRXe+cssNBHuYQSekaK6iDRDhFRmSJ9Gm2PFXN5UXb592l6cQ+Ve1d0f20gnkVm9a8Qcb1nrr
iU+dcsnRIa3ziwnn4+qGtENQrkCz791rNMuYV7T1cKKtg23uLd978kF94HmqPnpuESbADsFctrij
l6n+xSq0XKTIfm9mZFi62Cjk4JyOfRXvXQjeA4uYdTFhaQkC57HVUaH+/iXD+95l4f75d800PORB
3+wqcl1XJVk5myifUMCNoJAANbuIDUWl73141rUxFqfPv4i4/REaiFRVxxvKGh2pKcbgFa+RdYbb
7crPY/3UZ+44dQMCrp5/yQvUMbOPPu+//+z571Vj53wwisnD0YQfTMVJMo4CdGH8ZvY6vDL+nI/k
HdXxDQqVUxhE51Ye3sIUPXeyJ61t7wR1NnLPL01NXAB8u2siB/3bvg/czYwt2phPY7JhQvMcI8Yn
Feffiee4wQt1KhL3rMvaL10xeoRWguh8RKb40LTZSUEbTE71Nqq7S7ewyeP87IjZ2bB9uYbWvENM
9Kx93NkmurxuPB/bZEtW3AYDCEy4K5l0G/wjGz+wNoWyPegJJ6nP7kLX15bVkpYSXZk0KelR3Zp5
fje0xelgph/sBI5moOdLx57FsKFcCJaI5tH6MFtUXIgCwxuKXVDq2ROv2P/Q+/hFpaI5i9qdkNd4
fLawcPs/PDi3jDvGFKgMSGPMBkeLgLFWjSypR4LdQ4fkY8VH51WRH8GsgT/JvxfjTZin3W3NJtbl
w33w4Bw9N8syjTlQYNKk4Qjt7Oi5kUNNjw3o6VXcGE9J5oJ4QWq9nQPjyg8aHIKtid3ALZc8hUbs
PpqIDuYh/MNAQwTY1sUr6rBYPNqBlMBF0clI/RNRB8bJZAW3McGkZzAlUAj7WkoyHpe8JZO1KNG4
z1F3kchi24vsLKTee2Fb+XcLRMI6aEkzCcbyRxmXzaeM6IEP9A+H1+m/PqltWIrtt0s37PD9Qi8a
oe5R+qdORA8OajAvI0YL1IQ6y5vooSO/Aa13Dm07/Qh4sRBWXszWCGYoLEg6ZYzudG2lu3z9xagn
hoz2HN3nG7xh6xRPITzceb9dk3hAYWtJaSIOzNpnCdG9GclmWBDze7So3VmQVwglq849VwUjfx3C
Z7XEVwfby007GChvahxFz7+1C3I5JOmsXj6paNfq0z0RL+mlKfUrp7LiG9WW/r3VXs6ALc/j4NRV
YX9X4NHAcBIAb0Jovg5HGXsNBrTTGYj3es6b9lYF/qVu95JASvP++fn5o/0TnB7+eRfV879t87RU
Cf45rofdUJFHlAqfngFCC+hw+Ybfu57n/QuTgQ6OYlFYLavK35seQ/ylln48zQJqrouO59/+wQ6r
Df/Pv0n3rwXuQwmApixl4wVq8/emR6q/2AyZfGnZQfOK/r9seaj20u9iDwXr0GDtS6vk8EmejdJo
lw7bOqfnf6bm5msZ2M1Ow31w3s6TexqJLD9bKm472tFqZ9YTyliFVw+u86wgCcP7Pc1zUtFeXMI3
tj6HldTnDwYdcoEwMhbSVzn6YMqPtXhILX1N/6Y6y9suo/bRDHxQahSe1PC/vX/AZVz975XMckDW
/Yq9nwI6SVXt6J229KGOgOMZKED9ztNrpz6tTa39/P5RllHp5VEYh6g50XqQbDFfq43mqiFHHCvo
enZGEzLezGIwrSIYfZpp3MemUX3xU2shpZTd3fuHPmpvsrFFSLAUAZAVsJWGmnN4r33HpGmkxmBj
znbyLfi/7J3Xjt1Ylm3/pd+ZoDfAvQU03fHhnfRChBO99/z6HlSquhVHmYqbjw1cZCFRVaEQzyE3
t1lrzjHzMtu3RbXQa9FwOzaZUmwILRpxria5TZR0gUM76uVNror6BYUZ/bJTCvOzo8961Y93hIaA
BrpEQl9BXVr5+KkM0l4tJQgDN5gUwWdLZWxxzbXsYYUC7wfxATfJNF6iC2wP1QxRPQKZsNX1QXxM
i5QBKFmwK3Nk941iIOb95Katy/0vHw/lDMcymcLEuQTIXAwMyE0RoISyTL9LLQLOErV5nsp+2hpz
KuHGE0rOpnSFNxLbUvD7GseLSS8PVQsy+/ef5+M58fszXLvtFngt5OvUnT/eLX3R8bisbjEN3wWJ
70BuvW512OlSqX8lHSXziV39rC541sX687JUIEBusNqyQTkbOtjUMugmdeytghVCSwfF7ecpY9ev
EB3WNDMI/4IE6agC399o5rgRah7pQk3PSWSr3cyVlnpQBaq9EETCvYia7JMn9Rd3huG9NhyoBSHu
PPuIU4tjRM4I4AsAOV03XbDm+smDq4bBRC97aB2jya1PHsf5pKFI7JiIhWamWjlK5+JIua+U3gri
hN0y8EZTgc6/wPv5RJjwF1dR17lQonZHL/u8IlMgWrVixJHelLYB8IQugZLeK/nNPxxb1N3Y+iHA
QlkHP2y9wz/taoqYqSNNEgDT+pydSjlSdwX6PWJpOMxulj4mw1fI9avfX/W7VO/DG8ZlWQP5avTO
FZQXHy/bqYWl0WZW3TJfhGArRJrwTZWmqPDLuY78fCQMiQzXTBPdUWjmxguKEttos4wyBQZTINJS
YL0EVGk13W0q1FSTSwWDyoqv0JxWk0lfadS5umnANMDyVJfpJkm08Lj2PC6TMZGua7QBhBp0iMDs
eg7aY7go0uQkvTZnNn674EQuQjlteqaITSsmcnnBbdSIsxoiXsBCqXwASMNkN4SSfg/26/GLRFL3
EFWTfiEK+Vj4QySXe8ZJglHYoMzvpCoIOCeN03K05d7IbiH2ZkC+pTqU3WLsq4F0y0Evriec0/AX
y8zcKBIBzU66DNnXTkMN5VnKnD1MlhwHDrHcwuAuHYuHgwseAx2Jynq9aWq6NXpf79qKXKExDuqH
TOXggk+jaN3fP85fXsPvT3Pl5vBi0IQ725ZnGJGQAsmcbeWcUMY4CzaQdXRPr9ec+yUbLgieKrzf
X/SXNWS9KGAbjmz8XeZ5/3qEVNwrIY7eXGl0wgdz4pgL0hoIP9X/6TTDLCgyCfIN+QdlzsfRSkRD
yk7K4lK8EAdpRjIZRFHqELii7hnis485LfvkTPgXN5UCi6KL5GnQNfmFRBSGQzAtqe5KpdWd0nnC
oWxkrioFFNYMtit614j//J5SAIYGi/YRNpFyNp+WKkYWzNZ80ThWfVTDUBZis/CVGnj77x/f+V6P
l4bFlR2JvjZU2Rd9vKds5rAHDiVjZgljF/BAvR3DCpdLMmIDmJr2k+v9upxJnHBpQ7Ciq2yzV4z4
zzNdZmh12cNgcXMd+omVm9Y3CnaWAil7anzoO/24EctGAiNDgOaNGBhTtRFTTTGcpTLLjb6asFzw
+eJVHYKBcRExzbu2gHTxyev0FyPbXMVo7BdRxmAN+/hJA+AJo0DmHilVhXXs+xXKUgWio1ckdvz+
KfzVpdiaYl2UdCZj5WxkD8Ql4wynOCZFOF9HTHm7RBBMzEzS9MkD+IvxTCt5fVtX9Tt634/fao7k
lsw3Av+gdQRHDJytvbB9rWyzjQnh6ND8U6j/Z2ImNjFU71G4IgejvbzquT9etbSsGJ7OYri9kRY0
y9WYgmK7Gt8nefP7e/nriOYwgWGCLq5FVf87MeqnpTSaFiODz0OdHfsNbSKCQuulbzZqgriWZnL2
Cfxq/egf11AatwjV8fFAxFTEswEdRAqVIh1pcKnXmt8Kc3e0WFg/GSF/9a1wK6lciZkdTeLHG1jH
mKVQ+mturJOkIUhxv1HyqL+g14iWNq0/Y3zyV/76vZgVdKY+nhd9sLMxmaWWxZGMwgWVSMLIkngq
OpRU6oCCF5pAgTtPiQIkUVG1b6d6Ce1+XANEg1aaVwJ7lYCJMa3GayFUZu6k69QuYjAr+EBJgnRG
/GFO2U7sHoa6U7bW0i0kAmp1YQdzlb3GQTlvCG4dv7V5XF6GcCdkv6bmPNqZEo2AkUfWVbs1tTD0
sOPEFzhHm69TQtfSFQyVzl9FeI9daG32pU5AsdqqGK7ZoGLTv0flSooEzwGDYVTk8SUo2XXB2S4N
WgRLUh84r4mvalNNdA10Kb9v+76+T3na39KoDS7AGuK7HQYI4bbZEERnx7VQkNNSG4CszVZSE1sD
i/+ilWoXUCDKtPUmBvOVJsRr8htG9sBv0xjHNpD75kIVmomgdCJyMCCnS8Y5sIuNg9JjvLQtzCDv
cldj/49CPX/Wq67OvQlKxB1HhuERh+YMHTsbpfDYZ+RVgS+Zp5dgaGhZtpWp4rbSF7ytA5inR0BV
ReV3C302rNxynvlpXLeLI0X4ITfxZGjsmEg/VGw+FBPS1GT5KxElwg0sCSIayzpYgVErOMvGmk3q
JlYT/h92gtrrasP+psvDyPdK47D3CagPb0huCypHrsfqEiNY9cCOrSOhPYi1NYVlKUyyTmsiyepc
oB01poISksIGsgtsGoAo4GxtJ9gDmYyFrSuFaByzZQr6Xa+b3X1W4o8ERqUXg62QS7jvZHzgdrqY
1o0FttHa1ChJDiIG8AKGhhrNTmVZGFatuG3JR4Z5ceAJTpLDppP0Pej7ZB3PoWCM67PlD8KVJX80
CZT+ogcTD8EJaMFdIhZC5QIKMM0TDMRyJ2hF9CaXspVuiJYOCG4aIcilSV3sYor2tTMoIp0ofZHv
uJBINkLblA/jVCw3jGvo30FUDe/Qxq1+k5I4C6EjZ5GzNTOoL/Um/tQI9bGSu87LbB5W6Y9JIcGE
+fBxWoH8JmVQfmW3jkRcs4VeuizB8gl80+ix5SDtShxH1wjGhirFZ2LQX8siXB70Iuw+OK4ccM+6
DYUs1bVMFJ1bFWBdbAIfa7fJVvLJjIcv77TK79WKKAzYMm7VNtalpZbGpcwDd02tH48VYZWf7DJ/
XYtXRyanWXYo7MK0s6WqE3JzFHJJd2uTQwUdpPRKMGsLt6KVXf9+qTpTPXy//asOii9P5R8N6Nm1
QGIrvWp0igtBtjj0akS0b1d3vky40y0BD+1zpBkFqJGB9NQGlAXnjtKZoQPxOgdkn0BcPgzYcfzf
f7BfNwnIEHCEcOrFGfqLhjPO9LGVksIgkohwTLEfrdFWdKK/S7Pq7CDViwf8Z6P3+6ueufLW2wEg
Ew8cppiVX3m+yIlW3yzpMOpuhoNjX8VM+CFJVWRE9b2/KCwrOsqLK1JgjB2ham0OZyVuvwrERz21
NH0/GQkUws7XQGrHIN1R+SmIEtARf3w9pGaagHIQkVIvQ79Xo2zR/FTnNGjXSgDwDQxILG/Ii+gv
QjhwqSNXDB8QJyJ+fsbw2zBTPgW8WRi7KYWh4+QZsipbWWhxeHXD/tIJtLSpdpyUmesKK5j2YWVa
vdvQ6KucKlS0h7QXxa2spxC+C6keLDtvpWYrJ1GIP50cN1oe+DSQKshMktCXNf0x0sJCd8R5JkwS
QI4S8DL18QU0nWiNSJWwhtNbIrWYCpr+Ws6tysIitR1kgCirdNvQmvG+VGsFnIRQCbFTqWO4k8Ah
PimVAqFAGeEeuk2dmzN/GLbcax2WJEbkcy+a+4wCFetaLJgS5kRjwk2l+kpsyJeaUrX3+jIuqHgW
pb7smXcVJ+h0iTjaZAYnFk96c9caVBC8XkYavh1NWVhcTtYncF96cQXnGYDlNBmklZSRmD3UfUjE
+wTAd4PCmDoXAZ3EfNXAGBQaUR2QwWle2U5KX3dXU9lpb0lpkr7Oupjl7/kwi90dCfKicr9YkSYj
jSUMeQWGA8pWAJb1exbudrdAzrlYbYnDsTYSS3VSJVgQA2RTqe6SsaubzRx1aewb2tBI14hue18A
llwD4yWyjlRTswFMibkOyELWRpcrcE+3qy4Z78RwAkihR/QeeJrhigTrGwHeQlxJNVSNgDy6hgiK
1ygIxmsW6vAVpppKUl0aay9senW0GDBKZex4hKai8mehLOCjfOEs2VOzSpogcSLacsHOnEfa/XoL
mcdV4XBtNIs48jXeRFDJLYu6u7bV16l/mrNNN5dm641FbtyV9WhAtm6yya9iGFtOaSjwJcU2SFOv
E6Ze9JeCYQpMKK0UO0Jwfkkf3iS7hiimGbxOF6H3kLsWOupMV1NILMJWyybOZ4ryOKwIuwjLrzW6
y9lWp6TbNxSZEgLdRo2dnjBU7+TIldG2Uqt+dIAIwDKI9RQwZNY3eOfrjCzLZGmsNeSaaA0AFOsl
jVlotwVpSXDwkMGDF5znYFOR6Uc+1IL332U8TtVxagMRsnzBWOQ4I7zo4xpCXVh5a7jNgrZ8W2Jc
fwq1CWFHbpmhFwfWJLqGBFV2KWb9S9/1BBx0fbCCYFJaDO7cQhWyO2KBxfUAK8CJmMWZHMW5mL6O
JD9Rmpmy6WkRFpjSocWgs9Holht0WOsmJzSfhFKYYhvAhlW4tM8heA5VK973gPngjzK+9tOiJu+a
0QrXCC4GSvdZPLxAxSdQbiR980taW8IdNk9Yg2wwheu8U0BExlRrbjsyfpED6UP2JU1M/WmQrf5O
k5L0G7nrw6khrESmI1HB1cvVdrmXrSp8yTrDEGywuvgWkrRTAUE3EaFHvHJ97tFQLcmeriVkpNTg
6tnhjN01tqlPoOmCYDY0EhJRrdhr+8mTVXAbrhys1Falz6TLjP01iD7ISPkG4L/ydcij1HCytJ73
5jCC7+w1wBY7QaiHwuuBpNGfworz2k4aEcxjuuaBGfB8Bn/hkHkVTPX4NOWFTsgxIO/7tA+B9dS1
RDxjRpgqS/sSnqQhAFsvpYY0O3U2mplbja0M+yLNjZpuzaxoWxYadMFjOULgwrIlxruqN2qSvIY8
vsiLpkYnQ6hs7ihmZkpeo5M26RaSHlxXVVk+wJtGkB5bMGI8WR7aN/hdTG1mmAiXAxNm6FEFIA23
48YC6WiShN7UlIoPYycQRabwgjaE45E66MSyGj2Igazgk1vAkzjlVM2bMhbLGo1/SlMrNMkUujTU
rtBdYiCnebNYVvhNmetU345lLzzypIkrLmWFAIc6Gtlxa2EGJxrzVLxipCTriQgJhEF1mBDMYSZU
CTJI0pFnpb1+PwQFy1dIfNpbLC0ivCqB5NBODOvrGoN95Ep9URzrOYYiBCRR1UAwq1PggA5FQjnV
CNldch8bsJJmOb2Eukxyl8wW+imQ6uWliYRg2EZlwYLaDQoBhzzM/jjBOqTzBBhAtME7zIYX0GkY
jQZanIkg1LL7spee8gYbwDYqFEKWRcCZhGYH8aiSViEE1IBz2gd/Fgr/Uf/9b3NwPqTl/G9rwa+G
4L9vwf+ZQOi/N+X7z2349Zd+iI/1P9CTSqhbqW0h4kTC8e8+vGD8gR9mdZ+v2lcKbWyAf/ThdfkP
BcQGvXi4FxzZV/fpjz68LvEjzivokil1r3yAfyQ9/ngGArDBJh8VM9tNhPd0GdcDwU8FI4jhEa7d
ArCaEbfXLajXndqEdzAOYm8Y5mAHb7v1So6eXxWpHw6LVTQkH5AcFydpgZ15dM1Kj25NwoY3ldS+
maPBppmMgutJMj5p2awngv+pNv35YRW611hGEShRBP/4YRsKCHW7lkuNfulvpCKeL3AlfEan+V5w
PL8Md3+FqCD/xpXw8TLQjIOkhOfpTIEESKnIJMOpypVxq0AzY48BD9gmKU6WK87Lo9rXN9HQ5JPd
GYm062LO1R7VudxPIsXcKlqm2FkEjoU9Sp9ENtawHijlDNuMVf5CRN59kdScaipC9CJbVpPlOgJF
6vag424rMwiJDrXWSOAkyNeyUS4ubByGoLuf25y9axyV+TtVRnrAcl0NXy0Cq+NPjgPfXdwfbwr3
nxYEh2WDtqN+du+7MWMSo0oBhFK0taSb/aIxsvs2NIYLHbPO7GocVjetTvK1E2STvo1DOScqsYnG
m4xOce3wNqS7rksvOoHSmlfolXyNUsqi2KNpuTuzmH/yqb+fIc8+9WpSwtbCyWqVd398lFQUx4Ur
oFEdw5jM9WKsvSLWhzWhdiP2+nItJX3rKw0pKSpHrkuUXfBNLXhyYykBnosrsTqUoPLeZHFoLJvN
5nhoG+EyCcZL3F3C6Ii6Ed91nTywkIgVcY/ZCAW2lGZj+XOW/dvQle8f9/zr4FDiSVDBpnlx9hBo
ZLYm0FLJaZRQuO2KIAM6rsmvHa0tahSxBkVURpwVa+FKMeshAeuoCHxi4EPuf1izcRmJknjg3NE9
BASLE40dpGNrd0Eb3bCzQoc99P1ElxMU4DQPMx09wwrYsyhT8hX4it7YWZBxGMd/Z9qZoKMrk3op
/ZbB0LWLOaEJ9V1VDtizIPkcCGQG0mWqrpex67xAqHo4L8KcYsczojujGIMnupuJM+hRfkPRr3ru
RT58oi0AQNAb9mxew2gCjGkKXyK5b7azZLZvbQbTt5uyiG9Q5s3sDotuneDLCFejZVSXZU5WJn44
Kb7+aYK/+vNu/+yN+E6EOH8IqEN1kX/WSeKsGi3UedMEIpHBNC2adw0E79ZIuC1KRjifM4WNnnqj
TL+cJqBJBmkIua3v1ZsExSrBwALPBMM5+JrhKjYSQ/UQEUp39RAiTcjQylyyd2eToytdpNnmGCYn
C+TraIO1QX8xgrk89UG5hQfYjOB5Yh6UqILunNoe0qI0HOkjp5GjkQjPL1FHdXA7Zh7NQtLfiEx/
yIaSE2gKzM4u8R6cCrCckR3qaXLb0SojQSEAEKqICXv3dghLiM7hyopUoW8fjTq1JY4gIKEDTqlK
pHBMFNvUSVs5PwgAfE6UqYnNhF5bXSwCJwSKJdG+BCzO6zR1WeouYNyPUc4fwEwWK1exrF+i+yG3
CNh7tK3Ta7mHkGGjwfHFCgxgUQXGo84ptvVBqkW3jUlVFhWzcBDkoEOgH3IczyXzQa+z6ajmSnYj
L5Y5ffL+rU/2/MkDykGigHSNLt7ZwkBtLkV03clOnzG2YnqwxxRT4QUwXXGzjAp7TS1rX8olEj/p
s5wVy9alD0EaUXMoFZDfkR75cSLLw8UM8jGRnZaoCk8TqulLAur00GjygdjpbEdCdb3RtCHnvYuc
zKI2S4JrBPCDZEerYqiMrVh8IkP5Lko+uyM6ccgWr8HqozqvF0qTWk5mhgfAGmPFi1Rj2CC7JZYp
NnrY5OPiUzHREQVA2dUGIeXND7P7sAw6qhctoazKIG76Boyz1OWmLyGx1jsVbCgwvSM1YtIxskJ5
ZQ8FJ6vVpk/Wh++y4vPPz6dHz4hjQlRWZ9jP25+5V/MmjVgfAkFNjnqRIGsKJHkutkEq3WaIMdCD
iWbsL0Ajt1VeATDvJSZFbPOzzpFh4vjAXCaldh0kDHCQrupFo6Zl4MX9YLmVXklHXnVK6k1tUlgR
pBWqG0x4J0yM6Ao9uhstyyZOUDHDSeTszwxCXSCUDoI+L4ItjJZ5QDiuJg47DsgVZrJsm5TpQ1Xa
+UnuzOg2CxK2/bEkk40iR0CHBX1RbtSUmHOj0SYKhrN+xH59XxOD+2zMmUXseKu7wfcJfZgjiq+/
nyZ/MbwyYvHaM0XSj1x3U2e91mRhhZgprztGGy93AZKR7VLnk6tYtO/yRQIWXPDtprlD3mLO+Wbs
J81TSJ7cjXxKWxTMAK5t1xx1AajF7z+dsl797MGvBDREeqioRORHHx98Gw6z0kciGwNI9I81YMeD
IFD1oeHiF4mu+xli2I2olxKZHXroNHWNOy+FJWwSfiAvMbxJEehMJ7DdKXRJ3hHdUB8WiZxVcnB8
yYzU+3omKL5dOsMDLTpfVVFCUjIRbV/o4icXsO+jTW70+Za4is+AHb/efgQGqy6NMj57exwyH7+g
EMeBmdcjXxBBPd1AyeTYHEgE4A2FK0+ddWzy1ABgXE8sHy5misGaYk/XhzUpViOnpdffRJaYz965
76lEH249nwwFMYuagq5EPD9yVGYeFKKeS45UqMmVahSDJ8DjdSRj2KWIfbcxR3q7M5/onHqcTvYT
JfhPavwf+xxMp9+l9OAg6Lzw2p9j3OIYJnxNx96pqvEVxri+HaxB8nM5XD6ZIn8daVwKdx2HCTod
6ynr44OY2nVLJGZQRcIJwlpuWA98sdoRDAP/2WQoX1lMqZ53hVZdtXLRfqWyGD7Qng4btKkyJWtN
Ew5YoKhbGsT7vBDfsTaMQ4KZMnXQ7YUSrr3k2bL23XQI5BQMko0+VMu1WWbJnViT0+CkZfOMzRnC
qQR3e2+E1mR68LY/0Qxqf3FrMU/ioqTkvL6tZwOPsybw7aKm+Mbewy2mGTQBlafjGJnLPVQz1SOn
or4h2EbZLUmYdHY7qpfloBLRSmETZr0wRrdtQhXeTvIB0VogRtUrBvX5Nl6ag9g35d0qIGOjXSHe
oYFsNs+1upgPLNygi4WQfAkpS9nxakMPoXiIVa/W2x6XN0Evk5otpBbGzS3Sn+5ZTvrlvaxn40tY
6uZTNqbmQRFk42VkHWKvW+npKRwK4B0SEKaj0Wsl1dgo3UnLSrnP6wzDB1nGetdPT+Bdigwmwj0n
vEEiFqstN6qUXCoo+TzwnHL85zj+/3WX/1gdAX9fd9nEL81z1j03P1dd1l/5UXUhdFgxiOZdvdsa
797/WL4FfrTqvRgLCJvYSK2alR9lF0X/g20WMxOy61WUv279f5Rd1h9x9tUxktOhQwYt/aOyCyKZ
jwsQnAOUfOL6Cf8MXz9bgALSpcDslN8kyY52y666y2+kp7VG0DlwPCpX997Sfb4nRusobZF6kOmz
4aBxsA7zu3Yc3rods8VFcZfthMvsLXmTXG2b3S2RZ7yODx0t0ufWE51iRz3Xs7aAs3fhlo3gYdkN
b2tXQLYpuO8zl3rlXn+OrtRv8bY8aUf52YrcPttKlCMfmrvu2O4Fn3rGZedmfuGytdylD/J1dRy9
4DrZKX55Izsw865mr75uACL2rnmXe/FWBaztF5fl9XhPViI/aa+Xo7mZjv1Dt6tvhEvlVd6T2OuP
m+6ob9ILza83gdttifXZG37k6N+Sq3LPp7xQDsY2eMhvBMu2Xs1vQKND040GJ9z26Foy2sF21rrm
viYDD4i43VxavrYV78Ppst5X1tVLf4r3OX9teBFdzXvrcn7gFh75Dt9kr/CRKtjxno6hpx2KS8Mm
kMHPboM7ecfb65AN4txhiPbIAziKe+UYuYMj+tGFeRfsCx91uaO6nc3+5b0IfNge0ZO2LfeSb/mc
krf9KbhuktIWDsFXY5tu1NsFPdA1UROdZgc+Ne4WqDmNHDelJMKfj041BraXTDoohTMetB0qS6fw
p4PC55qOKN5zx/zS3c6Fq6jOyCb0iQTdbXxdHerNGgW1q7E267h4gx0eD25Lsot2ho9LcxMe5H1x
R9P4Ij+ZV1zhET1TYIse4WWzbXLbUcBsdNe4UbZ1aydv5HsKj+lhuBw35rf51BDc82jdUEN+VA7d
bXNp6mTzbJYBddHW4oNquK7Fi9iXPNGtNqzpfv9s7uc9oQUuGWr5QboUbhmfgxNHxWWcbw1fsssT
v+/GDslkvn5A+yP6Bk9kQxPiS4s7ub7mpFzbUWcrF9w0SIO6O23pZzVo2u4mCG6FL+S+SKP2OPgj
XCs7f9Hcya03kQtCJjxd5Y6tOuVN4nPE9o1t9uZ3d0BN9AcZx2CCfoXb9JVzFeIlDwqk03oyxvbB
4FPUX/PTciDR+3JFiucIa2zeN4aR6Ey7ybBV6VInqSQtjus52W56QFpP8IJ5k7+xjtiz9S0LDhqy
bM2ZlO2knHDIv7a+4UyTV2xrVyWxwe1ER7kfrudb7T7naF0g/kaVw8HJzmb6pU772rsAIO4zz5Sc
LVlqy+SAw6dhIWbHvHYLVrqJswp9BugB1n5tEMxb8XVSaZcwdEUv2KiNPT/X++WxEClf7mnsu7gk
kn3wWt71VxMOl8LTB77Fvt6hUzSes318qd3V3zifb2fjNriA3O51/rwvjuqm8xXxXbuvPRlk72V/
W7mF4UiK314Op9keoPSetAfVlxyypl19ssF5oqxnd21Q3GFhXQuXKsFuJLQYthLRUnLGji980pc7
tSLKZKPcNXveYFu/F2VHovFXXtO0NbrBpudpGnZyKq/UN1O2dW/yWwKd9iDDo2lnZKfsOb4VdvrG
kv3CFurN9E1wZ0esvceSfCg4OnZ6LXi807uIgmzrdcoz91d8gvkpq4/wCtAMvFfNI90t1U03a7LI
mNjLVtVxopyUzCteRsGO9a1hgaEkPOXASbX9QpXKzr3xpnZMN5RcPTooEls1j44UA6Lj9pF9Ij2u
7fi0/BpRSYHXObpZQA4lFldfue2XbR5dTajghr3spQ86f+aLejDkU3Ff57v8sX+MF41oGtvcVtQe
GxvF8KkxdeeroW9ocbYPaYQU/AGDtSU+Iicrt9gQxI6MBg+Yj0gn6amnh7RsSt1Jd7P1zL2ebxWE
fNvxdrw1HhhTTsHgvuhuxMFpyXXA477vrlP31thJmsPBviBM0Z/Ht8g8htZ1iNf/sX0Ur/HBD74o
e73gg6zc9IKzBSpf3AtX5k27fYOHgAJNdFdR3klQn42TKPRO/4QQIi3t1teC8SSFN0i9L6lkTfA2
vhr9fZ/TU6+NjazTcx8EZ3pNnHlDlBOM1h2pQk7nxjejN3t6MDscrV0KVNEdf88T4RLXEe3WcvR5
OSRXiPaN11cn2TrpL8Ru2rELdpZ2ebRj2rBDFJ76oxLHtrKpKRGTtEknnkIP+rZcdZneckwcgys8
EMaXf7FUDDFI1E7xk1g8SZdN91UKd0Q/9uGx/aaAgq2rV625t3C3H/p9DvFY3LigJGxeqt4dJud+
8LzxNW89nRgk3kR7qm31MVzehpOU0XmsZDdknvSqE9FvzO3OmgFpMK+m/OC69zua06RN0FSNxSsW
LMSBry1hSGbxQHKfr6f5o+BG4wmvcHqLAIJIT2vwio0w2sm+340uCQQv5o15YVCYc7sT0W0torsX
/tWdsv18DC4xN7v1y2hrOy7FQ60c3cuOpCpR4xG21U5ncVG/Rrv+part8dC/KFfjVj1omOYJytHt
9Ko8mrVbP43albTV3d6Vfb7r6CiSb0wb/ktE2iTVjFX8ZwulX0Rbxipl6bi3jXGrmahbN3W1S+J9
sNAR2XbaI1Kg8K3f4UGYFgpKXpHvSchLJ780NvtozyBjNA8nUkC0xO63sftMHstEDKyvm/6o74Pu
Siz32ehMnfsmNo74o7rwj3blWJH5z2/dyJv38uI5f2/P/9B6ndeymps4jLr2X99/TAq9+9w9f/gf
bAfibr7u35v55r3ts+5f/+fPVsL6J/9ff/jDPHw3V+//9z9ey55YXP42YiqLD1trtqe/2Y3zEYr2
fT7/jR+bcZldNaGeyPzElbJmGNRN/7QiCzIt0NUHzLYaBwanca7zYzOuWn9watYRl7PbBs3/Uw+U
H9HRQTkI1YndPRWEf3/zH/V7btrfNlV+qUcAsgNLvnoc6G7hNDw7oFPi75DNY1yXmsg66EKQPpCu
mlwYpRAdkKgoQDA1wwnCqjtZYtvuG464RMTExidFiTN7iMZXXQHU/ItbQkdWOTsTdCR/JaZcYKGv
U+K/ikZh6ckX7YVQW/FhlUVYwmCe6BKGnd1zACIsYAy/dK2gsWWcO+1aXVp12w0oMtgUS/GNUM3L
Jwf8tdL8c/mGD0nYI/1sVIqIVs/5IoPeKgFyCaa3oU/8NakOn9dqLyOYCYR/bgbVJyWUX2pZ6yV1
jl7QmA1qRueEaTou5hDIdDNKmj35Em0NsYxuifMUbFGfSz/UZ/Iig/4pRjrplnKo2My/CvJ4pByq
ORNlPKbxZky1xv0+zv/Rm/6/TdGwgpb//l3+z+w9fz6jCqy/8ee7LGl/UM5FsUt8C7oGCj3/fpW1
P+jK0xLhYLsCRPC7/PebrPFLq5WCozbv8kpg++9jtWr8IZNvRFkMJ7a08kv/yav8cWgCbRGRTDCP
4Nzn8K+dI0ygnOeV0i3k983AdohK0osxtDs1ECEsqpPWnHRLm16lqWh3P92jH5PKh6bgh5fi+5W5
K1Qz8Ykzo50T3AxyIhOyvWKnbfM8IFNSFF9qndgqL1QgebvWqFvdrje79L3N+/wztPUZuWa9PmoR
usIgQdei+/ci5E8yjk5tK6SZpBhYhlGKdF4yatOmTvlpNZncd7OUvau0NWTobQtb8q6Syk3X/nvl
+9vJ9GPx7/vnoORMawxOCVXV82LnIJaEKc+kqCYkhx5EBcGgqvTjvo8m4TNJAkPtp4no+7WIT8Ge
vFZQwLWdzZaEbo7LIACtTPNAHe5oR5rIfeE3nDpF5p5TG5yufv+Yfx1glIyobGLDXLtd53MffJyp
68WEYu2SjbFNu1xLd1k3IGHoYmHaNFMsVhfQLMSX31/4r+6ryhQowfhd4S/rz396vm2hG7NcSakj
FEGjI7ggsX2vTELGNizEovH7q33sc653FnwttAZIoAwmwgQ+Xm2Y47yfaNnhqcm0Q5u3b4mKuNNf
qIIqg5T6wrxQnM3GovjkPfqLG8wMwpvLusIX1c6uXPWdYs4pNeB00rXDkEypRwgnR4Ywecsbydql
67j6/bdlYjofR3QAaZSoqGzZCKytop/u7UTwup4pde5UKLFeNKlkpCbMVJ9c5tdHSC2SuZOuGL+M
euvjZQqlhWFQkWI+rlnatoCRCj1Kv7wtRfTP8RHS2tDkMuQZMfdS0vx4NUOQ0qKW5dIZEjV5MIac
HlYuiT2oiLhvvalCi+N2GaIAOyGIBcpb13WmMxNf69VlQf8HHuL4mR7n13uA32Pt+RAvsMrN1kfx
061OTbDPHbIBp1/ZigcxyIEMdVb6X4Sdx3Lkxrp1nygj4M20vCNZtE32BNEkuxPeJFwin/6u0j/4
r45uHE0UCnWoySoAic/svfZ8l2VpvP/v1/X/+mFYfFi78EYIkfr8/YexFfHgEhNlgpXVPw9Y/fe+
dOn3e29uP/77z/rnPXR7uYFZJyuCB+YvKNv/+mDk2Xk5z0iznrMx3rv5zD2EuuZfo5L++WSGpLOw
XsErC7fkP/ftQ2JrkJ6yWSvQSndoyEp0B6RLlqYjcQQzo/yyhK5equRGNP7vn/Gf5y3VHj8SFQJn
OyX537/Pgb0mOnE+Y8pY/bMbMyJyHSJh5Tpwcqe4w4/Hq+e//8z/43tFvXXLUgioOv/x0KCilkGd
oClOHaOvgliFN07ef/N7/uPUQVN+A4ygqwSTw7/+/ZONIbHdhk+8qpXNrIJUw7uki7xTkY0J+6Ko
fbZ5eP+ljv6H/+vmPaPevwlAQYewLfv7T22UwFo6abCVZUzjkbgyOpSVbknIJWbzINjZw+AsonLe
1iiWsxUJjvI7q6v6gM7dxMfcCgv3UOB/+dfl/T++dy50cAOC0oQgUf3PesZtihjmtlhIPmqbPXj9
HGFH4EsQfA4LYngW+Rm7SXpNKkbECwnzxz6fJI+xKX5nYdxNa19jdkfbNGb/9lz/4yGAhkHPCCLv
dsYhof37F4eU30S5W5n1QBD5DzVM1U/EPjasByRfjyavhXVHiD03JnUiZaBtoGNsF8MwtqZA/OGH
c32AezHdeIyTcwpx+M1bT40hZrtS6WXTmpYjuUAPCcwlZ7G/GuP55mnly9Kbpa2L70ZxM60np5jM
btERdn5sIgiayAymAPTahf0kvhbrbg509Huq7Fof+iTI851uunLetQ578JWzwAPeOoSfn+QSj9lO
3p4tZbEXXbWEXTBFHocnrezsarkAuJ0qQyIKxab8wnfBRHOeif6IdJXKtcd3kmA7mvS1KYwY0Sqi
aoAHx0BkaicqIuIgouIjD3J9n1muHrb//WH9z+vCqU4df7M00pfTR//HO0eXhU6rqanX4r6cdozp
mZNCVwnGfzkU6Bj+44n12J3d2MSU+7fYOIBdf78Fcj1iNVDQTB0vC9JfwhHoKmy9NEyBCaNtVkb1
6Wqq7WxrLNI2NvngXpNM3ZbJxHSv+kG5l0BL/z6oZcsOIIjTq+nNrizSi6sdsWJnzex1nnNvzTst
eTLFzZ/p8uClqFLMsDZ1Ve6dmWD6MEmM2s1D9tM4kxCryuD27ecs2DbtXG4zgg9+zf0CJbPL3y1V
SNwgiC6fMw+8yoqCJ8IxHuFHS1uHnJPFNvkm6LrH25GY7bom8Q4JnuNrZ5xoumRZka+BQQRqnw9W
guo4Sjn75Zi4J86DcJPWntKrJERew2y6mBn9z1H4OLfKvyvKFGuOsILdmAoLfUEsunYvijYgDGLR
O7S/qrnpOc0PV2Lw8FrX/OKiE16L7vTmlNUkoQvQCt6q582jdqKsphcL9QPGv5F8vpaE+nFY8kd7
al0cRvwWC6NUNDwMwiNxsirTbHJkco+JBRqn88LiGWNe9dvrRzyNcdr1Idt7H7wz7hu9T0b5MMZt
x5ShjFSL4aqP/6jWJkWrFcJ/T9jNsyGBNiphMOpwPbi9y2oo1OPVgjjzaPuo4yC4ZBcCTfyTGNxd
oEBqKVe7Z758675ePIXHT+T7LBp7F8AAhp0txERvOLAO/p0my09kPgutJEqUd8Ud9ZQKv2XXOTJs
bjJU4JjP3Y/B6nDsxZFBaZC8+fXsXJVlI+Awzredy3qbZ1GEq9oIBp8N4todiegxUhvYJHdLFeTn
qvL9pza2cRybUTJfnnJmmfww9UcvYROtG0Fpup8iFLf3mMq/wjR4znKmvqNy5mU/6cpgXDfAJ1dI
ot/auajlPpGOs4OHaT06OQnCQAL0hhhHdyUz86XmiXrMz+W6nzKzagt3fArLdtgCQWAhG1e4/Gjf
WIU2ebQOuBGHDadWzwpj5BsE1RFseyGGE7DModqSYUtYdZbhELdl/pKiz5QnmhbWxspy0w0yt36P
j8rPtwZp8I9eD4ZvsvBLTgwpeY0ID2t42YxXsEzWvtSztRltz9whSNLEQrONMCr7mFw8002unkmn
hjFNnHA3urvUMm8q999yOscV3ypx9YIduAbKNfMeX80cXCsnndmvi6rYld1o+1szxf63k8eG6VUz
2MiV3Vo/tE0/JYDo5EI8tputpT+bbVYyozeFVtvJk95j2qXBa5RGGLsYOq0nP32tfd8+hrF8bruh
e8SinH2nU1AdiXO+5EP/EqPNJv/Y4Rb1f4HF/UWYdpmv+rqYflLpfMceLzYtpk+FQOk9X0zIvex5
R20IZGew96Rj+SCWpj5bnSd+5Il58HU4rwuZfdjmW9XZayRjVvxgpEy0nBZL3nFAQbkep204gDs2
eCrjoKu3uvc+JCTbdek7D7bos/XNc57X5tUNBw3WVJ9loO9qiSHNDppXKWx37y/Fn3HxN23kfMR+
+2ml2Wvsz/4qCFgoVWMX3YROv8CJjSzZ2uWL2u5Ju+Ylwpi1Ez2zD8cWxcpvW7ZINSuVvJeXlvur
TBPY9/ZTl8gInsHUXZrKXSkb07Uz6WCtmlxu0sB+KL2Fq2PYoKS5vFB6lquEaOVN1gbOZm4WttsD
w0IWR2idIL3zEyz/pIPU2jjksqyqqvHYdQpkw25zX9sx0Y5dMq8Gtw3pg9yDqAuxAqLwIue/XLWG
4sDvtppnZLyBsspWPjsIW9nTNg/FYqE5mMkwcrLfUQq8jMrNjzbkl5BjTZz4d0HR0a7ySujvofSH
d3+w61PCM3bxGkN4bl3s7DbjV9ciPoh2eih6m+WzcPQzCAoCP6r61Vrw3oRKbVV8azBkNq4dbKG6
RTrCRtL0LFzjjqm7sVvIsLG3LZFjT3b/XhfJCdtqAtoCpILwIC17DIpuqs2172t3I9VtxzRFPazF
8jVkNYBiy7a4MNheO2PEpu7H13ywd8KXjyW114oJhV6V/vyIa/KL6eu05nyVF9H5w7YV6Vfv3HhK
DqdhXYd4pJUkh0oAcImdQt7lbfvlpOrUpUV0ige3Wemy/hOJkQT3psr+0BoS3V4m1hYfdPo9gLQ+
q9KvdlBvymfPH8pXk3RcFCeNqWwE+9W2bjmc7XRTyGJnCov94LhvZ0I+uCd+w+Uy3HUMNMZ+ye6y
qo6Oql2eEBce7Hl6rur2MoztU93r/F3r7jGT0JdFihXEaaMveykllOoSvdqkHGZZS74NMsTxdgcU
Dk4U0oQMqXsePKluerJ8ohriWe9dGiRh9IPbERLvt95rU9BYRGBZok5e84JVlfAvRk+PTtpxyI3T
veMV90XYviRmotpkYnEo5ukPcv1mxcLokkrW4Apj4eSMWDIkOdKesP4E0JqILHAd9wxpo6FMnUms
71ERVw7inHK+RL2Ecw6xnAojPCbYPCCDSBcbOuAAgBJY4YePUE79JtTeHoCM12FfSIt7S843DEaw
cuIauPtQfdHV3KLfe/bfhYPaRzH041403riS4XLf9ag9FDtvd4w/OLx9lnnmZzJl2G9syQvcDeAv
gfi62Jlj3Xm6bFcOvgi/7v7IgkCoafpTpWHHNoEblBFGhb66hD2P2X9VTwnAUENaWtosybpO8t0U
Z9vOKojuTteuBxSSpdlT4aDTdmv5J8ZvvZ5FHEKuq7+tDFM5U4F4F43DCnIEscdeqpBMuA819TQu
oeQlqLtLUOYMZxxQB1Xc/pKzfQaPrh9AIY4HX6JPz9N23hBYcUqs7mFqg+yurJZwPbbJfdNUMLwZ
NpRVcbTKlySUh2ReNsvUbr3OPmdWehempJxHijdzXY/rmaDMFfHTzWZI3O1Udt/ZlH7hKjrK23ed
IojwLQWTxXjhcfYVa9pK8X9ANdgpp7Q3RdqCDzQBgsOM7W6Z73zlXAntA8Lz3PlestNdD3tdvCV0
cHPOJtt1rjaujKrFuOKRvcZ04xtp8KnPmrOxxB6EJQaWkeSy3hc7WSy7KYyuTJhfrSr5zmtv5w+A
CwNv640kBzTh8+xXD9jES5SoxUeozKZzoShEGUc5b9seIbU3ed5ucFSxwyF8ZZYKM3Scmq1TuVg4
XLbqSY2Wwh65JOwTN02d9/d5PlO8Bz1+fs57Vk+HWHMnZLW7T33c3nJWz13Xk8wj2l3EbI1Hjl+i
auQPa0CeFGrrUhJE6sjw3qsYPQVanO1myLelVQwnNke4liYP4Vopz8LL6n3jG4RLAzwjlA/xz4zJ
zzYpFpQWg4uqKF6uy5Kf2bJfikBP91PdfIWLL9bhnOcXsrlYtFvqB+LraxjN9QMmrPRAhDFPUcSr
nDwu5Yjs4C6JeM3oUF5kFH8GOHLnLDxOVvcUBeLFT0i8gAq81gHCvDCaaElhGkxh+NOKUc9kpENj
I+9s1oDmDspAvXZ4KVBuTx+M2n+NA/qYRIXtFs/3SzDbDoQLZ9fUiIS10fkpqtyXQkbPaSoQInnd
I1vZR5agzT2CbbU2jfmJ3eekhtZZp8H4F+T2yS6SP+QyJdtKtldREObWJzdsUwCRhPN2yfHnxFqh
7E/9csP8/CFLpnDdAwfbsXl5bLr8s1Bo9haRPhCIRemFg0sDjOogb5aPoD14FzBSYq3XvvVYl7Eu
td9ANR9tAGDHNgIcLnCKrJx58NdlIhfcGL0+TbN5GEJ/2AhHTjv88SBqu6UKV1Ha/cqr8eKU7V3G
++zUgfrcuDRAG15fGSIpzo47bjtz1tn0MdQlWrtq4dijOjGcqJcwzppkAxIHS0jafGFs1adhQKUZ
ptlDNyQPQN9PM545FFt5vG+bgZfQgipBeHOxtlU7r/ACOOumsPOV5Ri1zd0AQ7YqbED61Vtn+kMY
aU40DpeV1YXbpRL1pfRzs2IEsjFj/dpU4rfxu+gKDya9syJQAE3YObsq4yrrxhZbmDXyzp26nVUk
x3R29uyIxMdU84ODUuzjKuQBiuZkX5fimkNTjPrlTU7DWxNnHJALwpVQ7Ynf2VgDZK9eu5dm6B+b
0SlXTttd3Bvw0yd8rFiQmPktNU9RpU9jDBgjJyvBN+raWf77UkMpGt3DWFmEpeC8X4sIX1c5zttc
9q+eEa921lnnLkIXGskniMtP1bhkqOqyD2vq9oCiqhVsj8tUEjPR9M5t234yRm+jrr3TFob5lmaG
N/cuHTRHVBPuvFHtZ8R0jDQwugwEmsi+vo98sL/rIKqXi6P8adtN8TGrkkfbq4lgDHXB8AR7c1vt
3Gp+q8oKyVZpb7VNf6sLZICz/Wdo9e3RbdHogljfglVo8X1AM4I9nDgW7Sta+4h21SmaTZfPc7AT
s8LLUPhz/ErvODzHVpLCc7BEUW2Ebm8OoDxP2nKFOtjc+yX19FOA4wHw1hCX/cEvJhSgvSgetWy6
P33Dwn0lVE8F2bnkDzmlahhsZYMnTolm/LOWOEC/Ger4b2Kq9EFY6Xw/YP0f9jOa9Leu8ZsHCJpW
srbsjCSFzB+da9KyL98ouA/BsXHLErgSyBaUaBK5jtXP47Yd7ZdmSkf7MvpD+AJ0Lb06DJg3o1we
YK2+xNHyiPfE+tRae5su+sVx167z5dNV5uHGJEC25eQnYtJLXv1EuZc7dCDDh+YL4g7rYbYkTUDz
m06PvlONu5DRlujpHfL0LhHyRXs2UjN+b63LJ6zYK7BHV+cmOAtqQmXUzHss9h90WjIFgbl752hR
JGuZ9Mmnn+bFQ5q32yYPi3XeWOvE5NFm6bzPTkUI/5xkPpbsiznaG9AIMjH+2hLcu9A8eMmoWZ6M
m0tcyrp5aGp1nsbpR5H1CNU6a3xRofNRR+1bGIJRseEFb7R1yxbtmZHUTXHItY8qrknI1pG5OWfx
QAcQpj9SMkeZSCprOlQcKuiW/bdyicrnqpXvTsWTy02CqaHgw3micTdhObgrqsEOuGBTA9yeDKgQ
KbvURQKN/b6S9SHsp6Nwu6dsdB8G02TELzhoTl3/sylyZL/Zop9T6EzTZdRj/Yt+TX52tYquZVt0
O9A85ZNsHaa9pARlyyB89gvzE0PLzSKjUzoH5qonvGRCSTgbY8DBRvAYrJ40v1i19J950n/1Sl8z
qvyHOr4JnqO4gZtRa/HaQExh8May53kZlDnyesSszAv2pa3o/Upj8msIzesUmvgHLA1xAqJ6lW7+
w+OCnBuvbrZpGJs3gWsIYKeX9tu+jyzQd3T5Y1rgik2H6jU2DBWCrPKfbSn5CIGd4up2o6Meunij
/WC+tjCOvpC1BF/+5E9vI1zCVTl4bx3SpXOaVeVDLgX1ua/zO+y8EyUFm3UgeShmO02+ZshWe67G
tW6BMEczGntgy8exR5UY9ndcFrZqM5R2kZUb5bePc9fMv9qUiRSPzq7S+Bgd8MtnVib1VnVtdZyA
ZB3x6SDhnpL20LT+9Ap8CL2eioN3B7spAC5vxMdn7F20TJSJjs531i2Wh5lStIaXgiZ4wK373NJY
7GGpfEUNErpEoH7IBbLlICxe21RsCmPCLcEGct1VlG5Z6rqbEgBWvufvDZpnqSzgyZUTqLuhNYyq
XPyZr56f8BbAetiuZJx/MB1BUTMHll6zmbfPTqatPegmBmdiGckrH6+LS+lc+kF5nIqk3oCvQmUJ
02faTVbbH4CyhxsNYFtxmJfi2CxBfq+qoD1l0kOd2KSIeprABb8dSfkcQsC9q/PxIiqn2gQAFT5K
6EUfdZ/jCLX7eWHXFlq/nLRQO0y07u8I6h/bAVdPQFYz9SsqOvowdudkCOWqt7/a23SZPqmD55iM
VCQ8GxJvkJPm3HALVtzVQs1HWaiXNnB3rRlh72yicGhQr2pPhI8NLid8aqPHDXdYlGJCIZhU8/zO
/riWQx7/MuCICIBtTRpTWUeyTU4E6KnmCLsBrbWxmOeebCzq3u9hAEh1YcmuklVQmVr9zPk753cX
/oZ7D7nVlZ8xueX6YpkhyI7cg2T3Arwp3/pq+GsTQeb5dsTjK1a5E7UWHifKtDVMCQYo9miRwkSW
qn+0dRg0tDuBzJ6tygs+ZSWDa0ejL/Gx31YIqiv6/EgZunhUDnV/GK2sjR7LiWruBOYydHcJXMj5
0AzEQTVBSWh9XQT8Bw04E0PXotnsMwAJRX5KHY2ZPF1G18VJ4WhPn2a1lNW923n6Ss5prnbuaLkH
XKtBvCbDIKGPYtbIDFtVi/VZdZW1rioran4Pjui9h2UKiD/M/crzWY/5ltx0chZ6p4hG6A6M4iu8
8GlgiS0LyyqGjmSB0QqnNi5ObpYM0TZnkrpRwtnQZu9tIx4XTzOFjbrPKiRqxJn38dw+6bmY35uc
kXNsf4k5ZzjYP6ii3U2qBwAytBwnsd0dJsbKj8QkOZuoT+0zV/uDBKe3dBp/R4NlENLP5qMvM+CS
TCCXPiL41TCzo7NizrBdZjqcQQP+W3IGLbfmPd15TRvSUv5U6awkhAnBqkj29o7uPangeJliLdV3
FkeHSczojofgvgkma1XEeicn2T3wv3jPjMmLFzce/TfLbvPD6OvPaPB4R6eGsAvK6u1kSnwUZeeE
p4bfdZWT7cglZjy57ZVbM6crpjgu9541NMHjXJZRuMljSBdSq2DZ994UpasaPhaPSNBV7mUMrfpT
wsuDL59nk3fq+rmC61HeVqw7e3by+ZD3Gc27hyk82tTpQAOA45E2hP5wHJnqlPG+aaLFu2RdDmKg
a4HgrFPVZvXWxRpMzlIm+nLV1E5d7bhhIgAe06Stc1ihhHxIxikMDk6TiXDrCWQFSW2wFdiTtILz
3Fpuc+TyZgaLkwNtM9EDv3cYdhyW6ETYvKLgkPOu6QaneKQ01vJlgODqXgptcRQABOafCwdQtLIs
uOgbt+0tSaWSXJQXJ8NO13Gf7lJ4KBanS/QX5Q3Y5aWyzeI+F+6s7HM8QOY9WFlp5kNU+cRsrv7f
MTFF+Vj9nAK4Glevd/PqDqguGExrHnugC24re7OCsmWJuxiASnbgbwZjDRqiPNtD5DPFVCAkPEUr
5YTFcvKbilceVvAH7mG4D2pyB7F1ESfMb2Ncx1tX6Vuol0j7QyVo98qSMca1sEBIoR2bb3uet27o
cTYnbR9vFHiNraTAvDeyzo7s3/7EofnBK5Nuikr73Cl3eeDcHs74as/1FJVYGuJgj0ThpvaYmdu4
/rCvnMZsU5M2a8BekMa6mNqHzLlj2ot0pW4L94UwBnqLYHS/xygXO/bkyXtSO719G6el71WfpcRj
zgiR6OaVyklz1BSRkxqWS63alOot417we7c7l/D6QLKVQXxf6UUfnCzq6a7inFQzv062SVMs+YZ7
mRK96uv+5bZK2Y0EVrxrVcTc5m5Uf3WiWLaj8i8S7t+nlvbyKIiUe5z6bEZhSpAxinQjj8aynkcH
o43wrWyHJCNgYFPiz3DKPlkvXdwTqzo6p4wjAoQdndfeGcvfpRT5poiT7tlRDu0LgziPT7KYmT5P
/QQ/Nz+nrEx+Flk9b6wyxjlUE9sDWb60V1Yj+E6XrKVsXRhlGWV5B9O72am2E30NaUmvIffdmgj7
H15tnGzNdtaBaBeFLMvCwSG1xFteC5arb2nhNo+FHb67BEJsZruKtpWeksckGVu9LaLlKuzW37sK
OVzo1O1dpFTIkH6IHop4nBPGdlwna4H3kdZ9MR1VPJT7KCjizxkt+76d5uZiz3V/7yYWYn8mk7TZ
Pm4e2Gcrp0vfbCvB+deOn6pwyi3yvmOYJTjgdIeRwHKH+3gI3ROSopatkmp/kWqYJRu7c6AOq/o2
G83dqdmxQXS38LaTDHKa632OIpXjWsR1Z2/7ouIOK+YAY1RY5BgjEuHQ3+fZNWZZ9556y/A+lxGv
Cdd6FPxNd65tgoeRxElDbVGbk8W2ON4srMnuZ6oQIOj19O35Xf9Ym7S/kvZ9yu2Q+ZAdzOGByQGr
OV+5DITs3PdSjEDG/Ug7kE7DEnVbt1nq+96TmCJCdv+rCEElcOoxL/ZVjiE+QJwjOXhM+jNN8DOI
tIGuObDLZu3a4vP2ohHxVot9Zk4dKNOFczYps0EcsQ7zkIrwkrn1LbHJWw/jIrXJ86hGWI0IKPfs
H2N2eGni7NPSoS8P8a6v5VybnfGs7k6KSX2GS+7e58X0e7TqGDN0Z460K0RigvXINm4lrGNdNfrY
BQzN/CL2z3bGuAowrL/3ujmD22MS71E74fzR9q0Tb5KpW7DlWP5TLWeKDtWWWwMX+54hTbQCpnGY
fFLrEgP9whqLVWvpJyQg4mUJ6uFRsQijaM2aHbc+aojYynddmbk/etunO7MS3z1Kn5sQbmoTPiUZ
C/+oyUvYZlN8aPMxOYx5yBAuizd5hDWEp/VY1Kn5QDzHIFsyXrQg/DwKD6deSkVP19rnxfPozjbO
FkfeQwOH5O46KbOawHlwdPxWkKpBa1hVZMP6draxGqQEqO/grBdxRdvWO4cCPOA+SYvxatqxpMIo
E279NP7tzkn/DYf7d5nXYBW7cfw15U5434Gl7VftiOA07Ed+Dms8dtuaRHNEQNHspNQ0eXlawn4X
lXh42WXvvE4cdFJPRx8kIwNR/+Q4c7d2w6xdx83y0Tt5vkU38lpVxZc/oCppQGFAOfFWfm1dGv+G
kJkM8sDEwUNkdZCC0AFVA67LW2kjRLmpl7pdMzvRl4KOm1gFnT4x7a7P2iqfJormKarwuDY9TYQY
2UDCkolPjba4T/2FblhWYkkha2Hhi6dJnpF1DFwIjsN4jnn3Vsypysk8G2tuNiA9++00S3tdzj3K
KSveytF7Ca38s0IetvMjW27YAeJ4y+zXwS4OTNNzPFjLz7a3+23Ed/NbNLyKQOxnHqyl5dVE7Wyv
2mxGIVj1ZqmAFUXpSZgq/pFUScVQMlwIu8lsuFTeVPX5JkroCcaZl9iq82txLkFnb5ppFi+AcoeT
M87LWfJmXql0LA5g2VLm7Lp/6LuIoVFYKqBXVXqOCpD4KbrM+6hsGZMzWV4IydwzN6T/oNla15GL
0C+erHXeVe1LZgnUSZyn27qs/F3DC3DnGSffLqLCH8Z85U6SebBrrIqxX2b3a7sP4/NQ499NQYPd
gkWWi1nG7tVP6E8rppHvgpTrZRGnZhktB+p201wYVK+tQf3MRr+6jqOPOyavspNj+/ahU6J/TSLP
PqvOii6N7LpvXU7WOSOB62zb0OgTFxOXkLn1gKBLJFuOMhYLbMYeZ4YWa3/Iq0O7oBkEJku52JiM
B9QttktZxzsHGObAasIfrqDtxX0EdPcMGcd+aUUbXRMEptvSZt4FsgMb2LSUzZPltL/Iwqovfcmb
cNcvU3MI2ybYZt6Sr6GADp/xwFK/REO9oq/jZK6cc6Dpuu4WRtlPck5ZBptKdvZ6Ypx7EhPjxFu1
+GNqm2mbkE66SaxQ7xmH2KdwLsUqTfgEtUJvlc9ML3dFiUUI2GvcrsDGRaemGIhKoBz7uXDS6ANP
dfysmqKU67yFh5OGPVkgwyiaw6LhoFVZOWwX1GmHKlwGEMyapy3zlfqRKKpLxhrkSmwmayr6FdM5
66yV8E6ScYmzhvEcvnrSsf6k0RIfBkU5BtzHs15bP+gfZ88Tr3U2OneqDtWJzIkfeRdVd5ru6tHN
fXWqkqB5EhWZDFhMK/cYhN2oGJU7poKUI+ONW4OPGUB/3zG+L7c+PaG1mhjVN8cyqDnlg0nazKil
mjD3DqALgwCi67rx2/prcet03MaOSV7Tbij+uEUSszYRvAsiEqjWw2Bx2/TxlHPLk2sXr9omy1+c
dsFQiAjOicgb6HzKX7s/D31f7DnQKNdK3yD5omWcUfgCUu4HEzJFMOg2A6bIxTI2V+K90uilmjn9
ggUhHNMRN3ro2hTzo2dsZb95yCiom3Lo61Fd4wIfxsA9ODXjBau9ZUTrtGGt4emJnNV0akHlgs6U
v60hx9XrhKiy2rQ4OW5tf7r93J2G2HA++K5mU+GaSxuz5pPgd+6aWSQ/HGNAVzO/8X3W3YXPOTZn
2aUoQn3vaqvYha2YAZMHtwbZa769aD4OVgvZIcb4HI4fGTc5g0KdOeusSXGkZbglO+0V9DRtW1UQ
4Pr6wUcgJbdozjj1KLQPdiJI63AydDCjm0NXcJJmb8sKjB+AtYbPFIgQxVFEXEYQfjGhy3aqq/e9
78/bdKz7uzKf1FqV+LlpCpgEQkBbWTaCllz58S5dVHV06BfWro6+4pBEMQD63r7q7OFHLrDIxg15
wpsSYvhhdBx8/QnaB/pcsVo6La9838iGkN+dwWNqpKZzA8oY382uSBcGxIaLJNKh3Rg2FeIcW6Z6
ucWV1JugmuEOE994ZzzbXKMYWDsLJCnMiXOVNWzIkpjiiVEXK1CPhc+q4uaLtjob8mMva8pz/sza
9hzS7IkrIDbliCqFXkQepsB11ca35mkr0ZLsmOzhXq5n72lmk7jDMcEOKPTQXGn/5+T6vuDlf7v7
HJIlaa4GINnZfLDdtqRwiGpg4NDl393RZ13ZNl74rnyBNDAk6fRuSPz8PFua34N6L2GvRassRwv3
8WRd+bY5nPsm5xrWjTlmzFb/VWOJgvL/2/zoK0B2xQGYu9AFUoLkmz//X4r2phkHb1I3t/xNPW8i
tWhW8kEAoJtDjjkMJQJn1q3hHMLkuMzR8IudfMiud+gVfpiYBvhAQlrJHavJab2dhvoas3SkGst1
DSBgcEfSL8ohFb+rAYzP/1B3JsttM1vWfSJUAJlopwRIilbfWZYnCEu20fddAk9fC75/RViUSiwP
/7iTO9BnEEAim3P2XjvIQDlO/5EL/5NF7/9gxv2/0Yv/f7LsIs/9321++/bX69voYI+//4/JT5AC
DHAQ948QWDUIk/ofk5/h/Zd00ICixsfMgv4a6fX/2HVJFaaA5aLIZrtFUDVYnf9h55j/hSIYGs8K
TgQHZ4h/Mfkde91We5lLGivhxERFItY/GpluyBEg5UC1mY0Q57eyl2tPb+IzTbEhosE6XJnONN4m
A23WKZTGwe1refbXw7r5z3fwt99vvcZfX8ef38BjcJEhGNg+jp2Gyk4mSUQbBerBNM6qRW+uHENr
z0H4njInHEnx/1yKjgTWRmzQjm4fq6rJBLJG3dNQ+BL8Ymcl2tCywW944ouXuDDf3pOHp3qlUfOy
sCjJowsR1zORwcw91ZqYd3Cw5oNrug1Cln60ryanSDkPhE0qN01J2cLXUaxqh4bGzStLWHo5qkh7
jPTcloG02xoGBkTWh2w2FKLYsbQAptpDpe16BNgwUJ2R4IQqncAozuFAiXCpQ+MaHdJEKgi/ZKty
Q3bbqOmnnw7+ty3uuwgJRLpCDWPXoXkvZmXNWzXmQicmYZk4GUUZ5t8ROZLnszF34m2rL7XJoizQ
pX8+Bt69GOjQa4CPY2BtXx1zb2dIJUUeOpoe+XGkXm2Wrl0I4fJE2vwRJ4pvTECNY8Tjn8WS4VpH
V2maYRKJlnG6pv57plFaPZ9DOu4zA+fRG2W7NTQa8zBlm2lrJTK5NRFB+EmLMF3p5XA9pe5PrWBP
eGK8HH8ClJ90fTV60inBeOsduTBaQZoc7cPIX1geg9CYFNSXQXVncZ5qD58/aiGOxiYXY0YCeE67
DtzoHz/AX6uRKhS3FpIuIaoxeTSKzCXPg5X/LMJw+hplJnHSJYeyJ0fEdYXCOV5ekYKodKsaa3gw
gePXW4Nstucyn1FIy1gPWeyzAihP3iL9Jlu4nn+44SLAmIsM3gtCc+SFel037okntz6ZvyeP9WbI
WMcNiLHGM4/RjMNSpmScoUKI9eJxaamFJSZ6SRbcS4ohPz9/dB+8Js/Ecmgw96K48dav/q8npyEt
AGPqYGggsOUyNBe2YjyD61IL5cXnlzLXsXh0Yx6vCJsWAANJiO3ba8VovzV7oHpXjmQxbIu89pLd
GvOytTKyqs5qry7ZIxVskzds6SNELa13A1zYdcgzqQ1ro+eR3uzM2Uq9regdDlU1CveXdi39+Hz+
ZeWndmVGSMJmhDYqzeqrUXPU6KeKsNJAp2z6g5pd/EPSQ0UfoIfzwsyZl19ipyLAveh6wnB70w69
a8r/9DSW2XpRlkuQkEnM4Bda/WyQqc4wR/V2tYCPSmL9Ctz0HJ+NCL7/3/7kf7VM/6HWHz+1deFc
TRNMv9aRMTRzPbLfIIlvzLgKG98Qq/fIFYrDv8tZ4xHlePstojBH77vrqaOPBpVtWjbeNUzElFN3
Z0FsMWV/ywTroJds2+Ub4v380rFHs4SCMmVil4/T/FMt0Rr50bjZj8/fvXHkyGGeYhZ0XBw5uMYA
ahytyn3eZiMnwghNd5UWO2suRziKYRUQ2EFWVEluLIJW4e57q+mDzjTo3Iazh76hkP4ylikN4mi0
v9ATHR6J25IBhyTas0WfoWP8/Mcez9zHv/Vo6grdlg90nVNTmjGBkaJvtzon3X5+lSOwyDp1C7Y9
trfmNUgL9snbz6FrZ1Ka0YqT9jgWL7kk6IUzbHZdqLR5iFqJ3Zai662ZyPxKGJI6jyYJuwlIhBhu
Pv8t798OPwWbFFM1P8c75p3W5EpFYbMKhyBp+0gahjvZTjbN0ZaQy1pG0qHIZLcnLvt+pmO7B4aa
xctBCiCOHjSqeksbyC7YaPEy7OIubS7AZ5KVOJcAkXXCYU6syR9d0DbZsa5xG3gMjh65WspxlDq5
3YIwKoqSlX3W2027qRS9CNU7xYmF6f1IEjoqbFgtzLBkFR/Nrj2jJgZxv77iBo2mMZZ+R33mn8cr
V8E3Ylk2gRRwXd4OpFx5+IQm7ipuPfOsmzBuIXBwTuxpP7wXUAoIKCRc5uP93+SW5I553Auw7dm3
tKwJNJ1LfT4SP7oKocts24HtANw+WiOKMBnHEbMAWaGk/5hA7bdWH+Unvr0Pr+IC3mXXTDDt8ROz
ogKr9sRsRPsoHzdWL/OzVQ139/nNcEQ6WvAkXzjTFvQNhsAxEF4XKrFsNEw+UgE6xjjKdjV/us/A
aiOgaOevXop0By++PHGDnJneXdrgw0JIwS4McNHRyKvVJBvCtTiBNPzjOqqvh77Rhl0ez+W2Wjw8
cVm/+Es/lLvBfO1y7yFNrJAEqqQ68dGtw+/tAgZ3hBKBvZ4VwcIcfXSWEvRhkYGvDxu1fFMBPZRm
feaZszoBUYAHc3wtE9Munzj9AWm84xrgNm8VlZmQatfifeVr96hwp3T8fRQTJrljTdd2+wHr3SVC
+QQFcJ6GF4WsQuKtoiH+moYiMQ5dUmQduueB1Ba23UjcC3RkeUAnbDEQ2id94XuyS8uNOc4jkA2k
z7hG2d7+R7zX+x5y12hvEskVnfjaP7hFdmpQRmDT4lqW65v/a8em6FtPcyi8TUSRd1dGJP1pUT+c
LdIuTnyM76dLdg1s2DjIky1v6UdvzuiHHJEltFitqPVfWKf6C2q2SNiE97tqyv4/pZj/davz/s4s
OPU64Cg2JxIY9ts786yikKSA0BqeaXemhBiwb+mpYmmdoTsnHuMHyy83hTcVphep61QN3l6tQCqD
6iGl3C9W1bDuEI2Lmu/LUpM9jKdI3025dFD+uuJu6Lz2AK5GDzIDpMu/zhI2KbLOyjEjvYFoz7c/
RI4uQpiGMesQp/IkoqnDi0Xs16ZpG4SBA0GKhzzXra2BlOzEnvz9I1+ncwGViVMqIIyjN4yEjQ7k
wCPv68z0EeHg203axo81deqBH8+56/cIwc2zqM1yRjteC4eQoLpOW80l6fBqlPRkQ0dE/ziEKEuS
A27xXtFHo9w6mvaIoaiNZhgbP3VouEdLOuK+j7ULCq7ViUv9OYf9Pa/xtugicRV7rTWJ4xJomqEg
LypyS0m+G6k8k4Ozn5HQEcU8KzURXpFZ8myhhbkc0C57Ia+y1OYAFZxhgZV1PdCnRePmvp51ZEzU
LdYi+h50huJJjc4tsw0kyBIROLX0UqPJlHs4wkmFm6qbhLZgDnRBaE+fD8f374nbgppAyq2hw95a
h8xf80tqktOEtZbdJsrBM6WhXqhGIz/x+X309EyP47qNk5C0Iu/oMnNM0WbIsS9a5dg8E9STkmVJ
unC68/RIPNfjAtNX98bhvh010LSGrFYJC5/ytyzKybMZTXMBZZuwQbBC7DrJau9rG0XqEAA8Zm/C
yrBsUTBQ10uoYztxK0Gutq4ksmsvb/X6xHT5rvTIiFhJhJRimJlZTo7uiZCTfmnStPV7sPqGV7Q/
ugnxqDknzhezM1l4lSXuFN2ihzDGwGqLWp7Ahrx/e3xnfF9cX3LS+jPr/fX2hiJ3RtpJ2IXCES1/
GFLXSJboxJ1+cBU2geuOxjS40PGUhTME3xVyc99AZ746Liw0q6O+/XwkHiNQBIVTR4Ass1Z4Dmlr
R88zWwg/Hw3VIrztpqfGKbzfAznfZwS1ug9DIsmXHXRahlli60HSmepymlzdd0bLvUydef5u9HNz
/88/al0MWTQci+oW+5q330ds4BZNS0v5Utxl4QbW12aMfPaSp8K2PxhOzGMsThZbeobpCtP7+0us
Z7hMkZaPvuNV1nBBwNpCAxX4El78Nsa3MMUjjfLWMct5W4vBhgsxFI640YdIPHx+2+/eOBuNNa+B
EQ5ThbH99rfosi3qNEEb1vdhcoE9vEeV0427z69iHO+YOV1IFgkSMShlU9A7eri1HtMx7rFvqDwh
SZekqx2VlfYnPf3wEcwBLV/LJiDWmPXLBnsL9F3T1b7rSBHuscpYe1WJsQiWUFvO49KLv+S50+07
5Vr3pj2fCuVex9+bFWD9tYjTLXYrlDvtow1LUonOLfUGDnvSziTTSg2dGueizoK4cOLJrAefo2uZ
1FM5TLBngXZ6NBhUR7jxjJDOFxMxddTAxwQLmuZGZjC2ybCN8r7toAJZQ7k2XuPHieBifavY3bm+
knrylWgDU7LQa8OJTcQHY4MgH6hsLBuro+fozCbSxajCNMl8rytTSNeTugzT9sTWnvCV4ycgHaYb
+Im4KHSmnaO1fSgGo48ieDZIWTpaOVhyYNPr9ZhuRTnoBxWbvIB8SLtmI/H+4lxlQXlO+7JHp5w5
2nORzPpjP1QCdaOd3he4NrfKK/PHfBBg9wvdTH7UMzZCQpYSesWynY1LkcdY0Nlw4ztUXOEBlZcW
3SRqXH7qikOMz+5SRecW2oFLwdtDfGlovwvZkuJCq2Eg8cMNw6+ERatsI2rizjuj917ZW6P3LkZT
kYzlLqYLPb6SYBm92IE/wG6KLohXpC9rlMoXyF7GvJkFqYMbJ7e0X4lopvslhV65NfVoEZupsSrs
00SofaOjHi2Q1OPye2N100iZ2ojx4+g5dXDcG864M5rZem3Ii4HWgbhiCCBctfauRGwlUNR55M/2
lat0v7NouVyoUc+Tg1vM1ncrngAnWHYMRpqGBuqlyNbHL15EBjGtlfWbnKBdlPAjV2VV2ng64Sgk
EJFuC7ZBBUvrLk9dWaJpTdK0vhtk1T62TrPchHZEBjRHVLYb+C7wutN6/ypZWuoAAEH2q8bY+d3F
YH9REUg4+ZE+uDGN/aV81ZVdbgXSlPlggixArD1UNrFvngUYuqkq7VfTaw1JE0mJU4jMHQGrMNLE
obNEDw1S2ETfRKYL3ZqPKMp8dKaLtmnMyXnB8qtuUcx6t5YzwIJyZzBXPm2p4UcpdSrIDEjcKLJv
8x+FhUZ4A99yuSwzhGL7cdD7K6pM5bdYLvK7XVYEN5CfbmB7gDeX36CogAgAI8CMd8qcOTCqBc/Z
BoaNl+yrtvBUoJSwh0D3wjHazENRXHlF07nbpZTsKnTcte3VAIt4DnKEQ62v4Q8qkbOSYrRJ3aZB
FhR23LFuL56xFVUD66KSHrnBRTc4vwgS1UbfrMAVUZ/NVjyQPdi2H5qhZ1znJVHfrDsdOITRLW0b
0wvu3o3VtFnvz3QLYKqn+O9w2iBhEW6IUWNYzBJYPjeLnNpr16dXLlvwKb0O3kdfHKS/yZQFJkE9
51rlmQ1qQbQtO1WE/UON3JBmTpHG36q27h1/WpbxexHmLYgZRzXxbrCd8JL2LRZcFI3x4yj6uP06
jPqs+Zasp5QcZhPgUFNkERCl2C2HLfbMFFkFzQPbjzODGgjcEK89pwBePyYJfSUfzT9OymIR9W3u
YNdb927zLzW6znlWdyLfozcZH1AFtx28dLbn/JyifO5HI8byoZzuIsLFgeplLLSDARf6OY/i4Zuq
XYgY695Mp7OBX31jGz2ZDzjasodBn23zPJvtXmzqHnUfViIv3ufZQHchSU01bGbTpFvRo6PqAkMN
6rmy4hlwRj3OTESmjurSaQfzS13T6/xiu4Szf2mykC82FyOWdeVKaCukzN0lvJ7qMNWasskfKD15
jsbfqXxXd0FKhK0pjKAhRHffa6DLNoXKayT0tspxbjVybAOaC9XlnKse1P6UeiAsugFZY5KGuLyM
yCCaJa0nJkV3jn+qqFkQm9OT32l243yxS0+7EJIyoj9rYf3CeQh9VUjB9iaPxtoLXJt528/cQrxG
MTBOX0JxIsylXJOcRL3OsGkJVQq9rvQbNabuNooAe9H5LNNwN7hOXB/0GBAi3KuxqM90vUge+55E
8MAqi9aExiUz6TOFT9lGej1hKgSbEYQ6I6yjNxJz4AvMHjrmzvRabGqhwFcLEHPo8NMgJvcRx0qY
EAW6tTPVZIRGNNIq75ylmX/laIQIEOl7+c3sZ3DXKMJZPKYu8VK/UwLxNEYo1E1VuyBnhzegbzjp
0fUCSzwCUuoyc7kp3TZ+GZzcnS4sj2XvrIf+BTEPigzWfo/jJuwVxIJBOuiIXfXRRbcJb/H3Qv7w
PXpzDp8isiJvo2z6Vsa8BJHm7sd0aNDHptYubozLKuGJzuF47qAUAhah850mW82JXrTaeSksbQ/5
LN4SRRgUfO6wDtS2NqGXZcNDmTg3qi8f3JExQ78Sc8t10tTPOQG+nCpJmc9+6Um6Y/98sFClskBe
k/l5FbJNH7AxB66BwpmxjAmbBC7l7VdOFdrVp47l3ay7c7Qb6X2VJlcTYBuMgi+pg6mjrS4X47ka
QBMUoANfDY5zheEcTP4FyC07pELbpMCVkStn53BCBuvcGjxVXHaL5AQY99zGJipD+T3CF4o1iXp2
HerXhNPqBQyEeLgL8b4BaLE8dUYH4pz6Kn+L/sDRLSPCkKsXN1HoqEBvmn3idA/DSLYMWWwG3ObL
cMqZdgHVAFq+NVV+6DVOqbYq7hFbPrHXeMC6TdWxj6fvOiLLM3129tW8fLdja9t03mUkCBly2zsp
ikcLzaeVALHIenHn1tHtSlKwMgBOBNkWbTBwENwUrHXnjDLIOtPvrIm+OJyNwgIEfRH1j0YdXZqx
wFyspgXiTHzoFI2lKJnuoSnsp1FD0ww2BPbWY9ilP4y29DE2QQwd6z1V0l1Ixwn2RbmjifNNaWBB
8DWlMT0bvdLvRdIHnheWPh4sqtoa6Sst2lltEfseBLvEPBanLvD1EYFXES/bRssjfsaNXVjfRmN6
0hr8I6DctPQ17fOfXTgVG9WVfOXqIkqzrUdYqesV12B0Bj/XjEMaGfK7m/Di1QxBUJsUnkkAfeF8
PpF5E8PGm4T+s2IAbZt8+ZnI76je95M1X0+R9ZTzPW0IlQ0WWz+LBqu5myAJjtS7bHywoZjgrqCl
ZN8yw+5wgKNZDYpSGWHCq/v2WWhdFVRJdpMn7VkFYclJI93Xl+GFD/8aV1qOWxU/8uAwxTWVuhta
KLmh7F+zIRvJ9tDSDLtl0bJLUg4C76q8nPpav2jRXO9YmN2nmKFjHvTJukRrdebO3RkUP3nm1u1F
NtJ6dtwLmC3Vpq8QDudSu7JTMofC1Q5bJeosZDuzj7vsZwlByF+K9lcqigeUj0BXQKR03Q+MlFq9
6WrcKIcJQ1RI/8PERl9WVYiQ3lJf7VJq34UXGT8LkQPREIYzA59gDxKhfU9RC+TEFt96bi3AEHEQ
ZxMpS88L+o7oPgWkzzt0fQxeWNdnuDck2yEyt1vk/ZsYzb1E9dgv39KlMDA7xXNSBnibvY4YsDG7
clyyCbZzQ8Erl+vaAi6qgk7Avp2wJ6EczZdpNY2+11b6vk8jkz5GrRmB2RnJdeiR14ghFGoVDXqp
2bwGm3Xamj3UrilkHs4MVWNihOsWc+sWIy4UhDURvKYqYeujh6BSGESyGTeGa1SHBom+sx1V33L5
ppqTrUNfj3+gd4cfnBnK20bE6s60pzHdZRGu+01fIjb2Lby1+DW0uiLapnXdnzGO+O/oJkNGr6ya
W2fk8wqICASD07rZxAS2muunWsJ8HKkYEYwFmofxs5SkXc1pBjoi7lsE384C5aYCTtD4XY5gHeRS
A6NasbxgfQFwyUoYr8SCbrtkCc6FMpNk/g6NPWIamgYr8Q1TsRGxlNG+1tRO+JPCte88qwGxgQIC
umDLgkLY3IwaneI0iuZdDFXd3BTokX7PoSkLnlM7WpuoyUdzUwNSGgI5SXz2moN9259EVsBmohw2
njfOgjZsNkZ5J3P0H1cNUyyUDXZpzpZ2VXQOuSYxAqlPgB5HbbB+p2WD77NqhugJJ6klN5aTxy+G
h7Nsa2d9+1XrybPGoE7eBUqombZkODTc9tLp5EaKLr103GJNOU/71RIROUvsg4lbWMWNVDJ/e0q8
gMHzGjCcxvKYp24RBRQpwq9O05UvlpYIgUevNH6Q2O3xfwe9RoQ29JfZLA0Cl8alYEsGnMjyk2Zt
9cUlnkFoisjhv1QNlpLAHSJvYHA2CBVIjSUk0nN694wiEm7AyPbgUWGfO9eavHpysnq8otDAbc9a
z/OlM6mt1V8KW5uu0l24jTgf0MotNKusqnTYY2Sh+M7ELTw/NBZWdXcY2boRCV0AhMx0sF5NWEeH
tBiTb5EqJSrhNHFG3y1s0oyUkMOLbkbVjd6mko/aBLkFf6D4OmVg8+C4r/1edDcWTLeQLxFkRel+
Sz1EO5tldgG55mU9HTppANNG81CcJ1jQCSwbTJvYwTRMboHQEyo1hTOd3MQe0uvQnmCuLemMhB44
zHjVygJC59SW0wtnjASFi1z6flePWXVpOE3Mkb7Q4pea/+CbDca0YP11BdFBZFEMfl1ULvuHjug/
h6fd3xhhXv5YPAyQiM408aOyw+oS5cNAFDWCIPL22HS/amyabxOjWDgVOIXh7ovOTHPOSi41x3ZI
6oEEZBGvJAeOYbt+GQxwi6aey51WVbhlPMQ23bZeRss6i2pUjDc0Nts6wNI9vFJu0fsAkpJ3j2G4
vOGfHZ9zo+Icn+mklcYeW1yYXgOONRBH/W+jKUOQMWn33GNkibaAF8jFTqkYcADC0ApljTMoXO+p
j89aLIz5LtLnqN62FTChjR3Chtl4XkK5gzz2GVdmYmqkxYgFnJXrGcmTEcX5U4jDgvkClDtYlDpr
aXHZxXWr5UAyezNnM6lBJm8wrYBABlu0UNuSfTFdJK0WZ9txpsfrjz0sC5+cF74XLODhwY040HCM
qEHV0LbXf04OltFgBE32VNVm1fuiN8Tiz7oTf1nAPoBT0KbeDZyUAbCJNEUEVyYKe18A0Ui7guJJ
O5KePAENOdc5odLToa6b6wNwQ46xwyslGJCFJR34nBhwdo2drhHplA8YMaHhzG4NxlD8+eusvSun
ku0/wvqQXW2mhq/sZrVua5jhignDcc+CggkEelcZPeAF7x6rDvsHh/RiMreUKxgTTdqzaHswNvOg
12an38W2TZTGZCjvwJjLFHQG2B+bdsrmblNZVmzsrcrVV4wD66PqHNCuqY0nPZgWL7qBIbgyiSG1
0zXqsxme2mhxDum8Co72Ymr9OUIICa6x4CAS1PHoXOomWSKoFRvnuSnBn2+Qh+o/5oZT626sW/15
sNvllwAo9xJGodkdFtU4l/1kxwTpTVF4O8cJZup8bvt7jV0EFZcuYYjheqrzIDWdqIGNmM6Az6gi
fA/tuUOMpcY6C6aO0tPGTYrpJYwnNMbMWTPkAtV4SdBF4CXYSwz9XuZjS8JvB/J369oDiF8K0zW5
75odglILy/SWUoCp44HpnDbAIWC0exy2S5Dhbb3uMZzABtdDNjZxNEptSzBVbjGuWLmCaoiiG6ut
GQx2h7IbqgG6VshCyyDwHCwL9pvWyL/Bv7N+kmkAMJiap2C/LGtOOJoDF5OE7mVvLnb1PcVtKbdI
BAt/zrWlgU0FIIW6v30pVdZfwUlkTGXsh+0dMLjma1p3zn05LtklrB4mMd3C63D2ebX3g8Kyh3rD
QPxJQZWGzttq+5gmfdVUnBnd0OLI2EMirKf+GbtbfqL5bLxvxNlokxF1Cw8NPg2Ho7IqBv2hRyzB
3sFTVslHBtipdqJZ+kWm5eUGl3DGoSClukX+W6b/dMKOOgcOO1AskspE7FtRpOYtdAD3yTZg+nDI
bjv2v4XD6RjHbKgxjcwGBywMsyVVhjx+BYxUkEaZlCYQJhd89EEqNEG4PZvsmbIYLiMzyWZ1iWmb
EwubP5iTWFJb5Tth73IND8B9MGS1liAWUv1l3DurETWbnHtjWPrYpxFMULwk1kY/B7O/zleSyQIM
gc5uEXdL9HUYPPF7mULOVmlsPnVJg+snpIT8uyuXDt6Hlw5n9F2UCsoMtbtfwKH5hZ4fWpsnXUU8
J3Oi9wRSoKJ/LnqSwDwd4lagygF2JlCh5LkXZfPMYtjfZCxWc+BYZv4UDz37c7BUNVIS9n7YMTv6
hxeLnNnfCbBXlm/k1JWCsLR6YiRzM//WAvdG29JauMn0hRn4bOKgAWmTg6vmJ8vYH7ra9X6aTlvd
RTPN0m1tlMszvVAdGUW/lMZOnye2xsLpmhDN/JhwdmJy2YDS0QjxQ5j/pBvm9CjMijRFQCuUn5rR
xpLrUNYmPJRWVLRplUYIaQ5ng9eBhfTKzGEzbudyUThr+VhTfxzi8j5je8QGkN3qBXeX/k7qkQ0h
Zp4R/ApsnN9ZXgz3s8rmyz5S8UMaSQQ2Gey382SEC5bVLYW1NjQ5evf4jFscTU7+gl91IaXIGh8+
/+7+RIW97bKQX+FZkigXCvo0N99+eFWGHD6VGJ81hcfKL6keP7kIRcItdbTF2g6ZNEDrmrbqboxl
SJgYLXq6IFI05EFOpjSm6npsrsRCOWvToiC/FrNrP4xd2mks0cUybCgQRl+XUbenE0or812TCMHc
qrrH041Jw10z8f7uGMZ9lSQ8/N4vHMWZIIJAxdN2svYeeIp6dqZuvG5d1d3VTqKuOCGqx1rZctq3
aK9pTiBPoaNGxF20YnGms25063o/5rX+uxmX9jJcwtzeoWcNARkIs7gJ25H0ZlgACYBZzbIom4ss
/GbCdkmDKGZnvhmQG695vvj7xIBFejNkQ9z7UafU5dAVlrty7SebNTQKL2C/qP4AK0ThwCyb8QU2
8vIK6y9ZsfMmhRk8+eVjHlG6ZpFgI/f5APhg4qV/j1KZZh0S/GPXAoeKUjNm1F1JVVnnWHjCrT0u
yP01bMwnrvVOgYTGAoUjuWDSoWkmHfH2bXmt17adl+GhG9JF7Qzs40Ck3eG3VWdVfnAauktUCdyp
2bdDz/bPpdIHAQeP5rnIJqQgn9/8UZAeSSr8IO7aRYuEioA3/PYHCU3GLQX52m/TqL6cUdqxZ+/M
p1KtbOyYzOk69eS1LGkp0mcut9D9H8SgqOZSw/jSmJ4VEGxBQc4EVPD5j3v/Ztbfxs/CVWNjWTha
plRZuWVB0cKfrQRGe9nGO6sK70o3VdvPr/RBExr5IB1GV7joYJBpv30MyNxS0ZLnyEZvoik0d63z
26to9FlFlaL7G6uABIAUR7Hd72yGk98PWfS8kMgD+IF+PiDWXr/oIgkLRmXlFyAudCVSSsNVK8LH
Ez93vfOjOYvcKIk8QmIGwgb09ucqVEY5KwX4PTOGEpc2/cZxAMiothOHIYnbHaspWbZsDb/Y/Pgt
x77hS6KHTx7pLEHGQfOORkJE+Unql6CgBUTBwoyJp4BDkCujOTFNrbuXdz8Yvw6/Gg0jsVpvfzCh
F8bUT9i06gU8Z5VEkR95FW9W2K/VQBDxiQe0TtpH10Nhj4hi1XxLCvhvrzcA1xwykpF8G7czZJKG
/SQE6+1UWO0BpR3J8sOi300O+SyUtqtAOiPI0G4u/lHvzvdFA5up2UHNQRLK0RjWjblQDr0l3zKG
/peWduEWil65s6mJHwpV2ickauuDPLpxFOEI+yjOcvd/lou/xEAq1K0YONA6wbTltW125bfCHp2L
yczSE+35jy6FnpoP1MQBqptHUggX//yQTDSS9CgCnw+7GxhsyO4QwITnnZCJvFMC8FkieEdv4OIm
4qW+faEZBUE9avhAdYf+TQJOjoyCbPnnTfg6Fxo0KXh43NuRrEGrEyiqY1z7hrNYgVBKu0pKo2Tn
O9hfPx+i778I+t+UfZCR4IPFJfP2hkCoTHXuQh1Y2mk5G3Kd6OTJKw4NTn8yBWDD/vv11pkN1yhu
3HfXS8MqrAcKH/4QztYeOA8B2PT/t7pXuNfJgoHuxOz9fo6yEHKxL2FZQTBzLOsfe2NyjI51Ncei
wNFXhPepcJtLpzWcfdZl1JGHqL+fDXehUVBm+QmJygcPWLKzQ+JCIxPg1tHwrMOyNjkUFOAzSutK
TkRFlKJpv0QSMEAk2el+/oA/2EjixuRaGPlcCx3l0RCt0nIcxAD0Jvh+uPt1dzjsN1v/bNoEt9Pm
xKf35zT49jN/c61jC/AccUTS12ud7x52XGi/3/++P789cZn3H93bqxxtjWn3FHo7rhif7omUuQ3l
qxOD5M/C+v5GTLawCBh5SUfb12oCYM3hgdzxbfeoLhp/vhnPrHM48D7CBL8L1B7dwoGWcRQsN9rO
e/78rb2fxFblpmR82Dru1eNgSw76Lb5h0KgmZa2NCkf34IF33rX94v7z0+RSHuYvBggqMvtofNRY
mtlS9gn+DBE9daxaLEfevyrqmSZ1Fh2LbDxMXfjR384roino9hEkznEmyR+aqLTuZuLrtk0WnxL0
vlcrrjYTQU4eb24N5F7Hz1+LzWJPiFesJvHVDDlHobvwWzBIQYOYgQQWqUff80KD1o/lgBQZEQ9B
Imr78t9fIQmojkAnttoMj38F5vTVLAUdF7XYlrbVdDDT8ithYPqJxfX998DaioUM6yyeExaJt/eL
KSmtwAdiDdaS6YAQlqgVtchTE8n7mcs2GJMY+/F5o8k+ugySEReqZ5eRUFGMw95ZIoLrl5r61UYq
UWzFMLdfqz4DduVmhf6c1Lp7X+ChvVcROiszaryfISjp1EeFPQnS7iaSkWCH9/2Jn/rB10PJjq05
LnTshMcPpEtpwKBlgXOTW9Y2dSbITXE/H5q0ORXxtk7XbycKaAc8F/pvq/ry+C0PutcZMz0K+r1j
cRHapXMbyxEMG/f52AppS3rmqvv3sWXYgrIO49xZXSNv37ixmF6Kaoo37iToF1LYNdDrqS66i3di
77F+mEc3KHAVYGZgimAdORrGWTZWmQOtwI8xxhYBXdpU+UT1pVQPCvJc2CvXsdg6IOkxLlFFupmm
JrNOTMgfDHEhPVyFgk9KsIC+vWEtAdH4R2jcGF1xPleTu82BP5wYNx9dBfMLr5Jpl/8djfBGicQr
Eij4lqW6LdI6sbUnKU7cyzsfNXOhYKxwFZQazO9HeyyCrArUlEiqirlpg06zsx8zNal2U6DrOVAR
T7awF2mmuO6yE4aAMEHnFnJx65ynbqcue/Tgfo2ECTRjF+kXmNGRJbZeHfRF23/JB6KVGq1qgmKk
WfHP0xqHO9YKSnbsKY6dhBItpzJgwPmic5xd2aLrQ390Tl/t31XniLwFxSPOZpxU+LjevnTsseSU
9Q7zuFzYYi8j8idcwfW1xkntNiXY7CCWuL3N2sU+oJGno6eV3tXn9ys+GBRIzR3CnpnHTec4nbe2
FboWl9Ku6jO7I9u0Xi6tajaRvoddHWhu/LtVsUT9RZqTJqbklsnH/Klc9d+cnVeTm8rWhn8RVeRw
C0gaTbQ9nhnbN5TTJjSpyfDrv4e5OkKqUfk7tevU3icYBE33WutNYuV2aPwbpu5tVSC7rXLz2Czo
LjUIHmTWDQanO8wL7L8VBxA3y/N0N8Ak9tVCZq/TrJVXFt+F/cpYCfzIWhG84Ipx+ky7EsIShgPk
czdG+gKi4D6nAg5NQXcGfChIdAH/vFLzXtiP0Z6qCPjc9fBfzXj+90DOKwxDmR2lAc4XkCN6Lbtv
ewldzU3UK5fS34Vimw3Lpp1n5PhOhN/OsgB5RVIkmeJPEhaLb2kYT/tJwqh4yHJIXepQgV23qP8w
MiiE+JqKxdupsUG0TNJ6MDiwGPV65b7py3R1ucOaISyJuvy62Gg+gJUwDwRvlc2wM1pHlwckt5oZ
qFFlWLcxRiw/CdnQftb2YvyqGCMVO6Wb9ccBNrnCMN6ykflGYHvIrNoCNw2tUgGU9DH+KVOct1Bo
4z3rO4aufOoSDTtvrffyR7Sk9jdFlM5dJWoLT6pInR5xi2doN7hSe4SFHXehOehKEjidrP/2eNgQ
UoN7cePn2Gw2kGgV4jzqPrO/9p2lvQ3xhK0XrGy5alKJGVvM3NSPUkmY8DmFVG67sQb8YxPLbj0v
mQFCgFa/5Gpsmz5qeYjUq+/34DO1wM+6Elh37NRxcf4ig8mbGxnP8iGhe8VFs8U1J8RGoOUTcsfR
gwZSRAmZIBo6KY0a1NnjXQltzisgJQUI52HF2V7JnA3f0kxFcFVgxl3Aa8Sz2bJi8kdbrL28dpwf
e5ss9j3+9Or3ouZPR1QVZ68Nmb9zCOTb/LTxlmZia8Qi2zm5kuAhl5f8oV5JXGFIDdfcQ0VyFfKp
G5Ksiqjs6qBXOh1L5Jw0JihjoG2smpowP5ckyO6wNDGUPXjjxIRqaFJuaZMjEnlrd3jR1sF0oDCj
kOE4ZfUxtyKnuMeWuLqNClBXXzAD+QPksiyBbHHXDkVnJw9Dn9rVDqJ8/5BLb9YPLaQnyGXEybgB
ZE/3bwJwxfvkp907NTaSOzPvPdbnJFoLSuAwQEecpJr706hUEAXMejJ3syrcPwxmJnHb6HOjY7gH
vcXqa2J0YGlP1s5V8Eetp7ifgk4dxjRMGeUBzRNZapNAmDLc0CeYkKtjP/PGkYyIJ7WbDYiMZkTe
E6tglkGtI7vYVaqd/y4GSSsvK4HL/zKuj7qytaE7EHZM9qYm9KneL4gL5a6vW4kbPiIuF45z22YB
GK5c9oU9mvVqGzfYNwtjfdCvVqvJrnQTuFEsvoKBaFIZd8ugmF1IPNL8o2k0nP8tve7wTRZ2Ts5A
UmsdM3Qr99B6a1PuK7I0wezIM7UCmcRiIVICj/ibAUJE/ehiHKgdgJ5t8aC3s/MC7dfRkfOlTnlc
6gHebMwXO++yxh2fY6eKMa4eGEX5aZOO90SO2G8DZ9TPRBFVsxOci/CbCkTYIUxLTFOV2Cb7xOsF
flXppMfIElLCsjGU/DpWgq7EaTWrujfbkb2xUXvWCpE5HhGDg0mkudtE0S9znrvX1hE6ebzj6PyV
1GCgJQNRBzuxKPjONm0/xE+Dy7jcBx4lHmLuI+87FMEIvsyQfbKgr7wo1O1fEtIn94U6UrPB00Tw
pLhrKCv5j9otDu+NsRMqcd4z4vUXWAfV68fn67m0znaYbqOUhXCk4jO0Ke0Kj8Ta1uvzIONGUR+0
OBDSpIlaHCzyD8DkrS76ORbwnJngdbAnwaq/K4lh385GbfaHWG8kcVEpT+fKrZ0f/Y6JORBmAetU
m9Hb6blVJW7fTJhHwZNozZcZREK9nQerR0ShZ7/bwjR/4xBOvGYOz0n17VhjlVlVW5kh3VpjkA/i
lW8EUTo9DipJ+fPj+7tQmjjga54JmqGCF2+lcEBrs6MNEGU1YWWkvM0Q1vAEiL0kXIi4ZMvQUwtG
phs5+Fsbba5hA2dxhpW1YnUksRjDT+Q4zadhaBf8LW0MLiFK4gttkfgMDSGZ+APxQcnLwFUs0/Md
KRV5ULxEHLsaNM3HUQEHM9nLug0//nXnD99GeA8VAFIAze12BGOZXWIVCyMQhBFukNNkPGLYLf58
fJXz0gR537oAMf+ku9j2b+nM6hmIFQgUh/RWeR/jdiWz/ccXuYCvnV5lu5CAZseU6NSg8H998Y/f
g93nz1cuce2HbGqspnb6Jl4vQeng5+FfaHe7v4Nf+s9in4ZIrq4Uku/Ogad11ulv2gwybTfGHKHj
gnMw7pawC+sgfzCOmNmERlju5YP3qB2UL+Jmukn2SkCE9KHa5zttV+2tHXIov3yYb9xdE6pXKvbz
hYMdhbk2WdgusrNsSlytMzrG/ZRuNYrInSPJRloM75rU8MLzhieFio4l6jFl2rzSrIWdmODNFEBN
aY5WZ6l74uqLT21dVVe+hPMW3NE12I4MCxjREdp2ug0Jq6SZxFgHrjKhS741djT+Tap+68y+eSAs
kO26x2zkqyT2arwhIVu58rIvAJGrlQkWq1hJWrRBm/Fd5nlr8MtEmFmn1yMjDWE8lFE7/LFHtX+c
oxHDlqHQPdxqsYf6XbYsjDDLtPw2jyGQhAvkxbeGgnFnjJ6rHC1N9F8Smxk4HezKnxcNKMe1z259
05slikZTJ+h1hZBdb10p/zMIZLYo+8kDXMhX7FPH5vjZNcjEkk4pntuhn6GwqtrvhUy/H0g2s/0s
Br24dhfnoB/AkAqsgjUWI6mtxU9fY4ATY+DCBEUM0R2Rr2RrObh5gBpZLYinTksSCNMp4bkRHQ83
v16mkUohcT43sWH+vbJVXFhPjEcNy6QlA1jaehQOOZZ6pK2VQZSpw4HcJe+maCtI1qMzhLFO8FFG
wPRRc6W6E2U6f+qyZHrB7AZFjCaUJ6eMMCxF9L8DRZpv6K3E3tMi+wBTxXzoQNyufADr3rV5j8zC
+aQRHDCe2boZaApi3zHvymAQhrkaUHRHyCXIHOcl/0oMz7UZx4UdBPQabIiQdQsse/NtDz0yw4LA
0ICgheIRsmx9I7t5+ufJGtQ9/PSYpGJD6Gwb1ZyEIHAZl9C/2Uq8UKd9kuCxnXjFNkGnyFsmNzBl
a5c+YsnIDPDBL14+XgvnT9ZdSTrM9TSQWRywT7+QxcmnGVQOz/ne67+lWuWSRNDNr9ZiGQQtaemV
611AiOiFGUC80wMgNmz2MmfAWV0iCuGQ1dxf3uJlf9jbtM8yo8uWSW4+WLYh4eKbQ9hlVnaMXGcM
TeFirO65gw4lbhafTGz6jmXkeUHRl/YVJ9P3GcjpcsPNiP5/RQ9ACbcIsteTBQjpG85jU2kVKaTj
kuyKxrN/20Zd6v4A5wJra9H+MECUPR/eIhxBx6jMBwhOI8E6kVGRLAFtFF5htaqwAEbkzzhv4s9l
nsgfTY/6C9uG1rpNUMolV76XC/UGzGe2Lt4qgxf269PXOmeNp8cJg8xWkJBxU6KsoLBLYPSFY2ev
8sqRoBbSvRP5pe3H+BU/BW2E+20OD97cVNOV82P9YDZPVOeOyHLFcsfh6Z7eT6urbTbNOp4NIOQ3
2GjbSJ868w6U4ho758zf0cTgbJ1vuXAA1qJYP72WbqQzgg+cEtsls/fq5Ha35WLnz5Yj0mcNq5fe
55CND5wLvS9crX3KDSu+azW7vnHKZjgC9pePwus8X6SyOipKRgIXTZm40l6sjc3moaxGBbidcjqw
vW3qlC6BCNrhRBnMxqh+N6a2Q72ndndVhruVQ7YUUtahPnr4u1xZ4Ze+QkoJqgYX83R2uc366Mkr
ahaDNHXF6Gttn1heSq8KfyeGqVc5TwmqAGjYpHBBc3Sk92vIhvHFU4dW3ZFj37vIx8r2XmldApdh
E0h0WCQI4gkSN5pxZTWvN7N9TgBonJ/4STLV2+zGTjssS5KSumAIN79nuBGHttZcm/1fehtMRNkE
LUtb6UCny8aTtO54AojAjavhWRQOYlcAtz9TMtmfulZO61IyO8Znin7FKedCC8yZBjiK0QgG2hw9
p9d2rNGYTCK5gqWN5IGet7vL0PkFLenzSFEKVEwTYQTTHgHw/JR70FnIfzLki1m5/O8ZlHyx2oTg
9Y8Ph0v3ZeEaTrnnrOP+Lf0sJpweFLPKA2YomRkS+hM/VwtzF0d4BjQ8PftlNhZSm0Jn1t0QEd4L
VUw7q3CdYySLGvlb3P47JR0eA58NwAmnCF/Q6dPCD0yvRYI6Zsn65blgMLNjfGgdhQse+fETuLBv
0UPgMbnybzycPk4vZc+agcVJ1AYVUYJhU/dFqKepIBfDvlZzvDt+ni5zrEvc9zHDO+q/2beSqOfl
J2ZHYmtuzk/I8oqdB+SaHRMtrh/RX5NcJZIauZRSdWA9jR0h2Ww9401kDXObqliSrxI+sOanap98
MtwqhsXu8F+GpkNAjO9mi7x1nGx+WzAXqEgRLKAWO16hOo/u0Bn2vgON+gEjTXvDSKJ9yxFEvmqK
9lv3avUViZv6o7HbW6DQfL8MUgw7qNDZay9T923pJJ9H1OUku67JSuo+Sjvjc+u1qgVpXoWx3UnW
P8PVzFvCTCswNVByhWJYqQfiGAalSAZ/qr3orzaiRzyI3JvYnEDl1lBabBZJUizIZ61UDLMZ7JeC
OJ1cJ2Xdg8D2mkYNIR2IRqZfUQTf2adonCdmRsPyZhH8SBRUgTCK/3tKHEnb2YDBqP2m/3Kd/eRg
QsWZUXLa+Vcjtu1rTdy6VDavF76lrq52onCd3tvp/+lF0JcjijIZkvI4o2Pba2ZoEjG0r4Wl3+AV
EiMhnNorR8yFjd4jjQyYEetNU8WL63QBi3Hql7ahoPJmNGwWLPt7C136pyVTbea1JKyGLcJJtA7K
cDOCc4WplveH3Cj0z43qLXu4+eYxRhlFZ6dK775kknelX7+wzbwT3B1MpR0HMuZm5RtWVCg94/XA
Qfy+c1RPhIwos12JWe+PNHaGR4jthPohc/INCtOnihTC+3ywp8NS6ETSaBWIwcdfvnH+6RMCYZLb
gIUZw7rt++qhdJspej+Ey13zoCVThrUWqqcyJIQo/4t8mpTlpHWzdJ+1Y12CalSpvnO1UosDtxeT
52PDMyU+AvkUwnRO5p/v1RWRMelq9a2oI4uhgxpLUN+ArUlUN4oSahaOFkiO6USBPY3RCk3Zpx7p
qTgKBkhB5zRwU8/4ky4j0spFiOypme3od9uVfb+PPXt+wl1Z3oJL1t8lX013ZdJ0YSGDr0FCpGPB
fWuLyqIWifFVkW1gLkqPn43R/aFT1cKmiCM/A24D10qyKzXA2dtwGBDDOVlxS/52y4CM2hQ2MX4f
xPkoxTFysvYWTVxBkJFzrVY9LyC5ANjhCljSAbLtn34znKuALOwugVvi1bSLJkX+AcbQvqZRkv1Q
iH5lO4qxZccqbXwWo0LAAzNK6yHRF+1Po2v/2c2abDgby1dLOvPfxG67z+AFy9vHa/QscgE0ei2M
GHCsVT6MwtM77aLWslIpayQMlgs2Ppc4OPXjPBKlp8k5fdAyr3JCuizpBVmZQpiI9GkE6KRuYz6G
peISxAXm7cQVxOP4RA6BvPJ1vxMaTzY+hy6P/lYltxF3MnVzk2XX1bw9A4Exkwbyxr3kv9kqED8R
3hu9OSRiOYEz2fPvuM6y12FRMRZq9ZYSB7cfl8B7tJrYUzq5RG+kjUV8VIca5vLYY1x4xA+S2t1b
OzSTyLQnCObYAjEwc1pYKjW6LOxcxBBiOkSwgg7AWSMrgXB58IxqMa8s0/PGy2FQB12PV8/rgC9z
+kZMpyudUUxI4YfCPA6Zltyr0jT3BanVD4RFuuEiwI17DXutpAdU8NCt7hqCD/5fdwIdjA90ndNu
aZ+kxylGXrLFJH3x3QUe9XWrPSS6chunsXbQB/KXJ3F0ZuJZ5VKAtOXelTbjfePevHrGlhx4MKSh
GmxffcRGVbXOeg96Oz7CZuCkSYZM/W5jb0VaVVxoASwS/MYcFQwqxo9lVDXiSSA/fFpZJmGblMtx
LCOHwNxEffBMoMkIp8X7huzyfVpGEgebaTrkksHQHDHbA2RT0c0LAkgrs9lD9ol3hSTwdW47uXdL
rAcqtcMxvHL1O7dputePP8rznYofChoDz3+loL3bYf/POZ9liJ5az6KoaT2CbdWJGqnqnX0+q/LL
v1+K/paFphvYS1mb6hTbGPJvU0QRvQnkp+U2PoUdwmtEgtXNx5e68Cppvhi9rENMfpmxKbo7R5lj
CX+OXGQrIv5qJug5b6sD/tP6TrfiMbRwZzB8e4ygWFIJhoTEmUTj8GGOpMJjIkDsCjils8YtZhY9
gxLfTtRBAfG68k03kFMiujf5xpP8OZ+m+EtEMbXrBCB3K+oY01Qzu9MtgnInUfQAuX2pHg17lseS
QI97OVf1NTLJ2QCZwft6yK3lE2ztbYtOsugMy9QoAuHM9l81KfMyxPBI+eTUefPqVTBNAjiZg3LI
+SmofRmmpTf0yZhwjnkNkISNfE9tQIZ7tydM3fucAEvX4TSa6k2tuag55eiQDFhBVXzVu9r4/fGL
W9/L6SfISaZpDDHXj5Bu/3RDMjwa/WR5l80O6aNGruOTzNr5uzN7DEeW9Nq+c2H5cz38BNDxQpva
VgdoxiZPDlERqPoQmf48OQT9jjbGKFaRtVfaszNveUxZ6U5X9JgKF43ypnI0UxNsWyhlgFwu2rtd
29/Ffaq89jj13CHNxZdSoB71J6V0wnk1jRnVBCeJXmuQhZaudvj4aZ+NKt6BGg5kVg3Dt21rWrj9
qHsCa8x09XSSwP4HJdGNK1e59LP56m3gJxuUi5n46UslUkKIYkCYWM2Ne49FfPwy6zIPEDMlR4Ts
VhiJwnysMAL7NJsF+HQ2TPfWpAyY2k3N949/9LqENkuM+wADQ6kIILaNY+iXdBwxHkMygi2uP/Yj
0/Kp1vctacA3sjW8/9TYo0j5+KoXHvXJVTdVGjIOEeEgwvfnwTmBhKuGYzLJa4/auPTjKFzwh8YQ
nUCS00fd5QLeKQYpQd8ar00xxd8ySyY7iFFmEHlpxrabOm8pKsPntpuJhDWrck90u8Uam7UXN4m0
K9zfSz+cUhhhE2cqq2wzLFKagbRiIwEy0+C3xLZi3Vj4wV/Z8M87Rzi/yE496kv6RyT5pz/cMZdE
TwYP7gNN4re2cNsvia6Nr9hKx3+maNa/67Xe5buqKMqDXizIaXFd4XygREv81hD5l0zCTvbzcdbe
GrNzHEriNL2mkbzwON4PP8j+K5ayBfCTnn2odHhBMVgaVlRefmcLaR0/Xm0XtjVG19gfY+ut8zfr
N/A/pzq6nJl2EBrE7OJUtAzpvFvyDNa37Wnhx5e69IMoH+lzTPRyqNhOL+VW3gKDgz1kduL0vpxz
mIt4gS7PH1/mXGJLC/cOKDMwp0rcErutmHRxz8QzZyKY4xlamUaqhI6181eoKuOwz4a2coN0SEZo
f72ccGWrnHqX222qhEpfk8OaFcXqm0QgVu1LxB0Fea5kwPz7l25A90MMD+3YOFOVEv2AI9oahFst
sGPBKDyigt1r6VYX3jBjToa/aAaQZ20Z5lVS6W6XMszMtLjEXU1td4ZCsirE3OXaJ3zp2WOfzLyD
yAPmvVuEqbEw1EnyAsZETUorYJANAVcrn8qCeW9eabjuLcYSumXlPOgGkYWiKpUgik3vaZGxEpKv
SvVLrvbnCe7XlbL90t2h/2Mvh+pjMPXcnKpaPXsJ4jmivglu6f0FqulffYntX5TqmvswU5fZxwzP
gcc6I/B31+Xl8MU23AgHBj6NCIMklTxv15kwvzUQ55c+mnXtGinhwofi6rCy8GwEQoHzcfqhVDGe
WSt7KWBO0Rx7Hd3sYlxF7y8cAFR4sJbX7RYa+Lpu/ufLNysgvnLqm6BUG7wbC76GyYvaUCeNDzAg
TUMHq6zHrGqTxwofWsybvSX5jg3t26IpRgj5qL62N6977+bEJchRR8W9rh2a69N7woK0gc8KWkyc
8Pi5Njs07qoU/2GQvOzNce5vYIvslKz429FO70wivg8jQ7LdlS1krTNO7wPoyqQMcZhbczObMwLT
zVLiDUvGRVrKL1WfVQcZZdnBG3RJBLTj/TLrnNRtN0tes2GeYcGPf4Srf9YJKkfiibRCaOTvGTiJ
7isXfdtEQ7brzEnf9YuIr+ys54UKsDO2MyhoYXyZ1mZd4yPrEe7NW1QUmLAd29sDZqXeXW5MRA8h
tzso+eheAXfOVymkDz6M92fENGlTQIxjvLoL9+RXz2r3MFeW+QhLx7xWCZ/X+QB6OuJgZkKmTvF9
uiS6OB1cMbQ4KEVe/qvuDP1LBf/pm1uP5iPeifhT4Knm/bTtBLtWZiq6FpQWVlIYvET5q510ya8W
Jf6jxKgJsm47YUNIApHz9vGauXCftCG0U1DugPK276DK+1bp1FpSvWjRTY48bK8khfEylq3xA8L6
tUibC3UMSRgIfWFQEVUE4nn6YPB3zVNKZZrkusiFbw7QrDlRCOzLNXP55upNDDPH1otftZnNn4g4
cZa9Yw1GtWMGK3atNPgPKsqcbNckSX3bRJn462oWxcDHj+b8BFoPN9ictJoqZ/+mql+xFnJKmThr
KBeYrsbJY9wxuOgFs/l/vxQpcExvkTnRrW0eymClfZYaDGYGvIF22BCSZuBmgz/b0zUI7cIewb6J
VAhwkxdgb8oZvbXnyaxAILrezGFZLvoX5gbur8XQ41vFU2fcdHGTppTKcuVbzSu8sktdeKzQ1qja
1nLK5iZOF0DspTnmgSqGClojd3E7eGFpEurtmUN8pUo8d7BycELlQrh2UCriCHB6LbfMoOuY67Ui
UbpBDf/6b9mgIPSxL+86X0yGUgS4Ry/ens6YoHqHbWi5qXMba3pFwU7Sp84kztWWnoJPLBhZYBdu
Egc4zDX6MSY4ENvquJc7L9YleeveGP2obayo/QEivUfSAB3ClZV5YeMEAAYWh5CLQHgrGkqVguTJ
OEKClc/Td3NWq6NbjDhPYnn8Gb4I3HZtEs8fr9ELGydZPNA3qVJBzLZZDm7M0C5feJaQMKJdzaDR
N7JRvdJNXSh23u0OVj4cMjPyPk5f2aT1o2g1j8vgte03Bc7/vprgAKngPrD4KdjrkT7TOnpmLW9r
1QJa8bJ0h6+6CTkJLw/4e6rfDY1zsAcRy2s7+/n6NdWVn6WxtpiobD8gJ1lnqDnyHakW7oDjse3B
rKwteEe6Bvc6S0bo/UlR2iphEYazn2Nn1DCwlKhrbT1yYr9sc+cH7vjYRgwJFKBEFa8fv6zzbd2E
wwYEBRJBJNwWZ3RzE3yqVtEYkWrww84TZBI4m4SzjYmr3+V2cvj4guegIY0pf+FiwkYGDLLe0f/U
ZQJtz9ApBIUWlTR2GAHZmHxnQ9DOhvjOBkpsZx017k7LTHlr5dO4b1oSDofJiL/0amvfATn/O7sN
DBPNvsVMxgas2n7/xuImWdzrit8AhhCQ0rrOb1En2feIL/7v+nm5O9RVablPzaqwYHWo8pnhVFHt
o8glioCjDAw7bbXozYCkivsXGQ7ZbTconNcfP8HzjRkYjR2REppBCq/v9AGOsm1HtVEVGHUDaR1D
m4+BNozKVwSPOhYAKmbsakzaTRAlCLN8TWuc/ce3cL60LcOGy8FQGZYdE8rTW6hxs6W8xsexjeuf
juJpd15v/B4n2f2rxwGxRTbUUQ5VGGEwU08vpCQMIlhMXKgZo0DTRAZSCgLx8c8537HY9WlHTChV
oKNb2bnSKRiIOvQ5hogoGWSH/2iK6fq/XoU9kRWGkHDdirdiSmseVbVrNRE4baXtV3rhHhPJ+EoT
eP5bmA3YwFA8lhVf2DwxSTu8urWTsSrK8o7hnwxdwgN2H/+WC7svmCAl61odUJm7m+qg8/rF0GSE
uHYU3kNaT+PfmKEy+iWMX8Z+tt5IE8p8BLbE/va4t+VaP4SYllJPl82CqXAW3eUxYya83Jwrx/n5
8qRJ0OBJ0zTQAG7ztdiQtSjKc5SkpvwTiVzHjaw1vmSu6H5ceQ7nHd064eB0Ba6z+Co3H6OBSyKb
hVB8kq26vdYsmvAzTW9veyxpd10GogjQYhmBrU56GNlJ+7Vvm/gV62P9n+0ksE2gr2MExW/n0N+8
k6xkKjAC93CwQVww1WU62nosrpSg5y4d/F5qcrZJVg8Sn81PjpV+joQkx6vUG/Hicd77qQu+gmMx
LBRTzRg84DIvuqH/Y9A4hvjbDL8+fu7nbxhyMz0T/0Jijtvc6b6AJhkhY4r2bMCJbJ/MtIDMLHps
7eW1p3rhwFr9d4j6pdwmqHWr4iAMj3226PLAhfLbh1aVM0Fb0rzT7ogUgfs/Jpb1X14tTuozpzIf
NLlyYixHlotvkvCqw1waMlIXIZ04Vw6DC8A1WyMbF5RGwtGNraw/Gbs4iYycVsgy0y4ggqg6oIdN
vi6apfzGyhQPybwnGWDKuuGTWWYk/FiE6forFvHPbg/rsI9vQV8J2Hj9bF4LEQ15onSiCNqpz+Gk
mcXRxrz6X0+flUGIpoWxIv0hPKnTl6/xS1T60RIVhqr8qvO0ugMHX/ZuYqn/uptyKYj2Lg68Jtfb
vnv8Qc0atKkMvNFIwiEz4gMd+T9PjrHOtdADcqwjpuQfTn9QGSnpNI9Yn8dpXt9MVOiB07hO+PE3
c1Y3MFBn9MQAig8Xcujmu01zZ5nwAq6C3C2nFylS4wWD6/jVMVr1CHfZ9mNbbW4mzMxRMyzVv781
hsBrsiSfrspNnP7INBq8qrTpoqiw1tGpV7JOe6JUKqyAP/6lZ20P78tdCcErjr9+uaeXghxWJEpL
mpyuV6TyFH6pa4Q53UKXxob8aq7euqpPpmmrmwsvUH1nneGTdHq5FgMZrx7ohAtk4T6Hfxna5Loe
pT26IJiLHeoiGw542xmB4RJqg9CLnsiFzKB5xK6tbgKru/Xw5ePHoL2XFOd3BkoABQDAaXs6uSOH
jiuJ9WA8QPDD2GOWHKiyUU0IFfroBZaYCIGYCiN+4gbsKpjhi//MG+ZwwPaG+SeNYRkeEngCP5fO
mO/ApPuDxCVFD3AE0iHiFyVHXlxbM84CQOkL7B9v6Tgc8gJucaz1XyBU2B2iFKlaz2RC9FAFMDAo
AsavBGgl2tx8TSJ8jwMzHk1YBt2IQ7HTjHNxS/EJ8bNkAw6QfTN2VGOFqOVuJPllV3amSMOEZ/3Y
Kl6UYTQytHc9RlXCrzrsTvxkwdzhkMhswc8eliqS7MFuHsGl3MxvsXMf4Y32RhJEUld+Zk463nkJ
jD3U9qnBIo1jArH70VF+VHZXvsVOpJNp18zfeqc1/sRZpfyo1dSCJ2BYSeX3unCQ2mq98kgAroKl
gjnWuDxTHcn7YfUYCuuhw/2X2gobZaEuOCjBnsmU46Im6WEy8T46FLGdLKSU1DjauVWNowAZcGqo
tLr3o4Bijk1/bujf6rbEJdEuu/keOV6R+UZvRd1TGSP/CnQtNiE/z1qNqHOIRv3VrLOCH5di2x6r
Nm4KuilJX8jAPrEO4MB+qmWjt/5EzfIVLrCOFBr3gpemHIsy7L2OxBH4vI3Do20WGUbNimxY2oxr
VOs5OJ+Mc92/LkQUfi1UN3GDrJYdkCqrJA5d2GO4gerLtNwuNRU2xp1lAezQc7ARNcAMPxywZR18
VpltkcSaA9cRBERQ1VTWOOzRJ+tTyI1XZSgQTv7Jlnbi62bqqfvxRDiNoVUetlSeRVAQxKz+tfeK
hQY/HqgyGTALGMzTWP2hU+unZ0/t5avA/Qu6IOQqhcwxk+zkRqha0GktNO2UAiqBZ2UMn0qifuFw
FxN2CDiPxysimhDMQt4cbhV8T4kfR6Pzgn1IVgVG4rmP9dIM9wZPUwt6h+EZMR3mOO0W3hVxt3IZ
eT35mjXAYnRmv8+Eu5txDJ78vpXsxR9vBZe2KItWEVEAcj/a/dMtChbQAmxsYj2r1u5TVebTc9uq
3pWrnJdK7IQuuzwVor0eaJsjhhmCXqhJhjxlzHfZuOwj0yPWV/1qxdbeKa1XKDj3mbtgoIT8aiYY
0Zex+tQUw5Xp0Fl9iBUUKbMIlwAEaR43W7Km12436ih/ImOOfqHBa8OyWto7aUfzlVbo/NFirsac
x8VSiUPH2wzwR1OOOWXfGl1aO4fayKP/6ta5ll164Sra2tFQ8qKnBMw+fYGmN1tOS1xHoNmd2I9m
bH5N0za+0m5feGzUIBSUgB5QxrbQMp7kBNfU+Og20SBIlmiWPUFcqym7c6VxuvB7YDaBUkK3w0V0
ayvYGCDjDtHSgeVyPorUmfdRDan142V/TrjhjYCHwodYD2gGTqePrUdd02YpSeR4ZDek+pTws4NF
FYu766MyqvFImHqJ0QnezL6SzeObNOyxCiZrzMiaqGV/7I0+H658KBd+PQUyQKBNQ4H93wZ/axOZ
m9ieY9nRlPYOIZ+7ExpGOh//+gtXQfsNzQr2C9DE9sdHy5Q1mQCy8WIyLxg+UGB6JLZ8fJXzUcAq
uoQ4xaGJOStDh9Nn3DhkMOW2U1OzRuMnXRBU4w8G2zffnxGAoSW7GXj1MzGYBuqNWu5BZK1HBoHe
55aU2Yrp+vIXCVtWcnbm2cvH93de9vKU6VIZiHgWSIZ+entm5tpLnzN30CTCwiBdbb/5VNnr09T8
vEzW/ALjDwMoB0ljAbx2/Pj6F74pRoru6lVBQQoh5/T6QpctCZaMgSEXGjdVSXQrEVRToOa4evzz
pQDWGbkzMaNB2lKHrV7Yw5hpdYC+ijhDzEN2zJFRnzXOtZHZ+RRgVdgzyAVbWAlkW4Ylaa95RK46
3UQ2t8eEnJXXbPHmlz61khsdk/9Pfa+Jz3EUp4DDuv0GDyvLrqy9d1fj0wKXuzDgKUN38JCobl5u
AuykRilcGBtvsPR2jhb1WyL67lfuzvxmRBlO549yLN07XL2M16IRTXGnAgXiAge9/nVWLP3Zbe38
EzZnehMQPyoxW2GzNfxhsZhLG13iPDZjYVq7ZRnVP6IbJ4NUzpj5PMkbxX9uNDZ6WMVVovhMDe0r
6/d8/WCHBtRBAY+RNMfq6frpMnuqtWjG1AUPrJDuwgxKmenf0EK6Vy513jet81wTFRhKE7iQm23J
UmsDmQ4Wy7NhpPpto+qL69dZZT66BpDYDfOHGkL3aMlrfu4XrrwO3lGnMCQE7N1c2W7kjCkJETyT
PnavZUYmiKlN7d5wpPFDT8S0NyP5z9gH7BOATRsVPaPsM0IeMSEtqwejV3dpAY/wwrDecOayHtoo
XShhxDXh8Psg+WS5rjoY9nteI8iHt4VvBW2FilNbHQihyecC00870NBlGnsZu71xnGMjbkgzMxQ4
ex4SP1fU+bPjlT27aZcnn9IxoqGoagV3rpze5qvTFWaIHkKXwdTgkHvUeil/V23ZfEk41dSwsJL0
O7lGHn6mhHV8apEqE9RYuupAaJTS0zYoWb6r40qI+ykStuITmCiRNfV10/jSVQothAasKSGdjvmf
4sxteZORmEy8tGzxxpUNNoTpIuZvjdI4SVgvWdTfTDHliV+yS/X/usthcs6nDrQIh4bOYv1g/gdA
aixsR/BLIsFradt7RmM9GgMihk3kBeHHG+p6dJ2+L8ija02HXoevb4ufxoikXDUdekbYTv4gdMRu
/8femWzJjVxb9le0cvyQhb6p9fQG8N49+oZBcoIVJIPoYWYwQ/tH9R31Y7U9la+elFollWY1qIGW
kgx6eIQDMLt27zn7XFlbPdGeuTleNVP4HiL3LhM1ZL9//N5/t3vTJoGEC20UEyuziT/sGzi1LLQh
K9AT5iJn4Lxqwwu8v+xO/+37/N/zD/Hwl19G/8e/8+fvQiLlywvzhz/+x7386J5N//Fhbt/lv19f
+r//6d++8D9uy+8kbIqf5o//6m9exPf//f237+b9b/7AmRzS1+Pw0S9PH3pozG9vwE96/Zf/t1/8
08dv3+VlkR9//oU4h85cv1teiu6X3790+vHnX1gv/+oDv37/3794997yuuf37k/pO5lKjWj/5//4
uxd+vGvz51+s0P2VxxQMNLccI6Jf/jR9/Off0/Nncsos8z+/1HH2Lv78ixP9SrFJj43xAxsjJfsv
f9KCcJXfvsSgkNoaBiSwGLpUv/zn7/83V+q/rtyfuqF9EGVn9J9/+U1Q+l93J4JHqjqGLxQX/BBM
ev5w8shM3s/X2Ketu9KOGaEPcHonpmOsXj3VHezcPSgTfSRV9hKWmL9bU1q7vp/P4pqZXA7BEzSY
3LYfpsqNtgR5n7qloiUwmE8ofXBNivw+MGSUOO45FxrSieLk6xRLth2LhrPUaqVJbz6KpIzTxVbB
obcJ6B5RlP92Zf6lm/T/eOv9ze36D2/l/wdvUucf36Qn3bx3P8r3v749f3vJ77en4/2KxwVlR3Rt
PiKkZhH5/Q51/V/pgV5J6tjZmApdMWy/36Fh+CvTAvra/hWEhcmP+/r3OzT0fiXCBzT1VZB99Wz+
Kzfob8SOv7pBqSSozWByXBWzIfvedYn7q5V6RLJFBCYxMEMDYLOpWjhqUvS0m5IJwUEyb3ptkYV1
DY2zMVEfigxBZBG75O62+XBYcERunSURm8muDKLJCUeRWCAhLlX0VCedtWX6qLdJa5lNv5BWO/gm
OHjWtYSTEbkeIF/xIFGp2VJOO0jL8bZDbAkZk+aaVmQgM+Wyt412q5tKxc2Vp0qAHbIkzJfzuI26
qXjrVnfdJ2vtkmgl/5lf+Q/QGuYKDOquwr+rgAxR7N/h8vD9z1HHr1I6tborPSsbNnZSNadmqbLX
aYimVwAJyDL9Or8b40H80GMVkuI8GureyHEBbOQG5uzaVv5rjtrn1dZe/FA5kfUusDN+tXQfvAPS
+medjz8Ybq8/Om38q32HVdDjYv+hNGVGMNF4BL6KdiO+CCOrkjKlEpfYqYIXJAHr07J21Rvxc+4h
s8PyfuK8NaRTWfefwqavD6WnAgLZw+FYz7I/5MVs3dt5m0//ZDPlg/ybrZyf9XrYZrm+/o+jWPKH
mUBYcUIohymklsk7bg/jEFCNRqhof0Rhn8mHqB+FunUH7XZ3LsBSd++Ols1lkFNv70xZFcMOkEiY
PBhmy6OHzsib++1KT734CmGjde6KyHLr147E5HY70vK6IQ5riDcqW4Py5M2REEfa6756mbOMQEHH
AQG5xVsRxvRdQy2trSL7uTsHtVzj00KCVs99PKL7ZAhVBTeedogYL8qlI4Y8i8jU9AZkt1UE1/Z1
GWLdp95ciGe3EPZT29nytUIylO0EkNjTtFqO/2wz73KOjl/Ey272cwg5Mh/Fq79WybO/Lt6c0jRY
vxCYKj5yLcdnAHCwZJyYNnO9FhjVG3VsZzfDmEuZl66F4vlhEyrA55vpm3AUEZrg0ROsI9j8IFrn
UAomz38wJFa8t7QdT00W2x+iqLEdttds1DQMVU/nXjf9LfxK9blc5XTsTbBmu3EqwtfaxPlNGU6+
ezRRtzw2dhk/zXQ1nwIj2s9rN/SfQxWYS1NmIdQkr/g+5q6YNpFXr59Xiadq8Uo8Lxwiv9rJPHeH
ouiRMc6RfcPaEu6boimei2KUj+sagt4MRe0ei06Ye2mq7Mwqul5IjizugwkoEk3lGvpwtTKz4wix
3JEr3+yHxSEt2tPtrV16zl27+mTLBnOT1dshavtXhgHBJcrd+a7KQvCJ0YAffQy7iyRk+wb+tR9s
CwvtQATv44vopPsUJsswbKn/g0s5RPMtGZiu2dgCf1o8VSTmqaUdDkllfDRsY3iWMN2I4UR89AmS
hkDRjSUX47St5LybvcDqby0lRPjIKT18i8rRO0rXmi5DEEaEO9rx+9QL7OTCiR+ihVtsP5OwXFwy
w2jiqel1+QzZOt7J3sSECCfD8wQw5LOpxtXaVp0uTq3Tjd2ht3L3OEe9PEWaLN2ULoBgNrB2nwi8
YIYg59j9WEfwhNuiFMPB5umCKV0bDaN4itEQ5G2p9uj5svdZKPcsKmLvt0I7zWWUUXYAcab2EgCT
uen9zDx1fjaTp95POc2dpT6WYQdXNYGCsZFT1E4QWXScHLVLuXeCouq0EL2hEqko6N9Y2pat6Xtx
4iBePRFN6Fz6cQUKQVuDw065sPsYj9iEbeZNYbzt4xY2GEriJHlShJP8nJd88HbS6MzeDmvQW4TI
L6PemnxSt+IqXRNDMF4gw7kO5dqc76zMqX4Gg00ETiby9nZBJbI1WruPYx8tX4tykN8E1+FQ6aL9
rpj+7Lqoc9iM5oUw5brODqOcaVkx7+q/mySqvylvzh8dzBX+fuEjPLez7d3Z5DQiFbMZLFP/Zfem
isWtVnK5l0sY75Xyu5u86KuvTmBKlS6J7An0jnJzxn00HobQkd/oMPJIBMW0MLuc5vUzADfv6KsG
4srcIYANm8Zr0h6cOkmdLr2+WAXeSxAF5hWhhNz7/dUBNHb5eOmnSh49UqhfhHJQrsX43c9dEZp7
t9T60YgsvlsYZL0jao9hhQT6R5I58sialx3zcm2+llFoXQxjOla7MG+/wgmlhTvk7hgdpqpLxiOJ
Fh6UFscU6hjJSu6sWBeQY2BS74pQ0hKCElc+hLrISEWNCHjJSrBFR/b96bVMnM5G5T62fMCCAiQs
RXaWjRO8h46yX6fJmCF1GWbeKDwzB2NQlhKrW16mwjXpmBm5bFTQIQWHTuMNe23BCUl9skhPdjir
Z65QjE6YgThs7tXoZr+sY/bUrJm+THbXbhWcxwczFOLFsdb5ZnRzC/ocpG90tG18yayMRHsxDt/K
rmNONSPnOBMKF6XumCeMXcjJpCLIh1OeN9Y9q5A2l5UuQ7WFiZV/yXvX3+vKiqZNLUr/bE253KPl
8Xgs8zo4VT6gxp2GzXknaYnvwcxNnxKjvYOr+1USKDzlt3afq3DbTfF4X/kwOq2+rPqDOy99vtWo
tJ/nAMpyuoYyOAxe3iYbYUL3BIElv2qkHfnJQlwebbzV9+Z7h+3zueU3zjZr4BObXZfto/KkOa/F
6EYv/SIitkUxFgfHW+w7puvZy6IU25HsIRMtdlCTTFDUd6sS8i0ocqdM2fW61zJnKMWYUozHyEzW
47jUmkTDxKFeQsL9Fvpm5p5w8lM8wqHOmphkSAfcXwkVLSYb2IqPMw3GnVKBg57Y7Z7M4jLwtYfm
zniTfm7GxPsANzvs4qC5Cj9ta/lILAKq04psXM1HH8T73remIyOH4qFYG2ffxXlydqK5WC52AQMr
NSy+MOyj/BYWsHWzWp6+GOxKTwTkUmVwCiymrQ7r4Yb5cTZuMo2ZdKcLu9pnUQJBrJhnK9zVMijv
yFluDk2thtveqvydFfTlnWJce8Ep5914tevcBp5y3c1ERO2LVzjhesHcnt2uqnHOdbjYL0PeZfSV
yj5/ibx1WtLGMvmTjgjImbBUpmilph8mt1ZxI4MpLLcq6xKM03YX7FtQ/A9ycpxTN1A1bVWdeTuN
1709XW1n9KSBG2VnPbddt5/HSR+t1krq1GRS2Buef5ahtUvql570930Ulv5liWf3Uy/y6uI1rjhm
vunfLMhYhK6MHHjXuAVUgHkI12up6vbF9rV1Ylg75vuRAIhP/OdwK9kQsZrnjr3BEzK8efE6Xkqo
cfTM7Ixzr3cFxED6z9gtLNHcziLyn902KM+AD+SF9CTE+pjo6mBTmLa8hKNeyM/R8rS0gX8owno9
tUnnw413p/X7RFHwUktbfs1INPyg/EzikxWBei8oqcmBiX2BmSmbcREk1rRD972eafvJftfas/c0
NnN2sZQMdpNygn0pg/yBCbp35GOFyZUYdgPVh/6D5Kfbmcyti+0yhGGW1jqPbkp21wfspxbofsc6
IWBMDh5Cjr2t2/GOH715loM/z/s2ttafCYF2e/Ta6jkOLLG3BuHf9GiEbiHfDl/rXHs3pm26e58d
+k6M1MepJfXIG7RdcHAnd/xR9o68iKTIj8JbpnMTKAIDsjrLHhQd5wsGs3mflMjCt2NXl84GiW23
y9Zhvafdk39zOiR2RE2LvS9r69apIYW2S0zQju/EQu85xpUBMUZx+TmKLfHglrW1z4jxmgh3Lu33
OXM40xHXwPmJlN/6Dl1KdJS1VpfVM/VtC9zi2PlCEtTj9ZdlcevvVrjACRozcbbCq9vR6kb3hXQY
E29IHGhtWq9Od2cLtkxED+HXoCVtoSNbI7xUvhfLoysK6mhrzH/2UGHu3aJdgT8ODUniXvkJrnR+
48WFfPVnY599bS/HcQ3hy9iswYcox/4YmVxffNOupwBIY8ehI2sf6xI+II+7Nd4qYWW7fhZFdFmr
pux5iOflMEh7forjLvpW6Sqq9pU9Nd/o9Mr7YbEgdVMafNWsL9/nfo4OXiDkpRGWLdJV4Mkw9Uho
kenL4j33oH1s0CWOX2qr6m+IN/D2IzK1ZUNHWn2xM11fUBaJiCz2pD7NmAMuthVbVMzGv2/6Vqnt
2jXDHeHiRDfDVwKJPPltcbd6TfJgF1eIz9IWUNxwA/PsupG5HXIO0vsFjuanYolrOt7+cEcMr23v
dGdX3s0Q9NfoymR+DknTfnODldVFFtr+RtxOfQoK9dHiHv9msLg+IfxM7jCDVPnOidzyXGofdKjT
6kcGuCRidGp9blZpfdOqXcddkklwaeHQzN45SyB4Kqzb3VEIpeCMLtVCQElRfg0RiNy4Vy7izrfm
9jGqPGd6ieVg3/tj5jSbvm0ZKYPSrL5bi9LydhVt8l1M1kTBXXvRxW9Ay94JO1Y3FaUcvXgRxBeb
7PTD4BeORinl9O8B1pxsx4xtPA22Mj8zHQ3vVTPpC0HW4xeS0bmg1hiF9rEg8GJvDMcqjqDzs4i4
dVMrjNtvheaJAwXVPwDfaV+E73Q/YSCbSzv17dMonXZmCVfOY+EU5hJPXIqd5QPLTV0rNqdpWVr/
IIfAYzVww+c5Wuxyi75z/qpssR6Yo7Xo1sMsP00cTcUdVPByIPY9ssWWe6DoLiFlb5nq2B39zdwl
HOi1Wijph4yAFaFWEo17t7lZelgMx8q1xq8dGMTvLWcGJw2dJv5ax7M8ODIRHxHioM+ltYi7wfXG
Ccm/K+7L2J32Ca/+hNPHWunohNrbtMZuzoZWa8Gn2V0DSmL16IZtFR3wOWfHYdFNAEIo6r6RTC0e
/H6gbCyW9pF0m/mH58zypZq1+2oYQiuc2jZUK37yQR9iYgZ/lrlXPHQcBk2ar834HR6Jbw44crx3
NyJCRAi0d7soJm2jiTQWOS8X4sBMMu5xkcDzyhG3XDjiWHdrmJELMwTyyEzYiJ2t1/h9oAdVbwLg
DFMqR1hwadUJfZuB7XxSCI33oeXLB6vQ+LKp4dyAUxrFc8oYT4JOgD/YpqUI1isvybpnFkPkQq27
4DmmnzsCZg6HEImZ4RzULk3MGXt0acp4frmrOoA2z/3YVN4+vCKC0pXI92vA9AAFZ+X/1C40ntXs
vWIubkXNrpriomHK4k5027a5VQ1nNi39ia08ufXjwocw6vkW06xaXQZXOe/KV9b7jBX+kzssEX1o
md9FiNN8CL7l8kF7KnhgITL7PPTKG7svyHxcx2G6zedGPsGk8J+yiWazCEfrVkYMsJywrsudmgYx
pZ1tgqvMLQgv9jLGn4sGOuXWtdzkdl6D9ZPiWH+slegfBnJgvo/F0r8qLaxklyQ5+UECMAZO9zjP
jmNSvcV9UL8V4bJeprwejxq3xll7Zfi5R4wHzOEKC/HAfX9GuimPEnCf3tp9Kx7hBFsnOfrkzoOH
9+FWaXpGHZwztYWomd1BXUBt1vjOdXvwO2iX+Gr2gj5f+TjD72eOFCT0J4xqP4fWNNXg+Nf5GGf+
+hgSEHFLQTh+c4j3xF7ANPAxZ99kk5m7k7dEPKWU/p+Dbm3fmkTY+8Uk1h4KRb/v6rl7HiZAVtum
ACLqF3mv9gUtAHLWrXq+SP9KkJfLRAVmz6F3X4devufiyJvJYGncLZayr4EotHDOWUVlgSxmiYh+
yhPT7kXuVBCIEUFZW8Py9S0yXLzSHct7x9Ic2cqoturUCVTrbUvLKOuuGFCIb8mPqi95RUhhqqKm
fnD7eD4N00RJ5cAG9e4tt+NOjfWUXNCUE3Ils8aqtmQ7VfIjV8laPpkxzBHM1VQ1Ar4FLYqT27er
e2kDmdQPGAS95X6p2qxvNxPKuOwIdCUX35uKLCMsPkxY07wKGGyXq3UbFI7zGcMeZ5b034QrBT4e
X+5WBZT6kMxSvoHUDLrtvzUh2LNicAd0LeF8G7Uqeqgty482UxkET//W9sGQtSvbkUaDvxubJH/o
dcVuyWnlOfQH/aw9x8VravW7/z8pId+TcR467n80zjuZ9+aPcxJe8Jc5iRP/SmsdqZmNNwqdwVUm
8pcxyXUSQmsLRgSKdCAR1xb371MSP/qVYFAYOu7VFcw0hAHs71MSL/jVB5zAaIMxH9ZOMNz/whzv
D9oHvAxXcyhcIH4+7GG/5eL91ZREBDAG2cFcGrtmulSR/R4mk7NpjOsdV2i+myJwin+ij6Q3/8e3
5UgaIQmFpsAwktn2dfb9V28L3aPuaZHYuC2NXl/lFFfdqbViCXcS0O+wRUxdhTciWySUDLpG0f06
ZU6Q1j4L2KXqOFeevcxt+r039rG3o3Bx5s0Im2w9+WhidkAc3R9O7jrZtqpzYlCQ4CViXzVUF1/i
Rtg0H5NeybMNCUtsA44x3S5S47ytaW95F1m3GlaNdOVbng/LDwv/BVhXUte2RDYmKqU/OX4e66oY
95NforF1E7AiDxV2IOrGqmZOSbkSnnEc8LwHmniGU7Mm/ufAGtb8YMUhplpEERNIfWZrEcdUjkDz
pqtKx00VaioibwNgIEWaLDWBfnONiG3rrGwml4J+a99sTcQcI3X73p+oytq5fdJJiUxc5GNyaJ1h
eKxYV+7dPI/RH7JGfWlb+95Sc6G31ppPt7LU3b7owzFMQ2+KPrddq/1rGJUvHtAUkwWHDX62WDK8
xYNfhRzxxqbsRaDP+aI6UPDVXyb4+G+zzVGBRk7obwLZyi+xjPt7u4unb4P2S41HtY7p25crvyiT
G6zTTrTAT7CFpkHq0+Bw08aDoXoFbTrxxlit6xzt2uLve0TNrL2tDNKSxLYoXZd8yqGSes9jVkfB
3usaT24ozcwuB2yyW4ep8YDw1IkaHsplGcdnWFS8Zxa2HCsCUWxCRD9k5GnPx0BAA+tclUbc1Vpb
/jkWbfkS+cKB0pvrqdstOqu+261RWCpKFZQktIF/PsyeYUgCpBPzPlYPolYPkzW0SJtV7srssa+s
cfoRe/3seGfyW6qrJyvHnX6mg4N71+BZIMNelZV+aG0hv+DU4j9ry+faj77y9d6UhNgRQhmVgipU
BQt0QMLcunpnRUnWP9Ta8eoH5bGtHdBpzdRl7twVFZ1BCk3AwDhywf3QEkduuohumLYTNLbpwVZD
V7220i2am4DbnrswrK//Gr+YHjw7/f0v49Upx+OcuHTAAfzznZF2Aq/Z9nV8rYEbzjPrmjpTFozU
F0lH6y+oswggeG4RpLjk5P3uZRQW1htNBj41umrczR5jli9jOYbezlJTS29jGvitO0/zxZw8xMdO
dmWRDqNW+ssSzH6Hg7EUW54UEWynOKJ3Nix50m260ef1FtMo+yCi2alfx6bnUbHlTJoz+XdN9Sky
RV8/TOyp7YspRat3fVuybhjM1t6OUQBIHhLz9EtJzVie1FJVy1YxWYy+A9Ktoq3TI8M/QLMKf4A7
L382mLWfjCtk8KXo4hXhgnBgZTv0sIC/7a18jT95dCeT/RRo/yVXZXQnBse+VUtzZO5Eu4pWt00j
rFB9tXVHLCxMTQ+ljk6Ni02lyzMEP0wn92seYJaiJgxyrpXpxtRTFMlmHKKHJBfNg8KKthnauAQp
vJbzxaudDCZuPFAcuVYZPYZu9wL17idMhAlNRTkHBxsL4QlvbEemJs6KdCm9O1wFtEFU4k/PncNK
2JSu+EG300Eka4ePiFmYlFLXRXnwRoOnTLuu8Bk5OJ9kLD5aLvRtpDAWFb5ztOZJHxYls1PUDd86
0957+KZ2riG3xM6sZ6tKmLbAed0m1yuTLIo2ZKzO/ZJslTW/TqU5SGMXe12UBfDqKbodNTaQYWQu
0HPyXEpsVZpWaziIO2bYrKxxHEksDHl5l8AOiltvhyRy3TS5S5S6wLldV6X8jMrSQwP3qfOXy9XD
vAEeex7W+BDahTobhmN9WPunJVF7EjNvVjQOqe+zGXjDekGK0uxzZHMHP2u4QzxzoeHJAjZUT+xe
07YnZTjN/fZMDfdAFka8Z5kK3tZoefGaME4HO1c/mUsdA8LdOT2tN1k2fpWrBaW6I0mDmQheF0jy
qVNP8SZJ0MEx3jmQ8ZmuKAg8wdHX9X4wZT4x9zvCZ8bSodvlS1YjEcJ2z2UpJuASIw0d6Vg3bpW/
kPq9Z69f0z5ZsMjOvVkI+GsVrAW6pPUGEvKwt0cvflR2QkfYM+rWz8NzXhONPGTBoy3HaVNgDoRJ
MryNY/TI1Ay1ni5vDOEsY9zpNEEj4JYZS/WctHCUq0MOhmBHz3c5cYj/zNI5YZus973p1PwYaDYl
smnLkyWTb9Wo5yn1GXV3G3A7Nmds1sKU52h6TOLZoeSP110wNY/4nCnFcwr+tDfaQDyPl+59MivL
kCWj1trKeSTVeQ2AylZqVDsZNtNhdLrgOHUErC92NuGsIl+eD7mfyjL1w/xzQgQiT8Gqh9RyhlJu
C/ovcHs4o3cmct4T1eZfE0vKcBNGfVLv4LzesEos973G6CSaIKY32DlnH3Dqe5Hp3tm3xbJuh7aq
zW6RfFozA4o8CupjHqJAT2EryWo3KDd+0SSEVGnB/ESm2eozApkSscvYG25JG21YB/M138IF1l/m
wjhHXD/RVxm6aidEUz6SrOGxJdTjuA8JX70fnOQd6Eizi3OLBARViqY+OE4uwm8BITXOTYI2jfBP
lMQwxykMbLrqozzIcEQhYTi256tV3Csnn38maJO3CZAlAn8Xq3wLYrkSKpdV4YbGPrytwYHFk9bY
2Modua7hSPMww+7m2s3CBad8e7Orxty1+PlQM7qFHaPCr+3HvCUfbmsRyyRT+grWNq+0xei6QGEC
2D46DGOHan9k8t1ajj5k7hR9S+yxPq72ZJ/xEEebJMq9Xa+NAdl9jfcI53ZhC6xmmTZlo1hmQ0U1
kQSPkQw0sxPYAdtQW7W6ddwERHgxRioVtZb7oK/Vs1LLenT5WxJ7M+GcbOJWt9KBJYzdKx+/4/hc
Dp6unM9KOh7ww7VpViKq50KRwzYUx1xU/mc9YDOFN2zcfT4iyUhbVdqfoik5qATbVdkqwyCBNqNN
tx3HGIZR6FlobvE64uGGgXnO3VY8xzOYUDaerdYwy1N71Md6kN1dCctrY7rwQFCGcwhyF0VA79Hy
73V2xXCQ7slQBPSOmqcDimfvsWz88uizVh6NIh2k9ETD8CYKWPnKIIUFpC8E8vSHbvASCptmPBmi
rFOvrMNHYkrXx6Ef6HkweLsYHOezPTcn2VzXW8UUdcDm3YsdqYIiSRPO5bdVPdjnUA/rXYFIqAU5
VJX2Ls9a5snEObe7So/dKU7G7m6dk/0gOOeSg9XVG0yemkebtnn0ZDBc0scLq+zAONJsY0bx35ZG
F5/tHldDESSyOUWOl2THaHSSLSkoMSm/BHavfSguOmptklGm4oPtUztpbMx0iKa5Py8FBwg0jsnG
myYfR10wPbL0DHQRizI4FLZcqHFRkB1XOgKH0VrR0oCkJ1iWKT1DjnI+Zw1DgIop6qvxPGvc1JW1
HCttVxeTV2bfupP3JeFQIz58kYX2xjVhMlzGcDX3NfD5TxJ1k7+XbRiSzewTZ5JiGzDP8ajiW6+P
GFJg/nni9Eh/cWViSmdv5EAWz7lIdTOwTC/+Kjq02Hp+mWxnHHmgCZYPSWZRYDYX92seOcFG92EO
cHNJPOS8PWJlAjOccjNOdnKQHZ32NJzjeDsq2qyKAds3ObmSgUxdjMWmD935Ppzo1iIDjsv+GJqg
mRDqYJ2+6DV4bMzKeHuuE9EfeuQD58Lx2hcmPv4GWKU+D7U3nzsGwISaxRWNyuo73kyHxr1xyBUR
iWVhkCrUI6jv6VwFXYau02t2bkk/kgY4sZRNPjn71ddZvcFPSpQLzWSBIZR2+YZ5ZO7vRiqb/L7g
8gNrlmGMlZgjeRqg3k89X7XlwR0IZEbs4ByR2r7rUSxPJbwC7GxTBfqYsstsfCOb2ynrrBMJG/nN
cJWFDGNJz7coL6zqziVu1+CO+YUD8yn0D0ms3P2I9fUW1qmLPKeLdm5cMhpy8/I1mBQaOQXLXCwu
Md0cp7eaIeT3eFiZE4e2vpn7Zny0mOodOhG/Vl6jTjYoopsgaLvXflZ6v8q53Bk71wfL764TDNBz
e9Ygua27gYDt1qZjJGlP39b0ZjewxEEjirKkqKcHnaLgY3FS89M6zuEh6GxKjFKoot8WTQb4OuDw
uCsWNW6vGjuJMDcLDrOrxpPd4aO6sYvM2l87G+e4w/y34ZGxjqqdxN7ruxkpA2/Pm5YUg5KcknLj
DSL4FGoiGLKOMzaUOLMdAuOyia/6eoLEsJ01/MK1cfKHbA7DfYsfhOTyLvqUk3Hys0osgoeNba/3
rd3fc1jUZAXz0+6Shv4+TiYUDbUiRBXB8ZBcsoqy0AqNsC8MpSo2nNjnapEx25f9+mT6Cm0LpKfk
0ExW/RBGYkxSy8fQgu5TsoDBjsk9esdOcR6aSSAMjeZ15xJbvYFLX/5QYl127eDLPaMZ0gGm1irM
vlOhN25E4F5vSI6UlynCq51KjpE3FoEOp0W3WarChmgTwSPP1NX/FpKk/IyydD03moF6ahPflI7l
4C873NcuZmIOE2Va9PGY7yph11va1/kbCfTqS9DkJu1633tyPLrjAe7jkxtH5RmLsscNqZv2ZZi0
k2zCbvYXIOYi+RmwFL0g0P1oGV7uuzGn3i1cPXobrjy8aU274G3JY3Q3bgVHvrdNtPUMGxxlQMNZ
E9UGZ1FTy0uxuvVJ9+W4t/pCtWndxDnKBLzJVlmVU5prI/a8M9E65bURbrI8ZeLhba1g0G9sbu1J
T713N6yzOfYowRbGKIl0ofh0zXNS5fUtQp7ypQ2X+s5fZpWO0qx8+vEl4rLQ/+3rvfKW2dllaBE0
Z52eQqG36+pHoxu9h5VSet+Xwavfm9Zi6JQv0TccAfNZBlIeqq5DY9UnJSOTpEdrrunlL+zF+fRo
+iwCOl1ELX3g8X+xdybLcSPblv2V9wEFFTpHMwWiYwRbiY2oCYxqiL53wAF8/VsIKW9KzHszTbN6
VTVJkynFYAQCcD9+zt5rG+LD4jJVRp6G8V6OfOlhzTp2qXJdSwNOzikHPoqpUz63ZFAshUSHOORp
vjcJRyTcWObpXWZy/GEGbTqfCiMuhpD+TMn4Yml6TOKouoqDa+aLsSP6wf2sGrgyl7lQixt6SLWs
CzLNq5c1jONF18rlYdKBmwYT8wPQPoq6lKuXIKlTdgV1Z4Ttbp/yfFY7RLEJg4SG4oc9VF8OHRXn
K8VZz43qJlAptFRLyanX42FjCR6xySqNZzpRehxIoeKTm1rRU1syMekHnZ1D9fVXtMB6Qjiy3wru
rLl/yUGKHFVScfSOzr0sUYz8udSb6gv7wphcKE1z7wjLWUPQSqd7SHOM5oHJNDYJW9orB/SbC4Ls
tBkJHlpapAm6uk+l5pJi29EMkJGI/cuh8YpjVhjEfnT8xYtsaroIAg0bh6Ro1GgsTArrM2ZZr3oa
gXKKXbIYtNI06dIGyAkkX4ezPaRvX1pFsplABiENYVWnJ5HYtKxkaaSfJhu1ZNgNNW0HIthpPHll
Yk6h2QmjYf0D0xe2ldA+89NU/WKk1jDyonkmmjI6VX0TKc4OmF5zJjzMt4NGsEdttLjVxx2MTkJk
IiaCW7sv7QfP6JeQrYl/xkNpcff648JDZJUZwIDz32fnJpNYGyUm8VsXnhcfY6LG58DPHLO4SCOh
46zIFRMiujfkmMA9LGkyLAc05VOehvQBm/qmjDMuhmlki45CbgFrcCr8UUHZYPJCj8lyMT/v3LKG
JFVPZO/dkhzL5Z+ZOzxXtuBaNVggSdrwcF2GRlaa0BzoadcPlln1psd51yoeOmPm++8k7nfCOge2
IbxdM28QAIWVX/VY5tvPZeXSbykj2qk/+jY0q7hIKLfp+wxllxaXSaYhtqhaN6q3fok25KArTZ+Y
7w/ZdDdFbfOsCYsXMEXG5fveyLEaCuaTpiWi36le5ztwGjAUO8ea+Dd+rVqorCI2nP3MwJP+lup8
LtSQd3wk9GW8vuR7os3aNFV9oxlYsgK6akZ5aru27J8Llz43rJFoqR90kwH+HetlnO17DI35lWZ3
3JQJJ3XEHrBLySqZvWzIrw3WnvJyBDT2ROXf4y90pqh7MHp9aXaqdut1R4sjuR9g97dh5zW8GswN
3minalFcQx7hXXmePzgIeHwNWH4p55A9va+uM/AtoIF4D9MJbGgN5NGx6NFhfif6V2lNNWxTp+Yj
Tsz/8BCYg5qokLp4jwUHum9vl5cIUYhx7ib7MUUZyzHVyw6lABFSuUt5b0ejcoL/pZtJRW/NFiA4
IuEy/cTvym6X9c2NrUDyXaCTEc8/jVF+uI5+dhmtZIg/PRz4SnCQ2JCvQPaY2LztNx6OTMW460HO
ouu02huk1amBOYMItwDXXJfuLGMo5T84/P5i6+XGhVtKDDw4PkYwzpvZBNU0hiqqp8BxteaZVt2o
h4hyzW8d57uNidTgaM992wbeqFWA14cKgMdMlyWQKm/vCgWJJ/RHJvOZWQ1BNeklapNWfGoVXIgN
WjrOxu3SsNvP0qoqTi7Se7DR23xwWwN/OCbgo6w1o9v4Ttb9E1p3ffu/XFOeTNDk9oqNMKEsvLmm
i2Y2BvvHuhLEyalCknERJzmCH0tMt52y1ZXlAgfI6ri9/81v0zcsYoBw6q/cBeZOvw59Wh61Ma1I
sRszk8oS3/4FLeLkWyIaThDAiIhG+Pvf+BcmCM8eszsMGev0zcCm9Ouv7Kq0H8Y1QqbDJHG9rPr+
QGj+ccoWQfpA5HuXZd66N5oYm2PldSCauqmPQx0/g7bTZA0TNUks83dtpHwF+Pe4wZn+rQ66N5ei
gnaTt+zoQUG02q1HIsJtlnTUi51Ohus/+E/Wb/TXb9wjhAjvnwUpiqfpzTfuz5FTI14fgtEvOV0l
RWMNoT/F9nc75y9uzp+f1l9dLowqTZehGqaf9c6Cmc3M8ueh3jwuWcYzha1J72mt6zSLim1XJ1hY
6WWwN/z9l/v2RubXmSu/w2IcStP/rammmo20Yj2qg+a88aRTyqBhnukC7ZHOs+gXSKnoQrEx0EVG
6/xPTDPjbJn++crCtNGZ4AKcY37qfP//P40xU2WmU84QKKDAb4enpC8WbZvZtnQYN2rxDTWHPW41
HMKMBsgvf44wbQAuituBjp7b6XQH9ZiWiWSCeE1YWR0FUeWSOSfNHFc4pKg0CyNp2XVoT9FIl02y
foRtrFIOGVjDDiSUArKptWRGQMwSXaAOrk1iouKGLGgxSNb+7zMYMUo2WoYGaxFqW8yTTExcHe1/
m1yjUpv6Tx5pe+mpopI1r5k6OM1GK5x5PnSF1OVtoSa+RL+fjPqBwwUbKmMaRoFtNrHpylHnhb1K
58r3iI3L3aSn69arIv5bj1qdb/M6EqcWZPFd7M/8bYtKXwSdstwhsFnxjL3SxboTgydmex9L3jzG
13QvASHwUp4Vv8TN1ES7lCD4Y4mDL9vY0h3g+uQkBlnkxIVc45QaAA9EexykE0VPlR8VVCZJkjwu
nVzuiCWTbKYmzGx8FBEjKJPWe3GZdg0beuGOFCHS06blkIh5Hr6JAp7lAXXpoH2YMiuSF3M9st2j
p8J9zuOUGdjgvRRFCnKe4tIid7LamktbzYHtU1KFc4fFZ5OT/9fvaNSke23KuJYRk5vlEPWxJi9k
ObFBl7ioGd6d6xHR5n56RPSoTbvUkvRS+2qa9IM0lF6eJleVToBtgv714M9Nux3Pr4DnkV8CT63P
sKwozPS44ckCZZB3vgguH9pl5t1x09S82YUiPwtVOSb9rSTz4RlQiWRQ00wRrWbl71JiEdekNe6a
TGewMWuqvY5QAiKwbfKIEb7mvUT5dAVtkrGCU2XzNXZMTpBFn83a8XuVNinkNnyxox1o7VhubFqb
rwbatjvQEqDOYzibJFCV1VIcOTdV/7TtvVEcYMBjqaCE8ll2wS68tQv6CLcaywCHmfYpNX3MAPGO
z8g6hbJK0wG0JNfkkPEV/P0q9XbxBXlFCDkefscyKSfeVhOm4oAYeYrhduGzvscaveUNwJ/p9u9/
z7q4/rIU+ShJ2Ox8AeRBR17x6+JLY9UecT92gW1p7mNCTv23TLe69pBkvigDs3I5uUJG1/FwLEb9
UfJQvP79W/jLJfZxq6/+XRuMk0fk369vAQCLCZTaYXKjvOm2ninj6TW5d4ZpoICwxPy1RDP4TzCY
tzUinxgpDCYg1BEO7vY3H5yhW0LUCC0gcA9I9A3ON6xa62y7qLrnEYzBPxEz/7LP8TkRS/iEmAjU
K2+x5RgXsqnMmfkSMO/fTHOkGqTh1jeY9iwlf39N394+5Ceyx2CXRpoDE+VtzVShUPEl+aqg5TiK
BBzrc+2ulmhUP//9L/p3X57gSq60WdDKbwGdCaYLu7PdJZiWOv8sRIQRwk7Adgb+WJMvgELu63f1
xt//Xp78N3euqeP6Nly8sRalN6SDX28bNr3K6SMDJb0uixtd7/vjbOsdZKa5qNb0VUbuCPmmV5HW
xlehybEAHuL1L31ipRJ71dx+NesM/DjCFHHKGSHOm4ZAkzu3HK2HpnLLS3+ivQkgZ8wefQbPL2Vq
6nKD3cODykh7j612nOlkpmmjNmY8jgi+vFWfg6HtiPdd1MhO/fnFQidPSGemtdklqzMzptapPysZ
ae1+MczpAiFG5ZFC6rJdzThY0o+175VShondAskKHM0trb17Pl+T8ZjEG+k1eLH0sXSjC0lTbPjm
m5JlqAftvqqXF9tlnlaN2gF1Dat2YmdYwLpBSwGFn/sEftfw99W5u6RZnCuuSs763q09zrxCXDQp
NgK8be/xohtMcBcl9fI4OFHmbXtPNkiFhrLkzGv2Ja9ZQfFm4/SXW4wXCxoSz0aZsjTsGwUDxqt2
7Epvly42Cxlhu9oNlnD/w3TuBCHwXNB6x8vXTFZriy319ZtelJIPgiaHpjNq/I2fedNeoEhtQ6tC
xINr8xUTHyhLJwfjG5o4CPuwJwNLv+xFRsta5GSDNh2ekQMBNTMtTk1ET2lSVSQXlIN/mJbY+tg3
qXoUHpUFzEdHNEettsSp6mI7DuckI+y48r1+32XryiSR3h2YVHtOiMeOLXDGe4YbYVJjd+rzBSVa
o8Tp+56As4NLrDOjzC+/N4UyO6365yZR61cFFV5eNHFKPfb93zMK8uITzBrXu0xl59mXLj3Lj5Oo
rQ30u6k5yBn+ziYveu0Zi7xzb6OpoXtk69HyCQ1MzslMq0taoFpL25wydy9mX+zU7Cu5I+J+Dctc
hiG6AvGMbrorZd9uUXyU5VWq+hnm+eTYxkag5tHQ8wpu5u9al6WbectVJeNm75QeLetiZuuk/90k
ACZ5RsA5n7/crEutJWycrvZP9Uxe7vnJ/y2wxn2NH6B8C3T5harxH9kb/ycSNdZsl//9hxzzL9iX
47eu/zb/wtNYf+AHT8N8p6+BJetJlXgFA03mH0JRzXxnEu6HSQrGtiGI0/1TKOq/W1lZYBORFq2Z
2WxWP4Sitv+OooP48zVIyuKoZPyOUPSMqvuzwFjhj5xZDWoM3oLucfD6dZnGb0+3vAOR23HENxlI
1j1FjVY320Ex39kgRxOnvp/B3ME38GTQGrREdKWmr32u2uep44QbJFp+T5uUh6kZsuqp02uyIuvC
f0Yp5d6muuV/0JOJkZZCum8nbvTl92+6/3GcFpMv9W/uKmBCVy/zt18ARHgy/3VjrUwgT5DYQTwf
3QaoUv+6sfx3uktpSuEIp8VmPaWs/CFBdg1uH50f9JEvE5TH7fPHneXq79aehQVWZb3h/rjfb7/f
Lt8JT/8eI3QuK36+q8BCg3oxuLGEDmlOf7P5p3bc9C2B8hvqxsoJAazEF9lo4BF23PzAjBKxPwzd
etx2WjeQMyaG9KRDJGZpjLO4OGhayhAnxotHa7AVFogKqRA6aXaCSgwOWvo0Cs1B/5u6ikFMgq0z
kSSrMMLWU5rTBq7gIDPjQadEHRGY1QuyZLOxbh20H6/GiU4gM6cC+0lDa2Po3XS/cNxA7oEL5iVb
JBMbPcqGD1Kwxrp0PRiA9Xi1bRFj404JFaZ9vXQbK9FmGhEtWS1alSva4F2fHJUjsi9YNi/g//dl
mJlTfGwmexpDCpLhkcqJYVpCjPa+T9W0o2NpFPvKl/d+lZbYY5pu09iYUdvcxWhgiEpuS93KkVlq
xouJSnEOysEDQd325svUZPJThdLnUIMCCcDtlYf/Bx6wFSD5nx+wy2+yrt7o+9ef+L5um947sLUo
RYgfgGoEz++Pp8vU38FG4pHDq4aNBlDNvx4u4b3T4f6R+uMweKbE53/9WLaFeMeRkf4srTpYuLhT
f+cBs8/Y3D+fMPLE2NyB+/AWePr5TW/ohjl2OjpKKFjxGVSvmHj856qk3YRIfNgXlhZ/y6uRuKWB
AfHan8rxks/DdKW3IIp2hl/Yj07HOB1VHIS9ANlXnG1nq1n22dJgsiMrwJ5CkeauvjXwNCEgtgsS
OSK/rZ+Z0Ylhm3FrO0d/GtC0dMOIaK10MdSGuYjQQA40rHaGAG+OlDJ3AAOoJL/nqq3JWsWCjdSm
mbbH5UwW2tJ4aM3imkkhkEQ1E4zBgAcHukjbbFu3KWOLxNZVIKZIT8MI3clHC1cUo2iHCRvuyrZr
tpaVWIgcR4x0RTq1E8WzA45pqe1OP5gq146RwdRB9Gq5Hf2oeu15mo4YY8mqHRFTEDHW3UWCenqj
L2aPjdkyi5cyr73haTYGcuIs4BpX0izna2HOM6k0mT0/zvMkku00NMmF70MZIIzVM56BS4xd6PAQ
+7u2ipaPXQIZaANhqgGcRG0YyFzDAZZbuic3rMoFPdxR64ytl0n3a6e0FNuaTGzOAE0qrtzBQcnY
QvmNsZ92wysOpfQxtvk124LmfB5Wvau5IdOVpEA8pPA7J/6qgIef8DA3dmcFPl7jJ9pgnPyqIcHm
lI4YlRHbRH63YV4dP0odfzE21JUG040wXgI3c9CqNk6tJC5YumSkEQobJ1qR5GUw5wbTyWhBGKHm
Sg5hPGbG1wE05NFqtNILsKOiUhrHfLjuiyYBH2fycfh6MRAHtoomsWsw5x1hlQwrI3pAXpBHqbJD
wyzHiOrWFfGmYv7YHUaGoB996ZFsBwfGSgPNHDdDrWG4Npqh1BFOtczKdLMfLofRyqsNfD/eA1LA
GFKC486f4SJUH2mMkgPfe/X0Gcb/uhG09AI3g20n6YYsgSkK5RBxK3UIR63QHOC+EI4VJYBl+vbO
xnD/lBmLXoFbF/nXVVrESRCGyAMQACfZ5l6Gc6Bt4yyHNVRBi4Wq9lGOKAkwChQOewBUp5ipLLG/
geUPZBFO2Dmf7BmDyAHBQ/yqe7ma9xU1lbNRFsETNxPaSuSEpEG3m2pq5n2CwN4PDYTI6CPNLnmM
yIruw8zOIrBXXeN7oPit5bHhZETLhlT4NJRzD8tX6zqVoPs13WSn5ejRwhLQO5tkBvumzwq6tCCX
Ow2qhi8/QbO2niKv66INfRiEIE3TRf2VRcZoFhh+prodiM8Zo37pVjaEkHroLhhalBnHyRgviG+n
+cHT+v66yDjG38zYKfSDco0Fzn+/8L0bWmL2od1FiDq7wl8Ys6ZujOy6tT0HUw0FQ9j4/oT+0eyX
6TgZSXTvzkABAh1iWLJJm3S88zqvNo6pZhfigEndVh+mRs+NT71nZsYWK5QNx6jAnrtpu6X/iLJS
2EFSq3EicdnigGTOWdeGK3ImQxboZHmXIcLmS7pJMQRGd7EyCeRBO9WPjLY7X10OCOyNfTlWdnKd
W376Kp0pGYMk91EjVRPuvFVrafV79IH6I7xF3wPvMPnfzHgh+U0BkjU3BZicYT92Bbb1KdPsgeSn
CuphDijrQus4ke+8WdfjD4sJqQ4yVk/Eu+0wh0bKnovXWnNHxBn5WJ+wIqTutmqEfKrKCCn7QPtn
DjAVLMV26gFAYdmhqx7atSnzLV4rJ74z53LLaBmnVAlX+rPAcjQHo2ITCSdHAYtqPEGmiFWl1j2o
gbgPB90YcGnrrtbCchyhrpmgYxlvkkaPDmzun1q76D9bKpeQBuq2d0Fx1BpKCcOuq7AnrG8OsDSi
T4ymaDC2LpEb6W4gsmKDVdjILjRdc4HetxPn+CxCCEX5aM0XaPZ8C724wSqVRgkIgb7PGaB4dutu
kZ2C+/WaBvwX2DfEaxCpFKokeogfU5Z9Y69xDPrc6aQBsmRkjr7psI33x2SJJGMBGHJkC9SN/NJ3
7WCAvmyXe43gr/ve9bz+UHres+YyzbFLO1v2pDY4xyXq1Gcx1PFpIKLNCjKmJCMSxTEc6qm+72xP
XimUsa9DO/veXk+q+SBRmrFq8iu+NJloXidtwqFTGLrLFqKK0QTJj8Y3UPANUeIW8fSJRdt1Apeb
8qOQNtQAjVHJ+8Vz5JPXGn0djuk03Lq23altvkTqKU+1mqkJBFuWX+6SvVvyvaykt+JimaNWC2ed
6dKuax16u5WbTSC18tk0N5wfnCow5Li3u0J8qBFFxJtyZMqzTUQB8KGtqLzRgev+89iUibu1/Sh5
yVEFe3CEM70IFnSj/c6LmGCGcCMs0rG7bHnl89CFYbAAN4RUGPonqAmzdjNjbUAFXHXTTdIlc7x1
yoro+HFxzU/MQEcW8gpNbCiS0Z8uEhXNTvj79e1/bEn80rj4H3fMXM2ff1MFp3J4+UsZzI/8KIOd
dx6FJvNsRvtwi9fz53eb61oGCxQVsDgN5BSkAf1ZBjsgRDl8Ip0BjujyU3+WwdY7Yq9dWqskX51f
7jeOmeZa5P5cBDMkoA52OJY59Ffop//avLAjUbDCimbjulHjQzRkdQn0yjZf6NNJ2G7lOD9RdYz3
3TR9QgIS0V2j6bzDT1oY29lI3H6Tc1w64Ust8WX3pcuCXcMi2eJ+l9V2SNvRv61igPSnaTK0edP1
zvT40xX/cXz+ecJOduubDwL2kqPGGl7hEpDMpP3XD+IxWHcXsno3DpYd/7DEbTLsvSWxl2OLuDIO
3LxIvwKT909o39tvKZs7Zo5WIWpg64sBpaHu4ylDBIVwiOH4g0R0detEdmnBXRiKE5Q4K9tIINPv
9VhiDjBoHKQXkwCWgv6yNHHteF4RHzQXotihNyXeLQxHGsdoFcf0vdu6+BgNODSYKiIsxUafJQgr
MmXiV1Ploz2nk8sgWS+Q8C/IqyjoZfGl8ZJy3KrYnc6N4iiCvFo7CLxSOaJnn0yIIQteALEF/YWu
LJ3HPGFwDTgoGJF/uKGda3Q+abs3twlAyCL0m5wJN+gor9n1pOSQDMiXfDm50rtzgPYDCe9Lfdjm
vcnBY6x7NJKydIz+4PixhlLeU90lOuvZO3J6ikCE9CYbnOMWzVcvddtju/j0iEHyof4nTvmioJZ/
BorT2UGaAVSnP9G2HU4Co8KrYvnLoe2G+FnQg78dEwmhrZjMdNywYYzXZLmyl+gD3Fc4EgtILaNw
EWU25dqvIFxxiJH5GdlNmWLVQs5RLV8j0IESkqWyXhHYUNWNdaHuDWIDtRA/rfktRshMCZd3yMhn
LbtG8JOZNzU0sctWOav3oah5AhTvmCSuDjSUm+kYlnW13OdWbKn3Lr5aMo3xmFm7qRX9jV5Cd8Hy
ucAhrK3RtDZWm4pLr6dHGSYRxKKNx0gh3hmdLR4ryF9fYMezFDvnZdlBFF6H5nm55jXMT+55EU/P
C7q/ru3LeZnXzkv+cl7+tfNWMJ23BfyS7BDnzcI/bxz6eRPhFmRDKc6biw2580Wdtxwarv7z7Eg2
ogI3YB1U5w0K0pmKNyoTULbYwOjMspVp523NnZQCTR8VbHfUGWx9aN3YBmk0FURYr5ujWvdJ6i+2
zOK8fQLQU0+cwdlUmY4Mt/55q9VGKZ+idf81rGlR95bZZx+z8wadMmj4ZLdwtuiJaqjQG45qZiiq
ykku5vM279dN86qte/9wLgOWtSKAYex5e9ylxWslZnnFSbq+dygi2FUpJ8ZzaVHw9J70td4Aceoc
xbkIwe4WBRWFiTyXKAso7ft5rVvyROO2U2s1UzRIsi98wDULD/Za8CAtpfhBUEkh5MKA/DwPFFh7
rW+9j/4wjPKQnAso/1xM+efCqsdQvZXncis7l16GANsXDrADrW1+Ls/mrqFUo8VA2RaTPvPan4u5
ca3rvO8lnuZKA8nmWvrp4DGJyDmXhIluEp3Tn0vFxY97ysa1giTvpX8SVUxZaa0VZozUK9/jhKHw
HCxb1puxiClIVxXnvdRynuL5XLK6JiK0kL4doDn8ZfPnPDJr2GATIVKoE+O72sL9tSVuwMUneS6M
KZrnYjueC+ZM46YBAtfJp5w11ccZRyY4pf/AGUQTietsZUqJfNLdstxiG/KPjKSB6CROlD+lnHDm
nTOtSN9pakucWPBv3ic+QokQFyLFq9F7a5aujsKDLoeMssBu/QjvcBrhF6stC+QtJJA+CVA9pMZt
TOUc7xIIplWgGwY2cydvsmVDjh3Ul1XQmu7orcTXmCNwoXFqiLhCeBeQwtGUKHDfFOoFm0ly71nI
Q8OqyJ2v5uDb0xbvxTheOqzk5VcnTZYQSK3pBB5FMel4hkWbhfg+fznSlcWzCMKBgIjGrOYTByKv
3ABXnV5yLzeu0kk29AAiZX8R2D84rnqMDOYI4y6dWoceD6lv5gcfj85JtcX8kMxWUXCT99UdIQHe
jZsgHSFfpn/lLGd+VmM1cbrMLWEFPL0Q+aKeAHRGc7np84TRNeFggbl3C4MBCjRGy/gGuxp7RK1E
RZYddxeukig2Lj1Qqi8c6HPOR4NPoLVncXgLu6ZBd5tKVz6ktpvRWkDmnob96Ir5ENHDhh+o0qHl
CDbKTy10xCGYaSBkSN7zdNoS8ZF/Ia1VTJsKlHYWtDj+so1Ho+Y+jWb+dVHK0TvKYSY00eb5uHUs
MKqBiDWsIq2avTnUTDlYqJDR12MLntbgW9XLEOdDj65S2KAoTeZ1t6qT8n4iD01uKqmi27ljHEML
KSGP2GgrIs7/f1n8g/2yZnz857L4Akp+/1+Hby/d1/+a/+vqy6bGlPGVqvgcE3GGx6wv8L1Idi0S
HZjJ0chYxZjnevd7keyaEPMJrSNWBMsUAlnGaz8GMZow6SMbFNUud69AA/JnlYzO/R3YaJ9mMv6h
lcH/WzSYX0VEHjUy2SbrnEggtkJI9GbGh8UOJGRVAmzUI9xC/rIcXdc5+MmCMdRIhsBAWAnVsntG
DHf/02X7N7Wt/Wtpyy9HfcISgfTQ1kHlvc119+XigT2KsuNI0/O20XufvVpFNU45v8QIk2jva6Op
tyNiH+Ry9kSpx/Uk03x08i0r0Vhv7cY4ZQMgwJD8AeOEQADeacdR9CO2Eh2zZz1inhRz5H0pxmI+
xr6zvF8IC7y3st78Ag0heZixpbxCF9vbNJ+HMDKGeZsZ+XCF61+92Ll7PxUmO0m5eJpHFrOpfZy1
Kr0t/HRfVXhmCx5bxLamol8tdNSRrD+RfuMW6Y94sd8aof/fehjl9vjPT922L+rxpR3eTmX4oR/H
UZ4n4rLJVXJcJtco3f84jhrrQZVxOGJwdE4G+dX/etKYmHMH0mKFSGThvRX80B/DdPcdBkADETXa
eX6G5/M3zqP8IC/1y4kUsARPKzf9Ov8UvMdfD3IMyvOuKBpguh0nque1TKJ/j7ld32pgY3Ny1Dtm
KdygKUZGSxRfvYyO9zIYG3fExU2MwQygHzx1H+IT8vYLnNhPMwL7i0iZ7TNdePASJe3kmNPDIxp4
djB9uRcN7fRSzMOmn2ChcJYUe0WzhNgtN/9WEKNwGu08+ajccXlPhN+GaWF8SVqUdtDbfNq63Vh9
MTnBbVQ1jY/N2IsA4LYG7lJqlw22W1h1bt/uBPrUg6kzIZpbpzvasqKd9jiuXfv4E047JLz2F5DZ
t8DSEvuxiUCP1gu0BmGV4wWhdaEzKPtrgyPqA/SN6UbpA9hHIu/ltdsY4nM8QxMc3Bo9b5Y4H/FD
FlroZiram6iLD2WmnLusiJ0LfyQBONO7go6mJ4+N5YWu8DGzT0xB9CHzDlENBahtCmfXxbqz9Ye6
PSgloo/+aNrXkU2kBya2ngTX/YjzflfOmR4wO1+uqyV7GPBPMWJoY/I+YIhMl1bbqFPJTHdXjzn2
VztOgIr20T5iDu304ouRi2Ej6U3eVq6YrkarrC4xChp04TRMenZ661mNsZG4knZU3tkdSSOPoDWS
cOoQcA5lz0cohiJwYtRyddRNGxAFR6csG2pl+ytNDeci7QSGcKe614Qmrvyk6Zhty2mPPLa6nMyG
+Esri58UANWAITQgI6d3HrJUPOPpFLea5ACuIda+rOOk2UcQKxlPgGgPYH3Y+7lqvwCoqQI1l9aB
0hehb1JGW6uz6pehfCRRAluiyLo7RxvMK8VxPBx9+dr45rxqpgfjppwJJ6icWgI7BubDSaffONWi
n8jpGBcugyzee3E1hNM4lgc3j6s9kVSgatbY31FO8tHAc/s4jVy4MZ/1J6tfHoRejGutHZ/Gqm+P
GKDGnSk0tYmJS2jWkJCyNfUQs+XaBIGDAizCVMdI1eYO65T9qbEUo3Z81Juka/QrNoNpa8l02ZPQ
YW7t2YluMgC5VzRWMonkICOhWMumZxKC54Pg4E3CrQuLckQ0sBnl/KTzI+EypXF8UVoIYdF224do
lu6hSA2cm4jgb4ijIf9aco4FS7PMYd5xGqm8ckZFbgK7nEz3OPiaE2rN0my7NI1AN0E1o4k8n8zR
bHc5vtAvEos4gzQUsFYpjQc7trqLCD6xESC/rI5d0RgXht5ZOwZOz8qFv1Yh0wvLotW3RZy9n3yB
t1pvlA9QWbyQDZ0HTFGGY6LqemP13hhkc9XjCMWQ0CNC3Sf2xJ/0Oiarwfm0eEk2rMYPf8vBhlaG
mSW7EhDlqXRj/4ICmGrWbcnAIeiCgG7bZQXKARkoQJ43sI27D2Wajkcd8liY1GtQNIPHkzDs8hSR
IEyfyfDvnUy1J1oVWqDT9OEyabAa4JtqF4PCvgaTyTwwD7Nfkgp4RG1B3cLt0oWFsUI+kqIF+9OY
H7TUNLdxYV+aS31F3lX6jHr7fV/nzxquoW2DNv3aBctwmSRxcqHlTFVmjOCN49ygdWR84EI+xz1A
g5tQRlyO47ApekadomVO281uHmjg7Xk/Nd9grfJLcle8UI9t97Odz/PD1E8Qm0rb/VAxm4DNo8cn
MojwjQ1KgdWwnMuu9G2eCQkvSpGVva0blB6zo99Cvvycmgfb1vrt7Jows+1PsXZwHOSVZJI7hDS4
u6lpP1Px2TUgGnU5JwOKGiAPWVDhAH7PWGe5sbwZrVVjXeRAwOniNmRVdEOgy1gSjDs226Qzot3Y
qO6iK0jo9nv1pOUi2+p6GabEF1aEGAqE5Yzj4owDC9AFw9U2lpmPp9gwqwuqMbwuGPAP/tJ/gDZ6
MxsO1lQxmtveystrMPfjrRrS+EmPJGoyU/vEcIk4sVh4t8BzrF3nVNt0jD5Wwr1oKasO3Wz6R2X7
B2QUR12Y8oO7ZDuD8M29plyw1u1Oxpp+cn3+FM3x3Gz1GFB8TGtyFyvtOFn+K4mgt8LM823XahES
n/iFPAziGgxlXGcpZEDbSduNW3Ja7Dpv+UITktNaz3OaOQ2MJoAvscN5S8t1ic0ocgQNNEB37dy8
Yu96Tho8/DYYu3sNCepOL6BOwbv5huYJ/6JrJIcRhhSURU08p07qXfYNExKN4TMnfPs0Albb1sgN
igBOL8f9URxrtvKLzHPbXbzkLQfV4YrQg/noMt7tLOOOh2xnOInKQwDl2DyWa8PLs5uhyImaArqx
rc3RupgXhUKBky6Dl9Er9tNII2vnNAkK6aJOXv0xGv+buvNYjiTZkuwXWYszc7J1EhQBThLYuIAk
nHNq/vV94j3pnnkt0oue2cxsalFVyAxEhBvRq3r0hXRkeyitBV7KZlJ6sJQfGP5M+tsT52gPi3m0
0/6XKrZy56Y4kP3Va9ynoiV2WrtSA2OcJWeqL8R+GJ3B8jUnKULaI+QjOGbrNvGm9t6l/M5HPFd7
hfT7iOFD2zOptmHSjPEFSdTedd3UMoUqm3NKD+lRZOhIkMVQPIHrvWhzimTWLAu5r5zdbtyyafQ1
qF8vXpLl3NzddvhrkafPgCh2MHK4RdPLM2yoPIRYHTFaJ69uKOJgMk+H7DTd5zOBGqgBy0/dmgBi
N1ARZ0ZVyQWOkxvZTPCTZb5xDIozrco+UKOiQUnUIHeMqt05xhRaefok28b6gUXOG8uWfSw1kxSw
Oc4ROES0AK2G2MCb75ALse1Io3nrbs2VPHQcssJUGC7TfTf5GMTGUc8F9OAhzKuz7YCcBXJsd9pO
u1ZYtLILCvSuIpuOAAYPvZefJ3KAYAlZvBfwkZTLlxfZLkGWKPMEnZ0EDnpRaJZAcQuAjo1bWbtu
qPfFtJ42COUParadhwlY4m69oj7sRH0zZj3GyJQbDCVtVfdqPGdj4utNtgdiRR1R8o5ZhYnr2tBA
VN+6yboFg1DQgkROY0gMtk32b3qxXWanJu2F1mVr/QD3rwfWg15TjZ8e+msAxUrssaLzZ3eBo5WH
Slj0kW116Dpa2Hned6p7TpjmfIl5RnZZhX8Dc6C3TwFSTMXy1YmPsa0BoRmpvl6A1sjQ3AjSAj97
VEo+unGP5sY7uUJP3JW5dcOE/KXwqFFKvZkRt8OJK6FJTJXtPqvvPJUCgNjkfkigpymijEE+jFjI
lVaF9Mr89LqxhNQBtYFG+xECJF02pgvqi/O3j0/o6CbuN9iRV2mflDFdKo7dfm3qeSS06rGPbV7/
fDa73J9H3uO4HE0eGBaZ1GFvhB7ht0j5fuvFW0BCb28llDsI50DTWRtu3CXu4nT8SZf1DBxshnhQ
2dHipK+jhd6qTR9m3TwxYfmZ++Q3LrqI1in6pYoO6jfQnozTiioUKr7MHmLcuQGlVcTCQbtAV+Xg
O83TjQLrHOrkBqzE2KWTbflMnrJoWDhbl3zwWPel++TxWXMbAHlimwXoq7cUcw8BTb2jgIk+jDS7
TSSwFWYeAUQ+YpKAA+oGmgjy5mviGKd8DeeV9VQRGnhYkzyMqUfBatOcdG7Sd1dq6RuG98MGcMlr
v8RoPs9bLYjG6EQieZJhwJxawmdqnQ593z1TSmJE+ujWfpXJYM3L/LaWdX8SVx6cSsHUBXzrvD8t
qpg/VML4LbdcftB/cYVtwLYh8XZ16ZjNGHUJaiBjRsz17W3B15C7xUrKErYW0L2EWZXsnP7vzJxn
l0DnCZqOb7kB5cnsnC1SWo6PNavF7dIDmBtt/Yvf7lQKcaFQzw4de5jvwJu5L6Nr4ztC/Lt1ehlz
KKIzvhN2j9tm6sIeVrgPXWx40/OBnjFvvqv0SYd6UTb7eezEGTyuFpAyqS6dl9gvbsFEh4NLuzcg
DkRj+0jZGi/bY6FzQ6n3wZCTjDNi0jDj5zwyKgE1uPARbpqtbtwFwV2NgW0Zt02cndoMKIuf1Nlp
cLO9mvN3RdfpXT5KA5LafCrq68rEdG5XLAmwEvc2g9x+JgsL/Rsh8sKZxPblQri6NtedXTYX5VD0
oc32zlq3y+DFbHhEhY4z3LjDsC35cerce7YAwxdbfB4XEPZl061vFsEhjtDL3xo2BLedRIMhGJ8w
U3HQ72ktWgjzcOTv132TmhdsWY9jB9eGWyT5zaS1eE6yP+WM7WSr6AyGUxLfzdpo/xkUI9OY5TR0
hDVEYMC/yiyzMaQl/F6l6ew8O9kNODessnqFZ8dS7tm/s+49GU3xyG4Y1pS8+zynR1rgYS0YtvZS
XmX8qbJ4jkulAkCE11iSFxPK4XVCJEa+JqFaQWH3nbr8NBKcl0aqRFhAdggKd8wiDdrwN7Phfc0t
HptUGSzUoGh1fKqLpgwF7VERHRdJlICeeMP9HTmkn06DlKGEHscu7LKw5s6roScA8Dx5wrgIYcm7
SY2Fs5pnrscWpY3zA4sqzsdHslFptEl5KV0nYgGLw0Gktq9KULhj7GDzvA6Q8Hpc+sZW0ZwZ36Mx
vXIwusNtF9872/ZgUFKF0P5u5FAnUfMO0PeN0HVjKgJxXe1TXXtDXHOZ0tWcy10jjroeEEHRN6+N
t1GOk6baxbSZ2XLgpWMIufAvmVt1Gsxu4U2cFBe6suJuL6efiaEb3+K1XRNmAKV7VLXI/1yHDBcJ
fXPv4JUBq7sxmM4hyn/WkNv3wIvnmttQUZ4MwO1/xDabb5sacILamThneb4ESSqXME+mhslnsu1V
WnnHvt/aF2PiGYurwZz4Gq4F0QeHA6aadcyAuaJc3KvkWyXKxdpNXvYnzUdEgY1V2nfIhVT8U6lb
uzMVp+26frE762Nah+qY5E116hpDBgWYr5BMF1FHgWPUTYwkMFIH3FRm0Ss3QW5yRvKWBt3cvlY0
NHW4dfZcSzvfccMTt96m2HWd0cH5HVsDFVIGRVGuJj6XuBgfphGY7miN8hd40nQqNqVfSMutz92Q
1ActKaVvSLnVfsdDyrAh796y+ZpH1rbiyMM43/FAGfBM7Jhj3ebWi8/8KH5i+idglDK2iey27h5p
+cs/poFwl7H18iBTI+dbNiDvet1GP8iU0V7Bnb5vaxmZlbWytyBHUx2u0YsxwPpvsnLn6E5O+Ljd
0gcPT9l+6XG2emTTz9fWqmAwB/uLIaNz1qeBmVvekKRPmWAG1jDzl24DD+JsApqbuo1tfK2tKota
V8WUa7rtymdsrLvFM/tdNy0uaKUV5GI1LwTTBMh+Oq+cKRhlod/RsUP4ml4g4dfxMNMDKe13W1Xa
pU9I/qlZlqHTFR0APU+AQtKHo1FjgKiyIt7RGJq/YJX77NDuHjBrf0qB+tdYjoAVmfZHGSdmWHqM
hJaU5aroGFbxEVoRjfac/JrQBuOELeNScUIJMw2JLt6ODea5edwAL3C9t7ddUc282PSZNj0K6Chr
ateJMOXkuCcO+V4oHLkdMtG5B9nCykrrifpMjOvvdTcFeR2XAeVwVxyryakSLU3c050yelAJqvQk
tCE79MKigAaK9QGbqvhqMTzuxsaY9naftmk0MhJ5KfLKftIHbCo5ftpT7WCorOvEfNygRpF1awmi
Q967FzH6Atu9CPXK7Q+ds85kKhcctUbr4Es2yjdvltlzksbOraat6b4xBvMxnhIWgRJS5GNOvflx
y/TyFU7bLWNcwUtY64WgyRIvT2QPOdIxVBEe5yuI2RjY8+oWx6f5RlZOv6xuV6V+llhcv5o4145g
53VAWdaCiS1RxU2BdxUPtSXyvYO/9D7R1ubRQrJBE5Dl9L4Q2y+wDMjkD514VxQaa8JTinuFxhVX
aDoak5kYES2CNIeaue3/zwdy//850Ij//Pei/820/q2+pj5p/mW8ZvFD/xT97X9j17NweF29ZP8Y
lv2H6C9R7xHbicnhrHSuJrT/FP2l9m8kWD2cazb5fI+Y1P8S/T3saUwRAMgwYyPp7f5PRP9/Am7+
xYXGSAHB/+qPc5jYaf+lM121dAOaU2L5BrxaIgKriqiarqFTlf1317belVVakdiv9AeUfQTaTgAn
13ICQDoP8kwLXDTQKegTHDD2Ng3cr6x9X3LYRuLHC3cQ5HLfS8bPrLI/Wyd+bXrrfQNAkXYcWFyZ
/ZqG/awplmY7LfFuplcloweeP9Y3Yyq9k6OSR0e4P5aVTSzfbXdcNxgSdLs6oe3i1jCMUpxrsu5c
AOKvbvWW91HvVbCShn9al0wFQDTo5k005zLqrKa2rWpuSeyOM9b9qB7pHFrbAZ5uPWw7N9G1MG0q
647l3TvE9PPdeD2rbJICsKCTaO+Y6sWt44+EM/KpMIqHNDaJbOHsAI8t526fS1WcJsHgocBaH1ST
/oEd8cFI83WPC+TbSdfy5EEz9Cu2oFWPz266At9ITGacTfUls8XcZyPeKXSaDqIrx7FlYNHU6G4L
+HCgCDPnwB2XTAH3VijrNl21I6HZGUw5yK10PK2A0850t320Q49E4fTGV0NEgsBI78iDZVT9Oc03
vLvQWfxkcV5qhGo28kpdSjUKxj1aTve3UWBxJ0ahSur8XHED/BJAIBa526VRTATcHB+fohgUd/8j
4isEx40S8rbmBGFkYDTlkF/rk1AXMk5oQMKqQLb9q6kMsjv42PjHdTDkdS9mrkqftUwxAwHZOTXP
2hy7gSvXLYR//IrdYdwVurrQOqwH+K2mW+NKBUAzp+Ypw/8IBo/TK9DbLOYwZcUV4Tt9fhsXzr6W
0T0NeoewNsyX0UKWaeAvRjQW8e1t1a6tzZ28voLcLT/jNsadocMsHa8UfMTVDhwHxaRlCM/4S1OJ
zTYNxqlsm11LjcVkm5sP297Xq7Ti3mqeS9RMP0kgmdUexu2ZY2JZb3ciqV/wPu+Kq5HQWMXoD9RX
I/jtxthed0q6XTTORAqadu2DntqfqKLX+nlptYNrpo7fx9ZPskiucvXyZg+WRVwVKSQdVkrNOI1E
Xj+9Y7x8btM1fpKwTQ5ZkpsRVRZ7l9xYqCzjZAzugcEjBrO4tTkqOcbKKyerlDVYR4lYcfNsVypa
a/QC9Ip3rCsW0xZXx0HixIecooOgHxHG52k9zKN5BHLqHjxl7ltZ5wyljOpNG/uv0QYZSo3hFDbX
DyFJzYUSr07tstn90KbkG7jwC+Mmg8pvyhnckmjKwGvyK2/z9lj1oYMCMfcZjt+23poGm8Ub3QzO
uQApfsQvut2sxJNOQ21gKaK/PsxB+Po0f88+fRnYXhhS0e9dcj4yNBzixRu31XKXWQWDy2F5MmX+
nmVLNG7tFrrIkTjtaTKJ07bwZx2DHWujsacXippZ6W6BV3UpbledumBXjLey5xqNkSLALcCgEYnu
ILMp2zG8q3yakbg+uYX1qJxBPlMK4IbEU/4B6WausbH6h7quzoxhjlx4ex41myoyuql8g96yaOIE
xiT5bNSMgGAE6EH9aS3b+sho7xiboEpF6fRAashXeZvm+AuzSC9RX328FHt4TICHZRz/pEkGc729
ctedF8/LMTp1XKwMMH8AdreXifJAmhYpGC54RJvEJhpB82Ecd2/l4jETW9JDXXhJVHXa14ZqB5PI
7oKhzOMdlQJh2Y8r9J5JUdgj6MJgfsvjw+vR8f0d4sz5W/QTA0pqWPEuzZfVWH9At6+kRUrfxMN2
NBPCH068uP8Hp47/m0z/vxjo93+b28/q7/Bf8QD/Lwb/JZ6c//7kcmnKn8/5v5gVrj/yz3OLyREE
QzeVTpYmQaf9p1fBuFZE8S89E0cM55CrP/4/GqJcaqXY4GHqYdb5x9nkP70KNEQBJdPQx6+Av2si
9X/iVZD69Vzyv59b8Bw5JoZzfDmAhTg5/6tXoXM6a8pSi4YUr78R4N5nGKZqfMihMM/+MuudQATm
2A7M0ddyR4/QlefAQRu8Kyytyg9Y+rRh10+ZS0Gnm44GkyrHfBthnwFwmX9MIj7+OOa0rg8gu4H6
s3gNq3zVdJblpm/PPQz1PxCNyIPgEQJnXVshIbKLtAVgZzpiKXKCZN5X4tdol/Wi2+qJGfQPY8PZ
3HEtahn4eyODNR0koM422G3WKWWthqhiTC9bUyW3loyHkEKBRbsHNoOsrCdzVoS5FhssP90iRlTc
TEufr1fldLdopjxkneK61gNfpjD9AwSnu/oCN1Hjp8liVqHXxcrZ6bOnHVhfqSWolQCIl0jU7WwD
ZQKoXgEH715HVQHgNwwVP3JZTrZoXiV9sqlwLCBta3bUmfLFvp3bQySLDv/iML4YIGrf3GSyblZ7
YCC5eDr/MVEJKNnaK/ltgZBPJrw56omAOkO2KRRlmX2jMYvoaucObC9gMNoXaXAu1vhuSKv2y2UC
zWjyulG0tnVAxI/v8Nam86lPPPkiK+JoBAC6SkRAGtZnT+jyYbBKpMNRSv1bY1sKbcWH41sQTE4x
UjTHq8KAAK95yG3TtEyfsnLAvQ5CnmYrsQTqqQSF71l51EHFwSzZF0eKdZAp+77+YGTD7ggtDAdX
fz3oAYE5g6aWnKwovYdRbU/HxYvnM9YT2YdcCV7i64ufbDsYk4G5Jq6bLuqBfz4q755G2ATNqJ69
sBhl/mEQxw+ukUamuAbdw6tCLKHElaCjlx1WslFBXhATUJvFHU6sWWiBu4JclhDFBLdJ0AmJpBvg
uMSAb3Zjvw4+9UOE/qvpvDbuWwKlPCzx8V8hfZjD6mUnsIzuZG+FSacuNio8ZzPLjhonD5d2kXvK
vAnyAQX0R9cJrny/HjnHUvhq3AHgeydsNHvjwV6pXebrFZo92bKycHLSXeBSG5e+IPADcUhD4ztD
GYOsK9+GdFNq31qmDDtr3m20vgVSN+zdHG9VuDGio0tBy4Da5FQxxieveFjKWh4xwldMh5HjzKue
WGPFO7mdRRDLnMQJAn3hZ4X3BG6m3+OUodRnKskteiC/5Vq+khULrNFgv6Wp5cm08deZAipxnfCD
1WoWXkC7GgHvQRfIfNqxN92LPtmnfAShk6Rv0lmnXTwYARpSYJDwdqX+Qhane+4yz9lxHH8shftr
NYl1Zl9kjmDl32qr6Jui7EPTmSwwLnlrPfOuKFlaqLX6SxX2uyrBKTVdy3+uAO7jBQvKLvnKK48z
UGpoPnMnedZpvj1Wk/1XkY2dUz6QwU3mMF3EdtevrXWUTAMyskS8RF37KxkE7dZ+sX87OX1UnnG7
Lvr2miSo3xosoCfi39WMm9fhdZC5BUgO5Yqk21WH1plxTvNqHKpEa5bQLijG4Rw679qBGDpQxVsq
WRl/8jTHBc0xgNcJ7s8l/sXWALM9DS3OLPxHd7VrhqNe3GCpi29stRATGCoZJRajX5POBxzkDxsN
Fw9ETtyACevfaWmbU4nSeRB6Zu9LzRZkpg2b3tHEge6X4RA3yfafO4xSZVumgeG0LqP7ZmrADzEw
JleTMe5q7a0M4VgXT6C4IboLkq4mKxEtn5ivO9/sLD3Cup8/8M0xWn8bjXeaNN1jw7c9AhxtPVTD
gHJXjS3O6LJvX1tRxqycKWvvDrcKMdkKqIXvGlzT6BNOByLfBCSjBaLxfqGdxW95WHaYMPQjcxo0
u23Fm56q66G/bHDDjYP9SW4p3m1taUVwjuWBGpMUrDkhgY0UJ+NKxvhpNEjK2oOyonNjjL1qr83U
pZfzGrMTEs2ZC8e4bTuvvUE/paiDG8ljMgvrBkU9jrD2cY2el+QGY0kfJr1FnBmRyHzMCJc1+Ecy
AIgjTW8fttqcu26dvJ0mq+KS0KeG3av1J57Ly1D0fxZ1nEteubT7A1DDKG3s7MJ8576ZuibqNf7f
uJy3M9yA8s5dUAxFH/c99te1CEtSn3i9rCp0J9uAdpbbtBmQUh0tcvXdKN7qOBGnVBua+zKh/F3P
VXy/DSxwmVlHNt8mY+KeZtrNTdYB56qq+q6ayUv0FgHoqcWMNOMAmZdQK0v2PyFCKY0kUulsRgTX
V4ww1NjVE8kFLb/y1PTxZA/kHmKaUOikeSL38JW5ygxw/4jDAK5/L1eiwTpceca4KqeuFkTAvQfN
HbJXe2u7zr2pee3JLK3xOK3CesrL7ncodAYyenPTirlhGZjwy+sdlXv5rQMue981pOgl37zHTvBL
gwbenqi9QL1gBHmT1DVFtoOBc8XOqxt657R77tn5iSvydCxL3nijSrq7vK5oSS41XvtQ6V+623Gg
r+N5pzVEYL3cumSOB65FNe8GmMkDt0i+j5Px2gsqqyiFZ0ODWQdHzJI8EinF0QVu/gn7zkOHHEZ/
eJ68KqIOsD2xdizLGKzNEt9mbcFADQXI7yrKeUbbfpzX9vpH0kMErDfbUz1pRp5J9YJBs0rYpHmO
8iv6UzcuWtBZw3CpZXpjVlSNpVqrAq6tnx38hWdnlcNDUSzt2dYbk4e/3o4YwzhE6TmIaDkxJm+6
8dQ7dX/gU4oD0M46afDVcG9iq6WURFtPDUOQG6y4gl3N9o42MvSxUVv5PSyGxaxQaQS9l5e2cV7z
pCakbi4n7OXX3I9X3ztzvEYELphYQrZ9WRZvucMD5N4hXb3oLpcZx8QIYCGrCDb6R6FipmPJ3Bwa
zWvOPevKE9D89by1XNSzJsGrZjCeHnxiZ9l7R1s0kgqPh9xnKmvPaNL10zgKEaEoSSZBjHrPrX7t
Bx37YmE0UZdtSDdb+VlIDQRE03ufW+81f/RFyy6usbn0cKKdRMIst88FsgRkBTWw9g+JfLTXjadv
XJvXqpLWvZrgLtipHIgWOi9oQPJAq3x5hrmEyLKm2gMhMvSMdkg5cDKpfl/Iz/3Opl1FEzWjYcUo
gRG+J4rbbaq6w0ak7LcFpvdI1xk39i7P9rHwVESjUvVTOVN3wjCX/pKh/JtXUxzUi82MHHDEDkUb
Iney2I+jKSnLY+mnt5wIfIgaBWOhM+MkKBthHJQ1E0Apx0Zceh4GEdqldJ7z8vqB5wuroGaWDbtu
LcN58Lwd/QCmjEbZdyyoIs+PsXSxKYzSPDlDertmU3+wCPXzPjHTYsi+7dq5MG+3vjO+C7uVvCIg
cvW4Db88JDAyLDJiu6zD9MtR07NOdr++rcgFmJWLv6NkcW5K034d4RSe+f6192DXv3JnTo5rssY3
udPgmDbsJuwEUhzHx+mlReTbYU17d5A4I0P3JpxRM/KJ+5KwmVOzfoS7dJL2jD7WOPE+NQbK0pYp
rLfipprwXyZKG57rKXmiXT2wm/TChsdtxLAwZWXgKMub2ZkfEuyBi/xZtyHAmYttzo5iPf7e4pQ2
0Xq4r11tYtyxfTauuM3KAWBabVCfmQttZ3HQJBHLmacz9IiZNIduw4kGyIiUcOzTdsuONWLbtVVu
7zpTErlsJrio6592GKDgdMeYrOIL15GEqjgosQIDi++Uogs1ZZyE0uuwXDb9jkqlGEyNRgzXUflb
g68XmKUHXXurvUNGM21IWBP/i7l+mQ69dRQf1b7LwRZ1reSlbPr36gns6VRyYczCvTfZ4961cAWs
S9RpUu00Dh0MzXGLkuQ6FUP8q+ftqUuxicZcLgKh8H0TDo6PatGpXfWSPqyKuTyNxVBA2o+900SC
c0elo2BdY0C1bRSerQbz5NJZsoPUxUmsfMvNIm4PM3PLm6Qho0zwhbCk1n/pqbJ8HdeABLsR9bIG
1bHh0uwmen06h5vMWrnJwPEBn4oal0/SdPmlEsK8Y0F+q8euf6pzid18NDhwKabGjrIOREzXkP+J
fb2kC3Pm2HzT8p7jPhor+jvIQ1+JY3QM3U+D611BXM9lauh8r71Dj7Gpgc5u4X2oYhLacZ+vO0ij
ryOrimcK+watHWuDRWMvbGr+HNqJIwYLJkflFez1JlhGmymnZwDrWOvVX6KzR95lkYXOWrs3umHF
d66r3iltqQ4Mz07oQHidzYidX6TpRap+OADwGXfcoqgVX81mH1t2sGGPjqTQt11vad0B7i1OFMPr
D3gaXpAJKbjpxHLwhnHnemn6Uoqi/PCSS+YyH8B9srj8Tbh5a0pq8L5who/zlOiaFz+y1c87mDw3
zPgO69DShGbEBy/hI9HnBiyPiDoyD1KvX2SXs9MhsHFU6Q4NOmmkLROnbIpWKWzg4a2gWhVq1xfm
awmQ3qdZpDgiwE1nMY04vcd/cEYZn4wcNGiRCAqs86uT74zCSSOMpPUuSRmyV175XCcCixaItbiK
Dz0FpKjcI2MJ8JmRjgyaUR4WisUtYQn1BYWxRrkTYkr3Wz5BmLN48az8R4PMvInVGsQSLtEZLuhh
w50Ogu7au6TX9xjN+kOxTc4hrcbmoPIh5qhtb0eCfQ/VRr9k6XBi3iIm8eqYr8UVdpKNQSbynzU1
7xlqwr3rIrMOp3TWOTLi8FoYYR6KYfzTt7oIzMr86PgVw1IvIAWxSNwU7q2TfS9cZVEs5MKbrh+9
HI8dll+O2n8KmxZEu/oo8payHoPQSbkg8szY3Gr7pxmrD+EYMz/CRdmopheY8Ma1Mus2XQ867dKZ
a7+Zq/tFlrFHwnXTaB49Bq4qpkumv7Z/cirhAt5vR7PlYVzMbA4MYWZRVW3jqWE1289lZ/pT3f/B
0w+OHjvalRbShMwsEq7DOuR1c5MnCobssHYadcTtPviO4prqdcuTXabgviDuJZin7GnAPZlMT1oP
ild3p4rUBkyWJb/I2X3A6k9bUF1nbIypQXtNjYKvR5sto4IB4sHRx/FAeN0KCpvBR8yJzSDYf0ib
hlmxowjJa/b8J7EpLvf6QINIzCmbphkSsZwoWxNXnOug3/BBxXM9B3k1MLd4db2iCOd5WO4NhCyW
OliB1tXHEEsqNlMcSBqllEd8h8LvaFI469XKxD6lMtYYei4qLUXX5HeEfJghkmXNileucyMFlihc
RQdoYLir2uWOEipufWybbncN3FZLEMfOcsriLiFHuv5DuzvP1zkZZTNRlrDuUkH/nJnGJUXA8W2Z
TnwEi/A31algTHU3SuFkYFrNPBzvq3rE63FX9uzByjukg9t+tUbe+0an6suE+HMQIv+lenQM8k7L
oSfgRPDkhkwh+G1aLliM5bzfutgQg8r6e04X7hY571U2WuKk40k8YbLGfDiIb13TWZWsZvMdSib8
usXHmDVGtW90bKSZ3ExC1voQ5SZDsCkb17t407zQIx51vWUUF87t1yuo+cTf+eC6004V8XjBrCQQ
P5I5gurMe7FS5wLA79lp48tSsmE38jvuhr3MxWPFFfzQjdkjMzLER6187IE6nI1SHVWVPLhNrTHo
wUE49juMj69YwH7oES92egkJuGdQF5CoXnyr7euIloeFe5t9NaYp2P1vdqasHe6YJ4CoQ7jZ1X3n
qq8S35MEmk0vhK0FaWrUWJjAYek6e6gc4KaZYL+226ZabxLdOQxafeqs5dOt2AI2tcx7laxzRK+b
hoYxVWFhbfWuqlkFDG67TDb0d1MX9d4yxP2Quh8lXHfOzXkSrgttG1ffNkS4XHpjsNUdwtKkfufO
rKn8ZZhdEJJUZXx1KkOCAiHsu8TVw6njPGSs8bavGuWEpmsyNmRAtpvm5JPet92SroxILBqge6Za
OYPQ2SLgtcaDE0xX11GlJQ/gzdgOXfGOdfoDUMo9ArQV9kQrwzmZdpUuQgXQBcdcBaV7fAAW/ora
AA4QFJm/QsyEA5jwsMI78QHzsf1sRbwvVH03zrhDnTfVNL/QxUioOGbpx2l179msCInhlPcgbgSd
Q2VH7AURZTOSEDWYtIQa9k0Lz88eMOCzNnBz4DKZUrKTiB4M9HiZSpJHetH9XY3xNemH3Zobn6oq
BoIDLpcgy0AOzJwDJkEkPDpDYWVUlPKU1RbMyr0DU/hhSu8LWCK/x+Q8Fh5p8NlpsRGtWxtic6QE
0ePAyISqgBhFOLY2xp0iY+67uTySh1iDTe8f4SdCJtO6JGquhmNAa09wy/LAq40mUsoGQg18AC0T
48+qIwCTK7w2r4nGt8vuRSzaR2HRURavQL5Ks33lMgZRB2gemZP8tmvEE8zyD/ohvp16DRPdA5Rm
YvTRVUZvIzoLhBGjx3vl/MCdXShlbfF6p3QNLtUdVVRluCZkNZCmsyDT6wfBDyLfGnHYFtUe5/wJ
kiFSqK3Q4PjrgprGCX+xKHnDQqeTQCskJ/BCC8xNJHzjKVQcRMz3phM/Vtw4DMolWAMX8dHBGe3b
TQ42pUYlSQ0oDobF1m5y3+bKY7TdryVgDI7XapahwtJbxRzcE00cJiRTboksd4wVrWTU/c2FfwJ9
zsRyD/6Q9gtsyPSIo+SKXyefj6JDbcTgrdk61ZfFsXemz8Sl2MPYzNfMMWh5MdM7ldd+L1Lg5DiD
Bh65Te9WuioXCpjZ2O8K3PQHCUqBbTgnjDjzDFPqonap5nqRhzJF7q6hSxibR+CsxSNaBAkc1hur
PQJ5tF/TqT9zt/ri0rzsM+1mXuc9IY57/E4va6EIn8zJVSeOTysn5qFE78y+waCdUjn/mQgj6d1n
ZnhvUF4+CLHYr9XYN7CVNuekQ9NJGuvKsk9zvHYMmFM1UfcJwIK+F8sMB6c+6O62X0f7VRrW1zjq
r0U+pAcGSSHvlou3G6Ww+etycGpBVCZmWYRGrz5GkEp+lRt/uCFimFwNGYoOlBjiVRGOSd0HfPfD
xTZPg91+t2x52CSK9eQyvtoXIKuOVkcTB3cHebD1hUTp3ALw5Xj37+yd2ZKkSJqlX2VkrocS9uXW
djdzM/N9iRvEPTyCHQUUFIV36qeYF5uPmJruzKjuSqnrnryqlKwINzdAUT3/Od9pq+5+GgyE+PIp
HJ37sDHePAczKnULYmubPROJBqkU++NXalKOHiuD6zB8C4VQ61At01bqotdBGhNFz0g8dcbkk4kL
mcDSDXdCRz/pMjpRnXELZM5aZ8H8LmYMyrZII3oZeQdWAUmGVWW0P4J5BKwXdynRJ+/qBjbluXFx
r4eeIYxLF/qQPInYvaOU9E7nyR1bOr1V0sRZNs6HuvKuPbuiVQ0UdSXNxuUl40+rbOyrQ8hWgpJC
+qajzOLsM1r3asDOWGFEdcY030CS2ND+QMgPkw9vFubRqQyw7PuwMsxQRg8pMsQaSJG4CrP9+DUX
/f+J9v9pLTSF/3pEfPfxv/9N/pD/Y/WRC/knf9vy5/6Oj/ibbVNgA6bbW1q2IkLof2esOX9DioKU
ZtqmTUgdaNq/D4ohRMAUMU3+oOstGG9myP8PNWz+DSIwlrcl9A69jcHuvzAotvmL/jQmhmrBsHnp
M/MhrCG3/nlMzDMtNan2CC9LazxN0rOXma650G/ZL22ComflLFzZbyX1GPvcxdi2NYJuuQuZWdmm
HrYpkLBj6MfR+5zr+rXVumQw1QP23AGFwi6REIJ5crHo3ESNyTtuCqbdH773/wRE8WcIRmDya3h8
GXDzoaw5tv2bS890p7B1IITy2pydXeMo/FKENuF/Jz3G97JqHwTDlsNoRMUNKHJz/c9/vvP7uP3X
B6A4y0cV/wUq+PP3yDmYhBG0F575Mr/tcrM492MGAqZv+3wVx8swVyYqPjZFaByCAf5QmhiPJWHw
m7qZtmrGmbqgxviU8jqror3akZY4pNto34QS5iqYOXcrJO7vtG6M54j82Tpz/eg9H+Tsnt3OytE8
gmLeeb+mf7++6mpWf/GrWgve/Y/OAn7VhWaHJ5OVn9QHt+0fK+NqHDsqgLqzGrKieSgYtF6kNumv
mucm8nepmPVlDCPcsdivQ1adRveg1tzYWZeIDLiAx/IjIEBFOQeZTkJji98Hg503eAaH3Jw77p9f
HWuxiv72mf0QBAQA6hCf6T9U8oyOq0qrhzPVk/C5WJb+weR5RpBz3C2vG3Wq0OaPfaQfbe3Oh6Aa
TQSL3vucKlVdlaPrEogMMzxLp+0ee2DZXJiZDicsUuMzLsrwe0J4vt+KucNNOXVV+8wOndB8Ho1H
SETDzvFr8y4ETJbHtbvnMrY7oyJAVDfS2eusaD8L3XdnC/c6+xln+imcyHhorQqJKkPcjOOGSZWx
NIMwgdpiw8Z22BXyhAktuIZTTfJ0GOvHwFPRl4jn5466oxeGSzViYF2/GEHpbwbLKQAQEKfOEhlt
Yyh5HBfqEkYSNGXJQUAfqzn3L83UyLOY6/ra2S3A8JhUBVPq+NazZr2GhP0Aa0JSKZaNkBg55u8K
EFSPjkOXLlHI+KbV1KGvZv6yVaCm8RwExi0esP4mkXN20bm8qjJCAvKwi4GgigbznY0bgTlMctgz
gaYmOC3tfuuWkXlvAd2qOQsoJFcNMrrSYX5OMLVtfHbz6zgSPNu+aKZV25H/DIvmNSTRvlO+6u/a
ABYYkbojfn7IMroS27+4v35ffiwcZgE5aVA+IWgf/7flp/GTTAtgFoyW1ditfI0t2BMSn6vNGebn
gK3uQMGGAXQgm9jCFN158oPX3rCNatMVikOHxhSAck/bEbjwBLxDJLKDWp5+O6gke6zAuv2LT/0P
gE2WK8d3PQvfDj4hZ3nQ/9CECCTECShWB8fYGOYmb8ATRjjnWNQRAjj1PQcwC39YdMnumSk6TGkm
uYnKLH7/5x/k9wWFb49PQY8elShYp8zfrEraMUQKUjBds6VtnyLs95s8aLNNOkzWzgZh++Q2Vv9X
1+wffyovCxguGKSAmdIJ9uffHh0isY0BXaSabHTaVI3tmxt0yfehcJgm+pi8R/SCuX4uKGXnDMNY
l8Q09T3vqkX46tPIfW8HKW+NKPQJe1rhyW/1htge3sR//g1BQPptAbOwjC2vN5+ZRUTZLbuIP16r
bsThmRmdz0yOuBMZkCsf/jOdGsdZFVSp7aM03FhdixcFnrzY98o/EbROBExsRDvm8dbaqO2PxnUF
PqmyuxQ2ZHW/s+k19EprM7px91k7BoESkR2V6lE5vPrVoSx97VrAVLJaxo8+Td03fluZe0TcZ+oy
R2szh/G0Vx2l8SDwoscuTiOcrAlFUhYjBkbqwXAJTf5lzVncxtxkuPuIEkPNyY3Kj4qyQyhpq7lV
wyuDJyQcN43ucLwhlA+xSf9ejJF0Nuf0G3aR6Sgwz+1BtHVbGSXxrkiKbl4DSvTw5bT+o5yEeTDw
tO4LJngc0OHHRWbNm7lN3XeaOD3cISV/+Zxb/htx0ZlRrMhB9E3FeEsvsAuRxpfHbrS7O89r5X1v
1OrLTbD+spwVF7PBFLqJXTUfq3QgVZU3dgAswtCI9S15Rc8Gd5eP+8Z2mjc/bgXMvMS7eHLI7gzs
4sckruMt1B3nhmgrUxuhmFuIxQBSkMyRVDeA/fDVvnKiBBFQMTzxzYQTN8QTcJlN4IkDVjz3U7a+
te3RnMOVMSQEuXNHid3gNFCtYKKsOqhKhI8NiUAfTtswK7J4U9dd82ElgjArVvnQnPObKsmGy5SN
/ibMYn1Ll+QNbI1+V8XeG8k0h5hz+kKHBKAODs4rqRicEilkhI0tyBxr2O+GJ24Z6vZ7sDLRZ8Xb
Zl/7bcggAFTpIg80wEgUUZ/ZE+G5D7tnCAHxWWIauYZqhgdd1OU5UDVCiNUQ2w7MO1Ma31KZ6YcJ
1W05AMXjqlHK3qQtmh4gvo5b3t5D6wf0k8dvSeGI+3H0kV78hW/LXugZVcV6YRtt3wgs3iczKW4c
Zw731sQcIw2L6QmBwFgnDEMf+kkXJ+YtxCFy/7U2ODz5hjvedX4z3anIyI5GHTItqtjOliLc49cY
182A7WUDHJDAN6d6uodVWHOH4fAH9A7DRur+G9dwfIQE/y1uyoxcg7bvlAK/6pFuOPKaC97aAlx9
zohzBw8k3lQJLanOwCnemOjREIMGRasd7Ch5XdrHuWWyV+FeX/s5XEkGtT8EHi1UxSrIdrpA62uU
9RTXyDBZMrfnwWR3uutsYdz3PDD3eJqKz1okZ3I2GhNIJ76zF2NOSeEGd1Doh0cHJ+GDi59vPYfd
QCbLfsybxD1WtsQjVjqVtbbh627nTDAR4NTfb6oBrGLJBbjURup+WCz6rwZ+hoNg7XkOy7m5NtIW
b2xVyaYSZrglVwb0QjLZzPd+rnEiMq+otziR0nHnMTBOmAVZSE9FlBLuxC7B9DDPfnRURFSbPq3q
c0auFQ3ZHW/KxLb33GPtp6GJkLQ1k9/OZi4ZEJgo08jfW7gsT0FCfCsrs/kq7c47BR68xjCYX53M
/yl44neYNfe8GiPii3a1toiE2uVQrasICT8uaXkfosDFO+wfRASb0SSGAPkhKoKXIEqR6YH8kt9V
cza+gJZonQ2MnnLjuaXV7jIDd9eIgfz7hBaBfrzMAuRYoBjVat4PSUtbF9ypbdT0jNPyiZktW4FL
mvomT14xEkRvVf0ISoFUHxpzti/ZO7C/NrGRYxrA44PSp6yehpVw0rBfk/DUNqI+G5lXNOuQBATx
CV1+ZRRTrmU3V69hnQCKIkr7OdDu8khnLgv/5G5jSU1spNzxnPttd+CBti40KEYEsCOujPICw98w
Maj9oyKMiQ8woJQvIb1qEu7VXbwH1sl4hPc/dr124h0BwLU7Wqxj+dpErOYJWJ79pmlQVRFMDySK
qmtWLqbTxrPiaKtix562Gexj/Zz5Hqc7Uo39RsPwoHTYMa2vcZiFdVXoI8Sul5+Uj7l/ThyH1Fa8
PAYThpJj1U6mh4WV+BRe5Wm077sMW8jXQNEwsQXfvCgROxX2LoeQT+KbM/x6l44FnrWtJCVEbYzH
CzgHNrIHUaXvxnqC6UWZZLbP9WxhT2rCzdyZzk3usfji0ahod9K/iGHCZiFGHPK2DQwowNaddp3d
qLJ2cVyxRzmJbCi5X/uKb9cssv2Y1dmeaXZ4y3s8euGHl+2DWeAG+ow1+cs712/pOCefPxXsgq2G
wEYX08HICKgZVhgA+i/V0KrjV9K6ANEik7l8VDIK7k2zFDRP9mg9NWbVHTyQi5dq4Dam0MUinckf
iyxexhzeunAz9byqYt4yt1ZVI+eJ5bfP9BhtK6BIDyA6QLGFMJOeBXMYRgbJxBbIEUrf9d5SnNwH
vnrQRmVd0llAS2M76X7kOLmAkWisDXj1vNja5Rwo8fkUY7aX8fIXmXXZHSRz4lvPk8jCRH/faQnl
c1C3wgjJ7Jr3aOj6Fmtp2DzYTRS0a6tMelJmKueGFal7M2QDv4isZ66GBHbXb2wo6CP/G0Y3lxM1
Guqnvis7TkRDCf4J19vYHTppe6hlll9DoYpgNNU1BqVSm2S6As+IXqJE8NXpIp8pQLDllyuC6GWa
p7QFRE+TFDsK7X2UMSF5K1Ik0oWldbMDMqPu0Ojin8Ao8zNl0+EOqx2F4E3EDZpqIjbVkRaWtlsP
xPvuYHoaWzxUpEYCdxTbwu/LXZSRjpVqWhTk+t7sZvejxAy8OAFuRqPGjQX1BTeSTo+JMY+XdJkx
b6SilaXUQfyEPtvprZt730XaW0RwOE3hxCunAyzh4ho4eXOPDdg9z9HSulrW/Lne6Y6QTbLtGEXL
SQ2vEEPPROzCIA4+ca2T53GaURwWN9rJ6icaBuOs/JIBu47W3hepGeW3zkSBs9cM1cGygvonFjt9
ruLeJI0F7Qq4/JIT8/vOynZ12wzvc4+Bq3caK4V3bfEGgWfqgUlsqcScHUBEXQvMDsWWGy8gybeu
xVwe/D6NJ96gTnayW17TpOytm7x0IwpLG6vj27bA3WNxsOKDqRfrlTQ02CG8AW7JTL1zcFlYubIe
cpcBz1py8j8Id07ObsGTjTo7vZBTeGWP+RikyX2Xgkcx2qY7yYmgcDn0D9Tm0hUCHADxp/tMhAMt
LhAeNtYguTaajRTAFOPeGKmB1yTI9tNs3KcjyNOImow1bajTlk6mgZ+1lBbZnr4mvRpOQuTiKqtZ
H1ARwm8OdqO7qo8EiLfCueZJWG9dbGZby8uy9UhB1FmWRXzBuC3v67TNn+nQem0ERDuHmqSLUw8f
Bk1RL53XwMow0gbvfp5lmN777BDF8iURrf+OQTNaSzfpvoDPMJScQ8l90FMEMGMTYWMYunsc4js6
1al3yvv+HgOgKQkthEiElhPssU+6XH3nK6u9Z5CC55kJDcavbvu/8PmJMWdGufJkeOHwwqRrdKF5
9+FzzbYzm8yribt/VWtObI7VfUq/fwgH77tdWK+1Yk1vzQYqz/BYGPlTmjLFK7IPOzWff53E/iWt
+79lWCrg/PxfK+EX0Q0/EuYGf0AoL3/i71kpC+AxTXu0fYcYxvylEfv/IpTdv3GmxdWKDStCf+aI
++8aOF2WEF1ZeUMfW/ifCMre0o65AI8RjBg3oo//Kxr4Iqb/QRyEney7eE5NCu0CPiYx4z+frbMc
BliPZXTXTq2BE3fy/G+eJfz7bjL9O6czCHhao0MmIyinJSrJEfYKfws7KDs6qhpZ94K/OPH/qvj7
D5XVZ+DIfs4MbM90nNBHtvzzh2Ko0NQJI9A1Ulj0kuK/e62HEHpXVS3BXM4XVrNyg8z6UmmAwVpI
uoVw9EifMX8ciK8/XM7/RGC3FoHh98+DyA7/NkCKsEPybn8UIDyPYEZjh8nGGgIr39gksSpOpT2U
JY+9P/vRbgAz6roNHEXRVd9dlaQEtqeEYIE/dYJQVClx+yFG+hNJ8UB8ZMzxKih5jcg3f/Fx/6yX
8PVBLOSyMkLxLJd++9++vtAiTt2FcNbSeZ7Vjnitehl6hXOQzE72OVToupvKgf2yHiTiBQJC5n74
WYS5pY/t7i++PpvTwe9fYADDgGGLAyvcI+a36FF/UNtsC5E+d/BfgKnIiq03xzYE2MnM7kPILcG6
mzyn28ee2XsbmPgJGkekWT9ByPJmQYqf/V3ozPVPryM8uwrGxWQUD/yaqyKVnjomjTGzf8gbz+H/
PiPYWfVofgxNED20XVFe0LPHYGVIE/rQYIMBPIRxnoxrFxHL37Bd8N6UjFRzzvo+AC3bUJ7CD2Lg
nL4t5QCPvqu56Ix7LXOnCuZGl25KAQ+hCfvODv9U8qHj2kIfJpiWHkpTAZykEX7GIJh42BJKslzd
yvU42jx6Pe+bQwQo/0eksVHgoADfdGxMt3r2Wr+LNiFp5vsgKDmDFV7m4Dhti4Fxuxuor1BW9veK
QBp5fnrmcWgZfvwcZ411GLC3GyvmxRUiHeG7aWPFLfi6qOhwAEayFgbta8N4MGcsH/DRKIHZMFYa
Cfh0VNJsGpVxjHIx6FT7YLkl1o4pJ+fcGjKSK/yPw1MAagzLIRPfox12KY73dox+mI4NI25Ubpig
6EcmO24LKNEqorGEUm4bniUtk35d7LRo24ZsXZvcznY03GPQUnekGRqOUMaH7IFBla5/sI3oTqeh
2swCs3PsmIemdU4tFTJCcdgfioHu805uUh8Vl3NsAVOx2xupLrbGOLQHu+N1S4CHNpScnVeLOe8m
oM0i8L9Hg3MN6Y0HDx/zmajsq4H9HHUYJWuxTJ66KMTkHq3b2vrWhRwPWeF3dvNdcBoruF+RvmCs
10t4jF71o2mM6jQVQ77rvZIJOrIHu7SkTNINfYz6oeCfPUP5cg9bQn1yYqDspa2xJ0XfAhxy36qQ
wieIKzVXwzYd1gVRhJ9Z7I07lVfduyflNXMbA3ZnAyEGc8lVZHNAdMzRAHRzx/u0k7RIbsLejs8Y
xtVXX5FS2dh1g3HGVfBvltrNO0dNwY3D8ZGQvM9Qaoh1vkJXg31XAe20VAOoedBkR0L7iXaSbGvl
1Xvd+B/O6BxLThN35SBf69q6jWdYfIMos53o1MI80pFz6hQ6U4FRRWOr/FRRgkNmiEyKI7vxpbeo
pmpzdly49O46q4ayFLJrgvjGLCiNgSNuKrcU37IsFceuThkTKRNvMAIABY77jl/0Rwlu4Zs7GPj5
fDlh/8riXMcnF7NAi3XNUyZMIXD3oAhbNm1JrxURjtAooz1lAYVcA05F4jcmjZdOmw1wND8Xg3cg
vIgZSmh/8DbRFLpfVjimYCKatBPn1iXPsOm6Pq/v+9YMfiaaipebZgEiW3UP/ZnbpH3DJNa5e/IW
urq1IJjofT9XSBBDWlpEiCdKdox1BM+tv06hZnvOSU/BDQPgKL6IAxnVm02ejYOgAH8d0BhroPQY
Vd4WjHPCIuj3vofn+hOqmAw/E+IWVJH0MUOUcBsnrMyvSY92e7BV13i3ozcPxiP5+tA7hFO2DGIs
C5AfG3GmdOTIImfCN5HG9H/hzo6ZveNEoz/mDgpYpF5jXdH/YzSMlDjANcRjn7F6ucOLMAufxuaA
RMRHguaMdIWuOH+BclOtx6DAb/A6T0Vi+TuscKHYejWn2Js4jIQCGzKzZu/bdhz1pteDpV8sun78
dWQJawR+FHTdIUZPxGI82MSFDTeXJWkXLG58WjpD1iLgXPPQOTRkDruGpRzvK0LelJMrLezxzCWy
ep4WIpqfYAP7EPay5r33wEkoDC44sEiGETHDtZNFs00awAUapQ99xk2yrosqEydZ03nvLeGkqN7j
ge2rGxlZ6Vtb82lu46YOYdR1QCou+dg2HCjosKLBu2uF+RzmBr6CBCdNfVEjnQtPxhjhup6A+XpH
lizPfY0MEaRHP1SToCxMJ2a9QrYz6m+o4U6+ABlgcn7WHmP9K4pXBV/LtVOup6aYfENNlC2v4Vxh
lFs1A+nwvT8NWbQlklADEZ4JKMPrqxS1PRs0jTaiUSgR3rzIl5zywPQg9hJAWCyK2WpKwjE+9H7R
pxdkGNX8cB32KudhJKJ5hIZeGRfMSBPpupAHGpuOrzt41Dy/Tv7TiUNJ3kHRO9PfpBguko0d+9VF
2RoLcqfBbFH05qrmFBJpYLoZxTqong2FdvDmI9DF18kWpKrWVjBPhPLrZuSIKPIUJ9SqcTHgQnbD
O3wueJ0B1IMlGUcr3+F9jFsD6rT/FPvUi7OY4Vnm7YSUUWBA0GB797qIcn2AP+naBxF60r0phPam
W98UUb7jFEy80i1DHgVBDqpe1you6GNFlTaeQpB68dVIoyT9QidVyaVhomev8Dxw9h186yUIzbPp
nOYASq6oVqGHIlvFWFV1/N6J8auq6PN1nRzdTAHz8Yn2DvZW1cmayPhWRTTnZsVN4zegIk2GnZ7c
QtA4m2187yeflhtuk7bb+jESedVeFN9q5nJKpJy1HYpLMHv2g8cbYc0Iaal1v8FOxo59HvYchjdg
PPaonNt4Mu+iyv2Jz3RbunF4jWxiPzPH+lkhZuI1dldzqq4ibZ90HByiSr41RfOGK2C+j3v7YR4D
44Znqlq1ceNQalzOe5M18Ih78WjCGxvn+A1o3C0kgdfJhqral2siwzgbHZaoEhelnucb3yVan45v
Cndm2vfJnScnjH84Hu2oEDdFYd0H/RydaF/rdy44p5M9RvsMN20XPuRU8QGnqw6qteOfnQi+yrHn
SELAdoX1eJ/g1SnPTSUIddFy5u2CKGm3OTCGqrQ7wpNsiaOs9p9Tyccpja6+6w3GT20yQ+EkCwJk
eiwOcmwZCXpOcxrrqN2WtNPjtFbyFJv+TV4ArCSwV0jr3gRnac3iONrmXg4dA254hFoif5aV6hBC
k2s7UwFsOlesAu0Oqtv4bVJzvE1G1OdU4VOtMJJvvDY+xorkbxlVuNcpkRiDb8HQQh7+GZou8Hie
5p1f9ea6k+0ZFba/IteK7VyMzqoSlbOTps3AJi8wKA0d60mo7T2m+mS1mEwO9pjwzo7bR8Mf9c2U
W296NuK7eHLxMYNBpvg0eXYb9zRZ1bRJwAeQfKjvfSP1uI+XECWM7pWsQ3uVlgHRS+aInVYbwPOv
woXxgN/gC1ISsh9V2SsciTQ5xxp0NaN33KMDVgZzwJags12eVqRPIjM5t+zf1p3lvscib249wmcM
ESFKiy5/jfjts2xez5HzXNvAXv3Mfeux2Q6Ubs+jwCMwpDupmxT3hvMi8xSHgz1zq5AsIeBWHmQH
cXyOld5Rfn1VOivPtq82wnKWvVd+zDQOcK+z+ieD9w71EeMTZTv1EztB0u3gBOzqk0TkfNvGAZId
A586BoIs7HFn28MpDHhkDAEEwcOxtMr4JLflEIYnmZhYF1NCsusJCuIWznoMY951H1O75fcoy/Mv
7EAq0ufMrpp3a2qCPQT/m6nkJpuLPNpgTTs1ZL83KifX4Sc/+9RhO6WQ+vHIUhaUjv4HtjbrMoQk
XBpb79kyV8+u0gbR0k7+iEktrYqyJ9fchvWpTzs2vjZBSHAUQExJLDFopF3STdj3RnR9D6bAJg6Q
Z0saov+oAtrj+nCYNnCp03tdWekONeEJfzzfRps/WPhqyK+PIKHb+I7g9KuCYTSsqfYL9nm15K2r
AYo8UY8HVA76ATTzUpfscymlexpwWa1Bac2wYOUNdZr7IjRvMm3S0AgCiNTu0lFas+3ObHEnuwqm
HGRWXDqu7Ign+rtY2elr2y5daIXTL+CyZmJ7xwsUI0wwXoLEN94TkAY3sFqcrTtm2FZ73Cb2WEOD
6Ee5qWUynFIdipvZ0/QHpFmLpk2np2QGt67n5qUtQFrVfL/3ZAqNTQXcA28+fLPrnHrFG1zrlDBf
493bpDyvVFnf4gdSpD0Na+/WOnuksR3IMtu7bWc44xUhteJi5NMeFAIBObuNDtKO7ZdU1+kjl5B3
Y05fCXErWgoSc6AeOnchmM/2BZo5Q59QPLpmZ1PLwUd+nS2JMNj4dkbuWKX7lHn6j0xIji/07WwL
MXWngMQCRA48RPjtafBero1I0/jcFnV874asu1Zjb4MsfScJA1rbLuuveOw/oxG2iPST9oummfYK
LwLDcBYXO9unW8WL+3gNaYsuwnDMn+I0ZVPrV2DeQ8LntcaipeWQvNoieHGlT9ykquO3wqYkpa+I
wdMTZGMdKQNgLu005qx+DOD6hwnsGjcPtIf8R8r91RAeZKu4Zx6nBn1JxnTBPCczyUHOZZCv3sK6
7M0ACx7DZNpBY6/bthL3L5tOOq92IOnA0lqqM99ZXtoDNGhIBk0rGQO2nlAHV3mnjlVwR5w5x5LU
yrdZs+bNQbnNxgA4rVQWtbKKapZYD6+jR+4KOgRd49EA9QbuQci+Dr+bX91XseCelmN5T0k226Ao
OOWTFd9wO3bMeqCYY8YQ+oLpec5YFW1JcMvbVqIMVx2siUFJdI+gd3dKKmEQRgnxbZk+qLo+yfHI
x+FqaLI3x2AqU5mdwbiO73HMA5eMPjndvh27z8ioxK0GXrG2BKxka0IxWiVRPZwnWV6knd2majFv
t26nGHELDBvBRMtD6hc7g7EGp34OZ3GSDkSS8LL1MpiTjemSW/Ety9vCFZnv4Onf6mmmpsdxp3Oq
+1u7Ttn6NowEa+YmACX4T6pfG1HtBivVOWO/gpQEdIZKlGA/lbb/iH8hATpA2IzZlbMjt9+d4c5S
SDbXuXu0pcp5BMz8PffsD5c+hqPpB+0n4WOeeym/6Nhcs/EnBpDEzcq3sDJRFxXON43ZRE/EwFim
IlF75CzYzg9P2IvpMgqxkXSnOh4CcGrsnenqTLlV2AsNkDh8RAOfMtyNVTJzZUil9jXj/+3o/ZJj
9DvfhrX2sf6vouhDVCHx5MlYNttclyI5z4mnQUYjV+XgUrqIVabTXbrSJKeWyrZ1U2QvNLh8WsKY
aEMOKSRhl7Sl3znlbyQeUeHbglQoiQpFR2LEP51hOHuOm91qN7pjhPvmCD41Z4bHJkXqSYa7tB0P
SGwMDq0Gx31APRdBJuIf3i2wolPWRO+dWzxiZfpOgeiTp0cYnDPrYSeTQ4Ug4Ia6p8XFZ28vBGf+
fNi5Xs9GuIaEVDK5jODbioq6mdHZgLlj5EJJ3MDbjhSaWNExd1BmFNCuCWw5HO5mmmaKpPpJNzo0
/mIXsMjQ0bpVjiSB5D9ZVvUjSaJ93wOgtDkMrkM7xdS/RI4ddjPONN6kCZ0x2j9ajkUwbTFTxES4
7egYF9Wdh+CyhLCCIfkJpIkLktz3vnGxpd7pbDokHiZhS91DbqJSRHzPkoBBnnBvBKynkvIwY3ii
auXDGx4HFT10bXhmEosjo08JUoTFUQ/6XHTtYzeRoQzZH22kl/drsj9ly8urreCPLPYh3iaD8VNh
4p239Bm09T3ozA4DJFsj/qPfBJoxa6bkHoqX35w5a9anzJrUtZUOdxK7XW9eTbgTprWAPrhwmlvD
XNuWB2MAZE/0gy4aYPfYVMGcK7eMrxCmWKuJ+aLawxRrcMpKOz8xupfdq6nC9gWptdWrapTdvTm3
k955kScWTryNsunNwoHRPvQZ12eGu6cxMeR7x2wxxeF+8Z9M9r2knrC7T1tCIxao48YCkYgxBWW+
iSnYIIwWZ+x2w0bn3wzm7aQP69B/76O+oKsjnmpkT5UWnxzM5HKgxcmzLUvtPvs61U/QNlnwtCFB
a8xNkXirWBTeW5hh29ip1i1QKhzOKFdfmeMRWRtXR5xVHU03gTIfS5QDtfYCJc9l2lf3kka5YccZ
RDOJncZg3IyZDi/a4aajm8Mz21u/b0tc23VD6ZCqbfsSypxS7FB0nXez2I2/RWLKEVThBixnVUWc
rkiA8x9GAIS8/bpK0h+cxo+Rblhls6RQ+2aGL7VzMlxrt2RQ+gtyW/3WJLjkOO+1+TtUDbY9MraK
4pwnWVY91y5bXDV5RnMmp+r9TDihkjLoE04oWekG9SaL4KpspppLyEs2ofCnY+x/3wPDmU+zh5WP
MxULPNv3ar4PtYtqJaWR1UfiutY7+mNc/QyzFPdA5VCJYlLtwssEKQMebV7LaVenEGwObTj6kFjx
V7p4z4K42gjgWx8OF5bAIL4qkr46mUk6jkAyeaTG4oeiv5ApxsDJmT4E0382RWDgujBsIo1W3CVX
lIPky3ImdqS+MNhUjSYmNmh6lLiZsdX2J3B0pFrnolAuCLSCpCcrcEZ7jSc4vsUcosifllW9poia
KIOno1JyZAuC58jtjGzngl6hXb0bqbSkvllc6sKlj2XoTXNPQYoFoitlgr4a6PVh4QxLiDKCOfgm
CIeUiRFuLfL/RUoRupGl7QdwBACxc+/E3xHgafhqzERzvxTBm10r9wH5BmIM04eJoo5ac3DtDdg2
kxHbEWOFTv1I7Ubch3k9PycIETDMaKIhRT8ZXr7KpK4+W9p+WqLa+Eh2cP0YZ3nIxc9ZoFlLld2D
LDAlsrxeySxJXcqApgEMWkI7+0nPg3iN4Y7Ifdjl5WdrapLZEZHCcZ2D+P+G9XvO133sLEA6gWnq
nslGg4UY4113LFVMN4plGuPSe9Sq97Hmd9w6QTp+0577f6g7jyXJkTRJv8rKnBMtBmrAYS7OwoPz
DHKBBAU1cIMBePr5UC27U5Vd0ylzXGnpOjTJjHAHjOiv+qn88AYzE+ByDfuuHj1WaBgOy25a8uWh
QnOJtrxxCepZHDa7wlUolJ5p/M+CxYluhtk1D1C0Zvucfhg6IhsXNiK7UyvjL52Q4UWN7TxqzWYX
Mi1lBN3ZMKRy2GKhwTdByW9KsVg+EacGLjU0fzg6+72byJxgNHejJ9a5BNoPzsMbZH24gXVCNQDV
JGpNgOEzIdrrQW+hnzAhtq6GO13b9m0rhuh6CYmdfi8M24MTsA/p+wD/F1KJcsWznaU8R11fSEVp
Kt0UO9MsyydAJ1YfowYfq1Co2vHCzwNWWnyreby3mjqr98py4Su7PTWriGJUzq6yixo4xfHwV+BE
3pTwAM/hWoKiyHG2Rwc3jrpJVqraFs8WT5wIDfQD1LPb1G9pwA57O7d2uWPKS5ec/pPKhJuxGgzz
slUzZTKXVi1gVYRFdRepikt+1fs3LpCjl4Q2jXc51TS72qSmD3MzIoys19w/UF+QxLjKR2Cs4Qo9
BeT3+fy4UdLWmbg930TLP3M6G3PSQ1lnM1ljbhZkNTtEPZW3oTtY7jYRbks0XHhIVXmVjk8lbdvx
ShmwX4vFtA9N7AK+ykAEDTsyYAwGHA+H1QbaTflzLLXTXfTD7D0KbKrPOLfWnyJy6i/COuKzcRa1
Nvg5zWNvVdFLzfdwWRRBJ6imwxa1taFmQxgKU0gBOqNMHFdglj3bIiq4l7Vhcj82VvNFzJv5q6QF
FOhx4cqb3pHubUpxGG1fiY3mFuT5ku4bkMW86olTPrE8cz/17Qb7nmf7zrtdtejafjgyYC4cejs3
dpWirVH/5twbheHLsUXwGQ1y/mJKwb2QYTrN7BTNg4sYAKRWJ1nAnWanVNhP0GRS0TEgihfJPCNx
l8PoOi0Qp8Z416nVe+1JY+M428q2IdOC8/KpnGp1wl/tgqmKU5dpc9PEt42hDMv0UIb2oSuHL79Y
goViorTtSWzPYb7LaQGgUUM7kdhgrumf2XRC/4QLSHFdxkPxvdhzV22zZtKca0j1dFsgFjFjp7Eq
Ufki7WNOd4UmeU8ehhWqpiAKnSmnPlgUd7Cp52o7+6N/Sykhf1IX1+UzlRz+Y872ztkmzCxC7QqJ
i8y3M75lls13lUdBeGtFY/g15sgHxC66YdkxPYLKWdqGw1+k5XgX+Igxu3Ty/IepJ77tRjWKgJpN
mHMJm6Bj19nAUmqHNO7tcsrpHxeKUx/gR2gkDa29mcuS7quD06M9kaWg83Mz2ZQhMlpuqv3oOQYq
ZGHa9CBlajN6q4ZIA/EK/JcmbAjjxzgdCbO4QXGvmGwCHUjajMFhKKCEmuVZpYj3G7KP9Pb4RVDe
UPyMC7ouyyTcGPpAg0uLrhXJnsG1dRszHRx3YmKQcRfKILUv+s4x/T4MegHiOzP1VYO9cW3rIQN2
Us5Tfd214Mz2E6LER7z40OkWeuCC08GxkLkB/9C/M7UU8R0bt0uBLHsKE4TXN8Ub8Ly62QxjVD8O
SzFfUu1KonqSqIgbgEZwcNqYqo4TkGScT03YtFBnOlxR+54u1xer0Vm1tURRkZcnvvwTUE3/HTEC
ux9sL7mvIOQRbjdJ+B3lqrgmsTGeF9xDMoq2CAttyHVbb3jfxTMUNUW/HIm3m9zjguD0NJfBwZ0p
wW2YxG20n1fvyPjyjsG6BF07qUhtqGpJaKPMK0gCKoaZtrQizfeddhrrRtEPkpysb9B85K7hfLi5
qRdQNeUwAARws69l1s6nmduhB18doe7j2/VeeXA4L+VNwV1Q4FfVlI76+bs3qnrcTbGDtq0crm9E
92T2kGsZqo2Gu/BH5Rv7k+WF/lWeuiOwQpPPtNPYnMDDJSFoogGDgMjyhKBVLsKtSCcKvZWNP0Pz
bkrTnLqAsF/Cxs/YIKir7dgLzSrPiqFvtmZYEN5UCpOTzMok2QxdjVNkbEb1Zgigo8dqXbk7raTD
GL70NQrS5NEgkwUxLT8LxQWrhV+wu+bafYZbpxf0F/p8N3iWYdinXp4w7HamvrphsGrIkZlefSeD
O609u0lwxlHYv2WcNRPEbGNQgFQ1cjbUDhi0Teo3NCg0OmpPZzLYQDDLOqClcqrU5QA74V4NAPE2
kSKgsYsasnb8+eP4RfQ65xjfhsu9ZaPS0paESZSu3KJ/KSWMST6BJHsDH5e9Ej8Jk3Mxrrke4/vV
BdhWLc/7SIgeCWayS+6iA9JRtCQDpX1zEx40l3pnP0Dux03nxMlntEyI/outsw+naepHkxqOCEyk
3GZvexOQc6bS4akl0lAfmQh1IG3LGRYnFSscyWTYpgDoRJ4yxsdxyI9aTuOyZScxj3a5LgquH4cO
2AIQKFtXUiI5CCbHbKtrNWljGljyuqfZDE5TYW5Dloxn2MXZG0cup9lFtlPe+yGzNyAaow8pLDM4
9owzo0qa2Uacyz0XpqWw8RTFMAEOXRivu1voog5UvLI2UkqmpoM1wJLtoso/X8sABGSY2H/VHge6
E1z87bWWpnjIOpXCoBNThGyfamaNQSbGx1xYIy08uYFRRFcTR1SU9kuoekTRpLEszkFV7uB0YHE4
CxsEKKpzpkFu+2VpPwG0TxdponSxT9xJ/6RfidbfCfbJJ3Kuf0MmY2ExSE12zdIRXSnaCTk1RKp8
68Mlts7c1h2Rzzh13Y6J6t81FavksCnRerHKnnO7LHxQgoFXzVfx6EcQxAT4GmeYOuCYqK5sJmSA
z8hbow+Nbgv8aUm9y6CS1Y1DWsvbQqJc34PA3DTeMF+zl/YhDWGZuvfXGSJhPsbp3DTa5gOsCQEn
bWXFdZDRab7TRYcAMbRZV9H2JmkNUyw0wWUxRVBhkrwf/KMoY1jcQdfOr0xru4cca0Z8ivS0Ioqj
sXxOuJSBUGLlvqkqvpNorrju1Z6ezonZratISonFBrB//TbLse1BmrR5vMtg/90PeVhQ5zbjPjgt
7EaUe/hlhT7QiAWzI/KcT25RubXtRj+48bjzghxxA75dPEnUKmFjW+wVi1BS/pWlFW1nUTN9eswB
ur1ohjw/UO21PAfdrC5NELgZyYVCSngekmNgYYGOvETp03d8v8zvZhWRTKGbNb+ZLAfjUWgcgIOt
TtMXAOABsYIyAwBJNwNQPF+xlZf2SI4uS8rlKaOlMD7JYsKcW0dXC7Cgtrfoe4tGmEc9d+bHViUN
FX21mDjJJ7qEmzF702U/YF0BfKO7z7TQ3PUW4gw9LzJng6oYmgfGwPhfjYoptMQgUFGPvQzV2rts
G4/7LkYHatLi/N4iT/acpQ4j3ZDm9Y01snpuipAnHgSkVf5kySyQafCGfQ/Mgi9mjgB0RMghAwSZ
rOdSsk+UQyJGTld2nSDHOAAymVwacmS7rokH6zKzIxeN00g3PrAOM9HCO9bsZqACTz78mmnHitGc
aVUposJ+pumuBLDpHlrRtWYj0j7gWBQ1Kr0eyZbcBfHQQhowxEcgdATqMgOLEwM8U7l/Jdx4EkfR
hdB/dOoSi0cuAhXltY5zTItInbPhd2/NnAAW6c2w3vBE3gT7ToQrGFd7nFgyAQRoo/pK1UeJgW++
wZG2NqAudUN82eeyzfU1lZ+VivlcAydNPiwa005yeNLfSeObnwaTake9Iux//iA2+/0S42o77YaJ
zy6D9P2Q0gHzig3Cfc78JnlKDGLBJlQx0rKLKeY6CJfhKW/9YljVLZpx/SDGM6f8FF/UHNfTuF4p
hreqM9yl2iEwbJpNhXRMeVWHBaBudLyHq0KbqT9TN3Zc5zNs5coZ7gN73S5HM0E8YrLHYGnGl4c0
Bbj9mSzfQCcAN7UcMluNHT2zhz7hMrgs68gj7M5SNVlvU+dOl2Neef2Rgo/skU8NjzVAyKvY00Ri
mzGnDBoPPT4Lts/socz67iaMRoA05WRRMWBH+VMYc6BFCCNnitttLMQlRBtTnyIHwFh0kI8AZMNB
P2KdozjTFXH1TH4y/C5KvFSbxF7I+YxxM7xYBT/FNpHSrticODKf+FB4fdxFWeHu8dsVz9JvC7PV
pauXsyYpyevIMMs/O225lx2OlU+7WlxKqn0MgoOop9ehwk+zqWmPfR5IAN6pWaY4LkT2aPVmtDD5
DGiTuet5L3VOMr3xB8jABTwlviTumffEPSBWFTa68WZKK1o/MVW1PytKVm4Q4KoXF8oloysuWcGB
sK/5juO0K/cqj3i/iLDSgsPLn9OmKUfrq8dOdkUkQ6GY0xgdeDo2rIDoCruutDlQz65tf5jEIsaN
ZedhDuYoxWdBaHYXj0P6zgkT24AV8hkF8BneMqY2L2U0ozD4Hb+l7kt+xrwgkRtWa6pL+BTxYgJT
HMQKZgnFZlXWetAHKImahBsMVNho/HbWFDx7piMHxMaTP8YOEIWLQizcCgC5irNsJs5IEjSpdyE4
5hL6FmAM/qmBXRtXUjRV45rlYKP99Gl02aySSUTZoSlhLWysUPGwFlHxWcZeweSSEPkFfKoCPbkl
2L1d+KkDnJ7W8jLqLn5wwnp+DaJ+Ig/k+cF7x9hCnWaG7YEGdUlZKw5YAHoplEVodG0q9nMz8R3a
g2xP1WBS6zKykvJnY3RxnRWBBUF9dFA76OGGyWXlJQIo1OF5YPY1Uf2nLSZjk8Mlk9a+jHQmxXz6
o41FufDSa4qKhCkFraJ5zHFizhcMA3qKp0cd0xyx09KX371YII8X5WKwVRkuEHlQ1j8Xv0rdvZ5s
/dRlIeuii7GJ9KfyB70l1ZJ8jJZjX6dLECTshQV/hDOTmdjWRSEZecw+shFjcMMrBUJao1nn+XUR
+p08FJyBqm0N7pW8GmftW8vW67XIajga2h4S+dYZOL7uAUgHHV+BMjcDo6SMgwCC3pGwW3nZY32j
8E8VUX+ezR1Tw2maxQUFw+O4FzhKe6hTo/+REyN7csNhYm0pp/yTRs7qcYgtLseTN0f0BAlyWNum
cphimyUiEoLaVa7Sdjnu0LrXB1VXOMetJuiBSAYmyjcVw6Rx23U6QgF1spz6BjxPhkBQDvoPJX34
ZmOaPmZCbRnC9EASm4kFc7SooxCtzMz0wBUVdT+jMumCJqLpuoZ5J3ewmjI4doI2+Q3J+A7xLeVE
vKHSI3wdF6oBMFSCWN8s2hcvNt3Z84jN3ZMLvb0RUoopMLJtR92IaEO3enDRmfXnaznZX3smnJja
zy4Yyl6o8tAyMh7PNeRa7GyeTnscMqV/Vdnl/KmA9p6kw1S8eZmlnnph402ksh0ty5mYwh/seepI
IdfG/giQjzEr0Aagt6x+5fvgzw29E1Ql31owe9V+EBnDpzrMJDoGYADk8HAxp1q2rThCicyfXUP8
fMekAL9aI50WTjEkSIACS+NTWZnN/R9z/7XtiiV6tkkKURnKQraLe44uVwIb32VC9IevZPH8cY/T
s0j3nNywwuDfJliPGjI9J3QhZaeumpz6bCkhhuxSHpeUq5qvI0peDCont1k+C52PDNJ8y0gYbtiU
XklIwenqc6ZF2zzCEbK1m4IaOqssSU0JHocj79TyTCaARoqUi8Bd0oCYzhevfe6WEV/L4BULhS7C
L6IDhRSsVR645XuyWh5PJBB5JrNQza7QNvA5tfj2fuY+WYZtCA7xye4YspVxwZVMoqNuuEdh1ygx
EVX7JV/rSHuV49mB452X56IvcFjHMMuDjTtak+FzBey0Tc3gWidz3uDT8GdudRvhpByaMqSZ98xJ
2uWsVBpcpOh416hbVzbMPaab+EYLAlTtFKbzEQsxFPqmyvICP8bCthQb3l7WXgsgRe46znWXBgCA
xnlSLxyJm9cMU3OFgSG3ze3AJ01uK8RmQU1plK0ktIoAXtE33lecBL53kXld8EpJiD1uEEuj7zbn
4MhuyoD/0fJmsh9FNOWPi9foW6DbjHa51RVABYgzfhdt49hQfSr3zYMtQk1Lj+cWc2IVQEfxLB77
1GqfinYo3/MYiX5HEYLy6A8gAIp9EGWLDGljX5qGC9dxYfJBmUsUS7yeoxUEUBP92t5KUTvvDi1o
GBIDVm/AVXmkd0XkmQmWFSvHahtYVlCB6OXPbtDiqwm8EZ4uMsE1uRbzYCl3Hi/oPwkAsHUKRDOe
9QB/XF7g6ONkMR8KDYuBPStySeLN/bkHIGk5zEjfiJui9ukrd6id2M7unNqI9Oi9W+pURwprA0rA
MHAa3LAr623aD7C6Ac0NhN62eHFnfUYSRl/m5azUXc4ff4P/ZLGwy08tB32AScvOxzlQnsQLy+mW
0xYPThOHJcqbFU704zAXifVOd2OQbydGfiU8+EWRguua+a4wifsI7Q83v8Kbi0qb1mVywNshaIiu
ktMC51bK0HytKmANQTbwrJBj6FI7fHhlnQswox3Te9dole6zkTnfvl3veczyXQAXPOfc1GthdTNX
l2IQu2JseIqB7IVPQHYduo5x78ZbgljuXctqVW9tQhFypwWMnm1XtS0I5VniXBBZZx4ZlrUfAKHQ
GvJmWG2slDJYGwhJ9s9VqnhjMEkJD37GtNnRe8nBMJID6njH3uifLHHuAb/HaIFuNnaKIXhXTvie
0tF6axzaLbeMpFnh8ySQZ7lLvcdVKyxZHftU6NfKzOgRHZEEs2GmVODyUyK8CWrHEm/IlWSxSiDe
m9EZZ0YKrgR2laMSmN1kQ4O88CWODtDaLNObyMkByrYkRtI1rkqSwsXvk95E85L+7Dj49ydIYfId
JUd4u2AJRk55maZqKPQTPE6ycCZ1zFw74GEZHfcd6YK7TG13iptuMfcU+GqcLby7FecsbqMJZgfS
vrtwlVzg9Qr8vOM6atkp369R5yWQy+2UjKS2VVssVMtQj4SFIefyvMv60Cbx4vjtd9JZnnc5JVMI
W3om7Y6LhOEWMYc0bTFLuYXaiQEkhNv7oJio2Uw8yiT45y1jOjCZUC+Z5o+SDynxmoXdq3HHJzgj
VPGsS2AL10gR3imG3E/3VTuBg5zcNsGPZHdOeu6MANt4nvXErtn78VXe2d0NlYTYdvJMROmhZA7G
1a1eMnqlg1aRwVgk9sg8L1z+rNl2050/zsn3vCjuRXbhJ9REFx4Ty240Wbf1iU6DdwxLOznnVsBS
ShAiUaezN1sf8zTYNr4YBwkx7tnxdvTRQtByVSzZS+lfJCzDgJmzKlcovZFTgD8SPEog72vpD9eD
jlbhZHLsl7qbpm+79fMvCKfilRFNpDdob4rua0wqm7Ce3GukA/WTiWvPriGIN+3nJBEsHkMdAMnk
/7fsPRtLxMaa8N9s19KUL5vb73zgAMP7oYc0YdOK2xCMCv85rROek/EimQzBiTkwmJs8ZjKcV9Kx
72bV+e6+w8IHtaGhd2GLGYXmHnxQJEnCLKG0kWn5HODyLIdg3dbNT6QYJJvQjVvnvWA25J/H1F/R
kTC4kf2UYz5Vx8SOGez1DtCeLQUOJr8b2jZWXwqDkqEfUuP9tRbXZfMdB/mdxwX131EXeTxzyIJn
MzZhzBZl6T0EtiflRlbNOqLAYpZwAPdFstc0I8W7kDuBheuFYM/2x5hNXph2ub9OmLmzEzcNkh1A
IK5XPwg1MKOdlmGLR1JzXfamtdYobEAG/GC0nYlJN9zsEgBPYReE7RYVeL4ckUdux7Eorc0PDiMB
5HW6IT3VmveEU+174CpQMfRln/+wcOw4drNuuGVX9bsydhi/JEhlpAvn4uaHzMPIwj8GCI+kNiWi
VskyAfoEO39mmvKZO0m2HKhNQub9UZpejIts2Cwh1HA1DDwuXQNk7w/UEhQqPMwN1/Z2tBfWitGG
j2s7cDOqLmiuhrK1GXTTk8n1N+16d/ej1yTxLNYjtLkBQVgUZefhOsIKy7qTRLeKkTu1noXXLTsr
0bCdYt+ak13tN5SG5Mqz3zmlr50SOJHfYri8IcDzPoh3P2hmKvnzB/x4iVnyo104eGOU6fAulv5M
ATwIq+j8Rxr3Q4GJad45ilcDNyo7EQecEhGsAXbx+KOLySv4naYkZoU1zv78mQ6cicD5TlWz/zEa
lvZYj8W+QjykojZnmskJdAbWjEdHHYzpsNT+qOkWNNza4h3phei1D3PJSi+8/F2TWn9LKw+rU8sK
vv2BOpNxU/KKfSaT9TBF6TgLPxVYMG1LDYPZ0QtX3yLa23DwL0TUJm/h2Opg53S6fy37QD4HzG7s
TQBCy964lZv1m8pA4t2m4DAPeIq5lPYpfkjKSJoeey01hsAU3OjdilA2sUqr687Na/KDlaPesLIz
CUfo50IBJ6c6T/mL1TZixNQfA/Rhf6uIRxyrsE+/UcnKF+WA3Dk42EdPxwiWDw9QY9tNSOARQxZF
IZuktdoX0h3RmSh8LmZt6OtDpjNmIhYmDwVnoHUffuAg7S2f+dHercH4bsTYljdLn+lnwOHpPdUa
jFJiO7Geh3TxninCLW8YJxePdMqN3z/sSKYcwPp5D2QFAyyaGccHOHNy3P1IcE0UQMrAujjzdEn3
D8KqiGPgYFq4wAGtdljdB16xg7QnBD/p0J/7FlLjtggl3mt/nfAlQb0agrmo5JsfLfYFHboNVvjK
4P2TTJO7beHq+uuHS//TYuNROrgt4SsutzAt6CmRSblmxTIEe2rV7jXCYIqltKofajN01W/SyH+w
5P4SnsbdjYAsbRu+Han2X/iAsphZAJJpxhDpdtO2qHoW01RZxtlqLayG9cQG+mRoxD0fMW3cJQ5Z
0zWQtLhblYjiQ7mlUDQxl+7FWHSYScpWJLQCJKuTOStE+8ypyX+wQhHd24bL8WYcSu/+N6nqv1JO
SVXTgS4h1YI5tTkBBL+kqpt6GBxlkJmphACbhvPOEWB8+vArI2fSAP/oi5n8khsC3p7a7gYwZhAh
1nnR9W9+lH8JeIcSbqHjBKTjiRdFv+TRuarqhqVrAiiEN3DXtVArWejwnDBK9kCIQuSGHpRCYRqJ
luVTdLCC3qCp18DftkHFyed3ZNT11//r1yxtabuhcD2OAYEX/jXiPToUiRqTQPQJ8HUz81Rsw42S
5pZ12PnS0lP3YwheYN91pkmPoKqwVHBI8y6Ry7GKllyZwt+ADp1/CZ6H0ol8D8CCcAVDgV++tLSN
F9caLUhkST1OnwBJnXsLRfSTB01/mUFyz9LcLfVu6AcSSwkml3LbcV3xN7OcoQI2s7WTabjmCTxH
0IDU409TpaSiofIKwWfq+ejvEWw9bhhDVt7M6KsS+5kN0sistZXXbG353Ryr8oJCO4B22VJ0dMrZ
xBmy0O5+/ubxWL/+X76KUECG8H0h3XVg89evQmUDNU4UStIGG1bLRTQWC8qdmsZ6qzql1ihk0apt
wAWi2CbEQsnv9RKjUouaQvTYJeMN1uAzpePi6Tc/2988JsTJ4V16ACwC6a2P9p9IAGKx8A5YLoJP
pyibzDqNZzZoRH2bFkLy2s9FHm+ELHP0rMozDlfFTsw7mBT5t9VY8gFpUKnNb36sf32jonV9wtjD
OQ12wvoc/enHchEMVdgueldO4HyhcaU2tITUmkaIF/aC6OT6zABid6WG5dhAOQZgJMMj13OO4gg3
//Mn+l+xVq6bL+rbuq+v4fKt+f+hVDriY/2fOSmQNurql07p9f/xT06K4/2DsYBgRRMQSQgFsoCY
r374z/+w+W8cT8BdZnkBU0I99P8tlfa9fzD1Dm1WZmZTK8Lk/7HCvegfJGDdMATY5YUh/6P/FSfl
r6u/xK0F98MR3GC5iRKo+OWdEhj+sW2MgpM7/sC9u+RiOGAuhLagqbmzNoXsO/zuDIxu4piatC5z
/OnEwe8W/mZHBQvzp9f7jx/FFXxSvid8Tvj+LzjU0WsNtnEw3rrsZlgJMt7rrrujR8T5zWvxu7/p
F2yHpB5pZqcRWzXRv0qRMt1TRZczJHfEb1Zq+28+YFDvEWB3OMIRm+xf38BS2qS3lC22CcWLJ6iV
hjYPD79ERpAHo6HewRnHEeDM2MSpGzisF8eXPz2PPH5zUlf/p9LqBqf40P/nf/zd7/vnn+GXT3bB
MpsHgp8hlUQGXbeNONHr8U6SL/vNR/tXpMw/v0SEWD8guUDLhv3L84TwSQVWw/MUctgkNOai5hHw
txw0+Ig0fqIm05/8+19v/br+e1/459+JxuTzOtihcMJffj3KQgvPT/n1cr7FlCopy+wdi+FZX/fW
lVXAWIzTbDn++7/V+btvlkOKBGkYADr6dW2dk3auCg2DVzlj/RTaWl+QK1ryfT+aID7ULsvqFm4J
5Y1+CPrEA0ooTru5C0c0b6GCI6IKni0lMFtAIq+WNS6QW/f9sFg31UqHvW66gkl8rjjl37lexzjg
3/8Sf/dk4MyR4cq5htf0y7ZVFjB0Qsq1CLQWDjpuERfHfErRXZcpLp7//V/GGeVfvynPw7QKE5pP
DEjTX18GFKloqsIwguAzYAvCFTlBE4jT6tb7QxEAqtZwt/NI5WwN2IcLRr3OuBkahuucLmK6bRKr
jgG0Tj319HY6NBe25QUSih7jPlx3lTsc0e7oX2s7hrggGYbpgcEvkg+fe/04TtjSHxdoZ9itEq2y
bU4WCANN4o3jER57++0gZqMz2GF1U6WqmNijq5EaTRT2mcksZICNbIA7HUFc0LYS5u3YUIMG2vGm
q4H5HSmBMukKguHGb1Gh9VrVEyRHhVPQv+xC3WFFgm5w3/mjB7UItRMMTIW7pS9iYG0ukaGdANOD
zrhY4YdNGgqOQ2vjGOnDNryzp3A86aT2afW2ewxd/HvQO1LNg947jrGKHRGS4nkQbXSDWSPmGNd5
zaMPtEte4l6rb6mt99XJTE205NC3kD4YmmTaApF2rmXXty98TH6yumH0Z2i7dDswTMxoflxivNeE
I/0vA9G5xI8CVABtpOw/Am+WWGJ08IyuyfgDn0Vw1vjD8kGAZ5kxztTus19Uy1WX021NN5i5HetO
8qy1cfFauGEd7roKCB3Jh3m4HYoJ85WqG//n3EfMZMc6mO/zrgI71Sy1uOfMlVCuGdfjPSSP8G6B
NMwcm1uoodEv5BLVI7kfGXSVRHoZvmBEEyGK5Rz2AyyGTrZkHCKZgJoZR/mBjTLOTxambt8DUYsM
v7FVXHhxi/kd5CljzWUWcrz2k945YxhE6ECxUN2xZ5KoJKvqcNisZeQtP+ksEuNJYGFlPEvJfXpn
WTg6nIsX3IP5CReg/JHYNUa0MPF6zVEL3ytSh+wee46XLgpx5DVHj7o7ynJgE9YHOfYB0hpaGO6u
LCf7S2ibVroUX12fOVeGUChBTLvn6u91foAGqNrpNhGiciBlpkwtGhYzpmuxG0zQ9uvyw02LbNov
HeTtTYc5kFdyHofXxmSaJgPLWsR2GCX837lffF4VT+bRJh/k8Oiyk81bOCsIX8swkpNbOP1LjL+y
fyvbOLEvWg+0A0AARsDjksNdHiPHukpUGvtHh7sJ7IMgCcwlo7uOygSnccyJh71zOoSqAZxD1y2P
Ap4lSHOMeGVUnfvYJ/PHupXcT0AcaG9XBaBcT2ZaKebLGHHCukS9meenKXSjcQ8lCPRvU6HUfMV9
mk+nxGz510ZKE+jt7MipfHd4yZBETdlfoUAo/RPxC2SEMzhFei24gRNc4UU59yCg9qS/Eo27oLXc
J7BehFYXBHYYXwbgtBh4OtOt0I1SOzQ1HI2YQbrhikcgehL0LwBaaNHMkD7pRCYHF0fL6TQxOl0V
Q57gIJ5KrFSpd4/sRwBSy4oJpmw692ZEwWFwgyyAhsTcFiRIG1n6SPMDTMnRFqwgLJq1bz/5lpve
yCYx7ziElvEZt2WGJ5BYdNy+1gEs8mFbY4eoxCVp7RbnrWMjwpzH6L/yWAdZQK8XuHjyolBQW4fc
pahs6V2rwtIzPlhBxIqacdo/oWrGzFHGXZZkwUNJ+mgkT7lIdkG8gagH7CXm0tGFUifGa3gItYP0
swNSprlG2tPw0FJmkx5VbuOAwldBrhb5KnMB4U3F0+yLJaayrKGJzRo0qOjR1ckJcclCXXqYwp1j
Pw99fY8jjtkJoKngZ6GD8YEcXHRh2V16yTbEUHcqkK+JYREZhXs4HeiwISyXuKS5BUaxdBmbx752
43sv5UKJrjaCZl1satiAHlVvcVrGhwmCBrpmNd/1adM/rq7TixHXzS4w4fgzthiJhMnKkZeckx36
dYw1keFrp6s8L98o4wKF0dKRsq+Qw3b90C0EkEvGy0CJDnj3AbkhYO1Q9qhjS7hIPvQYLwRWCVuc
z/gDie0X2BwJmBlyMTlCOGDjUHDVH/wj2a/sAJ4nemauSTWkTG7HhknBUbnhRRFF8aXoBrmvU4vc
TUp9O8brs0mJ19hEAb5n0z2GWCg3GKLNEYrt+OaPOYq7143suHh6eQpCHIZeOvYH7AjpAf/IMZbt
U7usrWxeM4VvverDg6xLddQQM06LLi5fImy1R1N7wO8HlijKPsITygJYP+SaXWi86QMK71NRxOWx
q9P9zPSRMRxX0iKM6RkFgpZfEr1uNoy6e6CujUu1hR2/esaz4aibOtpocLXvdmRO0WrjY1E5HyE5
LgYSyn5lHGZtByw+G9nnxQn8pZXGkGNYa2LSZ5MJnuJ+aR5c1rctp0myHPPi7tVY0zUk9Xee4i20
ovS879uPScYAgVpi8JV/Ci04P6E89QkN6QYLC7gKxX5crJ9VUZbDHnSLAz6aivF1dEOSqqzGU6xh
4kA32Rnu3AcHahF0W4ZnuGTbg2Gkd8w94uBzsdqis9alXHYkUMApgGwH1RfPceYyWCePOJOSctwr
wAqk6ugTI+TvGJxU3UgVPXVDrx55ofvKoViMsuOh9XddPOHxlklzQ0wpOAztGJ9yZn1wfWlfmcz/
L+rOK0ly5MzWe+E72gCHHjPOQyB0ai1eYKkKWjjgkHu6q7gbux+qm5eV2c2q6ccxozXZLBGREQDc
/T/nfIe1RcjywnOMY5P4+6IWwMXb6jUexDky/VE0M3a51GghspFNqCIXfluF+tO1pwQFcfa6vhbY
5fIAgTI2pWs2uqd1X8bf2BN6r987PQt/DoPY8enN06z5JJ2dFkZWJ6aAfC9ilgt7wSIBh/V8YOVl
4UTGB0E1QfjZWEV2gDY03diDedGl7ofe8WdUOYm93ZLKqfRvhAC3bMfURa3pikJBb4fE2gZQyN5C
j34Ba/YodjdJJ9HW+DjarXaw5vgqmyV7SjhuTEUEZdaN6RGRcuZ8a7ZuQzEnwrbHiNpt5aZzRntV
LlGEoRUE2hUCDRXZiT0IHFFev0nK6aqymmgbu8Vz1PbeDVm2Y+ahlGnkj4rYJcAQemcLH0+59Yvl
95xStPZG69OD8qegjeJHUpu3U4fc2kua6ypdrOs4eilSFjAGDmRbZHhe5NrGSWoJXl/GJwtQWQvZ
1nTKeGslMrAc4CS4hFB2ccZ+2Axzj+PImAYYExLIiYLf3EdWuIvSFEDfVCXOI8Wgaq1P0zdwQ1S2
lNO67ei/TJrXujCZIqGBrVsnCaoaO1LiTs+WHsMDdrrNrPnq1GQuDhC5Ig/OQ414LNGhnIjfnTcm
ibNRk9bsysbsx8X3NWALkvBrirHRoB9GvmIbSs56Xis2h4+RDa+AkEc84QeRmHxGNQFmlmEKVz1r
eLh12nxFWCS6meDJP8SDI4CVUbjHp1ZEhc+Ei0aIVT8I/cOlKZdqD6dbQlZcahLPmIMKFxJvLFes
lXz0ZT7YazYgTnkw4lZ4OJWgzT36lMEnOwqjpX+oZ1edp/0UWqSCqV6hxLwOA6JHJryBNj4KlliO
cqGT0+LQiPGAKAeZb8R8RDl6l3LltJjSV9QEmLDuIOegWOdtsklNs/nGx5ijk6lSX7fxBH5o8rDq
QEG2hlWGwT9ZzZE1IIww5X32u9GiQaCc7P5Q0y933jLM4WPU9PA21QsAKXnsimsgeeQ2ULHSc11N
bQZ+wfReqHIx5puQYZPgorZBw1iGQ3MDPyX2SBBm0lvTH0FmjToYtraCcP28VKQa7bqn9e2es+1N
XYA3DAAL8sb0QeYUngA47Mla1vzv3uoxT2Ptib/VBBHhZkCbBpHaarXaRZUEuOaQTzgYZl89Q/ef
YFFAjVG+rQRGc619GHy3oT15KvmUXDJ54YpYNTJ57UXOaZKb2FJm0Tf83/hyudJ7t3U5vHVI7u6U
3GMi4UI1ROneGt7I6uWpDCpX7ER9vp7DsHlu6zbls5oK3J2h1smgnshaxJP0rQ26ccySEGUAR1z8
fM8uApuDP8ao9+Rdpo7UmiU/QuEmz8VQ9ldUBg7PXmXJQ96BuePaLqW5cXPfflANxVpBXgK0y1qj
onkZq8wY1AMzsZUgQkiL+NwZr32c+A8WguniAV/qWVSmRfMaAqNz19aaw06dC7Nf0dU7XFuurN6z
vsBv7kZgB3APyOmU2BNjNGtues4jHXP8je+3VrnTKqP6wFhgPevgM25NZ8k7V9AcMIf3dh0SG/Cb
bu128PIhUFCGzq1YDu946TBe0JQetyvl9Ma1lbvqKgrtIoEU2HfX+cCeYMXkR+t3eKQzVsnBIWgS
t+DYE9ObX8PCrq4mjcKbQNq4ccNKyLc+1+eLzKRje7nLakx6VGXckszDqKCc2B7WElEqXWMWzMU6
In2UMsZ3sMWqeY6AdQCPe3bKcPGvkeZ4A4PrOiy0IZRYfqB2iaIAgijJCl91JkTilaXclpBpjZ3Q
mwlrsLq4uP+JY0zlrhV1fjeya3eJxBblu9Z1FqCgqJHXPWxYVJ25JH8Ixgj2aJ6X+jvMOCCwQOgG
AkQicqzNkFTVTKZlYss5zwPFxrM9TacJTsFhXduj9pT3HiFkYyZsHTQ5M1WgIognFLxoME+LLPf4
kNXEqcmG40iL6YDdNVC5Z2452rJcxEMa0SsocvvapIqNmiC28Hf5hCixMloPH8es6thYUSZYqH3s
6KXcaKKpD32HaWY7YXQdOMQ5BqGeKTJwDqdq3M6OSoFV9cKH/AXpnhCoI9J7rfLhYLupFV+57Esx
zthDA/ZyHtp6LaVHRqEyC+w6frMcfbQmmz88s+3inV+FdPMxVdGuvZhY/wqnHpFFQdFetrVr/GCO
1uB/cn1+THbQpbwiBUA8MhmYmO4X1bLY6YjVV+QtfIzhY6uHm+Z7PEDFghFxny1asTu0PM5DVm7O
Yz11Tj5O3aF2vIcwgYIUuBUrFODEUHRbjH3Zy8+HWsafZlq+qXsLYtxm+rgMeT/PtFCtHbLhmGzz
ctSvMWRSvcTUh+5fvxo2yHfpXjEpTDecjEnDYh/Ydj1xncWYddaCoDC2P39HfxrB8oZAUQrbZ56H
ZPlF80l8u4XLC6NXmNNTj02Z/XiFj6KDesv+S7/82y+H/si4VwiGdIbxZcBNfrhxuhGCHXBm6oFD
mjRAoyR7xzO/ebZv/mLYu3ycn4a9vsl4GZipLyzX0IX1+eO2RInEr9vJWs34Tl5kFTbePb1u1caK
Y216FpgXczKJeYENUjl/f5LOyIXdMPMTy7XsL59tqRcV80OUg4mH98pj/VhNytF3Wkkr1N/8XF10
TrRwrhDAP579RaTA9JnR/MNLjc00b2VhZmuT6NXaICS0l2UebX7+en8xCl5+KKHjaXAdPG+fP1iX
zIhuL5N74TaLfyMeT7jheQRr2viL7/BPL0UpLVNDE287FHf/e7Pnj6qkObhNHOe8VOQ5mH3ZzZQ2
xwGYQfbJ95/qb+mNZ8lbA93wm/qqNb6N//VGf2QDdkT99/8+VRJt5WeqJK7n6CX/VN+wOCp+lyU1
5zcDoZqIDl+1tWh/XMq/65KaSUsDlgfkKtvkJtO58sqqUfE//2GJRczkArG52xcpHr2A2dfyS6b+
G1eqjysBEzmlf6iZf6PDeLmP/n2X8woG707nIeaDGsBltWgvP1whbJvymVpiN4ggmJxDnUqu+jaU
W6+PkmNRJgTU64XPKcssOdM7J7754bO6/LNi9kXcWW4E9Fhd9x28BryNrzrWUEcJgrzBNN4wNGJi
in1YB8+phn54wHzMMLWa2Jdbqk3OaXxxOZkwe9nMXs/2smJ0ejLaTn1fTM4TBHu2InI0h1sRkX7Y
QbWy+21TuptydH6lhn1RHJe3zjKE+sbnhiaG/P/5s5OsK4i+nBodh4zAnjYCaNX0aHF+mJh4Pk5U
TNE1RHaPnykkaHNAqjKyk2kUbfgLfenz05r34gAgYWDtGSxHy2Pl83sBktnmOKZHkLk2B/qoJBC9
hyPueEFdZUwtMh7naWBEiT/AqdTZE/38i/zSbPz90+AJQ/OGBQAPN8OXx6icJnIssTmQoRqHeeP3
Hfsra+oyfTsCPHtFJwCoa1iph0mymKstPP0+3Dd+ofTdWBdJfKzYRkxbQZ0VjXMaTQubfIiYOltJ
m7QnQh8G+Ytnv7GsYp+uf4wCPrclkUN7+fS4b3+8/pmXZ46hACBIO4ZfguMJrnIx+iNM0HyJXkoQ
z/FRD60ecASRK4uBT1eNEYlZAPjXGeO8dqMQ0hz4gFB1yLnJRN3/4sP9i7fJ5eYIvt1FBXKWX//h
NvV8MB06BXUBd1I2cqz1uhudst5t3ekYsnQhlRE0BDnEPp01EZ/XYM/SHcWRHDYwEstx084NTAWn
lGQTEvBY4vcFgEd39FH9xZ383Yf3+aN0Ud1dG0jF0tCxuCx+fI9c5oKmElEFfmVHzUUuzboJKHxY
hobT4JDCqClwLnrfYns04ZZBr84Zx2qecPckIDhD4Vv2jnMVdq8tMcMtg85sOJE2EReZAnwGzd5c
V7aSXuCYdq/RiwXyYd1oQ0gYEUyixbwoLfoLtITQ3jUs+uEdxU3Dncv4xwZosxxKnK6gieUXX9Dn
zSlXP4NHdqb08XCId8XXGl53zkU5dSSt+iit04CASwSvVNfZLg96Qc6/CiXmyWGw0s0wCf0h9nrz
tIFciAxbcbQKJJBi9xdvC3H+y/Xt8mQ1QaiZlm1jjvi6acarPDBLo5GeksrcPRjVIA/4NckT+oyD
yldsSxzpKRoru5O8UIeS8ES6SQeTKaDyLv1SpyHT6Mfh4Nb5iFahbdu0ae47vRtusaI+Qo8wDzkU
P5Tcgn7AQEHw2LRNM576ikxhUo70Q4ryIsE+il1NqPKItV5BCmzSDUqkflv15Ttw6QWGkd/l0eyc
T01D8JvBGHBgyEBMbQaIOnLYIAsGlWGpm9oF8Nbk07deOkgddfk86g1dfgIZ82TQGjogi9rS96KJ
8zUbreKk8RreiabrFKMBtQm4XOL3rNEW2KTk/XKput6m1YlnrLRE2mf+lGPWJi3MRq3rjtM4Xs+6
b+/o5KHGtB7rG1qQb5hnYw7mitiTz5zP8MVLzP/Qk7dFJOtdPTreiybJM6WRGZ+FRWJgew6dZx6l
x9ZsrLWLhL+fKgoobfzhx1EyDO8jl+w5+YmFN2lHtO3Qzmk/SAfpOHO1mzllmNimqjxA6op2htKL
bZG4zVpOBNlc4HDXdSXu/FBmFwKP/spIOApPS+dFU9BxkpSnU6S5jw3B9OcGuifEeT1F79JTNetH
e8Cpf/TpefkYKQZ4L6igt0dgQ2ab7dp8zC8JOI0bOFUF9FD1nAh/3Opd+QHqgcyVL0lNr+HhMsKk
BGomIdukr3qDuz8gQtDbzGLC9NuSKXiXnAEufatzHpox9D7qZi5VwLSSzJyKaQxIHfoi2zP2HcIq
uoPjzuUerBlZOb080e2WISEzJw6ffA8byxImc3DX9MEAxQjuVItfDUoNh2huwoNZFUW1G7CJn5Po
8UCcOg3jQx/9uCdCb7aes9amutyJ3onvzYlRLfn2E7A3A3OdwTrStgpBYihya9f1cXkgipbv56km
4KLZeB5q2b/1WUQhEu3PzYtn2M2rGEzBBTpY89ZLRHljK+YsipkCyF12Ngwqqyp+8Us0BhJ90A4U
dgSvrdUDrEKBSgLAjSe4wbrjEaCqAs4rA1iAjok7riBvJcmDMz3PrC7lTsIdvc1Gx20OcTsmuy61
0DaL5DHSbPPGYzS20fpJvvJgzfaDJeRzDAr9UvYLPFXnkGVMab/mQ6eIFRp7kPGAvZUpxjCaJh1m
JEDIqPIUabPSRCbu7ITYYtyA8HOchdXgI/4dCnoFTqdMzmcREzS8InoWiDg5y20gj35s+ful4/SE
Pl4QYqNu7eTQvdb63N0ZgiuW9hsxHoeE8HTvoTTQ2ZUf83C4RNF/Up3Vb0fdaw5MQoHLc360N7Mw
hqcKlMaVT6wFhTkzrjxsE9foAdpB9EOJ0Zm5U1O40LKHuLkdmWG064JKiT2bmkv+LbmnzyLdZ25v
Aw/vNfeANBrd5q47vhKYTB8VjcsiKEmorgq3rs4nkiMkNRT/GEEQMDiemnejggTDFCctn1Q29ftJ
QyDiQ5r2IbZygnh5yMTaLJv8LpvHKzNPi4tRc6bXhUgUyEm94gb+8KUEHFCbWnxiNnp+U0DyOu9E
2n8bE6mz9yXqcKpZoG/DVIv3rTfTdjSbfH1mNnjDGqWtDELWubuind+bhPSBpanqGp/8AEfQ9I60
oY94g5YPgf7w+K1Ih/ngFnASMsyQPoAto9iMKVO1yA4xHFuNRT2CEUeQU5i+G0ID4D33lBJsWqnK
e5F55kVmU1xqu8WIS7l19oYeZ0cRUpdNv8wV1oD0yKRw3KElu1t4ExRgjY6+IW/AVLFs2vuwrMNT
1FFxgEE3Ye3o1aXM2+yiVbwavnyKDXu6MACtxEhvYGVdhN5d1GL/YQc2PCRZqc6zpuhB1cELsrch
4RJyplkiLzxsGCts/qpZkbSLPgh0g+2odZ77kB/OnZaDxOAofwPNaM9/+9txzj/wGfZnhVeWm6Rw
mksi1QW1C54H1ZzSc4xp93geyrVdqXBVtSNEB5M/yVCZQV0msaF0IbXjAa1hJg7PyTY4WPVXUSOy
M7uP42tjEPQ8VCENxsBjGdIhTyUHLEH6veRgdhpWmnPK9B6OUhiT9uClxS7H+7Np7MTdG9WovTUu
xHa/EgfyIN6RHT8cbofUMqs6TzTCJkOzhjKXot9zDmgoS9lkSOJb4u/itqa5h9huZ71rremfenEB
bt5SXX9BVdN2kXJTaG53bVEaO7vXnduatO5WjXV3mLNKPLt+sW3BY/KxqNn4sOEcrFwY3Jch5Jgd
m9DxiWTYfI4o0Z0ndoQ7KUrag1MjzK9knemQoevxxEzm6UI1k9z3Si5mE0OseAKYJwnSCl6y+qGf
ff8IMBNT2OBiB6hDCiGI1yLv0MxOIzWnrpnrZIfnqTxapdnvMaxrJPlyYkGJEEtueUD1G/KttTxb
0BwpGSEMfktcAwxEQy53NxA23BaeVd1wZ+cnM962NmgaSEoeO/CVFZp0A2iztZkqW7sHE6CfJ1Xm
Po1m4e7RBah3NcPQp614ZEhMFnveSASwWz2smnsZ6eajRq4J4jTgrA+Dg+mlU87Iqi1VBxtrCTUH
3M0vorduCriLSCThbnSVfxNmY/Pc9Tl8SsaD34a5yj4iv46vkoWn7yjN2XstkiNJS8CVmLR6ETDl
HQ+OAwIiwYyvnDmmHwW2vQnEB0yET+i0ibMztXxnwoq0Cb2FtSpL6mSfOuQGs5RbxJx0eQOutOVk
YbG7ICVowmefyWn3Iyk5s0+iKyEaMreFnSXvuBLFiRAt0/661Oy3Wk/QvsxeWRsFeeB+6GuKWms2
+DDuCvICtT/Zj/gsCGVNRXbTmzZGhyrBptsW3nssbBAg2Cp5AljIHKux1KdLmxgYR+1iaZLBmHEB
v4GfXZUxI2lurHzt+9z1226c4lOwTNV1hzvVwE8zEdywCX6PxdSILeql+ySiIXFXOnRod8X2z7uz
MLBQwW36sLS4WAGm2E2qtiDxx/GIKJB69zYu0q2Rdz4rJuNF7vaBcSZY0LopLIBwuEAYlTONjlaU
F0n/qod7QpvcrByiK2R0Wc6JgNbOHvFyuuTqyKJTP6HdaZtKx/HXgz719lZgECqCCDTLvmuVf2fE
XfEuTFXvew573yLpsFnthkKdjd0cXRazQZU0oD9Ud4yAHc8dv8MB4DooMmT5z2J34SLEhv9e6soj
2mOS5NciVz6x8gLyYA6815OUYG46JthIOn1pANRbxbqBeuXsQi2pWcXIi52mvkFzepNCAM0U+5s1
K0/1VMiIHiPQpeGd03htR5nDTIVNCe1vWNOfDDHC1RwpYLn1+bsaTO8uB+V1Pg4Nf3G3KNT8nZX2
ErJsgevDdJiRDnej22y0whd99txxNdFdsMPwQh6QtjzvbkiyodwxV3WfyqzJ2mDUTKV2hj/5DawZ
UOqBDofkBUY2zsr8lh2h8+zg9sBX6CodI1nVZucaCCzSlBpNYzTlitjbOigw1yCMlz2Jh4hHaI6+
6PUg0UxWdSIobKl6jepzO85BFmv8cxqSYThmYendGdIcCdNnvg3VuOtqauY7MN3PJebbU27lUjvq
utapHduDbt6lk12JDYOeAno7lLX8hOyPSgNMquAfIPTo94nKKHmqcIHBnoo0rldR4jhm704NRWDo
NgWKFl17oAbYtyQnpl649xhOVLrWCHElG5iVNAK60mNzXA7gIoOwUj67cj13ryxaXM+nAbe846d8
W3lO7+EK2uW0svGqnGnd6D1BmNRGmjNpoS6d0rmu5vEYObFzKfVQHCGeaPQGGwXKmjXzgaVAi7VF
JNJoDKFKqkfhBZ/XsDQUjkGBOZShh3pR6r2KAPqmGukb6brIfBl5eJ9Xed1/85lFWtxGWoWbEQDd
VRI3MDXTouDM2WHEqXeUencqoDcdFXf2cM4tlY0mlAgawwCRggLWcHTYRfuLUf4yhv00PiKp5nKo
cJl6LNKM9UWmkIhkbR8a7cqVNX4csCsb8pKYeyjhqXc+ROrFkaHB2Sm71Hnp09nE6TmQu2CJFvSZ
urmK1EUVzpq1MTyy8/QzI6egzgvMJ3OiuqdOjDnN0tlQnOiQ2Fyujn5ATubyt1YgIZUIel3SsUbg
W9vxaPEnTmodyWA9nn0aGRT2lWW/kNkBYHH8jD+ffXwWGZapGTEZ30fPMJaC2+9e9B9mU0VUaWkV
AcjVcLsFyeTrR1nEQ6B80Ow/f6k/jetch8kSr+GQpbFJ0Xyx0csSiD6RWuy9VRq9WToE66AP2+oD
XH8EYbobAp2y8yvyAZwt2DtA6HNmQwXKzowzrFjphZEnFjdIYo3nv3hzn3MKfBDM4n2yGBYzOjKD
X9+cjhtd1ZINZlvQEx6FBmfMRp99rM6FLPpTeLcpNUujnmzUnNrVzs1l3waaJTkG/vy9fJYmf/9O
CBv4KHdIhXRHf57FRbUQeENwVRnThHzcNycFDpZN5JhqS0GU/Yv74C8vASJ5DulcxCb9y9diYcEd
kgS4BSinF6WN9b1yWpDSyvFfvv9gf0tmuq0K/vNTjek/KlHLC/1/Kar97+9/CfPN9Yt6+fQvm1Il
arrqPprp+qMle/8vjWX5nf/TX/yj0Pt2qj/++Y+3CiPm8rdFSVX+KBaJRXT5z/rSdVe8lP/3//A5
fXx/T4f3f/7j+x/5I/bm/4ayh8kaBYmVxFhuv9/lJaH/JpgYc1F6lnBdJtz/lpc8fokLFF4SNy4a
L1/oH/KSZf7mGNxkPkqVg3qI8vqvH/2PITCf2n8cChNu/vSEdAWZHeah5JQEoQdsTV8EpjynOTWN
dUBgBGzqJ9EzZRwx4M8aiE5NSppIhKcbxVUxJ8QlVwRHXcjK2sjideuVZE7OG8KV7ivGIQXgyrFC
8CdRSrlF3mBr3FRea/sveGgShJg8MuSFO5vwsSedirq9SosRgFAXNVF8m+Vhp51h37V8gG1FXlWn
pWOm+nVFrsC+7KvKcA9yEOrG6wb3JMMvfQk5rp0PSZdZD0h3Wr0ei9rG3BENxQUHLJxbHTseybGg
hELwSgrD6PCNmyU0v9DNmkEH0GWM+p3ORjU8l54+1TvLz+mYNCMfKkxtT6wDfETG4veOyyeLpjDg
hnnfjxAK+Nbxgfp5uJnYyeNy6UwqNWby4RjssNASaTBKMM6e5mF4gFYbadsoghG6Ltt2iM5yjrJn
dEIwqcsSyrwb2Q6nOiQ6wUa/j7sVP0LyrOBHX08O7p/VRNeEEWio+9upSR1vUzBOtbZWmhH4Z68N
/0Q3o8XpStKtz88sUQ2PJFBqKF1J4yabPGoSAyu1ZrawGDvrI5nUdE9TxjoKfbh9TdJavGzkXOUL
jJdtgsvyrhwoBZI6XDihVobZN9SuC4RyYv9W276QhskRFiIoDlzupzHbi4cJQ7YraY+w8dkeBXl6
9jMIDiep1kpzjRUnv6PrC8Ne7eVno9QUe3JDmEcKdzsAJGBk/QTDWQ8f4E23S/YjEq4qI1ZW7wsA
wkR4w2nI1BqOrX2iE4SHVtFETeDSGIyjrKCBHTTHCMaU07LO9jAa5Uo0Wh7vbA2hf23Oor3B3wws
saETdWcD1kqpxjBLPhuu0LOZhDDz4znWQUf7KQg3O7V1WMKoQUyOBDQvpNlo2syyjgHNWkqjAoTD
6b4hmMKgUdBUwbmRyZqReNVD0zVScYbk3a8iURcXZot8y3ikz0hmu055XiXa8lZHr2MiGffNbSmT
5N0Tia3gPqT9wxDTZ7JWtTnddrA58EExr4b/K6XS9vSz2vA38US/+34c3zXG7GKACcHR7cKRlmU6
qaf6m2wj7K9F2KRXJbsftYpwIl7J0k7py2Ijz6G9dXKdj7fPnwYIMdCR0oovQGCdOwEFDsOnZIf7
jn1NTacqpvdi5Semc2WArbxjFbaaZRIa7mJ8N2zPKS55FFMyEf32Iq3f6JpML3JUOYAkqrC/FbFG
Y4fW8WsrzglUL9ZuP5xGrmXeJnlaXcNM6cBcu604ZKWPD5/MWPugsbqqU1d2074nXEQNEFyEM3ZR
7LfBTKc4a4uu0TcAlBccdeHoF8TWQn+bgt3qVwSk6u4opDVmK8x+7Xs9aMNHZTZzfihV5tMCUwOB
XM2GPoUbH8OYfKVRuW2DonXDp8qlGmgV9nNU8oDTGiMgup69eVFhjVvG6TXQhkRz79TYF24gOAx0
qxQzb7EBa5PdGY42hWtVdMUD1do9AiEmtremnMpLb8iNdJXbklwXIWETXa6LUWA0znTPjPwWZr2f
17cuAHOEmMHT8y1NNfE3gjy43DLiWI8OePP2yDESdYCjTnhaRtXobWsK7XGNOgwiNu0U6t5W4XUF
U9qa6HZeOvAdMSz27kyh+YQSsUe3W9voi/PlXvW3sd2LPa3ieAAiY0wvKbNg6EI7UngV5lrRBPQK
y0upZPTo0EHL4c3y/WjPi/ZjMHFgDQ9tbOJxt/nC1Lo3/SnZSGFW8drCuPlS6IPpQmjgqbaW3MJW
UMdemm/dgV6DAJ4m1WtmJNsr9o0AXfuwcrDFxrbhBxYEHCyLda4dqTKs8dGU7fzmhpF3V4lOfcz0
hZzlrkCsav0oe27T3kI9qxzQdnzgvHdn0KjBo/Mru2l9w+vIEVh1s559o3cZ3tbTDWkhO90NjEfz
VYpBtlljL04Xw1+f4Aj3y7DYmpUHgSiL/fKeb42GLzuqwnevT0lQ5bSJMswyeZQGLu+SEFfJkSqB
SL0qRujfK0UNBpDbNtOvI6q1x41XwAEL6tTqDmyjBbRKMfXXM3u6ZkVQr6VZrOmjhxy0/wVICwJm
oPYYwdJxDRJYH6v5wmoHqOeeGQGPKWmxec+jaDgmLsNDxN/WGANjnGCvAhJTV5rmkHZgRXVhto7m
k+GoyAwQRlpqNwYSvHQi+NZDl0/GtabTlbQSBDgwIPa1ux+MkgllndpgMXVB7cA21hza1AbgUEmg
Uyf1orsWaldrDSRfvbJwLsvJZYmZO2m16F45nFaztKZLOvfmImgwyHTrKhLtfWfF4gqZ3NO2rFl6
wqAhMe5YmKrsaPedYFVr+nmTxImpbfwmoy+wLNpOJ6eJQ39bRc0Ur/EKdvxGehsf8ah0xYa5o3bu
k8WA8lXQdBYUsh6mtVs4HpVvzEUWbgZpD3PumCLbWtu98XeE+WJpFE8R5bOXqPyJiRmiFtxf8Wwc
izGLZUDRiEsIyrOTG39WVBLbVdt4G6jxzDkENuKTMJwcE0HF59gYTzn3Gwmn7HUm6HMuRwGg0Kqk
xfHI4ltc12mprgwyLtOxAF68S0E+S/ruHUnhpzc5LLehSMGXpWKRDyKCywYI8aV6y5aU15K+WYUu
U1g4JuB5VhN6+YNNqWTPXqM176rMN+ad6YqZCQuoRHyiw7hIJ1MbWxtrxpAK5I5XCrDKMk/srKmc
91VZg1dyuGnaNfRh+9ZJ6J5bkSFhJzimsX/JWT/pN2wbE+t0FIikG5sTZLexG82jGQHwLYTbuRev
nTaWwO+9kPxUFkXPS3e8PGY2VnZW81yBnvZa7ZoAbQNd3cO8jn93ApVoZCml4kL23RXmxyY6zhIr
0qFAuOxPm9lbbqXJqNc1i0F6akwW48ou6W09oI5vIk6MWnRNQ5Z57fhm9jy4zJ1AC7fpzu66gg7x
wqOeLKkrrlZYdFDoo842F9w4jFwaUatsIGBPpZs8kcWUELVsPZu61bnTHGY+U+T4V0aX4zHAYg3W
7YS7tCvv+x7A9IZMnK43K9spxHyvL5rv60jjXHZWCcTq25FCNZv1Xnjl+9iT1tvYVEObT11VKPH0
w9HlL0wii0/l3x4RTgMWDhY+e5vTCg7Wrz6WMBWaU6cN3SH88pnVZLhZK7d4+/mrfHFmfX8Zzwbq
YXNQsni5L1YUv6nLlt1etq4tAg1sHPLxxnAVj0f2jCklxoaoTx186inIUfZ6eoOzKHST5vbvn1b/
41H0x5Po/zpTJE6kH76T5VD8x/H0/KXgsLtpmXx+fIG1fP8zv59aDec32yNC52N/xN3LsfVfp1bD
/A3X40LwYJomsNdxoPyXKdL5zVsMsx4nU1wRn06t9m+kYSxOv9/JL1xkf+fUiiTxeZbjMtHSOXbi
qTNwJgp2gZ8HKIDB3d6BoBpMtV7cmww8X02PJqaVxEbJFRVp1hBMYHs9Emg+DTW5wU0T2LNlkihN
yuGtJbuIJ8Zvqn08sXZsKAcW57rFdmetSMe+tVEZs667s3ZOmgyJeCkEEeuubqXYeaZgiDrh2yCi
p/AJF2ZEjjFdJEVh7qyaQNmuxP59F3nKqMh2VireDoUMeTJadfgi6pTEet/QeAeD2sI22bNBqtYz
xcpUazLMShEoKkLPLRhQEikjdT4084XZRRe1lLW2NnheUg0hJh6QfLx1+lycNU96GfiIVPnRrOzm
JItMPJqDHPznJvNAAId2SvlTX+VL4jobI1jpnHnfG6MdCUyGrfGS4pI/S0M1nEqqcU5do6JYQgGh
H4N2KotoheOc5R6UhOZuaro8tROTM4u/c7u+aFbs0FqxGZtSPaZRhLeSoURPESVrHIUiczo+CoDV
12Y5tqSA8cdx108Z4WzOVMWmJXnzWES29eQakX3v0qX3nElfXoRO0nPSGx12b/CCY21b48ygvZal
0oQjmfTYl0QFrtwHdYB+g25GVlpV3r0ftSdg4lemRrCvNBKkou8dDQwIHovxsrHyk7CGPAwNMvat
Pe+ilE4greSAl4psoLWeErHlIfXiQejQjdOK+HbvzQ8z4em9qGZ1Pqc8KSMOlzYJW1G4bA6KV5x+
dx6qb4DzKqiZfBDNxkTQnRm22jkF9RNdh/ToH2MN8G/7kdbDpYzucyf5sDglphH9Wl2JQJbQVe1d
dEphu+SokoQHo6c+drDMXRi3jzKjjrJkxzBMu8YiPiIWzDf2TtMvd6xHxL6q/8femSzHrWRb9ouQ
hs7RTCMARM9eJKUJjJQo9H3vX/8WlM+yLimVaFnj0p3IJF0GAnB4c87ea/uTfazAgnHknzezpQcF
DFqEUPGOpsVZOsiOdJT1qV2ce9WhymDf04I6pKGbIFft9Qf0zsa9lcvqe6p2B2NmCDrTPHuxnRMf
VRnaQzja+UqY98dJte8zkaxBkbRKCF+mNokzf1GeQXPRpm2Gn3rWXiwnvREAOk/lL8cqodoP3eJs
V1/MEA7HOBrbK5uMFjMCdzI22EHPrZ54jjncwCkOEkN6gFSeXO1FXa4W09lmrqeZlJ/UJ6TUvhYu
T3lm+kXLM7VXu+aKnt5IzrWG47JPpJBkkVijDPCVwX2nasXQ/maZ420oe6DpNArh7tUcTJuaekUx
e1N6lVsicOgeqnZ03dFTYLL0oLkEWQ/tzLFOeHzwx5M0paQnyg5AzpSgScUZqYzndoDC1XIPZnfw
Ta6Fw8UeSuj9oHyJ8+/6EJ7ALcNmfdatlDTN5rvN0UJNTkmYB7yyW3feU4L5Hlvsh6IYmWaPVzTp
xq8xjNq1QmPH95OrPQAbrnYoeV4VxX1h1J1GcNlEJZC70uiFp2S3E6IujKzNg93k41alsU5Z3CBA
pL4FWhyEFmz3xpqMjSifrb6HukzrcgFuns1EC7EbOdAq9cZS7pCu0HEaG2/km1kqYQLs4QYCGqxw
ehPDQuaBOej6bdLiY8OK02yrKLtJTMeHFXEmG3W/jmknn8JdKKDSM0rJ20xEdprBk97NfMzUjF9t
Kg/sbMfLQmKhIbMnipq7CgjC1taVXZcNByGd+0Jid+2mQHehqchrNUmObi6DCigFyXfFZiQdHTPv
q0sCNMGeA/2zBFKr0ZDmjbp4cYPGto7Z2FqBDHmLu2cO5t9AL+/tskjvSaPfITL2zMK4re3kGk+3
SNRzlDk7wjgf5sq+4khoCrQknIa2ddPe2+l4pyvTwXR6MgNuFAgihCbdTevGtMmOZf8yjiVgmm5o
73NyFkblJ9XkL4vR3unT0Z1QWbWUEGo2SwCgCZMo9X43g9hFNTDNp0ie7RVaojAva2lyTTf0DIfl
DAsDagov5oRIsqGhT1HXUggLRvqdX+U6MIT2PMWOvc0q4D/EA2FRi2yPQNZVZQgewVZlBuQBx+TG
pZ1N47vGBlsTCFFSIyafxAiIjvvZzeJAltU+mezwVJYuqagCnjMO9r1dU+wdKfFIyFRb8gy/mBNG
5LghQgsCRZT5VWZxFp92c0rHEYYRWM+dQGDHOiv7a2pZ5y783ubqGZHM1iG1vR8LP1s9Zenst0NB
fIVOC3d4bRJxJnP8hpMBRmcZwMfHW5czH79K/UBu1LU9U/qJNrK7UUltmlQg94gYDaJf6PgTpYIS
2FLMmGTkHgi2QmuZI3B3nYWcFHJKingbX/AvnDkuvJpp/ROl6GlYMqqqpkS+ZqLHTQJ6ecy2cxvY
BYXq0h8i62Eyc/0JWu+qUz0rZU6lvb6mKsX0i2Pwy9CKr45sdd627yRvU07oX2U7BFOnVK8ZENmj
QCPocLjtQgcB7GIGUG6JUG6rZ446BD8l6g3BsZa3yBsXLyOHPPRMvFwVyW8E67CCgYbeY5FkFkxe
0Na86HiXsSESnKtf9H7eN0zmmsYJs7dM6rXROXIV6uaTu49sFUUilGY1eW4Vm4eUnaOp0W6VnB+/
PKpqTwN5Rnp9BT2HxR8GuK/0gWhhW7nmWiEnuagTOKBlvl+M545qzKmVCF8mcZnt9ifxJ+dMk6Ca
Gp2udLIlUhH0CstqxoHGudbaJxMeJBPTFznrp4jsHOksLgkPN05kP81pdiCaJCjCfDPPr46W4Gqo
5lOj1j5soK0SxbvGSI6IJoh8JPFKB/mIWzQYTM7BAOUJDCknv03VJyw43wtAVqO67Nu2uwIdANGA
16fqD8SuMowNERju8COysG0IkVyQ+R+rPrpJa4GIl8hDj4C/ByvC+UIuonGYkmainEDBpBPnyEDi
SrQGBH+mD9Q/rXJJ+X6W6lFq3A3aqN7QmiZ+adgkGoEbP6qQxrLGpg4kMMUtNMT9/FKs4RCYjM3l
Pk+joKFr3GTfjNSBwFV+JeqW/MPlzrGarUFwHcjghIxcgjJukw7hOA7nMvsqStJCCchCc0DHg90g
SgmqP4lFKIdDXor2Y7DI8mSSz0YNEQU72yIitw54uhBbWIzoeQ3UOWUgCs0nUpdWx3yjaFRNRhRW
WOd7tLrSrB6taoXZf5X1U5x2C7qXpLgmK5Z1CgGZZQbRQjEBdV2eU/+SSnU1FeRybokr0Xls1tGJ
0T6bRRftE705pMTTLyNfdCGBFnl0I+4nXQ2fsExTK0/37Eyou2sb0Kvb3FL8GKpKFH4fzG7xinIM
6ujHqJse0hv0iZAdONOvC+xsLAGHf8TPFdxtLPuWxRAlo2BR5RfORgg6IzNw2luQ1u0t9DPLGwHv
QmEgEIduE/wJ4wKB53Fs3pB9ghO7HtVTUfeESJbkEOKuTs0gr1+defat+GyPL3PlLy5OmzUdWYHd
gjulfAuBF2TFdVfHR9FXp07No2ck5tHtMhnybejpFINSqQQnZMSPNBCqiMBbjhHZUFqIYleBVP5s
wOYxlPImgbBaNnr/iAq0OaDS2q509JafDJOCNIZSwyFt98Y9JTg2RV6ZNfvJ7rfUH7ZxU8a7KhUv
dkenxCX5eFvOYK4m+0dHuXVR1AdBOd6VNTKyJu5ZlPHI63ZP3ZCSG8yd7jWhIjvrxg/EitMtcXgs
sqwnsCKWKDya9pvpLN+a9mgs7LwzAlHHU+rEl0UT+2QZxG0546aRJ7ohb2SiQp5SvJkYXKL6WAJd
DgqqzvvLi4FzfK/jPrfVxm/wLKxbGR2NzSotHWI9mJr0AXZ+kIviEM+vUz7v89S4pOTjwp9HLy92
Y/sGVcYXCQac8DtFrOt+zafHLJXm5jYd4AZX5Smy88Ci+km0caCNd/BpSDThWt0NO2DSf8SjxSIC
tOJWdwtPH7RtpZeXtNBXKM/ejLJAjj+NhKODvjy0nXUZI/XsMA9eIZ3fUZLxhqm90dJqmxYpJgUj
9XPCy71OU24XK37RBmXTUB0nLkXL9FXY11NIxjfgoisidPPeoG5X2+KMPvXbDIByH6X2fm7q8JBZ
EWndUrl27YGdDIVCLX3O7TsILYAx1C3REZ6tKM1GJRTqxYAw1NjOTRlRKcyOWtqCPFVtf5S2ASEZ
k/GRiBDPicoLHiKUQ0O01awl4B/+lBHWeKrYKP1x1ZMrm6lXYfS4EBkwJX5iEI5GX+YSQSKi6ek3
1Hx3I8Q1JKA2dLNh+hY7TNV62e4lO7+CA3CkvtDx4+0GE+63OiQqZWA7Y5QPOi9wwdFiaTUkeRrn
ljgZj4TNE4UVume95dXqk2SfiKHbYwcHHyKQay9p2PgrZ55llf6COWueLNo8qFvVDOwMPXVVh+2R
Onl/wltCogEamjfFdVpC/pRzljXfmy7c0SARPPp5505G7FtOvAACiE6pEZobelGUSVFSY4Rs5rNC
WJrd5uVupFa5uieG2TgJqR7MwfWyzrkMZvtULsu+IPxjcXCpw+AhPSFStrrbvRTRuLMbHZEU3kR/
SkfiEbbG5Er27PKAc2W8I+rVAtfjkTa7se09ngOPqASy7c893riNDeVNZ9tplqp1SOrbusPOAM2J
9gm5JwdrGX7K5LA+OyJInZofkpoJmxK9TRdJe96aH2PIWQAnwDJ8TRocCUQvh/3PUDdDfY8sDb21
SUhVGODFd1CWYdp2aDzWEOoUouTWCGWyfthQVihHM0qw12sBE7YHuczcAwTtHs4zGV6VhCyjlG+0
+dIvFi+yYqgd+Ybgb8lcgOoFUX+O9pGYQ3VnVRYB933T1NcjmX6KV8lcOxNkyfrS8+ImgBm1WvFn
bbFvQMCz4zfTAewV/SD9W6rZkXXoyPYAKd8ZZkzeWMWZxzBS7Za9EMfbRY6cKOFAx89pkfDznAiu
RWbVbnv+/8XIfvklh1ldxf93Bc39+JK/vrQ/3ilo1v/l37VIw/gXBUhTB78K9Hh10P6nFqn+C/KA
SjVQFcho0J39pxbpqP9CVgDM2RI4u1eP1n8UNLb5L8Ngv4ze0hWrdVv/b2qRq4Lw/1TMYVZbpsDW
p+H0xkXOFb4vRMIEIBq8UzV/IbnnWqM5IlHQokXcVHPhOmeNKYEU626Vb1eJmvdnZSw0++kfN+wP
dfsP7t5/XwbxqzjYTYTMGPbeX0bJnq1DvMFl4MxDVD/PpnuoqHKEG1wg4beEeONmk2ISfB4aS+dM
0yJn9lML+eh+qJvwmrfONg9hBDN2a8ZRd7Qw39WY/BoCmFPbLKObT675fbOBRopuClzjmg7fm+f4
yxv5D2FimtJWLa3K8JE5EGBmlMsaIdxfVTR5TyOGOr/PwviuA27iK8gzD8RUITZuTO0UjVaHhhpK
48aOQ6fdfHJpqyDun091vTSujQ6eAKrJTX1/OweVW6cphESKSStO9mLNG3eJUn+OjTEAS3yLEd84
lJ3eeVLRtH0iRUuJeaC/8/cree8b//c9wiIFXQrjqqAj8/5CMrZui9b86r65ALpMMnrfFgQsNwK4
c0AUUoJQXeKRxAj5mWf9vTf1fz8bgxZqDQvUuvOhxt6GidTgXfF8LAOdwzzOETihIVWDDFIPLji4
gjnwzWHw/v6ltT/cfkvwbWEdrwSFj9QDSiEhmoYaDXMUwR9UZpesGo4dWKlSG8jdVLQHtXSmTTsN
5t00kP9CFmZxa2eh+6lxfn2D348FYa/iOGqUQOrx8L9/BJZ0WiF1Quj1WumpOtoK6LxUI8lrU6mV
DY+JWN302KY6in5pzflLrUnN2Fo1QTqf3JjfH4kFmIS5S8cWD0/gw2s+mdhRiJNyfeJoljVfqmsC
G572JRoytMmwpsKvBIS422iq86sEd8CXEbPsA53OILdKinOEutVfW3NWznOaCI+9I34H2YefTEi/
j9tf8yJoa6FC3jE/TIuYJEWUqITnKksMoHdWbY6p1kyFp40uOmKxK3MwzXvUr9H+k3v02+ChNaRC
zec+mRaKxg/DtmokkoumSwJHYiamk7jE2woQaLqZlFr9mhSd/kQvVv7M3Hjez5UTn2ZzTgIiePpP
glz09bPejR2uwKGYTJ4MblK0x+/HzpBGqToTjhOg4aJGnzUzHZgFunh87o1c3pWFWy5HnRn6Wi6Y
0g8u4mmCHQk5dL3e0eQt2AgjOWGk18YnLSSuqowEHm+kQiTBVkM7Boa6aGfso4jQKr2Y+11XVqjC
THuNDc2WGdvwJ3f4tzcC4g9rDG8nPWIDG+77b5XmhiUSLYMNIEhTHYdp2GslhS2AwglIUNLOjcwg
qr7U0+8zlvS9o83jZ3P0e+EqsxMXAX4FX7/GysRv3l8EUzKg3WoeAt2qZzbCfYOBcFRT7eL29pdy
NQH//Wv/4WGyuOIloOtIh9NxPnyiQQOs1hZ3CGZzmb6qRlVR9CfETSeD0PEIN6PJg4Hy3JCsfnZr
oR4XITnK6719S+TzD2yz+eMo8cODH0kf6wq/JHbWU6wtlPbjoiv2giP/uMEJUREVqiA3sQzF/v73
77FmZnwYlHwPhPrsqphIfmMh0AUzqWaFY9B3JnWA1lR736qGDhNq1JwqbRR7qHtYnaHU7WsZQb2E
9nQP6Ox2Mds6cGPYCZhtrTuTZY9Ts5hWyaRzHWbG6NXMoJ+sB/p6Z9+/RiiemfPWuc+i3/vxNQKD
qSx9OwVO0yY/Ib6l1E6ngX5avtyuzsu9zgtzGIRe3NnK9N0FM31e5RtehwcroZa2KGcHuuVD5Vj9
tV4Z5AHRDCRzM5TLk6zQG5p0Xq/Tuf9iR0oG2Sa8KMQt27gZWWJVZRyvZqqUn+yBfh/E62ukMUWw
zuo8kPeDWO+xR6WlNgbhoC7nLlMGHLRjdc1ObjkQrZt+MoZ//zyCktjH0dk3LOA4H9YPJKkk4YRi
DvR5Lp/JQvrBpiPpyAiYXtUI/9L272PtD59HGIW7gjcEmbHmh89r67HA2TFMQdIJ8wuG8OxNkbN9
EgIDuzM14pMJ94MBZZ0V1j4k0YeW6oBN+uh0sLO0dCI1WjjLV2I7GHZEp7cq7rGgNcDKRvuKIDnz
vhnQoJqTjYJ4GECQcwZWtRuSqqMHozexAPWz9cm69PtbtxKh0O5rSCdgsHzYUmI9cZUuCefAzY1s
Fy6u9rgGPmzc3Bqu5t5xfSq72ltPh2Nj6OVnVqg/fTzCInZy7GZ59z9MXlVTIJ7rqiWQajZ/UZVa
+wY3b6eYBX2pniOwNyv9D+rU9TFOFfuTL/8Lfvf+DWYMYHEADohxgd3L+4HuOH1p4NGagq5iz7Jx
iA59aM0a8Cy45sFLZffgjtht+8g+kDlqHto1YMBYBCFjqWNQqhnqUNkQc44fbyijL38fp7/dHcEJ
EhsxtCs2uvx6f3lWPiQTLj0jsNgK7Fsz1a/JL6YqrjfN8yQMINpFcxfzVgVl3qn3f//03/e7wLX4
jzV1JW3xir7/+KRDYGi4lNRTai7KnQJln5Bgw52uUgLmTZwUlDnIGrUoKXdgv1M6iFW71zQEJiQ8
dP1/vfXngmyXMw4rHTCzj6faCJSRSimKyMUZIs5m7GFWhWqFjxWfG8qM/jwo5WfusT88BPpEFht+
GFkMhtXF9I/zIFLfEB20ZgZZ1NGCS91R+9kLIXdLYdk7c5yK72QfaPveSfmzStHrzzY26yh8N0oF
35XaAOJPk62r+2EYzCs0OR5h6yNXB90MPEKm2wx2TnmACdQc20pNSc8lFCL2Mv7JOVbGaroxem3s
vBJAyzp4w6Ly/z4+PkDYmNW4Lnx1Lmei9bGIj+PDWvRe0wfa8kALqA3iSxNbSrklLj5iVGPfcUSF
upobU3plZRUGptWOGE1KxNYBRzbi8n7UnWVPqLp0A1JvOT0YaEhsr5axuE+SiYRRJRlkuOsmnWJ9
idln+uz+rk/w/f3FgkjtA9eS5qBb/3B/26rItVrrqYdkSKXAIzgLKpK0oeQQjzH+67CMTAsVfYex
NnQJQKyq0la3cEBE5i/4VPrdlETdtUaOLpZe1TZqgMBL85ln8vehiFrNgBbFrCUA4H2YrO3K6leK
gx0oFH+8LF/EoR/Up0bP3YueLPneabTlVdTVbrH0JPj74/5t0WSDwwYNe46g6mUZ68X94z0wQUKG
WZLYAXVl5Q4w3Hhjxa5Kl5TDAxXW5hNj5K/t0/vHgkzVUVkahI5fyf4wvCgwdJYWGzaM9hLSi2KA
7+fM6ympqZ5DQzErItgFeT4tCHUCKVU/m7PqoOdMRLbSF1eVtDNPRHF3MgpR71YFrOKXOdWQIpLO
c4zQfTMtHfsr/CmfbDF+IeA+XD1LPbVlGIks/B8X1pjmAST5BG4UI/zKIPfhQSuJR6giLXosZs68
OUgH+FRoxs+wDEIoe0RVAIgCoQDoYQyIbI8+i0XV1rH8/rIMNiP8Wt2wUPfWp/yPp9hSMqlqiRQB
L05O84N1DxMaBfEvCR656mk2Y7U60C+u460J0ajy0QRY514a9rEHjzZuyJ2BJd4NaQvrSo9C5IPK
Mp2mxiUKw2iRL59rfYo/2Wz/8cKJwmKitSh7IOh8f+GMBJ3YAoV2jgOpfdO4AL39bLDcm9K2wq9l
36BxCAlwoHxoDI7mp5o2fRu6kpRqlmq610IZAY0lHTX9jWJH9n4I54q9Npo4pNZ4tW5j21TUzy78
99mb1Uq3uONMLlDePqwfU93b8UKYYwCEh3iCyND6F5HRYc+N6LYkYQXkl6N8M1usTpEedw9OlZPD
rc7lVdrzYv/9LV7L0h8HwHo0xXJsmIbBrXx/H3tj5NTBnj+w7AnuMogNpKFzcqws0V0IlqZD08X2
0akm91ihobrKNVlc+M3B1pfoE/rf7xswYTDjWkSOEbQIz/TjO55XKYrVmR1OUu1yI8TSrBb1dIfk
JVzLEPrJiLI2wIuOnMlqhy9oQ3OPzvnoSxwihGK28qYiZQVx6Zh/sm3/wwzECcihQYcvmwTeXwvg
P14WvSwju1UbGbThqJiXivL1xrXghd4oNH3xchnwIZ6URel3AjGVGjgKmpZvCS6ehIZkoVRg2u1K
u1Cup5YcCuyOHjYCdcGYL+PiKPXSqLzabtYmugjjKsglwe6HhFPLZ7f6Dw+exsK6m6Q4wgTw4VYT
bYFPD+FEgBqKvmastxxDLSeY00gJ6UB28mLo7COmMXpQuCc3Bj7OvUF3bYeQU3wyPyKt/m0cMqVr
bOKEAcL1Y5nd4unFsO+1IEZyeoCiVV6VPU8DqbAqYQkZGkkUxIKUyL39EBsQFaVOvXGKuQziZlT3
fT81ONWZKziZRKQBVDHYq01GL3Urk2Kih2cMyoMtwF50RZx+a/QGs03avybVnH7NC9t6/OTdMn77
ThxhMdCzbvF6Edf8/t1q02xRstZyA50X7DrWMuNiYfwM3DLPXkg+QEGWNbWvq8lCYyN035JoeuVB
1J7slviuV+mf/z9cEgcswQy3VsY+1ihS6MA6bcIQ2cDQnlurq88J45XwevRhOuLXHfkWw7PLqnTF
vLCgdxrFBtOg5ZMWbF1LFdL936/pt7IJFWtQn1QeVUGF7OMMREezmclrJIJxEdbTQv8ScpOoLuzp
Rz9WKuWL2dnF/u8f+ofxRsmXsUZfbPV5ig/PBnscriqSeBg8Eey4JNH3hInYu7Qr5p0WF8UJSX9F
pHeanupOtX5ORvaCq5BMA6uEupCBwbsouUsnXDeIOtM7C2sNwLVMapAhSgSJu6oYNV9JlfwggZLB
1dPTBxaaM5Sw1v7kLmq/igb/XMpNHuv6IpNYh/SSQs370ZblkEpZElUfwD66NmOW0FJ7jDQPqUvS
uweoZk2woiMReUzCSDWNQXcPc9F3gP8XjpybHHmw3MjCmOrHEltc5OklnXV/7kZVv1pUQyHKRh2B
SM1aPvsj7YidLJe22444LSP649aDyOLlOcSRQeulzB6rGb1yNMTjtqlFWXpKo/W1P7g5u/fUaNBw
hLwm0IDYHw/s3czpJiMNkfpzbONatmJz/iZKUIYbyHwaVU1ip45G10WTP1ajhteyQGiJkEyRnqnN
iougQFSrKtjM80NoqkRm67nSbhdhhLfcOhLw0rTN3tohMVIYSzOxdPkYReNpZJcT7nWEufB99L7r
+ILKkB3YIWS3FHLanwDAJvII+XJeMS2okWgPTM6W5Eh02lXXXJnxmKI9qYkm20JV6+btMLmrCMsW
DfBO5OicFYxFOSFKaJAImJhvIV0BBZPKhEC2ClW33A7wla5S2FIY4UpraPedaMZDl0t4a4aTIvEL
sRz7Kr6Ma+yOinrUKnpsfibz2PLiyGnABTSFGu6mvq+1nZF1+R03j+mwhcUoQSdHhMYLezWlV5b9
o2iQDX92Ovngn6KdsrZL1dWlRZ8SpumHsmHdWGRMMKX7hZZox1TNykCxW94XrUkuhoScsFnmvA40
FvGjWRnZgfOjdvj7i/5brY0PAPKydlrAp7PZ/bDfUs1WIoCUkA/Suj/kWRgdS8zxfu4kV9EwlQcj
su7x6yVUUyMIJ3Mr9guxWCQsAUmMEHdQB0q6t79f1sfT07+vij2OAx8Dj9mH01PdMPs3MoKosxTT
W57NmBAHu70Zhyh/JnGlCv7+eb/tXZjhOKmxwKIpJ2/io2euzkCNWu1I5KM7u+d0CrMjuWr5V0iC
UDVEw7sRmeUVGQbRoZNFAsU1HtdjlgY10co0kkzGNJaP1tIWdwKN3r0gjoZoV9u64F5njiC3zUaD
PdHUUTtN/Wx+4w59WE5NNoaapbPXgNbG9uvDk0SnK2pY6GQdaQPR1pVpt86hyRuiaxzo+mCMljg+
hsi+u52aG/K+YfwBRBik6gaT0KYLRFlk3NmEhNIDqGfR/syT6iua0wlHNmroPi4zRK9lp75EWca+
eyzRQW8ITikrL1Hr/rEtzZMSgljahfZEKFzTddiek6yK59u4WDVRmLgtQl1qu3yOLTkx8fUdOFiK
d2SARYDsYChOUd/5FfyH3CfmpZKHyMnL/sbFaQtKsnDEcT1fu56utpogrCyq0FzKsXit6zSpgzTX
M+mHnCRe7YFwif3cpdhiLMIr8ZCZLR4jK9GkeUwlOIuN5rTLWWaUxrws4nlRtGt/MEHk/QNFmPY1
bkuLJzlEMcepGL7nsZRliYt2pK1HupYhrsizQT/rqAmiDJj404sJSUUPzDlNC6Y0S5t2g7U2mFC6
lNGBthiQYYu2rennMHI6GLBujo8BqyVip5nclc2YJ8601+okL49ELpnLJW0LEjPKSda7SZ3Ci64z
tS9qLdd7rd+FlcuGaIF3jE47zM3vTEDOjRDuUG/7NCk8YwYTQb8xxTekFsaeulhzbxp9qezDSnKW
MFIB0UJQqL2elGK13osMRsTgqmbqoQHUvzqJ4t50JPakAO6qDHtOJpFdhVj0H0rk9pOPpBVycdVj
mFcwC1zmcurbLRl/HSGdVtmtBGeRbsLKVlofUowFNB3/uR7wtzinRUxheANRV+b3dgszlH2+HR9n
ZxXPaW1U3qMlhWEmZ8gQD6gNh+7Gtqty3KFBnFqQkbHyI0s5ux4ioooaf5GdafkY7JovSgQtK3Cb
ssRHUuhtF1Atz2ccIyZVMiSG7QmH+VL5+UIIM+f5LEYgUXUucODEcqfmBrUmkGkjWcovbkp16Tw7
3ATPRvoKH4DE2V3BQR/0e4tRZFen6TSe4W5o/GWWDS1VPRgCATGUThpUss7vSpbZ0TPKZPEECMXy
ptMAOcDiG8iMVmeoy5gcGLr6NNjRpYS9jCdAzskd+emJidLSCeez3hmyvldkbU2bnHdzOoCIQVKq
y2lRdnMp8EiYzoA7H0RGkZ7lYofYWEYH4CCUwTnfSZ0AzJ1mjaM3UdAv3jJsF2sCmhqbx6IeLZop
/PtmD0+QZBMtUdBT6kmjEaNGpdP0FafOhu1EQVZeM/RQ6BeTuWASi/M2iEBiA6N1WoRUnebU+4JQ
PyZ1Ti0c8vA0TrpJZmKhhRjRAGyfeZCoPLlj82HIFPSZoZO494A8yaVkQhkXr+xRD4I6XFsxE13Q
h3xlvOYYyzsvigabEGeNdfNSayLDExOxlQ2gmYR4zRYIGJhKzckEDtnVOXSXXAPaZi7uPZwBUzuW
xSLu+y6Zfoh2ICKrqcbCJR0YMnegT2Ri7ovQpMsGt8ToNjCC2q8mYVsQt+ENNv7Y1Vq5UbQckwPL
KbLeXnW16aDq6TD409Qmjxm8+LcJWdujmbVlsyUvDFs8dJxInDAxEfg1FJMj/GgpS7bMw9iVWxNW
JpRMu0hfw0qdevTsVfcI9gAELOINIKjZDGfdG3HNOrscw3fsa3nUZzcxI4YYWqCF/a0d80UDxC7s
GGcdYICf2jNGCzfLv6cwGQq/d9GmI3XAZXurAkM6TmbIji83pTbRbVslz7GZxt+UIkPFow8J88TK
ZqygCmht7zfCIvi0i2zgOyTo8gJZCD69aOyBaYvc6W/VZui/yI4EuW1H6lV6cZu0q/2eegE4dVg6
P7m7ojwVHLB0kndj81FZTJA8CL7keZq67s0w2o5ysxyd3DfsvlcPZJSgSgZv1Vp3kXCV0BNCTPpu
nnn1dzM74tFP8znCqlMXkBDp2hkHzHbzQcG6T7br0FTgQgh63xhWXyyXGdfIwKDEBxXkiobcN4Iu
kXmN3bNJc1TSuEkpZZ0hKgFPZzvGKyTAMHqQ6K0zg3ESlfCyTGmwPfQqRiGylh3VM0uHARx3kXk0
Wr0ojwq7061wC4gyfSlJElz0As6uVav6Q2ZXXXIPEJSlfMgntz2i05b9vmRvyo6tHx5qCDIn2s/4
CzLeUQBWqXaTxYX1PPZ2Ne8yVcWrulTdfG8bXQwupsBadU0k5YQtRdp6usk6kyk2hiWJ7bUBIU0/
DyOY12dtzN4PlDuSqEZFmZFCmT7iWywm1uhEf4qHYeVhS6BBJ8YBeQCVyPu7abRDuQVuOzkbVHh5
y6Q/48DQZqN2bukdzBVxJbX7FqfO6l/VG0qUOMXrDssWhApAXRo/BZNDfZhHMZ8kjIXBc9bZa9PK
iFWwZ0eA+2nBQwzwI6H45g7UvpcJSZ2XTQ3RcCl5u3jN+CNjn4/m6JLqlpIEq5cNDpEpzh+XGjb4
aaLuvRxax85xsejFVHgTnelj0ufsdZzcJBk3tCTqD2W1kLnDrwxrbutVhrgQE01hQHNJ2GKdFhvW
PPtAe4g9mUvAFC0AzhOWPUnrM+rm+Qwli96szPGG1eBiKJDNFJiPkIdZCEs6IewKEgpeRietO2RH
/bi1RK66D0UeT+pVQdssPg3RYL2iXXNrWt464XaQTEugUE3UFjgLm/4FdBf+HTEYfBqnfInxEp66
P45uO26dSnaC3Nip67eGIXOQxLDV7nDEyN4HpDn/GGZbfbG1/DbibeG6mkHDWKNICkwDiS07qA4E
86qVatyGi9QxaFHlRtJHB0q7KKmKGdOKMtLLS4V6ue2CGeUzXLXYQ3AqYMubFTaFxCEatGiIHgVR
5TjHHnqTsk/LnHujakX0hZxBFhIqccN+Mrs4ImAOjhYjpZiLrVZXIJXTHlXLgZrMfKjAy/R3kmRl
ZWPLxnyzIRVrAXs+Rb2VSmtXW953KwwKI+5vAXj2a+hex0hlS8HuqJQx2+GuC9NVyS6jCgNNDw5b
1hCOkKkWpTejhB33pVraY8CsYXV+m48Wyc+ui0HcxgLq7MOJ9NDt6oO/bRpjajdcP4g8MTXDtmEi
x7c9TZTX89qsvVDUjnkA5IuxEFy8QkPQAQA2tI7sXyh8qpcKaLoCG6hSc/i4sqtuosIawp0KgZa2
pmbguumEVsCQrpOSY3WsuEFSKbPcOXnSU4Douljswtq0Cl+hLZoe+IKE6lS4ew8I0EJ5wXI+xddY
KUWLrE9T1F226NpPik7GdJzrXFW2por+fszNgrzlfqZBWXSAkcxE7YmVIZKp+B/KzqxJTiSNsr8I
M/blNYBYc5dykV4wSSnhzubsDvz6OVHzUsrqkWwe2qytu7IyggTnW+49l2dUOt9Kug6IyAYagmRc
qq2/0wZcALJ13bw7ukPZY5fqrEAlPOwKfyoU5DqfcLnVMOeFL6pvuVUHz1UUEkFn+xM4HNsldImQ
lIEznT0a8eY+6bNfgMXk4UPbNkW/b7OScyhsCzEfZYft7c1kVUbYh27E/UjuXHfhBGcOg2NtudNh
HZVnR7st6jZWhLiOlk4X+xLbiwd1Ypv0TeHyoN5gIx2ohVtXVidZ5zJLbTYND6LrqDBE24e4gsDr
sdeWodA3IgJudOkk+Grk0OibDmqYfAqMgQDmTsF9SqTj1E/c8ihaJJJYNFduFdCEyc5VexgN1cWy
aTST2Vv9IIUooW9sK6OJ4B0MzCXX5pwxfSHvdiShw0tJ61TvRYa3haKxbk9ZY3XE5AKRcI+mWXpY
SjobOIaLYCylYcmgTTSCgFXWK/l25ds6V/aF5pMsZE+A26iL7bspS6LStRT5Gb0p5MSlLbiERscr
G29fSHoICieC253GMLDTqDDV1oozuxzz7mfuziy+lsrQpHkbvnPM7K3+7hBY5aeLhpq+z0aFY49Q
7O7n0lO/nZSsJnXwRBPQ6HfLDOobfkWbGkTI15AeiNzeQZOa1D4MgAC4Qze48VxmcITqZtymc7ld
dbFe7fafr08DUVM13ra40Hn7wr6y+2RxR8vE29qCsLVi0Q5nc7iYuIJoxeDZyWLA0OJKLy4GZzyM
inTndBQoA/Ge5L806czlpZs6IHqB4zjnsQrw+5lu28qzUURa4zmvrhSBEAWIz8llJ8TKNijWRmN6
yHUTwmirzeabVQwlcSuSQLgLZ+/4qGklyJEuau+9a7Rl5GR/OOYnwL71RY55c2TO3cTUJ5ZiAemY
ILYxHd3Jhcp7V1f9ss+Jfw8/RyNavyTcWvYVg0mrkDLRJ0jQX9ahSQfSQvuDNNq8SqfQ3T7P+dTO
JzZK2Q350L0fF7ZFUo5ABjvsLaujn+1zWYWpX0zBvJPRFhR7mXM/AMNqxLcJYzg2Uqvvo2Sx+Rmn
tPnSdRAKZCah7b5LspDBfdWzzwa5XT4xtxNPfafMH9wVJTknVEjNjhSpdjtRyo/iLm+BD+NuhFo+
EAt8dNegcnarb1yJ5jAI1sQN9LA8ZtQWZmLbcLXjvBZXJozVWfYBywN2yJICLrgRW2OHNwEmonqn
1gH7s7QjZgY92RlN7NsabDF+4mC4d2o/amNeB1iyCpaPXrIwtiMWmCTQZJtxUikel6wz8PfbWf1A
FVTeNG5oTDcCzvoxoo6zb50VuCHVcx3JBwO8KdHpszEvO1va+qkzJQMDx82H9aB4tQTPbHmaPgXV
VWLMyAkaxwS6dM59S4AFTvoJfpppwO048sREXxx0oGmGnJyXAEXLdors0mOCDt0PxklGOMyzIAlp
F9lV3lJi1sFZRGsPVr5TuRvD/iJtlvLaUmdX9DJIehQkHE8s8o7A3reQsTBTILx5s3s3KOJy4kKi
TIpV4Wx67w6RgIstzG/EdIdGPFHpnFEemZrEJoW7kqGDvLmOpeAXaGmtxBbZlf8UQeRKK8vXqFVa
m1PfC9phvHhmNit4zX3GRor8b5W4wtKXLPC3PnXVZFV70VTXsS8ySj/A/DITScw/CIsUvZ8kphQM
zoSvk9kzxL1i7cpTu5ZRdfHayGROHjUTE2eZZY+EVBnh/oo0O/U66MekyLL5q9gYMOw7Nv5rMrEK
6O6Fiir1OeomI7pzqiCSiFmKgGE7Amxek6H+0kcNbyuKLMoGwqODpMEySWOTVzMUtTbIID4aVMyn
vmgy+xSsLsZGY214p3TWILrjsl3PTKPqVEP5QcN8CsvJ68UOfon5stDLrumoKX2grLTttm+Lkmxj
klyyb8QhcA4uNf0UOweU94kRZsUnXjK+f2T3bE9Hbitzwr7C2OxieNIx77nKwXdhNH4GxSMriKXq
2gU293IFdNTbZv2oLabycWXij3vM2kyKtPGapTkWFf72oFROcdoWfW0Sh7E6F24D39RicUJcx2Yt
b1JDtogXtQy8B4kcyeNIcLfGkJaiWDdMD5IpRP+SyABn5OYLSTKJw1feLUPH2aA8sCx45kNH7HtE
crybvGUa78ZpQ/WOsGZMtK0MCWJg1tj4QxF2p6CnHb5vKrN8WVRZfHPm8gpLdVwzP3PgblHcR7XD
UhiLBdVjWfiPUdauccN2yNqpsjLubXPqMpguVl89tfaoP7XGVgyp3ZflSdWc/+BzcecmAFts4PwZ
1JSumarbqawz7q1wqW7Muqdjz7q5dc8eP/FlZFUqd63Q7veIUV+e1gVRO7euwzhkb7cyX2MBQJ65
8VZi2l+ZSy6XKFrc7bElyIJY4waDSjwwin/TdVD0F+5IsB+W4c/BF2fo6zdrFawiGx5OF/t9sXlx
Nq6TPlm5UrekZtXhSz+Svf7Q+KI/V03ZYl6mhgXnOw8MAX1i4on2QB1aHQYwj/hMB1X9nAM/wBTl
hsUvOnrVHNq2xMHpLSvL1wYn5feZLOgeQbsV3oHDZODLR7PDA9wsPg9xtCXxh+ROPaL9c/sDMyNC
EALihBPUB9q8tTYzXBNpA0wmfc5wHhumPESS6Dz6iQpuslM4z4V5LKBp4SMGQPQgADYPDCi4krSE
eqLS3SYQS1szX/p6sxl0BWTuptMaZYSGWGundwbfiJAjBUKZPwy6sB077wEqgQzqn0hstlNYkUjP
VBABS5WFmM/MzUoMOq11V6iheVu3srTpl1aZPWyitb8UxCGJxEfJCJJ6Ggi6mTLwDbT2uDqosoxh
OAtzcGXS+sMvhtw6eASTCDrEC7XRPzm8lvy0RxjS7PstCBdOx8ypEqYRkXs2p80mN8+fwiWOjLAW
t04DqjEhuSA3EkPS28DwdvXJy3hzJYEKW5Tl40bdttCmfxpWJhnncOyW+tyKzrwdHSU/aaelFRvC
FcKPo6KVdHnDPvR2H5ZJIENqy9XD73xjt/OSJRja6R/pZ8RDDgHS3rVQx/odA4zgFn6c7M4spv1h
Lxyz0Xf4ZYP+zgxWD8/0tM40M1ZXjt8IfsHUv4a6PyiBRrxqTeNr7fPcILXUZOetshmZhbTtLarU
NTplCFILagWDFIloLsCQDFXVdzzz4+xepxXgIxjrbd6hQ2gd3JtNif9m3BTszzpYVv+V6WWL89xR
NUMWWXfdkW9ctPjoQ3tIMxxW87mrDM/4VGSOuZ1H25rwkFelH52g+RDAlpPFxvBBDqFxI4e5J8dd
a+CYGUfZdpkbilOn9WZqbDyqHTVEPdkHY1U2eDgjqiv7vu2EeaKiHJmjbnZ/r6mXrKOubSLaWyui
+sZtHg5fuwHNzB3cCV2dF1J13mBvB9/RAdsiFs0ocEBXHegtp88fZ3LeyVfozYFmoS+L9YK9c2wO
Q+54hCTxNgcf0CLbWjuA17FVN9N6gzNevW6mz0tJ505hJ4OnQvbK/sY3HOF+lonLxOxLtHXha9As
V3F8xuwpqWkFV2aVw5qW1MHfVVmL7ybh6l+zuRjWY0jqJ+obv5bvDPemk6snK9j3ZgYcQEUdbCEB
T/sTRiFc55R6vow1fxmGvcIOUU3koOSYgZpD7HZef7ILK3jtSnN7L2U/9qeh9SCz5iW5iHue59Y/
5JLZOMunEdhNV5YA4lV0nXsyEtbiFkY951OwFBY9cdAVyv/KrnbNbugWXfhfhTVZ+7Ipm/CpRYME
CWsJlvmnb6/RnOCcjwgc1y5C1YL7z3nYOmqQuIRrOicUb4O7J5Gpuh3KmX0f6+Dym4oEbxJvFU1S
LW5AKpiGtCI2p3d2VyvIgUvAr+msjJbeJsGI+rKNMCQU2Tr0O3z6oroTga/VfmMH/XVecFI84AyS
VyjhXAYXSscp8TuO2t5tJJQx5mrawzmfZf7RE3P93tqDJxLDJQTtHYrNhKBHQz/YbX0+mzHyKPp4
iH4AD2j7y+hWMKh6JBvTb9mJoe+II9Yer27XyfUGntAUHcG3yoQXE+8BsOC8sWpu05eB9LA2NZ2i
OkYF2MiznEbW+Y7Mbei2FfivpCxIyvu1eAT6xho5ZrsnlsnfLgWhJGKLmYe7GeKkXh+lYjmWaGTu
73TPxZqslm2QMrPSP7UGKUKJRJ1ofmqIqJF3G6a+gkc3ao9Swhq9aXoHidLSMaAnvaVUYKGr0rAT
0azd00A8/bq75mZ3oKNaeEpqLGziKCXgXGhAS0usJ+BgBI6hA5TDkFyAnZXNGhcs6miIYHXnnIFt
QYCTpt9AHGcZn0C6cEjdqk10piYqySApFOvuOMO/WrzpfgNH4NUQgJ7Zt6l71CGjtxNTP5aXaW7J
nKnRb8tDBQjoHpuYT4mR+zbJPGPeTyn/A3k6uIR/hFiXAGhti3ssQYG/6o7jagcluyQPyFiyjDbL
5ihjlmzix0PB8ZQLdsw7en/nZFQaLjpGUQcw+eDkd3Ks+2I/r8OoD1wlXjJrZjXwo0K8dTxWkIsZ
aeftcMrmZYZmT1KtEw9+ia5FT3JC6uuCaEiYFRoFayEk8Ili7zslm98zi5utpYPg7ElJZ9HX6hF3
owUf29jm4Nti+cPnjgPvjYJpAhu0qo5QNDk6t4SKqYHsqGV7WaGFWWf0v6JkhTA7UBx7xzRSpw3E
cAqnVtQJcLTQOnpgh38wVuBaEXp6fZzG8prMasNJO9R1FR4GwSYuNqu+ig4jumXaJyWvbMEhW16G
OlA/4PFo9qcsKYPYyYLsqNETg8ymqSN8IAz6InF06F7mrt3YvBrMx0gZNAg6aoNBgNsQRPVdKE7x
1Q2z5/+k8+mWeAxX5dFgVDo8Y7hCMpKpgv1aMPeKGXSRI31ZrKlI2SKF1zGobd1XVIskZkhkzKwQ
iWrsGSr3tyZa7WsoowUXqYradS+qDNb3wj/yWNcEPsSBqkpxIjZU3JgBERIQ6qL+51K6cEDnuTKq
M/VaxZgC+/2+5Pyd9k0NYv1Yz8xrmKSxNk3EpnVzLwITXZLie/oHwjTgNYWkyx7YGcj+hnUhc8Fm
zexfRV6CP90F1eJ9qnonk/ADR+QKAD2J35TEsI1QPJhXxz3IezPx6VHh1wH7JfrWrxxaKCgFaTct
XPF68bLzsLRmng6db36VzXzlLK16mf8mVfsfugcXjT1uD3i2eDs/+BHy0qRFs6YoJdJaHQZmKMk4
e9PZNOSMX1Dl77lJWGe6WcEA+se39ouC10315ZxXP8zAoW/2edo2/1iqvoqbeRTPLc8sZXuef7HM
ykvdQUU13L5qeP6z8OSjwJyXDaY6PrhnO0hQ/A+ijapeK39mO7JX2D3BqJBfL4IgYo0DeawaKpYm
DVlvKmJZ9xfJSPBRf4n3FpUIbZTFNpj//uF3s5TaQrdU23727OF+8pCkZaNr2aABI6IIfN5YJP0V
bLuLA9g6nSW976/+oQ604+wxM4BskHbtg+tqG9ND2R4yyqepRhKnhxIqv0NpLS+86PLHQdf6cxHY
eruzZBEWO6pUXVK6twiWFyubMvYXPoCyOmAkl7pVO/d7MUPL29kse1iosJTx0j5b6vaOPAPxKuH7
4snuQN4sxowcfO1G/SwxYztxs43vDvKlmAFu84rodXpgsdGnZlgsOTKWGb5YPowBlGGkpACvBOFs
KX8kXz5SmGzdN1FkfpiYI1s3uKJ28W2DtabWHSW20bwxZMYJPrgEkMTCU+V7DSH0MbdWx3yYwPGw
+UY+Nz+JHJb9wXKRWXFCZ+qrt0CviQelja8oVVCTm7kgqCVsXRJMTR5sBthOmZGPOXfdl8KHYfE3
hf3V9vKbEPL6ZwfsbF+BEFcb4+9CSJfZ7lpfuaiygvHHGRvuSuxHJ5vLnzpjZSU62ObvfVR+mf0O
im1WB/sm327BvrJert35Xks+858fhP84QK53o+ey88ZR9I8d/PePJRiR2IwKlz2ik/aOl5n5Eoli
PEAY2z4R7D4cOu4GKFxRT2DElDkvnq+z2EGkSyqHmMudrWvnL/K4j+JbPhSPBtfIDpDegBL5/UON
dgvbGFP+3qja/NxHarr2B11xAtW67TSt5slDYfM318H1yfv9T+Rh3SPqzcb9GkJp//3X+sFI4QTR
aj+0DLFlP1B5lm5/h3Ye+Qj+ZjZm9MyfyDyX586dX/nXNPfEHW3H3A/MPcis6MErzSHd+pJa6c9/
qv/16cB5XLMoMdKbH28gC/FzydbT2nPC3mvCsEmcL+vutrWraf6L8P0/rkqqPTK0fDxchJTDKvhg
wBAslYUz5Rzaxuh+n4bOzXHbrkM6zqZ8t1dqtU6S6Sjddr1tSHhPwqoN2EZnW/r/+7XJ6+Ilw3jf
NcHff7DUjMXYatcUyz6Tenwqadh3YpBRRL4tmMc//67/vhZCG+GjZSLLxGz88WhmFjmhphDb3iGd
pmfjQK5FMzvsAEkGBnrLdvdtCunzJ4qBv/zu/2gvUeRH1yuOEBKnfvDhfBiWMGPLxD1P0oN40jUD
/9Cea2cXDtWQWl5AtO6fv61tf7zf8c4zwbaxWOFyMD8+Zi2Ni0Fwe5ZiyEOqEgI0goc4myodnZqa
3pHTfIJfZs6I/coOIDg5YAfGVjT2tETmqQldKhLNSG/6bhol6aSWsTGPLCkEuF+Y+TtpRpWYkGVN
syehvQ9nQlw6oAmbYo/y5y9kfbyGRExZ7CBCqPYonzF9/v4Aj+XCXdQJ2nakzd/pd7Zm1+BS/Mzx
31y63NNfurBDVVmvnGl1AALdKyNmGP3VEMvr19tNDqC1gTjj22kynK9LkBf/l1X2/8yN+18f8lp4
4E/kP2i7P3xI9OB1zVr7MCkVWHvC3ab12VRGQMTLuFjDGbPbNH77y6X5WK5xabhFbfISId+E+Nh/
/63Ilcye7G51aNXUnZj3tFRmrvdEjZalGwvyW8fP5mO/sizZ6ebaMOrAyY8sn/9m7/vHjPzvc9a/
gsNIOvjHJord50MFlBu2VCbrpkNmmcjpFGrAixoG+9Yr8y24aX27lpeNnq+844nIrAOOuyI49fRO
eIcDlha7CBe8k+BcjOYbBK7sLNCM9dZlbi0GNivZ6Ojo+oFj3CgH7459CiRr3wmH7qRtjrOdyoUp
jvZALHskEWyAeR0YFreLLfvbGlFDcC5dzrlzAS8yu/E2xmrJoJnq7DZXw0OQzONs1goOYGQa0A0y
qKbHukFsP7x5oGPWLzkw6eJe9Q1j3GVYt0s7y8i/OG7vOnf2iHBJeoXp3+TcalXsTgL/HWlnNMbI
b/3nAE93luio9vQDUjaxxAwtcUL0GF8Pf7k9Ph4FPq9b82rQwMJPSfzxlF2rsWHKuJgHjAZmBlMg
auWOaSe2stwMIFg5HV6/uPPMcMboJBwDAWAV6jjK5FRdiFzTaHw6s5//Ugp8fOtxDtvEaPjRFf2A
XP6DIQxbpwlsLV8PWzWKZBzzFiNqydOaX52pf7Gf8SL9cCQC28B7AlCE1ob6I/jw3lNrYdQDmU0H
lGpBdxV8Weo+U135q3aMdk0dTBBItwrUYI8TKVIv0RTK8DwxFszv1xkDyqGccs/8mocT/fbiIS56
ZOomSEm6glbzKJ/dS4kGyfqiAFovnzshuyrtKJOXtG0HAte8kM1G4mmTcn9YYR/dZoopO8aVfy64
Avp1t5lZPscTV79Ig0Xn1SEjRsfO+THSYF8mmS/rcRjcansOLOTepFi48EddACbWMSrJNnANLGzJ
dR36RiJT+HNUGVOU3AoA1+VM5SjsmnE1Urhs9Ve7zq2DafmZf66sFdUtpqzMBJ6MTwljPQQTan9n
uEey3Xusy6mtDizAaoFNc52ALtMVDOnkGHP2PLCkP/hM26sYur76sTjmTGDkXPQhOuS2+xz1NgaU
rjOmX62qAyI+Il394N3BxKeOnKl+Yzljd2QFS+vzusiCBLKycfpX8pzzU077VMMG9eYnR7U+hUmW
qSs9OlveHU5WjniFJT52ymn6HDpNpE+aZaGTsJUe3q6vrGjXoSgVcNK1BaHVFWG188PK+WVVNjmw
So7rT5JG3E9OVfbBe1mGyM8N0fnwfKcsKwuc3DrPyRawClYP3Cw3IGirMm4GvfjQuPGSpshrKqKO
zGzau0FNZGLdL8wVWfnQxSD1maCXhtKEllbWJehPR3WKT+GZDi9Trjh+lbDIDz4N6xab5HJ+CRem
v7ugnm3mWX6bfeUFualr2SaM4qCWwEvtAqnNMV+K1X7BLIvD2N7G+exavTwFM4mbKTo+ANyIcFno
k3jYhscKulGdeCIcfi7FzJqxtnL6yA56g7FD8Ma2AaHaqC8dLyCxX6D9kt9A/6uOzCWC5iKmNr9o
WIndmcl6gAFLBgKiviPk97FoihZrsYb5ZlmyruOytxQ7C3C5W8yZzZ9BNJ6LdHheGzthW5k/2BKx
O3MdryoTw9GsEA1wuW3s+EP9yUTa7BFluMhLOJcudoHO935uhc14HydKSMKFytb7mh8vEsWxGt4z
GUf4AlX3gQyC/hvdv092X2cQs1fUw3e33Dx7TxlFr0P8KukRJGCRE+fWbcA+WMwgjmZ4zXZTUz5p
kdl5WvRg032rtErydmfkdUbdfI78Yj01yAbe0ZB0J78MJVtguyzdfevARzk1Dn9BgCUVGkt8MWGb
kIxH4CDk8TXcsR90bqTtRbyl5wbh7+gNLcoc/LAU37AUzrPRiRfGsVN/m4/t8mRaVQDDsm6tGySc
ZAKuY9A1Nwwu4UMGWxBkT9reRHQp5qEgoXVkT4NpZbO/NJbJRG2QGAZ3DNS43A0yRTxkVm4uSU8Z
C4y7XBZWVpDpelbcWflgVJVYj+vCaAvhWmHDuM6ZdGDZwZdAeF82cjW87RohE+WcQtFVvhNkBNc1
rVx1CuVSOkyijeYRlX735jIkC3Zq87wnOS9+HzvwYy/b1S2/MykRnCQo0YrsuqXUr5rtvzqH4Qyc
G+n/Wz2prYnX1Wi2pGmLfDnNRViRoeKZhKCqzc3jjVVMHWPTKmA4RSLlqWAkQBAdLBmrkV+qEoPL
Mao7GOz/WGayKCfDwq629iUv0AECaQMXHTfsEMkYRFEGxpdb7Jm8aJmzBsoKcnXBCsE385Yq3VD6
7MnwqeEZ12WHo86OzGzfiEJuqCvtYn0c3bqPUtD17kPT5qw4GleopyHzPTvpzeYqB9nQRsfXDc64
q4HQEOTHeO5HSySnmc71FrQnyx23N+0TbkPMEXeqhN7lv4LDLpGXIFEqEkb4uBDt0eAhnzVJeWpt
1zxWpWPv14xRKDkMkZca/A8qDtoAAa4wve6HLzxqpEVJwB6I5INHXS4cP40Ys691HfRBPIEk4vgJ
I4SNo/bwlKzF9rxB8qp3i9vbpA9HTRH7M+7/E2Swq36dqCEZbx7pAYtgd8j4yjbs3WK65LMI2wyq
C7um5aVY2JFyji+LePLyoXzv9WY9VqbqxNFvIG5yYF3jaPIls7xXi71Kuwt7qEBneAsGPko/53XE
Tu3VKhtc+TP6PZWy4PQTc2XVk1fW0r72rbDnpA8bVOgcU+yYSaBb4Hmskbs9dI2Z740IoVK8bQSk
HNeRUmmHcNsy90br1DSnbAHsQzVj69POEpLh6I7C35MAS96gGGz1E4cbTP0JzDShp52aMtQ1lR8i
QQxSLEtniNzLiJtywgm22XK5zrBV9yNk9Woy8rVBq/vr4gXH2QeX/bkdQmdBXz3N1sNib6H/nPnc
ejFeX15qoJuYbUVz1u0CDzhSUhRZ/mQXmHdwfM/Load6GDjIsWbtIkRsXJGR0SeJg1v+UM29eRcN
6H0SLu301VlLg7CIkqjZYC85JfgZbUUw73KjSvtgwQtqLrY58Dbt+uw0S6OSF0Ei3rOl16g+MbbH
78W4fvxRostq8Fp0mfkYmrWbBhMgnwTtkeiRfFlFs7Pa7nX0JDlEokG8trcCoWoW3oCv0LOWV0dH
VLM8I5HzqeRU/oHWu5BcRGAXBz3g2UCu28j9KpfpJRBm9oMAV3KASKtaUkHS67eSRnHbd7JWP4M8
RNTX82TWBASht8KiQJ42sVukynI4lczCtJaBicaDdxe+CwKx4xkj57TTulsuAS0PO2Brm/XRMHow
PCMtMD0xAK87uwLP8wyeN2NjayxdsB8n5X8ay6LO9z5cbeJNfWfg582oeg62VQ+8fqLtZlYlPE7g
P82pIswt48Gb+KuNTY6KVXn+TZvBjozNEIPDPttcPJKLDLH2hYuN1NkoxgIUbzuu2yPmvRbI4EBo
FyEMi0vAc1mvbNf9iHgKC3Di+9Ln3TXBqrXdQ7GUQc99PjDU38wALecYch9EefvJqgs7R342Dc9z
u1YbFaPnxrV9nRCRLCkIdl5bluB1MS5G6jI6a3Zb1C3dnjuFJyh3aPnqclvnG9Y53TeAVjgNiBKf
vXuDpbKOQ7ladxsCOo6ezWqXpCF8TNw0YzP1O6K0sq/enHs/O44TbzfrwlOXZp3tB8xvLHgwO4+l
fzEaktKSoiXn7BxK0J5JWXNY38DBaNsr0rRoU94H0k1tbbng09EBhejk5oXAYg6tW4PN++3izKML
sFh6/idX5QYGHwG88xw2/JGSayuNeESEcx07JkKyvV30HjmZ5kYGd2mSGuIUKnwjP1uYHE4IH3YN
IJjwKPKS7OxqlZtBuQH8J10N1LzNLmBdE92JjD4isWxrC2Myi7rtvvT8hYTSa2JfSlU9bkcK9GyY
EqEmfP6gHqykIPfSStFHwnOfl4pCMSfbp3hrEY54+2pWncVryzCIRrDd8RaEtFGfawaa3zZzshkD
T538kfn8rWPcNNN4oyxksSRzOpV/D+LIn38NXjbPaYlsfz41xeY+GoV0vQMV1cCpj6CNMLwVxcc1
bciNvljCbY6LkCQM8G9x8TQNQG4e5CBCVhCz3ZhpwNCiTgvDwM3mesWY30g3j4qnytckgvmcXvNJ
hxUx9wHmy6v9sXXyVJaFSSLKhorktu4Wv9rjBsn1mzXnLe04cWiETWQspW6CiijhA0s8lT9V4LCx
A3SzY00sffxh3ft+nRUoCpcqZDUrLGyWSC8tqv4ObQrCfUM/wGMlrhDzrXrMxwHZegDfTseOZndF
qg/z0ldXuOoRsSPe9k0gDaC8lPWbueaSGKg/9+v/nSFR6aNescLAdyKoGb9PcwiX8JAH5NMBgZq6
A/rwtcWwp3fsjM2klcvfYLzXwdm/JzaQQtgTwA0JAXRcwyh//30RzXdFyst0KEgbfBkcSXhkaRRP
WozTnm1FNsVRo9/gyky31Lt/84n/r1/PAACYGKMjJpUfvu4U+kyYe7YSptSIliZlgLQYXLd/1q4Y
XiJryH9Vo0IvpeRwYzjGrz9f7o+//7qxYT6CeJsLwXz2Oj35F2KH8ena95ijDoxrVLjDscUUhnrs
hOhpTKF2dOkWqvmqwUNDT23ZJX/+AB/HEtcpCPsZih2LqbTtfrgALdWECdR9BQ+GehyJdX42ZGu+
Rnx1YlCm+YvHu/gvk/f/oBKuv5VREHgwn3UlZf7vXzvHimf3mQAtb5QvbGzkedbNGNtIU2ViFpga
8iIML4UFTKNC5v0ESqL+y/znP5ce6p33DywBZLHtRNf//1+XPgw15mD+MgdBGarOng/E7WLqadYx
wMNuu3SQopon0bn9ex3l5j0IlXHY//ny/zM4/vf9T1EFxARUAXtYnyHZhysBh6VRloUsPGibxScl
2w2+m31LGHjvdXp+QrViE7zONMW7WuLGXzaFuNwTjJePt2MxWNVt5WrbeCibSA2/9NhWeH6lH+SX
3A3K7UgFsM6kT40AX+Z2q9Isa4OFs1sgR3KFz3lr9OuUlqTaO7ExWpV52ZZwQl7eCaX3rWv62ZHk
cLN+xm3hqjdk4aF9FxYTPgtPZBOpHz0Kth3piP12rIJJu3HpMwTZTypyKxzjGAx3i0HKicYf7KlX
9u6rlU6TXb/jFDXHne7RDMYtnLDPTN+JMXWBpFSXsl4y7y9D8v/sJQOLvTK8GM8BheMFzocrbqKc
XYNSYySD4pwsCGP2mQq3xOts+VKgA7nxKrWcyUFRO0VxfQ883juU7XV1Pq0yVmarjn++C6z/3Abs
wdi/hYAuA4ZsgN5+vxlHIptyA+zcPhpCsE4aY5lxHht0cS/jWoMBCMlyxHNUOV2cOyTnpVNAYXTX
My7jEWlAg74sBFL0J1Rtq3lAvGORfTYz83jHSj28hLjk8+NKsrlIdWN0XwJSHZB4Lov31k5e6FO6
Bt2rMfRVcV4KZL8VXNxun9fmlh1dGyfBbupswK+L3aDNAIuB4KXOVkrDnKlfWsmsRSw4lXNwwZ2h
mzPDD8991E6xtPvKBSb7KRz9vDtRdY4mOxwl3D2+dm3sRqMIb0pwh24Cud57tbutr1D3dkvPrHzK
SFCzAtIw1tGdaHThdfR7RZYN5i6cb3TIM5On2BpHD8mFZY/Fw0qdGpzpfth3w5neinQlzXC69+2+
YYDYdP3/Ye7MluNG0iz9Km11XcjB7oBZV10AsQd3iYt4AyMpyrHDsTvw9P1FZXVPSj2WNW02F3OT
lsokRUYE4PiXc77z4OYo8zEtWNNy9OH++E+jBSZLGrmDdgp5hv8o+aCe5qlx3nrDG9W510xftmSZ
uym6VztJd/XKdgVZdI8YNyVzdt0RRyyzm3noZvrjfg2+upO7eHGh5PrQc2OR7AszxN/klAYpAXkG
QzXhVXNGOzeSoMXgKqTF79mFsSYMpxtvykMSiMOOgTk4yG7Lp7AmGyyFS7HrvWB8U6V0ieWAsHLS
lkQJO6Z5vxs1mZwxRRwvIR1THwHTDJ4TfYBLdmRSWca2hyKf3U45RJtTY1Zc5h56oomsQdXMH+BN
0epHXACgmIGrDpB42IMZzpXsCAUCP9Qb/Czpl3tEq8Fyp4reVFFmiP6Fjow6GOULQri+sFN9K/uw
9R9INytPaJks5OKBX6a4dLJxj+apsXaJVRALWBva8s4Y/3jRGUy47AZ+QfKCsx3keVgEbgeBAfhU
1VnJp5sO2J/KZUYvNgNpPPWlFv1pMTqUTIZfz09V0Y8iYhBsjv/iIfZrpQTPkLLXu2TdXLJSnF+k
BADOlZlmqwSmBQtP6rC7XztCXahm1mPNhfY/XONefh5lwoXhxedhiV+eV9Si4zjZ/DynMpwv4Io/
wPYgO0Vw8p563fz+52fSf9vh8vMgYwchYCNkCyBXfz6ShBGqEiYM5jfhYZMRnb5NZbjrsD1+yytA
MjCspvI8hhNhVdnsWtEQ2nrPqj34ZvvyrRBmTX/su6xxBURZUNF5ENfJnCWbEKFcTDnUXBVqqq9S
XNDYSzP3+c9fw69b98tL4BXYdsDmxQrMX05V2rMkHQsge1JDecFiYO0ENqiNL1ZGrtKGf2YyBbwa
8SLs//xH25e15x8f7MhxyGEg5IjFfwh67ZdlbNOMyCLHxN/VGQYb1IsFPNx+rjGMJaY3hje1PeEe
Qm2M0rX3JVIPY87XFz203rixB6DfMTUjIKeeFhtfnjMSDxvwLDhB21o//NLnWvNX5hIYO+lhYtw8
YboLvBEts2wt41plIoSSw/hpiv781f23a58dAO8tohGOIAuu3M/XhlFPiaybSWFGXvKNz7jnh8zB
t5LqRUaeYRn5vyhTncs27ue3E7AgzHpEaBSMlMw//0QJWhDakGz382Iy9E4k6TLBWAGlw2jJg8Dt
5uwsmEZUe1t2Pima1FXOJnV437bmkBVL7DYmrhJgHCFrHb+rnuq+dAcECBlOAdoxbMcidXA0reyq
n4xq1I/SbjN5REnErD4jtrWkKTYPmPcqWlY3J4EUCceHojnczpflMadv//SPt/p//bTV7//+7/z5
o1EEQcl0+OWPf79Vn/WXofv8HK7f1L9fvvW/vvTvP/+R7/zn37x5G95++gP7APZH9+Nntzx89mM5
/ONnys/m8pX/t//z3z7/8bd8XdTn3/7y0Yz1cPnbZNbUP+eE0cb9SbTY+PmRITP4/e/6PYuMb/g9
WMx2f7OQSiHNoUng9LmoGObPfvjbXyzzN/IRKNQ5ctGXED7xX8Fifvib6fGsh9ZON8Iylwuyh+2Y
/u0vnvcb7HiB4gsJloMu4n8ULPZL50KHaDsc9sILHUjvaHkud8Yfuoa2YrumS0b/eei1ZHc1TkJt
aysWGSrzUrx/sNg/CPXOythXYVHAeRmLJ3wDZLT+4U27+/3i/ze4P3cNZpr+b3/55Yi5/C4+Zy+n
DFBgltX/qHT/8Lt0bVa2iVTpdmJOd8vkapUbhi5pGltmnvo3NaEOQYz5c7ZjNJfYAowRfKzCPner
ucFzthi9uKxjsyCLy7RR/YbTHUEwoz3fPqJjtZhma0sQ0451Q+5qEtM4swg9ZymG6fs2o56a4jK3
OudfvLqf2zNeHFIbArb43ILLW/2rhKjT1VQDc2elkK7m3ihz9tFpa4ff5y433A01J6/K8THixpjP
OuKOQzX8q7r8Mn3436cOv4SPLgzVFJdc4NOM//IMZIhZ6X5gbWiVYWkeW6QVLFGUxx6KEjLwbpir
2u5OJ/n0usJCIhF5bZ2vc2sr5+h0TT/8i4M3uDyyfv6NmJe4Fq3CRV3Fv/58/aHCbpoEAsKGRBzf
/MIqu8lj7MVetYPtMw3x4BnEpPurndh08vnyWPcMPk5D5hHrCM4x6XgurJIlt9Fj1F1Ib3Wu6zrw
OfGWJQRfFkDvFQAN3usOblKRINzdJAk4GzaeKSXlrOZhRL3mBuzzR29wozQNrEeA/OZ0CMyBBXoA
hsT4Opu4mRm1p3V9hSmPyARCw7V3MjDkY1df5Vs5zg3tagH5YdthB9XAOBsEuosvsnnjYJ32d+Zi
ND60Jr+X7D2aEkih0CAmPB5A4rYFY97uvKkzvtC1SGNrIXWqqBz9eTx7FbPTaE0ZQ3/hkVE4O0KS
Bmsz4PgsP6iGi+rZRgSQHSQdFMgQEKiCUVc3gHRf+0phRzHqb/7k1jgHVF9NmzBk3L6BGSXLyHPn
5bki1QOND/qbnN1hZwPvFSvxzzQX1bxJamxmkY8VfIzEKOVyQJkk692E18o/lEG6YuAEB3GRUWTg
vpweR/6/eHZC373Uon+8aixCEBGk06Yh8TSphH6+agxs5LqaHStOpr4YnikyAWvAEUn92A+1lrB5
PLUctQWiiXD10R6uFBJ8kKlOOwc74DVG/aTIlxsPg2xIOM24Vggmnq3ai+18EvkBogQbWb+F63Hy
kPfNG+YKuFNy+G9DjMPJENCUxtnY+ROf0EvnMnaKK9Mu7G01ipnk2SXvMJ6yJUEA3HudxaHluuNW
SHdtt0MjYYFVozEUe6vKqmKfdUH7LWC8DxrQdrL+YQHUHGxkl9VuvLaqkYdZZSljNIqU7qZIZtk9
GhjFd1xpwmVlVq5zNJJ/kMZO7eJBdWyM5qTk2ja5r8h58GW6HnN7kHMdUyHLX1Aq91BXN5IdB2vM
HifriT5rLZizEA+2CVtHPijQJuTWMvmsCUZAfBnbhne5WYLS866qnCUdCqjVes+dBX2L7TP7urfU
SuITZz7YMgPUvOKBMnioR7Rh2dl+olHCQW5jg9zWsoBRI6UPrxL/0/AGNIQ9eDeKMn9gFQNMokR4
fpqduZ+3RVgRuVTmWHcjOyWO9VqjDHxL8Xx4mz6ZqmLL3jFZjmXmI8pi5U1mnWvT9kcTYLkxglQD
7kiOohXIAeB3oyKZ+aybpOmrr1rTJG8Zv7fJs56n4gKbIoyV295i2SI7/ADEcYet2iFZTKdtu4yk
B/O0BvvsVApcn6dYXWOP7TD5VAYJjxvt1sM7CE/Zb8J56svYSCbeA7qUnFt4nsoXCLTDhUlXYZjF
izQ3UduW3Gns/Fq9E3AFF1AwQfmopREgT6hY9OCzmdIHbdVt+2DVHRvVbLLgma25yD5YdFRFPGQT
GrmFJzZOd0WDHy8BDK6mxdCNfAKSWhy4QwticmVKtQeeB/LOh3sH3C9tYW60RTiSp87wC06aJRGs
WPlSmzsXmGK7LYirKGPmNIVxZRii+RHms4JDJlJ24ph60vJQDmHGU7ytlnUTNqF/x4Ke0QvsWmXG
ISwkc2smbobwKSmNdxkadrKxRNG+mqZLSQyqoSm3GR5/LJZJjtS4JS99xuEzkw8/VynNsNWoUn0J
BH4yVo2u9QnQmR1rH0xwBUctlb2FGKl4oGmZfzEgTHUIUbRl0ic5Rn8Ymg74JNsM8r6CCgThjkGV
oTZW4EFQZoxa4lzsreW1ypjaErddBi+CbWkaD3aZvRewbO7DJczEdjbRxfP+I2raWPA/i00ZZvoZ
M1KwxoXQYRVPuB7SuC9E8pxIm2ofqxVeFVOqfuuXs6q3HObWEJfeTAxp4tZ+HeOIH0TsOYN9Z/tQ
k5mYZeGDM3Q2M8ZU4+BzuR5gBS1l4m4UbnBcggCD1InGEP7t5exhnoKVz74DMdzJTaJlF8TVYJPp
qXSHqAoBpnWTAt5ip1lguo07c4afCooKPKq1zKsBaRsVwi6vVMv+cWpfwnDRajM1AkQai1/qpslB
c3by+sHwI/KTE6ZiVLcrQbF2a9+aRXoALTAOkYcklAGZ18q7IUVjs9dV3xIjOACO2XSS5/EBpG5W
P8/21Fpn2mFfXoDSFwvatKy02peggzuzmYL0agkZuUZ6vDCqcwx7Q2RDJwCPkRbNvl18XIQTY8UD
ElVj3vSGWBwAOwXUxk4Xw7up5k5vJuLuEUGwb+NcNKb5GjpDme1QAuIhn0imYxtsFb2IcgylOtKL
KrLNMPv5ADIkYHHedG31kE9J/wHEwP8c08QJ9myA2ys/ZWB+hoLW+UfYqEMdV02gLygG3krcq4xH
IidHLoHQMGTxCR1mRTRbl7gIGwZ5r2WwCPaeYBX4wRP4/BV6HSnV1QiRtSLN+gfTScNF0GbxzDag
uD5ouLfWvpkuN1ZVlvXXBV8An6NnJU485qMLzVAq/V2zIHKBEi7+uPcNWZtQr1eEuwpblAPr28h+
VOuggSWN3oL/J7dVMSBQ4v2DJiYSVjjT6IDvEJPK95r5GkeeCOVzV0I6imptBw+OKR2grYnp8tqy
HB3OZQPpHE0fzz/6t2zIwWYZpbxWWoWQbJocbaKnZfhI2bkwMZ3S5sOroEAfU8znkK7oL4o7/I9F
FvezwTExGNp5NywF1DTj40StnBhvWBiRgWTB2N6ulam+W3TW3T5Z28o/66lQdozULvTiNcR6dTSK
gHAiGD7mna2os6KhDsdvhdE4r+wVw+/IDYWIQYMbRdR17UriGzoSNNn9WGjYLzWJKhXjVNbOMs3Z
M4yYINGj5IiXSysXZLR3q3tN+pF/CnOArNtuatGT2FVIVa3LYSKhZRmTBSkONFkUCyV7YJet74uD
gxYkr4Zea7Iz/jpZ0wXlOFiQYJhOWtzIvQ+JOOkcudO5nh7KbDJrDjCVPiYVgqkIkleS7wKzhndD
7tE6RXWCinHjdot+T8HDDxE0IOdN4+Ikf0EsAf7Wii406gNTO2jVkPptQFeYLcqCzht2y+Qs/jZo
ADrHpjNmL6jHZ283iDD/yJrEKc6ZWAN76/Jw/WqiWW622h87huOIyUpKbyhYsSHDTkXkRDUwglXe
TXuJ4x8kQKrRXFYiMz8MPF7DwV/b8otqLKjz9eiwAGroC8+4n321m7SrPvoBPcpxhCiRMgjz3XcW
HN53W/XTR7eYrCAygKFYYbC+ggNFIv7iOBM0AJ6pUCXREedPVZt3cyRacCcbahfXPQ2zBHSpR2k/
9pT2RhQMBo95sfKh8zqYgcdl49Rvc+0ve+1wfDNRMUV24QAscAyhTj3T82BardRlbz9qw/PjlWQ4
vpHSFDoBhxIj6XpCaG+GDGoOUK+SexeB0IvPlyy7ZWGVujXTrkFlY8FzZBSbvbGQSCrCwHxMqxQm
uDdQ+Glzi9mxWq8M0rtv62zsFfjCQuH7TfKZaU5Q4iEewP4YsbBbD6qjpMYI5BKAK+Q+4kodFXVI
R0f4dQEOxckky+KH3WmhIhjx4LBa+G1uTJPgvBSmnUwRPEj9yrMpNEBIpkLHyh+GbCNsslLjBBmr
2HsTY8LIxk9/1SwTkFt3QOfEHhX8bwsjK9ii/CSMrYK9nGJ4dsqF8SnjV9pPX3HguKT32fw0wLpm
r3/0E0EJcSNM1WOugt22LJDw4DgGPKrXZTUea0qxG07QjGiENeveVJAi0Ozx1S7cvUl6sgiNBA9u
ectXLzUuUa5wCaN+Ej2IFqS53HpizH8A4RpSUiysEqYT4i4YDmmoksjhXTWjmQzg+3llIQCbT49X
6JWtLZRG+ypHYcq6zUudA1i3BkV4P4ADttG1eIJxehGqqyk0gXF6M9IjtDm364WxSBMLSu3i8jUH
hi92TnCUngJ12/CGx9mUPzojSpWudPqvM4AJVkVmcQtM5JDmS7orSrihG9cIrA/kvSltY9YeZYXx
HnUHxGKnzI6YOkh6qr9i5BGxudZPVWiMG44H/xhA3jjWY3rApdDceCSTHuoUYbR0pYq5u429XS/q
shqTm9lF6gaMSFxzlRqbdSyaSIVLj8VfdTeqLtr7CagQknHs7F1rv6QZEvP+Unxks96CTikIz+Im
htGKC4lDeyjQYqG+xkdvE5zZTzjl6eZiabEIWixHfgF5eA2z9TqFIbwPgrR/m3RAiE9dlHoDIoKJ
igwvakK13IKXKPfTWO6cgGslHOR32+VY9iojiJoZX8bGJ/LYqlc4QYk17xYPtiQiOU6m9Ui1dxvo
pYtygDSbmSL6ddQmz/pc3CO4Y/DA7PXUuytGnI4V5miPZDlecCMtKmZijBx519TV3gPmfQSRLo7g
PHZNGEqobWZ5u1JhHYLWJOfBb296cBNRENRQ53vKAxU0ZsR8HF3R0j/2dRWcx26uH7gH/UNqkN2z
WmsbJ12ZfkIh+2LDr4iWvCkPqi1PjCHBQ024swe4JFeqD4szqx0o6QYUhj6HrGGMnhWvOVouGWaX
tfjBz80Q2pyN2Vw4ZrFnx0fvpid/56xusbP64jTJOqRUzuxhyzCzgtUovJ2lRBfZ2rYoy+cHP1jb
m0qiZsoI9iWovHwsTSFjmoerYuzTrYNojmKwbM/YEvS95xnhtkdu3W7wCw5nr+vnzTIX+anpKPWA
GLlPTJedO+QOj6w3cShQ0uioG1CFamdMqdgGHn8eb388k/VHmnCw7FMe7VHGpbMfx1DDXNZpv2Vx
+hBQSdxr36uPw1TXJ0dO/Q7uYXqdtKGO3AbUMLHrY4SlgMJMd98Ip6SJZgYB8hC2P01ntl4XLe1D
J4vDRUfVAVQ7JmmbfPNb6B8XHFfhBPc+PfHZX43P1QmMm8Frnc2UJFczai4VtCdysR4R+plnuA/T
NkBn7AwDg/oWgbXXEjPQ1GZzXvJCXRXoUzseZXGSpxfKDM+wVFz4EmMaMK1lWMuzy6uivB/ppxDn
bEEJQ3v2ynlfWjMueQkooEt1Q62VklrCQJeTC0nytC96HWxd7dz2iQl3GnHsTUXti7NRWjRdlvEN
o/0pCdBR1JPZ7fLFAyRhrd5Wc14VgXEWAzBnWms0oixB2UP1ydPizWI/LICHcVFvsRGJ2O4sYzeZ
tniZzZ511ZRaEY4J2nqd7fFhJFvXnZgncINcU75W7Le8ZQ9wLKpV8R1rS7htDeu1ncu925esk9Hi
eC/IMA7F5LWntLfmfae4LTmUHKJ9aLOd8gNTPh8jaWKY7Bdi6h2Jxnp5nOchZAbjpweAlWs0+rmI
TEoMcZkhtcHonwe/fKzHla/KxHItwyU96MQI90CZml3LtC+GiSTg60CTgADmM3UoyWOphuq9WywM
Km34URqc15CFpq3sAygj2SAPrTsPOiqgbUSI6fB+gL3JZm98Gmf/aQECwN6ZsiebuqNRs5+Jzc7K
zq6afR0DunwqrRInUztiE1LE1xwlRBJSLWB1bbiO1LbtxTZb0q+LR/axYEBQhNw7Euz4AibtKem4
59KiuDIyZkMgdNIjZpl3BA7boHBxqvflu5FV2RWqhJuCjdih8Fs6nvVyC/uGfVpTFBfMBZnVjs2m
QSp8XTngQ7KEHtEHJ7vx6nbacvYvYJcuLcVsOzetXX3xM6PZIwVON/Ys9X6A+x9j/L5NmIJHBJ98
s6GO7TrPNLjnFL+hcA/wmY3IqNV86qbsZhjwRFRhmT97fhicZQirzVqqzyQTr5NIyYaH7nAY8tmd
cA+5/UZnww4TzL23lm8Da5kuGtnSonUUXzpb6kd7LvE2WSAM6Y9H5hd+1+57jxMsbDljBkZQEYIh
YuwAvwBZhunHmj8F5Ieff4FTdLhQ+6/cleZGQXTZsW+YrxEvk4iUGUZMM2IzZh8X2DsMhYpRbCw0
rgeTRBaEN8QJaVzaObOPizshPYC/f8RcS9x92pMwkVZz/1w5OVEkpvAeAGQeuUVa8lrwl1NtvQL1
drarZ5D8AYBm2ixh8ZzQ0AA69Oq47GETFoO0Yee0IyjbXDlbOFYwIXDnbTKw5ttFrclbFYYdMAMH
RHYOdgJ1xCLuMA13G1o9WjVV6b09O/zaA/Z1AtyPHtvBiHSKr93amYcusbOXDGBeTEuVkP7WTeQ6
1N0xIX9mr8qeWLLcGE94KgIk/54m9wjF6h0ulEMgcRVPY3vVGmVy01XTHXwJsOhhvSGboY9crdot
HMVnQXsYhXivvhAjfpaSK63yeVJyNAsTd49SR9tSd7Ra7BEox85p1uloLFZKpcKyviFOPqzskZHT
F8fCD146Kq4z65KEaDRmgflqrLAhc/+Ov3GIKXkjT3cgnIbROGEFOrHJZp4bVB4JTExRYD75gAV5
kl2AJMVhHhXjYXeUJ6YNFIpVtlXCGRBj4YxcAwiqwILJya3DdVe3xnF0e/ur8HIEKDr06odEFdfF
oH4AMG/ZZxWQv8wEzIkMbHhbgNZM/YbZveLUrNVhlsnGEfkxnLOQrYHvPeKWv+97YqPpd06VGF8L
NbowemT+wBN+eMWk1xNa4fDer+kXM0v1WeXmezK8NObovpIB8di6glsyL7qNclqmXGk21F+tFB7w
7BtbjF+osnjg3S4UsczJ+/k2bEmz9IwBZ1lKysTItD9llbkDQHg/4IiLvT4308iokjoiQI7oYm9I
fqxlY5wtc1aMZsQJvbV+M/z8ElRWsZsjiaE6hgTl8H21dN4MtpGo/6A44mr7HPSrThiEeeN32fVP
YzM/4/La93X4qE2oJQoQzHXGsoIBrol9xmwx486IuSdnqIwbtDdjecI27C7XquC2/lRw6dMbUoVm
iEB9xsiJ64ElHbiV7DLHX8DllwOwYOBE6/WY1YEDpDSVdbsTy5jxVBrBu+wporEggVQj0vA2ZLDo
bJRrp8YXQqgLY4/oLV1vM3Q3wbuyCyeHVNDWRv2KLUyadFREOmEvEi5xRPg9HPcZDUjonTqDAfsG
Cr60v7qoxesbYEFkitVMvc3HznfwwxhhWLsH7F+9vLFny7egbQxteRUA33sxlqBjcABRrd4jE2NL
Am60ypozQXJ9H8tCBPrgWxNhQZERoMv9FNR39RbBki9u8JUU08OgQhXQ2TWIprOI5CATBpYu7Pm6
ZXaQ39sDgpcf2FWnFfn+pRkjy4V9Nh96LdppflhTUpWJWV55HiZu3pfnnlvAek7g03eHqp/b7hAg
l5pvzKBJfDxTtFJP7GMmpnJ+7k57oCvFhEtHkKDDRQ9Ba8ucyTP9HayEpmUDhfDE42Bbg/W7oS8g
+kUAynqrTWSbe4H7fHyaGz0jgGuDQsETZN4IMA0K7PTspI1j3VlCIqklaSIZLCPyOo2hAlelPTEN
QcaXqk3RIZvg9x2Fd5g8SsQvtjZrj5qO+JzDOCtPPLN96JaA0DET7SVTTh797z68IfE+ciWIAbxV
0hS7Ffcemnc5tpRGkGQbQJ8+pqUXFcA3/R6umH+3NDb0J0C+y+EWRyjaNGy8iAEPtNiJOOtu9PUe
jPdUXZmFal1EgEX7Agt2ZFeRIu5MNTTGI5w58aMO+7S+b1OHefZQpM21GcwpvttgCdzvBgkDY3QJ
ZUnPHgGT3mE2lSx2CdPdNuISXcIDFTfICmKiinDvXrZhR2uYEkpR02aEZVbeZG6cbKa6XAzwQue2
haUazR72o9gLquqVmab9SUBjNu8FDWh+Y7RB2u58nnqn2i2b13JsUa8m0h/8TWioHQS9xKH9X5w7
lY9v6WIQjOgm05PHfb1dGcLfWu5UvhPSE7co/s4eIudz3V36gyThKSN9zcOvtq501j7TkNh3IrFO
kMTfGPR/G+CmbqEc2F/xRV6ldhHEciTWpjZLXnlocmIXmMq6yWdC3mWtOIJBMm5lJY27ESmg3Ool
tWjpwSt8L5o+uUYBVkisk473zgCDG7rOVvFQ8Qi+TQpVPqWuMq6YSNyOTCG/pZhvd3NTBO+Vxild
92GTEbbgkOE5IL2YiqZ6RSOkWLq42TfPX6Z3FrpY5osw38Mu1A+dxCBCgpPpAFVYRRtlbp3vgAVO
GD9tXqknP4e+g5u5+mRuLFvbf5/QI+16AHytvbyiSonbMDjNLnYtJBEyFmbenJhkmgfV0Ai6MO21
tm6d7sPX4ck3cj72PMyv4EcjMc6Yo7MGbg9CdcV2Xbp9wMGwy6juY8wWPVcaXRmesKid5++hZZ3R
oBwM/N27BQ8Qyo7wDny9fzD7EouZ8dag/YgFgRV3ph2O96RayytofS3/sR6LXYfVpoxWE+rPN4LC
cFMuVZmjggP43B0Augm57w26SXLkAPdWpEM8ojlIT3YO8JeuaUjvE6PpXDBpDlqLy4FQHXLSds4c
46y/fdHkA+Msj2LDsSbY4dJXojlIh7pzEwglnc3Sl9Z3C4YdOY0XmurOaxi7bmFxSfYE7DnvJZrm
eU/QEZuEESXXBTKch88l7xSeZ4ZaGMN85oon5ShdkDdQeQ9YBcOPJZvzijeCVmGLT7TSMaSw8glK
AZEiDjWtdwZZSZuow5QUU4e+RexF2UN1XqgF3zGNgrfFbzg12wwfTxMlKmX70yad++L1bfqDjQhr
5nVlHxXjQvTlzhaGRx7BSmsJwmiA1sk1oDfg6Q0MlAhBgTJ7BLzR67jjR7rkcBDZF1nwpapJuJuM
+wniu9+iWTAFoW27YVpNyJxYvs0D48AQFx7inSe7WGpmWlAEdFRZ6BF2g1fBjxn9tXid0nIJ44kt
NYZ6Do50s7h2X972TpDpkwVT9nPoWBgybC0LVl5GnZfIABuVbMwqITAmC6CyCKiwFid42S1n5PcD
Re9MbiUSNuL0ijXz6metJ0MegrSjLvSokG7GKsHJvJIwSOJoZvdszwiowLBWwDt+qj2bBT77WQaR
3uxbNyBIsoqbU3Jl51qsMFZCPwf2sY7tY0bDnOFXJuEJ3qerDh7JIgRlGYnxYUCj4kN0psU8IkYI
xye6H0b9fuCyMOvawv+BOwJuikFwF6EtOPiehMAlhtaU2ulZDrknroqhQPssFqJBo78GGkVg41nT
BjbOTOibxOfCIoS02izJQZiHrj+/BG1lPf41ZTU6zxXc4YDT/+hWEOXjZFkSgvAYc0H91M3LXyU2
dxKjg2GbiKq/nddMxwK8TR0lTj9+/ysJEbJcsfhtGfQ4w6527OljaBz7Vqyu4A3knll365xm6vj/
WDP4k4LwOvtAidT8GH6WEv5/qixE2vJnysJs/UVYyNf/LixEPuiGKOUuuW7UJpBf/lNY6P2GD4Tj
Gz2fj+zsHySwuuku6kFX/BaguMaYdXGMoFBAc/hPYaHr/YZKgeYZKJSHQI0A4v9UVP5TvPe7jBOF
5T///EcxX/B/0Og4uMH4LYRrkbTg/6LRQcCCaDez7QiaS/qCv5EseLAaCKhIZ6OrbYEuh8XacePT
UE5AZDbWbIg7LJbJMSXPa6tAOEauJXuM1YP6kpLFrvqxOQ7JaN1WugnPBWvDK4bZ07UMhgZWeZ83
11CKUe2DIbomTWrrecI+Khn6KxKvfjrpbA3INZCs2w3Fcx7DyXz2HGPcI24uTqQjDsw7m/WbFrm1
0ZMX9McmbJaznBzvDKfkC8YkiP989x73AkVjDbcXg4PsXobE09uL+JFGTN0jjqmJz6q7jYDpFcRs
rOReLGTvlGzoL/1ixiBxCa2oS4kzaG22aFGVlfoeJwfrXN8nPCRsbDY2lHcOA1DyAxjll+wadzC8
p4+Zpwq2H/ez6zNaniZjfxsy7yIiPD+xPlpw7pbD1nC66Rrn34S/n3VQVFuWOM6TLSpUvgGDN2br
ROiUffpi1ovxbhsrCkHEntFUlQjTrGw56b5C5iLQCn1bO8t+J0dSHIbBYWfaIJL6xtMDeGy2qC/9
6EgO8Kk8oM0CxixtBkk1a4yEiTYh8cthaur6mDYJBNiaed2AP/AQUFQ9zl2/xmPnyWvprOLcpx51
vVv006FJ+x70AzyTcyMaKx5pYY54dg02oGYWklDR7MPGzDcLyNsxor5GqrIarL/bko0g1IZ+M3re
DxTX/nnqxhlqQLPer5Pr3ds1xbrPzvfYjE64D1qj24ME6M9kvlwwZ4V/ogEpsQSTPCEYM1H21N2j
TX7QJuktxuO2Ze9bEgtjWkkmuAFCpNYxrK9wNUt747YlW96MWCgPDZLSYo9I0cITvtY3c6X2/VCI
91kIvooDnbeuJLFTi+fQrtrdPPjAlMHiQqpvcQDJ2b2u+8SLTZNhVClQrogE1GdReeJYBWvFk5lh
pgoRAhFrQvM0mU+IxvHt+CQRzNRhBnPiJN2WPtk5Azblbdrk7ktTsvfpBkOSUiTt+pyE4DYiEw7Q
Ra9Ac+f2ufWSlum6J4dm+oDOBL9aOnYLCcTGja+0dURAQQ9g1lm6l2WX8A9vwJ4lsq1NGiTrcOEl
cbigBXNohLdjM/KvC5/lhETStohYnP1L9Jh+tTtEED174HfaXe8rjedrYZBTygzUubG66VxKbOQw
+4jHhqFzGxKeue1LFopUdSicFHZoRgqskiffum7bC32krtSBSpa9Gheap5n7pYxxceWPT+0csrxJ
IH9B0x9fDCzjjzR/BKBN7rzrmwpYg24OxMVZG9vozJhW6KUJenM7u0h5uFXHKzJQyvsq1U8iCcVh
9Ai08i+zLzSgnXOrXVzaGZOlBWPIzsiK4i4hnZDNxxAgQZ71eNPCJxm3YZNj5qghaT0Bj9EHJ5jH
28GZxGerU+s/mDuT5ciNLIv+UKMMMxxbIGbOM5kbGMkkMQMOB+AYvr5PVPVCmaqWunYtk8lkylQG
yUC4v+Hecy8WMcIPgGoNJN4ecnpuqAYxQIDhsnZNGAIT1LgrVDY04uCC+m6DPqu5zrBrXGRZ7SWR
WZKC4JJHlozrB5m4y1Um2/VnB9IZLGzNKlvKPotnF9ZpD2AfcVgVflnos1Cv9d3eKJfh1FT1dGGX
iGXBXO1w1jyVhusxWZwKFUQeDIzpRO62Dm/yluVsbHRj+dLxUb9mbWsWcQFu5g6u15VICXVyRGof
ucoy9JJzlwAV71ueUFqQR1jIrjyaiEz3GYkpEt/+vOW+YddTGyc7SKfNvOQDU0COu6rDEgq53a4A
qRvP1Tj4FytEn0fG9Ls6nAQGdCQIgWrtzWDz6BKJgW7FTzaQr1DnaRQ7KC2y8TKlxCfKCDutLQcX
o5b+dDoygkPat6NDrAcRVJSOdIFBlBFYE1dBzzSuQjOVq2K9yv1Cb3Ve79saKEXoNp9+qd6qvj4G
oX4NquoaVOeDb+RkBGaUqDu/8SHxYcIZY9x/8rwNfQenvlyR6JBeejBR2Cw56mDmQC5HZyCJMZ1T
6yBXTkrMiNdLODqvBkvkLSz8+pSJxmaJlcjHki3Gj7yrBdweNgkdkUEx2hVUJ1Cv3uwKJZdergGE
3IiBA0pp9XNQndoNNoFYHIwI9LKJsWwwX6+G69Io5+Ryef3FgPILupO4c6Ad7Wxj+mgmI3kZekm4
aElQFiaglWs7bJDp5CjfRThymGWjCymAu9FwRHiP7zCFDIuYetSluKtIlY6Q1FyOZVoRO8oFjKLG
mOqDm4fmg9RB+V4TEV1ElUiDmPkI7JSJBFWgEzOn3VghtyuhvBCAshf+wqYM3yeg/aB9HWWL7rmw
RlJEgtY/WqjaP4DfEGHvNxTP6+CwOFl672fLJu8mrGrzDsoNsCLUCeKGKBL8hn5/skWxnLAPJM80
4l5xcYYE3YLF/7QmAjRUwiXmt/NdGljOA3aoYE9gdrtL+4GgpUAGx7BEDC4GL3vrFsaCDNkdA6VR
Ko+Nl8zNlrHSMYD3vuFcFvzD8/Y8mCa0f6JGPTj9N+ViLohRK0vegdwJ3hu7utXglPWOsmq12B7Q
EPEWw7IZgqW5ndZlfCaJ8aVv+UTNoifNEaIQBv05jTA+V+jXmGlY9eg82TTJh7TTHg0UpWcQla7Z
wX2iiGDBb1Qbr5L+K+Gg3IPSUReJ2SVXvl3J60wVmrlEPx9ZGHebzOjOPbpgnEpQE7d3OBuffI2V
G1kIDLhXtAiu0y6xLtJMGLswXQZYBdjmPYVkM62TyzXznX1WGYRFTzaSQDZaiJsJR1p34ZjtDYLZ
D62uryZR0PqRQp6etMtmyNCZybB8WX0WL25JJGSGvpcIlWQ7JUy8B+GhrrSFMUd4kkF5WX7ws0Hm
chBNuFy3dM77lTTLE72ueiy0GLlCSOiLtIV8aLLM7lZ3Bv4MCGiksfFh9xBg+CgBchIMfwh8xQPy
aGtCKV2LPfz/FH6XMB5I7ObgYs6JDmry5fOqiu5NOTjTLkEWJl/4oUfrIUuameQGGUC5rMhziFe2
XCrXa4WYP3dtaNe5EfcgyvYwucSTi1Me9/d3O/jOA5YIQeg7AQUZ134deYOs30NHDubGrIpuX3pD
eK3+GYPp1OIZYBfuNn7VOGEB3FtEdlGRZO2D6/ZqD4rX23W6XO+9gkelEwC4hgmh5XjmFy2qENRa
KeKxmoRS15vhdfOG37CWenGpJXczUWpQ64Jsezb2fQmwWxsBx/I4LtykBDqWBzbZcss70R1mEG5P
zUzIq65/dHhHIzLLyhg55xc6peKyCanE6hV/CM5eq34LWJKSTJlfImp/wCQ3oDA39HsxeNdFOajb
Hi7ZkTrlTrndDtDfNdP+L7sNt2Jp7jszRD2x3kP3+XRKe2+0ZnCY2tW+9CiWJjER2hrckkFiMeqz
jvNaE6zIOhrkLesIQANHlfrcPTOAJA7CkpU7Nf1kEkSd7W1IPx8zggSOzWmhRAuHoiDkze/v4Z2e
MVB5O8ljgSnfuGuDwQvujDL/DKhg72wDN0lg4S04s6bO6LQlvTPSvmM+V02onshkWmenfkhYD8IK
Ark1doM4MflIt9M6rTchEVImgyzFgIUEcv9CrD6KXFTkUC9TY7qbzBF8Mg4gA/2JYkk08lsSdsLK
Wq7YzRiHPizyg5Ar3ULGQIq1INtiI62MW8RvPiascViv3UrnX5DjCX7PCeTLAZOdWTw6Bk/n3bq2
UsCxGJg0s4Xl6WxIQpFx3c35vK+qPuDnWRlQkMaOdY8eFfoQtENUSxKd8JRgwceGlDNHzQmX4Pzh
7nW6i2Kw4ROKdL6qBzdepvzVZ8WPFbWZjeNZAU2t7e9VMs4xYmTcYGwprFu5cLmib7lHZ99smvG1
qVO0U8H4UOcrWJ1xrQ8wwtROCGKJ0GgRsj5MbC2J2pwYSd5h1bqs3O7W77BnYG/tXkxM2fdduYCy
tAu2W4udXWE4yLZAb5s4KKp6r4ogPYJQSvbwE9ftQgl+Q8SVfZVZM5u92nf3HoNvxDtBd1fUPN6r
DUZn7Am+n5f5Snv5XeBp69IdJuM4Qbu4Spj+RCaAu2LrZ5AUdkj863s0uj9H2A5sIk0kNJZht4Aw
04yKezSaS4+PHaiKHgsuu7/8KbAnPrJpGt6j7C5fMNGx7BoSnbrbCYXGoyJYi/ahhnbBH1AHlymh
N5dpmad3RNg0M5L/BgaTCtdNZnEiGKvlxylK7jhzm9fUccNry3B52tBp6UsPOx6p99J4VS0SLUJS
eLdQTJxY+6wn8itpWCvnUII4uO20Cmgji/R2nRIEGF1T33veOuwyZa5xxzw2rht//lCafLMCLF8b
L6bsfkpZty8eo3OSrmbOoShlxOC2Z48r+Z3O84yqZt8WfvmguwUQd+AhVT1DGZjilVd5ARxOBxQ/
I3v/02r0Xb1V0kXsPxvdcRgTBnvm0nI/F7y/WYf8k/7DPX8vbCqTeb6pQX49IF2nJrQBV73WPBgX
/QQhAueIvBrxrMWOWpZHsXoMtFGCMtBflriHlvVtDeykfWMpjiDx58f/ar26W5FFImPyrOz86epJ
802cgwdDDnug+Q7SdLr4rzEo1oJBhxfhONQHE7NSxOx7vpaFf41RKWFPHaZUC/kdbWdxbc3Wcvuf
j+Ye25q/f5+2/d9mcr/8rv1Xe/1ef/W//1G/OIT/n1iCz2Sn/31w9/Sp3pvfPMHn/+NfozvX/IeN
/dvE/X0ekYkzi+BfnmDb/oflBOx32Qa7MHRM/JL/M7rz7H/wKyD3iXbiF38Z3bn/QMWIgdizoe84
Dn/efzC6+9XpH9Bm0WXY4dkRjDUY5/Kv5jo8NV1hozgEqGuHJ1KK3BPjMvU3zs9/+youlCZSjfD6
er+NB4NcijqXIDCNJF8MphvlcJiHevn4w4/9380h+WL/6BTkJ4KROBCwYiBiEfn66zdDVygdx880
2rR2RNBjoklmiXeAN5ifgrHpn4ymXy/a0kL499cv/U/q0++vDVYAbbsJWUD8HlTQTLLtJrvRMIFb
K/lBrqpY0V+z+UQjsjqmuqxB9brcS0w8NoEI0+fBUtZbw+An2VDDs9oxyLNHAmsEsHJrZbbNdT2a
FIF/87X++d0g4gVcEy8CuetPAARXaA0h1tTYlpzhvidtGtYmSoL5byAjjJd/ezs8FnSMnnnHUZL+
DuFAkCWmM+RhM1TlQIXq2LN3Yw91N12JFojBGMlRr8VrFqY5R+dfvyF/+iYFpZvtA0zib+IjfvO6
jwNqxc4pxCboDX8DeS64oKdXu79+lTMr4pd3HTeSZQve9jNRAhP/r09ch+0zSa0OwGBQ9G/ap3HX
niOfSQ57/etXOv9Jv71SQPoINlhoLcwYf6NWYF7BooF6bpN3Fm0FGHEaTM1UVcyzcVGVHnFAf/2K
/+YniErFdM54NfSI3vnt/YNDPx9HdwSLBXOdtv8AbAu3lN8af4O0+tNDwoHIKjAgMEmw1rB+Q414
YKwV8ZvOxsHucl/4iBEYdNL/zrkDvKJ7dsih/9c9xvXy7/cVf/eav50TNR7bxV15TVsQvWvXmBSs
svuUte+/4CBHssN67PTXP80/vyZHEt9rSJaOyZl+djn/4acZpDO6ioJMchrR5KSLdbi1nHU+YTqi
8AKqThOpkUwkf/Mh/PNz45sIZE2OJh5Qhiy/vm7KlEYUHQHgYEare+2p7B3Ygh9x/AZjpMnzu/nr
b/RPHwlOQP6y6GOBTIDl+/UFkTkkfdV53sYasDJYoezkZjTrAt6zKIzjX78Y9vDfMAe2eyYA8kKh
S1QLnuLffrBW20ngX6Xe9D6z8T3pJkVzkoUxrC/FgGx+j0WvTmCBrXaztwcm4RHeErrrCnrQwbNU
Z73P1Wwi90vBRatTL5k2gRsOFmPHtBrdTotKDK/ALBFJgBhz262lvMTfNiw39J5jDXrKEvRYp8bx
vLDQCsQ7E4cxV3GtllreKJw67sWiA6s5TSudxouAb9FtIEDF/eocodGHmLVqosdwFaTI7oosnIcP
N+/QHS5imdrLid2Lf4AFFVqnwmfRbKmaFhQyuHxtYW57R8aQOGNCD3RV5BGW0ZDJ3LZNnJrsjjeL
LnnaNerhfc7efI2SGhxs5FRyLK/wBLA5ZwSEijQ1vOJ26nAvR2tgC30LFSRzdp0dyFeCzQ1km2vh
yR20HxdRbEBwSVQpE4i8BcT5Rpiu5Rz81OyfExMfOQOXtCRYnIZ6ST85HV0UO9JO7SWLk6RHdYrC
2S6nPlJr4D4NJg7qSLbLyo8Qc+5KEkpin0V+ArjuiiH/eZnZ+OxDGhkrIvEdN2xqQ+O+QI0gDjbu
UOC6rFGYeBEBegdaYzL35mKFP5gMDiM6m0WzGTKh5uBocKtZWA8T14V153bEZ0OTXGp7vyKukwQ5
Y8VMMZmXw0Rmerjau2zW2ricspl+3TAIFngM2npuQLKnTh9xTaQTmoABJaVjFbg2IYr75a1t9c16
1B0scwgnQFiOiQJvuBnBfzHjLhrrpSgMSGwJoQAXfc/7jitiNWR/iXA6fGRe1hITVySjA8ZXd88C
ibcJEH9AGDpDvC6vcWqS3sjAJTmiDBt4EkilrjbtIP2Hsw8KsRS45vaCc51io5bM4DaN6m1WK6rx
3nEGUzB1aNNApSFYEa/dMLhfCXrfJcbSrc8ZW1Wdx3ZtdkaE97B7JhrXeGS2jhbIcUAURy0jMSTo
pUZZp9MC4Cx5NROwFh6bb558mOZ+KzU48z5JnstRdzI6WwUx8vozmZ6rtPlY4DnKT8CtWHbMepB3
zYgdfWtgP+w2MLaJRQAIPzq4Btr0pa0afIVzabDCSnvbIeee4JEPHB94JvOi1XjtbX9hfizKJWMC
SmpctK44K+JpSqyfOKIUaH4pFqydo+Ngmq2SAROqzVZKBBWXUe8SYoO6Qy3tBhQF/TLvXbkccuy+
7q7Hgi53iyOIgWANv443ksIKMl5WSVS4iP3lY22QfXHPJVjkO9Zw2cg02+mulyTE/EJCaf02ppP5
auiuuBFQc9z9mM+Iw2AylfmRoNtphhdo2OLJdhzzxEfXfGM2t6S0rob9ANtmDX+U9iLSXYcI08BZ
JywV/mAuUGe3Duk17Ag1Dij+nNosexZGMvG6bN9ptybH3ZzUiwVmv791glH1F2RHjw/aSb3saLZ4
z1HvDDBPWeuXXMo7sVQ2yxPc/cQGYCIrLiUsXHRb9tLbt12aB/39FLS2C05lUOQI1qBlUEk2eal+
FmVpzY9GlyML57PZVOzVeld8pT4DrB2IZPTE9phgjx4XYyabeJpWI64YxFe36MzGa6L5EJZppGb4
q7MVI6mbOz8CxTXDrs5f0+OZ53FnApdWaGrX9Q4XqfM6i8HJtmGh8bskiSYnncj4t7zKywvGptMX
2Mn1OyMx2CPLVRY37ChWdUuKjPGedLb4AcIpeERGW4IiyVmfRKCg+6+QhLJb0x21tUl8T30RqmAj
JOLfwQQ6Q9HtVq8J1bFq13JfcNEMG6HPCQVl1QY+E1th7r0Vf8HBmhp2d+0IVj8Vjo6xMKck3to5
ocxMByc/mtyWOX5qDmF3glbWkimN+Pcxtzg+o1ovLRrzvPK3bJkn0gmbon0D5M7avi5wUB1qGpBu
o+0z/AnPmfHZG+boxVMV1C/h0qrH1fFRzDbZzHK9V479NZfsbnZ21zrDiSAIjYw/I8NsTFs+5Ql+
2gM24UQdiZTy3ydcQljBsnl8Be2K4bV28RmgW1zma1zo6x1UTkORiZwCnUk9PzMiZHbmuq3NJLci
C39bGxMk1H5BcyzeHfLG8whKNAO3jvl4v6k8l6EoonRl7isT6QG5UAUbKZQOCmDPEKaxRVLZu/At
85PsAIfCism7GTnGxOrN8sH87BevHK+mgKVETMKWyxqpcYZtW/Qp7yKzM2T3S/a6eHz/TK+BYjNB
nkwwBDPGxk2GBZBlDKPqW3wEndoMPfang8bga0ZJ6Hbc3IGE/DSsufGhIAYSrWK0CAF1NmX+tlyc
5sdgszW+XpjEwdF3uTsezUW7RlSHurpqptGyIPsLuW3MwkkOAckeXxkj7SJuwFOm8F48+ekTQtLv
yrHAq9TzE/0uRKGMDUIvHgVGdrjpOrY4W4/YpmQ/s/+RXLrLTSImdmddELIuCZcl8xjn+9WLTUJA
v2uS0KODxfBSRoKlHiErA6UyngnLy3YW9lVs3Bb2Uey3bX47KxJayMNrrfc+JQSZVU9uwkQpS/wB
9mqId3AEyWtrDky3yqnFS5FgQXtaJwzIvLMWwZ3rMLbvhtH47JqgzPIAK1sv0ZDPBHD4qp9ZsIAl
3akwV/dpcdbh0bPIMUa21077ZmIvH0sJFnjjeZCCtlA2CZ3o7QGPgEi6s0ujXrbKygjVcCl1PnIO
w3vBpUziPJvxNdJi8vudakqsDQNV17AdVsFxaeEIIoxMqIDEKReX+BHRZ1DHIw6qt0pogiTKcU3Q
FpCQPW77ZMF2nGAe4uKWo7li07b7A9wJ9bgIzpVj0lQj1PqeU3MT5qs0r6cUc8AmlyXvajkM2T00
MFC5EyriM6xWLaAoxlxuHaAe/m6tPP1RCF1SqrJmIsUN4gB6GFAaBUeSbzSxm62AR5aafSDe5zK9
LoDRTYcBr0G16Ym1dABxS+uYN9KmdpQlZp7zBuqtylzsR1ldY4ybyPy8T1JANifg5wxYQ4DiIJTO
iz0suFiiDTtzbjo5Nu7enPzUPwQOoQZbp+gofHOrz18mYD/vyp4KsUXgKIKNq/PgO6kLCaPESeC8
aWOyvzVn44NfjeHJnCSOyLmX6lljS30e7BRKByoBnucM0u1+CHvvrHkK8EGmre/L2B0X9cwAfuRu
D0b5Mbessppc66deSfIB0HTIQ9AOfNMKwJ0PA0Io4oomKPpIb0KxWWsXeedc+s1dM+sCh7lD0neE
kLJ76UuNt9RD+I+PxF8RAY8WkXWGlsGzge9UR85COMa2IjwDbyDOhfOWXlGTeow1UI30die3Lgu/
jE8alNhN0PgT6ntXBBd2TWMUZfh3r1bwJIR/oC8LWNFiUo91QAscKcq3JBoGsyf3wdMyPEFAJmLA
Snz/gRxmt9xLy2uukCCtr4rKrtg6M0tddDwhhZzNoJsx9NpNRzaizUuyJAaVUFvX17ydHevNgrU0
C7fMvvMx2f7IcHKxLtFV/TDownyw7aV56oupHuD5D8kX2Rgdi858GW/DhBUZC8ISdN1SLwKzytDP
cajm9DlcOwKcUEa3YUxpPX/qrG6uXWc+9xq8sToi7Kjvt5qgOgpf3J+ATdgJc2oNsOOBQg0U/t7Z
oCt9w2FhEsz2i+GOHssXtk444taCH74u2uboMeXHZUyherdyQioeCd0WuzDMk4fFHblEAB6Ck1lc
u8PkOspvi/8MBzuduw+sK/jk/cxRN1OR0ArMQYjgq+vXqeDnHhLoYddyF7QJNJNqXA0Q5zOer02G
6QNy3+xPb6yP5BqFTeddgcB2mo3up/aBLbvB4SxznIhw3SZIRgk3/ClxsERGM0fREwyV7EOEjZwP
VZ1AcGDhC+QCHMlbvzgo3IZpFg+AknyBhaUdfwzK9/jXdHL2Uz97bGCB6T0LHoTy6NotN7h51iYO
SWFR+Y9IiBknMIJUYsifLD47RKfBn2kjAKchkua14WAHbG4GERQ6ROaJ5pmk8HLd7xroQhuNlkpP
QyaoVTKp2iFu+GcKUkQS6g7fnQPVtOlYtxovcovdrAqDuK9r0llRU4hpMxkKJ4c2aGIjjXptxgpb
2wTY5J6ZQ7YxAwACnLpxi0/hzN/2gmyvWCMlLEItB0ldy/HsTcJ7QwLpYrH0CugIicUSRGkEidCn
CI6PbGqBC9RAbI0KwFFNlE8EHd2hN6MgRGQ2vWl0KY+kMiXVGX7QXI/KwovPQDDkiFEm1Ue3Wuci
11LOumGUewYNjDAKWPAs3e1MEsywSw1ceByRw7hsdTENKjar3v48Y3zfpnxtn5uyYL+4cPWj46wM
+ZUB6oBkDnMGHUtIAyZqweFtVQZ4NmXAGCQazy6+/dnL7mmtxmzHYq780Xm5/mK9NDc7IkK4hFSl
DG8/9zARGTC6CLtar0TmMA2m/42hf2lvmsVxQbPpdQlJ5xsrDDa0pQESqsWud7TbxReJd/g1soKt
P0F0bXZKmhSnDTMiBxNpupZx7i7FV25MDBPrhsAG9Pv2umAudEs/DnDNQQAAPXjpDLD0x7ECp92b
mAlB7tBSZsK33204fJdazcObTs38rL/i4CDXrhju2Vx7biRATxeUtVZhbkrPqzysScTj7fxBJh8U
AmNz3notdKuGz9dRtOlCWhoGuSkir1NcB0EZPBheYzzBjOvek6RaucOdPH0c63O/UiTtOMV4+/yH
mXIpi8M6R7UCiCZ09qEmrYy5c8lcYqHt+IkPIHvFYCafksDOmdgDvBjwI9sCs2m/WngXtQu1i3TR
dTjShlJIKluVfB8l9cVeTkP9WPJG13FRe96BdDS3Q5gSwtU2h3S4UGtK+U5M6AVrB9Js7IW4Drzn
5TrFHfI4I05t6dxPfklCTT7g6MfB7XX3ZTkRelO5zsrp4dWIL9J1TcmmHN0WBESXUmoSLqzuoD+G
8LRsHgJKck7crUF02BlHp710P3q9vHENw34Lh/M23ZZ8KDecwFC2xDgyQJJMSS7HemmNfYLZG4WB
m1mgVdzGo3FQgasIsqLheW/YZNkbtucIDuapdV+0aluJ9mBC34NOBqP/5HjFzTwKr9sypiKwoQuH
Odt0dR0e8wVr9kaRRzQikp718xAUDGPcQVvvePUzyDykwcKuIMWtPTV0Y+lBh6xDkW0b5W6czwR4
I1/glRF3M8iLeloUv8OjBxXsH16nWaZwp3OyqTEuB3wNjWNk75A6eJkG43R4ofBeGQfVzhmJlaHP
g+XqkVeYFqAxZCpCNjg4UKPsA6o/aIqOIv5vB/ynv8rR4NbHifgwqPDAm8voHMIdRgPGG/Q5XTet
O5UPKE7c1MMOTiZnukl5+/SucDE9b/yeZ2VruswJXk3GUcWubrIA4psxDyKaSTryY4dVIglrOAD3
VtH7fuR3JJNRvSS22Nj1ND/xCV49oJZMRWgVveKgaJYAdeONCSPlyTMvj0CkLxJaHVJ29LJwVAzr
pzv43sm2/Jmjrk/9V89dghdV2OozBSpdxtrNwjMpb/K+mA+jrBjcNEfNTl2y7ILJHn9Owez9syTv
3sLGtxAQypTw3TwVT9xPsEfdkud0r/Ek3bHFMIMroVz5NDh1gtSLffVthYjnlclFUm7I7R4ombue
nKbe6rMOtdz5hjdmoVqcvBbKTU/mmFUFfcTnSj5DERUZi8peFjnRAHO7eJDGYenttAAP7BRm8gA2
TGVxHQApv1pF30KwS2D5Bc4CutAirIdhgtLOdCgV1qtbshxGuVErvKWNE/SBfcgHlF6RzzEL8M2R
jbdZkwaTFEPJ5tZebT4RI7CZ7wYolIaljagqmontymPy2eDZkwGu6yejLNqnpWNbgzVhmB9hbLso
2ZyA+mDwaDcPOiBzkg8RhgVURYW8bOee49zFfsSpoNkhMNnDeYiMvLOpdZhvXuJhIg/ZRkFF/LGX
81tAyDV3YgzmMLKUX4OpspLyPavwOe00H8IF6TGetXiWvngx6xCjKH52Lu+xTTUv3BYL1Xpf+zcL
nCr3ULmSTCblZelLaDC+icelRVzC1I6hWp8H7k+2CcraVJwGVVQgmlCbpq2Kt5y4XkrJvhDZBt0B
gs3WXktx4GjWrwIRR4p+zGuotE2GS1GKMpkwsrnB1OwlnXwhxbX9IjTdeigaMSRbf8wm3kwGVNB2
+u6JE1Nf20BoQATTUgJI54D+dqq+/LDBWnDhE3uc7peaBmfrLtp6TbxzqsY4KngcGqDkFagVEyFk
GXb+lnzG1SXHERwdPlvHJrzRdJPk6DHkZZ5VtxjH8qWUCF4NJwUe1nS3YWUgeaH5T+4WYnUXBHdz
cRvOBTvdMGxsnIOlDneupetrRNN1vysMK4HG5SbiKShwuEaqdzoR9/65zzSHyha71k8g5TCcP8eZ
BuMidvRPySVO/LGOAVIO/QluYPsKDLPtCL+xs28zBP2/I6sMZfscVvLRZavKm1Z4xo8E9GpDZqTr
tDvJcC/dBhM4OrgoIWqbtRCfU+ho4hVFWr+YaFCSjdRW+ZTrVtVby27YCPWzrgNYomCy9Fx23Pqc
DzPsYav8ZJ3cn8G2VdG8I8FfqYr7IHkLmP0Ry5ebTvehpQv1f+iI8oSoUIagkbRnVsd2MqYvxxuH
nxbEDSI53EyNp3xg4xL1xmSEO2S41o3rBLqMS2tCbO+RSDxvui70aGaYTFwpTgiDExFXSeCiir6E
XNS/mBZi5DMU0z46BCABnJTK/SRamWDJrkuYyRq+aF4Kk8DPTWIu4qbwpXe/MM35NEfeX/T0gQEX
r6Ubcj0kW3tsobBbPCuQ313j1wZX5GJczVwV+G97xz6wsK7kye6IpyR3sIMCIyV16MBY9ivE0s3J
NBo1mFQZJHHdV8iaMRmUHwjSi5lPEsifKCOKFWEWIahB5IR5SQgIfmJ6FW8JdDwNA7Fr9GaC4g/t
1HBosZafDL/qfhYe2R2coOwFOC8ncvpqcpitnbuU0EAaxuEdRW0CTmZhRmaDIgvyNzTlPCZ0ZVMb
oxfl84vPZLghnXj5MRN2RTvnUOXiSRoReTGhP4v/WcQaDHUW9ZhJ2/2ymzXXm0L283XV4ZqNTMy1
pF7n7TkdGsvGvZON1BWJC5eDbFDQXVgVeSxw1yc5EnlWlQuucX8tjmzQvJvJGTSGr8nRTDQmpodb
XwmmAIjzVntL1SBJMbS5MflSsODGJqCeR7i5aRLbCUP5yKda9C+kr3JvM4Zrah2HXnjXpGOZt9b5
qaa44qrddIPEPBlUBAqzK6qRP6I+xM8PipF1EPG7xo1j1HBS0I9AM5jKhc9ypVrb3FqEGbMZU0Yi
9lnGChI1cpJwMDXQhreyrxh7h8Rhs6cSrSr2ScHc4tLnw0oBaXMxXpXMPo1Ny4RtBWWim7da+EBj
8FxZ+MBpKO+oRIx2S6FJ3RUsGpQWHpZz9K6XnJtmgOKE+0Gu3/cYAKrbiWSHacsExGd4my3WGpUQ
NBG6dwhkthWminqzlgwAYq7std00weR/WfRktNRJmVsx7rSZfcbEVCtOqjr8Bu/qi/0Q8AuRalVw
xL9FM65pP68sOBH2JkE+xLElF9XHta2dat+w3VAbHSb6gk7JH49DZhs3jEdqhmYZMdxgZZ2kjUOs
xV/uenaJ52z7znmEtM67PuvRloIqhZVtofEnuVmp5ZGPbQ0I3UVmexhXDoWdDMzkJq8c99psQRjp
XBhrPDOWCWKStiSOumQuWeeu1ECxVUHR2Xh85JjBg/TBjpFIY+FwW5J7r0pC7F5ddmYWWYzPoyB1
6E1NGli8Fc4c7OiEGdRoYbvGifo3IG9J52b2aDKzHj5zSC1iJ50l4/Gu0XgzwuFVy5tWNr7aU+Wz
MWwZbNYXU2ay2CS0Du05iv3WxXtEP7ZzaCAulk66L1yW5Jo5Ei9O3OS+2e9Y1FfFAe/UeGP5HosO
yyK16R4n90QVx7GFSyUN9CvbfgbFKxsuTIR2JawFqGwJcKnienZ3uVcHAmzC6Oyo82cr9s2q5ulo
jOEeQVL+o29zEMtrxUQW9HQ/XTLEp0wdvbB+qAe4XKhZlvTKTV0JVDJ0MmOHqTgj8clq/BJ7D7TU
CG0zzbkDHaPEdTRI/H5FWCWcRbZLPYILEjtTVhMiQxhy/WZxyNNaCDQsTPC1/6Yk/g2WA7k54Apt
GT2YBZEoR165egu1YV7ormfcIEuz+GY7Ub7OOZK5CGHs+Bl6o1Q/aV/QWQFUzj33reWwqrFAuGx1
fiDJV/U3AUCstdbKNUA7kwchwf60ajkx/WrHrfJHVoNJ0FQ9PQxagSiYcZKxEGdPGEF3FfobtXLG
0dYrRqu4XNLkkWVDNtBLTeodNxinh4GZNQXemCDwBbSBV4keUxhxFyarF+MRgm5l4FZnVhzmYmsq
ZElbIuPdh0YU1L3MlcbjHAZwmT2zqJ5XTs1uW7B/lxcVGn9i1Vbc+TGMZ2d9WHLLIacoE1y+RWeW
7IpEZS5M5X2ZgdJjy7jBmZpmTGehL2yUwW8CFTk6xlFOXngrKPLqbYC3zYd2khUJCJDRg04LZ5nS
6j0Mh3F9lqmVq2PrZ6jCkQwwGqU+tyVteyIIF+2KEWFywEfjPIiu0hw1ecJMVa81sy7V4xbnYzv+
N3XnteQ4kmbpV9kHWLS5Q/stCWqGYogUN7BIBa0cGk+/H6pnbSszdyptZ672JrvaqjLIIAGH+3/O
+U7VYfpyeahQd2Ase5lQI7pllOGO53HsJ/wTRab2Yc2jDCXIJhlMOJ7DwtTFZNJyQ1WVifq39Cf+
KFGKfRqydLlxGIbwwc0S23xLvei6SBMnOPtOXJMVklHHSaZCDt+i0/jcebXbfiO8rp4NnMacBQ30
wC3glNre5rPtnOxw7Lyd0TU9E8QypIMB6m6tGdUKgglWKyExZHSTM+gAQ9tenFL748VwBpa3UXX1
cpB9kqqzRL6+W+YOlmnq5RL+E4XoWzcrGnUgbU8/tt0AmGV5zGdSbAyVznavocNj1IRMyzC6Wl7h
sSTpMQZfCsddNkBzt/SkiOnUZLn7lUSs+iqbblw2xBjNUTFZo2PijjMDAS4ylAycVC08Cg+Z4seP
UTbl9Q+/pBQvo6C1uB9zhvyngYkofu+Jqf+uI9D/wGiJ0k7mJwbYd4N5XLTBKtOXbzPH1oox+NJ6
p9yIEvFEzVrmnChm6uwDz3LYPInGGABKyGes3/UOmu0a4DKvMrLYwi/MtcTBQjOMHyad2GpHUWRT
fzR5JJaPoEEag+wXpo4tIwumfBYs//+Cc/k/RQX8ZEv+/66uyMZg9Z97k2/fKXD+H69l8q36qbNo
/Vv/gRb4Fxbj1ZiG2Xi1Aq/O1n/7kw3/X2z8TJzLrKvKNf3Ve/UfBmVX/AsVFV8zhiuF7crG7/a/
2QKKf4XF3beVu3ZCOv8NfzLmLn4E/mSqRoVLvuoXd1chs04wuuC0qINKiKOroz/05Pxic/z3K6xm
NTJGtm2p9d//zZjXkl7TnOkZi7ByLd5RROl/8xV+sW6quh8hFPMKBZExfgeva/8rr8Ba5AkTwPdv
Vk25RK2bkozeAB40HPsI3PoPr/BXR9n/8Z/6JpYTHFbKocgPHdX5rcOMoS12WjbONArb013c1+KZ
lhn/QxLZhrwI3RDP8xh4Mpzzy7vSTsKdSTntnXQipwl8Cxrtvpn64gOZKBudIBIzspUcRHFsiNjL
Q8gJcroKg20ALMUV2f63C//x3+/175SKn52Q/AZcPRICKRZC3/aVtxoJ//ZFN5wmGxiXcsPz9Cq6
b77Kzuuzo6Ly9Z9f6WcL5L9fyVQresOm3Z5/+PmVDJuBlsgNuTHn+iX0dXohb/JUxsUS/FdeyFKu
yzmNcOkvL7TknE7hMZobu3eDArchxdtviRo//vPL/P7J0RfjKAz8RGXM325CUICVP6+JSIFKz1mt
2gJuhcvkHmmc/sNr/eyTXT87QPMUyq5/KBaXX274xCNmLpLS2sBup0d933AwmOqF4dIl9vb//HvJ
n72jf70YvxRRAaaY/K9cf/G/XRLIvviOeAYyfUUBcd+A+UXeRRk0svjv3ppvPfvF1YKK84cXZjDO
j/7pfnI9f63wdW0TN7Dz69U4sk2N6lJbm8Z0+hdPDqkLRG+haQIrZ38tRzVZW6zP3jfYE/k56srl
ZlHnukNobezABiNSMbCbk4e0QsjcMpWkpATQBnMhzg7Gx3oEITYwEC62pmmU9FH39eusTK4Wp0+7
l5Ct5KdwaVdXJK60TesX7LDwBoVJIHnyM4stelx3ieWOcwAUHK03xdd8TWuEkMpf92ONOw5f8hok
/h6m3vjq1v7kbXUj3R2Zcf/m9MXY3qLOszGhNjZ2Z6w+wrpE9Ugroe2pO4ZZ9CqAfmyQECgQPwuM
PvaGzpPkZvXR96EH9McGPKSOI6IlDRVkZr8VoDTJZ1pzSOQ5I7CiQ+9D3T8z4myem2VcYXi1o/dz
bbTfkjnqHh3g5idO+OWxgJK7szsk/k0MR71iojyY+jD0rnVn2WM7bBuEUAFEzF/Z3AOtGUGH9Uvs
J1xPX9LEAJ0ARqrG5DPT8vxQL00LS8psijvcvsN76PfVBX3GCmS4GI8wJ6pHqU0ouhjgr4QvmUJT
R0C4HrAKww5HVA+mItq8H4ZO9M8RKFECjJzMzI2btdV01xptNF4itwVptZVhO7kInVjhDq0Z9yvo
0fPmwEqr8ZnmYBSvNvGzT2pR55RV7+hUE7BWX1tPzMvU81iykh9khNWuiKHC9zg1iTNjanBleDW0
arptQTP2tU5AYp/5Ss192+Cvmehxplo6mtn7a3gE2GnS8mXk3tkZbNwnppIsItcefkJFD1XsOdcu
AuO8MO54q80F+Izqe5R/NwVrUc2ujh8Jt3vbhvZff4+Xhd17h9x510MW27WGATO1s3RyMuswrm59
Nwtcx9hs+kvBR/mgYr85ER3kEVKW8zi/ZFxBqzyeNkyhYgok6J/Bi+6rl85O8l1vRstFd6W72kzG
+ei0FVf0JjErfx/NFcoebk8IIJ3w8jMCN7gIB6xlbnKmN4X5MBKNSr8OwnLlLpzCzjjOjsrHZ8BM
6XtbcV65AGFgm1wuJYdiVeUu9gjlvLgZRZ3XDrDbWjfLmDpoiOJ+JveX1l1g9y3oNJDZ5sEG+DVh
/Otyq2Cm75Fy1cLtg6qStHplaj3dm4DTLeYze1IM6jm2yYWS0MDv4wqzezeJJO9tox+Pxjzqx0ko
91Ns2/UPU472MRWFuU/wGcPC0/07VPpx50QJhQ3ThKMpkHauNJbyph8Jg4b0rM2+8YqmDtqpHAu8
AmnUx9+gjPo3D7b/NbJSmEZ1bJpHDhT+QVvWyGixRvFWcYqfjy6YEv1ocM6tWS+YH1iF98AKuo+c
b/x3bmBJn8WEmRcOS/c49CnviKIYEAK6Kc6JC078HcCnxSQG++AOZwVVS6UNjzeoTRqydi5wjXGL
ctdDOV/yFkzz/KEq6/id2r/yKrGQf0UyYnzH5BCfAptaSJV2EYvxMBkAA7fIa8nrnOjI2hQtQCCH
ZmsNBd62k53AQ/AD2KUfZLU1qhvGCO0eBP3CzkUwAzQfYo/CqJ206mRGzwZ3d3XsRDBZMaJZbAtY
lc2RgjAO7IwWJ7CEZIbvwOpBoil6h+xz0AjSxlQMJbUdwNPBK9+zZO+hwCNtYoSbXnjfZRCH2gN0
1A2O9REfmtr2FALZdIRgLITFl87GxUo9ELGxwe5so4t0OJQNuHQzHGVz8FbeKPnpfOZ0aupz0eBA
2GKxXXbAFBJ7M4jWuMUcHVFrVJm8LmHhvJb95OxmUMRnVcs4CgDvRUHjd/ObXwP6vOL1EmBLaMR4
aTTm4C2FPeUjpejxAS81rKNe+ohmiktk72YLZGpRxb71mmNL2ZYUdl1yHWnvCEXPlyf4EKPeZZj/
lYt2NtfjM5US6XLORULXvdctpv3odXZbwN9qxmZvY45NnlxB4YogLHeG2FLJz+CNZBn4idPYjyMb
ymvDPOopSgHsHSUxvfCIDycOosGM7qVdurey7k1693C/msQVwgGHYwIeqaTxbaIO2tV8sfeIDnO5
ITZAYxqz3DB/UEy0lxoswVRemWpMF8wO0bHCIBPdoUKhLUxQYk+zaVTPRT1gNinHLskvkcPIBR9j
hSYajabaTSYpkTNH4Dza8licMR92MEq3fajRSIH3pB39WmCa3BvWEcBCKdTOG6xC3RwJ85nukWeD
BtYLveheq6o9JBTYfygiE6E7dedppKF86I44L4sPGJKWjwsLgLfHOF3uW8PHsMpqO5yaHPDm1nah
EW5oPpeHSOj+EUPL4F2J6jNLtPGcyz1tAogM1aysm90tJR/nNB5qWDDvUZdonLBzmDxbWSs4GISg
kVIz3C29D7VnZm9BDcBq7YWvxqYEvZG4vhM7rGAew9dDvAAjZJzrWSctBimvcBdH8oOyCsubXdle
vSM3IJ6L2DHKQ6v4spGXtfIoMZmjG2gVVhzy8/Yr7Sw3lmlJy3Mxhe3RiXDgfRB07ZkUmUDvwVrb
3Dc1ONwr/F5alChj0f2ls6cy3NUGjudtV2If3SyCsSHzNp+KLbJFW3x44iDbgr+xsMHC45kXnw2K
ObnZsJNi4WjHLMd/kMC8khmBF1gf9AIaBiaPYmRmEqASiKMNEiC7okfAFEl8y8gCqVO5NgLSjsds
UTWzfoS03ZLoDyG/sN1hvzSmb2MnE+C59FhMx96FX3DTE24y2g8a6N0E7lAPQsGP0JSvfFyUwNLm
R111GMjoZqywOpPHCGexc4qY4JbnNsvSwG9GGnCsos2iG3uXnlBVWWV4+KFaBYVRRntIgws7qJps
O2n24VnQDCyTJD37EWZomn8oi4msY0NJ531s43gPR3q9GcjRYSKRgSNueaSmHuZdDiXkiPBq7XLf
0QuMZJeeOJmL9kdDyAPXBzyrxVAfnCgFeQn0FU8EfhnaW7IUPF1IiOFpKMYm29GwmKkj9rHuPlal
+FQ0U52xjPT1Dpj/fGnMJT5W3oAuzuBimvej29r5x7FOV5RlBSyTuqBZXs0O4yiWL3u4CvI25p3K
bOoTpl7lX1IesmwQVmhUCWp6hQaPLt1io/uYgut9nGav8vHADxEeSFHW8AkXlfJAc71PYQRtIrbq
ZYf+NrKpMMQnY7J9f8vQpX2aLLNELi1aF1+o9BlB+Gm1C8su9Q6UdpvQyQSYMD80rG08x8sEAd/1
9YHwhCpO9mKEXwoTH6TEXGd84mTVLwzg6tl49srY9zbIdgXeIN2nX7qiHBFVY6+I70yvDJsvIFcl
mRSvoBhI5IkunnGWsap0lJDC51Mx26+p8OgD82UROEmtdqZVzUxeB+Z8k9laLz3AljVQJObzPBvh
idaDiq4SOzT8K08OOpZjFeEZt5vmR2ljgPNL9McpzU5zll16ZslUCgKsh/kSt8G8aOMEUSHDeUkJ
BRDi8GFKRP5St/uO3T0lZQrzOEZL7CpWVzwsTtcO3GWKTBtby2UJoAnDjtfZ4j2NZtpYG3qbMKk2
abnj+OHc92LmcGUX/Y+cjrlX7kL/4FGwcWlVbe4NvzV+SPJpXPiiotWIPhj4wG3tjafFmCQnETrx
0M/mMvrq4ik/NMtSY0ezMmvCr+aHAIdTWVJVZ2mxl1TuTXA6Umd4q5WN/F4p3FzZ1OU77RgtGsTS
6gA9tH4RVlqnO4+WQbmlUss8hHoKl1MCxzdi+rqyjVl1xKEYKd8guDGM6QnCMNRLnTZReaXgDFWL
7EL9MdEoG0SZkKTws/dVSS3PMl6q2LTmE+slVTZND30NPiVmTIlD4SuPCQC32VIQ1ZliYZ6jZj2W
4RDhValB2bv54B3TqINMI2q3PdZpFI83LOGYZ+mtTx/nNG++NF473BHTd/CTUa8WVqqfNmaThdW1
N5Lxoxi6AbGlnMbeBM/idgZswW7yANrALLpWpoq9cxfWafHSlf6SrlYYyw36gS8bZ32psy1bk4Hi
w9x6MljYP/stkKkds+8FupToLoOT2+9TYUZ6G9mFKO+WcaR/y0w6Hd8sBzv6Jsliq9xYvTFfjCGa
x11ji+kebntJ18cakRiMAo0UhKSzSWiR/orA3z/0lGh2J6Q5/xPqGHboIVwdPareLzPeG1wm8fLJ
kezc8SZpSDVWQuUbfPmUMKo0oeXwQM63A0W3+QavJp6fboDoA6/FVLCitQ5cYp7B0Jgz7VFjmu0b
IeNkI+aobA+pWiEwrcNuQiGezXnG/1Vq2CfZQEvflOa3Wk7RTojGgxsHgXkzlsLH9RhHn1MGcS+A
xFnPK92KNy05zZYLlWIYNAxkY7fFlQCv6pOpa48Jnmwuvpno+xgpMQ8w16129ngcPii3Tn7AZ0aD
MCc1HZQdz/fuMHNw71yNPIVPnmihm3QPc2WbUKhc2b5WtjNT34N1YZG+uey59eCQ5yC+t8XofsUu
b9xlQ9PjQaAp4YktavWpH6TdshVrOeQuuO62thVG9HfPETmloaM4clMbtL1bju0c3GFqr1mS5Veu
aRngUEz3vPXmifoU+TLa+XNY0r9R2rTeIWSyAQxTD9TaQAHRRxYcYrVqJM8XuvF4QlzC/ZtRl/Ch
1T2IMH6afc9FkyGJaqRwDrnWV1942W7UTXUaF8jMOKTbERaZ5nASerb6tIrZx4p66QqnRov6ZbUG
T5Ecj+G086gagMfaVeSbWBHeDAM1zOSQ+dGN8deeoGMlz/RYWC+iaYZDnBS4zofIzZ6MxJ8+GToq
bm5DkZxD0O2SG/hyRx1iDrWkJ+8rH+L5MFvZTYeIW6LxoWJ6efXQtYk6uplCvPM51m9aToJF4BIw
+9z3+MpR3lv3mELWYewjG6ffL5mV6D0PqdUf4ZPsHCfewDZpyvC1cSf/sODBCVwsJz/ClT/jNib8
yaRdjlE8pSc94ZjAbklJCloexWL96L7BrUqfYimBlnG3EaZOkgLFrXBQiQfm9M99ProHwjRUmU7u
UADexpJ1rMyQWQYW220T9q27qXrq3EAJ8/zx5ipMMNoT2wuKGJatrQWpz3FWKQd4svfgpeDHPxGi
BFkYNvpKWIAwXk35C9HG5OCMLGyOnGuaEM31L7WqKN7yOTWzQ8b6MW+kk0d7q55VMPJB0HpFguBa
SoUnYui08z1qM3zwZV1+xnaLicpPb2ErreGuXnonWLfVr/6Me7mABdazofX67Oviq/rDrA172FPS
KXB3rHU03G4UWEOAq2oUNT/nz6UwHuTiuul2XGeH2yadiA5i/fcIonI+mK9lJJ33KrHpdtTMTQON
4crZExDXuBJ0ToZ6zoQKlGy8dBvrkMUlXu1gXTN8HUIXHKntPtoyjZptW3OwQggch2s/cOfAiDcx
0lX2Y1s6/nd3ZmbFNhrjeGfGy0dVhvbHsJ3HG+MxjpaK2ODFzyV2McCpvb8psQcRnOhN4hMLgs4O
w3zyTFNICtOYNmUlyzDZ1yhOKf2oXAQ7WpCwW/le3Di4fqV3dRA6861v6ejJ1TNgwRoZin0xVx6O
adpyn0Os0vWbcWWfnxYHIWtxaisUrn2WlZu+vYq8TnaqML51cx9iwOd8/j3sXUPujLCQ21KO8d7B
enQZtYepsKOLPj7Sadi+e3ZB0smr7KDpKUM4zp3kpcfWwnNtCIohTaOWDxOxeuihol97y8dAFOQN
cdB34T10KoXFtaGafCtg0Dh3ddK+VHX/7vl6wKu6LveYna8LYAoWWUx7+uwc4qeMy+84h11OzZvN
Tv3gaZC1S1ICqBD0BrDYYp68Y2Y/75SqOE6Rm4tP0CAI0Wuncd9ckhjn0S+JKAGeHegczbtvNdtM
nHLKL4Kh5tLYSDBxgc/cCsMr5hvGKRkGbXbGX/LK5XtYppFSVyGKrAoWaEdETFQ/TnelX1EVqDUA
KlzKOKLwxzbqGo8U3e1rV2B/M2M65AXmfmKEJIoUoF4oJgzLH6Z4UNVG9xZLCGl7oj2pagbv3rLy
au8PnbcmQzh/0AznjF/MfkySA47D/mTGeasOIceAdxKQ7iGuh4z+INunr3WkDyOklF3sOWDM4yFp
1AM36FNGSxl2BLwpDsnq8KR0b+PlatfGg5Lts9rjtrMoCyJ4tonwDWJ0izTsy8HeagqX6EtVRfgB
22OvcOH6BKkrvrw3l0Gth6aUttbNqjxiF0Nqn1xahbu9GHEJBYAT2UFZg0mTYRKHIynD3GZ4aMHA
uQuj2f/G0PN7ZRZPYZxBoW4n33yYHWKV+yUew3wXQX1+JnLRHxLMAvhe17KQsKVGDZYiYfbSoxWd
/vhZFVeKBFOHmyKO1rE5ZuMgIkXxHtV+ISgb7ac3G8tLQ89Rll6kVRI/TylIKk65qSJxWN0olNmO
LYZQ8MD96tTsaWPLo4JGydQgAk6WskDJBCI5hC+AxHUXeEmEfyh2AGtgeRIhoF8Fja8lX9gespKY
iJF0prVRRTSrY1ygBNzH0lXzJtLO1KA9zMlXyQB9oBCWUrrUJlAVEJmavaM1z6lxQLkmYIzBj/AG
eyiOvlHeH2C8LtkTAB7/pXYLQWEe1/i199ZmZSo8REaFEOABHPFMXygyi4kYPgLbon2GuX6PPMBH
Bk2wbcb3Im4pCmmspnkfGOAt3zoOYZBW2QKfSlbD6Vh6JjTItjbNJ0kAEVRDVsoXY934HiPbku1R
VfA7u64sdyQuigciKO1zLzOH2TrbuO9LYsX7qYSrDqSDEtotyBCSrAIbzjXnc8cppV2m1FLsHadP
7uyhC5cDpgv9RMS0h1jp0IHia7U8dKFIHtnVjfel1RLq8eQEdoEsDv+VO4XfyrkXmpo3J7O2qLoR
DuEyZVcrqmK0LxbpGWiQFDiWli8CndkyufN4Y+B3Oyb1tx5DVrdNuIjfigWbDtmT2GCTIKPiTfdz
RtNM0+eAPglxMq2MmKxueiNK34gMtBw7mPiTXcnDYHHt9hp1AGdmD/YET2Afraia3gerAtAqDL/B
lGPo1xyvJxocz67vdpGmjzmJl2CFencHsEo+BHOXyEXht3EBwGupn7t5sUdaQjLLvCZOr37kHUdZ
LKk9tMAY/uF4IFs+YwAkvcQZYql9tvOdyo9TmbXZlvLZ+FQWGblrDcjlQNFH86lwZucu7A0g1Fi8
noUFvbpJ84Hut++qro2nwmjpxlTfEm9DnTheeCRR2tcmdqLggmnyxKCcSfG9laNqtsOEyW9TliGd
RRkghg9QQmu9o5qMU5rQXM+oz+qVceEDRIOXUDosr+RFQfmOnDf5Fqtl13VTfyqI+1+KeO6ObeV6
d7YHq/1CzYrgqRbaKtrzVK5TJojMzk59WpbICnzV92C9ymFX4nQjpRhmg0l4aTGii/BstMSiXHBR
hyFDQL5xWvjQ3bP8QZSEn+oS8Sjo6d8LeZNrg9Q0o2xtYujBR4G6eGvWx2/U+Vx5rqozvfW5uz8j
CcoU1OFa8MKVau8SvSLMeLaYL22Rlg+DV7InzJhN8lFxjttPDE1BI3g5z4USmz6xtgSQ51nKwfso
8bFeQEK38wMRxJ5w7WQ15raM5ZkU75gExVgRZs3QLL5ksimTvdY4Gz/UNbrGBohNnBx0bfHY1Qll
YnBSPYSgwq7em4YzcKzSKXsqkfD4zXxwPI+yc/ynhOrb8pynhKKCovSM16WtxYOIoqXZCEALFyej
mIWA/iI43pmuyZZHudNdUS/eBwviKtEfo3MhG5e5e+VaCvfsqMRezV1fnqdO2l/Ye/IJOY6s9RE9
7JVECZlaiPfEX9ui9ZaDWfh+F6RUIJovDZsyrPeWlDDt5qXn9XpjbQ1yIsBKwvXXfhmD5Tp3B+Ot
CiHsph6PVPzc+fyFL07eweRIs89ZDcnELBLTeB4pkkd2GbIYXzIVps9j58NKg0HcBhkBynzrpHpM
V31qOHWFogZ3ieqa3iFahF5SMoo5jtNpeu1mC5jGHFnXmTn2E3p7+rnsGn3E6F7ok0dYKzvGurS+
yMkxd1mumGMW4ezpHf3k6XMp58bfjDXuN+JlI6JWOplsc90I3lltT8nw3FUhzaT43PHMhwOO1z2W
B7zEOYkuRo5llItd1nnuDwOTTH7qxpp0aFGwSm4tlbcn3PZt9aVG5JlfDbeU8a0NC3YrIDOZ5pMP
ZuJPOHx8HYa0wJU9JWSfx0mxZ8Yrn1HtYdFQWpL/rfbLoIz4qQtXPFCSZO0nqtaKE+nT+GgTlQEz
kObLW9Ja9o+pnbLnpPZ784RVr7g3LReXHnMP0WzSJpk02ZyxFlfK52Vyn8FtEbc4nrnMUy4wAOU8
t09FMcvknCJHc0KN+QoAQpn9u+363b3MaN3iVKncp4SYHEibpise4Ze1zxZHf3vjYshOzmHnQg+P
JL3lo2mWQFaq6BPJZw7XwxQyjCQeYRGbteS3Xg/S3PZRmwzbiP7DFWuddNOF1syk30o7mlq87H3y
SFu8RS8HAZ7qA+GS8T7HxMzZPMryD6XAsLARsu1eOseFf+B6NPLabm2gCiTV2V+4+YIFoA0l67Sc
OzASOVJsabAno8i+uLgy5sufeO+GDGxbdvbXbO71ZSgd/ShddiegTPCpNnN8VzmE4yy0+YDE4XB2
maLgdHeQGMCraGMmGESMCloqzl7co3isvemG9xKJ1BPafErL3vxmi1rFQZxYA27Z1jc/JWwEmYjO
2CgIb3TeseWmOWkn7a9Ict5nWff+xfJt594Fe9UEZMDD7DASJi44FyYkRu1UPA2VORxMDI05d+Js
v8JGY5kdelYlr6Osde3NmhA1i1Yezd7mzJWUqmt2C4yCHbyN5QfPLQlNpNY+nXFp/t72Wt/lBdp5
NWVQKsbQIKvtMg/E6G+k3rihe7Pub43ZmI8taY59UgzTvVDC/Ch1J69EAJ1dU/OjGmT+EO956xS7
pEFhzM0RkFFbzVwlNvHHYRRUhliDkfpnNKLpA3Ojcs/2GbhFMdeEW604uvMciAiiX+kN2uzv65Ez
foKJdQ5yxGqOLzJi0p/PEx3PIQ6Bb9xK4W6oW/WY6p5pVR7yhiLXAtImxYOV9Cljnbzzg4I15UMv
2OEL1QLxCB2ftt4wNosfYcQG8JqM1GSeqU6lPSvMWZSP7NTzbBuP4DbyMSyeU9mOn60yobKNQWnL
1j5S2nqMk7Bu6TyGxwbixD1Ois3uWkZScUULo7jNGCEQO9Mm/S7McPlktg4SigCVrY+ML+fXZhGd
uIvRB/ks7KIOT6PV2zDnVWJ9t7gNDyGhMh2AAIJuVRpZfosinyFEV9fyNkL7xlrfGsRGEiMu97GB
KKoKYmHbKLH814LOGmfnDr3X7FqakzmoFUUfAPJZylOoIoNa3N6rjT3bCrgHOQriscyjJX+Zk4W4
vVGMV5PNHQm0jEVuX/Fcu2AT7OUhX4ry0fHZ6cyhtEgZlRKqDF9tyOZl/eL2YcvO+oGxpx99HtY0
rMGxc1XBUBiCqBgi+lFbo4TrN9nWmzkNfwH9WyLbjeGw/zAXmym033D1KtICqDgLAHhWSYKyrWtu
YgTfJe+GnTvXB9YL6lEmL0tAz3bZLe5LVHu+igvpyOUVMZ5SKNK3Yco00YqOqKPRS20k3Fdjn95H
8q9WNk9GWE/YrKd7GoQ50XLG575YVvLR1mALHUyLQdZjnmL9VQ+EqwGRdcNnhzQVjLYmLh5JgKkp
yBDC6CShcI2y9kyUN0KQqJxzWVxClrF7zjHuQ99N+omqJEKppijRMQYCfyok+BX6XTbAEathLKx7
w31atba3i02nOBaxrVIcAU51Q2FjDkxeB+hK5NjhaeZZM5w71+0fxmbADgnTCMCRdlYcG9QJTDfQ
3TMYCHZfPVqpbd5RjBhbF6x41XSy3ISJl69F9Wh0ZYbwM3Cr4ANIOHA0+iHStsO9MZaHlE3ORYbx
8h7qbHzWpAXQ52GtXUGqLe2uJl0Fx8xjl7WvQXf6MK3z4cQg23xz2X5/APdH4Dl0LGQIG3hiX4XQ
FLntwupxYgSwowN28NmnzfZ5zBK99iGCvyVkRe4P0Ic9Hlp24Ew4oGw1G69PkcWo4nxIyayGe/YK
EnTLWLbutsI6VD6hSsTzMz6DXH9k70OA1Cia+AjKMvvRwuI1DmRUhvhR16Uwj37hR1/EYCtvo+3K
L3ar0gsr1fUnxvU4dahJ1hnmJlHx5ADseNBLZ756kkBCyIRrx2ctPuEBJL4Dk72bzICDDPt9ntkj
Z9jFYRqBrJqzIBdDGqIXtci+qqJOCMiJ4W6bjid/xsTvmiamfSW/0vCt46B7tUg5vNmW8ILMM+Nv
AA2VPmp7qgmY9fDSOSxKRlS84ymm/KedPtBUlOCvV66mfQhvXgTXzbHqN+Vr/1s0L2Z2KikycO6w
Mepyx/59yrZOXcm7mUgGc25/nD92pZ1+waNgvTdQi+BMZaX/mcBjCtmlIa6F4B/532J0DMXijhLD
LHX0mq2B+ZpFC+zdqY3T4iHtADXsoIIwT1QeleLHLPXVE7NM7CFm5CfPQ6FFfZ+FmCS4AcEdkH8d
6+GhIB93juUwfRU8Ub9bVRODucmoH2EubK5XeOpPH81a2s8zhcFACzVlL8d1X+ahHjJjooQUHwPN
IKVMr9jVCAGHhS9hGJmq+6g5TF7SKc4IrbQrFbdniYYdMaA3B5Qhrmt0NDA8KLqIiX9tNxFdE7bl
UGa6hAzBM4Atb1Y/2V8IdA0zgUXAQ9uYh2p3BghBgQzy+vTUZUZfHf5nNy1lT/8sdfJJZgH26aTx
AsOOMTeMjeSW9aV/kHDsrvMUje9m2jUMY4X49M820t99xp4PNNdT0mX/JFbm+N/tq9UoYU31VLOa
7W1O8DRwyypv+QNj9f/iyEWVXEnADk0ptv0LvFvUaWjMXYpgTwOQMG6JIuJU3aPt1vYfwLw/e/H/
8uMq0AAKM74D7cv/5RfCuFXTmsRod2FmKET4klXh0//zZ6Y8ARHas/h9hP+LZZp7x5j6jJew6qfa
eylpalB/cGX/bpf2hS2EhfHMIQVh/mJhpnUTu0zc2IjUY9AY7Kuzg8BPC/f1Dz5i/zcTsS8Ax/Mc
V54vnb+g5H/zL5eNZ0HmIFs4r9NVpnpjIjgcUHz2tfDPCQ0B//zhyfW7/tm1zEdmmvRG+tjN3TUQ
8tMVRxxMiwhwUJsv24HZoZDnUh8SIoPJXRTtBoRf9w8u7d+v8tUfbRNscGAYi19N7maEpKkwzdHp
cyO3dxzKbm/1u3/+zf7ylf/8mynBKBw7NiEBaix/4SQTAa/GJmH3XAfjlr7IwxBMgbEh/rxJdtWW
7WWgtowdt4iz225HMVAABnLDlnBTbyG2bcKdFxBC/kOU4Pc7grclmQJgE/dc+9fLtfZzIMIub0uq
h6l/6/w/4Let333ovMD/Iu28luNGlnX9RIiAN7eNNmxakRJJSTcIWXjv8fTnA/feS81qnEZIa4ZL
mlnUMDursrKy0vw/K6uqEHf+L7zyiQnBqUmS2nb6Tbmb9e623VZ1VZdU0IbQ9D96W27o1tvBpXVm
+z9a04Tp+ltYJ7a2W6ycIGVe7Xe7MXflM5pjvYFmv00XndqZ0hcJg4YKgEnjEeJMxd+CbgI8m/mx
3iv33pWU3piblh14DjYff64t+hs4/CXx87k7WZROjrocHC0CqGADvp/6CFpQdvz6kLsAoJFQBXDi
6O2Lqx+0tmwAK97cj5vf/Qamu5XtV2Zf8f6TAMTJxI2mMAll4unff5KarLs1VADB6HXrlgqzs/lr
BJJdNdIUoIIqIhVg6Xbf1PqlJp1CRvoYRtbd5cNx5maYYmHkhztGNW1otOcb4mQ5lDxlbMABGnPU
jIc8mPG8m6cxMmu3l5QPahltKUXdX5b5NnshaM6ZlxVTkQ2bgy8cSDNx6OUNFEorERRW5WvREz7W
ev9YS/ktVAo7qsj3FHRnwBJYBZkS+zDYmltr8W1WTle179+BT/O08qkW9oNPBekGEyrzJMz8/ZOl
qOoZG5oxMZCWvueFfiMTtBvg+2y6/M42WwAAwWjL2mcHznowqqgsad9VXVkZklncEHhBQHTnWlZt
YUMscG9Gf6Abu0zp4DXgagS7py/h4LGVq5jEHf1kPy5rfhYFzDZwIlI4EkBR0v+RIbLC8A0yZAw6
9xRr26qHsHXF5Z95PUGYsPfgDNE73yOso72KOI9CuMX787JGZ/cKQjhZlsEMvqayme+3kv7aMWoz
zaK3xgCzCSbMmKbtRFvxZWfRgMUMpDUTHMxzlo4pnGDfkppGajSPZ579Yczk36ZtkExL62ewHPKX
v9XJ0WViNQICUzeJot7rVKQahGWGBUBnSH8qMbavdS9Y8Uqcdm5/iIF7RgZs2mQqbNb55BTkja92
zeR4G0t5acCxotcCJsOSbvf2s1UY7mWlzk2P+FNhSGseCWM6TFCqh+APwGOf9CtSN3rYgkvR7eIh
fYwh2uqyaUXewo4RU+mYhCLzu3i6QoBi0lgBxFkHbQIm+GRoniAb2+iZf3NZszNJhLzYBEo5LKJj
CoeKMXQ66yMTsKfaeuRPwsXYAapQAtoK4rO8YolnlyqXvArIFHEpQ7uMQL7fNbkaKgCR5ndx69b6
R8X43TNhlMnUjK1d2n2G23p3Wb95Z9758FmibmEiDiPChnjEIHtLY19GIuSWAARVu9b45QG69tdS
eJUY2DtHmVlIQS/ykqNKZ7y2qYb7ofhiVB5JnJUrcGGnkGGzV8DCEt4Lfp/yZ2HrvkUsL91CmLPR
q2sreYVo87Iqylk4RpSrE/RQf3OAFDSEx1bXaKMNdjbPk1pSbmFtaralVQ7HZNAi4HyM3yDuAL7p
k5wsuuwKQHsqen0DrGDkDSvWeXbubF5gJsl1GHY5DubspU9OeV+XiTNYigFnETkbiwbzg53q2icN
vu8jORMyV3qbrQSknK9zo2F6bx5jphcbOxWWuqTRr9MATthst9ub7fZue3PHP+3nr/1+sz8eNxt+
u9vv9/zT5rg5NJvj4bB5OvDL//1lMmnxffO0OfDtI78/8ef4s7v5+/zizl8uf23nX1x3s3UfH7dX
fN1cIWs7/8L/XL7mPzL/0flftj9vXh5fbn7eFNuCf7u54evnzfyf8DlvVk7rucVpuswUvWE5TCSR
1Hm/+npLHpRCIT0rjbOJqx+qPO29+NYzP102ufNd1nTN5OwweUtPrjis7I9GOVWNSisdVtcBrNuE
xk1K41IRuoXz+7KwJaU4pLps6paOXEGpVAOLTXFIpsVJ8YEh6SOzxTTQ9redKl1dFnVuRpqOS1Vl
FDOZWp/1PrHemMm0bvIza5Mm8Rak3LqEpbamxKTWu6z5QU39srxzX6cZXN1gFIDJwlU1q34iD8hM
rdAiGKKnTq9uZC9NthTd8+sBipAVt3ruyBHlAGzJWLFpEJW9FzVjd+pGDWJY1NnxUSFzvgk7mEeH
0cxp55FDEya3sbuhseTFoq9kxd/O5/69V9cMLGV2h5aqn1nM0I2AjXotsGUd4OMS06DlClnSeZ6B
EPtUhLCYhQKqoUKpnqKZMrP+SuPWGPP2WNE96ZYjrQuakv2Moctw4Y940Fq5dC9v54KlziePF4it
EgW8PRFPtjNNPC/QOz4BqJ9ASsLLmZs5Yc74OYGg5O9l0YSjwQ/IFaaKs+D0248kwQl3kwb8ROla
du7SlHCj/i/lzJfPiU7wcDAKrCCHevG2V+6AFQT+0XbLZOW2XLIQR1ENDbor7g9ZiGsgdY/9VqGR
ocyVx7Lwf0SWtKLLwnFjnpX7XuFZrOAf3+vSBzENownPQ7hRik0NXYahDpDMGeWKtStzgC6Y+ztJ
gi0OTI7bAYTBm1ZnsC38MGF4wa9GgtnagA6hIs/Xfqvp4Ybn+bJdvJGfnYs2uABI7gI1JCgJjPjY
0JXGw1v5FPoPFM51+aqsP/TqQaYsrYe3eXctD4eC+U9wwqpbemVaZ2+A3pt/W/ksywv+57MIy6BH
TQhLB8vAZxnzg9/c5/JXD0AQzbhlutc0DuEAXvkNPL60F+zMeD+OK7HBglkRGpkqTZqkrDTxSgST
ScvNiuUoKqBVtbbgwqIF6bKiCwffVHRuDOBtSLuIyY6WbmuAB6iBMFn2W82NPY3wvxhI3ZXg+P+1
qBkkZ6ZJUwn+Z0ye0/NY+n2pF7Fmbiivvnbh+FjUxg3tkj+gf1gjqDzfPkJkk4gORkZSt2KtAK6F
sgRAByvWpENZ2j+0WGWY3/nytyohhhehKpPHV+jKfK/SCDpxMUI9ubGa7jYASIvxjl2Yjzue4SsZ
oreP/P50zK5l5kunwcNiGvu9LEcHo7LoApsbb5S/9WHTvzDYLG2jLEmv9cqhl7Kgknb0VU3qX0F6
LKP9jJNXQdYQ26+61gwR5fOJG0wK4350yWyHR0vy9YeEjfHuvarofyUyXeq3zPUwa2KZeZ1u89Tg
BdBMFOn21KaT3yMsL8yYTqHxAuKc/VjZWniNGQ2Q33R996kIKobEBs3MyOMVWXKAw3qg1ysIq2cL
uqJPABFHDBQVzTHKhvaXZ0XNkYGgIVpxmucHiGBec+ixsCwmC2Vhd1Sj6mojip1Nln/R9Bs4+S7v
/tLP5zFLdoztJDYRwrvCYTjVzxluG6f8e0Ovw9RbL5dFnB9PHRCfPyLmj3Byh0mR1DH3ggiZ0Stq
1Juot1yr3TYMVFyW9BYhCvYFlSEmxtsVyk1HuMU6I8jkIQHhGY6czdf/yYdrD3Q7b8YdEdeh2wMy
sU3dX/2eSUFt531kTv3Q39ADv3kptvLm90/b9ffWdrxeu/0WFpo6Bak/bb76NFW4GOAWIi9cwwXV
apCqqwD/aGvqLyz0OxHz908Wupm6vmfM0GZsGPDyFIRRN8rl/moCdWJX5/Lw6fJyvxWrhOUmoaQQ
2WKcFpWz9wLzjF7u1s4cJgvAPdeK6yKO4ZMDyh84EYY0buiy+gQ2x5MOhq4dMLiUZzc5U1wWIzGK
Gj1e/jzn7yKTIiSgA0wzkHYyhLydU01REs7IhEqmP+m6z3BzBXZBfRVNwWd7UlaeD+fPlbc6ngoV
M8UeQxaW2yiSUYM4xQYk7HtIl0hk/yzD2p3K+yg6WupKgHau3JzhsqmmqRZXz1v8fbK5vDc1mgOB
nZfs6UrTvEeaVDZK293pBJ7a5P11MK0D6cTeUsEjl2cLh1aGF61Rascmz6UAfLwztH5vTSDZZH8p
CKdDuYR3rEyeUMfPvbehhrb3nLlaKnKTyaCNa6lbGkF3MHb+nXGIcoTzN0K1pdVFCjLjWN9bsGWV
2UGjDUuyIRzJry4LE597szDy1EDU8WyGWFUQFjQTBHwDSrX1DE6kQbfJA3t4ybMGMng9+xkyEHLI
qy56lhnlW7lmRT/wJt3CVlQSvrheQXozxCEYIFLu+hPzeRG5gg/MW8PRaGSYJ7gfK/JE05zlATdI
+9DMTU1W9P0WTg0MKDrpAVCYGPFsX5z6uvWuFP8OsPbL63r2yhREWcI7espT3Qj1GCIpBoI2itG5
Yx58NhqIolTvNW6royyZP8ZCPY40lP6DcFJ8bCvle4345b2eVdnkY+kx3keSzzty+lNamv3PoK8c
o5n0VabHCyz3/iV3IMcqx2J/+QOIDkdUXvBvWW34neyzzlEKSoEyt6EpD1JeuTHTDrSxU3wxpJW6
wZItYUeoO/s4W3zogm9sg/w1WzJfpuxK3rMSxtvR//4Pup3IEeIceAPqLoLY1oWbcXsHSEfmA0P9
ARYRW13xBIvLqM0RNXANc/PA+20kvRK3jNMUNC0ndG6mB59Xb7NtKuXK0BmBXHkCLYrTLZkwjpSW
JQtW4xlFarwNhbayH16VkwmYNwMqmzHNx3snhWcQ/pq7IoFm6vKSzsf89HZ+Mxe6/gjq5nBbEdJp
RFpeFYJb7RbpA46CQYUruTxclrGo3ImM+fsnt1IErwKdY8gYIovwMb7xwtClJ/Aj6KRHK6g2GoNb
fy+SfqM5xUMU5chCxDrDh9gTlBrw13xiUMzxv9A/Vfef0l4FlW5F2JIjPxUm3E55q3qBFYWFa8XM
33Y/4T1nPJQmGu0b2A4br78Jjb9i46b8gjflfcR1yG/snWCeRRDSzDCLlJRpPyjN9QSfDZXzFWdy
Vrd4k6PywORRQUFafF5ObTnWpRnBHwbDnal99JlUt/cBYxpwIfg8NjdF+kuyt0Y6rHjxpUWlfmuA
NctxMCzBMCM5skDO4KzLw8D9S/dk+CxbL+2cA30CgIfa06fLNrPkxeYWAPjBZ4xCsVXIZLonqiXW
VAnUjy1DGW2q7gJjcKtsNQM0X0HisTuRJdaD6OrsdGjFuKLin8EI3a1HzGQY5nPlhzugf49qw/wk
swvQbvsvl/Vcuol5LfL2ofRq8tZ4fxyh9e3qVuZ6dBJGQr0nh8Ajk5ONAwhhVqw4tjVhwtmYps4A
DQphnfbD8Q+QjGyT6LUsd4x7rbiy+Uedr+kfvYSIpoKcIq6sWZTyoibfQFu/vG6LP58uEcYSHVWn
aef9uvnQfkEFzc8HP+CjEnTfVShE/kUEbWr0F8oKL+L3Igq50py8xOj7eJuYTNrAVXNZgrpoeXRJ
/6+It++fOOMM4FCasglxrQdIu4vb4Rgfxg/lZ31vfjQ332BS3DEYuKt3kHOQBDxeFr903dgGhRtq
X7Q2il0Tk9cAbdNwrVrQA9BHM5Kxzrqry0KW7ptTIUKYQA+3xsgXQjTnubSOVGxUWEM5CC6onumP
y8IWreJEI+E0gcE5lkaGMJXxXyVPXF1ZsbvFNaPTxKEoRHlI7BWTsiy0gG4pXBDaTJoIvND1k2d4
xP5JjkVthFiA/JtwpwDpymFtiVxtO+gPMu+AXdwF2VZR6rUkxOIO0duq42gJGsXHANB9DGNB+ug6
crVrzOso3BrNL6OAEDD7pHlPf79FuLq5/g5+luUIp8oBL07LLEy+GF+bOmF8YuXZvbRDfwTYsvDg
GMvJThMbAWb/DbypTWldB2tXxpoMYXcCU8/rDNYodzT3TvQI2hWB9uV1WroAT9UQzk0ht3LR1ogA
HSSIXL0+Fu2WUcLLUtYUEQ6MkfEkbTWkVFq9ZzBwD38g/fvVijUvXTwQVxHC0+Ewt4O9d6WWxPwA
RPKcy3JPQiRwnuO+2MTmj2yt+L2o0ImkeVlPPCqsqyOhNZIKOC7MEmgMEziLlYBPWfIzp/oI8RDA
UaBD9CxbF06Phg1YT8m1zWi1qcfPndJsAyb7e0YcQgAEddBESQaHe3hKaLIc1j7M2uIKET1jPXUG
GxmvvWvpwfk4PgIxu4E7c27rPECIfQVM1C56tl/tFRNdfNufLoNwlmH1qNUZttRlbuOlryAtmfJ9
UpISgvd00KHvtIPD1MPonkaHy4a75LRORNvCKQ944zLJidJ+eDcM38vE1fodWHmQeU/Kx7+WxduF
x8vcJ8u7UFCzs71Ay6sGWVT+0+ZHn9tsrmv0B727jtZ8y9KqIk5n3IRJEJy/cFgSSGgcIPZw/YF0
r0OooxsNiZnQbcB7iLv+5wjH/ShDFDUmV5c1XTg970QLpyfRq6auKOK4qXIXFbukfMm8FREL1ooI
hoZoCwUgR+yezExwgAepJiVSPkbtVtJ3EXNH3U2jrfQ3LOpCUo9SDCk1W2yDoYFCgVuKZezMKxVQ
tPwl6j9dXq5FXU5EzG7ixNkkkunHXoiILNxF7V1Ji7I07KbhyulWQrWF2wDw6z/KCDYxVUDVxwUb
08T7NLwei6+D/9hF3y/rMxuyELTTykM4zWvENBTxIZtADVOr4H4AerhRuo3jZt+0XXvLFNia55hv
L1GSQt8HUweqTGlWOFLM28F3EMy2fTde+0/jfXgYf0hH/5girV3psVty1+qJNE1wFrD5wKwhyYWb
3AaH6La4DfbhnX0r7/3DdDAO1aH5cnkhF+4HcuQKtBQ8XyHDENSzgCIPwKojpGJ4vIv9DXPwlyUs
WfcfCTS1vDc9ADucQWmRIEsfuuHWro+AIF0WsZRvONHClIUoBwo4q/c6ZIyP03a8B8PJ/Fntxr33
GnyV9v/w3KJETycQgnT6yYQ1o9ytdhOjkq6hVR6J6WgEsrBOVwKepYN0IkVMR1tFq4GrQvze6p8b
nUa1myx6baa/v51OdRFzsLqXtlIQokvkbJJM3+RAB0Z7KXp1tPtsery8T0umQJMOndR0zdLbJCwc
XVxVCr9OAWxtpZLyMqFanopgZ022sbJ6S3Y9D7TP0yI0jooWIbU8eEiqc+H7kARPzc0oO/+wdJSW
eNbTnetwhN4btmEHXap6vLohUCCIG9ycRhiVjFaUO4968N3W0uPl9Vvy4szA0GNH440DtuJ7iQ0B
cO/PTy0ocjZNB6+nBIuhvzFGaRMaK6+TNWGzYzy5MkogqttEmSPhbJe3rTsO1zX4fKOya9eYV+aV
En3sqV5CbJ9LhW3HHqJmZArAzGqaib1ol6ZbmAGAJmSI3V6xjyVTPBUpXIgVyMxj1xAXZ1l+HWfO
Z+B57jQdupTLW7YQ/c1NgyTn6ZA0FTE1AwVeU/kSp5jm3Y0av5TWi6MzKnNUwisvWAmwl9fxP8LE
JE3eQNtuqQgrfJAKk+wW7Jgr0IaOoQ7ehTX9Us2h3diS/LddUuR7T7VUBcMM5Kg3gaih7GHQhFA+
D766mcK7zFurO5z1wImSBKtsvQb8rVnFXi2+BYpebeTacPN4vLWKYZdC2RPJ8MrZX2TT2+b2M3fp
IWKuATzTB7X45A86pSYAdAEzv7zRiwY1d/rOBXvamObvnxwXuOUTrQB5D3hSH2gFHHbY/KaXesXp
LJ5K8q803MJpo4hZHaWWg0aTcKGm/Kn2PjbaQ5UdJmb/X/9BHaZAVYWpKGDchR0FrqyTICQp3Ji6
48iz0AEktB6/X5ayqA1BBwi0tFac1SNKxruZjEaKDIwtn8WNEzBSBxBbk/y6Ydbgsriz5s036zmR
J1jPlE8gALeEwTxumZSQf07B1xymQbnV91SD7iZl/OTJz1ZduVArr4SSSxf6G7Pe/yoreLl4kDoa
YTscqpzc2MZHyI8+Ara1h4ljRdKiLZ6oKTi3QlMmkFxYVuh+EvMwRl9ba+UqX1SG1hyC1bkJU4yB
iqGHPShDmTD4WWlghe7D+iAFzT/t2B85YhTkc9zVPmHHQlh79z7gNxsKOh8Mb5fspNtirWNkceVO
xAlmX8RhalQxask1XbNA3g89qGr/4ipOhAhW6DROB5D2/BjrP5b9VVI/Rf5KpLCmh2BrUp6AvxGh
h2KgQL4fAWtgsOzycVoSQkc3b39uOJkhw/cuz4dQydNyhOTlbWrtqvI2sHaXRSymGKis4fBocHPg
tnsvIyyoOliDTJBl/2jhg2aiYjAol+r3kEYBcQ7V7keoylY0mw+IGJCcSp391okz54E7OlaAVKr4
eSO7prOWO1k4P3PHHk0PMzUgHYzvJZR0D+AL8OP6oD7HGo+vUPO/twPjVRM4fZdXccHNMoRC05WD
QydgFay6H83JbGr8gaT8pGd7a47xUcrGrW2ANBP9uCxswSreCROs2xp8RQ16hKXJdTtUxDqbvl8p
Dy6u3olCgnknxTRpoJ0U7kQn0gQjRvIU1z1oKz8v67IQUL3TRXCkfS3JID0iB8DX57Y0oBwar1IH
+BbbuRtb7dnvM+hs1sxvbQkF4zAn1el6YBJdwJXgsAAsDnjttZrago2/0004WbYNC3VRoZsvQYVn
gxbSrDVvrekhHKM21PMh8dEjGrSbrhlArnJQJFm57hZi7HeazN8/Oa1BBh+4NSBmsg5mc2s3YIjC
qgzEoNGkbr5iE8vrZgHDoXCbq+LNB1Ngajg13hsG961W35ThWs7prZQuuB8U+o8I8dJLoCnMBtC6
XGOvXfXuuNPdYZPdSM/38kP/xb/VXPUT7S93xcHbxdUm/g65+dqHWIqV3n0IwWnAGgKp45zcBeAH
/jdHuR0M185dC4QLsBfaGX/UNdfELruqP6oL3iNwOqlRYOpxIepjjucxTb8Uw21Hf68/rDiRlY20
BCeiDYB1lnPa1WQ+tB8PNnDO/+I+/igzf4ITw8xpVQbWcJbAg9aGOcjf9dEB0HQoY7aRcuizlVzb
2uoJjiOkijhMKQInuJKAW54+hH3stuG2175eVm35aP9RTfAefeZApycjqZYPY0tWT9lkylo2dE4N
XjoHgv8omXlr2nCOxqC0n7Zm+FplXxsYQjv5axZtRxW40sNlvdaMQvAlQAKpuqyjl6a8tN7X1VTl
2roJMZNSdqZpDPz8xgm+wcl4JafZa1MY+8tqLMVNp6dXrDo1ZhF002zcYMzR1r23IzBQ3ESTKf7d
mRm0stdGtiZ0ZfHEOANooiGFwGdOuu3sI2yJ8JlcZTfhEf+hg6b+IH3ChwBGfVnZ2dbOzEQFGEYB
sWgph03k46mItXt/Cy3KUSMfZkk/gJBeuWkWFfyPpLNcdqWE0Aq2SBqreGNW+aao/+VcnUgQvC6M
AS0wmkio7HhjdT8MSNLqFS0W78sTGaKPtWFYrZiXo3nzS+l8nPx7OgOGhFEWjTbnFWGLLokZbyJd
kIugln/vA+EMsUqz7DnD6qOmUK2xoVu9bcOHQlo5uotH60SS4JIAY23bWJ+9Rf0kG1tD3jnFmkda
NoA/2ggeSfPVMIc9ivSTRMDU7SSt2QE+pBSgMEBuUgEpCCexRrfjS5x+ySHlalcO2donEBzUWEDK
VzRoWUPfqf3I2pXDtBjynqyi4KAmgJa8dJg1zF78/slRYN794LUc3G1aRztKe/+dgYjj68YEWUwW
oJAfXVHSdr3J7f0fPmBW3VopasUWxeSZ2YN2D0MQFkJ+Upr363M4fu7ia2OtrLYmSThiWpw3vVXP
knoAuaQbQH0hTduAxDes9TYsej+NtCPoq/THiR0r5TQ2TFhzmmX7VWrUjW9+b4wP9Vo39uLpOhEj
ni41TGp/TghO1jfTYW9uTW8lfb1o2icihMPV2J3SWvPLsbc/Bs3vUT9evifWVBCOjhGVpuZ7rJSa
AdQX+1u5PWje7/9OiHB+Rr20+25eJ7Uzt7CFwvt00PzP/5UQ8XZPYdhpyBPwLuUeitTdJBnQzv4t
kg7ZUnbjP5YlXudVx8xJPWdLFes50L+G/iEZVlof1PkgnN3dJzKEg8K4XZnEsyaWsnGu+nRjPHxV
P0QP9gflvtxGr3A2bRNgnrb17bMPcDa0STfSiktdPKwnn0F7f0WVNg3A9hzzDRJQx91LCI5ElcMd
d6s4w+byzi2Vqt8t6nwITt4EUqgGsVUizC++eeq49Zp+OxW/veFTHFR7OdK2bS/voPHblmW6N8z0
y+UPsLriwoUceDmYufOuNnvlVgFEZjPt1V3/O3Wjfmsep0N+691Uu+xF3j/63+vrl8vyF4OPk8UW
/EgDhk0yzc9nv/+qF8+SNl11lblPFIi/GxNqsBj8kssi5x95ycYEv5IHndczxY/GBTTcwNUCN89h
kbqVm2zFv9iCf7HMrFKGWTV1PNoDVCSvkr5yO6+JELxLU0063FkclwGCquEpS76vDhm8QRpcWC7x
Qh41q8gdIMvd6BbGrYPyFG5oWPtAPAotr39nHGAjLV7VvfcUvZqv8qa/Uu9b19k+a4d0m64lBFY0
Fu/sMrOlsfXfNu9T0n5w6ic9XLl3lkUwuzEX1nlGCPbRMKVfyvOJGCdoXyIgE58horhsg8s+5o8M
wTZaU/UGYGzw2Mn4HKbNJhz0fTx4m6LIv2T6WovK4imjN0UG2Zi2eXFcuQQEU0014g+LgaISVHmn
3XdVuC2L6yCCzWjFLJeTRbRagEEJupspDvykZlanAxwQbvoE9CgoqIob3jJiB1HnB/0enoXLq7l4
ok/Eqe+dKKxr0PtaqBfKX/Tx2i6PAVBO9kq8oKyJES4GRu0zu8/RSrqyH8edfBdeA++dvBZfq41y
jA7RdfzBcL3dZeUWzfFEOeGGMOKEmluG1Ea7pbVRHl4DaUWz2U2cHXETZA5qASCOiI+yHvZHE1pV
smyM08pXSryDTRX21m3tH3Twz6f49R90OhEoeP2qVaVYk9ApsUf1FqqF3vVag9KkPP4tHhVRC8jI
lK3BjKJ6Lc7bKF4qVbCvpW7bwdgLW0h9aIq8XglcFjfpRCHBZ0x2EUcDPM9u68SPUxa4oW/dJMPK
9POiAZ5IEbyGioOo/RYpZnKwtete/5DK98ba4MsZ1sJboHciRrxVTC+PB2fuppxmYAM3kauNGdxD
8DvkL13u2uENY3Shd9OBLB+5GkSJ//R4t+aZS/AhqYwJ69nrUaD35lxxoxSmDbfG+NVc88GLVn8i
Q1hNAFho56PoMScIAm2bpt+t5lsz7RTvZ6nvyrVB/cXNOxEnrGot+Y1ceaik65+NEULDT6Zzs5rp
m73B2VEGGBs8Zp0anyksnD0mRp7Ne1ePg9uV3wNvxQYXLf1EgLBqvQ7NeGEhoGoOcXqdar8gz7ns
HZZuK/JRGnjrXMIc3ffunPF/KbB93DkEqtlTETTX8AEru6mNjOuGsbl7X9bjg6rX6dVlwUtbROMo
g7HAING4M+t+EoyrQzYYTjbglswny3qk7XFQb+K1lM3SCmoqKKtAttNALPaA9erMbBJo8/FSt14o
H31j2kqZdriszIIl0FjJMPYMHgv0oLCKNe4QJmgjcWWm3V058ORNUpRrEej5VQ9IFRQTMzLdjKwh
ovqk0CuHlgbHcdqYd6H/00naa5WXtBzEuyj+bVGdl6BVtdT2mMtr3eVnOs7CwYUxZ4oLmsxFa1ci
jWAN4cUY7cPIeIq7aSXHd7ZbggjB3tVoiOR8qmv6xOK95SlXcgIBSVDsLu/WeYZekCO4By3zpSkB
w8ONklsteO5pPRzMx1rdxuU1FKA44c94kJWTdmbwb0JpiOWOZChQbIvNSkAB6roBOr8NXTP19lkE
iXBONsxea0ZcEyXEaNzu4+jriApsczcM0K+MPUQ50O9a1ofLa3nmP960IsFMdYa2bDGciZPB6XyD
pYQROo1emmyfdfXGs56r9Lth/3XwKUibFT9xGpUf13oSoZin3Jk2HNPR0QF+PzZWQozZlt95dkGO
YOvMIshWMqLV6KeHIYBdsPjtyPX1ELx2JC8vL+Hybv1ZQsHq8wDazCRHKanZhYlzFwO54PUP9ZrZ
n93BglKC1atZ2DAR0MKQPoakOHzSD17aPDZW/9lX+/t27BlThfX6JjEjfW3nFoXPiHQzFhB1NkF4
Bx42nGUIN0LmeYrtMPyQ6qOTggpQf0yK3360/4dV/SPQFGYfCp8n2FAiMKfYW35rG/jAX1MoTS+L
OSPIAGIBKOr/KCZ2a/qGU3py3UMyv+UI+Dt6i7etSdOAvjEO36S7cVs/TLt063+Ubs0VR7boL09k
C+e8c7potPJZthofDIYHgJg6plqypuOaHOF6mwylS7MWOfE3fWdeqzvd3hlPBVMe2VNZbOgQCA7y
jbFdWdrFg3Gi3nwjnZx2vweqlRE+xL7kuyTYSlfeTr/rX/Rf6SG7GmELbd3qd1RvjBWntqgvXhpP
TV3zDEqGZ1uYA6hZu7Z65yjwnJZbKFLX1Jt358zJnEgRdk9Sm5DHElKi6mDUD4bPLItFoFJv5Wpb
wO8FE0LJbAgXktN9ury2i0t7IlvY0Sy1urCQkO03+s2YIEQub6HyO1ShuRLoLfrSE1HCLqZJJsPf
jqhM6g9SCpvuGEGXYbu5mWxwF8+XNVvbu/n7J0YzFF7RJhniFOdLoTzmgNyvQvCsrd78/RMZBrS5
VTDOq1cBP1g8ps2Vb0GlunLuFlWx5hka8MZsQMHfi6kbrQnsWOYWym4SaVsVP+i9vLxay6GQzTgf
ADU6fwsySsqZqa0S1RnNK0myawqs1bafvkxSfUcL1q6bis9wq8dZ/vGy5MXA4USwcOuFMA9m+Rw4
QNBaw9CdTziSxoNF1afvrthFprHSdLRoiCcShSsoNexwhDeRe1aGNxDm2H1kfxm87lEpJVgB5ZWl
ne367Hj/ESdeQEBWBkE3xypRI7lF63/r5hzn5UVckyG0LGRVlThphEo6u8bLwGPcV16jZ1m09hNF
BD81Jo2htzVCyNNuQTEi7abaOyYXCb/ytWDojGfp7T61sXZehpi+GFCWdanAXc2yldFVPh3C/EPk
ffHqW93/BJvjxhtfVQNe9Q9FABXil8vLufzAOhEuHOy+b/IsbBGuJ7vYuIHa0zdfDYhzh02SfAxK
2FA3drdy2yyGRrQHwywGjjazte+P+VQWAIiGCM2k9HUIlIMNuEavqrvCgN6tNjcFUwpyulZ6W1b2
RK6g7FAH9kA6EOzA8HYaqcqYpr/x7HHOPFkk8ZTxJQtaN7dfjHiNAWVVuOB32jrRrGl+DUHSupH0
uzy7t4wfYxRtQ+u6tQ6lt/WrK++vZyfmaO1EZ8HrSP7kO0GHWEllnsF+LFuYqb1yr6yh4y767hNB
grMBCKyvmgBBgRUcRx6TtpTtdQB/L1vs4tn8I+bNvZ/cRFFjREMBCqQbDJAAlT0Ja23aSF4Jhuha
O9Hanr19/0RYEAOMHJcIi9TfCglKzfX8o+dzm1O8Hfu93O4Bfu/WZ4eWtTQMQya/wji44ObyNPUb
yyeWb+jy8TvPBQN3q0cSiVlAUqv8Sk1G/v/qqMvRTmehGUr+mNApmzgvo/arSNcoJv4/S/HnEwk+
sahSaRrBcHa74pHJi7576BI3K4NreGw3lnaQQHE1m53jrwRTb1PoZ7cKHD7/txRC4FYnhQ4eC0sx
lV8qXzswO7kZBvPBHHU3ZxKkkPyNEj0yjngN77Arw75tBOlRkz9CpEpuz/tUmt97+0tWq4xeqZhJ
cN2Bggefa3BocuVXnVQ73wcRJ1fkTQeAzQb4SLcvrafLlrt4G58oIoSFNHfHxmigSNJ96JqjH/0o
VQU41a0/jMfLopYd7J81Exxs5RWdw7A1V4p606gfa284yMWj0jzovCkk+IStT5cFLh/+PwIFz+rD
hGDqPdZR6HBXxc5VLSuuOQy7y2JWrVB0opmea103n4v0wbZ2JSDXebrxZbevjnEMB1i77aZNr/SH
FcGzlb23QkOe57sNaMvhUxNRrwunThpVJgAuwtvaCw+efm1i8Txf2uh7TFpriNwuuwV1voL0xOtf
VuSfLzDyAVoxgQGgbKELiktmp9Xa/DL0y2bj1OS39rF8o4fkeEvIoI0RcJkPlexWSeZO9ZMBgGQS
PMjjWtvtuRG//xzCdaJKTdUGJZ8DaOBiT3IF6skhkLd6Vj1Akwzcj2qN+8vKL+pOiplc3dx2K2bs
SWTHfmxohGPOfaJf+SXcvCteZv7YZ9vLaBmTrrywZZF3rZtqxYbChjSbSWW+84EWy3etDQMgQItb
x7utA1jQ/16tGT4HYNOZbUuEfJGAx5Z7HbWG8d6ssk067v3h12UZ5+EybvNEhnAuB9PxVd/XeVAF
ri1hNsz3XJawtDmnEgTDBJc18YZ5c6Cq6cjRj/dl8vmyiPlDiptzKkKwuZbMgCMBes00yINktZvE
25n+bbMGX7UmRghg4DoBHZpj5g7lnTb8zPtXL320tRWkg+UdAZyRLAut4uJETzqavT8m7EirwlPu
7+NmZcuX1fiPAHGexwtHe5RjBBTjx6o6pNZL4H1UO29l38+vGCwLcA2mqW1mk0T0Wt8KTd2ZVwvM
bC3fAImO450Kz/gJSFP26htS/HPSi+bT5EUB0zXJ/+PsunbkxoHtFwlQFvVKSZ0mB0/wi2DP2BKV
c/r6ezi49243W2hivF4/LBboEsliVbHCOWkoeUXoq1sJLAwVuQLAyYhl3CUBldu8RJ3XbMrbehvu
o59WRDGhn++D7AW9/559e7V8Gk+OP76BGAIkuc01EBAva+c5jA5WD2h5oBHa3D+InYtGbSx2VAEi
3ASI42Hy2U/7vQdDb0jza0zfFIH7rFQSoetL/0+mfvqCIspgxrUbd9wd2cOzrnuXF7V6q4/WJARd
TackWhLi92Pjuql2tvvDlRGCyETwJR7F1jkYyhWTQIRNbhVrH6Hly2wl5bXVuwCIZQfwwzzhI1zp
gbBFtRPIyOvGi4pfeF5OZUJbsrm8XWtyAN8FyjwbjNa4FKdrUdN+gpanHdpAePPEkg6gIwJCpRdX
eGfSMJ6hmJdFrjli5GqB0A6aEOBiC9uHJ31qdI3SAiG3REz7N7JVmpRQe2egljm9Xpa2pm/gYQbt
LwaIgYElbCTKpPVo9DAq5lRuc2Lj2SOry68uCLkQlNQAbAygm9M9dBa0o+Y2XLCG1qACUG6gkmo0
mhsfZvd0eTVf5y56FABAIPOAQjzYlsTzaqsky9oO6r13d90bwFj8qaTT23ibemFM9Q+yHzfLrU1/
FDf23Xw/37033rxzd+Avo50no3RY293jzxFucz0uKkg+8Tn8EKewRE7rRbJivqJLKxYuNCtzQw87
iDA21m14U27Ve4zg7Jzb/NC/K/5wqG5smm1BQ7DLr4ugk+Hbrd2Q4yUK6trpbY16GOSbYKzIMhCZ
3oalAtAUR2K5znueYY7RZaZymiHwdInD7kmGSnQ7Dp2HW/OmIBxO58K3J/PA7HCb5fbO7DtM8jM1
qLM/SGn7atnLKt9fzwFxu6FXJqcd0dEmwY3fkXGbLcxu29PYec6TvS0D7UO5Q/HR9KJbFG/n0QdW
vs+AQkl6uszUfAPi2oF8qB/xC9kwX3L2XH3OP4bfK4szW7jC2XfMiewlLrEjW2tTbsPtPvdsjTqg
s689YFxEAe94N/5o+wjNlNtka/+wJanhNWMPWIX//wTh+KclnBuwdsBAJgfk2HV7T2RgNWsahn5Q
RzdgpkArKgSieWtqtVryVVafffPXNQfKlid7+Ht5N9fEaOAx1tHvCgZqEfWySMxRLU1YQj2Kvb7e
5yptnZTm354f4VEF52UEDjYKFSJW2uSAg6RdHJQp4p9kGCgJwbRgP1xezJrNPRYiGB47dpS640JM
eC3QC45P2QDWk4z2vQxSd83GHYsSlLCMQi1bTIgi4bXtZkHR55KbvxqRHu2YoGOhPtmVMkDCaL7l
bDexOzxGtOpHiyufvJWjJLZYezLC4wMgGpQDKDMLC+qmtikTDOd7WflcgGRA0cECHX/G1Yfp/GTF
/vJJrW7fkTRxcaGbjUg6opdm3tXZb0WGgb+6eaAtwg1F9c0Rq2KpkUZjNCCcsIbXDkP/6m0KikPb
fXfMN0AO1uPH5fWsGQQASv1/7C4YyGJQ55zw2D0Z0A2JygpccpAbsnSFTAy/zUd2uHFyNx8riMms
velGFO6CSsET187mOPoTbtFSG5ECXrgOEDuvQwUK1R+X92rN5Bz/vqBpS6pV+aDj97V2Vw1/RxBL
uPN2kLLOrVkDDjMJWXBdRGy2mzUtUW0VOqBOvjbG1NJ3A1zU2OLFvbu8pLVzORYlqLMSF5kZ1jiX
ykD+fEl9I36ticzzyaTw/390+spgd1HSQQpRD7k2eOiHsRUZ3s26EMD22hheA5K34HeWHqCxncuX
on+Gtedg9ryLZZRNqyoAouz/EyKkQMC44RhRDCGsy+hiMN8GWEuackaz58snsyrJcQxkO1GDByHe
6Z7pFcopIMNA5GJiEi68S6ZdqAaDDPtqpQyPnAESBwYSCGDR/aqKHp3NlM5MZyiIeYNjerXlvCSm
Q01jaagLpM4FcducW1vUxjd2q7xdXuPahT2WLWgfmTujHNHDhNnMxeut5n5xNUmaZ82eAnSUwMSh
cuGIr5koXuIC+sL76SKYnL4YfLONdGRqFWsbqiwMuiZMfZ00r4U5fhsLhydk0LYKhUQwhMfv6SEO
jh46C4O3cBJEDlHpjRW5DkknycCs6Qr6jF3QtGAQB+wPp2L6THFNeF04pTDQswwFqdLvIlC315vL
B7Z2x44EiSOo9VyOccXfhobaaiPVmrB7KnLweSGLluNGXJa2rpv/rUvM6KAGVILUCpGEzSaaMrQ2
J+qOTHDyIOCmCSs4oIbvTHd9tcjipLWwAplugK4i0w1OIeHojEILtYkR5NWQ6Dfdx6qKN0YPtLNU
903tswtlQ6JrVv84kSAIdNx+MruCW31rBMBlF0deZLFip9cYjR1Qnq8lt291ewHmggcaMqDImQkm
Jgu1pTbBO+slaX8ILbbPMYqZNP2m12cKDCc6zPdJnPta/Hn5YNfU6FiwYEXRaAEoNA2CJ0wV9GxX
AFehmySR2tqlwGA8oJqR2kfJSHA64ENqUtuGt1ac7RJu1WRL7N/WIttEfiziow4dIwY+GINwmGQ4
vXtpP5pmr/KgILq308UrZ9VjabYbtHY/pN2OWfOTXb2nWuMtUeFptXbQi1jSNby6VnB4YuAA6Mdn
8FSKousKGstB6tBlHjqvkzKieRNUMve3dimc/+SIOe2pUFuC7iloTJE8GiwJaq36uYSqP+gRrerP
mclaMdfsN2AGVdVUdVgCEarcXPJs0CbgT4TMSHz4pXzXlHiCJVN4bxjlDSApY08vldADCl4p2da1
K4lhBxPRMX8DijZgngB+0cx4yhrW72S8H/I/y+hN7WYaJZZubV9BAQCSd6D1If8iGHCmTUqU6sjK
2OS1avdJ8t6yj7R679UPGcHNSukWvLomaAoxCWggChLsTDIW/QwLgx1FuaAfNjPqleNGi+80a0M0
sCPGiKBeddmrcDU9fyxXcPZTillAdWiRFzA3n5P3oOzaZkN+PiovpAlYGzQvEiuzenoWeHtdZAfw
RzBv9pKh0qb3iDqzxSPWtalSQ/ulJj9iGaDB2vXD7M3/SxLsWWaBcoNxSQixqKvTClTkqWeGklhm
pUMNR3ckR1CTaHKMiXA5RYcuaG03UOSJDsZDh2qLX9+DTsZ6vmypJSv7ciFH0WE4Jv+7hwzJiC68
a8rXMlWpmz9elvPFHSma0eNEnZAJXlqnHAAciLzk1va0nfa8KT3ToORO+xk9LV6yre85dCpd3i8L
XnNFx3KFN2OXhUpXkhFa2f6Ohv0Q3UTu5rKIc/AFRIHHMoQbN6iZUaYKZAybTKf6S30I/WlPAHIR
PpXP2ugXHka3qOVHvzLvCrMlnqxbc/UqHKVBhbuXJY4CqGrs7qLr9+mibqp88Ww06yzkfqib/eUF
8187PksgVQMdH6OlJji8kQEWXGKUVrai96qCGXQWXiet83dcuuWbmUwNOUYMD6ILwoQIPF1O/e5Q
dGEZDYBoNYdfrFQf0tjZKEYp0X9x476kYGaE8J7Q89dRWoE9cmIIxapW++iqYhtW8/OkOC4dwBqH
RADZXt47UR+5QAPZU4LsOHhoxKGOpS9mzPmkEdpInouqQ5ra8TRb+uoT77WGBxFo/VCLI6AMMkTg
8kyfmrxUAJV29ZbTlEb0kW4/Xr3Ae5Bk587MPiTxKVXU/sCFaEDW6TnFeHiGVuHCSW8b/2az2W6v
Ae5CPd+7vHFfO3OqdaeCBB0fDZ2/ZcPYQxKYVv7ooZvcSzw7MPBfBhbJ/+b4c/X25t+4wc3dhu4n
vvDt/YdJr01a+1ZQBVbwQe9NiqAf1vV1Gzx5u4fPzyvZ+M7KCZzsi3BJdBKnUYOWUISnQ+KxvmCA
2KjKQI/SR8caNUkL+pleYewPgQWOHE2MYNMTjmEaebXFBotjk+h1YFsACVfLlgXRKO0M/WIcODkJ
yAJ9PaShmfq88hMnoH4eWo3hzb1ZtIiiIT0olpcwG3Zt+tJnk59E14OjXMXZ4OcgNM2e52lr58mm
StW90t824R/H2VujxC6dNSqgYwv5NAyBgd4PQ+dirmNp5jGtTZt5S6ER3R+SBEyqbtEiEAJdYn6T
ziWzPdtu0sZjit13u7LUrfs405VABXh3uMsZieJDg5OdkcMMDd9Ka/1hjKZp8JthrtSNpkzKFVFZ
YXpamqEBvxzHKcLYSW289Q5zo01iAmHVv6z9K8eLghImZJH34qcrRAYgFXabETzt3theW01F9SX1
FCa5Ymd2HXxBwFbgw8awHMYZKgu4HlSjQGQDuMKdpSjgT9N3314HlsA5JWHYMXkiqGm/RL2RNVjH
Eg4vcaxuWlu7VTNHYpX4dpxo6JdRApcPkjMgRzYE5wGn73Skhq2ISUiN8K1f8gBY0ruln3YGLoRt
ZRrAEGSPmZVT4rkgmERggIOhUwhy6qkr+sRwUjTtub7WHxYEbg6ZJbpwZllwTMdShJBmdhdtGRJI
GeaGNoDU6yevAzgmiiiSZ8vqenCP0GGEswKV2altBz2sNpOKZZ5jA1vcncAlmGxCYJ9dVgrxdYRr
iwQoSnAq0lggrRKUwmj00Oy6OPNCszGQwwNel64fZrd3gfXs+hW41vv+72WZ546fe5P/NEQI6ScM
52mjBg1J+ulAmmKjgqiTjDXY/LrNmMuKWGc7iYFC1wAqAYDaLfTICOKqXgdzax+DRG/qD22tgklv
Hq8qXZFkClfkgCQQD03Okg1nLGigGVpIvnCdSNDmAyYrv1evU1mf4Nl5EaQIjoQICphXzTxntR17
Ewci1qJqj6ELzxzROm4o2yz8G0/N0+XjOnvV4k6Rr3gToYbJCwCnqoiZwjGd+4lBNdhDPOobE6Mr
U6N+aFr0MKXcz6ivmlbSOqp9ZqbeZfln6oJbgBkaZJkdC+wY4k3oezfLBmBmeKMKhibAQH64hWP9
qg0gZmuKVfignZx/XJZ5ts1f1wIjejaQGXjm93TJXdiEc+TgWrigyWDDdT7uMXaI7Ag18ns80i5L
W7EqAHBDFdwGkTx8wJnJ1IdJUZvEq5bcuK5rsvjVGAJWZRmAJcQi2fDmqjwQT0OPXLRois4mbRZk
0OwaE6hxdtC794jpmwjX0JQ8qs9uBOwJTg2BCoyLCyzN011kWYrcFWuxrrm+haJ8dGG9jRTy/P3t
g+OESUGCB20EgqlERLHEiOqA8JD81KzPYdjYxmcVv/2LFN6bjSuIVk++2KPnOmOqFvdMT7xI3XfL
5wJ8p2i6Z8PnZTFre2aCORDcHHh+wZacikmyDg40dBnSgKzfKswCQkxtMpRDWVJK3nlfNFInvhoH
BIRnB4YRXTznfUSzVZeAuUw8EEyoL1PuuKCrjRPtYZrVoqSzUhc6VRVd/d0Wo7Mpurn/kbFowX1I
VOe+mbIq94YFj7gt8IrVmjpqG362YTM9L3GUfThOa+0cUgApex6I825itPDX9/fLNlwVFgJ5RAwS
ne5X3SPiG1VwcfcmsB/jCPWEcueG7vcdv3EsRjAIhR6CU8SBmCwG+cu0AxSRZ6UpQOFfLq9n7W6i
88ZEFRQMZ2g9Pl2Pa9Z6tZiIL/vcUWNagEsXI7xp/WgsofGx2DFC7MsSz+07+h1NV0OPpep+eZdT
kY0Vqugfw2hJ0uwSQ0NNwlvsvVrgZIE9UPh1X1G3CUBBflnwiqpDLuf2gtkDA7mwp0sdF6FSZakX
wZ8YqeWXreJHjoy3fU3L+WQVqqEq5jFBpXq6PrudXCtvCgRtaCONqpgq7MElP8wmSJegQQtmx4I6
PBjRdihfAPcwkSdMmcTDr6q6MsuAmMHU32Hq5fLqTUgV7h4a51QD89moKwJ9R/iqdKgtNlapl6Jd
Dfg+Gnz4ZQlnRSgEdyci+Cccmax+qmGUW4ioPhLTMwuPlXQ4zG/j7+k9k9j6FS9t8SjSRsM8r9gI
gYm71FOdlZBFYBhBYDC2d50O+svWb1OJqDW9QZjPh4SQpAJE/emyIgA0Rsyt8ZCJql0XAkMztfak
lNGwr4vhpOX8eW+J3mvBSIlBJoiJSiT0MPFkpTYlhgQrc2XfcMvxVELPMTyLGIC3bmLAjGKyqkBH
dVCog3ID0/l7AlMDTVK1CMZorCUJixUbY/LWUVezgD+AO3G6gUpIlFo3SQKWVSAi1iC0QkJxJvku
HHNJUCwTJagFWYwEW+gm0PKXisS0RWbPLt9iGYrWymGdLEm4TUxVO4BLQk5pzX7UtoHTsV2/mJIr
tSaGN8Oh4RXzuWeRmsrUxmy0kO8c8XutQYMvp4BuNpdv7opt4BPNfNjCxMNMxIgwBrTdJX2bemXy
OtoNXhNPlwWsrMNSMQXGkQHxRBd7dwGnkcZ22aeeHY9/WZdvSiOhSahLbuqKcoNWUUWGHrGF6oiB
pmq1IDIHU7bnZOX1wizKWvXQF59Wm1LGZsnhrEj7YjUzXP7iO5tfTBBs2KWRgg+e2Fcq0l35AGqu
Huur6eAMkjNa2UJIg9tCcz2qU+La6pCMuW7lQAdayEG1QhAxWIHeSkK0lfuDwR8NyV2CpPIZrVlv
janiKgUw6Ep7y9/LSQ5unTxuaTFKDmt1QUei+KcceQtmKgnMO0QZjfucNRUQhyprmf3Gnpufl9Vv
Rb+xKqwJ/TTwy2IVgw0lw6IhyqqVPZmdu1kzJG8qmQhhNbMVD1EVQkRTTe7jEjUJnv1R9Hh5IevH
899CuEoe7VkM6BFtcSGFjApdYLrNjbM8Gug0uSxnVbVhdZBeRmoLEyqncsbGURcg2GYeq82nYXAo
Zp93ix4H9ZzeGAqRvbnX3r/cyv2vPLEZYSZGnEVhifdv1U60bYAGXA6RQyO9fg9DsomAXR+X6eby
KlelAnKRpw55T7ghrDKLrDZideYtZXZwCa2yP7o20QoorYbm9bKJprX4CLm1/+QJ8ZE+Fk6r1JAX
DToYaGaqtBZFPy8A055G6y5HAtOaAzcJLi/zbHyDJ92O5fKbeKQ1plZFqhpDrhYuWyPemPXDbDyP
5rbDasF5XbYz4DuKTd/ubVk0vKpJR2sW7oUdKnkf5ZCNKhk0x7aoOin3cxbdgNmSLlYuiW9WrcqR
POGGmJMLa1XyterXkZbTuo039ihrnlm9h0dSuGYd7ehSJVHfcM2ZXTeYrO7n2PYUGpvQii2+5PhW
haF9HC3kCK9Nsfkh67JoaE2k3ToLQ49xj6py7XwUvNTCwmcA3PTUnK8LoEgZ6l61tnHyK7Rtb4je
hlJif1Z3l7gAJse/AJ8WNGnQtQ6cVGhMmlj7JyfsgKghohmJJL5hdclHcgStMUiNugSGJoCwogFI
SgeqoY6I9Sf7p0IIVA8pI2TC0JQk2ICoRmRaTT30U5ldapRuTXO3lJjTtW3juSnXMlBLP8toIhc3
5Wo8ZkjfKzTHA0VLrKu+Iy+XNWVt15A/BMuqbuJwxHYgpxqUWOuBIZImdvFsq3O2b8Kov44xafFi
5TJM8LWHvO3i8aVBFTgIh+Al4oEhP8wAoZcpqQ/4DSSryuHdRnJ/PvRKRmvnJhtBAb+5vEz+s8JL
FmuESUMS08EAqnDFy7Gwhz5S4ZwUBrLIytym7axSFUBg96Q7xNnL1JcNdcpvpn7wRMH7lSfEEYzr
riksd6lcO1UVN/MSvDJH/QEAQxUKsJcXdz7mBimWzss+/HWL7T01LXY/RXFuLFDIwQdx5E3s63vD
L67mTeYTH91PfuxPHi0Lbyz9Yuv/OngkkDTLneNRCh8heCrwEFqNCf3xZgSB3rTRfrtXod/esH25
d28IrT/TP9c6Te8qn0hMjBhI8V0+Xr9gYrSFxDzDiljNRueqalBDxiL1tYXHCiSKEK1L3ZCBaFgd
DFmaUfPnz2Rjv39YB3K37EDy9NBds5/5Q/nc3S6/QTYfof4bhBJtEh2j+BGCFjtLFGN1+IgmB0rZ
fYJys7HL8+sSwIaXVeqsb0MUJXirKFMLw9YhyqHZew2ILsQ4v/Mf18OL8pfszMcuDRzJO3z1FE2k
4OEjUM4Qc2BpMRUcMyHzYjQNOCjzVfHH5VV95UPOTvFIhHiKyJAXygIRZeZrdzVl+RboqdS5e04c
+qHS+K/9/NpQoEo1Qb6t/bGiSAj0G/bbvu2vEhlmgWh8+Sbz9mSMxOuoCYjwUumYOJWBR4xnoit4
PBRmMJO/pSVDODmfs0bVFDUixHQcJwIzAqf2wcryfmaqmwEvviw3dZ8uu2Jwm4U6hWVHvuPG5AYs
h/EtGlL60m/KvL4dRwDPMcy4HLJcz5H/azQFgFtIZmNsNMyedIXU13rCQZ51c6p3E9oT6+uyqtyt
VtZVizTK2IaYhU8UFth4SeueUTHrKXOVpAEHBWZPgR9YY7MzTZGlbUVzz8vEGhK2LpKXfN5VMIjh
nEZh02DBSNmqwTwWoWe2rbIfOy6w7uZA1xHLWnM/bpsB8EWX9Uz03V/iUeLnWVO03IjeJnfGkaVV
lINCWq83nZNGb2QGFnwRopL8D6IQq6NzGOMt8ACnRzu5AIgo0KXvZf0wU0cr2B4jGgSg29Iu5XNt
5cTvQOxEEctAcknQoqQylHLMgM8Xz1V7ZdgNUtSpSz4ao5wP8zjZEntw3jiJaiMQeVAURwJQPctu
Tqzrx7aq4bW84tm9K3eTb2l+n1FGMS6dXndBuEmvoy1B41YWwC69FlvZG33lKE++QbCDWtp3PLuJ
QkNybVkvsfOeog3122d4IkPY2DlVo74kkLEUd2F/18SbhD1dFnFuW0+28gvd7ejx0UyAPFQWiDCX
eaNp2W6OW//7IlyDV0vwF5k0wQk7o1nUGCYsPCVxNsx27scilazivAMaGnEsQ7DfQwdcrQ4VP68G
LHOQ3Oc/yLW616NAO7jbmGoVXWSHs7ZzxyIFn9syJ7ZcCyIzPhMH2PBBkmg6730WFiWoGHgu7FLh
Eppr5wmNkg0ACqxH07dpvkEo7A8euXMOhSfDidX4D596w9PdFPROydCPNsVN4ZGH7H7wNcSP79aV
fs88sncCMNBv3BftZbhBX7lEV1YlY/YArXgu73YVdMW2hq5jNSSjJZGaxTPmwjG8b02+veCt//uy
Yq44AxtuFvgzMMaIwwVhMC+gq2i6AoDsdzNG+DVgOKqRN9k+CbdzaG/V5vv2HxLBx4H+WgcJbMEo
90lculWJYc0CkaA6HfLkF7DyLq9qxRqfyOB6e3yjjUbBPAlkKAVlf4f2VY38JJZdOF6aFlTEQR8n
ppt4NggNSqdSWqsjaGeYCi/8oR6qJ5urhb6pCUWY/82mPDjNE1HCgtC0E06NgtpLbl0pdkLz+Mlu
Zi9G2dG+aiyvXr5ZYuJeGk9rniBBwwRqy6dry6wBI64D8A+q6q42RpqaCUbetmalfP+o0GWNHDxG
iNCpI473RLpdO0U65BgJqejMQHq5sNvYGYPWrL/9EsKa/hN1NrBRmaW6dBA12zUFONDd3FfvlxVv
xSNCI3Tk+fGaBgOBYDVqM0dcV0HEOESg/jPuUwM9vum8vSxmzdYjwYqWI3T+ob4pQi32zFXGKJtz
bxk3/fLIsisleYn0vWX6hCWI4q6WyRuT2yq7r7Pny8LP6vFcNzCRhYonn/w669exO8tJ49DMPXT3
zhSYRNdkH6TbdNvSeKbzxn1Q8KxFMrKnP5StjP+Qq7pw6zCjpYIWC3lmNAQIFksFNijIKi0gIecR
wDRxJdg/hI3ERC8q0jg20NIECVZvlaGNl4bHqherPCz6gzRcXHlCYg9RB8AjR1NtcDyd3i+TDbOd
o68aY+VX6ei7tNgMdHpgN8sDZoVrZfNL39U7ycGtmEXePIzmJxATol1IELpUVtlZNRaW05b2h7c2
AMpQxigAfno0/98Nvr51b6udcRvumhmM9bmH0p9FMW27kX3MmoM9+Rj9dAfSJW+qrMXHWD3VXJoA
kdSLfDRz3CcbvC7VN+cRzCd4JDHv9lOyEfy3z3ToaCMEy92TgmlpAdnDW/p3PvhaFNTUvO/fP8jn
sp12wG7dgc/ZocmDsy2BXeZV/uVP+FLTS5/A1fzIRfW1mVQNP4sycJ+Mt4HWngEqUSidNwXKzYP+
UElywGflEtxbYACiuIoSFOYdxD67Hs5+jBoUhbRuC6zNOWhvkAa7Q7E9vZ8kwlYMIX+0I2kKbG8E
McIOz1FaNkuD7rIRwxQ5amvLjumZxHesmAJ0M6PA/gVBhNLn6R4Sq6xZRTSo0IzyUhqgV0ciYe2Y
MIWDqSNcVABBiJPSYVjEmLR3cq+9bbfxqznS8Frvqfp0n77FARjakZ+QjdevXY0ToUIkrytxXpAc
Qkev3UY7jRLEv7v2vXp1bvSdfgdGwGYT3+RXGqyfJNJYSVUiqw7bjtQAuFYQ/51uquMuYOvICXi6
/XBb3yR7cogASfhbv0dY+FC8MN/as/f0lT0l207iPlcMFHjUALeBgSjYR5FpN0f/tRGHMWLD4iaM
b1l947h/R9kgxYraoD6Jdh1YXuR8vvzb0dUjKSu6FKPawM9+0cw3W9ZKtaL7yDUAuo+3ZZ6nHYq2
7+bULArwS9R0BIBGcWf0kviMn4JgPvA+MDiGGEJo+MLTU9Kz0LTHgT/2tK2WP49kWzqvJrr+rMfQ
yqiCppPLButsUeAChhiDoAEfHcdiS4uqhuqC0AxFgi6l2uxXoKd2ZNMMMiHCa6+uNBfgERBihR1G
agHZWmxb2fGcHT9Wgu4ETF/yrkXkwk63TtWQjZkmtJkkOgIWwx+jSmI1ztT4SwJkoKYCPF4xddn1
VcUGgI0Apdf1i9on7qOWuZ76+9tHgjI7+N0wbwECO7GjOSybCtEzmgpawHBk9UTH+TX6djAEpEI0
uCFKwakj7BJ2S2nL2GocjqMfGw9GP/hWoW31SPLOXzn4EylCMDBnY9gnIZdipHs0JG011t8ZTiuJ
m1fFGNgvJJZNJCCFWzNMnB16mTJ0klrX3WTcOEAi1fP+H8RYyFoBVRFbhozPqYbNi6LbjQXiyRYz
OTDjTm1QVPQun/5ZmgAHA/Bg3H3HNFAwFJ1EWRfIZaI4iFfcZnRZUC7zdoxsv82Sx0kZ/TiW5fvO
jI4gUkj3JAR18qlzwCnIwGugBqz6FYWdn07IU2QbE4RZTOKN+C+emDnkyr7g61yQWzpnvMzOUtqV
1XHgDqDNjCkCshFTqGm1tRfyOIQy+tOzCizgYwGQC4A+dMEC+EV0DXFo9GGfo7A8YtKhz4LKPuTu
tkQd1vmRpi+a9hDHb24kKQ+urRL1ZWBpIH0MUBbhjsGXjCxvkGIymgMQGzHqT1t2hbZntEB8sx+N
L5CXzTWMN9uoMotaU6TZAhIJaI2O/jojvO6ztMd78W/vdg+XFXTFCgI9hzcogofSQBfk6S0wi7Id
rQHaYtkDACi1qr8h8dxdV22tAFV8/gdLBXkuyhroV+RJ/1N5o05aLdRxITCCGqAlmBIHNRnZ83Pt
rLCJ8O14glpnga3rpjO0B9WTUksdP3XQVAUgsAemZWiWLjBbUBRvl/dxXSIq8+iLBFqrWMWonWbI
mprwArb1J8M0sG7WFA1xQMonKYZAvw1yDBXRgejyf/K4/zwKj9qp7UonhrwqZ3/VuPPaYjpMIayZ
Uj/YmHK6vLwVm3wijv//I3Ezous6S7GhpBg3lfIMNKZNyYJ/EMIHm8GOxgNL4aUArCyXlHwNU6rv
a6CCDFZga7Kuu1WNP5Ii7FyU902a8IaGKdY3oLp+6zvA9C8fEWsk5Z+1TUOZCUYR/oWg6nS6acYC
TqYlmWGJh8dsdL0IE8exzPiueBjk5FBsxj+oFYqu30zMuQkVvNoSVfNj9VVlryFqS0XYPtTsV+5I
7MWqODBoELSioDlLHDyeQdGhmhX3mkt1cNLrzPhsRszj/6nGaD/IOqhXokDM6oEiHH1ELnZRsLmN
OvZqOyDiSF33Q8lIYBRM8gZeUweEZ8YXkATMrqDZuEQYEGtha5HK26t94ffj/BOZXIrObomfXNMH
PmyEhDovdoppfAborLlwULtPnJ1rGDRTd60uxZxb27NjKYLzsE2WF26NBXWZmX8qi2Ufwslo7kt9
mH9ooHfaIadcbVG6z5CSdNqrpEKFkBZN4t7p7jg82Xmgj8P+8t1e/Sq0EeHFysfuRNqbPquWIotN
pDVc4F6x6n6qf1yWsHqQAGHnyNQYhxQHaPUIIB1zwyWwOmWHAbPdyXYytDqmSWWFv7p4kOWH1kQi
3YCOcXA2YMhICIjDDggKrQUjzLL8bVRfl9R4qFBF9JBc3lxe3ZruoBiD5Ajv5z7jL3fqoQBdGESl
NWapKsv863b5AUnuWmLp1w4KJXLsHzhy8C4SjBbrjKJcJk5J3c/vJaghqDE7ksWcJ7ngvY51VBCC
eV8rjG3cBKXehdm4tfvAXoAWGIO/0i9rwzPjbSsLCtZMF/pUEHeg49E8G8jRlKhxFgu9KlXT7Zlt
7BfWX4fZtJthl8OmP6SmjKhWJlJQkKG057CIILJpMFRt2nQiGM/10fUdoI+uYP9gnPFYBm4RfzEj
M37qcIZ5HsxIgXHuAMbSO+pboVaHskJZzdFvupn5CmjOLuvl2hUweR6FIO7HFIpgoeN6mazERfwI
WFlqAphpzgvM8yFVDsCyy6JW434YD+4MIBB/T5enO0lqlT3uQIjsu5GOQJWFXOCRpB+TQxXjtg6f
HD44Ty8LXrt7aApAMA4gTcygCNsaowFySU3e5NQ6VCvy+6ZLN2HPJGLWQsgjMV+oNEcxVkvmSO+5
fqpNFETdi4K8c11u4nmhQyJxRWvHBlBZnBcqo5hOFpYEUh0t0TMeIIPFlbYh+XTr0UHD8RTT2U23
lzdw9b4fG0pBSyJ3IOi7wWnZvXHLmkewNZQ0LcdtZkUbfcnep8V6a/K7xI7/wb0D7BjRJKAtwdLB
z/ZoUzHMk49ouEDOAoA3I9DLMPMFV6/T3Ja8D1cXibc+Ujy4eSBvEUSRUpmXcUEjk911RDvMdjb2
N05X6yo1zdG1t+C0bQm1Rz29NTsrftRjvb8ifRNL8jTnh4vnHC4jn2/mjcrCh1jGaI0VogCAMbrB
aNM5LP2os2hRPF4+13ONhSAQrKAOx99ZoiBjGK3ecJHfBMlsYf+ccnTFFzs8VdFHI7kc53fwVBRf
89E5gkimMiYTojRgwrRu4JYIo2QhhEyI4JYGy2prjTcA5WEQtb9dZaAYer28Z2sy0MEBQ8JbJ89G
URkZGnWK0CSQgnfYBqJU7mQbQ5ElSVbEoP8UTgD94ogaxNTzrMHDVhrGy4vW+YWK+9YJceWiKpIY
EokccYbJUJApGo0FupbPNK6UTatMQWhpEguyKgZTbNz+wtOIQMqKO8xKWwNGLp3DwVNJSYDuXRa0
68PvX2NMCiNQ5dPCwIoSXzhRDaCLPHMxx21XNCcBiGXS5IaUzCfNTxsgykSrvUXWSHseKfAiB15y
SOKi/11EJ7FZGychg1SSZc9V07zoFRybisq8WrQUHGheHrn/Q9p3LUeOK9t+ESNoQPcKmvKSSl56
YbSkFg3oPfn1d1Fz7nQViqcYPafd7r0n9iSRSCQSadZyrpvijJ8A5doEzT71MWHA8vxMtYofxc0Y
Zpani26rfMRDtxoRngBd1b0uafo3nWcIYYh/JPFW4oWZX/U9JNXGk2qYuHUcwVOdsX9XZdzmINBZ
cPtLArkLJ64zD/2zEBhUwMvoEBPcRJ2ryS+hbjiAgde1hbB5VpcYYAeUzdSVwF+ojU4ata9YBqxD
dFcEx14ebNHDROxCEDRnJ2gD+x85SLKf71mZ5WLuaVhYJCnI6b4Qc7QwKS2or4n5YixyElxeakgK
TgPzGHxC6Izi9Lm8UAwqocny0grGuKdhXAcoYAhgXQp/syA+DHqQ2wCCTB0x7Xy70Lvy+7rpXJz8
qUUHUGqAu4NeL9BTsqGX87jGB0hF6wMZwMwcb+g+PKFqF47DhWp/JAHvDwAdSCrzoCBoAc+imoDf
zSTeSxq3oHkootyZqNN7vLmIiBi+VPUltLOLS5QTO33Wyc0WZXnm4ZVaWkUJ3oLWCXWbYD4DsB2A
wV84hxePO04Wt5sgva/USIAyQ0SycYoNzdf/Zbv+VSIfxOZlLlQR5FihcaMFNe26Xck+rsu4OGvn
q+Dz/0YjmqOHPngQ8X2HpUDDAGGd6N/WxVIi/sKNTJKmxohpBgpTV9OXnOyNqIWB6pEKexNtu1i0
c21fRIyikaGf6LNzN8BU//XFzZrDiUguBsHAHDJELUSSVrbzTKKh1Dww1CdFVbDqLF64WGd1eSKO
s76wKVsEeBAXqwCE9DZaeywwGKsshYqzcgDmAHQzAO0hZXKuyW7IUmkYmnK63w5mENhqmzhCjrGc
dCmDMavBE1HckhKNmS3ac+ExKis1fmn9OmQ9+AbRnqEF/2W3kNlFcIoEENLW58tqZKPLkxSmqCoN
iEGzX4Az2xayHNgJjlZJ+oXjdfkGnizyj0C+DV7VBTCAiDjBmDfYiDnIo8NqVwEtK21e66C41VQN
TMPaPpOAyWwuIUHPOmOATADk15hmcbhdLPoY0PUFdjEWcjsqFOqNH57q2dePwKytnEjhNjBLZBDp
RZDSmSCXa4u9GERuAwbUGI1+10XN3m/ol0DHP+aMkZOaVnxywo0q78qpJICnryO3sc1AhxOBftW3
85KA8cTufYUCn+i62Fk94lmKwBxX6sWtKjdakcRdB78yeG6vYUhLAjmAJtQL0cKs//ojR+WihSEQ
Oi8R2tLKmGnFynsFpJu0oa2xQh3fUstPpFIXljZtzlmoNxnoiUgu8uoNOQVnOETG2DCQm+DmRKdt
VbxH6EURlx7dS9Lk8+0bDTSj4AzCW3ZU9h584V4zDwF5CFLHXwLaW1Iml37qtFQjqQhZWls4o2CD
Er0eERY8p61V9JKNjPrCo3dJ4nSdnxgnywVE1Qip8OiN3Fpt7cj0nW6UbL+JN16fACauv9Wa/Ou6
dc5GCSdbyJ0JKZXC1sgg1i+RBi5iOyDqwsouu+cmM0FQB/pDghapi1we6iCSHg4TTPE+aJ/L4rXG
RJZvS/I6ymiZrhPijmNMvehoAKFNE61e3enNBjNo4LBaCN5nj+PJx3B6LsOkatHdUoJ3/B5pbydn
O7CCLgiZ1eqJEE6rsdJFaldgxYxtlbIHqEhtX9+3Wb85oRsj/Tu1NXESdGxVXLcjfBlUKLVfFUEV
K6VGoS3s3qy+TgRNH3Jql0Tx8qiAoC6v0f0AtEblWdIWfNelkIm1BBVNeeLyRQ/5uZAyluQYUIlw
JKSzhDZcZQ1xM1P66205F8N5EEEPfYUp2HsA6AMazBA9ZwA32l9vzbkUzncIqi7XbY3FGCOou6Ln
Eg3dhffRqX+b+pua7lHFxEAueKrRc3SuNKPP1SjWEPuQWlu1nrod8YLDMHm96jS5XVDdpXuCMOBo
qzA2FPx5cCbZYGPek760AI6BoYIHJbIM3Q4EQtXIwSsAp3bB8C7P0LlEbrOSQNEYBrtxn2njjV6V
FHx5x+uHaNbskJlDy9Y0K8r33rR6n+nlgEUJSvyRph15YUT3Vt4Er3Zd0mWcioI2cBknzMSpZMkF
U3EujL00kBLsVdlWDtZtrdyQSqbFG7iIrouSLl0DZAG/BI1L4JqV+cPUVJnMjERD2DhY0qsrPvRU
PmZWvtNsk4E3oHv1reYD04fX5f7ABp9HA+dyuQ2TqpAZg6aWGMJ/NLbxfryrnPG2dY+SNQ3mI1O8
avA/6z416aPq9Fb7Uq0EZ5qHLZ16HT1LlkZFGxmjPRjhnO5F+br+hZcjujgxp5rhT0yWlU2uTF94
G6yCR3RvOwHgJkzQKJS73OnsmoJRmcr3Kd0GGM5tl7rXL0OY8w+YbP7EmY5iUTVNjw8IpW1Zvkja
oxRtSHI3KLgpFox7Jtw9F8ZdEaEo+xlaAmAHgA8gB0V1fAEDfobblq6XP5SeM+YLLmnWzE9Mj7ss
hq4FyG4I01Pjliqomo26oyE2bL21vnQDzukSKVRMTaB8jd5O7s7wRcNrM0HHkcLAk6DQ3vTo0CJd
67d2U+6Sl+vGM/MaI0Cv/iOPM+801Eke6ZCXsqcadBviTZK/4/VnmdlBAJBH7xqNVS3B5M75XWTl
wMKNl8OEi3duMX3eCwGLPVhMf+tFGyE0aYwBYswZsnwti0/G31NIo+lRRMs/coCYsuALoGZYjWwo
IBB1z65817Pn3ls4h5fDcjiHJzL4xFGhyrlclwJurrJ8GNMRiPi/Wha+ExSVykG6k3KyQ9+RjfGY
VaH5QJV9QXvSgku+AA1DqHH2FZwBRXEY4DOw0q7LrVz9KLz0mPSZK4FnI5Sfx87HU2YvCOGqbDGQ
1ccLQF5zh+VUC5xBsUxSEzOFFrTWdIoc0+DkZZT2anSn9wvdaXNWdCqKc3xZ2qJRGCjSKDfrtMxL
6uu20nwplYtgm1Vrvf0vzudUIufpMlUBeuQIiWx4jIpVnwD0NaGCntt1+1TpvhOIVin+fc7zfEs5
l9eXCEjGSWqvP2XEpGQp5lpSJOfgjERSqyqHgCodA8DmVFToUFNPw32rZA5ahJ5TTDiPqXp/3fvM
ObtTdXJuQMAMa27oJpyd5tFO2xFWU73WATrzO4o24d9nZSY9IkeC1mSAZvOh5VgXURWLME0/+e5q
MLehoGzaifR0fVVz8depGM5I5MJrJX06AfUYrb1qOJCaOKL8t+i8/xz0P6vhrEINa1+sFIgRq/u0
my4lxU1z0Nwu0QD8Ly7ljyTOPJTCGyJ0fpZWGeRWH4P4LnzRRlvWV0pnjao7PeFVawxsVJXodV3O
3k/Atp2KwGDlAsvY+U1h9JWUjcRHVz4o/n4njICliI3RJs11o6FN4rX3Qk6ql7Elhd2WTbYlat45
ZZQI7vVPmXVs6NefqNqnccDJmE+iHCXWmlAvgwq9sMQOosccTKN4JRDi6OFC9/xPLyEfdGIs4F9Z
04E9keX1KmaPK6xaLxs77EbIhLAxeiqYZpXmW6IMNpa5q1W2KmTtTQdauQgSZwDO7MX2WzASF+a/
icVPEyjtACVaKb2wikLvviijXV1lVmzKm+v6mTN7cN789G7hScDnISHER8NoXVkm8kkh+CRFjSp+
u74uZWkXOJ8vBDljBoNmBPF3n266Er3cuywBjNzSi2NJEneM0f2gANMHkgzTx1yGk+aPmfjqF4Ez
wZdfX9WsAz7Zb+4s+0iTkSaHbaWxW5cPQmMVZAByBcr3amgJzYsUPl+XOBtHn5oYd6gRIwn6qOFQ
q/oqUkH55YiECpFmeaXdNkdzQBZriQNxPkQ6WSfn8M3CC5tah06V/Kg3sFl1F1cv8Sg5leS7aVnT
ZkpMHgeAJ5lbNiwc4R8bvDxXaJ1HMRi9VPzIfaEMnl7VYWWp0h7XqtVpwOAM1mN0A2eSl++GX9G2
v5d6S+seO3OriS96ky34tEsEtClEk/58Bad6ApacvJPxFfrtrfYGeA3Q8kWbipZos7JqxIi0s8VN
Zn0CNZR+ozwouswW3Ngx7fHtuhnM3sAnn8JtiFSMbQm/Vlm9oDEqd+9IlQCPNB3ASlQA5qGy+0Zd
6kacfbGeKoBzpbEPjDOQ01XgB9SBSBAE9Pe7eRNS7yvAYzXFqqdHq0bLCREAtrnul571c87q9As4
BxvKCcviAF/ASqoUMITAzvIlOnFlinWvmBs/Z5whzR7FKqSIqypxmrW8Cqm2+Sjt5EOlytdg+U7+
4oHEzQ436bZ1ago0jTfl/lOyQjfbYDzMZvbyIVxYPJ/1aqpawYwPPitvmI7WnLgYLJCJjmuPBZI1
5mRAujqQ2Z0UdGln6V1Qb6smBJh4lITNbyJFhFDmDeYHJg6iHXgGzYNYJ0ZN/dQkw3Hsvfota1mx
BwehN4Gqq9W9rJqNOwQRcH1lEB5C3QkzqF+Io24FQeH5TmLExdaP1BoNZa2yw7wOkr+FIB17sdEe
kOQALQVGE8jaC3LjJak6b8tKf/BphqlOG2cKiXWlG29S3YxXUamrK6MYQdkBam7aGU26T6JKt5HD
Lu0hKeunUlDx4NRMH/B6QBe4zUiJRjPkcg9JM+YNrcBNFtlopULNqc714kUJeuaqaDWyU4AS0D4U
CPLHlfKGWeXmLoNFJ7bZY8y3zsbUHuskeBSiVqNxkBh3ddwOOmXoVEE6ZvCUVZ0bamrJ9aB9itDY
Lih8sHobegNcpM4EzR9F63q/xpCRt1GBE9XBOxf1tjHN8tkY2+FRNYzizuj74LYSfbY1WiZtCmRW
nbhrxe+wkNsjUkPiW1vL5qZNA/wbPaNM3HzQseHjINWbEpWurc+IeBS9zldslL6Mp1Zs60NQDFpu
F6BB+/JGXXDR7N4AOANtE2vJSPIE921ckm0TDZJGZZDppS7yZKShpecBPBE8OE1PUWsCjb0RydL9
0Ff+kXhygMxnHns3FfpP75AFwPCoVhjJu176XoXWVj8HsJxeCgZlhW5i0CMld6LHAA+bKMLB1Gow
rOeiETml5g3fSk5MSwBPm7K67hd/0onXju50tE8iMDIiDclEnBH5EN4j0HyP7DsG0uBPID2t5Nts
E9ov3U7fDC54Ypa800+q4Jp0LsoBbn9mtpODNFYfDTJ26+AB/ZbjMaXy2+gYTnQE6JS+12+9G31y
l0vMqLPxCNr4AM2E4X80x5+vfohxjonPsPo6Aw/rUBw0MhqO13S/ksj4ZGWz11NsmpoNm+uKv0Ss
weV4GkZyl2Nfm6zTshZLFz7rhhb6PsCT1/AKS5DAraLQUgcmlS1Gjhy8+5hGVzN9oaQ+ieC1f/oJ
3KXYA9Q+jgJ8gl4kthioLiP3A+nvymYpnzC9XnhJSIABvgHoJXjecHFfWCh6koPi3oqlyvWUicnD
MH+xoCBuqbS4/TQB4buABLcYFyEVJKTksixdSNnMrff0KziV63WZgS0VX4Hq3o0n9CsibEZAr0ad
fX1zJ8VdWy6n2FbTNQFlyspqiqbBVE78K+/ZtyoKb01o0HZcOkezQS5AEsD7RaaWW/71KGDgU+1J
BJydbgdqgHAwbJiPpDt17eONaLf9IVqaJ5lbJMjGwVs5hdcXdFWkHuQmHiBTLD9SHaGM+oIpfWo0
L+pSS9L8+pDSnJrkQQvEZzT8QBfrqoRCNfHR7y2l36nxoRca20D/nU7cEESL0hI1wFz4gG51tDIr
mF0HieW5c2jN0M/bOq0s3HJUbaJdAGKsHHmO68YyKwZYbRKRMS2DauC5GL8ZkqL18FbIxnU5EcIK
B7n+vi5jesPxBokp/H9lcG88JBEUwKxChq/nhSuVdbspAFvrXJcyd75OpXCn3BsGpSkkSGk7cAAw
gLW0YAmW7bL3F96R8wahILuF3gPUUC8GNLU0jwQBotSudMYOLwnclwiDrKLKNmpRazRFwjIoDZsA
9XjhYTO3YyC/w0/A2KMsyAXVUWkA7GqqA2XCvuqPzDuk/sL1MLdhJyL4Nmy/SYusaSACXJ40QN61
i4uFVczdffAY/6qQ84ajZLKm6PAWZ8Ieh9lWBvYKjK+nSIjfJQ9OBBP4eb1USp3fOfBio7IJSGqc
r3NzVxkeXLkGt5GXaw886dKqNV0iWyBRAJQILdBHliyBUs9tGLpkfigkQaby81A9DXKaQUhlPMUs
U7lXYY8YgMBQ4XXjn5WBzkJAIU3cizxxWZ8Uo5nlWFes+btCXsltvs7z39eFzKYJMSP1rxTuIEe1
UcZ1BykhpmokvF+yjN0XXn9bEQP0KWVrJWVpk7azu1J9NMtUsK9/wazXP/mASQ0nqsSkiiZlCSK2
mg2vWo886Rh+Ckq+FgHOVNZLOYRZl3IijjNSNZHarvWw3jRY1e1z2L/U4XPbLCTbZnqckMgGiykm
Fk3UCXkoNy8JEgn0X2ANbtjXKBpfiTw4gGWkSgX6ePLZAso7bNA11gCjnMgJNRIWYnaq6jDcEoBV
pf8CcNohBC8pqZfClrncxcnHGVxrYKprdeh7UHk30iLcjcaqySxTrYAjENnAtb2+wfN2PE3TYA7P
0Hl4DNmsK3ByQBWpMdA8lexSyDZA31roGZr1PtofMZwh90TqgCoFMVH7Uue3zRjZA3GN2LCGbB2N
SO9Xzv9tYZzlDjXmxYIWEsVktGrDj6mB7vCs7pcc65IGOZv1Ay0nUjVpECA36g1GyGge/TV2EJ4P
UxfsNAGBJm3+DiI6y0OpQizroT+pYi8AJ/WHCGQmv8ZwhQuQVnjWXlfg7Fk0RKCmAF0WhQGuRBHn
TaN5cgbfo7pGYay6akXMw9BI7nU5s/pD2zIQxdCsjQvq3MUwBJZjxiBHnXifyCZA2rQRmHNdyqwj
O5HC7VJiIAsSjVBgoeb7tBpi16+FN702RirLzTHzI21B4ty6Tu90Tn+J5HVCPIUNaiTSkmHSc9gF
we/ry5q9X0GYC0ZGNLmjdsaFk6IvxaFgQErMgjf8fSWVxrrUcyfyxkOqKmgvO6ZAE0C2Zok/+aep
/DTMlAAWhD1D2zuw7YBwxkXMhTkOdag0QDitTHDkjrW+F4L+VagU2cEMEkZ5G+MFqaLxpe7ywa6j
gVgVC+99RXnvJP9ZMUp2I2jDuGKtGFHf14WFIcjJrXBfCFpfQDECnHNqVeS+MBbESgCiDaGF8ljn
L90SuBDvq6GBs38/l/FNkyogSSABu0haMeFZlx/7+BgnK9Wwc7/5S1fNC+NCKRKlZMwB8kI9NFv4
AY0V30Ub+0KW4KIsOolB3xUQ/vCCNwmPMyFXdQveCZmAe4NQoj+r7F1RngTMJBXqnslPRberWlf0
DjIwIBeseWa/Jip4DKPAzaEFmVtiqrdZXCiYiJalN4nZsQcw39bRybeuWkHjlFVnqWrnmN2Tx5BZ
APfPEiHtz9wcZzIThME0OAJnBJyOc3ckaJlm9C2MWh9yR8pthkxvEW5R6w7k0MqF2yZA4/zkejUA
FEoWQKt62RkbRxjtjtzJuVUF6wKci4NHmdxZdbRq9ce0f+hKWxEDS8TEaKEGbmcQa/A85AYfSLke
0pD2RknT6hdJgeMrHOr8PSG/q/LBNG6JuYoGceX7SFrrbpw8NADtT5cwfS58CXb+bOmcNYeh7gEL
BksvfGYHWoxUMM42HiTktm/QgpLbQ3SvIl96fddnDtGZWG7TwfMiCJjIV2k7uE1n9SX0+IBZJRib
v/fqJTQHPhThVskP6oxdx4zKh7hswJjyMCAHtWV9T+sWozuoEAxforF0l/J3AS+TuwvCvG41IW1V
8BBolp/jzhESGo5Ltd2LCtQ/cgC3i6FhtL/xuMF4knsaayBnAIB5bCZIWz+k8W9T3UrNUdcFigrF
yOx8eOlKZmuSKytfAGJFMgfZ7gSpeOQkc+XQ9atKZFQQ8oU78Se7cXm6/nwgFwd6iU/UTILyVR/K
N7YRmC9SkkAczry+HhtAtEm0jGVH9+/G8D3LdyxNaC2mdtqb1hBiVMU8NkqFEsqtgbnTUr+RK+3X
dYu8KKj+6BERF/CXQaGE+aNzJwC6XHEYKujRR1e4oFsmewqDDQpqMnrqMethE/3eACd8gPbY4gUE
8U3/RTJjQVuzVnPyFdx5RMdNrzMPXyHWGED1vopKommTLBy/OYePTNGfxXLnDzP7TRR7U1KlxIM5
HSURXLGduutVDBLkponqdQYCNObJgDNPk8BpgPJIoyYCy4ASGgtZ24uO6B/do9ECDZQG5vz5gcQW
M6R4h/QqMFmPiewG5UYhmLoNE6qbdmO+6tmbiP0HNSt+/1L7zBHNt67cs0Wk/mmXL4z15Es4/Weg
U1aUCl9StSONinVTEZqyYmfIW9MDCWRpSwCFEeRbtCqJouuPN/3wRATPBrB1A+b0KAKBVbNF4GlV
hpOotRWFaH0lNU1iDLqHGEvMVwuWO3mSy29GbeOnxoG+0HPLFVjc6WY3qDSoXj15petvghLQsiKr
PiWWh36bukWymDZSvZBgmrVWbBkwsDDpckGp5Bst6hvhqNIm7jLaoBvHxoTbF5kwXq4vkn+Z/GMh
fyRx++IbnkeUEpIwPoh6SmIJAYaw+o3WLM3TLEnijoacYNM8Bkm+Itoebu4Rw99KfEeahUeQPHsJ
/tEefyuB4MjQhwBeMCw82yB0lPHXeJs3IwZWj42AuhBcpY86tnAjiStZ2frhDlXCoHmOzVclf9aN
Ef/lvRsODKNFZXObmgmAWJxMfkbkO5jH63sw7yInyDMA2oAA6ucYn2SGNCX2dH1y25rg3fRBbeul
fvQlAE4BGdhlMnF7Echhg24npvnOvM+yFHwr98LVaLZ2Vi+BBFzkyn6s4uSDOJ89BqToZQMflGqj
mw25JYkYfjH3VSBbppCDUnhXiXcdcsV6uPBUnjH9iUYEwO/QBxr6ODMBiZ0ACFo4irQOQJgsHIDF
7NRxvpBEmVsi5CBTg6IPqj4/fUgnOhcqBuhHHRdCrwqAlvCDjkYDcB6SAajiQLwTXPx/MRLjTbzs
JW7YhA0tTVtjaWrqopwJZaPZCKUZcWKEAZ3JuZuJFfROBgncTFRWvzCJa2P+61mpNVvukazK1AfP
7zaGyPamiBwlCY5aJ92GhLhqyxa6Cue0AiOcCOLxaFBQoDr/lgzzq3Ee45BGTK5u5WhAgJ3Vn4qJ
Zgf8A0w0FEn47PtRugNkF/rOOvHWCMD1tnAipjVzrhc0ebCDKfhCLxZngOiokjwSSCqt+zxxAsMs
bFkpxb3kZQGmU3wMA6RdZ6G35CGIE6BRAZPKYqEqY+uaBD0g3v3CF81cBme7xEVbDXBhUUaEXTY1
+IrVVVtuRO2QjTo1/Vs0uZZistXVfZMsOIfZ83BiHdM/P7FTr1AqM41gHWEdbdDi4YZj6mR1snDs
ps/nFK6q8mSGcJzgQ+QUjoyHJoXT8li01STfMuuFCZk50zqTwN00UktAbpliIYl54+svvbKpkjXD
sFN/TLKtlhyIvAfv7cK2TRnea+vi3IkH1qOAGFiXqj9JIzqpvFUsboX0rgy/43olhK5I/nbS9udA
g7gCVL9gSb0YXVFrpBe0ASslGjyGR9aJgAnS1FzILsxcc+rEj/H/xXAKLcUyGPRJTO+DHKtbBczx
Ukfp7zMFcGjNQvrnxyFeaPJEHKdJPIfkWsjhGlh2JyWuEB3Akhn6v2N0SBWKk6SIGaws/QJwNE26
hVhs9hT8K1znEYHiKImlOsaFpFSB05niLaYODm1s/JfDdiJmcgInh22M0XylTu4vV++rGkh9r+OS
I5k9aCciuKAyw6iq2PTYNQZ4LbErrFZYcFVLuuLuE5bVolp6kNAEmOXrkQXo/a2ZLRUFJo/A24MG
7itJBoSqDADyc12hr0ZIgEyOiL5UnLCI0Dl2kIqaCiF44cSFMPUnVcRJO7uYODfoEyNXqwg7U0jb
dvhWA3md1usiQxtuFCE0uRVHdET3iNZ0cI7oK1GvVkb/YDbrRv0yyY2ofGX6l6DYRL4z69Susswm
3U7QfxmY2mO1vHCDzWjn7Hs57SD1hndvhu9FlxxasrRaxKunaTcsKYFbLbY59etoidtzOoLXlMR5
BD+RjRD8oXCxo5MitdahAl6GKWgKmNVEhKJEbaAZbMHFztyM8HIoXk5ZPhkdBeeGQLJeSbUehoCG
AlptIxSiWsECKoZxE+u36VB+Ey25LzVhsyB4OioXy/0jmK/u+a0Sx9Dy9Lp9bLo3Sf72TcAXGY9Z
uakjZgnjMdd3BboMG3XB986csbP4hNM0MC0rJDYhWgN+adK+dSOz2qXenYsOQ1wkZ1J4zWoa2lsG
SIng0VF/W4XDcwak1AEZRONXaQAEJ6XIneoZWqJFa2SBPaYRknEPeQQyDDQI16+yiQxqDNar1wXt
z287SgEI1AElyFO4VWmaJ/mAEC1rnvphFysbJQbAXmn349ofvipvlxCLpQubPpeWg07+iJ2M4sRF
s3FEs1uKF11nIsnIHIaAMIxDpwa+cVnZqMBZmferjVZSUNIsPuANDwDmlA7+KhbuExkzSSj8AVku
QM5sVy1937TxFzZpTLiKeLvDO/LnPlL0IhCgFY10djSElGGKzGzuPH1TsbdhvF/YhSV5nCEKmR9n
YQV1RCEageWtFHY0kNw838TCNsyfWuNBVQ91tw56kGsQYNkxGvm/ox5dX0ctXyrgziXAJmL4f9fP
maw2gkuwjabtUV/TZtyU8YimKVT/wydZsFjzPACWtokfiwFf5CwoYybYOxXOt/4AF1vtJZDuINta
4wrfx17uat7BQ0EMSCtq/mUGn2A9/k9SAXVvAH0XPZpc0CDgEir1WlHBvvFmxiJV01d/6q0rnjRj
U/ToEdUfBCIsLJbfeJC8gtYH6Ld4qaGizCPBt2JndIVg6BSwWGo0oFls76t7RXou2/tsEUGKj1pk
IAyJqE6aGoYx8WTmrl9g8ErtKGSB9ep+uJvfd5/OzYNvL1XlLptJJiCj6S4xdQUD5yqnSl/IlSYY
k9B6VunBdSnd09WKWs56IZg1+WTUtB60J+KJD/h3kIlN6z3xIrInx5mMRnLLPtgH9/Xwzw/XPbgH
CrH4hR/O//zGX1Z0Q/HL/fn9zz90qJPS/d6y18fj+vu4tnfH5+Pz1/N6wbymE3PqUfCpILzQJv4L
+FnQCpx/alLUKvGyJpwo+CzXdUPr58c6WLjHLzvKJ0EKuLXQh4XJIx4FU+yyhCUDlG/vbNu1XSza
oQtx3NwOg1QDKXKioEkGXMLnqykVM0mKsAgtRne75519eHdXL5+EvjgLW3zx3vzR24kkzjOKqS95
ZgBJu8MB22Y5S0uZ2xgUWIE8PNG3GXwAHGZmFlUhkiC7g22/HtzfdAVzsNYLT1jCxxrTQk7lcAuR
2iQLWAY5h/f3j8fHR5+O9LGn9yPNrBF/x3+DaGfvWOuH79x6+H7o6PTzGxit03TYQI/XTfKndMyb
JOq6AI4xQAsBr8ptImidQEYpwVKm47K53UC91LKx9rVlLSz/ctD1Z/l/hHEpqU5PxV4tJmE2rJ+6
9yucTEiy1/aCqB92q4t1oQ0cjE3wcWhRPV+XiAGUoTarSdRhOgHuZjr2kyPA8rA+e/r1X3R5IpOL
Z3yT9Q1Y8yATWJsUf4D4An8+Y7UMDKy/Vy+ru/3dfu8sbOJF0vnHrE4Ec8/EpmjlQGQQDA+YUdd9
XL1ZN0tOZfa8SydSyLlKdV+S8zKclmcfkCqDB71bwVKflszkIvDgl8PZpBbGpST+CHq13c2K3ixJ
+MnDXliHRgjCXQA9X6B7KlGWYo7on53a6fS1dRvHdld3n7nz+eMqrfV0BhZeGvPH/0Qsd/yZ4iXJ
KEHsZB+MvjbW63PldLgOBhCjVk5rY0LSvae4KTGHg58x/vqChgOrBtRQjBnJFD+h/4WL6Wc08Zo+
uIvJSINulMk/Wztdo/bh5w8cnOnwTDcqrtHpsE5/4E/82OM/fw4TjhN+2NMxvn6etOm8XPkqlWv5
FAqvaMSzr/r5Ntf+5/aevmL6FvzCjTD9WPoCZTJp/gtABYy+HxkFDAy1n5t8liFTTEo0uEyCEVH8
/ICLvKcvWP2NtZ3cpH10l4Kai5gGqUCQiqGj35iaqBXuBChlFSitAbltA/qARkPB1GyoyVRHif2F
d4c+ucKzRXLCOK9cR6kQBYaCyy+jtz71KZ7BVkt/428j7fGnP0VuDtZLsezV/s6639yvNo6D5X9/
H7+glo0LP7d7Pu7WR/v4/Lw7rhv67dsd/VqaVeOTMVN8PCkF8Y2KOjiPO6+yLklRamKWnIqAMMkG
lmGGXFIwoFL0HkhqRn0MN36ZxgtOdmZLgHwGDhJUd1BN4rfE8IRiGEnHrB7TEBSvpsZG/f9VHdRo
y9JSWgjhJlfAbQrwIACCgRZkuKmfqPckqjWZorCyxTqVGvkXDJmSVWeANh28n6WjmwvFoov4B4nn
U2lcKJeZKVPVUsTixrsOPDXmjabt+3QVotGr3qK8ev1kX7RIYhfP5HGOsBA0NWoEyEtNOr563xVV
1uNH/OFvsk10n9NyxR4Hu/tQF1zKRfwFuaD+AFg6UPvR486dZ00p4tLLTGbl+THsfvkRypJL6cIF
GT/tZCc718hMSroWMgqGiWZUIOVm3aHQc12Fc+Z4shL+pSqjsN9pBaQksfIod4rT1LbYdmBRVhai
7xnb0EHaDfhTMCKAo5K79jWziBM9TcGFEzE7bVym79LWjdEa5Sei04DIvqsW7GNmcWciOfeneh0m
g33Mdphl74b1RwUwzU7BjPXHdSVeRhqyeCaIc30TA1uoo05qDSroZlPknPNOtzUdjKm1H2GmzrT1
+kMZ2arrUicC1nKs/HXSFYfh7CO4w0dYC0TgScFV4tFYXpEuocT4PaqfhfYxBIe6byxGVlWzEI7M
uBjIRXOjCqYhtHZyWjaUIQBLFOQGUrT2MeJuZqChjx5qw460j6hdOHsznvtMHKdr8MMKmkAgzg/G
l3QonJZoaOQAEIYKyDTJ/L6+t7M2hJoa7m2MZmJS/fzqRvgYmUDLRoNWY9hDAQSCm1FEv+hSD+Ps
sqYJEbDXABuYbz4IwhE4ryHkFMnDdChaAIVJvm0UB6Na8NKzokyC8TP8lhGUnC8pL5MATKkF2NlE
yRL9tSLYCbhhvV+hcnddeXOmARQmFVVeDVTJfAkZk7N9jcgDw1W1U6v/j7TrWpIbV5ZfxAh680rb
bnq80wtDM9LQW9CA/PqbnDhn1Y3maYT27r5srCJUDbBQKFRlZQIReT9kt6IOdgjpQDrOaV8JmMap
MeYykJKsxmgrjJUDKYMhBdBOMNVuK/cKj2+RZ4qJ/1k2N2ohwZQyHo3pMxfuoJTG8fM1xwP0X4X+
ggScnsl8JYmYhVilcIgas2AZhpQwBGjXsmBb/2o1J5aW/PnkpkGZ2Fqm7XCiOvTqIPAghcdheL/u
Cmvh/3Q5zDlKm0EVqxJGFqqYRnkgmEyXtECSnoqpsQm9bRrvusXVDQQhNMYjQb51ATXHZYPBzwny
3DQ+qpVfi9skf5J5I5grLo7JB8CGAFCCrBzr4rRupqmGyhu4UL5kwxtat9a2Q9XaovE5hH89MAgG
saUKqgCIg+EhdlBJJrQi8yKlWmgD4LqCD7rMJxVSD5ZQ7YtI56WPy6XMpI8mqqHIVSFGY17wKs9S
S3tFwR7Oog5JNZA58EDVK0cJDNMgU8ZA6YJ1Y26tkpB8AmsBbg/hRx0di4lCh4CTevBsMJFBzRMR
JOGwMaMdWZo/MkM4SCb1/9rfzlbCBIUxyTQlquEJLVhYFYyuNttEeZQALv7/2NFY4AM4XZGXzliN
qA7Qf7mNk22f1g43u9bWPj5gCRoGoKAtC+zfeVyA0obaKC10nOcWxIh2307QLYkhWuyGEk1iF6rV
ceUVfWN5IQZntvFIxy2o95D1JEq5UZPeAuWlDsyibkIZJEsEEswxNC1grf9dimBKsdu4Ke/MzgoL
L2tTMd8ndIZqeTFl4eh1OHXGpi+VXHTMiiheltcyRMFm+hqOs/ieRhgotZJ6+kGj3AjvyxHzlrYK
9emHUTSiwMwl/VeYZPOdkcvo8wnmUAZ1XZejrWOQMHVm2vZh0IadMRysNhMaH2waEpi1esN8Af2r
/Cq0jaJgCqWK3+vJlMCmEYVQGDQ7ediEtVz6YwoBYU7oX4spEKLFzB7kyaC9yYT+ucaNUEiQ9A3L
zu20oEUmV6sb2hxqFYRHD9f9ae10nFpjwn+U9smUyrBmNKMNPjlbgNiVaY2c63klHAO+92dRjDeR
bIbnTDAjYSiiwJz/w9B/Nlx017I3bMRCDweSy0jXFhjludO2IeiZFEzXgK/2s1ZcuQgU9TaLU0ep
90IaGNWt1dzp+v31PbxsLSAwn5pdVn9yh45dHOVIjXNnUH4NgJBWxUNOoPIzeJo22KJ6SwQPdTGh
33IMr3w9tGcWLRVEZ7gLs16wNHSCpXaF0xvJp1r9mAfqa9p9NDxj7HinR5NnIjeOMm1Lu+OcafeQ
kN7OcbWbFCO4/ltW8sqzn8LsQdeaudBJ+CnqKIHFsdJcQatdVenAsV5lW7niIRRXcgosHJfTolwI
ZQom4oZ6WCZqMRZOXoHqK6880wTJolaEx16ovqK+35CJPNaq+ev6Qi9L2Gi14qWziB/B7KUqdaQZ
hFqYFdGnZ60W/VgqXqyxxOBa/mgRkOGaIqSCBigxtQBk0LsEozSdljx28qPapzeh9ESNGkz7PJHN
yy+AVFE0F9F4eAIESs+9UNP6pISOVgnWozog9KdQgDLE1P0kBt9wTjknetUaxHQxMY0PcMGTo5lG
GmctBJc6WkEVxkA1C6JkUwUVIVD/8k72xXCTDEiZbIKjBFLgFmpozNeei7BSzQTIXj99LG5qlPM3
+/u9+2W5m5FzxV52mFAZPPEsFkcEpoRsBHMU6pfVvA3F3JYiszCcTlC7G1EHYapTl1m6T2diVLss
FkIIp+QJ6qw1ib/CSRGhWZbpkmP0xXAnylO6SQtTqmwVEyQywDqguoszjb4M0TTKdqrGzS4eB203
iWJ+J6ZItsqo4jzG1mIUMnBUNUFoji73d/vnJEal0UwgBg/6aUmAyF9o9jeiSTSEffUdrdnMa9vs
yayjOy0P5iZTbIn2X9cPzsUdsLSSMfuJf3C5IW0+989wjubCiDEoF2PSLIx8awQChboNj7j9InP5
tgOyWjSt0dNnq7uohWMsIYGdtn7KlcJpeeT+F1GXMcAcNB1j9XNRLQboI/xCku650BXeGhh377RJ
SbMOJswYdJZ9CEp0kePmHBMXTJNSiuC5bBOJdVuNXkRre/17r28TiC9AxiTjgmJuhJDK4HO3EBXM
lNgAqrftg6z/ffpiQXQaxXSMbABxw+QVamzMgpKIBR4QxauixIFFjBdd4s0fXLjuEhG+a5eo1uFJ
yeZkY0p1rUFEmEAcosv+AMqQPg4K8NFe37OVywVdCURTGcPhogVCpvNDQqQRNFrmBBF0+Z2iQKO+
DZXbSm4x7wbxGbNRGA+M440CFrs8okBw3ubJNo42UAWQ8f+u/5qLL4gs/7trhUkH5G464+hins4C
YhJSeLQMqnjTT6XDvUhWwi2+HBIPzPYAjSfri6OeRCYBs7QThdLqgh64BZ7h6Wlp6aMv9DjZQLVs
/r4vBvQE2JJEEF4hJLJxqI8HQ6ENsrUIZGRS4lIN6hUvlDfgcHG+kCacmmHcH68qBQxaMFMAaTeq
RyjMcz7PyhW8zMJA2wazOQDbLn9+snFaPiVSocFCpfTeJD5DPyIr8yCfgfvnnOW1xSiI2QDqIOvB
cT43petzCFdAzgNFoO6uKxNyGDsuudTKJYXuGMjVDGS0aBKwl5RZhoraig00EkorQqEIozWJMd9C
pcPGoI9Xz0BNTx90KPycfIaN9njd3y+m9MGkdWaf+WagrNcGCEkVTtdY/tAMdjOBPlGR4uMcfrUk
8SdBRUMTz3zKKzWvfUyQzyCVRT6F+5nZ4aoKJSiKE2SVQOwmw41cuMvDJaT7OZs5jnMZzrDMP7a+
kV8njpOMaBeCybhwlLlz+gUhS/dKsjd5LbrVNWmA6kC7GYwTbPkcM0Roweh4ExSoLUpiZUP1vZ+O
efejFALOp7t8+mFNJ7aYKEIHlYCaGLZQU8J7+bco4b280cPKUY2PGX2YBEJqij/Qp+uGV9aICokF
eWoFNVj8gPOTIVsmZIXVqnTG4isqBRtKkKgG2mK6M6zU+xe2UP2De6DYfYksHduiTPu6dCyZ2JIa
yHIg1mDvIL3d8ViRVnwEBIqAKyBdlC3A2c7XVYPBVY6mBrZIoEs3M+gUCZXsuefsn7QSWs4MMWeu
VqZWzykM9cU+i2/mOqDKL9n0KGr5BmQ7yz1ag6L8UlVbk3g9Tx1qOVfnJQOwRapgH8Sti/kstoRb
alYe4aFYOqE2ugJIjLpEd0ZkqJLxWJLaAYtDpnGcdXVvT2wy96qCaCoXKmzOau5bqS8VkIVSdlpn
cg46b3FMUKmBFU1rCmIzRUltTKZhUZPdZ58S5Gs7dXAS0U/M9+tOuvz4KxuqMoAbUGxNYDrF4koD
pfBdR9xZ/TETFQU4h6bt9u+tnT56l+N5EsomKg4tuj0oylWJp0wN2NkPAgrwWUP9ph9tWvPI0AFs
uVjh8hbFSwplUZD5KMznm7MOPFo9VDIEkCmMwZDX4dsckZ76etUapj+CrxaDfrVgCcGU5dYe09mY
2M/aWHqRgHb1TeiPQGkjhAoIxJXMr7KS5I++FcKdkOjRdsonw6eFkTyZ0Vh7lFQ51KHmmQZG2dR3
omDqe32S1bdybNqgsmo1s7WuDkOn0ibxR0K75IcupQYgwrWgv6KCXy5z76Us2jKlzeA2edZOYN4x
ByXQR0F9HLO0t24zq6xSFxI0HZR7DEpBtqAM9bC1ogJ0JkWWmm9ybwolJszlofVAWTv3wNMX1m+o
uevjpou0CEL1oaAqnjWJEg3aTEwNZyIonTutRND+LocGtKlRg4nurWCog/mwsEmCxz+RKN2qYQEJ
0mQgRbYTDSHH9vURhPoKhQZprFrdbZjkUbfV8ybadJY+wYRFi/cYJBq3mLmpVbA5EkPzSxMMt7Ns
TiHmfwS03DGaMtwUmhmm4P6L8szJi5waQaGooRfKbRw75RgZh7RqjMpBvQN1axoOSPU1XCyZY+Xq
9KubRQ3N9VqftKAeoJh4F48hKNGnVOxGVwWJPKgNhSl/rEZLv5XlmiYeLavsRp6EEKzTcU7BCtNY
wmDriVq+D4qW1LvWqkfNmeZZ8gmZlA/U0HTzPgfRROt3cYofrBHSeeosyrKf5iIqTV0W17fGrJb9
01zRqncKqy4bzzIKi2y7uhM/RKmfAjGMQX2kQYkHRew2NaBKn7bme6xGBgg0MEUeiDOZ0AIGDPwZ
3Z6kcdKi6u6HscbYTl/pyZPVGUAlGbJQfo61Nv4aYr15q6ZRvFFR8tg0WmTsQShXCHYfDQao8q3B
BFmsqM9bC1qPT5lFigeLDk3vjkBJuEoRN3u1j9IIQzqG/FjnBTT4GnmavW6qtNQmY5S9VFLb3LUV
9HPs0BrJxkwHU7RJlII2spyH8KdWJPSzagRiOujPz2BxrESQRxhtAblgaumN16eYu0E7XQrBYjGV
P4s5zTZ6KigvjdRbmpubYfUb9WKiOhCzw1xuXBUzlLhG42cUa/IMBZywuk9arQ5aU5MbT4oN47bB
pBFIjTJxTu0hsVDTAfU+NLxKCFujzqmE6U9TkOQePQS4JrwbET3T+3L0Ry2mqd1KSXmTF104gvAr
H0HrL0boGOp4JtwINJtEv8SR/dAnKYvsrBikmlO1uwjOKF0omqnglYVXLF515+EyHOVx6HtJwEyY
IxBnmReLdRn0lzdmeo9y6fXgfHG1L9YgSAhYOKLkRf4XJ1pJ8hDWBOsnKaBRoP64buA7Uz27bBgL
yy84Cf9hrHZNlaIvrgfzZ7LJt/68+a0Ewq5+SZyPwc6cRUkTRUo/5nBNX1yt30WgP9Ws5ZI4sTwg
zCRNjvJJCRkh9EiH7kiql3RK7YXwqiCbeuRVbHgmmY+XFyPKhDIKKtH0IwfaBlwkFQ5E7tfSz8HU
HCvkXK4X739mjczuyv3cDSX6pdB0PJqyr8hQ00g4udDFHLm8GMHcAKqMpghGcibRHPVYF/QBRvRn
OXgb3Owl345jANK/bRmQTbO57jLSRfLF2GPyzabUelGuYW/wpUfpbXiTnYfMCYkr3x3Gg3wwXDEw
XI7Ri5SBMcqkKWqHWUxTX2phoH+LGs0BtfBs7YfeSVXD1iHDKrR2A53QjLhiw9nitWO40JpgGg0S
dphmOHdVKcr0DAwygm2EN01xaxJOh319R//8/Uw+FA3DkPYF/n5h0h1VGTxoMYnzTc4DXvLWsZyP
kyPX6EqkTYs7Vm1uF9ImFHkoov/hHP8shZ0YbFWwASEPEGwUvYzI/ZHcz4dh80mAUPgq9wDP+xBD
eW44G8g1y1T9ktBKZjrCrCU708N98SU6SFmQnu/H99fJLbbPEB3UOI+D75ICGzyBjsE9gCk7BbiB
8/3sRaBn0W8X7BmMDTvtUw6mwLxpvjr36S7N7ek2xlmI3NZOn8U9j8L1stayHIkT60wAbSwCHFWI
IwFmghkKaS+YVWhtGnpCIL/GnCNwCRb+tqZ9F+SAemNxiuDZhijgEq7TQ/PVvMhAp+d7fSsFoMd4
o7vWBvZun2FYk3fyl+cOu8kGcPgG0Nyo7rDhzUxnOo8Uy6Qgy9E1t0Y/Nj22iqNM21pz0/DY8DAi
q4vFHBaCKubdUE5jQioBsV1fC1hsAQkpT/RKiKIE5V57yO3xMPmmb92PG2TUHg8PtRYJTg0zsVXH
4FIzIHEHF+IRDAeT9KRqUNrWODF8LRCcmmECGr4lkk8ZZkT53QBcWR9+X4/Xq3nFqQUmpAlGGMqh
CgsoSze2vKt99a6z7ehAIle3TfuZbMrgXtlqd7xzsbKFGOsEugba6KgqsVIZMq1jcANOgt2QZwlN
7QZk3ltqvVxf4MrNDiu4DBY42aVmtJIW4DVpwTiSq16JJmTcZoD4xJxsc+U7oYK0sPijRA0iZCZg
Y7bCUPqS4tBZz5ZxL8YcLOv3AN7Z4UI5GhxZmo7OJliILSYjGqRGI0jcY2dPXdOJNtatYptB6oZ+
Y3d+ss+8bl/cqxBNw/STM7/cjYF21JEVgr7rjtwi1uxDTz0e56B0qq1sR+4zj1DvYqeZn7js0cml
FS8MHGOZx44qHLNxn+meEv7tcYAJfMNlGkHEv+yg7hCB8LEdyxgvmYOYP6gK5+9fjhO7y+CXh0In
ekAYjmZ2WRjEKClGDHt3ypfUPo7dbozxUHHjhGPowveXhZwYYvYqskKci6gGFWg129BqS4wfau6J
LcctLwgBZdj5zoUw3WwAY8vEj3xGjVipeizI1V+obXj1IfOU448ak3PoPQTdIdmBWm0b2+lRu88f
rG3hIgMIhKfK46E2Ls4IaN4wTALkNwDZaPwxv0UpSrFoyzF2QFfSJW4/8FCcK5t6ZoAJZUWXSvqU
wIBm3M6hHxfbGih2HsBrxUfQgoXvYX4elOkac9SzEC9trVusNDc5ZNlKedMNlQN2PMq7UldO1Kkp
nS0wUqtSJApTmDNSq6Anu8HkJGRrq8HLVUFVWMZEM3tp51Wsjn2n4KOon2ptm+U+JI29YHoyjsuv
ff5TS8vXOwkPpayjqKTDUgWO5rQEGkTlpXkXbw942KkJxsOsEqxMVa1iv3xDthNiyx6qYh6Jgkm2
BcTN+df1y+XyScdYZFwusoADzSkstoKfvAiQH3cap9xHhwaplvqpmQ5vgOKyi8CYZPwPLEe4IlSY
7HelcFOjf+78thzqiG9J4WiTLRWu4E7B9YWueCLaBvB3IL+BwmM7yd0IVSaVaLFToJqSPau6l7Yc
3M7lbL0qwsaiQQBX1BC1zh1EEfR5KKkeOyjbHiPbsM2dcVs8UBvVXT/90l2IWTqdnR3K45fijfYR
0GDbPBb2z9GOPq6v9/LFwPwYxlshBUm0rjJijBqjLGmD00md7M6dD6oTf3Re6Jc2bZzKDR3Z1is7
5Nz3K6HsbC8YTwaQODS7EHuRK78xP4nSmd2kDxXhwdIvIQnMOhkHTrNKbsgMQ5On2IVNjq0ve/lT
5RQP3UbazMHz4Kh+biue6nZHK7B2/QadMg4n6epyFch74pWETN5g7l3THK3KqC30GQQ3VZwUqad5
OxNOfFiJQIAOYEYCrQwZ5A2MlT5R5ESfwScCDmVJeEqKZ47TrATTMwPLDzgJcW0ERFbSwUD3SRDk
QNW5TfaRZ27jj/ko3mpB5ID42rO20pZjee18ni7t4uxA0bQZYJl4VW4Pb+pXH8y3BIRIjnYj/GgO
JMG9zsvgeRvKHJJB7ktoIMFqnfmkuOvqr+vLunQLYPiA84SPAvZxke4l8WgppI2AzE/lbmOF3XFp
ivhDWIe2KXSmf93c5SaiYryAjOGAC0ULUyUYirS1zAazO2F5NwNh0tz3vMLmSlyBDfDAIJNXvqfS
zl3E6BqhHkRUWfQf9BYDFE0w+Ejhh00UGJaDDqLnje5kp07h8tp567bxFgKoVDWgi8jcHKD7o1Ji
ooKbbdLepo+lD+ZnB/zrTtw5gtO41u9Zd+abyKezTfZcjqPV/f1jny05iWlSKyqF/d4J742t3uK2
NN3ZqYLR286LzLTkPF7/pJcFAtTjAef675pZlFlCUbCL1aWqVdnpFlXHnfEmVPYH5o0/KRbvxh71
wtf6hlcguByWXWAgCGiYRlfBEcnWImu56mtziqBamrwaoSMm22bY0AiqLrjHhLuhz9wG5HU6ePIJ
57a+fNRj1bitwY+FjAcXNhMOxGlAA2iOQfZ2UKCeXnhQO/FwgaGgbitB+hU9GTcDVLNsw6WfvdPz
WNxX7vLzH8BEhsTSCyU08ANA3eELmxlDcAfzqzu8/TL9aUfdaE/3GCTzMG5T2eU+e1IBD3bE3bGD
GmNoA6vDif2roeRkR5gLFU8xOltpghrH5OmkAi2AnyBjjwTOi+vyCgBk3pAXSkgk0+idn59vks+Q
NehDENjQWwnigaTxx/qul4lfjz+v+/ZyXM8fqzAF0nQdsFAMnLCia1mjAVCtwhSkF6z7DGRB92NO
9vOUtRtoBCeOPI0fCpnoPkMP8brty8iPGIKnpQE9MVAg6oyDQQ6bCq2J7YT4thMapUckzuqWxINd
HZTKYGQhK8cYwvlGRmmj56WeAvKn9Z4hIAUzuj30y147Y3IGoLkMdHz/xaLQvsPBRQKKpZ2bTBXI
uNcd6uFJc5eatd3xJkdWz+XSIPyvBeZY5PlcQ1gFFmIFcRcjqNi9zh1/zlC57wqvtSc/tV+yJ9Sk
I+eXCEwHZ4lrPgMQF5Kg5QZQvyl3TjIU8EELGcZ30MRLkM0u6bR6G92BOJETgVZeKXCQE0PMShs1
zXM5gSHtMT8AYgAVQoDV9sm2cF7lT9k3LZunAPSNmbxwmRObzNnLinLWiA6bGCN7Eneio7732M/f
5m3itKAFKz54UlNr24lShoippIUlkPWYwZCL9JsQQWvAeZ2Cetal1h2GkSCyWHUjevrudRe9xI0u
ZPnyd3nKAlMdW0TRBNoWRgZdR2Eg9mQglb0TDTcZQK9C3Lhye632je4FKsTedcuL859tLmOYeSjI
fSMKGrTXna4P5HRP89805iHxLs48Y4NJUDplqoAagg1Ltsf5bSy2xRyYoPZuDdmfdc6j4+LjnVv7
PqwnZ0Gb2qQfKKwVpif0XtK7YvlLCNPtLGPo2NpTHnLzgtUWfYrTj/f95ycWa7MWkqTFx8u3QMnI
uwJH4tDtLS+3kxsCVyWK8zD5z3kw7EYb4mEc77mI2ox9+TzAadYcxnWGFQtZ50XAH3Wlf91LLq6/
bwuAUcqgkUC5nYnaQy+g+CdDetWsXvp4a1j7rnmJc89QOEvhGVqWerKVGgX5aLFovNaTH0M2iR5L
UH6Nbq//debALIm5FfRhLOJvmXSx+qwwUWtg4tmAhC6HXmT922CEBJSKIGxiK7VTCr7FXF+0TaHP
VJi41XnTQuun648F5gRPYizPpg7vm6XUnhIobScV7m71MFTojkSaS0aDg1r55ti4jBp/bDIn2tTi
2GpE2EzK5jWTjQqiRcBviVZebAxSqwo0JArQ1iZpNr0nvQrYPSmavY7+5WiXiaB8AJpBPnsK1ewW
t9dBHGn9Q+3i/GEQUhXiuXjGYYp3SDYFxr7ctNZbt+k78ysfxfCln8TpA5hcNAwaqgLkFychlMUb
eRvLdf5p1lZ2YwzRcAM1gWibiDp9SbvuhnSLnsZUqZjZspTkczCnemtmlraZDaL+jsUmdeQxKxpH
FzQvVeijWBtFgIzsEXmRtVErWfNaIbmrrITH/b3q+AoYaPCEBOGVxlys0KQ22l4Gf1ckvauNPQmJ
bSi2mh2owYn4l33rxfNPTDH3qd6OliksQGGwPm11AWTz5qa23gU1dSQDCOYaA79ernMy6LWwjKq6
bEGpVkW/gHFTQFlToVxEficK5TmS+1OJ6c6q37ZaGcQQxZoK4pJOfP37yGWCu1rB4CCId0QmcpXD
YPTTgqUMCU64cT9oaWabNflIIRApSryJlrXr9NQcE7/C2NAEkcJcJi5Zu0fM57TjZURrJ/7UCBO6
jNa05mqAkaj6XVZ2krlDft8A5phXeznUOSH58sWLbQO1D167qDAsdDjnMTnJ57GmUFRz9Ay6ouHP
0bTr1nIVSFiOT72g2KSzLRDzW1Nnh9LH9e+3uqGQEFqso1zEtu5yQa1Ts+rAOS3/wsiuk0AvtuGE
s9X9PLHBfLSm0JQ2oy0+Woz2whyMkewaKdKGd7n/pfLARusrgp42CkbQambHvk0lqyJtxEkvFcUW
Y8NTP6hWcZKgtWsHvNP/NcJOAGcj+IqFRTe5qchLXAJP3Frev/kyf0wwZTW9noWyF7AOUicQNEK/
f+ocffh13cpaXEQBGWSo2lItZJ3PUjorSaAj5QzSSwe+Qz2FC6QuxDNsY+ApV606wokxJggrnTLL
VQZj1vAY6ncSpD5H7cPMK1cztnHHETNccwQEfAtyfKICdl5mA8O+rI1Q6omjyHUQGUApUc0rM84B
Wn4ze1WfWmGSQ+jCa5VGcIAq6xhmHRKdIJOBjuKY+R8vmH9SAtbjpnA2Wp0gJSgjT6gD1GXsIu0d
TXlrRNsSDnP1bEyeNfCC4douLtnVfxIslmiqnGLAlcFb7ZThjJlvAQLIupPxEEk8K8wuCkZeQocc
txfqTOApgFaiH4e/r7v6+hairLmIUiOWsU3bqLHUrJxgpE8fozkQx+dZC0DoglnzoEh8gXy08TPk
EK6bXXN6EHn+Y5VxelWAjHtLYTUkP5PmJZFSVx32wrBVssdMKzjWVjfyxBqTfORGoqkg9cRbRXhP
lE8VU1kzN8NZTg7r86dLWpZ88oqYaJVGoQUjaX0f9reydaSY3evBGhK7JEJ1tnJG6CjXf10lZDKr
ZfEnduvYQimoQ2ZltGEwU+oUSXzsx+jYGtNPgxT+9S+3llKdHm0mt+lHOk/qjKONOeBNDm5UMvR2
q5h+nUGSAro4Jb0Vpb/mW8MiT60yt6WVhRGIDxar8rvVf8ndTraeri+MF7OYfUwM9IdkCSb6jgLG
aU2xXZsYJy/VPZEerttac0hcwmABAScZ5N4ZhywNTDMM6kCcEdFXlMzdqGrvbcIrQq4uCd2n7ysf
iAzGTN1V6ST1MKPhveZQ07rra/VLiaqgoDS4vqTl72LcH3VqeblXcJYsFj3ZponalFnbOpq5uZXb
2hmHo5LwKAVWUowzK0zcKCe1gp4haZ283dRzZ7e8tGzFvWEAmjPLnLuMEZ7z0zQB9AMeLRjQgClH
Qc6eJUzAYmKohehxKHzGBI1tM+SMRayEQ0zzY2BUAgWTJbL9HSuMgdJuu9ZpliksDOVQXb03wCuV
lofuUGvp/fWPteIYZ/bYWBVpEliVYU8YfKW3U1Jt8mI7k4yzrsvSLWZYThfGvNnLWNdzEsOQ1Gwx
vafJTqcHGfEy6wXcFjIUhfJsQ9NAmzGM2wMAr/KmtleO2ukvYBuFeBhpYy3jF0zTTQ5tddncZOXm
+nauvW7PjDBZVRH1eB0t3y8TJi8EXYyaWnZCyYFA8jYzUq9HNIml8bHCk4dzuf0P42CBAFhbBjM3
cyYy0G6DEadvHQXJiFZBJd308+S1VB8JupOQTAJw304FjtnVg7KQe/zHKhNbhDqXQRg3tODr8UG6
WsoOHoc+pjCiyq6LzM94TdD1D/nHIOOzY6iUhTBjmS25acxbizoN5TxgVrcSvQb07EG3bKGvwZx+
1Qhr8BHCXYG9OFIrppgrmTDrKCkFqvFlbWOcHWzwsZzamjqDclatFE7NYiXELQ8PqMAB+w7GIeY3
EANRFJBBAqpZ4ZdZN25EQId23WHXbADOCUVYtO7RU2b8tc8G0k2WjsyyhoaeNGm+ZvBGxNe+F1Qq
wfEJgRNQji9/fpKXFHo3Cdk4t2ClmJBMyo48H+Pq5/WFrN06p0YY3xdycH/Ow9Q6ZRM5NHsDh7MY
upbhjG1w3dJl93/hTDtZD/NdOtFq2zDHenTqRbpDQWOuvcb1I+0Ci0IlsPby7CbOPxQxmEE7jjaV
YieJKxvv13/IWuw+/R3MOegSUzQBQkfsxmxgrbyU4uQi9wRa/K+JbJYVY9oRL2AZ3DpsGSSDyJQW
NzJWrGDUFnTH0B6rK//6ci6neBgri6+e+Els1XGu5rCSaoUrEZdOH6YI2p593AShth+Mwg/lQ5Ld
SIZD+3ct+wrnDxJzfsaya2z6crpWxlunWhTHrpcQRBPPmPA5K6dHH66LMWfWov7Km5laPR2Q6MKo
iSrpgKudrxoSVWEuGLA3z1bt5kRDc8qQf2qdxntFXippLBuMxx363ovAIMtCk6dNnNUxNhgTQ27j
URdio/YE6ajsCBW7LbqpgHQkuz618692M/nJIX39XXvFrXxMXCnApfyKJvNB3PDgp+t78M8PYxXm
UROGquSIH9aYj1kY28q8zRROvWMtQIBoBERJy8wGWLXP93lWQCuQl0rrFO1LIyJGpJtu2mmzJ8k8
1b6VoAoV1z+mmFiUTJZEZwXL6YgnoumSybyeJs8CE4IgYpaP2QwLVTHZRALHNa8VtnoDni6CiS4p
pUWiDjCRpFut3ceqNxY/Y3GTql4v7EJykCinWbXmBeDhRzMTtGYmKr7nX6hvy2JKpcULVF80vSY5
WDwTl1gJHAFgNFHNA8rEuCTRU2O8gFJ4AUByO+KTwLJc8pkEmBLs/douAL0NbbRRC8Mmm8oTOHnF
Wsg+Nc94hlAVYJ1alpjUrSMiTiPDN9RdMv8bO3izgOYaULEL4n1TH0VoqWGZE71NdFdNP/TqVpMf
r0fs1Q92YoUJ2KIsjJhngJU0FW1d2OhR7ZCeE48v0fD4ZODkVAA5w5wS/vvcLUY5742hQr/BMouj
IAYt5sPNlzB66Wdb0ap9Zt0VsK9iLC/3LN5JWzOP+SuUsjFQ9j1ocm4+n/QolqqJODK9JRAhpca9
Eb9q9FMun4TGjmeX6DsTh0K5xXz39Q1euYvA24lSPa5cdB9Yfm8RVLAQoAGOUotNe068eVbt1vzq
E49QcGXwoKor3nlmjjnyejwVYjIvsM0x9UPBvFEEarcDcnqNbq6v7DukM9esjNE2yJkAjAvkOXPt
xaY6tKGVd864q+zYH53QrUDxYWduv6sgQABsT+V9mG5jaw+DE9uGk2K87BOsXgcFCH3jveX42dpe
n/wg9g4SQFEygk8IY269Iye/JyN2EepijEoP0U3dTv/iQYwNWDBbAHCA44Fx6yHSKtUoYU+SoOMm
OIXqYtWf5C3egOnuHazVlWFnE+dNcam6BpjYqVnmzMrtgJYAgdmXwqOiHTV2H1QOcFNb9S45zBvw
tmFOm9qWZ/1A6RdzENb2J9mAul6xI598HKvZ7fzJCb3rDrGW/eGHAfcHogt4PFtJj7pERK8SPyx8
Fvz6ELndJ7QbTDc8RJ7U2jXEF3F3b1POEVu5Sc/MyufHO4xyQZoVmI0ISFuVwTZfry/sknr3e8f/
LIz50Io4akNjwAL9HFxlo3rJsTqmb+Q5ccJHDX0XO3pU32qkYcAguLvYy+yv/+dPYD56UWdalEdF
h7kTYvde9yEdVLd6vituPt/rGy0YX/+PtO/skVtXtv1FAiRRiV8VOs305OCZL4TDmMpZoqRff5f8
cK672XotHF9gAwb22FNiKharVq3FAG/7jmYmNHCPN87KpluCKJ1NshR7UZ1z1FYxBcruONxnv8GY
tzOtnbP/+a3YQk2Y5a7yaTw7z3RrP47ur+vDX3qwnZmf/d7Jw2KoAR4yIgzfvL93PGvb/9D8wS1c
/vhT8yDrFRCvHtyVHrhL4OC87jaaQvAH3vGyh6OAlZYZyK68jgVNuTHBolQT0CJZPgqjantU+AEl
KTUGH74H1ilAxteKb4t3F7FnbQ1obqkAP5wPfCzt0rIF5n1q8SglaHNSDRdO2TOqLSH7goLMwuUd
oEH53eTclWvvxqULhYCEH+M3wfgtZxeUQZ8Ko4N9Yd44sc/jPXgpkQ9+u77Aa2akMywgN6Y3KtaX
KXBhVXGLXuqfSh0+aS1biVH1hWeEDqgtJNMhR2gaqpQwCfOw1cx5L9F7BpRtuGWPTpDuhxfnRduS
XX8zPCnH/Pez+Qv5mg2ukk2DzovBa97XTtWyxzz5FGnYddzYgiuY3WTEse3xdsSTLt6gdy+GwaFG
E1m/VTfTwd5fn++lt8GcLZpVdKEOg0f/+b4aRk0NNSPGJLSjB6qzraJTr62xtEM2gZ96vEeC9Xvb
kkBv1jpllxw2UuPQQMXRgq619EpIlZpU1YhjpXMokX/17On64OZvlwOTuY9mpjMEn44MmVNHkwo+
X5B6OEJPhZeFjdYVjacxtMH4ms7O0nY6tSaFXDGvmrEaYC1t231eW5sWSh2j03tJZLhjuJIxWpy7
uS0Xryy05srVpsbWuOhE0cLlRD5KvbeDmq68PJYS/VA0J/Yfcr85g3q+N3hcgIedlK1XFCOIWAt3
YsDj1U6QsOKmz/MDE9xVjGhn14Y7NZ1XaCmSdOBfNs21w7rkGAB8hFIkXJB9UcPR+wwMfF3derni
BOXQegZlN9mYbgc27LRU30DxbWOLZ62wvEwl27Qb97muuZUD+UMzvkWDhBcqxb7rBLz4Z5x/T1DU
MrvSy5P0OEaOgN4HWG0Aer2+CRdPGLiyER+DaRY3iHTCEkMPFa7iy7Xqmy1uNerq7UfpbLvwwSzd
Ib+x1LX2miWklX5qc57Nk2vSYlCfVBvY5BDfiIAIyYnicRFkRNmoxf1Aj1qaurQDim3T/UPa7cy4
tG3ClOlDPMJ4J5TXtokPlvPSQPksTjOQ2lSuMf5YmeKlo3c6XPno5Y7ZDO08XCjzOMihhPlHgoSf
ZfgWt1xR+aTeqWC+JQaetdABVreR4uXplxhvbPq18jVzFCi7ndOvkd5DqJ+kXB3wNXbc+HS4bYFs
S0xfH4KJJYHNHqr8m6pkbp68V+mX4jyv2L/g2UG0ApluKEkhD4mi7fx9J4tvJuAMDPUO86+/1IiG
jPANr1td35uWW9sbmgCTtlbDXXpyndqUwlIj0rRyMPrWa9LnsN840WFULJfOLMOlW/AVz7Sw3hTU
vzpFgW7WI5SOFFpzwtxWAcvIwHAM3Zfnqna8yExdJ/rsy7WC57xe0nqeWZMOU8202gLtB7IWOcem
OWa1x5jtF9ZTIho05x0NsnIrL1tEbhiaKjOeRhof4JFGnjSILe0oDZoaqSzjPQbHeJeRZ9H9Thn3
+mQNv7Dk7iGThoAK3hV1MrlMHhtx31rgKYRKodeYdzqayXU9d406UMVeTwMFDECGAtzLdxNNeXWy
r9boVRYutbMvkHZROAqicIqZJnbxDZTD5Z62er1ylSxunpNhSpNrRELhxQybhBrNnvPIs8zH2oo8
VGA2rfEPoCgMCeUyClG82S2eH0Y7bu1smLCUNFIDG2yaTvSuRdFLW6DRMcau1cqVzTN//8V2/WtR
lvlG2KbFfTcjNoHnLfV0xxruJek/ZMYxMOB3IHmKp5EcHCjgLxTQZQT+Ck8yt1SmT1VdKQQuOJUz
E5JbZzophT5jT9U43yGhCLWyzQw7yLk/hGhfVL5d95yLOwN6N5CbsOZucslxkiECaLOoMCRIGClk
07D7OoJ6mkfy0b9uavmwndiStnoPqdy6EbBlT4X6MLblkUbWYzdR8OkCHU105Vk3wFCiIRPrDhAH
fGDI9wSVGR66NIvvWydbpSdYuLioc/JN0smgfQmh5QjfxLL4jRTNZ6aWd2ma/GTiLUPhLGHMFwrb
mkkMFRaQ8zP+U7f42l2yEOqdfYbkbws0dMbODBNv8ruemgetMZDHf7O73fU1WLZjAppDkRG+6I+d
mrxAfQd2Iu45YLrkyb5As9Uquu7PUbg4kfSvIWmtDbMfItJhXnvnpxp2W2tskRJl9isP8x1JPyzq
7KDD6JKx9bPmvdH7h86k7yVmWMuTu3hU/YhmK25i8XCdfJS02AUK34Ma4qNU09XtWxBnR42zzew3
1lgbAMvd65O96JVOzEmLqihKp9Q6Jrsbkftu/aH3C+BprhtZXlGsJuB36GuQy05CHfJ6iAH3q0ov
tMsNK3LXBPgq0VbukOXJ+2to/vlJiFXEFuvHuAHQP/9lmNBVjB47Z2Pmfjf+JEysLNXasKQ7pBag
BQe8GweCELxcXRVCBIpW31F1xSvNv+hyo/7vsOSro8jQ82xmgK2H0UeDrHmq+hl0JFrzvQp920lu
BrG9vmJLqTVcjYhXHYQeYGGYffLJTCYMyMU/4P8pG6DsOLgaYAB5VIKOr7hLyOApVrlxzF9d99vM
v/QEVBiQt1Zz6ltdtvIxS3v09FukVZ1Abp3kGe6bRoB/qkbd3RcVAbNPFK6RXS0t6akpaUlLs0id
2ICpRPB9CqYzHnX7eMogxal716d4ZVRyG+vYlYM+AJrtmZpyLCpk/Im+s+zH61YWL7STEcm9q9g1
aWEzmGEgq+8i410p0GVhtoHCiZtCvibRgGQT1nawUcvs48COUG8Dx1cknOD6tyydTnh10K+BpQ+p
Uimx56iiUyoT27jhApqItWu1ttdQE0I9P0Cu/yzyae3OWgodwE4ERIKDTBqRWzAEopQ6dOBNyUhe
aQ364qYAN0FD88qviD76nGsrh3V5Xf+a1M9PDjhugE1PYdJ2KtvjyuQEdSQGN+zNlQLXxWZFyhm0
NxboAFDABcfXuaW6A8F/Pw2J1yO1X0EYtQgMtfK0tXW7TIPOhpDccWYUG1CB85BPnAEXkQq8Iwxp
QOZqFh6wAxpDQ3fit4xsQuUbZ69Nvhnyd93eDhaYU26UIXCsFT9wuZel75gn5OQ72mSgasfwHVYM
IiGdbVK6sbMHlIyNEjhFFDluISmRaUGVo8oEcIOyQu91sYOlD5C8YjMBijnq+ABDC5GKBSOMqWpu
bkYgQ1GTIOMsqNFCev3YXOxhyajk/hgpOzMWMNoOYRBDjgH9lWm4UfqdMnz8gykk3meGCbC5yQie
htEO6g8a1CSUwlP4tgSnWA1cXe+ztTT/xTGZRwXHZKnIimhwCudr6SSFbfBaT6BTdT+1+6x/n9b0
zZZNkPmEqDMNvmQiVo0+r/Qp8UKoroyDP2q/U/7t+oxdpvT+jOOvEem4h3XIptoaE09tbBXqzkxt
AoXw7lvWAyxh4TbZ8WRSn/MhjTdpWc6ZxjErAls0+SFJI3OtKDZHrWfBgvRB0msJKaapjAwVo0aT
I/QiQkTpjm+yGxs9b+EjBZ8R3UD72rfsYwSad23tAy6eK38+AISOqM0ZYFGSpl1vE2OyM3wA8mxe
q3mZEhBjb6lHEz1qZgQSJZ8Cyiy8ofpprJGVXqZ1JevSeiijMZpjhS1cqNsQksI2c/XohzP6Qryr
AGvXm6ZeGfHyPvs7YGnGqUiqPq8xYMI+0+RpLI+Z8fv6Nlv0AWgb/8+cSk+VolInrZxNTNGnWv9E
Hi9z7vtp29trTGdrg5l/fuJjjaxAwqXA/JF4vCu6T4WqGz3MVy7JJUeK6gjYo1E2oBC1Orci6sSo
aahglcobXm8y7T4av3VR53bmjWAr98bSkE6NSZOnpaY19BqMCYi2W/wxNka/7n9cX6Gly/jUiDRv
DPsOdzGM2HA2OpR8rE2KKEpdU7y4jMyxwRHI/IEKAzX/hy3uZIGcNufT2MBxlsgbFz+HXoCfPvNN
LagrPXDC55SovlZABBCCZbU/kvtw+F6vCXsvDvfvV8jRK/IdfaSU+Io8vs3E98E8kPSZKSvbZMnK
3B/g4J4Ae45MJkUpPKeVFCBbmu6MxKfOHeR4IV59femW9geCGjQioQlgZjA934xW2YeNQMoacekA
9sePRgELfbwCjr1k7MS6QUXKsGdxaAxF2iCj0GIVOVQIzKtK7HVplRouSQu0yOiVKFycOjTvQgGg
DngC7WPHmUpAF8RYHAfLbgCWdlKn+hIK0OPg4S04hBimOOx8h6f6F5gJIU1UMz7oQWHmarVpxrEo
A8OBsOFt35NB3aaZOeA+qI3SgOp5ztdeqUuLBYAxEtQEJYeL7H+Ksp7SRaAJrDTdz1mQae5gOG43
rlQZ5uMqX3Cz1Ovc+KYhvpKCsLLUSKXYmMiq5kCUxvbvtDTXOn0WjQDdDxFDWLqgJWCdESqQ5EOo
WTQ3EYdmeh6uXBuL8wVFGQhOAz9qyG8Tqw+7aprAxRa1euIPw2cNEJY1mGgxqNbymkvDQe4FIMs5
1wOkyPkWZ6ooqhE9IgAyZK5TPPbpCgvwogFNAxKFQtYBSfVzA2ByAaNcOhPLtchb4c3c/rx+SJcN
QAsXvanwBTIhJOXxwKkBZsJJ2L9oqnpOHY7udRuXDdo4o4DzAhrt4K1jySW6otazqo7xQBwattWi
gOp4R4CX2fKJ+QZxL79SbkFWjXb3FcvLo/treP75iVPvS47GmjSBpEuVfweliWdwfeXYLG2307FJ
/kdrUicDMBuiwvoHIMU+GQLFMTdQirs+iRfJqnkO54yRASl1hPfSTmBQvIakSJZ6tQ1psxB0nTNq
RbxDBPGBDujmMfL0VkXh9brZxeEZ8K1AlGCPyMmFDN/Ush5mwaEJVvSK+Els/0gLNO0ov66bWrwv
Zi3VGeRuoKPvfLGq0NCBVoajUyp6JyLd0wS5bXkSXDezNCLnxIz07ksboytaAEm9kZHeJQLd5uBh
iii/j7t093+zJV2BRgJuKzDTgV8w/3DSmzw5puVdl689li5K4PMdCPQrtHYhRwu5p/OZ41k0NuQP
i64Zf3VN7FVqB8nd0O3QqpmF9QPUof2i+hFBEPT6AJePNu72mYLPskB/eW5aZVmWW0WFEZbEs9it
XdyP1l0Y7XXyVVQ703xU9Be7X5nX+bfKdxX4P4AwAZDNwEv33KoRFSMCOexKqw4fdKCA81/VsG2c
ZGuIzfURLroQiFPAvc/6BvK5K4w+tCsdpqqWoFCs1UAUr+IJ1oxIr6tYtXPsfRiJRPImmPpigwvv
+jgWpwx3FTCdc3wpo5SV0abDpOAmGZXuq+LRvhTgrjfozhGfVd2vzNp8iC4W6MSaNCCi4mmFeim4
jbUJgbTaBUh0uVx8d0LlnfX0TjPfr49vMYuFRgNweaLxADo60p4wbaJkkQKTRVg+CuSWtTJ6tUG8
h+5CaIqkvplrfpuXpcvIN0JHX+8Mv3PKwK7Xuh+W5/rvp8yzc3LtsD5Gx1aFa4eawqsUOJe7FsqU
yA6na0DVhYmGJoaGVCVuBu0CfN7U+lRlDDuHDw4kprax7Ycm8t2Zz51PZQ3CuGZNWtaoc9p+ynKc
u4S51vRa8W8D112a4MlED9ZaU/qCq0av00w9DiAaAgfJrzVlbU666HB9m/YW2ZZO+WW2T85UrVxy
C3crpIQhVYRrARwTMhTEGEBOBwVRMIGb3/L6BYq2pnLIDQDtGrdGs3RX/rcFtZmWFRk60CVgZLhX
zzeIk3UqyCfhNdPpAboJYT7c6MG+i4O+bVay2Qt7EXgF5B0BJ6QgYpZSAqpi1VwFjS/6m5ybAXGF
O4BqOzRRVmKJ/WAZ0cqVsHCNwyBQlNBFB+G33BY68WJgiYI7Lxb6tlMct0UiWeCcXT/vS3vjxAyd
78STM1Y3emm2sxmGZ1HcHFFrZaW+GfQVT7Z0w4FXEHy2Jnht0bUsBV4VNbu2nOZm6LLWPQrccuK2
uV7djKnxqAxN9OhEI/nJKgu1Joj+bsLY6kLA0Ky8WpnapSwc6PigDoYXFJBLsjCEEjp61jqAnU7x
bQkEvCmAkGdz7O4SEIurcGjIYtPq+/W5Xjr2p2bn6+tkrkNAMIY+1BG/D8pjVeAghtZbETpbhU4P
lR27Ii/+4UiempRmHYBBKJajgw7E4Z+R+in0TTqhSNkdTNXjtHEjbWVu18YoubapYVVUWDBYQIKt
S9+r6TVD75BeQDc6+9TC3fUpvexwmF3AyVLOx+hkTk02MNLkJPVK/WuA1ne/1Y09p7c23dvGPW1f
u2wDqWDXjPeCrTyRF30CVEdn9Uc69wee2+5EOxV8Ri+3kLBVml1rA7noeGrPXdGs1HaWB4qcAhDp
ADECF3xuLOGQ01YiTCyxStVrgfIJBCShgzYzAPHT2E+Dx2WQhEI/oIX/WQFRhS/s1vJIlVJc4tCt
uj71S6MHjBx8vOC6wtNacr5UlFVs5gZmnjmBbZY3RryNG2izJ9sKBMvXjenzvpEiIfvEmpzRK2LC
2xJgTeC47jsN7UJVjc619hHOCyIMhi+y2M9r/ViFUPP1dQ9CENEL9NzgpJXsSQXtycMABSMtXvmw
hZAT3zVXH5E+A35OuhcU0ihIqWEWBlSjkqq8x9WwMtFLLhptmYBYIb8AJkxpi4PxKgTrwOytkshO
/BFIL1C620BX1lMVbaKBts/XZ3vJIvofAJxHlzRSMtJe6yvUKZycwWJUx/cdb5AnU6fkWPVa5DPe
rknoLNmj4B6BpjauBszj+d4eUYzqBrS0e2WeU1fjyueUTodI0+/TkLnXx7bo/E+nc/6YE49hdG2i
I6xGTE1jr6i+992rNQVCQ6X4fdCPWYh4/uO6zcVNAv+AjYCzAo23c5OZqvAkrrGCqUCjZdbcCrbW
6rA0hTqQC8hvIjsEpq9zExrTkgkctOikaKBheGOjC0nfUvF4fSCLZx5rBIAENBE1WQXWKUhdWcV8
5nn+kBDlUIXV8+hEAe+6u5DXK7fX4rzZCO7Q9A14lsxIqLZctLPQpjfj4G4aq6C31uS8XR/TPPkX
nuXEiLQfwO8KJuceRkxz8CmgQkoMDRX9+3Ury9tuZnhDsRdKHvJlkSKmzOPEwgvfyB5roXkxLfeQ
FdwprMTJNnZdSW+E+WXTfwp3kPW04aiw+Ygj+Sigs0PKIor4vyN+G31oANmHtb7pQwYelWybmZ+i
GLZc+4fS1sx8DPVedDiDD04yjLSJqYhKQbKtUXzW7SfcROHXysTOzkhev1Mj8yY6Pc/D1KgihJFe
oRTaFrEH/ZUgNTHUWLhFP2wnZEjzmD4ONo3QRf/r//gB0ukuUHdT0gwfwJVsY+Rbe/rg7M4Yt23D
g65+1NUXh/xGofK63aXDcTpuad+iT4c4kMPBvo2LjUK2jjX41y0sxXJQnUEiEbkAFa+s85mtucZJ
04w4fiL3iBZo/WusbA1l14HSK43WmBbmD5YXEoko4FYhtK4hT3RuzpwYHFwIF6ZpQCEIL24Nr4k/
CyUKro9raeZODUkxalOaOQccAn0JZf7cTfkLyf9rrjnEBKh+4gKFZjUOvbTzI4OlxOkRrYXtNwf1
huoh/5ckwqmJeZQn+95U27TK/oT24hW3lx3lLt6vXse9tnqo1oRzFhfnZEDSJqcJVauIYXHG5KDV
vafYpSsc9JmuBVRrhqRtPSix3vUJZi5mB8157dNj3TzZ4UpMNX+uvNdQRkCNDE28M23q+eQN8eRM
FgNIn6dOAdj+R1lWO8HzlftyaaehKQDHFBcmJAilLc1C1Zyggp16ThIbNyroll3eavHr9f28lLMD
uTyQCrMGEOQxpMVR29jOO4gke1GnfHYV2epoHlMi1RuhHi6G8FY0P4gAl8ZYb2jHA44j5ZTcS8Gz
uPIpS94Yumhk5gMErlGGTpDSEsivZ3D5U2tAa6Ef3GRA7dco3GIE761Cgb+rXFoC6xhDpA3MeStf
MJ9eaWlRkEc/EtS550mXJiNEAVCLHSQaMoy0Bhpe0NK1oBPUGb/tVNkbBPS0OSABvOv3TIeUoVOv
fMPFHka/JnI2/yvSJsWzZTtobUQg0qbbw37QEFxaeJk+AcC+MtbZjZyNVTIkeeg20jWWTzBU3pJf
9Wb6lh2MPTnWEBcNjA08wlr3w5931hWLMokmYPLQYFJhUR0947PYoeH8fjzyp36Xutlx8DCdXv6o
bqJXDTpwh3LluXXZFXE+YrnQmscaUyML9sO9ck+f+Vu6r95ikMI4LyMPpp2duLlXveh301oR9MJl
SJbnfXfib7W0FUOrhQA5Oej4Td7DvNy0a2I+84Jdm17p3qhZJOJGYHiThk3aNS7yc08NeKKKVn3j
WutmtXAbQb2VjbSyY23pMhkwrhlUj2Xd9rdqvKNu5YEDh7qdcPV7kB4d9BvwK/nk5brhxUmdZa9R
1kadQ3YXpWgSdTIwqSxFkije1sUbWyv5Lo4NTAGoaqD6ROX0t17xXulnGxW1+p0w6ReeSvetMpY7
5JY2/zCgv8bk89FTkiADD2Mh+ZqyvZL95sbaGbioU8478cSGdKvYoYkiIoENQ7llYA2ybmO7D/KM
bGr90GjBVP5c7XJbmURb2v1hPNFRY7BJIz336zQ+mv1ouAktlAARcL/i2Rb3xckQpXOQqSwf7CLG
fiSPIXqfew/06f+3lZK2fEjjcLJ5hJVyfkAMmSAvavO19OTitM34Xhtog5kB9dxp4PY3DQHNF8+k
R0XzpupYGKA3dgeyY+nejF5shXtcdQlHlvLeSP3YQqP/Wu7w4lKeN8zJV8xfeeK6aE5K5IvwFUO9
V4mrh5AJqwM7+R6CjKczUdbzrRDiCGtozbXRS1FWWIMNtmxgd4yfdcvTkx3Avz4Sc9dX8vJtjfFh
eGBR12eCywtg+NQhE8lgRzHQQ2FgHJqFAjMrfJ2BwgO0Zijla77SkAOq+NeNz2OQPTYEahBHamhG
QtxzPrcIik0Q+sF2UjkHxHpofwLdzUA+rcLe87X797KM8meo/zEHJaNzcwPaNopRTxIvheCa/VUO
ms+ZazRPJYLxOq+h1rfJcrGH7O31cS6t5d9xYrbPDVuR2ow6h+Ec/AQVsfY8qje2zp56wM+um7pE
rc+DBE0jmEogQ3ohcpt2zdDlEWw5YFxxewIhS3D95Wbqj1bvmuUQzP+/bshdoqU7fKs/OSv1vuWJ
PvkGKYaDYFSbg2MTe8qO2UsN5bCbzMohJA7tIy9XkWRGR/i0Rb14PJSRXt9nQ71toTm+Aoz6/0wG
qrag2wELtMwEooVpBnIlfIgK8RnW+n23i+2fSrtJzA033ALPfhCq9HXiDmvua3aBF3ub0LmyioYL
FMjP17wicYTaJDqyQj7eEaUKknRNP2VxW5kgK4DEuTHD2s5N6COlmbAqTHP0CdxJQn7ROXmzEt8s
XSfIQFGk6XX0jciJqFgZiFKU9RxmmIfOKnYhOG7FKqPIfCvJ84X8PpwQBANm3YDzwdhpGWlOjChK
7+FiB+a85TYoO8wWFZuw7ay3Ecw5HnPEj6EsvjWN/VgZDMWZjLyy1iArnmnRLQJYhs4ywFDBICm5
336mFdbrDK6pyQJG2FNkT7t2qkDv2PoJix6NLgvMIQt4+m3lBC95RYhL4QmGbQv78rImmegJSrxe
Uj7U1rCNauNHCm6VrH2aIAmi8fALPTZgqn7tRef25Ucb4wYStb5vzAQxmu5a9OP6N80HVl4crInj
AIaH/+Sixmg3VdWO2MzREB+S/jEj4xZZQpex4a7I+w1L1hKvS3v71KIUM5VosRlH6PZ4ZTxVLkGo
1qjpR2SCh05ZK/Qu7fBTW1LApCktekAFbCUIpKmAfF/5VoqVcGZpVU+NSCFTbSpho1EYGeF+47hy
I47a9YGBuq4Prq/W0kPo1JS0gYq07UIgkBIQ7+ho6Q9o6trRJ0u4r+OJN/LOLbsVl79sEh0fSNjA
ExHpJo9FGSW9hdGprIKl2KsTfT9SFfA/aFdZgAlk94kyrSDvL4lQcdnZqCADNTzH7XL7Yso6S9FT
+CZjG70bUE/HC/a2OKL91btRAhBt7unt4BvgmsuOpT+57OVb5Rn74RC9sG/VL2NljZd8PhgDEUoB
xIO0vbSRlKw2oWkFh0wMsBPbzl3EV+O1xc0K/mWK3LKO+0VyTEWeTaaZNnDHj8aTtikOPOipP4Ar
z9zyDfhHhOulK1fA0t6dFxW1pFm9XgbwFCXSBkUDDbfcssfyIRuhwOon8JqmH6Ulss28NZ+aBk2r
K9HM0mDRsoguEWTDZuah80uhLjOEEmqfeNl4n5BNi85U8S+3KAAIuENBwTMTPZ7bUNtB5JEpEq/r
vivTHYdOF3211uiBF0eC8hGWTHOMi9Y58PyNKa5SHBAneu66/i2uQ9cRU3D96C9GPGgZtlE2wg7B
y+l8NC1ljKsDmhZTejTDwEpuRL4Z623dPahmUGgBwSPJutX6l+uGF8d3Ylfy1+GgdaEIp9mH5iC8
ivekeioyZXPdytI9dDo66YDFPJp4NjfMhjZ4xWpif81GdzQyck8vc3sTlZ3mV3n++S92QTRsoiaB
O1naI9B8rEjTYnRTlHlR5kBPwfLHSblnIK7JNWVjWb+vW1xyJX+ojf+fRUN6q7A2i3qCzmOPFOBK
ie9ot1YyWgxxTk1IWwWvO6OyOEw4DvPKDicrCPkDF++l5eX6bla0ZWs8eUv3xFzG/SN3b17cE8ws
zWaKTWyTvggc8wOoLQiOCJ/07V1UD4fWyCAoPO6vT+aKVXkyDdzvSd/DqjPcTyVA9g96+FYrD42x
qyuvMlZ2y9JZOBmkzNxKCe0ShcCciJ+L9CYkhvvfU/7h5ju1IZ23YqgLi+uwAV1eMEK6pgG8XxR7
OZTy2mD6l9TcqTnp4I2Qvx4rFebs8HuKukA+BKuNh5cwLRRgcMRmvR6EvxdS5SThbQVFUnhiYJej
jab3/ENH/+DPaErohhZa/jwUTnJng3lw8saaK/dZrqInRCRc3IZVmt60pgNM+fXds7CcMyZXVw08
sSAjJ43dyWlUtni+IwO1Z/zQ2KDQ7/97aA0GP2di8GJH+EBlSFgNTZyC9EgSClGZt4pT6Q88M2+S
Sht2idodxl4XPmK44wBotxvGxfQPw5zJNBC/zYIqcva1tqH+naV4KzPn2TEe0L6orZVdtQX//Yew
4z82JJdD+nLKKdLlXoutmiRTYLSFi1Z5NzHGHeuHF721QadhAVtZeQmhXpL1oJ7R3CQediM6SAai
u636aSMfeH2RF94bZ18mnSfHTioGApHEqzl0EN5EhzN04M32upUFr47NDXkO4P7AgSwn2yyIeyFL
gVelXv9O6pewfr3++xdHMccYcyMxtqwULzWm2rCxQTyc0aCq3BYE/GPlO/maWubSkTAJsNwA1UHc
SC7RCz3GMU3wwiDsoCtfVQ/OtpUXxZqJeSpP8q4qWv1BjQETHZjN+8hFw7O61m+6ZmP++YkN6AX3
6ALDq8UpfldJkICntXz6lxX5O1Pzip2YqDWna0qBYZQkdCvz3Sk+WQbK3rVIeXFnnayItPLA+4Xc
MmEnBz6ZvMb9yp229PvJjEEHlAzRpXynWQUyQ2jpgBPECRyBaUEoeX2mluIRJC0pdCRwMACclIbA
p4q1JvhkvcK6oe1uaAKngO77hxGqYIzcDgK5whUU8mX1H1731ObssE6XJ4Rwek8hZ0+eqeaOW5Dg
uMZHsaV30+jGb80t9Y2VisLSpiMziBJthvQSmJdaJGuNYk4EKLeptYX+mJuvFbcXAh7r1MbFrlOZ
2rbzsCpfU5Hc9KfsyKJXYHlnfdm1x82iX5/ZHkDsjicHkmbn0xiz0NaaAQ/fzut99XWI3N5Fcc2D
6hWEsJx7FTTuyk27SbdrbJ+Ls4l2MvDjI9MK1O25ZUCsuNVBAx60ngcjPJTDpxOtZBkW4xLIfv2v
DWmTFHlidEA94e22td1oxwP9g912G7oNXeuJ+9pK7nF5SOArmLOh9gWBaVaB/SycMCRHQ7zxU2TH
sV0xARAN5kXK6AHxghZ1NMkgkSBD4tt4qMcEvWpeqkTV68wP9cNUk/4NtAIl4JRM/0ybnO5ZFCt3
dh63hzjTsiAG3G3HCjXc87huP4yBqd+ruGA7VePTJlZMSKIgVUC2Rc/ZBn1Z3UG1ph5c5XY+gSAa
qDSLD7jv+8FQSwDRndqHblV3bCMw342NVXpR0+nHZrSV+7piQwv2hHHaVlrFv+uxlh6trIMwdNkM
t0YctQ9gtO+Q7wxLoBOTjA6gv2m4z1X9hzMlaGbKjYbpoIkp25euiyLEGz0URPoJ+YsBPAkt3LJj
gaw7tIHTntD7+9ZaibHFxIknBCt8r5mVFlCGV6bbdY6xC8uhgH7lVNW3ESHzl7F436M339erLs/d
0QgBpqeF2FSWWW/UXNAMfykbNs4o1FuLZeC+VKeQvPJ0gmKx1UCMCCyKEMxjRjqWrpGpxq1eqmzH
BQX6p2zUBrojmMSNyFLim/WkfAyalSm7vksjr7PNnm5iq4+22UStb1kbAsiiqspLjODpc2IOu8cN
ZASKFpLOi9CUkLpRa4+GT1Ju9MGoJto7mXTqp2Y3Hmw0mX7r0lr/MopIfRB2GgdFrUXIVjD0oPpK
XqTvWWKJCk0wRforZ+ZwiNH4+BZrfb8vcm3yajFmR/zz7hg6Tu61qU2OTBm1L0QS4d4Z9PioR2bl
18UE3sEKxcZ3WunWo8g5jUGSXpPSLQ0nFRuWcQ5yOwjv7Qu9aR+TmFTQN7No68WEjAdF5OLT7kM1
gLUm98yI5VuhGWqN15CZPjgpb+5SVsXgxKZzAI0+9WeeZPlTkU9W4cdlWO67oqo+uGGF1K1bFn7E
RWiBFrFr8HiLtJK+xomtbOIpLQ+sU8lL3pUEkj8iiYDm1KdHNInnmywZTU9hiv1o2hXbtxqCsW1v
ABgSVF3FNNfKUfWDpG0y9tu0aYbHtOzH3h1Sym6FqWQ7iyndjkWlorn2UBU/2vx/SLuyHbdxJfpF
ArRTepVkeW27907yInQnE+0btevr72GAmchswURyMQjmoQGXiiwWi7Wck5AHOYjRYmVGgfEUgrK5
8ArSZ89loo9PKtrhvtkVOvHDzAaifVIlxXOh9fW7kSGn7aiF2VpOlEb1Ww/c2yejM2LbKSpNw0yc
nh+tYUTXT9ePflY2w7NaTyp1QomWP8d+GDcK2mieVZPBcGcWWhWcXC0xJZTHdvSkpQHAYWIjGkCC
pDXPKkgt/TLoEOPIpZwVThSMw6tGw2EfZDmF1ME0j2AQDs6h1uIAl7IB9FVwoO+jvOqPw5DKX6dS
UxzgTer4dMMKckxrlOScU6RUHQVWtq+DWILrMGk6beNqpgedSun9lMwAxwaARL1PSRT6hdGpm8CY
I4r8tzGeJET1P4BcOLxUxO72uZWhmztACepSIEFWhBOQNita0vfQCqIzvGHnSTSfPkiu1v6saxKS
E8UYOQ2pEhAyTFN4jPsYeQN7MoNtrSf50wh37YM0DpgSEBSCG6aqfUuz0ju9KpNHKZiinRlpBo4D
OCQdy4zaTahh4jKb5t5HH1/6NbcbCTj9UbfJp5TsGCnw6Jih0XuUTgRlJ0Vtah9N6KGvTwQIUXoN
usmk0DdlnxrDtjJNartWDmxUgMArjQ3uzbhuPTVqsggZMYqeKKNCmzvIdrVi05G41VwSknRjKmn2
bCUakvRFM0ozXJhBwUzS6HPl2nKT/sQYoR06I5AsX+vSDjaTRquvRA/aXR9lqT/pWfNVC6V2Vxsg
c6BS124ooZWnsUXH0Er1aMmzmjuDnloOIWn5wAjrTmFrN0fMUc97BZaIYTMpEk1Br12ly3cKd3NL
NXxooCPWqvNNDYSRxnhV/ngGAiHkUgaLxRYhZAKCyh7ob3jTNoeke6M2WDgfbofGa8H3QsSvyHkh
wg4K9MdSiFD1LxFwxTsRQvvqOmG2BhPOyKdgl651wHB8Osk54rdcOcRAD8ljwFuJYm0WBPIhBxvg
+VcItxm9lg1EbiHEfMjf63N4nneSa4I6cuidzq3e5d3tVVsN7pcCuZ1JM8MKAfuClIoLDpDift7d
90f0Xd1r2xfbk0+iWHQtpsIUG7hvdFAkgGXnehVlSwLEYovAbcrRTzLcW9JDZ9yF1mU2BdkKkSTu
cVzDeYBMiUmSt3q0C6nl6ObDnG5L2xMsIks0f9o1A0ikKMMA/4mfEweFiGH2OUQFD8mFKBsD/RKH
1o3Vjfbjj+mD2FH6LYu3c1WpgrpIIKtXPEs/z7rfi6awVo8SgMdQPUOqEZhG13tER8zXKgGK68B/
N+zSafO/efD/FsAjOmdFW5pWxFI8/Usx+GZ0LIOtKeJtWD2w6JgCORfItLE112oQOS7qpmMPPLId
Ql+qwUEsytapa9mk5RuBy4lpejbSIcUbwXDQI+3TL+3+MmxCxgKX3JsecSOgqX1pD6Ad2VY/C7DB
2S+64uwGpO82AjNkmUHeDJffwp2tKJYmINkEidtrj3Psy+hpUshX1X6T0ZaK8yVV4Hv0dRGIyJq5
gJoDlmKiBvnpYUu7IioV1pIqNduaobNSKjjKq0/1hQTuKIddpYY2a0i1u+lbpfxgM+Y2mG1NDXXV
+LudZfd6K4LsWM21gLkeNQT03BifuCSapNEaJfm1taqboS8MSYid1Tkg9LnEH4K9W3MhS2Gc468b
knSjBGGphQxuvDd6v8MNA4iqONqN8Vug/0jqnwKhzDh5g1kK5Q56SROUmHIIjWJH29Ef+QHFC1f/
LnvJZtwWLwJxTIfP4vDwAI4y+kX5PATQmeswwKiqqz7Qk+Zl+4/YDe9ah+QOeDPuA7/Zo9RlncOL
qCa6ZkBoLvxPMre6Np2jMGAmSjO/2mc/w5P8nb4mWyJopvuF23tLRW5FCzuNAxpBkG449lP56s/b
2Mmd0AEt4o/8zniMPvD0O4eFY57pi5Cxb+3OQ9ELA/z6LwxjrnbQELAZ6BU29K58bC/WvV451rZG
Btq13dDFrNv9dBz2pu3lb3+ztwvJnB807Ki0I2ZKmEcznAtCZGUL3DgCjE4rciYfbMIeoAQ/km1f
uKIJ9rWKPmO6/U9vzvPFkibhsof0+nXA+2x3UYiTvQ5edZC2MUgSbyu7usqMNocgmcy6ea4vlriJ
MG3LetXL4BzHzgBSvWo7NHeBiLNs7QZjxHL/CuL8HkDxJrtnLeQSfe7oFy3cdyL0zzXnvRTBXZJJ
DXONmWudyX7M0R6jaH/eB2+imQNVSw0oFpj4v16t0kYGT2XNtvZwHKYtAfGvIUgXr13Ci7IcP4Gh
NHkjKz0KU4CbPw1WdmhBMqSUMVB8Ve/23q+JAooAZi7RdGB/al8qq9mKwgG9I1FUODmaiczJycqN
kogu8zXfvBTE7T1QUqmet0xQ01Yn5O3SQ4G80Ya0TXNPKAlc2oO/uDfNb6OsNJ45G35mxprb6bHo
KlwzeFTjfgWeaMni0cqzVpvLGTQULkl9Gej3SvQYyscWqD6jIkgkr9njUhTnR4pKreHHIYoN7MTa
w4AZ8ts7uC7BRLcx7iATI7TX9qhlWU4Slg1vm21VnrVe8BBdtRBUqP/9ff6uKTC5SEf8fl38SDqQ
0hZISNlko8WVwBbXhuVQTkDExQBbdECnXasCQ0TPBoUoqzeBFWUgUJB8I8ydCmnBdibo5SaOGgI+
IS1B+DedJ2vYM0pMiudkouXILslgurB3nXLuAhu5RcFarN27yw/kjLjty27u2Fp00ptl3kfmIY82
UQmQvkNd7TRRh+Xq0i/Wg3NmSOviHopRhEjR8NHErWNWk6uWuxA5uNtGtOaZl4qxL1lkGwo7AeDr
BMUSTERoL610lmWBB1i1U4DvglsUTeXwnNciBqkwUEZCQ2GinqJUQdFd2N20vl6/RXCmOgFqA3lm
rFeH6RI3yt3uXPjhhmxqz7x0e8krfsbP3ZMlcNerSQeGK/yvatyV0M8kkiq2T0XsxOf2XpUc5Med
H/JJZRg6eCSlgv1a9WC/JfIwZHGR2SXaM9Hyh6nlrHluiF9kX7LmJOWi0bLVQt9CO74RPBiCNo1s
2Ea2n0/aUfOQBj3bbrWJ9813+bvqkNO0MxCZPc6CkpXAZGzOeQa2SYcaDASI56tdmcQnAAft/sbw
/9s6PvZpNHUakwALaZvdttQGJIgLJyOZwPhF+8U5jrpPqa4EWMNplNDc4hBQmtSpp/dPQ5J5/59K
nNeYKlkFai5WTW3BzFq+5CY4Wi3Bun0GrkfeZmkVnMfA1K3eyEjLu+mrfdIfAAXjBxilHr62RzC5
HPrHyRGZw7r3/b1XnAcJZCUmdoO9CpOdjPkd2txNw11tIvEGwBJlCyLU2yu5LhBt9QiMTEXlXZbS
mfFoZB2CyS/DGc1Jp/R+Pmhu/HZbzGq4j3FePHEASgA8XW7HqmRKB12HHBKf4vwQjBfwVqGs8AZI
yA7VdN3RFRetcg4ajASOhP00/8DDnA/6v4CEZH0auCzGOUUNCaKj5lB0kSujGBeJMCpWK89LKZyx
9AlJjYhJaTZosnoynNmPD9VbUW2AIE2P075+Sl6kwUF3+/722or042ym1wtQ5LJbx7a2CdnSvMG8
6N+4qcUactdOXcSzMRuQMeagrjXh/DvBkV51hAsJ3AUTDlUVSxIkYBudAGw+vWji69fk+GdDYPBD
DO8fnRXX13Me2OpctCMaHtxhGz8Ct9av3XlnvvrAOXb7O/NL7Ee41Cy/Ob1MTrMThLGfaamYQ0Fn
wr8fwNnIaMQW2lvxAaN3F3j29/hI9/+kJ3OfnAHO4ZmFcyg3t41j9XwvRHLGUQLpxCxzjAEUVvKc
IAZy8hx4YHMEenOiTWimy6ZHVJPfMY4gsEuhupzRaGo8tmYN2eZd1GOS2rMviW9u44fizbgjkQvg
IEC7bWKfCGxp1dswDEhQQgHA+xNBRg0+5cRiOx0b4UNuaZjzfx6aGpXF6tQ3xC1G+YGOH3P7ihnZ
jQ76jNurzjaStzQM8CCJDcxk9JxyUf4gAYWHKtA8T5Q08WUyyTu9lwzwAFTApbBK5eW2wLXTgwlg
C6qCLxevvmvTNu25MGsbCtcjgBDHU1/+uC2A/QCvEUDkYLt4/KNdmBOQqno9yhretiSYt6whr5Jk
P0TS/M/FQAagezG0jUuJEzPGg9JGPfSwI0dJAdJSXOZQxJrAbJ7XZSmEO4aQPcaVDiGR9j0maBPY
ZYjtOvrcdK+31Vm1g4U63OkbwYsR9h1WrRoZiz0aCABwozJe6vbrbUlr+7PUiTtrCOvMDOV9PJHt
9zAE5skTIZvbItbmn38Be2J40wJ8Gz8uoqNu30jMfdXEm0/6xvTyk/SPcRieu2O0vS1szW+hmRh1
TvT8Ighjf1+81lS1rpt4wGhKEbyT2E8JWqgqNNXIzmC/a5Jfhx+3Ba4v4H8C+WEKK+swktlAoFpq
G3NEdyFQh3P08dwWs+6afivGd5ym4IZWpprJOQAz67lJPPUHSOd7tBCGraMkHvVvS1y3wd+Kqdcr
WZWGQtWC2WDqm8VG170ie9J0gctdc0CL/eKLxAZQ9vOuhhSNfsmRMa4ED1DR77O/L+yBxOY8hoyj
LRiBAgc03UQUJq5aHAtP0egJigO+wtkn4BtBWzgCOPJE28lNxlcq6+jAQfPQPp5QkYsFtrDqhzCh
hyl0C7MhfI4ubMFzqpeQaCunOACEQOIX4eAMnYJMiMAKVtdvIYuzAtXKJMNgfGwR0IIktCpor7fN
bDVDwOb1/9WGu/MKayp0OkJCjRmy5FDRpzJ8pLpb1NsOXVXIhiQHJfQH9IGBkbMQ8mUwDT55dZSp
AGuJxs9PL4xgyE2lC2CBUqQMiZOTfnrRYwldWjSxSq9sgwJV1rF+zIiZX4AXlZYua9y7UwDJQgGU
B1q320uydvKWdyb7+8JmZQ1AcoStOaAUnU5Fh3Lud8mT/hc4HAzg9b+7mbtllFIZ+g6NoW4Ae41R
zk3RiKJgpFzUn7F2RJaCuEsmtgKzq2YscanKGNR/R61Kz55a/dIRDxzou8b6i0IEmrcAAwX8NsA/
cuEAUUN0+AUa9rR/StRNMxxaW3Crrfr9hQhuk7Tcnuo40/EoSMg57QpwsibnguaCs762dEtNuD3C
9dxb8QwxTZ+1R4OAQC2QlEMyxqbXGMnBskEqoyfhUa9LUeZzNRBfCuf2baCVMqkEy/iY2Y5xQR/h
1wZI+zv5qD3kHt2oj7h+dqJcxqp7W6wsd4UPbRcbfcVU1sAWp/o0fSqjbRlh4EwQNa46t9+SeCTw
JGl6K6SQFIHLi+qy04q4CgRWwrtqopUEZCaQkOl4XVe+ivZmPRfMBonU4Hy0PSoVmnWxTb3ySizI
eLrtj1Y3xNIAhAgsEoyicKepSBJgHNYJXkUo1MiGmwOpL7uTgntMod2WtDpbgIc6Mi64ETDhzqmS
ZkqSaQw4obImsMIc+/5nFjhlcpYosPHLzaDtSP51Cu4q4x4zcQLpa4qi5MUGDZBKA/LkteMt9DSa
4xIVqeHB9vVt+TjvytTR9+3mNHkEbT/Oibpd40qCXoJ1uajjAz4UHSg8hGhgSkUC7GZsYNK80wjz
0+M39PBfRuNZSxuB41rzKICYAngJ5u911JOulSxLZLosNk+h6rI7zsc8+Rg1yzFKkJ4c+9Rr2n9u
L+uqQOCJA7QAYNUGD70tASNXrZAoR79LeZyar42FhPh4jqwBTBnh85yDnBwQGbeFMi34Wx1hF4gN
FQaWzpeiCTJ3pFAAlZDqmLpJ92p/nMBy/xdCTDA0shcnuhK066W0rbFDeRFZV6o3fhPM+zqSt01o
CnZs9QGFhgcb6mBU3NC4Xg86qKmZEpYWiLO7iV5mMK9GtDlrprnB9JQf1dE98H0fJ/AQ29n7XyiJ
HmkTJoMxSr7iXg2dLdMahyJMD9P8RTZ3ChVM061tFmCaMaIJ3BJD5b2kpCXIVEvIgdpJ4pIR+IPw
yKIS2JqXXArhXIuZzokeFRCSm9a9bHYPdvF4e6VEEjhz0LQiB2UYbK42ekcZL0YmCGtWH4FovgM3
vY40JJpqrw0ulac4HChe0o31JpdAQThO6pPUvSTRg1K40Z10hyz4LHp7rsWjC6n8CydChJUZLO8x
pDPGoV9bSpzK8goRYikLJ/gzu5TDmXlI5WEsZMhRarPYxur00I9vdLbvzfl7DqQSh6Qft3ds1fB+
r6fB20SRamVaIjBNQWJjNjnYAR7TWnB8RcvHmUWuNmpIA6jV29s5jZzZdGqwA0WCl65IDLPOxauh
JM2gjQRiKrzUsnFycvOjHXaVLGpcX+tfXG4TW9SFIH1SMqKiHcEFY5UbTu+gO1Lqu6B6pCMwqdPK
VQ0V9/dfNHOg3KQpCqpBAALjMwV2EmKihDnBrJcPbUHOffd82xrWjheraNk2/jF3x+7phWaBUQ4j
htsggtTnmj2nq9mJo87JEw1TvjXSSAeiFd5ggGTti1qJQPJWthC9JCBlxSQswHd4fD6z75Q8VvEg
k1EtH8ptgvkG+ZsRb2/ruWL1V2LYZyzURIUj1FMCMW2LCat2vLR6/bMtRDTJK8f5Sgy3mm03133M
UGKyJrnTgZJHMJTImBPuaBk4mOIQXPkrcQbBaw/9E8AU+txFkSiSXCcNns2JWb+CuXQTdT+jALBi
wxNMCgM7H3Y8CJZyVceFTPb3xVJKujQYdasyl+XR+YmmD46jAZA8aQXNUqt7hugQ0QwY4wAIci2o
amgeMvpkFzzZ286KfLD+Heo5FESiIjGcPhoobMkgQ8zYbmvzHiRMmYhni30p5+VB7WcYqHIw5he+
k6kN6qpILRPuEAw2BaiHKbI9mIDNnVZUXF3VhpEdgVkKp/lXXLXYHXAp4EgxUWM0eJ2508YOvDnO
X5wmtAji1xi3BT8s1OQaZhANC7kGwABk6ssERAAjFNz8a3amyGisRI0Gy8aDroSgO5fCTkKzcaJs
gwgVgQQ08bU+eXZvY6J0RMIxLnd/rpmCEXZwACH0+8SZkwwmnkNVyJgnQEVv07z2iN0PfqzNAvXW
HN9SEueR5pmYmPqDepGtA3tJPxW9vQcRuYebZv/nSgElD+0AyNYyPvLrgwQkyyCzUyRPq9HcDDJw
whNzM1FbcBuvWTk4obF66GFE7M5d+jXp7KyM8fC308KJpy2IjiLraBJnSvzbCq2t3VISd+9HUj4D
uwoKFZIP4EbHJB+9vem1p9tiVoJbcA39VohbN0VS5RB/hRhjvpDB3pZlJXDg65oQPNZwlIxPQwNZ
nhGURJHHyIufE8Cv7DfSbQbjbwwASMD/SuFcXJwqWh2x3GBX3ZfdfgLi5Ci4FdZGhcDjBhV0Rg5u
8Cwa1djnqcxwvcCn52Y/qlP8OB2eJTc7jjvDp8d4Tw6o514AzH/GuNLxgSFCiBr117zf8iO4QxXn
ud0N7CPa6Twar1IXu3Ij2DKRDO5aouNAceNChqX7evhlUACRLWroW/N9KMjbIH/SAAPLn9gxU1Ng
VeNOipP5o8qjU6/lx1RL/CwDY1FtOZYSNQKnvhZLsB52lpMBBBEfiRmYlxnaEHrFfQXIkHOCa6PO
S6cBxbtZbQCyMIgyFmseYymS266+UrOwkuEx6pyc0RHnqkP+va+UTW5bfk9ygXMXacjtnE7RGR2Y
WNWprEqQQI7vQSU1+6xvvpS9/FW2w3IDpq9zjn5kweKub+jvxeVOoITx2jGrsLgzUcatXCFpAsjL
3suJ9D6WwVe5VO4iQ5RWXvMuyHeBMBw5KNzX/OtyztWpkphHHo54vGhjCgIvlwY/b/vJtWQNml1N
omAUArA2/CyiDqyCEfhAOPuqeSenpjtlpmer9raWkmOefm2tfG8AasAIp11odN9vi1+1ItZngewd
IOM07fp6M/u+pwCmwROi/N6mOQwn9tWwx8X6jpEdwUauLulCGHf1aIYcB4CeRmoI4O2V+ZrO6d5u
Qt+Q/ia2x8/9pxZ3+xgYtk9MCrWmCJgpsnUkBUF0SnbdWF6SVvZo1DrWLBzNEGnI/r6IIAt8EnDY
ITdKqh2gdd3E6BwDWGIAZL4bp8lFu/Z9iDknNZF3Qdc+5ZV5IfHQOlKbbeu0cxQhFcLqFpsywFkZ
UA3wda+/CYAZGR06dnwYd1rk26Fn6h7Aopzp47YxrR7UhSRO+4FQoAxG0F4fv+mak2e7DBUA9BoE
bKqtF5ju6l2ykMZ5pHICqJHG9IqBEClPXwJUPpVQZLMiKZzziYbUkIyMWZKBeYgNwB0cxISCg7Hq
XBeqsL8vzEZrjS5SwJjlzl37RbPbU9SZXh+8YgJro5vxJo7eC8yK3N6ttUo6Jq3/MwyTJW4WUpM+
SuqKSUVnrq/F8R6UCK7SF5uetDvE8EjtJx5gxR77XgNFabWxwnfwid5nf0yJhofQ8kM4V9vWkhlg
wowVllVPj1SQL8TbSmoFwcdaSApGczxPgEoPRh5ODMlAv2eneHmFxPCHxNwBk2Z7e03XreW3CPV6
STFxE4MCEh6u6cNDQiK02UevwTwLxKy6mYUmnNcutba02gma6FO4p011p/SPSgF8/1HIacZ+in9+
I4wCfCdm/tElxS2abreNpEU2okIAn4+jMxuPGfDItVeifxlnvwsuxuAUOjAouk0jmnJcq++hifa3
dG49I8TLjU6hqIoMV6k/mNEhstyhOoJEJus+ALqC81iBgFNFz9uwub2Zq+5sIZxb5YYMdUfZS72M
gQCduLO5DePOC/MXUAXrIlDItaHyK1252zEMIzBl463pRvPZ6DcVmvGNfgseZMRVj5r0mKnemAhK
wauGxJqU2YHQPiFqSnY2yHYJmVUQ7Qvag12s2RSWtO2g4u3VXL2GGGAyMHx05Ew5Q+onI58CFW92
I+rRY6dspE7fZnhhzPoXXFv729LWFGNDRLZMZCAi8iWwqQxBAKuXCPg10jg0zX60td27amiCh1U1
Xm5LW80EA1AYo32YX2ek3NfnPixtq5ENiEMnn75t0urUNnXpGW047gE4a247U/vexnXjjFZXetpo
hU4VzE+5WYk4x9ZcEJw6auI6vuYT4Yiat9qIKAsslpl90DsA9tfkLhO+slbMFfU39ihmlW8AaXB3
VpuEPagFeqQy40ereK/6hxJ0MFPvousqKjaNJLGyxe11/ryrjMoasH6ssx1lf6b74saSLDWKywAy
k9xVmieG7VWa+3IQwQmL5LC/L+QQtUtCYM/h0idu2z1NhU/mC9Xf/j9t2IlZSKmSAXRtFrQxACER
WRgaVp50GVXZ59tyPlsEWzWYJwOXBOUBZ5x1HIHCr2XaZE9D/1DIl1pEDPf5cF+L4HxXZFSzbTMR
I/kIyV6hXliilP5zFtUiPt/hmHmUVYIaPaasDb71oQUmmTSxxu2xegip/ShbnSBzvirBwnsI2T4c
ZL6pQ1OSKIgDlAU66rbJm679scuFBsiPghEQL0skgK93vYuqqRl/lQDIS6P5WgAI5+BSYCT19q6v
2fBSDhe4qmOBfrcBCTgz98Isc0ICzESUpHSBPmvrhQIYSlDIXgF3lvPrXYvArTKRH6P2RS3/yQbV
va3Ir+zXdQiCpxySK5jIBhcU2i6vV8wE4a889gjBqxPmOvbf1NAhXr0JvjXbaZM7svN6px4039hg
am523nJ0OveH0MMDD4TqSLw478EmRLUbpDvb25+2Mo2FT8MmMtolliXmHBLFjFcxFYhcO6NymvFZ
7gInAmgJWtgdWt7Z9k/dTB5arfPT5EHumx0qQM+dqnmyQoHlCWZasxa9WFbOooFmdsbZhfoWACKu
l4t2WdAA2xrRtJkdg7k70ljZarXhTziW0ywq766JA40mTiWSpLBobgnKEqDnA4Gd0Wauvk4kAEpd
PltEdcssazInmYBj5yZdbewKKcfkna73xJlHMhxC8GNu7G7OLAdgCWUBekKL4XkmffMSIL91b5S9
bni392zte1FIMk3kW9E7wnenBXMfINGO5Znw1HGCVPakeTxYcXkapfZHEYsgQdYuSgMlGPBm6jgl
qEhf78dEIjKGFothJQqKwEb2Bq07YSDXI/Pk0dpGhikHBtWwRWuhYHc+uX54SJAyA6EIzh8Dkdwl
bYDQw7IljG+ntH0Zg6xyAhUAq1o1CFb1s5aQBPIeGZzjgEdFY861lokBtjirJmBsV+2DBioyJw1x
RpvoW9APP2ZbfY1yDUMPxb2i1wJX98kFoSUDAD7wPehw1wE1fC2bzKAxQTcI2HfNI5J2oLQMBRI+
r6MCCBm0U1loKCAWz2c21llJ8CYHSJeFluRJHpJN2uagqiVVsbltn2vKgPMO3N14E6Nbn1tIQ0ML
faYS1AbDyjGM+4n4twV8xobAcqFtULfQOgB8Xn6Iq0OreEoDu8C7vykQhhpHkhutL03JJZJBCtHo
xiFQh5MiSQfLontJLV/qer4D1FYIAFvZ75vovtAA9JsZ/aFU210g6aoTypoIP+xzXM0+FdRCwFOB
cWFNrnd2AMI8HmCAhaCS6VdKvpMBQzmZsgeGM7CpRW6dBK48fg9nw0uU0LV7EcDYys6jgK4iDYza
H94SnG01VQAEuQkJyhKEBnBcIX1UFVVwj6wLsZGuBJq0BrrgazXzLK/zakLIFOHwBI28NXHH6cXu
9sZ/5vsCDhsGBdHmyKoj6NC7FtNk+pyoqPu6o2/40vlj9PJ3PI48y8XDZDt9p2+PAB2/FMdTeqFA
SXqSnoEJ/o14k0DfFW/BvgQPM2R+FPlTwatL6kLBFHbplmO6KboXMtHZIe24m2vqUdp5U0AflQrA
jEYjclWriw18SSYdJIE8QSDISmoN85olauP2+4SBubFSjlk0C1ojVs4xVPwthntDGAVF01AHMXHZ
Ok1mntso/np7Q5lZXAVG2E+8scB5r6JpAfHH9X5adTWnuYT9NOmjHpz74ouWOu34aDVfdH3XCSFI
ma3fkseFlO3UWsEUJyU6672SntPJiRnOjzfMB136ZmtOO7xIvcBqP6cpmZa4N3GNwWhBpX2tZdpX
dl3RDLPTO6ndWg8Aq3bVr0hfm57u5ft+m37/cXtd1yxkKZHTU0NTd14BGMetcvkyaeVBDcc7hYhI
J9bEABYfvXGsUKHyqTUM0sa2lOUYD8qmDUbB9jVtPKWIBYa45kRhIRinReiMwUre4Ft7SEdrLLFt
l+g0+v2+cfFq/1ae9O+JIwsaGYTSOLuXFTlQpgLSWr/1pB3msLfKkR7nc+ZUo9MJLua1UwYEMXSL
47LEGADnnofEimpLqXHKpsLRmn9QQbltC79yCrzRLyWo1+ZHSGV0APctXcBrZ/v2i+rOjiw5QBBS
vPTUH2b3PUOpWfDoWbMNwEjgVYEhWEvh63IA65+B3NTAScnPinHQ1M2QieyCmTGvma4xcnD0L7Lw
7VqzwKBqgIp86Rb75GLdPZs/1D2YOw7yU+qBe6Lx3LkAOa53e0FXNYPPgv/F6xq+i5OaTlEZaB2c
Vk69gppOCE49YZDzeRYJXkNfiGGGs0iuTEVIIlr18BqXcnJ6DyEhACSf1c5Jt+SuPNFXc1cf7f0s
8B2/8l6fV/W3fkz/hWCjQl8XiBfho7bfRgieL8VpgNvytSe89P+pTrUTeX3otDv1kjj1m3TYdGj6
eJ/Q0mHsa5H3XLsjluvAHUdTSkBSZ+Jz2mZj7MhT4/ZH06s26lNVeo0/bkDRsqtP8SV9c1NRDmJV
ONJ04L1kYzKfauimhdxyCQuLzWOXbfMm85ThIY28IviHDl5eCvrCViwaOV8kCvDiAbov/xzPUH/R
7bStXA1YTqQD1/zw0Jb3sRU7WRI7tfTHzysFo6gqEhOAesRcB9N/sdfIRBk1lUekuop+dlrrOxjJ
4ShUUc/gipdD8Imw7de74FPuvNAA7RzFMjbRotJhHtTWzXtjFPicXyRpnOniCQ9GH1AV4SnFt0wn
EQnNHA2jrvlifSOn1iMOSAzvQQ7im+BI7bz5oCoOhgZ81HNve4U1N3slmzuvdUInED1ANjh3f+av
9JTda8e8dlCF9O3KnV2tdqoX+e222LWFXWrMHVYrrWEwGaQ2+XHsX0tR7mrlAKD/1jRh/SivIE10
bSBqB7h+K8LvS3RTyU5hAWjaelYawLZt1HA7ifqr1oKlK4HcbVWlqd1WFRN4NLftSTmR43y0N9I/
jTd5seLIx0bgYVZVxEWFSR/Eacg3XauYDYEBklnYJinHQ2eP26AIHdP+qZEPPDSdQCFbmah/mqRF
LIiiFQYMEcDjUcbt29AXwHvBuxQxfLsj4XDOJRHSwKpFQi2k0UDUhscKt3c66DhKA/+5ITimJP01
i/exfNcmrgSUxP5FndBAcq/iRRi/Z922R3AlCn3XrHP5BdxmpsbYj3Wh40wEs3TQSKde9Nr4fvsI
fPaZqFexuWdkpxhQJHfwcskIwrFpKrdLnwCnZiaHdjxi1lqSD7r+z21ZzBauHcy1LG7b0iGRypz5
56l7J/q2CJxkPCnxnZ14twWJlOJuPYA6551eQlAberl1ToIXOwCfKGhrTqMquHRWHrMqY3jC8QYS
EPCV2ccsbgHAjet5WhcVsPWsfRm9oWSGAtXkmiTy1MLYTuN3OcyeAltkomy5rpcTfGELC+VCKaql
aLNlFpqk8kbC/5u+3YOaROCb2WLxYiyClB6DEmWzi9f6gYd8ikeb3T54LLeV5SojMHTjS12W/u1t
W1NoIenXSi9WEuRMcRzlCnjrtHmX64Gf2slmHszH22LWFAI8Mzoa0B+KQgy3blmq1Ek3BTjZNL8Q
O/wYaXwnI8MEUF9BhLAWh6KDELjmDAsMLotbPFC+gXYqhCyQPh67LryfUQ0mmPtHlsZP03Yna/cK
eOWzWnXs8awqT6ZJT2FjOLX2QdNUoPrndkMWjP3+Hn6JW7AAlU2H75mN4K3slY1OlYNRFYckje6b
3NpkCmaXkZUxCDhxx+KPvQ3Es9lXAGjg7cHfFkOvAqCvDSu3AMdOruxHBaUBjEHEbi4hd/H19kav
2BPKEqwXGP2VbM7n2nJnM6RTXsWQNo9Oi5OYvc+94CoSyeCctBGUKTioIvBpx4UzB9tiCr16EhV1
Vkz2ShPOZMO6GgHlDE30dGu1X6X4HGVeJOpfFEnh7gLMkHetjgqla05uEZ4ybY80q2o9/82uIBOh
sfFu3DvXu2IpcwKOL+iSKUDf0nc2GO0mW+BK1lX5T8inIdSxG+SZsq2X7gr9kpNdMrmjCFb48z0D
c2a9a4A5QLMJ/8CpCxIkI8GCSY2GuLzdV1p96vQqQ5Og6g5KsFUHEZPAmsGxQgdQNJEQV3mjzoAA
Se0c141lgRNisk9yXmztVnm5vUtsrzmvj2kUAJPC5UMQP2Rdp3WiTFUNWzDVu2km2zL4uC3hczTA
snmIGxnUm/ppfiMamk6lGl5PxIpzb+gBm55GQ74ps/lJUeLqUSHhH/PL/I+0L9uRW1eW/SIBoqjx
VUMNPVd3u6cXwW27Nc+ipq+/Qd9zlqtYQhH2AfYCNmCgs0glk8nMyAhc03w9/18p2hElfg2zM9iC
B7qXJOp+UpzrxqGHtDVvhziWtaXO14dJP9jD3BAwSIATnPr5gtSqd3Tk4n3iD867ToOQXY36h5Sp
f9UQavqo7gHyc9YlSULgYLsK2XDN3ibzPWz3EXtptaullByqc5/Aiv4YEi+PrsosIx9xP5P2zcJo
snQShh/9U6fTUMizbV7M4wSD3PePEoBOH5aq701kNNP10j9grFuJX9to14zXtXYNMcK/9cBTczyI
HJmrojJlLYO5HGzgs7pf5nYbJh/KtOtTGVfj2kdCHRENHgBxoAEs3EXDAkYrnGpcvOpLb6c7SM0d
KtoGSsvcmk6SvOM8SICQEsB2MJ1CPVkVR5MNBfisit9K41hANG4z2uioB5d37zzEchuYWgA0AwpX
hhDHq3Sw52rEADerfhnzY5PexLOfysLdms+ZGItC/oRGIMiDT78RIU1RUotbIQczTNBjOFxexnkM
x6MEARyvyN9RiH+4IydgKgZMa0hcelXpm/U3LfwR6fc03YPlEMLp3mVja15wbEx4K6COHDPojiJ4
L+DQyvaGdTAAHbHUfSerBay5AEbw8ESgSD9VS/g8/WiPkGjExjWAmOTt1smAlo1licmqFeD/dNx/
FBU+YffitsL0hppDvEo5zE7tas6jYqnu5V1b8zSkC/8ZEXbNbkYFkRZGFhzOat8lPyAvrxLZ5Njq
xwF+ALkpytOOyM9S1jWGUxKYsTPjulAVZYcKRufq0fRhMfNWi8JCcoRWLXKyfoQ7kBWIjd/YiDEy
EuI6Couf/DoHZ2yj7JWx9vtq+w97+J8pYDRO3Rz0zX2X8iHMZt512b4Zaxeyu1KC6lV/ODIjHFcz
NBrGRpgJ88Ac3ln8WCcvl1eyumkAOIGIDk0LIiJPnTTW2yQvQByhHYZ00xtXqsNJnzwzkYSG1cUg
+KhghkN0EGezYj2sR1pgMSOIEuuZAlNbvE36LAkKq+59ZIb/+1EEyovRNlNuJmPQSEu9KQlmYrp9
Jen4rIVSvIT+Ww7f2CM7iWnlGslgpzXiPWX2S7lEEi+T7ZhwUlGojko0d2pviB6N5D5x7gGu+pfP
/2cVQlzrdAdYMu7IHck2cXTNsm0TgQFIr9xB+nzn7iomJEdbJj4jWgDku0aHMUjZZa4xdqjfLlvF
+DCZ7fdWEQyL7jcmS720GnbZ4vzf9lPMGkwrDYcmgn2EV6Y9D/o27GTdBck3E1lttHxIMruGjbx1
fCu+V3tQ5+j/EsL/+N7ZgLtZjVBihBECfu4+GOyNoV1ZsgLSamjACD2AaKi4AGR76uFUneOYQGIc
IyI/wtJt5mDID3kYeVYmy+dW6sPIG45sCa4O9s9ksgbY0rZkw64gjH5XfUNHbWct0HTDuGj2wHbW
82XnX/1WmEmxsVm4oMQrCgMxHWqQNcKr+kybIC9+WTIWDP67z1z+yASPIkdRIo0g6mSHWJdZvtjl
50S+Z2Ctt5/sUXNVGXB8pR7Fd/HPgviCj6yFcZ+TvMGC6soliau9l9eta91CnM13tvTn5d1bd48/
xoRAaw1KXo063rStQl2KWZ54mjzk36PxWRmSW+r3A/nSPgq+mPVTZ3QxjKnzrghUL3nRPSjo3A1X
7Q5zr98UF7QLQQ8dOrptHxO/lqVmsg8pOGgXRYPaVNjauDV2ADCAHcuYxy2h71p9O2j/8OI4/pBC
WAbWMGsjHda0Uv/MrTlxgbTazK1MhkLmMb9RbkceY9GoBnoR+9pHQRs+G6UPylF3SXfQiqjMXZXg
Do13oSobPuELuPA9RZTpQiaMOZiwC/GZl8FJ9870bITcJnMVyMgTtIaaVpKBSL4hFaqLVbh0cZTB
KBvbTaEd6mb0Cmerde8j6AWK8cflAyIJLyLsRF2yJlN5eIGACUAZhdf29WOuWJJVybZSCDGa0hvL
UMAMps6N1Kv7KwvA+dnZxaM3O24nez/IliUEmSivY2WisBfOt1Z/V1XPWvN0eef4T77kHUJoGZq8
RikJJpbxaZo/6SzJela7TEfn6wyCbIeRmQ4wYE/9yzIrjwT6MjWJDxHQY7NpXCflfZ1HflqY+8tL
k5oWAklra42aghbfM/XqhRbsJs2ja8uar3I9uWod1Vvq0oXQb2BM6vay7XX/R5bPudzQ6OX52dFh
L0NWMEy71l6q6F6u/lDTeBsXy4YsoV+06e1SmZKa0KqvIIEAATUezVRs2dMl06ccg9EY6RgDyIoE
JYRixuxfioPWkRnhYOvMbp10xp72ybApbBvCe8n9kGh+QX/FTifZxpU21GnnVdhHEy+/BKKROAEf
SuwmH8XB3De37S4aXG2PGwgM0S55T/cydMDq9zvqLgvLNNueDmoMu6QnUAsHmwbb9pXfqourVa/Z
IMkyVy/4I3P01F10A9oKmoJmdli9KAAP269d5S/dhsru1rUIdlxHFo4EUcqyUkv45aRl2zjyx+rA
lh0qLYGjuFGM/K+T0aCsre3YJP9JR0dBL6K6yRPUCrr8q7CvFfY19d8yiGDGCvX//tTxBy8BOtvQ
0Ds7NdWyoZ8gVIFglm0sTDQlH5p9E87VRtN8O5JN5KzGl2NzgpMUlUVr1sFcgyzF0vd5rLmKfbCB
MlqcG7sK6uIXM03JInlEFiP2sVXRV+K8t2rKPyEQTdN2AHVzBsCKqe0ub+ZaQDm2I1x2oPROsx61
Ja8aPzLVU+OHbJbkXmuXD6+Zg3MNDTVoI5x+L7RPWGQ2iFmVXd0NdfiIO1xyCchMCPdbWSm1XfUt
ruw6vAEYImg62eNtdaMwdqmqeL1hnEdwcBR6mqS0cXipkbkkfu/UyU1l6lyrB/c/Iyi6nW4VilOJ
jfnL2rPm+WPpnxMn3icowk6fnfKUJuRgZzIymtWtAyAU7U4LtBPivE0JsIEddvg62fzROg+6TOx1
1ZGP/r7waSa1nAfMSKKnZZo720nuY1DjuVGlBOEsq0es28JIDrBC4NIQp2PNeEjGhGAt6InmrqV1
D/PIdq2ebMFl7f3DwUFT9X9siVI5zOJUXgZsqTUy/frVwXx9KruHJQsSr3sV6YyV4AH6ewgb44pQ
C8Q8ShJLTugKthKNR4yvojbBVbtFoDrawZo9AJHszQcjdsODP/2orkDxEG6Kffkabaercjv72T50
8ysZCHjtEj62LcTXUulAFkKxxplP1ER5DEFXKA4ZU+ItzuTWWb4b8Yi5/PVWrivQdUKLEdRZQOaf
gWxKI40x4wbQdR4kA/Q5D4AftpWvOC+XDa09CDmpBLYXzOqgsBKiXzaXpVmYDsCABgv0udgq+bIJ
MWmat8uu13+hY35noK4FHoYb8DFJ5p/X1gksEeDGJhDOZ2pV5qKO5ZgCUAOuBebTXCsDMmaOy7Kq
9+Dbpa/GjUx2eyVU8tFA0NxxivwzcrIyDu0eUGN4rQXejojdhCWKGaySfEOZGcFxTFLOS2Uh5QDK
stUKV2dQRJJN2J0PUWM89ngxwkW8ZM4SRfwiNu6Lu/y+3zhuEjyUm6l3F4x680Ja9znctg1oZyQL
XAnNGO7DoAVgDpjsFHGkWsnKOSTo/eUhy11n+RxnKMJJ/HPVCOU9BMz885z/9MoZFqMzC4ZGnDnr
D8UA7Bes9dc2scsrZZ5RPZiUB5TdrGuCVM7TlvR7quVAiZlD5iaRUbipjB92zWkxfEHBEYJO1xlf
YT1rajFRrHswfhjNUxZlflZH8F6oaJjO38dxDLD8MSbcTwxdbhVsNki0ogn4KMWA8rbZGq4SywjI
Vi53WEKjGA837LMYc8oGtRing7+2M2g18hivmzxJoBs9K/tmTkClmTtg6Z66X/1UPV/+zCtB9sSL
uRccpeflYDZmwjsFxvxANE8bDn33qGU3cbsvZY0cmS3Bo/KhIcvUwVY0jTclMyE91Xn60AVDGj+k
4I2vtUHyEc+jLDROgF0guo0IC6iw8CaAum2nsAX8PdPg+O2o7hTV2VhAhUKiYaMw+m1JRvD6QOEK
bYo6eri8u2dniFt3dMJ/Afp+IjCkBKHGAmFVcKVEn2Nsu1onY7o6SwRgASEAMB0L8KAzKFc+RFND
hxDUpGGgx/uGXE9lwMq3y+s4f+sIZoSQipFQRVVabKP6UmtB9I1+qu+zD+pHPXJlY7Zn4VuwJQTW
qYxJb0SwNVj7dorcpLl37ECyIP5HTp5Rv42AZgIgy5XbtwNmd2k7sD6XxrTJ8Gp0o8ghntWTeds7
WeaWxpj5eZVFoK/qpzvk/aBDJKNx1RXsMPTLLPlFZ7GN/yBMw1JD5xSwIvc1TcJRh5xL7rXaFxiC
XeC/Q1V5YM4IDuLJlyyfu/3Z8g0HeDKwlGHIUthjOnSgq+ckYTUJqQvNzRsnpFYQN1XzPiRmugH3
zn0fLdYdJv1uU1ux/HTJJKdjzXcR7vBuMjFzDFam09gz5jFQrhMkj3LmuIO+T+qP1H4zZcwBazuL
2wIDVuCUgMKLEALGqqUoxzW5p9tjoE353nQyP+50N6fv0aRLIs6a9x5bE07KMmhDmraw1i/EbzQt
yK2HZpK0xH8nh2ffD9Pw4OVAInA2Ex8adjwNIVgFptockbANBVU9jEHpz4zM6TZhU/cdgrdlfA1R
G4SGJM3A205KsuwtK22fJ5oxjH4plv7dHiLqZwpdGFh2iuxKbeYyDrIFzQG3683uuY1JF4AJpG28
ruznIFrM4ptm9kag9xV5Vntd+QrbytrlzFC/GWHY7PJ+LnwAHpabGPU7kDKHYexGhZ0/sKidZMot
61uOUTawKnBdBP7vR3eYFmdTZDl8qBudhXEypwfbGr5VaV9JiqyrtwmG7x0A8AFPA/7l1FIKKYl2
5PxsVThCR/Czm6HwcL04bjSBGzrQrKsB+uI12Vw+rmcJAmIDRypBPMgBVYgoTmTrvRWaBXzK7L8t
7Gmqr6L0plfcTPmmtjuSbC+bOx+Ghj0DTxNMEKHrCGL302WyitUF1FxwYvpvxeBP1FMzP0yCPnOt
9I3mmEDYEfPOriWG167LY7s8gTj6kKkWl8poY512128Ta9qNM5GktWvBgLNkYTNR2jhj02z7sdfy
El8wSnd1BzzRbm4KrgVZmYvE1JpbHpsSIkFWRVBfAdGQZ0e9N0Yochi5qxa5xDlkKxJCeZRCL7eN
YSZExb+eHqbszcF0fjj/lL+szjI47hhgMHOABkU9QKwJcb7Xrhx7nDQo1DmPTuoAjXVowyemghhK
RvWqrfkD5hxRfkLVBqNsgh+SRhmalvJLGnpCqMQ79ZO24MsFSnPowhfH3ir6LYu+A6xc2DuafXX1
XWzV4O7d2sO1qv9slcYt6qd82ZWmn5QyWPba1h//PsFfzaajmREhCifQqlTdYd601oF2n30iuSnP
u/LYeBC6AGoLvjICWYfTk0FbuyOxgZ1otRhyItt8Bp+t28St22eHxpz9mFAX9dogr1qX5R81va5C
L29+GPQqm15Ke3LNyVPNwxRJ7rsVstPTnya4OdNqCqJvbEJTXM9qgc0P8IppU586z2mxMVN/yHaV
4udR4Zcy5ck1h0RYBM8OZ9cD2vZ0X7IJTATaUOKMaZCy16yH0vjRg8w+I9gGm24mmdL7+hWAKiLc
ElkLFX0yHUx9ZBaOG5sDxz7QyC/Za2k9x8N35hzQCdORFHd/zeTEbwAUHAAmxtcHSuh0nWOuzYaV
gzJ2jPvdREIQcmX3ZqtL8oq1kGU6nDkIVSnt7IGNRhBKNEOWewvKoiAjdUPdG2Vt7bXb7NgITwuP
onzW1U4JfWGshbz3vWv0W6vY0Ph5NHZFeK/JsMtrWeaxOcFFmmY2omSGORM9e9t0dXo3QXLVkb3E
1oIBCOowyWCiaQnK9NNlsVnBCa5wedFsgFzuvl0e4yYLdPI9zyXp+4rXI/v4LQ8GEhHAy09NQRc7
LRIdppL0CcNiUHNuUTi/j4ibUQ+yopfTgZXvdWJN+F5jqkW5Ai4xL0v3S1NBYh6tWPQKTc0t9A8K
0Woojl82ueKHJyaFb5ZCh7w0AE7wMGkTqD1Do/JWlTnGygc7MSJE72VM07DlmXqEYYMmvwKDN7bV
tVt/aCTnSlv9YjhPIHyxMEchsgEVZarn+sz3MH9Kpv2Y3PUlhdSrb0SBXj4nqe7Fw8+u/JmYN+Gy
s2jrj7rpUnVjMwz97Pto04agoWABZDI9dDndeEBZCGSlbhXfj7IxtNWtOfq5wtbgumGlluDvtyD9
d6AGQtqt1XyOih1YPy9/aiLbGuEV2NqQ3lx40hc2gLP5nfKagF/U6TFVtVfBMAQIM71xSKBVD715
Vczgy9MeHeMtL+JtLbvR124zTI3974fSxEZbp+bhqKr4NQ62GUzl0a0xeEamut2wN0EREI5vrJ22
hvFQYvhr+gcKX5gHeZyJIidycGEzFLzUu4ln+mHzMDnPGqhstOpqiiX5xOr5+mNGlIRWllBxugRm
yu4tAaVJVO/KRkaOITMiBERDV+IJOiHYSuWjcyKXJYEpa7atxSaAXhwul2ih5yYECsKmMc84z3ts
fubhfsn9EdTyVu5P2XVVvU4vl511bUkYXef8a3hBoP5/GnjVXoVsVzTj3M2BYu8M+2mRZTQSE+Kn
qbUR+J4aJtrmNo/eGzNQZPNw6yYwKQKxYtSaxFLTXNGlp8qI62PZzfqrmt60MpHYVRMoSmKqD5hf
R+R4iweNtIuFVQzTE8TN5uwGNOaXv8VaTZLzgv1nQwhSs0GaqOtgw2nflg8dTLHQrDZ+ackHGw45
rkWDFRKb68vCsxG8nXiQiz27pu7BzwBlEs/AsGL0laAEQr9fXtZaOMTQ0H8mhNs2JKpdgEA297ow
GJUd3jTgiCzvFifQZHOEstUIh8eZ0VPVGUw5NoiWyW5MPqB6dnk5azfJ8XKEj5SxeeyIChtNwnn3
XN16me3Cdcg1lbHWrCR6fHD6v50TDiexmjYkNUyN1Q+iXOXdVz3h3b29vKC14ghSf4BWfnN7auIb
eElHIPgZ3G5GdgcRIhf6Tm7IhmurMb1Qa/Ewru9AxrqdjfAW3ESHuPm4/BPWgt7xLxBcpIasVIch
RmSa9n6Yf5nDs0bB+X7VRJ+VvUlkYMa1Jw9wjGijgJgbrWqxPzU4SzyNxMCTp008IGzz5JtVBXl4
NemLOzmvFBXkHk9xSRJ4Dj5AgYaPPeOMQ6seEmWn0dYqlLkNKxPyBG73wr4XAf2kfvyzwpiEm+xb
gEV+xm712t/a17PE9srRgGnMSaBTrZIzrW7wDjehhXuEh0jb9ot+O0zBX39FaHVipJYPdTug4jpd
XV1Y9dQkCt4lTQKGrI2pbmPqgk7BNRIfSV4qq16unI9jg7/j6dG7y9TKltRgU/aojsnKtIYw2H4B
KlY2fbS2d0cL++1OR3YGNYpsvXDwJlciQAlQAp5cMPZe3j2ZEe1096yaGWWJlNiLoa8KlhzqvI6t
BLy8Ers4kNCxuVYEPEGIj5mpLAXN4H8gEr/pKubRJr3uxySouCT0kErANiuR/8ScECoTBaUuRYXP
5drPrEncBKxluRI09pWNvZQJTcusCe7XGgyJTglrmum3aN0Psau3O1DkGNohY1+Xv9bK+4cDFRD1
kNfiUIsTTpi/d5q+jzLvGmz422GTP1fb+ardo7GwdzzlW+Lp99EN9F7vlA+oYwT1Nr3xEXDcLogk
j+dzzzn9KcI2q2polsxSUs/qGhTFrnp9cEsZKPD8rMEIWMVUNCR4wUbMfcGiwJYJ69UAztKZ3ygJ
XumPlrK/vLHnVwHscNAAqNpBKya+K9MlqtQ6gR1CvjIrQDVqaV61MnUH81BYoxcbkpfD79GN087T
qUVh+1D/TUkYwiK9/0g8+tYFT+k+2bLg+YfjLm/J44+iCxIPhI2JW/eu7ic3NcBh1VO0WQIaoEK3
lTVzz8/p6U8SXDlXx4rMBd/sMGjL3eBcdf07poTLXuI6KzfhsSVgPoWo46j1WHI3Ntpe35tFqYKv
OEw2Vh9Gt4Sm6SZxCgPP0rb6qcdm9BgTO94C3ZE9X/7u58h4/fSXCA6mziQaRxO/ZPRalGSC2HOC
/jNX3YfZr93GT3B0rpWdJdmB1a3WoQYIFnZUusQ6ZNg6LS3UBLpazW0HbbdcO9jW+2T4TSuJhque
fWRJSHIKI1Xb0oKlDGPlDjL7xnRVKHlVOsZtXgf9oPeS7t7qmT2yKIR7Ww/1mVBYpGCNGYMFJHnT
dB/W/9B8x7dDCRmNW7zykVCdepE+xeU05zCkWgC/egbp3AHUqii0tuwr1B/V5Hly7iBAeNln1r/d
f2ZFYGoYqWlklnx9xIfKktsqD6YTlE6gjpJy12qI/bNAEXRDotbsigqWFD0w8ttxeSDz2+XFrLz+
TjZRFxIAsPzXFotjaNYZg0uqoEDjtV+6wAHZhjF8G1JXmfeDKvFK2cro6adTE0sdZoKVDdriK1Bw
mqaPcEn+Ork5XZt+agUiB4VRcwdJ6HWcPrExcbO/nt7nAYRDGEGzgnq1SGlWtwWm9BzYaAy3XFLX
hrYXI26MKujlL7XqdkeGhAsjc8oebJowNKF1pSs/oubWocHSuo1Md2ElZPxmQwGtJ4GCmCV8HAVg
SGexIiTtY2CUGEvCqPvTUN0BzpJVvlX8vZeDJJXzK6Axh76cEC/SmEaDDeINr0xvLPKQG2/F32eg
6HoemRD2LjGpmY4zemtZ+dBrD+3wDaMmy3yvMcm1vtJqPbUkxKQJdORqxTEU7Vv2Xffa0gUZ2Evk
jZvoht65mN/U3fj7FXLg++4Kc0lfX+pHLvGU89l08BqCLR+yRMCbm5pYXpltFEYnBgwUIS5lrr61
r9TvTe5mL9U2vy5jb7mavqZuo0nO24qLntgV7pqGoblqDbBrhw+5+pQ2ICnzdBpBBWh3+TCsha0T
U4LTQETItmoT+2znX73yZv7C7GhVz27HbknzQtLbKJRB2lfutROTghPliq6XdorVoW8zkrdF3bbO
TSnDqPC/IuSFJ1YEBxrmrFtmGwtzyM95+E4VP3Qem/gxT3ahJjl5qyuyNdQuOYvuGZ2AysYuHke0
9HRU5Ac0W5POi/IbyiRfayXagyT7jx0hDmfgfaRZDzvRcq8Zflg/D7Lclf8Jcdvg8IggvL9viAl8
2dtxpYXQPQw1yGqpX1RWT143AP5TiA2gai2WGaiNapG1QEM+IjQwM+1pMWT85asmUEbmiBrIU4kj
5llMjBGL5lHqZ1U/mpBcvXxq1r43r1P/rwHhro97ok1LWaDsWhxU3FNadm/lj7EsvV/73MdmhPuj
TZsBWQvWEXf7pXyxGjcNJR61FmmOTQgeFUddFE8ZVmJj0jN5d6rAVtDpAmdX3kii6epXMcGbCt0n
G7I5wmrsTB9JpwKoYCQ3OibHOtCSX/4sMgvCYjIkrlXF0XA9rgTUBWtDkpGvfpCjJfB/P6okYYof
zTIH6A4l/pboz3SevHSUfJFVGwAOcqVgdNfEcm4ULmWTTUBWVNO9ovh2dUOLr8v7tJaXAFDxnwnu
3kfLyNuoy0AxkXv1fNfbLoN2AbDE9W2j7Fjd+KUlE61di8WgGMeECPk9DS7sG0ArfLIJnbd43jRm
54PAxs1nXzFvEJ8bSAteXt+qUx+ZE9bXG05sjbxnarc3I9kl1otF/bnd1X+tC4f84HhdwuU5DnYz
JAsMsenDTLcN+hW6xOVW1wIEDB/N4gg34RqzG6fANAw637R+HmtM1O31CDDwpzSVZFwSQ5ZQSmjY
yIqiQeAHz8pQPOMFAwa3AehaUzLptergf1YkTkVHmg1QO/Denhm/gkjGhdh3ANGjyy6wGqEhxwJ1
NuSrtpi5qZA9TJOBuzh1dfR6W9tXGYTg/yWmHZkRPA1cJSmJI5jR1IOivDWKf3kZq+kZZvH4wBMa
fEjsT49qlZppGXKAY7MUQaPE13aa+TTRdiQer9XxbipLYGC1snFLp5O0ylawB+CLhKwS+g68NCA2
TdOSJpbdLwhFd+S62KIF4KtcssfY0skNAzzSJonJc1E9nKhjkzySHIUmRArWpB1Mattynzw+l/uo
c8mr4zV+/YVK0ja+IwfyQT3FbxVX+Xl5u9e8BvPfIHrEOCD+J+x2TwuHLiUO22Tfg4/aNdLdqADK
t79sZu0EAD/K8wdU6m2RuTnuB7p0Nk5ARbZa+GuY72dL1o9YKw3iNfafkTPKtWJmTWHBCMPEdBX5
mn0bWu+6tXUMjwA4VT6mzrbLJYd77Qo+tiqUAaOZAh3FrXblddJXbq2/Xt671U8E2ld8IxDwAfd7
6iCtNiz1UuNA9JNiMk+30m5LoYjeeI2Vmb0HlSmnkJzCtdAIoDsAbjgDPG09tdkD6Ep7c8JTArgb
EN9g8GCwn4F0H8K/FjOD///GuaNxTAClE25KM7PnhBYjAI/Qrs/qMWgwK6ppL5c3cdUB/2yiWHkD
8qsDVR2PKtX3wto39jtjm8sm1iPXkQ3BE5pxCCGsBxvE3McdwcCrARDuQ94/LGhBdKGPwXpVCy5b
5V9CfL1QlI8wKY1RNszXnH6piS7gujRhNOz1cnYxYJMOblcrjQc9B3trjGDeqLs6uVX6EFX5uSDb
yz9g1VUQqtGLN/EaFPG/ea7YlOX4ATpyw5wGDaJI6OSukr9oMiHK1aPAW+BoYaGNJQrSqQVlg+Mw
lJfaxF/SMoiUHqpYuYbE15DRdq26zJEx/mOOAvNSlXk4NQAzqPXDrPv9+C2zJS6zundg40NMxCTL
2fiVEsVWXubwfdKU2yZTXMv+jkoBhiGg+BUbkgxh1VX+WHPEfMdseqBnsaA50Z9i+31p3yJnOaCF
cq2W0G+oMXKny6Y91u+3I6vCqWhLu9HzhZ/vezX2osdy8Hg96c4JlrvES/bRs7O1N8Poj34chHfV
XvZ0XQ3QRz9AO/2OedQoWkTwAwrMMPA8fJCV9VdgErjDj0wIh9BS1EKZUuzstCEb4yl+jqHU5utX
zba+BofyEnvWlRe9q2+tixHYf3IiAyor6EKqRCz1F0WdUtBr4ACmX3RR3GV0qeE65TdDNuW17q5/
LAk7id74FHf8RDAVM5gdxJqgl3YYBoAn3v8yqIA8CEPRSGU5MAOKIaffbHAaa2Im8C6Y+X6oa5C0
NvkGbP9PHXjQTWnqcHbUYU5DJ0j7jekB7/WpOVBJ5ro9WbmHfkZQtd0P2k+eqaiSotmqGYQtTLRj
hOdsUpizOWN6HlCCIa3fykFBLbB9cKSMIWcOz1ejc9Zz5JWgW+E/4yhwWYlZGHoMWEtol0ZgN1n6
OOXZ29iPLEigIF6E9V2Wmq8VmD3cYTFvw6igrtovjTuFjbPPOkNGnnPmOfhJKBKiDAI1IFTThViK
XgrBqxFy4gNFBRRc4tlyZ/Qeya4K5/my6/A/dXIhclMU7M6cfkoFkvd09SX45uIuSwuvHhm5TVkU
emHZjx6Zs3D0wk7BwMNlixr3e9Ekbj8QzeGW4cIkpyYxpVLGaTQUuJbcJrBccL5Z7vD+Vm0LF5Jm
P6utBXpuoEo85Wbxroyf805Gbrn2zS0DD0ng2zHCLNZQGHhEiE7xE9oF8gpMS92Upa+X17nmvsc2
hI8YIcYNugEbob20W+g9kL3WxZ9W0clY59bcRTMw3AaVEo4sFs7jMGhNN3B3cYwUww7V4pa9SVwL
8CkPqnGxm5r/ZJKzYGGsCMdThEzFkxVBWroovGnaOOwKGqf472M2NK+W8eSeJ4r8gB7ZEuKonphD
auqwNYNguIh3JVqlXeKpy12/+JQeZjCKtUpw+etpawfj2KqwqWYYpVU35YU3FlmOHHGy0luNVN1H
GNrzrd0n9J6EpvErHCe73kQ9A2IsN9VwH6lkOIxzXvrLohHkW8qk7h0ytIPXtZ0NeUXKCGTnFYf8
iLvIDMYkouAnHFNwBOUarXdhlkTf4lKfc8Bw+niThIMhQWSeHQCgFJEDw2cgWKA5IryJgK42KaIK
q1PpqzV3hw7h/PIOrpnQMBCgAjCAm0LsNqrTyCYnm3EZ1cwEEg1imgre6peNnLk+1gGcJY4xKAgQ
wcR0KbEq5LJO4REgSezxmZa9FxmPik69hUoqbecz7DxWYmwPMtkU/08stS1zOhiUgQOdbsCSGe6J
DzYidwp+ED8KwE19iAJ6Zc3I5V3NdtOrdA/h2aDYgR1lP13PQbllLguetJvmqfRkedtZCfX0x4nl
OUqqUVE4QftiQIGVPjFnjx8Z69vRui0HySt+LbYd7YRYosNssOEofCccDkh1R6VVf5GxsR+ZkuSS
5ObsIOIT41UNZW1ONAFut9PrIgmLwZlzHa5qP5nhl0L8YnlgskGJNSvoXCODwpQJqqjCPTgbI7QH
KqPw1Gg6pPRTr6bburTBOS+bsj6vmmFBmFVEqAaMAdeMEFkaHbQHpQVTbdf4E7saKE78zql2in5N
DG9aAtOEYuP4nlrXhez2XVsnqNFwTQBXg2RRMO4wTOvWQ1F6YNX0Ymtr2XvAid0ETHaXT+aKROrJ
abGEsF0XiwUKAPiIeWjjgFxrge0PHkvcajNvyrswUP2vyyZlXimsbcYiqibj5zN6BNqtJlvQzFw2
cf4+E46ZkLzoRmXW3Qgb1tNbEiz7wc8+NC++vyHew7J7CN0CmJGbZEODaHPZtHRDBRc1FgcOo8E0
+7Kel7fh/hNcsluwr149FNvJy2Tvl/XtxMMCw0M4dmJsxZg0BnIY0orc+JrKB42hYCdxklUTqL+r
JprWyPCFs82cKk3GFrm3aszbDHgyUIehqiXrLJ6PQPCvBhU0OD7I44jo9VrOMo399oykcudZ/4zK
HwXLb7QOEXnOf7bE8oieol2b7RaoykWZbCD+/NTzn3CU0wtfL8vVngAvDeeEYlAAbblX1VHGjeGM
/IWfKtvQ0J/UFoMtqppcT0aivFtp/lgQZgbg1VIkjnwWB/jPAYseYh0H4oocM6pdjhnleX9Kf/Uk
GIEdaZYdCqaXnVZmRggCIUubkdQwk1V3YerX4S1L8QUMSVtg/QNDN9UEKgHrElEJDEN1SddkhRdl
VroZIHKQOulNOs/PDnuNy/y2zZnXqMkrM5VNmS97Q3u7vNLzsVC+o0c/QehMEJLGUaHjJ1iRHz/b
tZti8ORrDprgXlPcV8wsPhHAZvbOfhjdVHIhn+VB3Di/vTB1Al4tUQNviLoCjw3kyL0OgaMXOJs7
Vds2+VnIoJIyS0IAhOg65DF5Nt72hu9kbyjUQU6pukrY+P84+64ex3nf609kwL3cyiXJTDK97d4Y
28a9d3/692he/H/rKEKEfYDB3iwQmhJFUeTh4aEOJ8HGXgSRVC9cknglYvS7xeolRcuI0YWIwlEM
n0mRzYvXDrqotYDnhnR6IWNwHPidLg4DMnwYrV1i9RovzV5n5J/l1RPYB80Xss9egGeRe0bmWZHZ
N2ez9pbeSEjOyACpoUV2eRvsoF2PNuh3MVRJsTwrfBLI5AWFW5n0eG5yG1ESYmyYA5kqnrkVpgnD
zdQ/Ru1OC4NG9VbzPm7cBV4IpUnVzacBiB6vLw5mdXAqUcWJe3ci8U1JA5FyAEnK+dc4ZYfcu4Wv
marbyCGG/iecHzGOQwrJpCK2Aw2lr2A4XHtvZLda5YU2iZubYfDr6VuOJpZUcKPynBOqa2CHASQS
NEWMS3bmCimfHD2Xhvxn7T5q0wJzK3B0iig3rnMlgVFPpzAGlJuZZ4rlhFHcmpDU+blX7fUdQodA
8fLjqJJxbwQfE1EC6z4hzp1Eut2ABg9Sud9iX3ML1ybzreJnh/LOBq0A2fcfCwKM8W3dheSx9tCz
579dtxveecCLCnPgdMWgVabzjRqyrpsNfULohpcrLGdNHmxRIzRfBmJgIMnQmvhFILMxzS6xqyFp
YAzlYuwtozlZlbKXlE7gGC+y+HAg+EOuELwq4IdiYkJg7qood3rYXFc6CbK9inw/gkj2ppWbwtPa
Xn4cB3VAm34vm+5SxOX79bX8imHYcw+MGc3O4iOQYTxfTHntwDW24AvqeKfKN2Prx86plNyi2UW5
Bx6BXSvfmCB07PRfoe3H+jdQWYbDQyKiMbnMu9O12HwJY+9ZGiVROsMKs7eOtKvX/my8xl3dP8Mu
AxP8IT4aD7Fv+8PevBNRp/NOAFJUdMAEqEYQTZ6vgtGsAHfbkC2BoFQx9nXlJdGbswryGjyrQkAD
vl+a1rugrXCmvFkUjKZxTVTu2lkJ7C72l1DzBZvKc+aY+6kAhAX8CEDc5+pEhjl2U0td2eLko19M
sfEpje2QEZSa0zBwkiH0QUbeP+VIrFrweFKikxKcmyJWcm56DANpcYZo6+lF/hpBnNQiY4yV3WPo
xEDmn7PpGW0gBVJJtIfrivPWd5u7ZeI5JUXxPsyQ1FynwNG+lwWRJREbMu/S2spgjmwmA2MWr9Qt
ozkM6WF1r+bg5q2CpnRN7fDvChkadf4YwgAEPuPqMPM0Wc0Bp1NqDtH4TQ53hcj78/TZimACw6bW
FpQdIKLB21AKj6vpJ6uHoVGYvmuDqltgm7wt2p5y5qRpTaZ1dkvFjaqLttZTPBv+kqyC2IKr1caZ
MJYwNA0KpA12CTTKGP5htS0ppXewLzrSobYEOnHj+61SjE2oUaKuOgBoLtKUff6xRhaJi1eE93H9
3tt+VSH790duDuAgJ9cNhBoA6763aXzGQDB23pKiEndh/tKhM6O/n1cw+9wnz9fF8JZzK4YxksKe
mq6WoWCYPUcdqD4rt9M9jEZd9R0Ce4FSvFsR7M1ABagYAKE71FtvLl99nEs1GmcE8R9g3rNR6P2W
3oRPC+hiBDvHs0bQccPxgwsMRR/6JRtJrdEDbaFAkmwAmrZD+50pwtjxrpaNiC8HuRGhLlrbTA3d
oel9nX6rnae0btHurm8Q7yWylcIcKzVRM22YoEgPLmZ16MgyCl4IvKVCYtBWgUvB3rDd20ZWo5Bj
KIiItKMxl6RYPVMTaMHb+K9CMZ5leFCxNLrODBRpp5oIRBdUa3YrprsW8UDUOiJzvevLzEsngQVw
L6itTCYAMstMMXFhwsVGmNhYHnswnfRgOyyCaXG76A5M9+0kMHDOqQVBgQqqXk1G4ycbbkh9lLZx
ibqAii6FESM0nOJPusxkbX9qIoj8V42UcREQhrQDrhAge9gB3UmeRUPShihQubo7Pk86KQqyNGR6
S277gxYUN6tbPgHkM+ekeXAOzm4ogWwwSerrnStKBfDyhNvPMRngilmFWdlK0L082jvTLV8iPzuF
eyKd4lvtJnmWn66fDKFA5mhE09LUVQr9E5PYBxCSedFjv7cgan4Dp+Oh3v0WSKTu/sqKm+q5V1mn
ItTGDBInzPUi4JV155s0eEC/9g34p3aZ4GTyXq5nS8pcP/EwTXbRQF7v9UftuI6uQzJSkfJed+Uf
1V1E3s3Wu8MWxxbp4E4DgcL0jFxTmDlDJeZ/m1319QHdqVMD2JgZ/Ipu3lFoCi2gEQjGGwhaRzl2
jYoL0mmYogJaGFTZzlcZ7J1DaY2YZzIYdOhN6Jn2SJbMHy0T06B/o0ULEz0/amS1nCjGszlAtY9k
zqeWrqcCidah2+vz0bGee/lg2k/RUPpSm3tWFxSiIeyX551+KkhJ0NKFij7rO+XEWeq1wKfm6OWf
npTiG7Iso4xkwvzn+lZc7ASGHpjoG8L7AizgF4nTzpFWs4tNoHqqCiHpqqMbJl9rgdOkS3u231SK
Y9BaI27OC/8Fjo8anc/Avlhtsd50Vfc6OyoGIpfm67+rg6oaeOMAx6CJmfM9HrU+xFwQPJjkOPpR
IOm8qiLC1YvQBrrQqVlACQCcpLAo8bKXtBypSRQL62+L9tyv4FhB5SKKwAv7Zpj/YeVQl0BWB51E
6IRjAg6trJdsNVqUnZP2zVCiox23b05UC8BJlxEpA8RlQqgkltJKbYGTw7PrVP2QOjI/6a2fHSfP
eAB7bSFif7wIc74Egr0Xw40McBvRI7AJcyrZKE1dWdAeZf1Itc8ZHMJNeN+Z/8whA4AxZoB9Uftj
wxhnPnTDFLUxsMyRdByig6ze5dOtirF7puCp/lU/OrNxqtBGEuPEZbCGDTEG4KEBs96trXOb9iBR
1ErNc9R68JSRRsHNTgX5/dx1v2vj47rpcxcUGoJSDs2GwHKeL+jQ2uvao7QMboyJOJLuRY3fA00a
fV6Xc3GWv/T8K4cJ7W1JykFgJGNF7dvUuNXTQOoEF9RlkomRwVh9oSwraMvQFiE/mo/KIca4ycfu
Dxro+r353Fue9BpGZHUTDw1jggN3EVKei2bnBGezWWtxgmWcx/fFAaRr3qfzQiLtcwHRiLrcydr+
+oJyNw5cdug8cQBEZE3Ushd1UkIsaAHSEn1xTeUzXrxITdzrci4uFaoZYB42clYyzhxzFIolATLM
gIFm6x6MQ3XyIk1+V98bolZkrkJ0Cir0QdcCi0nNh6irIswicp1cOpjtp+2Mv5wcEKe2EZxukSTm
zLV5mCxhC0mT+ujYgV68a53lgt1YYBSXuUa6dhuVmHsFzXXA7IQKVGrs0zpWRMO7byzT17rTn9ps
OCYyBhXFL2r9VibxgwEktZSs/mR/09HyhQFq/momrtWkB32MD9f3VbQITDA15EZj6g2+TWm8zvFr
/STH6BYShMUX1x5dASSeKQmdic4QxnqixplUZQQo156/58PnOCJTcpCbm6V2p9/XFeLyEGxlMdsa
F8jhYzvQVeOXH+iMugfZbuciDu89AMY9MBGHqVv9FFV3L2KhLxUxkwCUdyA1ZYHA+pIqk53RAzLf
V8p914sw+NydAp3+/wlgdirTJNzmDQQ0Zu6l2nHpvbzRgvG/NFIjOf0/OdSFb+5WS63Gwhwgx0i+
J8VKDPSQZT+vbxLXm2xkUF03MiQdxcycylgGZDOzj7mO3EyJ3XR4skVcRNx1A/G6jkQCaissZmqK
RrR2LZDV1iSGqI7IsjuLuGW4Fr6RwlxscdsBPSjD88c4smbq9yEBzeIgP9hhoNsv15ePe81shDE3
nBzlk6ZQFstEPqFMYnV+ixS08hJHgFXum+TbdXGCFWS740o0KajG8hUcfAzVDsmRWHuJZO+6FP69
DciuicoMhWMyWun1oq2xRu/t4tYKxg/Zj4icoh5MloeSdA/GznwevB8LsQV3Gzco+SuYhQsqdZUN
ZQXBnWTvViUD0K0/hb11uK4g10NsxDBO0EhA5hCmEBMPDTjYS6K+XxdwmV2iPmgjgXF9jaYVmT5A
wqp+6oNMmnY/OW+6/qQ27zEICSXlBpONBUK5Z3kjlLnd5ngEYiqDUKPGbYbmWkTjXpbEBEBGT7N+
D5iBF5dPg4kePefbnMSuNLxjkPXLiFlCDRAwqT69Xv8mrsFuPolxldIgR0Yd4ZPGdEJj1HNdg279
qZV218XwNhRIW+BgQY8IQjDGYIu6L8aqx/O3V71kGd1iXQWWyX1ZbURcHD0jiewKrV5udJf5MwEy
KQyS13U3BNlvsLtnooeVUCBjpGYVyZFMmSXT4/BZHsKb8RYDAuaWrJ8yUSMiBdfXkLdVWwUZk3Wi
zGwL+rjvx/dZ9mbrUbE+DFEKVCSFsdEwhTloDbRa8j+oM6lRRvr5e+98XleG50hQmQFcADQhDnim
z681c6q6FGRMCMbRQ4kHh6EHayrq1qc/wj4VN0JYb2WrtRyrwMahhAZayujZaTwnfbRRM09vuwq4
slGUUOLdbVuJjE3IaoRasgqJZhPokTuoOOMqWcrj9DsrRfhEwRqyUFnbGUZ1mSBMql6ywZvHV+3b
9V1SuNbgUA5EQC6A5WSsoe8lvV0G9J0abfdiYRDQfl7UwGrWD6dSMPp1sqfd3LULqvKjemOb+cdU
NeiZTn0n+YUS0tEopkCb116QZOR5UuDp0YlnAm4Cno9z83HUQY9lyh5uo8Gr1BPMhAsBoP+RmqQX
VRF5y7yVxZy7FtSjUtFBVt0Ab2Op7tr+0kX4ON5Cb4UwC42QKLIXylFeLujditAjkI93BeDV639i
SgLqD3Vr5IPoWMLztUPYZ6OBZMbVp3jGnJG4/HHdaribsxFAdd2ErHJqR45VQECkgLITnN0a4Nvh
+FbpwGmJapK8mwXDHS2AN4A6AhrkXBiA6YuczDrltfleT7+aKbiuDG/3t7/PKNPEg25FoYYXKRpM
I63zYuulRz3vuhTekm2l0P/fLFkJro6wwOwUt0oPo7ELZV9XRje38cJ9vi6Jqw/KW0jN4zYGPPJc
Uj4VlW1TsvEFwOWmC7QhDFRL4De4m/JXCFtbLY1wVDsZQkJM27CtXTyKbl/eeaFNjl8dNeh3ZNQo
W5DhzimuKa3Zr53rlKScn1JRAYWvx/+k2ExNDO0W6GlWoYcaBYXyOWO64/XduCyCIQ61MFTVpOBO
0GIzegyDAf+yQIIJ9GipH5BbMIf7ZN5lsmeHh7p9xwnN+l0dJWTCecUr8/oX8Bfyfx/Alv1SSUpb
wFxoOjV2MX8+NF+r7mMeD9fF8M3urxjGYUdyolRKBz0VJSY27ob82RGFLtxD5FBwCaDc6P5hXEG4
aB2GkiJBU6pvRvtsJAe5PFSdn4pyl7xb3toIYn2CWi1RGiMdhiyiOp2m6XWR9nr/0RZ7XcTGcNn3
Si1kI4xxDXrlDK3TQFg/kDWwnjF+nSwpMWPycCTv76tL/KPvm2SviTo5uNa/kcw81KcqLfPFguQU
FcoViI86EVzjXDrOrXKM+acF2hejGSK0+6HwuifJle4kFxDHk+UDZXioXR+dctHz5JWv+jHyRO9Z
7kt68wGs+Zd2a8arBJuxvyvP0V31pnh1T9LnP5jl86A83gxeS9qTqNokMCAWOV6ps94tNqSqwHZ1
GVgpjvZwbHpPz77npgB8xxNm0/GmSOpYSK4yocUaOXo+UGc8Z1WQqKo7WMZhWNt9pziY6DiTvq0F
+HuuW6O9d8Df0xEibH0Q5cEkCXOEplXihppMwHqhaQkG8d6HzcGwSRL+QaxM0uYuU49W5vXz7rq/
4T7wt19AjXtzo0p2OyrJiC+Iqjt19tbIM6agzk9xdGphX+lTiAfvf5GJvBl6hmhjEpvYBD9c3yeD
g0cNCNonHVwYD0n9ILW3sdm5mGxLGtpzLCqUXvYI0QyQbOH2QE8rRgAyHiK37bIoTYh1Sk36XWdr
h1KKM90Os1Qcyo7SvIIZc9dgEIdrpamGB4k64ZFqrzK+DPw14zD9Fwo7Wgz8auIFqRLj74d0rbKW
dp2F7VOnveethj0XQT55d9dWCBOZq+UKgHQYo81D8u34xrTvES6lkyA247nBrRTm/OTLao2SDFXw
ziBWoxFLBAUS6cHYaigrhVwqkGBkjxOa8kAuZ+kOiUUUKrwLEs1sgFKr9GCywUZmy1VTt2irkqL2
LbWch1aR7jRzvrXNYdep/f76eeAu3F9xrG/NiiQ11hAggdEYdrMyP65wPNdF8MIKhw6QA0gAMDu2
HcBUQmOMCojo6l8aJvNksT9F367LuITxoPsECDs8gylzJuavnruSwszbUW4wPnly18A56m50E/1p
9/F79Fj/RMpHe0LblvobEz1ptbR0q/KQvV//Bo6FnH0CcxUPZhcZ/78LqFtCgHjqrH6MK0n7qeJN
PpBpNiYRfT93aUHfjzsDrw/A/s61bpA0L50VTZZSqAGeftfYnzVodq7rxTWRv0LYh8KMArA+ORhv
Y3eD2+oy6HUEp/eywY56R8WWMc6OluzZVEEVTWFUhtAjRoN7QYpP6R6Nkrd1UN7iaZocLX/CRY/u
6bv4RmSeXLAC+Ekxqx1zbTFMgllEBWkuu+lwsqvYHR2C8OKYnZrpOTsAMrkDB9v15eQe8L9el02z
GhnAhlGP47BganIV/RowFzpzfpf1g3BuBdc8/opi062KvthTkkCzGe0oSboekzn21HkSVJ55WVYb
LR6UlI92v7NFblnLgdnTcfj0AnQrEm4w4xiCY2qw0PHr1mtG7CHeK/kDmnKCtBd1v3CCpzPxzBUj
j2qamRlwQZ0eSKhPzcg4eQ5IjDX5XhZB53hBy5k05qrpME0iyxJI07SnHjmHtfdb0H5b8dug4XZH
Fu4YgmXnutFwzuCZUOb2MRZH13sVKxzX93U0IdIXvTF5b5gzEczLLNLsqpBy6CVJj6ERdLavxZGn
yycj/MgkPykl0v7WCilIYz9O3uN0oBSxSO0AuI8xYbeT+UuOvi3Niz2KkOb8NUezFw4ntTEWZ4ZB
KEWTzPi2oX4rMIZw/GGswVTbu6J90cEUM+ogSxY5V17p3aZNjWAeRYUdjY3n3lVLjCqPbSz6ciP/
0b81IEreN57hZi+GO9wqh8ZHW7tQV45/wFtexoMSmD3czMw+xKnUl5KKpp85WHz1R/hd9ddfDimq
IPpT3plBce/Asg/po8gLc7wFBINv9oszymCdsLzoYaNgWIobziTV3szqlPbBdTPm6ob3Daigkde0
WDqjXJK1WbPQCtGp2s6af6l5sESdO5e7WcQtxLmNv6Yi/p8o5sQ04EK0zQqiYjRjSmAA3jvlbrEE
CvHOpb5RiNksTM3rHVzu6OTMdrN639mizlrupmwEUDU3T6QpNSq1TiAgVV0zek3GIE4E5De8CxBt
srR/kFL3XfD+x3ErtckIrnkrkX0MTyC24hfZzyz0EuWoYSZEFuQJqGBkUe2Hd67PJDMhE9CjtWZo
lOW+eRxQGy+AZ/mJDOGKYkXttajUiXJcXJEArAIXC+gOMqzURDcLqjhpmGsjqiVI1eTdS4VZWQNQ
5j3pl4GkBbDWCx4R3nW75+wiWs//CmX1lO10ySjpark+VOaDrHya86/rIjiX4JkIJoppw2jVmhki
Ihs03qS1iHkAQpYstiB++QJPMhW7rSS2YteNvYFWW0jS6unFGJqbNFzAaQPmLswOyXrN67XPNv8w
lWe5Io15LGZwxNgA39hEzjDcx4gPyWgGS9F6kfmqhrJbqL8S1SJAUpLRKB/mybhPMaTu+gJxHMLZ
ZzOvXTkZY8Xo8NkjkhpqFUzKmwPQZOlfF8PdB8zsBrAQvVGAFp7bV6THYd0tYEFezFV/Sxyn+B7B
DFvMp9diRLO0nbMvTQxKkzEs+t9jdbDegasC7yDdli9mdqNHtsBMuASwrfy5km/LXKDdpSHj9y1c
ThBhoBOX0a4Ya3TDpPj9DtVap4ncVM4CR/64voYciCHEAL2LdAmKdZB1vogU9WFUBoad5MlT27tT
Fsjabo48E8jyLrw3Vq8ZieUce7d5MXTSu65KjDpYRa6Rp66pUwZOqAwWCcZm+rhW0kWFuk31p8rM
Y79Iu2VQRXDpy2uRNhyg5QAsJ6iOsanGPi+VJu8bZOIWYrzIu9GT34qb8GidjNbtiXUqfpducZvf
iEbocYI+SEYTCFh6gIZF+fh8oVdZHqRahgNGdQFT5uOibx+WSh0zIuc92K77Bg0xSaV1j9WcY8DN
WoDpxlOSpHpQkJq6B3YLfH1V7XSmp02h6k9dOwIhD0KEkkhqHlWkb7L4JbSG7mVaK2ybJmf2Xg3T
f7+KKSYV1z1wvfTcsaYZVqqqgsDULdHD4uih17QCwgHeNm0lMHfx0qCOX2eQMFePY3i7Ts9yeutk
HXG05+sH4NKJUPI+OqsTr1IF/5xvyxCOLcbjTMjqr3cAXcvNPoz9ciKG7cZCPC8NY8/9+ZmwCzZk
XB1tSWmB28Yr1NO07IrGtzNfifamHsyaV3X3ReJV4d7WRFRiVBFWNgCsuIsxiBVhNmN/aDLOTT1t
kcDQIyTUamvwcydXXEuybdKoxXFpczypcgy/QVwswqB+pZ4uxFMmDLSUaJfs7kqYozmghbNOD+r3
8IdG6qOEwoLj6geQlH+MqCvspwmMHTfFvX4X//l3uBCO31/5X8HKJhiRlNlpZQfyq/wzMm/DZDeG
70axu25NXC+2kcJ4Mdp9mhp06obdPWVgimkxBlZ5vS6DezYw2QeIPV2nHOiMxXYg46+1kXJL1+AT
M06xo+3McEVIVRFbCgUB1WXcDZtFmxbIg0D5ZbOYl67RpEgZoBJYtV2nVYka/7iuEGdM8PmxYFYt
lAobuuJYNHfdI4h8pFfHXfxp9zs/Gd6pj0nsWbt3ZU+iQ00UNLTU7kJK13YnvwAyVxC98PZw4xEc
NsehYw5BQz2C3BxbVDSdfRQL3jK8s7gVwTx369gJQ4Xykw+5N8wHTEjEPTv1qCwGku121f76AnPq
T3SBcb0jawo3x2aN5jLL9BIoUjeqg65/kNcPNd3b3f0CkvD+j60dcv17LU1AZmVuJf/oDEHaimdD
OPeIY4Bwx1uAuTDCxozSQYO+BUa6Ym4FGVXBweNKQJ8fpamhnUiMBHmt60w1KURWwyST4iSDKESw
iHTfWQ9mYxXBPwPmfI29KdpGkpswQ8PMZAAWcFssT4qzl7JT1PuV6UVORpoOQDf8CcqHvCtqI5i9
NTJrjPoR7dcumtUcaadoP9P+Tlleu/pG+XcMP076XyUd5iimCy7JmipZR1XQLT/qVb2R4kTgU0Qa
sUesKXNzoc1csaYRc73Py1s8QkLzp9zvAXQWSOMd6K1OzGkbANvrMpnqBOyV9b3rb0ALet04eD4Z
Y1JkOnXNAgidiSLq2mjbph/g90MdkJU2+ZOM4KubqnXx4zlafYzGFU1Y5S0izdChwArUu20zJj9L
sZY4FIhXZM997xa2K8mvlUIW52bKXq7rx1lCBZy94MUDUQ8amRn99GFUKsmErN5BzlfVzZe6N9cg
t5JFcMw4rlGRMYQJLxHKd8Hm7CM5xJsX0wvdpEyIsiR3UfWAZqY7Salvau0ulrXANhAeX9ePUxZB
H9xfsRf5+3nA5WfAfySzs8cUDuLMlhclb2Cd2UuSedPVL20U345x5yHgxdhGHVcUGEbStQTE8lVP
470+6K6u/Lr+YRpnl/FhMCvwMSHUZgF9bZSOlVXCeO0KDY+gC85uYqOSwTPnJOkbnvTrN9vJnQNI
9qd9qi+Z1w49Aqla7TM36tcQjJRZ/F62tfxQUlYlT556I9+HXTbopJrm/qactRmEsoupeZYa17+H
dIwmT5WK+XdepvqfOGyToNNnMD9Mian+tMbWOJTTkt0ukT3MKPO169PgtAqMQs6+gbAJEzbauAuA
M+6Ko1QOzimTx+qfgRyI18E5h4YjndKeMvYfDbI+FhRDZS1SspPMVfVNTBKo67Y9aBoSXItth2Sp
9FFwm3EQBpiMJKNNgDpKEzHReQSWFDUOpQWEgfo4vCFf7ANDEHvyYb2pgmok8ku3v24FnNvtTCDj
L/FARynoC9LQPWqoOloiBM5lxuZcI8ZF9nrU2xLsyMW0UKSGKqkmYQJqpX/PzkEOHo3gosYAMDwh
z1dOasZmSGhp3zYbfxiyu1IDd+zYCm5MTj0BxxmzbQCFRE7DYgvhtR6mjl4BxofSyeSjuLnHgMfU
rW/DfaQSZ2fUpNwB4fR+fZ94y7gVy+xTnvaKHtcQq3Q3eM1L2u+lOuWhCInGgWnB9FUUoemoLAxg
YAwQCbGxb2IdEJexLWU3juPxhGM+fSaD1O1lfcC0VDOr5592qQ935TwBQiGPWe2HQyjdVAALPuRZ
hVJaL63Fa5vo2UOTS8PPGrwMglPKMV0UdeDPaWUHNwfzWimLsUmnbEI9yZ48cEt77exeX3TO3YtH
Jfh30dIPLl52mNcUK/o0trApdXFbxVdLH1yEpCtH0iqaQBZng4EAMCgXjuOgVsCck1HW63z8qp6D
EKf83s73feWnmWDNePt7JoYu6uaxOk5TM6cLcADLznmOQITvVk/WbX4fPmDszSduvywBOwo4P71G
BEGkJspEuRCNJBw2TDPANHEuWsfk4zDLgA9Qno1n/Ub3JT/9qT/+NO5GDF12swPqLsMeFCUYo6S5
yz7dTaLLmGMyZ5/AnKLMcBLVXihEofxm2qdUVH/lVGEwc2OjI7OLKRLURuJAgPGLovBCQEhHonso
vMixP/w0RVUfzh1+Jo/ZzjjJgfgGr7EbH4ZTZZLSA3/dTgeA9aYkyiMSne8oiLhv2otophHv5Xcm
mrkkKWtCrqtQtf1ID5j1CPb4dx3AO6JQQ3L7pyz497vqTCI9QhvbjZdxHXOKhLDBviVLfjSXgkMo
sg/GpaRyavYF1alUswPGmuyrWqAD/5j/PQR0Qzc6NHWcN+sCHZoyAkMjpijP7ybqVv9OWQBDxHh7
5N6BpUKUdy7HGJU6HgvIKQC5MWYS2T967c5JY8GKccL3MzmMAZrInC4AtIPYW3pYxlM3vUvDt+te
mH+oNrowlpaZodrNI2Ss0VMaok2u8EsrJdG079eT2j4m5UF2fiz/IXI5U40xN1DiO1JiU2ehg2Gp
AwQGaaTwpIm2SrSErNHFYJ91KI9/aD8b9X0boadSxJAlksGY3VKtYaH2kNFGT6u9ryYXfV1EsE/c
04PyA/g4kAvCcJ5zmxtsNYn0DgvWOOjIA/t4skdRkeZ+LRlckERP3tr8uQtLEqJfachfwOki+AQZ
Ii7uGPp0ddCwhlnejNlXXYMGsgpmPzSBZj2ORQC4ZzA3blg4REYjhDwf8yoQSOWtLoaF4BULK8XY
SGYHeyM22yVBjNt6s4dekp8reLYa4riYVHBvuPVJfpolImSWpcqwym7FMpuaSlqKVQDy2tyhN30/
BxEh7e3sDh/Nc3NrCRiVeJ5rK40JsC0zW5dWsfCOLfag5MAoZrvz2tG/vpb0m6/oxEJZW6ew455K
MdqPsvb09WSPNck6+MkgLD6uC+NVzjCU638bx9bsFKmZ10aFtI5Eu9mLsGXpvXWHECglBajYifoR
ebUXPz1rN62bpx64EDHd6vpX8DIEZ1/BRCXVPNR9GMN81vvvCclO675z42fH/6MeuiAk7a5uyHB7
Owv8Kt9qkQgBCQV4uFi07VorWWXLCAXz1mtBD9tbqNg8CXTj2+hfIYyNTqtiZy04mN0+GD1jP9wB
mvajAAlXSMbdtB9EER73sqAdtP+nFWOmQ4tBjOi3oAOolTwId/NL9Fh9zCvG2BIAvf7D9ecA76og
dMdUC5mJaSfkAJyGxntJieD52GPetOjFyd0mDS8CTFdCooZtwKumNp2SGS6N4jJj2lyC8vko0IPn
ujG/4f+EsP13sx1b6bpCSF+/hAAJJsIioUANNrMx4Q23pAVuIAljGgFJMjGVTrQbvPcaMJRoVQTx
H4VOnF9AxYIxZ84E2H2vHOXZG8ZvoxVo2WGZ3gRmzdVGR0IWZQF0Xnw9szZh3KClVrSEODuDO//q
4SIKYgVw+UR9Tg6rWz/Obid4P3EDbmcjkzlKdqn2oxnB1uZA/8xuJ8xrWnfVMb9rDhiqFhgHUbmK
HpULX7wRyByl3OhbEx0ZKFftoqfiNTlmh9mvXRE/Kdfl/xXz1RWwWUujTmLza8jQGFgBAGRdYECd
UeDtRFKYk5qW8aJoDV29XyD3fgyPIJ6VPBFduWDJvi6cjS52pIZ9PkFKegx3GOD13nmjnwSiu/ir
pnxla9g4Z1B0MOjOkKM/Krj6+9vWR0LyI99Nj9ctXWDo7HSEVbUKXdEgyJT3a+hFGH2gvl4XwXPZ
dNY22tc05DYxDvD82A5VP2JcK8D0Sv6tlm6Q9PWq0V/Mp9AKbAezDz4tOagsARCEE89AqmaAQg7n
F5SU51KNeAhNoBYRdjujq2J0VhLuG2SfK9G5pZbF7BWNCcHgCTJvtIIzlqfkQ96pBQYPdebgY0ot
CW1wzYC/YUaDk+IDaY3WRAl9QVPhRWv28/rqcjz7mXQmuBizTJZsQK/RIDiT0r5TRHkd7jqCHAI8
BEBBmKxjz62xw8QsrGOH8DqTPuf5SYpPsSi05xgiBPwVw+jRx1qftA7EaNExSo9jvDfC4D8s1UYE
jWU2h3dVJbuJMhChzipq5h2aKaOX6xJEStDN2kiQ2qhF0h9KoO5CKuczHntA3kRINE7MBdIJpMGR
CKc0q4xlr52dSTVmMrhppJM6QcI9Rsu7RsryDildyJsNb+38unqdh9dQ1MjBcYFn0qm9bHTMJG1M
JRkGV4zprnOsZ3lsbhcMuY40E00W4ImbCxjiP0+8Rfl/qzTzBkvyNEJeFUqv2lMXHnPjNCvftPa7
tgpCpcs9RErYwqAoXXcw7pIl1Cm6qTExKCkFok6OSTY0d4UpkVyOBf7pch0pogJ87xjkiXTwRQan
H5q+XMwMYJyO6MOpnp+nZnEn7SD3u9F6KEUdQDzF0NmHtgUcYxmtVOcbN9fov6trK3OBJJSU1yx+
krpv/2r/FK/9PxEs3sAYzNIJK4io0ajY6h/aYHrd4l0XwgmUvlDhmooxmpoF3qNzRULF6ZH8sjPw
rqALzQaF/qdD6ttOQwM2sb5LJ/M5w5Sn61Iv/ey5UMbsF6m2JowaztzGmnwz7TzMDbwugfNahQgb
LDzIoAMtxZaemr6P4gRAEbfxwVQWoDwfpLvy4BzzQ2diHlW518o3a1e7j+DLPaY75yhqs7v09edf
wDjhQpfMUk7wBdZIaglD+vxRw+zl8e26phwxgGjSKh4ay+mpPt9AHC/MlB0SKDi8Gs6tNgeW/DIo
gvXkAJRBiQkLAY+3TOdnMgG13KlOU+QFcg2keMrelJFEfvr/SPuy3shxJshfJEAHJUqvkuqyXb7t
7vaL4L50Uwep89dvqHd3uoolFDHzvQ3GQGeRSiaTmZERRoCCvZ/epLsoLEBuBv7/Hlqh5YsS5v0n
Dp8nBuf2pQPXFLPJvWVworv5oza2Jd+M+2lr+sWbe/xJd58/r2/rSnf5zKCcaXf63JaZC4PRh21g
FARCU/2t4Xsb+9iNW+M3+OJ9hcnLJ9nCGYPJTH0RP7Tl8atMn7TWHuExbai9ZI/Nff+S0dC5c2o0
Ruad92EE4DaMAstWvivWvAgztS7A2MAXAux+7kW2NjlGHsXwoiICrUYTPRd6dz/MGj8YeqQpzv/a
Qk+tLb/m9NqjdjZrlpYHLG1yn9SfIytezfibO5v7Sfy+vq0rodoFsfKiEwz4PkZ+zo1lWZ1ETYMP
6VUxeEM/R4y9OPXLdSMrEQ3jcog04DSHuLPc/cQcuaioB+TRiLFfGyodgj4tksUKr1wzAw0D3KkU
/XvQRp+vxU7dMqPagOIpWrjA1tWuqiywcpO6QP7jCgXu5/J9MSVeaTTLtBCNtvn8NQGdeJaC8Ses
jC1GYdFuVXFlAbSHXy2dbURq9I2BycdYstxHB9VJ6SUxW+ZrXD77OokmkFXo0SNG5+AfNEFvwU9A
TxlQt+9Cb0gGvzFclF7QDMAwsYY2FA/IoKEHms58OAyDRt7LiCOLT/W+3me1lc9hbyER0UtHJDto
rFpG2CMpuePt0N2hvd/eN8YUd7c1TcmjMzuI2PM0b00xJbeOWeof5lS5t2Pq8kOXUzsFZ1CJnIbM
xADYEL1asIXHnvO71KtxOxN3+p5qk/1U8ah8SYB8+1LnbndLvHzc2rDxVLvAP9eMmUlYjl5/QwrH
+do3CUji8ynBZWynbA5532jHKsV476wXPA6mVu8/ka9mfGuCyOzQOTMynnag5ePAWjHfApU5RI8e
5g4fQLfh9sEAoVAIqLKkOlA7md7rrk22NO292K8MEF8CFuDsktSagfxzqxrc490EEpLZTLSHwmT6
17yZo6dK8BR4K2o3h7LXspCUrQE4VsY6Hw26hN2yOq9u8Bkt6MZ7+fTLbMyqhERhXr6CebxGQ8HW
9S3jPP3NMfhhbjXaMpTFKe1yNCDi7mucZc13k8717z5xs+9G3FqbNu4IFEVZYd2RhKPNKJxIU4Td
tfhA8dzEmxpylui3n5+p1EvhPwvWEjsZmvTdKzmcLbweH1aNAAyDVBG2gN87N0JokdaDC0iK5j71
fFt0oW0pTKyEcBRW/5qQ8g0Pc1BOlAGIxceP3HbCrMNAIRsAfzH+y46dWJIiql51VT1oWAyf9kZ7
w5Fsq1CVKzfEwvKNGwk4TiCWpf1K+8nskXsvqEq2hbjCtgR5cDKXGxIZu+uf5rLYhd6vDg0piA2j
BSQXQlOYSbSmWmiP5oCA09bUxG7O9F0q6iDqobWkqQrvKwxTsIlkClBODKBihefu0JdNk8QLUFV7
QceG3X2tAjr75ZG8vsb3/W0aOC82CGObsHssv0PGEtkrZvhU06hrtwkoNAFbxYw52CikX2FHMSWs
RKy38q2DaZRuVLZr1pzy1IR002NCaqxcARNetLWhzXWcgu9orFLffPRYaD01h/Su9b2Dqk6qWpp0
qGtW0EoMsBtbKF0Wkz+ww3W3UVmQEmIxGR2Z/lyUCK88vR/Np+sG1jJQZGJIxwxw8eEullJegWHe
iokJKXdlah+0p/QbS2J01RqXAQbhzbzYlhHkinxSOv3siyRKzVDkZvmzja0M/pvy2zod+kYRadaW
fpqFSOe/iKNxiJdBkaF70/AScBIFcHDNa04NLD/gJD+E4mNemX+o8gfzPTfZrsHAgj3VN8xUWFLF
GSlojpVe5pOGpmZUp/shPrACzQEIY+nHJPn3Se9ZSJN2bTRoDJkvdKCrMQqFk4YTCYvqnehNyDQn
uO48a0GNIsSg5oIRS1CQnu9gE1d9xz3EzwFqVzz16ySwyN5rLd8eD0OmuhHWPtipOemDcSMnE9Ng
bioB4+rDSf8d9X5fvF9f1Ur3FwIUaCMBOIC6iy1Pz/We3SZDDQB8t+k2dO+9/AI46AdCZwsQQepb
O30/3Hr7+uvghaoOz9oVjhwfVVuTmJegWUgqdHZhw3aiCR/QbhcAQGNW0bErrMjPzonFupNOuBky
EMy7yaNDnp1ue30b177WyUrk2kg5t3OTT1iJXdvObrDyFsgP4zhD9wN4oSh7+d/MSWcsnUhT8ALm
LOtHQX8wJPo1GDeS7Mt1O2s1Akx+/POF5EZP1pSuoS2PsPTTe9VRavTnO9TMcAmATwlIhd53791t
+l1h9hJHA6fE9YnrHLBXDMKfn7UWIaSNOvAm9rgJSjvw7OfOfDEmVHHTMKm2YlJD1tbO94KrxrQ4
AW+azCviJUYyxBXBnlZsIRyybquue+mGutwY7X0P9JDmKeCwa6ESKpQghkVGRIG9PV8mEvrBogNY
MbWBdBvNerTzLgJrKtMPtdt8xdCrCiS1avEPQSQUCDzchecWnU4Q3uTIM6upgMqaZaTzPh9S48PM
Iy0JGtJExa6ECLiiKbByv2HqxXKoi8IuaAKlixefmOXOgIY1S+xD1R1p1Oyu+8zKKf+/+iwORmsA
hZJWpqHt6ZIOXTw9z8uNPUOzx2n5CLQ//XXd0kr3c5mOgC4u+PVQDZULvGnZTxgZmgAyFbthAwGA
T68PmZ9hclP1yFk5gOe2lsBzcm9rc56ZSQtbGBoq78uj+zPZOmG3NbfmQ4D50aP+XVd8q5UC9rlN
yS2NqlkUtGCz2iRgEqh8vN7CPEgD65jcC/8GGHzFjl5+vHOLUuan6cbYZx0o9Sigwz/09zwOhD8d
Jh9DSZvoxQiKm+6gIi64PAvnRiWfHLhZkWpalum9zNotgfCSE1gC3aFJRYu0knie2ZJV0Kqytx0x
whZE1/kG3CqYFg3IC7vNwkf6xF/i8PqOrm4oxYEDYgM9UXku1iU9Q3tHZ0HbTZA+wd1HXptR9d0u
TjWYZhFMluF7vLrAcXXunK6VFrU3lSyY5i6Ysu5+jIkiZV83gQCJoSR0sWWqVbPS24TYjAXNhBlp
DoaYtK9/XN+si8sbywCPNN4EELnEu0Dy9zjpUpdENQtm+7s7PtX0W4tRJH1QmLn4JosZY2Hl8lCU
o3JVJO6yfACJC3aL3FaNdywJDQ20ea8vRmVFOkre0EMIKYWVtma7OW3vMpv8LFmpuLpW9wwDOtg3
jF5fzE2K1M68CjM6EGT4mrLvY4FxPI5mmioTWFzorJC5bNo/djD/fO5itSMqOxtgp0ApSWt28/hh
VTdzgrk0J/dt776CsHwTFCqOp4tsQLIrubbZeEXcR4tdIjauJgIGWsescDf9SHxiPetMC65/uJUd
XYhN0UYGXc1CQHq+UjZGqRhFjjvEA/PoWPmpGPzIeo/Gf4ukhVbxqaHlyJ1cKU6qJYY1wRC3ivKF
ppZ5wNugup3a+iOniUp/fWUncTEvwiIL6Y8t51WdVuadYSFI8Dp/15spFHHX+Tq4XTKdHa2S+hFR
1brW9tJAUrGgD9CnkMvfOTUAOsk6FlijEww93k1J6LHJj1SCiSunDQBeAL1BK4jPJudTaT+0jUsR
OmzNu3FL8FU6INquLGXitrYiE61IE3xQeCz9uWBOPpo36XU/QJMrmPLET83X3nuyik3aqubAVhd0
YkdyjkTXiNOn0FGaI7rDQGMABFaY83l73dkvL0Q44el6lt9xsh4oLGDwrcR6opmFeT4H1rDldONM
Qe3cQHFmxPO60UKeA6k/36aW4gysLhM9XngIQJSYtD03z7yqmS0Dy/Qyc2No+cacIFpiVs/Xl3mR
Yiyr/GtGxrVGBG8YrYCZOIECdvQxWM0L0atQmAZme1TOuGptuYiXdrKjW9Ki0rEZtcFFFoWiRKDX
1a1Ovqfpr7iHmAmEr68vbeViXghv0TP7w9UiO6Shcb3hPZZmpexRK6072nxet7D6jU4sSK7Y6BNm
Hz1YoFkPDVL0aw3xTPJC4YqrCwGTJEQqMct5MZcvUjaVvT4gPrnxk07HF0ulfrDu7B7eliiFm2BT
kEJ7leJ/l5UNZx+j56iafVa90nIOSe27L4xtzP6JkiP9pSd1gOrx7vo+roUOdALRBl9SHFB8SL6O
F18ErUIWZO5DBplVNvxIuw3m6xUX2Fqgx2AlLmsUyNAelo50Cwkow0wN2LHocXbrcMREYAQqSBTN
dr1r+GmpusoudatwwCwMXaOtihECjK6fr62YB8YGQhi4x6wvJB4PTlp2H7SwbmthH1nHnWAmyavT
0ud0GEF+lSfGoSWDfhOVECggrbWtBdiiY8N6u77ri2UpcYGc+QLPRvq9NMnPf1lb28YAMV1U5gfD
t8CfghmPZluXvyIbuh7ea6ei3ln7zMuoMF0iGrBHchZbdHbqtDFeiuhrRN13SreshqZzrvjMqws7
sSMlmG5DEw2UDQCu9m9ifOwx/WaPYWnva+9o1Nv6X+PC8IlRg0I3ZTk94PQ730ggjmwtGhK8ANwM
HemFW3jweauC46xFm1Mzy/aeXEhEiIwbLrbP8R4HCso5KEm43ut1p1g7IstTA2gQ+OuFSLsL1ogS
yCIWGON9lBzLlvguaq76VrBNMinYHFZXdGJM+lCJ3la8LDJEHQLdy+bWTHccBFPXV7R255yuSDqA
OY851xBD0UZH/7kLmMH8pLoT6ZvZKwL1qoP/XQ+RngL9TPShiGEqNr7V7n7Mn1rztakP1xeksiJF
S8cb8pEDKBB47sGrv0z1A5Tn+kERk1cPEV6a8AOkxp6cN5K46LMUjVg00+LQ6yCSkgawRnkFYFu6
BWdG4E6q/GDNIaDAiM+FBqUBTupzF0+zyixbCodAcrUBt7mftfHGpU/XN/DPO1aOfODjQj0AJM0L
8urcTF5U7tBYuO2ahvt2YvmDAyWDHiNewwiOvApty4G0vtZ0vp3lgcF+lDY75qO37SF+3UN8r7F/
242qQLi25XjHYNQMeCzrgnYUF380oAOA+AjBe1FXiPm/85rvKuONzZBWPNZleH0n1vab2haEYiD8
dSnIU1MN1Jcg5gyMpsz2jV6QILeS8VhZhfNfTCFQ4tkI1AVywPM9J4gsEfOwuKqdj94UYav1V4cO
L9dXdFkahA3Q0pjQewFf0gVBpoXnSakvz/GZ2TuaJ2+9SI+8/zVFP61hOGB4EoxvHVDeZHgx0nFj
m20daubCydupOmTuWjQ99eclszsJ2cJosk7z4M8aeMLfutwGLgkIJZFteptOLyQajWjrEovZPjhH
oDtVG17/Cc8cQgyNx/WCfSq0ACmBUT27wCi8gywpBflEBNx42GgtYtqUDNWt11b0eznN3nPvtAXQ
BYBKvWRgYnkagfsKeuCivjX4VyBcYOjG16Jxx51IqjjfxhoBxh76pCCFNvg0Jk/MKwRO3xTxMQA8
p3ID0wL/LZlnq950TlPke97S+rGOGozxplkBpkUMaGI4cgQ7bSMAbI+FhpENspA5jUkHIBBYRZt7
rxXG7DvOyH5qHU2/TnouUj+ljY5eZUzwlhoJqFsYBzII8hu16dzkPbWAz4l1QLv7MTui/e48Ypre
Gzeir4d4QyHZ9ZCbaReatRU7fkKcYkcKTP36II2L3glgzt2NKXgJ6Cp6GQ9GW7aHJG7pdsx65ASR
G+O8N9wt9dCbMvo2ZE0s/A4KmDujFQChELdm28wTvMIUDBlu+5iPn5G+SAMMo1ZvEtusC8VpWYvx
p46zHNwTx2nnYW77DNG3xBQWj+676JmiouSqyMUuOwU4Lh4gMEhgUBy4mAjkmU5AGI1jOY0PrNon
FBxE26l5c93cr7PbiB4sFRB0LeicmlzWfrK20e05ZRrKLS2GHWuzSVD7qJ/iev52PRSs7iEIDxdM
I1kkFc7teBysvqyAHTGC3zQhu6rJ3jLLea67QfG51rfxr60/fz9d08TQolrqzLOzN9zv+vQkIAU7
uZ+k3szzhudPWdsp6qgrTwtUrfDCdRZZSLBZyNeY3sVtyhtUAL1j3DxWw7Edf8TJJ7gKM3s7cSD+
wCDQ+waKB7XwKwhe519FoSiAXt5a57/CPN/mwWjdSCT4FX0O/q3opQUPGtNBTZaEQ/0lSQFFUAyM
XToQLIJ4D0AqG+JR8rqZnWdQJBdQ0rbBHdBoW5K6hyFSmbkcu3NhZxn8BkIMIHtTcqBo6J26mCsk
WoPzQrz+CeTq7V4k3o1jpZUPAOEAFkU87TB4dUirBnzCuu4qXOsyfQV2FpcZimquia6v9Gia3dyr
06XMm3J+RL6S7KLS7UJwdC9ooAmlXjsxX6+fnLUNpuBVRyN00eciUvSpe6/2Ur2oUDofC8AsCh7E
zRBtutr4dd3SysFZ9thZxPkWBLyc8UXGWJRGjuWVDWjkf+XJ5FstfEb7ppWf/XQ/mXfTLBQnZ219
p0bJucvqZVTELYHLjva8zwznq0i6bdUSRQq9vrilk4JSPaWoREl2wGUbVYSj3gDZyrK8b73XEmlz
+eACudxuSn4swfVxfUcvox42FETT2E7Mt6G0d26zbPIOMp04HLz81fI8yKr7CCQjTFN8udU9PLEj
HfvI85YGPdbW8puq+A7KGUM1Wrt8hvM0/Xwp0va1mdfZRomliPZphsrCOKnY3FSbJTmCa3LAoxkW
kdfojUOjME/dJ1rcumanQhKthsmT/Vr28+SGKGsX1EkVFsPcB43+1DiAKuPBQiIcGXeDEflcmP/B
FXCiFjgD6FGBBzg36VlNNw4uKtimIGFSPoDRk/UpRND/9TMeOeNfO7JUxpBwa9IT2EkMdusYbCOc
IpyLf90xRjg+NSN79lj0pNNhptN6hGR3k0Bboy65YjUrtVDYMRAfwKUFMIj8OhyaoU51F1VdwChn
9IKGiGybPi6sg925xhjyNks3udmhMOc22n0KSrONBQDEhzuU/a3JGYjNhhaMndcP9poDUQPPFwMF
WgjNSw6kMcyheBq0b73M6r/q0zy0fjQYlPs6J+5n5Uz8wU5jUFlr6Ccgk0PQ3Vz/CWtn/nRnpDNP
rZbgkYKdcaP+pYqMn5ySkFaKJ9zaQk+tSMfeYHyupwjfmQ5fMKjoQ64Z6t1P88JAOyMFBlfJf1kX
2KrQtMJIAAqi5wclrtO8TkwU2NPUjbZZo9s3lQV1iMQpVGT8azHtz6wVSsFgK5FroIIXIq4WU11n
3bVR9ZgyFQx09dpBy2/xYqi/WnJhN4nyTMw6uizN2PlxG1jT3tT3ot9aYmN4jyYEm0WnwNSuRVJs
36LphaThgqpe0zx9qkeU1m1gOKghgmKeDiUhG4cJxde6fFSDDxlNAqi6A6twoeZBc69p59RkaJti
2EQL5x6YTOdbax4x8cvat+s+v7qwE2tSjZKWg5jLEtYSFK1dtrN0gfIh96tUsYOX+oKIb7ivkdED
6YroI4VrbW4LzpZ1TTYU122xtbwyTDvuC64FGTXCYfriAYA9NeMxKug2yqbg368VPwBFbAsa8PCe
83NQllUdjwOuw4SAV6n80bmYU9Kbg+6lim+4dsZBG4wkBf1vtPqlE5fODpSCU20BzTz07rDVwfos
Hm0XTLGHAYzIlLaK8LnmNej8uNC6wyWChsz52lwnHg1epFUwup+zgQTzsQSHNIcGPAWvFVfR/q2k
7djIZbhtcVYgRM7NmU1Vl5NoUDLo3Oa2mYh7k2nAMfsjwe1hoRSyE8LlkWKVK+EFU8FgYjUX2g6k
nOdmnbGvxmp5ktiZvdNmdwslI4WTrJrAuixUfYBidKSN7B2A5ynoCoJhjg+NieoQurf/2g8NsG4D
F7acg8u8uZsab+5s3MBluTcb4BfHuxYUoV6i0iFcOd2AnqHvaQABAukjeb+qrMjN2EHkh1hzNsRh
5d3Y1VNsKvx99S25oN10IFso1Bal5MWGFlg85ti1ikUQIB+AXHhpPIzofdjTQ5o/1OTBcXZzo9Ii
XL6GnENDcGbxeARlXf5aADB3JB6wQKF9asS8ZShdsVjxIF8puhpIMAHSRz8ROhMygsZpQZ5olzhc
IDH322lXVY9j9uSUKHPuBn7PnVsTcncpCQakn8Y3lNquO8zlaUMgQbYGFgj8kAt8XGVFZj/WDD3M
LtpW3bfGzgKupwfWxTeQTT1ct3YZSs6tSVcCRgUyp2tgrW8O4IHI2ht7SJ7mdgirKvMtN1W8I1Wr
k2IJK2e0YlrYK8DxV1LrsUarlrgA14jsfqzMQhFELg/F2fpkTIgrzILStML6cI9H42vLfzf056ik
vlt8/tw3z+1IZ0K4UZrVDHaEZ37wPIPrZEy7NeLhzixL1K3G0dkwd6wAFSnLjTD735qoVcyfqtVK
SS1P3ckwltW22tZ0w5qakIbBY5N6/8VJ0ZmAfwLwZcl3HrhSStOb8BmT+lg2W3QHjTr3nfZLolJx
X3XQE0tLCD95aw4a9dg8wpJnvgsd+7jFyO7MWr/LXbDCqnQjVncQMF6glMBaDTW7c3MEs+ki7Zfv
2MBSaoQlpmTEbB6dYlBEGpWp5e8nK8vavNZrC6Zqary45vAtsyFkOTiH1vYUp+AycsI7T1a1nMoT
UzzTMKctsIkk9p6QsjX+2H0n7n+oMp7bkaJJRqAJPiQ1B4BoY80hw9sAShAhZqv9pngVGAMVj7Mb
YEDtehRTbaUUVYCjHLsKDfigsaAtCHilX6BEnQ9VODBbFVIupwSgm20D3gMWA4z74z/Pd7NBaone
IKzZ2firqI1AN+MHd4wPoky/RqyEWCXvfmdg3cg9dpe4OkaFeJg1UQjSnS8EoKDrq1/sXcSev79H
plHtNcrqofuz6+AB1zGUjkJ5kTgbjB1rTlh4G0C5/8OOQ8FlwW+DMALp2fkeaFVhWyNr8aX1CkS7
jG6A7g9n8CzgSlGQI608AlEAPDEmuVXRa5Xbj5BFKptbq7/VnYCkdyBQq+hb6viFh8q8km93bVNP
bUofuUQvmWoA3QXEuGHpQymwkXUospccUkNdSKpjrO/zbMNRuRDHyd0bw00inmkKjZ7bNFZV99ZO
8MnPkeEYmjZZiVXg53A7/hhy/tMx8109RoqC0RJNZVcC8EcH0HCp78tz3QbkmtAOgJmMdrvRYd+g
Gfl03VvXMoBTE1LY88AMFnXmsrEZR1/1luPyn7VHI3+P9M//zZTkpI4nXCoMHIyWG35SPnENmDB6
a+OtxivFzq1/oL87J/mo4ElUFi6WhUAUgI801kx/Iv8aSLscBPCbgPTaAkRLWhBQG4AeaDh1Od57
SDLQnY5ua4spPtHanXtqRlpLmxYV+uGcA3dwHNtXR+NfObuvCrF1IKuXEE8pirakR5d+93dh0mmb
8czTMwGLHRuDpNp7v7A46x5F8ptUC+Yp6Hq2/Q/OsTwtwQiFh608YSyQh4puxF7qsbjLwE2sgcur
EPee8Qry/Ou2Vh4V+HAnxqQspi5iFtvoegVpbW3GAWwwpRY0dYux7W0fG77Rb4jxXnlPTbvXu3eg
NwoV8/zKs+38N0ipTczmAuKVWLDj+F70MZLnBHxzYkM03GDQdEEN1iUPnH5TrH31256sXTrwNaUJ
HTjstnPug8ZI758wRtKY2xrcOFpR+rUDfigSGsgMrptePZMnlqXjAtEYLWMTLNcQKdX7m9kZd73q
RbMaMlFqdcEJ7UABdln+SW6lDWjnaHHHA3PWQy5svJpE9/X6Qlbq+Mu3+2tESuwH1FioNwoeGN4D
mMqF+cXzdq12V5L7Hui55otn7ri4d6sfwlNs4mowODEtlRW0JicaBoN5YBUCRP+6P6MTn1i13+pA
b+5rjarqyqtXL1AAoEOEBBFY28531K5ZpsczLGr1K2QmhOfTdBvVg1+AT7UTe1c1s76eYPy1KN+u
vWsWfGKw2NOdgP5X9Tjlsx/1VcgS4Vt4bfAa+sru5vpnXd1a8Hph/BnjGajmnS8UBG3ljGIKyOaN
93pMfK/oIY3WHbromzV8APOxv25vdWNP7EkRAKApTHf1UKi2vXlnzePOHHQwg5o+gP8PcePs9K7x
08IIr5tVLVMKAOXYj5a+mIXGxrsWfe8L4GSENW0r68Poy81g1oqn1WqKDuoIMC1AJQzFX8lpu4SU
npixs6kJjj1zfDPm+pga9c515/vMeAPABboY6NGDyhH5m4AYgPZFzz0fZcxd5QyKu2Y1RvyhjEc9
E/PYkkeTEYwIme22wdyMu8LsnsdERUa9mlb9YwK1uXNf6ms8dOYEJqCENtj3SIqzfOcSdYd0+VoX
V/WJITnedTYFZI3i6nKiIAUPQgcUYp3Pe6YUul6N3yempKhnugWGOZav2It97zy5wxcBbrrrzrl+
9k+MSK4CJppZnwTWQ8sYVSIAaCFolhc3aQQhXfR/6caM8awCVvh/NCydfhZpXZ0YMAyyvU0UQard
2tRk32dN0I7+5Oyt5r5R4YVVWyqFALevcjcDdRnmFkKqET+Kd5T3iqWtGgETmbVUhhYSvnNftIBU
G93luzEIx49pvQPScUMN1fTcqsufmJHiSmM6E4AIMAMyBKA2v7dV7seAeOrZNopU8nCrbn9iTMol
QDNLq3aCsQa8GFNxX/ckmOJPXqlkZlWGlmh6kk84sdEi94YhTHplw87AoqgbTKoWneobSSHJrhH/
8wyOoFO8q2Nw/OnTtmz4y3UvXzeDuT/MbKJnIEN4mrpKSj4jLBkLksCaUB99GU0VOFllRQoULK/b
GCX1NhiFvTe85HVq0l3GPMXza/UiW4YY/99ipFDRpbSIO9dDjMV7ck52JGIbO90LPFOaOJxVryLV
qqQA4bbRQLoK5uLqPjGD2uxBZanC8qjWtPyIE3dDESDxnBFbV6LCFLaml2Dofy4/08KdN9BhxSO9
KQdrYxVz93rdN9ZfJLiq0PgGZA59q3PbpNMSMQwQF2rFxm5v524jEtu3qvu6uvFEmFG/a1ofvSZF
fFq9jv/alTmKWDw3U59jzbMB/l2wHESjKgFZrtuLW/LEhHRLTr0misKACZelmKRv/ZruHQRaMwvy
MQ+mbutM2yJW8dWpViYdBMpYrRc9XMbW6GGsu3c04nfXv9qqV56sTDoEtoM2vs7x0bzq2AIlnGK6
Et553chqpnpiRHJ9AE5cbZqwDpQ2faIdOKJga1rocZu+Mz6L/GZWQblVWycdhGLAkHxnwiSLIlQW
i5uoYh/XV7Ua2k9WJV1YjhWhF+Ui5jYYM2DtkUXVrnOOaZcqHHzdkAW0K2RrMacpfaPMSQD0srQ2
IHR4NMoMg+VsIVNgfuWSL9cXtXoLg+bv/9uSPlXbAAbkePCH0r7F22k02tASoZUEuvFfCt3OiSnp
E/HCdgmrYcqwujsrnsCz8jyW4OoBevx73xYHCxLpQx2pwIfrLv93idJ3I3oOwhwQ5OKJT9B32oxO
/AZwiaLMvRqJT1YnZRhW7g2RtazOJaEonmuA7g3A34W9rVtvE//7CVaUFE7MSXnG3PWdZ5RYVBFv
erQJ+npn8Q/iqKD9Kl+UgrxRDL3b6FiW2YDGd3n6NSlaE/lLV2WqqLtaavpnTQCtnF8ozNXKCLA3
xKbkLR0OSQVxRSCAumAeIr/IX2bvNya1KiL218/AyhTe6WYCb3RueNScwplLGE65G+rZbw5ay607
6r5AQtLk2q6sX/p+8r3eDQeIdNR9tDV7SM9ZiW/29HkkzeNU6qq+33WXAirk/Gdh9o5wDF21gcje
RH9ru0+iSm6y4t1xPvLWUUSd9aC9gDNM9L+IDD20jAmi6QXuvLbQ/RTDhRC9SS3uM+Mwss+pSAF6
UdwTq84FRIgBXXsMN3hSRBjzyDShFNMGKN+AZ3vDxTdu/WocRXF/vf52YkeKABoopTMeYWm0OdTs
UKYB134U7b7snyZjZ5i4a3+23VtTPE0kCq871+pHPLEtxQXiNqZwljvdavaFA5br/J2js9m52y4O
9W74H7dUigtOzY3MEDAXl7+a9B5EXY37wFRUa6u37cmipKjAPRA914COYdJmPth299PoTEW2ft03
0M46d/5Cz7yapTCRNm2YIK5plt9qj0Wzvf59Vm8HQNJNMEpjFlQmqHO93hRZGaMAPFZHjVhHDG2+
O+BAuG5mPVs+sSP5oEhq8BVaiDHW8AUtEsPaZAsCyRd2vNGhuNDtnchPOhXF1brvn9iV/M+cNM67
GXZbQHXavrmJZgt4/zyMGESm8naTeJ+cJT/qTPh1Q33wQNxROqnIFFc/58nPkPzSAnWNNYgllhXd
TU0g8QKwUDmOoLueFYFsNaU5MSU5Z+nZ4DpvseKu/GnDcdoMj7t6C71jm7r7659VsSyZqy7necQw
9oDj1m6h+BLAljcFOlGknqtBBLgFYGGBpLzgqyBkdDI6wEmbaUf4LyBA6gqIXD20xVurq0CPqzfB
iTXpW3kdzQUd8a304cNs3xyMEnjvQ5QEjIJofzsJFSOsyqD0xXIeaaSqluUxaEU7AdOORmv6bXVf
Whvb2ViqctBq/Pq7wgtxoyTBXIOZ4NC7xJ9QaZgz8XrdMy4la5Z//8SGlFREHDASNmJReqE/eeng
+byoer8qzT40ivG+GbIHXfAfrTXMASXzG4/mg+ZGqB+mD2lrJEHbFtmmKqwIhGrE86FgWvqZF6nI
1Fbg3kSn4PRbAGEYtZMByUWkCb2kKVB9FtrFPN7p6BXZBQTVzUwHaiO/gfjZjtTQgkIs1rLhMArv
vxSBTn+EFB8J6oFopeJHGNXToEHTAg3NEhIUiq+ylmOempHCIRGlZpU5vjwurtbdcn43D+8OCLDT
4ivP3vRqD42JZlZE//VL5p/z65nnl1kEkXk7aeALmT7fgOTKL2pyHzdQIb2+PJUd6eWI6b+shkIL
KmlpvbeiatNgKAeUOwoz6+GILmV3tPkceZ65cEgFfBSWQ5233pl9Xoad6H06bYzxSXdUg4TrdyfG
psHMZKL9Ij+I44FClggKHEEBxTM6+VV3V6KZOCavY3Ic2N4D2FUTlc9sRTa1GidODC9/PymvxSn0
git0/oOJNjttHHaDpnDI1QvkxIKUAhdJaSN3wlaOLooK87Z2ojCn+4pQxTdbvRU9SD+62EAXdYXz
pdAs88ZqgGuw5NluNik69yBX68gGo8QKU6teeGJK2rVoNPv/Q9qX9djJA9v+IiQwmOGVYc+75ySd
vKCkO2EeDBgwv/4s+uqe7O1GG+U7Sit5aCmF7bJdrlq1llqWsyn2aGiDC5Ewt4jSzX/w9Qsr0swV
UQw4/fysV5KTgwoz+qDzVXWgxZsJKFkVvg5G5o9K5YUDxANARzp4ezwNPHtRcgLbbaVCCqO9d/Ig
zXKX6StX/UIv/Xwaz2QwgHyCFEa6DOu8z4rMgsmuhMA4fRIP5kt7Rx7Cjeqrr40rEMXtoz+I4m7P
59KmvrArhzKkycoU8rHIOk172wogl5GlDyQ6cs0X6eNtWx8c73KC9dKYdDmi1SzrEfnictw6kHKz
IjdyDQ+UHA/FodjWR2dyv6kQV2ObyM861wg9ZeV9sbQfLr+AXO8HVI31xDQw3GmEkvFRCKShXuzG
N7Wft8e6WKK8tCTtPFo4JRkiWCJgsagCLrivq0dKAVHQd425YYXpsbX80GetAoQel1alTWjbfUR6
BTOMBrHzhLj+WU1ddMSh2hF/676ET8dOd8FV7/8Mg2itnK2vOZO0OcmUQfkqxYntuPEmfDEfUsgr
W0ESoOy2BamJ8Zj6tm94zZ4+MV/50bnmftu+1vDu2mt3iJMc3/bS/U7/3mzUR+WYrD2M5vF/9kAD
6uNzs6VhSIFAbgrQhRcp7jDQiyWjJ1avraVj8DLUkNa9mbVtVIHLA302FNR+SrENVxHvi++7SyvS
Ojc5TYxpvqIKHOg2dIpzkDN5Rvyuc2AncmXjaAFTv0zqdnA2VKw14i7dX5fmpbeCUo/A1hYwbzDl
kE3Wccj/KFr+rRXK++19tDad0rnY9GpVljZcyhIPVPsi+ucu/PN/MiE/C1Ke89KKMBgCklWSEC/U
p82Ul/5tM4vxzMWkOdLpN9lOTPkwT5qxUfAix13M7X1D7nsaDNp7qh0rzQd71P623ZUZlKPQKB57
TY1hNqKvDepmvfZIybfbNpY3/v++JeRQjdppWxc1VikZANzrGdIdyqttD8eGkl+p/dzaye62xeWN
/NeitAGEkzW5EcJiw86hiiiwMCHH8h9sgAHXsGfl2E+ApLK1W22YNxnh8V3lDEiPOEbF325bWZw7
DVITxiwX+Yn9WQUCaMjJbIWZvoC8oIruWuETRfeZeR+hWvd/syfNXBFNIksHHIEZe2qM+zDbZOKU
2t+LEFxda12vi853Mbj59xeRlKUmaaZCbNcT0IqKjX2TQSkhW0HqLp5GF0bm318YySLwPqctjIQD
C6Al4qmJg/e3fQ+gx4rbrS2WdH+YUZlCtg+mKkCdHUBWgm76JcCIS45Kt1JbWpy7mSUW/FEqiIak
m8TqWlHnIe5yK/KpGA6a7SdsTRV5OSa7sCK5Q2mQWsnnp7F9ju+b3bRD9WpfnOsSZW8XhVuwrPv6
Hgxy52KjFm5+tgOysn4fxO2fbuWLb5C8pOOGYjQZtkD/dq8jKPwKTN/76wuhnu0zv/dApOdNnvhm
B9zTDxP1uo2x8g2L6EPr4hskJ0JudCzaCPPAQVbjF4NHn8Zju+136S/2Fj/qQQamNZdpwe3duByx
XdiVPCoviTBbBrtp5dqKi8a/Y7cj7+E7113UllSoDbNfqJLegyFGt4Jirfy2uHku7M8ef7F5QsPI
MieBffp8dgpEieFpSAOsPWjYXPuJH8MnchdObvTr9sDX7EoXe2q20IEqsebQ/UyQQjDOkxK0a0Wg
FSsfUfrF6KwM2O9Rx+iS5lcaHiHrk6WgyWYrz7f5Y2848MfVf2GG0DbUU2eexKjw8tj6rSPMdtDb
r+p/plhF5K8ib7uGmF08jP4u3UeG78KqUU5N3AtY5fW7EkLYLduFce4K+8VE3jBpN7dX7LO8+fy4
uLAnHUhRXTgKn/OnwmOeZeHpZr3iHzQLWncUNBHBd/VXB5Vo5VRuuy9G6uWPyklsb3/Fyqn40bVx
MegOtAA4seA3TMNeGbRNZXiQ9Vu5+tesSCdSBSKHPp79hjWlG5rMU/lvzo3/chVfTOjsvRdjyZty
hinAipq+tVrQcp/FbzQLBFKEaerfnriFNwNYbcB8CgnoD8kwacdVKeF5UYASohSb0bgfoBjtcBck
hajn4Rl8dqjH7T82WGhBoO1r9N/TlLBvg08BjG4oN8uA6lApdWXo+gqckocheTPYYxy9r4xxfr9f
b8RLG9hW1zMqLBpSs4GN1jEeCeFugUUb1beUZicIGexAxf+ji8R30KK6hGv7Ouv+eU2vv0CK8sED
CfYpQHa9CuquzgherfaujrsjxI18ivBbJOnaFTLvO3nQ4F5CNtkm4DKRdVFYrmd80owKvRfRZG4V
OjSvfIpCMDOJoXuKwfr6yFSFQs+V1uBzCakVRSctMrKdVVe9vuG5oR5Sxx7+vccXcgE6ZG6Re9Rm
Ytzr5bBz22jB2wA6kEI9auqbytiuHUG2klJlbRaWlh59YQYAqzp6UGRmI8TLtRFbGdzLvguHL6DW
c9V4pyF5XFT3SvXF5EdOD0X/JTZXYofP5/AsivDXsnSF9iVpkrgBXaEqzhY7a+WeaIpH9TsrRg/D
bsXFZweSV5uCehI8HmCLoqbkYKkRR4VQq8qrHeNkVORJ9C9OXwdRVG3mcm6nD2dVzU62Yh9aLfx+
2/zSWCEyBfAneohnnuPrFU14Rzkby5lpw/kqKJAwlb5xUtuLG6QpE3LsImPt4FocMdhD0BoyF3hl
khRlRB9tGGHEY0ZfRqIeFKH5o9ZlXmZGJxO5ZpE5B/TlezR8LwxzzbPmEFiecRNzDSId4GSgEnE9
Zj0E4r/vwGFStScbjVzt3sYzl9nCTYed7QS2s4XScK77RQpGx022FqMv5BJBJW2Y+NGQwyeyWE/j
JGHLVfDRDOleA09yB4EEQ/kTg5LGVHa52BvheVzDlCytNHSldAc6KRBokFNlEMaKWDwfZKiWpqes
w/N6pF2NIBFicDy5s9LwZ5853Qps53PEhtYfaHAYYFMB8/vHe+XiTtT0pswT0lVILemuwYEQMkFQ
M6JfXYv+ORkM0JOGZjVNh74NetWv1zWsjUa1KrXyevrmtHyr26bfgVrL6Zq91fyH3pGZPQ/04zAF
Ns6PEsDFyHgecp45INDDFfs8GhA2IAXqClmg2QwsNQ+9o3o9+GMisGTf3rQLc3plWTqGlcpM2TBT
97XhwxCmqDGAXB6iw+gDWdurC6cwTIEzyZjlKPB4vZ5TRUxUgyo8HpGTfjBAFY4b5hQrka/XTZAV
hos00aaynyYzPk6DuW3VNaD44mAtMutPokMPHPvXX1BOCSNxicFOSDDTc6u0bt09tSBBvz2pC/uD
gKQR6paOpoMdXRopt8Fpjj2JcErjh8buAVnQPJNpb0rZ7ZRi3OfhuBL7LkAW4UI2LlSQLoPw6CPE
u3AhA325wEvCZpbsabVL6EGLtk2+A9Niae/iyS+sbxTht7Mh6RcFcl7dsKPWPV+rXy6OHVKws0Ii
uGRkMn2uO2OsCHxHCoK2bGvoLxY9A30Dpvijk9PN7ZleXNG/1qgU1PUjOkPAA4+ZrnqvU7+BhNgf
R8Ot1468eR9IBz2OePCKoTSAKIJKV2uYEzFwPoHiUu08PDLAm8ufSq0+xnr2hD7sx9vjWoBgIFgD
5+OMQoNGoHyut+qoJqCLq9AhLCC2AIhpu8kABjPqc1l4Kfq7k6ew/JrYCVJaL7eNL1xqV7alizzr
B7COgN0d6hIRpMzSkxavySrNO0CezplqxQHTpwZNcGk6+7auYzu0Ky9X7MAGXT1VBaLAZH97JAuN
+hpUb2bFBRNAVpTVr3c85QbtjQ6w67Zxqm2CErE7GUX0WNiR4/d0zLcxr86pZcI4xERaYaRuHAkE
hhH9ouCy2fdVIVZOwgVfwsKCOht/YXHlrZrXrVEIC0F5lbXc9BBshyc7zqDl5pAclHJWo2dgtQjT
NRaUebTSrBsmKF4wD6CeRzXwejbMJDN5pYFcGtIlpLkbTOaTyfSstvZy+2fR+l2/tgALh/6VSWmh
E15CVHOEScsefVZ/cdBmro4FWAqyB5C2utUseoHIZnRzom5zx/GGkKwkshYSmfCC+QcEN6oBEsnr
cRcCQVrKsZkadK31ueYOWeQy+t7r3dFQIcaU4cIzfjpgn6lpszU4WhK0cpcUD41t7jLaQQi5clMz
OYa2uY2JAoW9VUzL0q6jVIf4MpgF8RSXLqe+5WkkHOy6srcRzR149pqGLjQmwjb6khr13khetVZ3
iTm8kCLfpGmDnv21Tp2ljYntOFN3ICNA5asLG0BLMlAgeIkO3c7E0MYdtMkgVNc2K0+jZUugNwS+
DBhGOTEGdmCW8/lpmhpkZ2vxDtD2wMytlYtx6YYAXAOU/DOhgyWfAKOqKyltitqzY4JDdJdk70lV
bYy1itDiiT1rqeH5ZeD1I89cKaDq2qWs9ioWhiSIE7XYULXpELgp/ZfeFtY3jWvaroit+tRarXay
zUY7ogOmR8LKiVZukKW9PmfkDHgTqDDlC6Tqas2cMhAim/E3M3+wwz9k3CdtMOUPcfFs9r9vn7QL
0wyWtb/mpDsj7RKiJrO5ODzbIwBYwdR8BUrjtpWl5w5iKuSKoApHEV1IO7lSanRIhRyQgMbtk1NY
vXPlD+kCy3ilZMvKLcpjt01+dA9Kh+aVyXnkF4EVlFCr3spgUnhoqPwGYpmnX0jC4RXt8mPslu7D
If6tPHDP8tcy8AuTemV6vkguTIu4boCs72s0rn9nqpcDId2I+0FfEx1YuJCu7Mwx3YWdsAjVquWw
o5Ac9Weo+jijp4ztnle1qyvxypQuhYiXiyhdyoMeJ2MChjMv714n9MZP9fOQPKmKX4WVWzmb2wuo
0YU7CNkQhDRgNgOxr3zfTkB1WKWOIBHUsVBZK5pxbLYtdHXaAGeQeWg6wvQgQj/KRhRd81WtG/Kg
UEfoh84q0NYz1OApNDO9yVwOgtkIgkNCPBJRqZanT7qeP+A4Z9t6KA1rl4TZ+DPToN/oURHpQTxF
uFciO8qOLXO6wSdNDAUvZvZVHIxUaQ45GGeCZD4H9JIAzVtwVXt3OrXdkXbIhK8iuZ74fZyWlteO
oX1HFZZClkmz6wc9MtQXRrT8laqFrXoKGL7wTG3VSAWrmobeubjq0j1Hzy8eXqiN+xpUivENNr/r
rVCnbq4q0U+tAeUa0sPNs870ofYFZ0PA0079AW1IHJ6GmphQXgXGztwAuEoO0VCNhdvVQ5d7RTvQ
eNsWECmASFQ0uYaWG7PurbpzGBnQNZVzMrlOPUJrIh1LhrNeFf1hyGKHeyxK7fdKM8EezS3nTxbV
2r7QnWSLNJfwnRxit4eZn8+3OtFj3ipMshu1qUh9ZnHuQakJzBVcNdDfUgt+NicHXH5aloZ8k4Q8
Bt6/Semfwgm7n1rSCdvLorZ5461WPldJNQGLw4Ttd7bi/MkppvfJqqzortFGNfUikVegkDCmk9FN
LOibLN3j9sQlPTj2ti9DAn6rGlXRjqeHaRjKPQiCyV7tQOXMxhrMUKSMi2rTtPAwpRn18kCp0Itz
SStUS5U+ifwGIJOjXvXhWUX5otmJUkNZNyMq6qocvuuKilSvpBEQ5AjBWQSQlJgY8weLOtVjPabx
0WyEboCAamKQRx0ZiJgskF7SYMziaJMCtHin0El7NpoxmVzGeohjEb0i2kNN+xLKWYPGo7PSNfpp
HEgb6HjF/eodwbaOaUIArIZnFGtH+eKuRCoQCjI4zdHydX3oNE0H7ylq3P8gAAzJNmZnkGZmyZ2e
uWW606s/zeQL/WTaa/0gS1c1nuVIUgLeDoC7nL+q+s5hbYZQC0rsp7bv72j0npECAqf1lsCcGPoN
mPCPrEhmjL7bGdXKobRwBOo4iqCcYwHXCYm768GXijoV6GGqIBihucTb0hMfDOxK1YuTf2dGA++2
Coo56NeCF03OkWpKTlutU5Aj5VA4u6uBLkzanQhfQj1ZWdSlYSE7p6LWoINAS06b1WLAsckgDhe2
BvKxzKgOmjryHBQEjBYuThHuT5GWle7EzWFwb5/0C9flTF9NUMVCkvBTWhLp575JJwj25Il4TfIk
cJTm3Cnq3oaiyf/NlHRj5kpPdMWEKTaync0o2rXgTWACiPSH25YWphRUCjOy3tZwA8lvF31E27wt
wLya9mUQFrQG/Kd6BvQ8SK0isHMlGMdqJTRfeIpc2Zwn+iIesCJ0nPcpbOZ8QGO7jlfI8+1RLQT/
l+GirP8SQsTJaAXo/Gsauga0+LIRxJv2Su19ce4uglLpvVtCB6+fBsh1TNzB/a18TTLnbla1UKx8
Y0XGto+UlefGwsDApG6D8RsuqCPFcT11oMFqk2nADjA+eL45YppwnyfaypN2wdXBxuMAgIb0BrQt
ZDMoq9h1XCMy1Lqgobs0NhC8vVhraa+lpzOUM/AWxG5GjCgfVMIca72O0P1bYr++MvDEo7AgIGDp
dehErt3BjPAVcZoJYLUHIzRdgXjnR9jznrl5FGWnMtKsY9z2zi6OTIg3IjA6kgYUJJqR90jAtmaG
DoduAC97btrMJU0PIsPb7rbo0BeOoF+vSkKR4tZnR2gspNOGFFmeLNZX1mQhir70aWv+iItdUyEZ
qQ0OjEAO2SXjTuPvjfFIkzeTBreHs7D6YOkmkKeYk1rg4bm2xFPeWVqFx1aPTFWqgp4h2ZkaWCC/
3razuH8u7EgjSlt0/ukaRqTP+4Vnb3ateoOWbrLc+U5D41Bn2cpxt/TCg18jQUVmZUTII16PzQH/
IVV5U3u1iRx1DGhgXgb59CPWwdoV/4CENcn9wlgjtVvat5dmpQ2VtWVBmhRmOR2CunjRhdjm3L89
n/O3S09JYPUME8pNswaO/Hrtcr0VvYoUQY/qaKTH91nEV+ZvzYR0dGtVgzAggomiyLAXw/iRdMnK
9bAwVzjY0KGPxDTKgDJFZsNUq8/bDikVtX4qW+VnFOabIqz/Qwbj0swcQF7sJ57kjdnZMFPn+Lmv
oN4aJ+fUAUN0oPffCnPl6F7av5BqAARmlqsy5eClYKhZFRS50E7EkEvo7tPJCrrRgERr6FuF2Nx2
hkVzNv5PC5lYlMUkj0snk5lcw6M7RI1Pm/KAAuRL6gZV+vhcKyuJ2KWtDITN/1qT/AIKtaOSClhr
lPtpaF1C3tvsDDKSGLiAcu3aWEo+QcfWhAaShT4p2UOMLCGALk+wZv42rMCxtuPwJ09fQIniM/4O
eoyVeGxpMinqeqgoQMIKhZFrXzH0EdXaKGOQyYJucgVO1Sk3wGWYpZ6ILfANm/zX7eVb2gQA1jhA
7UCdBWSj1xaLeKycyqpR+a+g8TQCjh1REHBma71zSyPDm05H9hKJPFOmxLCFsBLsNYjztUE/HcHU
5EJhOG7wolvruF029b/lATko00Pkzycgzzyrea1UFTpSXwQEuepwJ9aqhLO7SSehAyUnC0UuVGUA
XbiePTVBldauQI042sU3u+76HUnsJrAGkz42cahu/3mx8CSw8C6ZqaE/tcvHUZ/YzIF7qOmEtB3L
EEprJHPHzvh3ChN0AwCQYUKdHoAQOk/yxamV5FHvxGrDQGpUb+OmDMq+34+JtevAo3B7VAtnPQTN
UNDBCxYvPFlAhw+D1bctTNlptyuscRtba53/C16OjDZokEFzhVNRziKHMTjzTb1kXtqhbAJ56Xcr
ViBoPVm/b49l6d5Het7EnKFCMzeeX88bQ96urpuBeVBGRrqJH/tcDZw+3NeqtVW75i4j7KBl9UYL
7fcV2/PpIHsjqIkNA4VzLJ0ctGt9xdPYmphHQhF04RRUXQ40Tb8xWXMezHjvRK2LPnG/KOi2FPEa
/nJh482L+AEVIICoSWNveNkh7aYy6GxMqD/WbHT1ob+LxiYOjFRBH5fF19DlSyt7YVOunKMmAafs
NebFsY8w74dqIu2Sk2jlYF7a6LPs0ty+QnGIzffSxXYoECkoVkjmg9nZqsP4xjS6o1OzM/X/wIgO
uSxUehFeWTNlkbz1GidH55vOvGogXlk6rgEa8qg0faT9/ExFnZEzv+i/ZsiN9n20csYs3HlX1qWR
2mOhRxGD9ZaPAOMXFR62ybAZaoOd4kQBCUiv3wsgi7yp09ZUpha3DyrJIGdFNzwKeNIFiFhpspyB
woXi9MEELzR0PseNE7KfmiCHNNS3PMtOPHYiF8fGyjt7aZHxEJkLMoByIni/XuTSboTdOBZD+5p5
HtrxCWDTJyVSX9nkfL+9V5fc9sLUxzxc+JMQtZ2VOMzxyKrxuBZlcZ/2ZuyZzSpR09Lxit54YM3A
8ozUmeRORHS2HrUwhSAn0Fn9fTDo2+3RLLS3aMBAoAAK2DMYh+TztQBcDz1XpPYce88MX2XHSbzz
bJfnulu2r3FnHkFOJ+p9OD4zNAI6oG/Kz0q9KaadVYKI16NTUEdbWm+GtZ7dz6tKUMVEgRYlWmht
y9jGdqSRUfV4+muACWiTy0GoLMhb6jzdnoRFOyZE4gGWmkFZkuuOTq/3DUtROM3nvtgQ0EkObviD
sSo/umgJQ5ppKhAj6rNzXThPrNTgYE1ylPKmEipQT6gaivB+LH7eHtBnx0GqAWllCDpaNjBDkhln
pMZghxkeEkOOTm6lQ347DNdyGkuDwU4AxPJDINCS3LPlCm2bGM+jvh7zo6OCI6dqCJ4QQ/w1EkP7
zy1nBOBLAx1nH+A52VM1dFKOU4iHZWOFiJv4lnLLM6u1cv3S3KEFYQaz6gh75VcRail6lpd4hI3W
rgjfSf56e20+v4MwDLxbMZYZWPWJ9SJDW4xZ4B1UUOAO3RBN0kZ8BHbETY29wX/ftrY8mr/W5t9f
OJymhYmeZ7CWDDSYVCCSc8u/beLztYMBzWIVYG1BHUXepczRRTRVY402FP1OgaaBVn13xieLfCUT
R0mD/0pCtgZWuW0UseH1uHQo45i0G2pvUHYt38R0K1B6HIttYiYeB/8p3iu3h/n53CeAx4LxBQ07
KN3IV4w9xqkD3QEkA1rmOtNGgTpHZqxc4QudfjACgQEAcIBKw766Hlc4DpWIOMLdnBa+WY1ALSke
YjKPiPSbSM2XvvpKldzPwkcQ07wJ9G2Bzbhx0I+7KnW4UKW6/hhy/THtEId2OMfejvOoTDjmOwD5
Ez/DFeh29reSV8c+Q1crmuPy4TyOYuUYW5hyNHUB047LD5lGuXObjOgnSKuRAQtnv+C9BtZZ3s9a
RataNvNRdR1/Q3JMNQC3RjcIpE6laa9qLUkUI2q8SoAlFVzLcKBJfWBW9EZNfp+xzFrJ1S40rOE9
CJJb6B0Cr4OE/fXkak5T2oPVgZLmRH5AuttPgrfvqd+50E/34k0TELcM+O7L4FL3ce1Nv9DZCSVl
5NMNgPcRM8mRqmErMSUDYGatcIFkie7KhwlmfRpEZ6AAvuq5i9fcXfGyA0vE5vZOWvIrQCKRTQA0
CCehfN9CcnVUoFMI+pFzfdJd+2DvM+9b9Vrts82aiO2yMQjyIkkyP+1kVNuoh9xIOsyz8gz9qZ3j
FdvRK/ZTgMTJLl25o1atSedtnFvocnIwNBaYh+iguPF97ieJa95/N47l2rNtIejGxrgYnORElpMz
TesxOPHY+HXvgoEKdBu+tQUF+cr59wFSkfbIla05HLi4SkwtxVblsDUcePBrPGZb/speTVeFg4z3
a7Hf0kl4ZU6KLjSDo548D6175YH4aR17tz9UeJm7tRs9d9vmy+Ma2mkBaXU9ndILqjR0e9Aq2LQf
i13sg53SF158ctyNXrjMh7TVZtx+jwN1U26/rmyKOeH0aXoBDQWGDQ8ogDCvp3fIHaUVDWxrb857
9nMTnonXuXyDi3U6VPvV5Vw48ugMRf3/9iRPpQlXs3peTuOM9/394OUemi9emRdtJwhO3g8+dOrP
tleuXHELN/eVXcllu0E4hcJgl3v1xk7dX090i1TffxyfTpE1mitV8gmXawRiKE6PE+5Atvx3cdb9
2FfcwnO8Juh/Jvuf8YEfxSoKc563z+v4167kQ06p66juDWA3fc1+IqURueGp+dUEmjcGKDN/eeQr
G3PR4CzuDNa7ufwnOQ7tdIomP0zooEwn4E+PXcmC286pzzf9p0Fd2JCcpZ8gb10muC6EZ3jOqQ3u
tb3w7p9eQz/cQJvQte7I/px8+Y2Kz/fBR21ps42PiW/cOS9f7JUBzx7y6WNmShIdiFrops4ednEQ
DQlN7JQQ7JTqpRZPebkVa96z8LRBug/RHuA5aKORY9qJ2hkLMwouc2P0wXKvoRsKfWxRv3YVLhpC
jwVytciFQQrkeixKlUKPpTRAdh974pDsJpd8N1z6iKw3ZFBbn51U1/KnB66uTOLi1YEQE89r3Qb4
WS4FxgbjrBUQdx03vb2rHyKEHYF5r2wTdWWQi2O8sDT//mK9AENOtGKEJcDXDA8tZm65pim3aAK9
gEhg2rNAl7QHEp730ZBjvRhaaNHCCxozluzttchl0QyKPOjdmvHcciyBlnhH7wU8L1JOZvlE2G5K
PFHubu+2xWto7kgGBIaga4RIE5bZhdGGFhR7urfRHzzLzbZWEIGPzD6BQgEqKofYvRvcaheerT1Z
CWGWdhfeHQQNjkgJoUnterUcYH5HZsEjLZs/CNPe8c7ZJMMavcDyIP/akcn9ikkrGB9hRxxI4fc6
5GhcxdO2OCOfhq0TTNSNlQCjDACbTz1HBMTv15oPF9AliAqdj14D9MKgjHY9Wl4msZZVcBzz3P60
nyI8uk5JYPvizdo0u/inPrn6jyaIXtQdasBvycbpVzbiok/hxTEzH6D2a0lfkEVGQWKBLyim/TA+
WiFzAddA++U/58Hnkf61Ix3hokBPcBXDTljom3jutAdVKtCdkPAQK2WhpSv+0pR0qCUZ1VObw5QA
/M3Uws1AHb8CuQPR+q+NCZ77elOvAZIW49NLq9KuUbpSn/oGVifILAIo7ZDfQgPWFO/FyrWMPcDO
qGF0HfFssgfG9PamXbiF0eTg6CqKwLgv5PR3g5i/TEtQfJtW6hVh57bhvy+gRVVrpsnAH0fG3BQo
O+HdBNLGEtwtwnQn63uaPyeTf3sgS/OI9BdwmvPFALCItHo1idBSykFiUuSutqnvjX24oWf1vQv6
AECrM1nty52TNdKFfmVRWjmLCO60M91OG+Q+vORheHBayAC67Q7Qv9vDW1qny9FJz4qeoJGimm0l
UA/JLG9AMvG2hYUD9Go0UgBI+nYCTB0WamdP29xVWr9c4674cKdbUyad0kU9mryZSX3UrfkY+zxI
fSUPBv9ZbK332+NZihQswKM1Cvqa2S+kE2oq2lxtKvCKaW9YFcUFdhsX0eg2W/M8fV8xRpZ8AaEd
rnK82D/BF8fEZHVEczDObZ17NZiO4cbxgElJf6ZuukUQcdveojtcmJNcj+m1PqC7DDzOve63ae+B
yOy2haVUC+LUvyOSPC4LwYWkkwJUaUDMPxpbiMikm8Zyta3tcwfMRPrj/CSp3eqU/KEvK9bXBih5
4xgNzJxKWOce2NKC7O5Xv1G98AGqMs/Ve+PFv28bXHhWXo1Wckxl5OrIakzo4DwkeaCAqk130yx0
S30FBLZkaWYsIBCKAqJNxunp44jTHm1DniiO0HsDRIqR9yrxu3AlHlvgzUcL24Ul6UQkCmGTQmDJ
PKeKOxzMLQ3uH+5V9ETvRjfa5u6BgKTIDQO+Vr1e3OiXtiUHnZrGIt3cT1I99i4Qll54n2374A+3
XLYyztkV5DPl0pTkqCyLSD7EULc3fpSn+B5EAWflsV0xsrZq80dcPAY6XsRJU2E8MwPZoLlFgcom
ZK79YRpXDuKl4A7rBpZscGXjuSgjYTqrI4mWsXlA0wbs1RFyVZC5D8Z9s/sOpodX50xe4idxTJEk
yH5lYuVwWcphXX2ANNiYlej6HvABdji4UfPKqjsTJJrVGxU+mui74c0w3qb2DpVjnUITmnzl9tok
LK/q30mQNmRTTHx01HkSzulePJpb7Whvx6O5V9+Lfe9CbWXTu2MQbrRD4yYba4sOyu1477hfrf0a
W83SYXSxIKZUtWFFw1Uh8C2T07kQ4DWq+9unz0dW55MP66qFtn48z0AEdO1eWZOwKVGh0N4jLYEQ
Zgse27sYMUwUIytq7BKf76YHdbu2d5YSv4BB/zUsLXWpoJW5HWF4yr1pr+Ktq4I83PHYfMZDoCve
3h7pvO9vDVRaVgXUw1lTwF6nEXdA5aIJXaI1eFoHtw3N/9ENQ3LLPmQTW57ZWDNVeJYGlpajkRzm
AjmK4xRy0PHbbXsLjAk4bf/OpFznBcQrTfsKI/sRHVrm/sYNgl07eQh6fdXlLhilb1tcG+Ecklwc
SVWlaH1kYoQ83ZW13xio+2wK6mmKWxd/rDVzS/Hh5fikcMqmakZpN3sKyJJUf2x+Rd0KBnsxZLu0
MW/EiyHRkRWcarCRnlSP/w5f8qPyI3XNO/0/lEWvVku6G9tOb41Ow+R1oNAYvxbaXd6veOCC/sC1
R0h3IMQ9uuj/zdgm3sceOYADdQscUQePyPbtpnGHHflmPN12i49szmfPR+MsGmkAxpYhopTlaOy0
MDTn2TxYR/2bg+xx6z70yMUYoCCtvW84Ob0cqV11p/ra9/+QbsLc/v0AaRUHlmZJmWAVNbTosROP
gljfjmsUfYuHMkqAqqEDZoke5WtfabvKUibkAr0xVV08XcAjvbLBFp+UOJDnRhG05OEJcW0idsZc
5TYGYm5RF/PS9zh2tbvkQfHzIN8O+8i/vXTLUdOFQWnmeGqnYezAIEWAgW5K99t34rbPYlft1nr+
lt3kwpa8AxhSedD2QoQWqGFgBjwAY6U3usa+Q8XeNd0idh/Ch7f6KQogaIa+fd2DYMftES8sImD8
NjhikOGBJo10s2ZZE+aMCIgUoXjtouw6c8u0K/HMQihhQ/Ua0CUAZHDVSctoWNnUpY6BEtEsumRu
m+wVUNypL9ya38drnPRLQwIiCwV5G4hcfPK107DcMMEhC/SbmavTs9mxLwJL+u/ZTkCY/hqRrm1o
BJXgwgRwcEgayBKRQ2caeK6Yu9vLszBzQOkDVASkygwvlm5rloZaWvYxbmkk+zast8C4kTm1W5bV
PWsc+yk0GHtJckZXDC/cbQC0IQ4CsAHoBio5Z9fHIYeIKTQL1X0Eiur/Ie26lhzXkeUXMYLevNKI
sq3uVruZF8ZYGpAg6M3X3+RE7BkJzSvE2X2eiU4VWCgAZTKdxxo3wOxUka9N6xHydN/Oldv9DRwX
S/QY5ls64KBsH3RyQCQWZFWNFJwPIjmBO644CGjcTPSDWUvjBj8uE+sO64qlwjdXu76ADlOeC3bV
yiXrBoEzx8pzA/SoI8xhiqtQ4jXZs16cymb0//26XZvC+XoyIGySDECm/AQtTpfGLJirgwJ5tRZS
DPfBRFZxPs8wqz+WMiqU3SxV5yIhY9BJVfzEZudJpq0qsG1xMe4YxQZbOq8tVNdxyNzu4wkst2wC
7avXO0+02NXpT2EOfc3tkHxFlNARmD5RufYV+NEndUatt3xMDXfotgPxi+nS0+f7S7d2FVmqBf8g
cWs3gm4znxmQpjAKi9/zpj18n1G3gDrRs36JH1mox0iM3Uddix7XoNwKRmpkLbEXbQnZFiyFmfxo
9b7e+VPynPSCF9TapvqL9Unx2O76jCYlsNrxkg57W1RKXnsTo0d8uQWgOVWG0s2tO8TUmiOFaNi1
59L25KA4DeGIu5yBBwXOxgF3fAjtjG4laLhac8NrXPUWd4LWCHKmwE3jGuMM71mU+7IkAFm7eMA6
VKbRC6NbJj/BNLRJNSM/hogR+9Ho59Chi023kd/U9qPNA3s8UvYE1ej7DrJu2z+o/ButAM0SpB1h
m13+ZLnxrtZqYDf0439D4b7cUOYOKwbYhudmSBgu4Xm512zRZNaatxsY3UO+Bh3pGMi5/VCRQ/sm
1mGMJf8u8+1QPM8lcUG8MqMgLn+/b9PaaxM8xX/RuBCvQrKtJSnQMEFifk3IMFnuqNL854gN99gq
seEZtCmP1thOO0wGNYEs5ak3YnJ8l2SF6Q91awctYT/v/7C1+ij68m0HfOS4OaCmfbsMaanRqTAn
7BOiBn373uHJ3SWqD9W8zVD9UC3HrfrOGxkGveT+1GqT7g4V8lzdl9l+zJN6Jyn6HrWisyFHPnNE
6imrofD6B3IbaqxLC4Uw/EDzNG6yxyGMt5iLDvXWi7b6pdjRPbgOsxAtwPdXZi1CXeNyt9AhsdQq
ylAJKMl7q58KUSpnzf+u//6Cf/V2LvVMJ7qOCKgiUGjoFGx734LIefYYQQOsENRK17buNRrn7eBc
kjIV40jQ0f06gc9f1d4M5+3+iq0d+NcYnI+bnT0PFcOKSSDtIy8asjbEV6fn+yhrSQfMNZjQCUTc
wzwJ92FikOmMRQ5TZvVtiC2vrna10rol8ohGaDZ7HU0ElSjVsWbbNSj3tRpHq+zIgBcO/WtOXowc
b+STKXqLrJ5aOK0MUzYxCYs291unAJFVkU6zgrjuY+PN/rkJUyvA1wrYKQrA2OMMrv4sKlauOYeF
y/sy7I4HEH9WplbXF6ADgnGMBGmFulvTv83033PEoxn3CobbyXZhRzKp4B9gWZ1LyEWD2m6evQq6
piBrd3VNcMdY95QrQM5TpNpsBvmPQ04tiNMxJ2dkR7yPoKGa+cNCapaDm6AE8ZFT9YLLlGhNOYdR
k0iLNRlrGslPafeFdGE9CmjC166j1+vJOYukWuUsEzhLOubPva1C9YSGjVW/QBIlQP+QoBC2eoZd
43H7G20BrR3lwNMuvr4HUcaH5vjRpdlAl2iHquKmEXESrsVga9FOwKgjxlX5MxrlMEiPRUA0c+nX
lA3fKfjWBOFkdRWvMDirylmRiSPBK+WweQYhadAfFJQtqKtvo2PvdT7ERw/ofxKEsVX/0PBIt8Ge
g24y7twd4qgHVR1uOWllv6dRsVVK82Qnhsi8xcf5ZxFerf/gcJtOAf1aBZk4bLoifW2q17RzduaU
+406edr0Ps5SqPbdpUmHIAZdAmtTz57y1/uLvGYsJhCWiU1cWdF9dBvWtDTX28FBp5lePA7kIbde
ZFmwnmslGQyh/8VYztur81TD46zpKTAs1RsPGKF+lrw0MHfQG5mful2/LzZ5OH5RfkaCfbFqnI2W
HAUzqSpmu2+BezuPbVLgamfMzSbqSeqWDXOLKBLkkD4fQQuDHB63IJED4wTfH1Hkre2QqMC9h/w2
p8BJoVi+B4P9/U/1ecsBxcEUzHIW4C29WHu1jKguQaNxytCUHSdaoDMz9vUpFVXoVm25QuE2XTo6
Sc+Q9/ZSMBIWnR2qFN1MEAwpiMCez9esxR5wOi0hBOwV3Ncp8yLVlB5IpgWuKtWTOnSmfWtbL3bO
UpIKtpsIjXPCWe8SDOJARH6s20PTV79yqwatYK+0G1DaT2COMlO3cByRsML6ev61knu6dwTECU4M
K+vpwgrFxS6HpnaYq5p33z0+J/rQ5I7UBwrdGBZGru/WPXSr71qa0tajduSarRWUZepOqhQQBaf4
3PiFDWZrLd/eh11bV1QOECoxqYXWW+4kr1I9xkEH32/HBwf0OPUlVnZx8T1hEIXOLIGRKxeHxcq/
cMsmudoEJbJTvdwDzkqQXDQeLJq5pbyNtEdjeE3TTdF5lPwXrnONyW28nqHWnOfAjCH8gT5CWmM2
yngw40C2nmxRrmclg7CYaCHnvbT0I6rcmgjtABNsa2XrOemrIXtaGzbSjtDYzbTj0oaO6sxo+xBJ
cu9/yZUul1tgfusPVWRKDMB9RI9y/TWzv5XstZIaPBtm366wPzRpN7WgoDUZeDlrvzS6sC+0sEFL
k+N0m4hlvky1jSmJuoU/h/Lb38Z5d1s1MQS64N1zPbhq9EzNj2wUONfyN24PZGCAmxft3aB2/pRE
rOvajOoJGFLSQtPcoZLbJAOmjswcA0gdfUB73CB4/a00h92CcnGpL6xZHmPWepNVvmbjEFpJ5zMK
2cG0hCKW4fWgsM6qL0xOD+CQ1ch80pVXMOZCb7H3KfpIdG0+1pFoSmfdDa9Wgwtcshl3Y49ssKeB
F7GR3tVu2/cgt/6hQ9+H4k7CTlax77vdfS9c/dBgk1mKnmCx4YlRaVZhzlZZ1mOkW8OC2qQdbxvK
wvsw64FEwWgQojvUv/iKpIPJZIzPY1P39eRFPXo2jD5oLcszWmepA73oSemDdftpmkWdG2sHOZiR
/4HmYpg+gLPHWWJYZ/b7tKp2GEQXuPL6Kv6F4GIIHZYuV4KP57TjZqx1hBACDl0RXdN6yLgyhQsZ
g0llNQNjtVeBNMwn2ybsfqdb8Ecf6y3dUtt7VC/28jTOvW4ryjeIjORiAqMtRj4iGJkStPo4WZCb
TTCgGfC+q6werFc2cjvUgrqV1SwHqw1Zm3ljl88Ojh5yzDq/lredqIImsorfd62j1eWypLniN8PJ
NI/m+PO+RQIH5LuwsiwaHKbgLiSVL6N2Ft4hV/8+Sj2Y8cX0HWLp7QmGhhDcVefFBHpu60vl/Dd3
DsxK4eGJhgVk2m//PsgTSitvECNaKMkNIBnUlOxisBdTZ9vazA/92Hy/v2KrR8MVIucDVWHKlaMC
0Zx2ZomxhsdK2hrlz6gVONvq178C4r7+4IBCrpwAlNjnrjE8vXPTsRGc9KvWYKJeA9cU+Fsdbv3I
MEuZrlUIQAOOtyIfdzJIxt1E/pDRQNCCNP3+6q3dgUGnsQjEQfMF7QO330vvwEBbFtChSOxto7/b
im86G6HQy/INPh3fyOPj6gvGAIWfCpTKCCwBJpYuNnO/bgc3yyuc3Wieibc0gaaYiEF7dRn/Ajpc
y0XSliwtBgBWZWirD3UdtOUv2X5RTMGZKALiMhKxZFcxeqphmYTZoNZHeo6Q76riObMgMffnqcov
4tKig1o0Ni+eJrefqoC0QDwlLa581E08eW/uTcwHggc13UK3xiU74zRsHrL9l8fId7zu49IcOj8/
GGG1oS6W3AOtiWBLrBAl4GL19zfp3DozVKprzWzQL3f+kIJ4r23bQ/mUv2sndpgfsvcUs/xPRHaN
x+oQ+1OMy7ngOF1JsOEngCDIXKhu8L7ivgCpGdUKp0OreeLpe/RgYZR4YC4EvwLw+D5CEidMBEmF
lfrPLaZ6+ymmPOpr0wbm93j2lOP4Lj9OjyC08r+AHhFj6QqG05O9fsCqbw2Bx63Udm7BtVvwwYFi
9FKHw3BeudXDMogmj4SSBzaxRyPEM/aYP9gb0WDv6n3iep25q1GM523ECGCl7exXgeGWe4JBLq/5
caxe9LPtSr55spD4g9KKIEipa6fWNTYXpdqpGuRJw3prZ2Uzo/v5PG6+P5uYwAd9215+lM+Op4W6
P7nk/dJtcEPPRG62FsKufwJ3neppWw9mhJ+gnjQFLtYGz7M7biTvz9ajm+KDhdZeCxz/foBeX/eF
LxzcdRgw42/DY69PTdxj3S03g2s1EJPv3P5D27S+tUk9dsigO++CLLPYRF4jenmurvwVOv/Vm9yp
LBvokaqDMS9QwZB938A1BF0B9weIbpEP5BvXGCq2cGf0w+V55s1g883UzX2E1SUEoRce7Fi+Za76
dscoNB+yVAZEgz4yv9oiSLff4TmHH/SNub/iXfwyucmu8/I3W7SAawfsNTbnN3qjaLMSAdshvRcP
Xkz9BKkDaRAs4/9jJDwEAgsmZJO5sGD2dU2qGUBa584/HBf9lefiW+wSz3jKXYxegjvHK78gQQLZ
21AYldZuRzrI4P4DzznKUKVpYY7LGk+u8WP8IKcMFVrmxT0GO6Cq8k3DQ6M4/xR82uWA4Q9FqIrD
Yl1bprG5+1LW9llUDdoysvJm5a5NfpnWsScvRH3LDD8h+17UMLt65l1DLpHiKs9lpdoA/QNA1qlL
nvqt4lpn6tMD25EttNFNDe2zBpoivMxNL+NbFsQ4r191kSzTctxzloMWWgOFBlK0i0Ta7c9AUytY
hiuo74zmK9SLnOLM9BA5RdtGgKjOtuhmuvKBkdj+0ymMJhpomN3iqSoKZaZSoeRTFX0IsR5wo0VZ
j4dQngk27EpIQMPsoqOJRJuBYddbqDxlaa/LDar8jryx2fRt1mXBbWrVmisI7iPStMdVGxR5noIx
hrac/XY491N43ztX9j7oG8ANiZSCDNJabsnMqsu0lAFk1pAKjQm6Ljc2ARn6l/s4axkTACExhkZL
5LP5V12sFFojdS1q0cp+xPXQSdxeD7XIjSWXKjs7P7Hkch9z7RvZoGf+w0uLgWfOtljLWEb6Dm19
drGhEdshaS9wg7U8F8z6i8Fds2YjMWlOgEEYRvBB+KuhsYRCSFvb1K0/Q/p09pN2k8SCGvGac0Aa
D225GOjGg4ULpcyhLIWoPWq200MU/UrHS9n9vr98q64BTj702mFTfcrNyyPISace/bEte6kcBXz/
P6w8wwn7dh9n3ZS/OFxYTmhqFEULnJJ5RHvQuwelFV2Nls/ARSKoNEJjfWHwwgm+/IargChZaT6C
ABLeV5RPcxaxbUTKt3rWFuFWPd6CgnAOa5nRY6kku9rRvjgDiql0jovn+9bqq8sKveSFkBScLXzJ
Q9EpeMqhFuP1+RjnbuNYzdtQJvGjlY/sx6TTUfWygVkYpDAN4vcNtR8Skpg4NCUQgCOg0S3+eBlS
Yo25W+FechztZrBA42fGGNKd58d44XtOJTaGadlWR5bE7evSm1K7+cCgZybHRvpYDXHzlEgmudjO
jAHYCWKx8jhZb6kzKMxP9LR7ghacAi+u0dM2ZujvULNz2S15q4hNNoZK+nRTkqn8PUAyOXbBJSoH
6KvWHhVa4flcKZ26V7vOTgU3iZXRzEU7BkOZUDtY1NS5h+YgtTMYe9G2Q00JXYuvWOcAem6b2Zm3
ja24GqTvcKH6Hhu/5aq92BNk5NTsHaeGXxi5m2CmgtZfCdii9WbYslJBSa0XJOdX/BrtqZhCR44Y
TsdXXHNwMMiVgQ8NAYvDMOhuWY770Xq/708rZ+wNyuJuV56dzjbtDBkoTsOGBx3KfImb2ERrXNlM
MUlIG/JMZCeMrajw2Dg83odf8WZovmO+H28rRYXf3cJjLigDcStiX4vpn3LqPX24aHYwNQKc5Tzl
NvANDhfvpMjWprHA0W5D+teaNyWEAGc88oZL34tmXlc+HILF0oeLfrTP11RV1stYthGQZKRP0RcT
yhI9RnH8X5zvcF80wIAEF5uCu0IYY1yYDHJfXtJZZyb3/uTkiWuAzfX+J1o7ekEoglKgBQ58MMNx
azdXytBDBhJUTVkfbyylijbgkK2gPthXlzrGbXiOSxWyNMrgmuj7DdSOxi/3f4TIT7ggT9EV0Lek
xppCkq5zRpDEe3kRVI3A2FUcBWJxEEBB5OZ1NLrYaTW1gZ9oLTRQqF8bJ6bbrqUI3vtr/og+ioXn
HxdOPCpu/T6JRpZny7arS+RAtUvGiIvO2n54HWOR0MqaTddY/B6LEjywJ2BJzt6pQyNpT2DizS2R
xMoqDopmeKUgB6ryNmW9bZhzDD9JE9V+mlS8BwypUX47Zpe4s2nQ1/s+sXI/A+kvKqY4F3D68AM4
dCTpXCwnoQNi7kEbnotBlP1b2co3EIvJV9Gxb/XKmZYm4wH0QRkY+x1lgki4SMhiHWbhY8VVDCMq
nDfEqa2U07KVdVD1QWx6jC6Z9Ov+aq1MQeIPA+E/IJwbQLrUgGgolquy/hST0Fo5kg8q7xTlVctD
A0MPUGAd2ofOCR2Rb6zklgCOhxwGsKDvze+rOZFySv4055oN2JC2Q1Ogj/+BIMMLoss+ERzwa6ca
2q4gdbIIIWBVb79b0YN0fKoXl2fDLsr0UBnHr2gUOZRxf9R16smzvjO04e3+Gq95JBgQQQeCwQEF
ofIWlkWxRMwG3zEbm7BVywfwNP77qI/z+i8EFwjzPis0c3EVQ06ferl4hropZDxFNExrHomvBZZw
ZOR0SOzdWoKEHJmtjuLxWDv+XM4blc07p5j8+wtmrfnFQnVuQc0anQ/8ilUW0syqXmIYLFGqEspW
+GBuHRmYwylIbWz6xDA3dl+NF7tj/QPLc+LnaMDHf5LwI91UhqKta8lJA5a2sa0sF/NypS8bNQQn
asjyPYKuWjtJyOoGmCCJzmqbJaMbyfJ4jHpr3utZVKDbUc1it4JaxHsbOVCVTJSidVuzTY9DU89P
jj6wlyZz5n3fa4nft2y2XSSDLNAkYiY1RhaIZZmHN1BhuDEyNj80Azo4AXRry61EFcePxwSkN4Na
4ZxUrWEDYkfqGUzvQ60ancxVGxs16yR5rHst3cg4Y3cSjXaklNSdJYE7HXp3G9CaRf48MAetd850
BkvgHOqGpB+NCk9ICMV1ZRF0SoV+8Gag9o9i1LXtNDfz21SbSuEOVsYetRlFfzcfkzZyp4xiKMhI
+pcxH5WwqwryRYpTBUrEqYlGKlybRPRUq7eJRVBxqWSAPZN/VavgmaW5hRsf9GisI7jZ2UOHIZYd
CDX0N7TrRZlb0270mTTaD4rdZdQdIdwl2EZrZxXGApenN1rbVb61veqnrGrZ8qBDYqnvfteY8dGh
Fxz9vu/gIhwu6NYlLZhm4d6iQFncMcGnaURvWW7vB2f+98pL6Ly7somLPnFRTU1uIRdjONF3E+8o
N0YnUVPntjuU1vN9w9ZC3fVn5AzLUTFjg4HPCEOOUMV8JrQL70OsBXHbVJH7Q8lLg4DObQwa8GZs
dOR80VOogK0iQYKJxXicsI2Ul99LufSizN4xU1QwXrubQZQLuTm8R0ACxl2sHWeQem25A1LlqKZe
KYGPGAnOLN+iGCg4qNb84xqLS9JB33qERBCWkVkVBqy6vNhIpvzS5lX93DiSaPRhDe7aRbjTY9IU
CD+joImrICZUMSpqkoCpL1Eismvt210Dcd+uVCeSdzqACOhrrW4Megtjj87brKG+k5LHombu1FSC
rNbnL4eOD+i1QHJk6dI0udUkKFMncoUewhzFgf67jLO/PJXq6E6yKDe90le+YGGSdEkggOWJs5DM
ZJyTCFjxmEEp8+esm4dW/QaqEM9EcVYxBw9vttJVyK/WTH1r6k+O0fhzDcLrzIYLP44xebm/Y1aC
6+2PWr7/1X1Vb9Be3iNj4WFYM+hIE0jo2Jx2U+pr5scMpWb5QesEoJ8jATCRmUHZScVi8NtUrp2p
xJup9QpbfiKFeckzS7BLPt8SbiE4s7SESONUoYVDpVpQZ8gBhzLxJRbvJmmf0E4A9/nycwvHBYCm
c1opaQCnpbI7QL0kyRt3/i80G29hOG8dTKaMXYSFM4myjZtNmYHFRVt0RMClv7vvGasmYQ4CmRZk
WRz+DR8PfZL1DI6xFAMgtOnqbQCVrvsgq+6H7n0ZFQHMrsh8SsJEb3I7FrCoVn4nIDQEIwKm/dLI
kwy8cpEANKG7ub0PuuZ+EKHEFoQM9FIbuHV5ax7NyjbwsRgKRW2tPeRDLZjk+Bw10Y97BcGddVIF
rcYKIpSehKK7BEmFDAwJ6Ptir/dNWQtf1zjcAZ5WBKvKgEMtglm7M6Z9Z4TPpAxa0XtMBLWs6lWg
qNRSIY0OKKKiWmu7rFbR3+PV7TFPf9y3aqW14Xb5Ft+8wqopMadCxmiFtO0gaay69gnXvcDx1DPk
Y7zCh/q5pwRzuLfPyfNr5r3GvmjeaS2CXC8tF0HA/DZ0crt4ZkeDggbDXG4GDEMYykGKfUn6ed9m
0fJyEQRqs+lU2oCD/sGLpM6gToCwi51hJi4jgWGl4X28VQ9dCOfAkwpHtTk8BZPXmtR1radXm1k7
Mv1kx99mkdOsLuIVChewHCfNC0jgoOW1CAe730qS4abRYWyKgNmPcbe5b9RKvR+Oc4XHveJpVTG8
D2FVObn2byt2iw/Nl5+0d6NwUXRnsSe9gZRtqz5UmxaKFfHl/g9YC5oIlSACALU7OBw5x+01QxqT
CfZKGZrP4tRLdc8UZRxX49cVCOeZMRRmpT+LGoE8VFbf006kDaws8ek2+Y11XKY5MBmNKV6+ZDQT
iCOOEdaRSueqfKTxlzoOrfFHqv+s+7OZ7U12iqWQyC//xfpd4XJBJoJoHkmWjd/Msa80SE5buBiJ
KmKfr5q31nFfSar7op8joFT0QS9/6dNRxdC/qbsxoy7EmoLS/Ndyj7eI3CcbS1ahfrr4RbN3si9p
f4qbL4boyF7Z00v1Bw0AIIzGjZY7DXpMKM+YN8LBhgG4zNI2OZh5iH3ulVRwOVgZLwfEFRT3oWKS
q4NFB4yngeL1ovTuvE1Pcyid9Me6dosddA8PzhdFUJNZCSdo9ARJA4b1MVf4J2F5dS4w1PO1eMBI
YctOdjS6GOnBK8/VlRKpwaArBY+Dld18A8cZ2WpDbg0EcEw9FtKzkm0V6fm+w6/M0yy9q39N4nxx
NNlgVzIwauN5QB9hDbnVU5f7PaVelAZK/7vVN7V9kO2nuj8Y9LFJz03sdwhsiWB1V5p4lt/yp8IJ
FnUk2G6PXaWRDWkeMPvH/PhBO3f4suU33XtOj/2x3SbP3aaQ3GhLjvTBdPfJayNqKFw5BG9+ALdN
aCSBDIbgB4zRJho3LPET50vvPLBENJgntJU7/+pKTvPUAJQW+1W2lZGFc/WfyeYXOf7INtl7qfjp
Ln4cXHpES/sLC7+JHrwiY7mz0bbL0aocfPmu8Afd11FAr4sgjb9q2dt9JxMhcadibpVTS03Yqk+Y
lTtU+X7Kn5vpEqWig2PZEdy5cf0B+UkNHX1LelYDqVaPtf61JYJ79Ur3C/qfdNBbYk7DXpTvbl20
0Zka6ctY7DSejegM1v0x31TaZqaHafRhnBYn3qwbgvfdH9FlzjAV+Ud0mKO3B/TM3JshiZuG5aO+
DChpfo34No5QRg8zDF+pQ5Aj6ZkRDAKb24Id4v4kJQcoUk/GwdQeBuPDHJ7Ai+mqE6pOcUgiPyv7
YG7cQT6QeTOUvjXjAaS5k75DwvbQRehft5EBwUBFSyWvGd/6hEEJ4pvahXlhelYxuYwcpvpstfJm
TDwH76ZYdVNRBFzxHGQ6QQOI4pwOtV3uREHCBGSzs4F7ACIgOHtL50SIh3miyqj9+066EttvoLhg
Ww763ObqApUeU9NvEk/DwH0q+Xbsm0wQ2VfBkKpbmmKWthgu0sXzgLyZBrC8d9yxmDeyZLqt8iEN
x7J7yFi7uW/cysm8AP2DxwW2rpmgwKwAj0hvMmj1NfUlbszN3AX3cUR2cVFNgfola8zFLiNyi6bY
2OqP0gg1zAQyy97Zs4hwcAUQGUAM/6J+i/3Bd4VJamJHaILqUPUJ5Jjt0vnr1J4kWp1TJfj3IlfI
RajQ+EChDkP4/PFfUAvq2LHTeaoReRN7nSKQLJubgQq8Y/n63Ga/weFckSlaojcQkPeocx7JKVde
UlEL2kqgvIHgHFCbNScFEVDntZHuYUzXM3XBFW3VCA3FuCWzufCS3UZKddbMmCZYLD3p3ls6+z1L
nmkmuDOs2nGFsvjH1Y2sV2zJTGWgQGLc1cDFi/LVfZcW2cFF/ExKMMg2A6EqfrEq0CakvJAt/Z9A
eG0n3Si1GBsE7GRoUm6N3WDriLyC9izBWvF1LLuoeksvYYncGeekV30oivj37VjLMWMQ5p+vri0P
u6vvsbS7twZULyHyNZ9S82hMBAUrSHdPms9Seiza3KXJgMe4DDlvK6gU9A4kmN3oqWsMchgNl5aI
6JqWT/RpP139KO4UoWBobB0Jq1t0r3Z5qaaHOD7kzaGPTwoJ+u7p/iKsBNubNVi+w9UaZJHc00xd
fDIdwj51XCl9z9UwIoKKoOh7cnu46x27Yc6yh0n22NXVoaAv9y0RIXDHRlnFjj3KQBj0D0zMq61w
IFoWfBouSphpPoOWH2uVG/KLnWWZC+o1G/1S0+PYS4FD7M2Ylm7bPIMURLDp1pK/Nx+KCx5JPKPj
coiwIeSXIkI5Gpu8OxfzY2PuxwzsH9KBSqoAddUZkfXC0Y/Sw6fiQ1PbKHRKSe8ViFgRDVI9c4fK
s8bOzb+Zz3L76/43XPNGDVO/aCyBOB1GBW690R71hi0kNV7n9L+LGhPMyIV1CvVlTbigy+7mN9o1
FregQwsVtoqkEAU6gsezxpzLkX2zTtHlVX2uf5SCzreVoTtwB12ZxoVmO9LzTMHUgNf/kB/SN+tC
HqZfleOygwVKqMA3dm/Gk5Aqfc1lr1CN5d+vtjez1DxucqDidRoMv0HmbZz0HXQGExd0Hv/TxzO4
a7+tsFKmI7CmOvXB9eDN1CPZsy2SUV875K5t4sJ2YmSgMMqAU2gg1cr1QzKk3jCJEkQiGC4Qd0pS
a0W7wGDayh72GbJrouT9StfYjVcYS1C7+j6TPVlTt4BIkOK2w/oje6FHBbNA5Yd+yUw3FYTh1TPv
evG4OAySH7kny0dq6Fv8zXLNr63fuFKQhph3NVzpFzuoL33tOk/52333EK0nF58RN/M6rYGsaT8G
+03VGreSX+9jCM3jAkg/EUWSF98wTxoou74qbntI9wb1uwEmlR/zfnwkvsEw02uLntuCgGJwAQWn
tol5KmCjPA42R+WsezJzTUh/xcEX2aWhJbgjrUwum5jqVA0bZMt/5HJvvSeaitRhrQL1H5bibX8u
8j0BU4bmQ5DMT7PLVJ1otO26sJp8qXrISChY7mVL38bQ5QeAMxuU2ahP8y+aeZxjJ6c6hucGjK33
YIhlhjfJLr4tVHszSBIlZjBHQcECAfJKa9stNLdzSju2U/QNNB4xD6AjbesCmqZbMuxScpKcc1Ee
6+qj1MLaenMMt1dTcAQEmvxLUb6ZeKMYrjySJ2dRkozlQGuDdDjZVbSde+JZmKjRNqr0UZS177DM
bSC+3tZfx0T22vYcz2ApZFtNxZRCvOt1SJQgfdEcmxndHvZXe5YCqdW9cdoo6jabA1bsjGpfSjSo
hh2VwijbmXR2W5DP2qE5hXV/IeMp0s4G2mDiLPYL+jNODzFasU3cKgpwds6PeXamqm+qG3TLMgiT
0XNW7LJpI7e4r9K3AmTb0TaztrbzVrIntFd7Gj3k01OO9j2F+Gh/s6qL3W4KoqEP9WiY+yx+Msuj
BEld691B3X8+kvpQajm0C3ZW+VyQkDbfouEFdRPqXKx+W5quNYVEO1PsH7mHZG36o9ExdnIe5k1v
qUEauXrxITdfSiv1UBJxcSki5imxPbAa0ewild+0qfEdtBfiwtKCY4vZkJyu9H0j+U76Qy3BiRF/
kaeHIjtLLPU6FFLUHrTo9gbu52Xla1Rti2gzt7/bysucoxydkcbqm1ebfB9AHpVUx75aFuRgzAF1
Ro/0m1gPGrnZSV11bGPMrarnXBtcubRDm3xA8XNTpEHhiOpOK9U1qC+jbxp6GvKfueHbvVkYcVQb
SYcaJfOUnbWrMW7dBambHxsIA7nyo3ayXusAHnaBXohoJnoNHqo2io6WNXCpgCfxFr7KDUwCqYDP
jrmveoNHPHquocTuvl/MY+zT/Q8Ujt6bQMTEvqKYghT9FTK3Mc1yMq0ah9qfLqEoUPeVO7/HlQv2
Ntl7tgLrxILmOG2TneUzPwul0ZX92BedBEu05ULTzc9YjqOrkzXpmxIUQvgZ6iKOCOjIN0ME4wHK
cK/UxQnnW0fifjg/70emz1fYW/O5Y65nxJ5kC/WyMfaT4itTg4Yxt9NE9i2//5593Eknk2KoLAP1
q8ItHnRPOyQbAjsrvw/bIDo0WzAuevdNWylk3drGnXBFAlqv1saaFm8Vxt3pptIhMYf8o/+tPT2g
yd0bBNdmkZXcrTnX6pw2ixtbzl4zwmh80KStwKrFIf//lXRk7o6cTMw2SQ2MzIy/y8Z2lumOZQ2a
fL+h4uQ7+fitHVTXIglxIxviEBjEGdL+iRDRC/NzoQWsaMj6L0oay66VuV1rdVFuFhIdPPtrPLkV
HuQbupF6SIqCbGBym/MEnTtpl4Eg4/foWV/ZXjpmAm6ST8ux/AZw5mNy1cHv4Jsd6pw1dqll6K/L
j7ry2+5+3V/vdSOvADgvQgl9KOI2RV/9aKKrrXQrPfMy2X5GXzJ1O+agsIeaBXgGsknHWztxoxHZ
/CHZxizzFM1w0cbsOnN1xrTkjtgYlx/+j7QvW44bV7b9IkaABAmSrxxqUqmsWbJeGJZsg/M84uvP
ou8921UQTzG6t6P90OGISgJIAInMlWvVj5aBNodSidZO0j967NfcQ3rW2HaqlfYMk0CAfo++aLrJ
97GXnALvIwFXjHhApAFGhNxpNhZ69odN6w7ewYidx+vz9uVgwbrooKIFXlcjICqft8rZgTYo4ZQS
LUBoO9UbDXo7FS68xrxdpXr/sudmBwAkA+r06IXQ5Xy/nYq0ZDrWRw8h2s5yzKpPVyk1Ft3szIp0
Tmo9FekI/uOZBMGC/ANiZqeIt/kueCz21M1Hp0BB8R93HEljk07NHCz2Jq/g3Epx38ZPpbEZ1JVT
8svFI5mQ3BtZZKUhHQamxITs06TKXm0jtr6pWQk2M7RtF7dmF6e/FYCT7/65ixiINhiWDuB/+QWe
oIVK7UU6oE67JdBFJ6Dqr280+nbdzNdcxp8h/rUjvcCFrvVRCWJw10bA7angkNryg/ZdsV1+tB7z
h/LGuAWblNusIVW/vpdnyxDrxRH5h9xBWj9uCnuwo2Rw0z223t4kzivo7H2wlO7/0GR0K4u5alBa
zY5XXVR3MMhu22OElP3Wdo17833YjNvwYJ1W80RfMjbSCKUbTzGmfDChVOJWBkRO0T3haCCDQgi9
ydfJeb4iKi6t/ck6nh0qXZ4W/URgbfTUb9a2/yzQ8z75Ggio2huxZd8aRKyh2/6AN027tYBi8aTB
Iw0t4iC/JjKGYlKLItdENgDxBshxvxvm9KLBnH/jrjPPCdRWNNAySE7DWsssbUwrouDud7clLvOV
Y3UoP4I706+Rpzpld3zTDv/Kd85uc+nm6CzRcWbBLip+n/q96qWbwEs/tCfhGm71rftYGeeXBMS8
mGf2pG1pKFrahmExgIsdEKO2dYAPdqNtA0otsAp0eJavzOzXWH+2eHaVS87aJxaUJbT5OGV79j78
EE7BNuFjuXsonWaHFqmNGLz4QA+jqzJvdCfv8R/DYC4/QSbqo4o+1qmB4zYT+4q8K929Fbm29Zqn
a8nwxRtrlj+fUx1ofJTcKO6NKoob7BWBglcuytM4ku3KEi5d8gbo9NEbqIKSTlZZGXMTb9R590M+
1oB+9qk7bYwbCpXL763Dn4xDu60BlNysMaWs2Z3HfnYOxEGd0KiFXTvS9nopjihVu7yY/HBNAXh5
Fv+OUApj+ngyRMthybJfo+hFj/zrU7h0/QLqAtwLEASIkqRNZzag0xh4BZfkxrZB5iO4s8eHId+C
xOuUrWE+lkZzbk3acqAIEGGTwtpkv3Z8U4CZ8vpw1gzQy4VhZmSM6myAWY+6+rPtd9d/f3bai+gW
2wdJX4YSjwG0jtzKq2oTpWD+Gtze/MBrg4KOKdqgs8Xma6fh4kj+WrKkZ1YxUlwECSxFlPQumjGR
dk7i24z/5EGy4eDMr/K09fLefh2iHCqqeftCenQ2GFZxCtJmc33gX2G7GDnoRNEriZsBEZM0sxPX
K9rn+J7kN+Qfba8FsqhxiuMJSCVkRVqy8pRd2mIzfz+UmzUIVsjErHqEhQjRHubyAOJ+5rGk6NFW
/aLxrg/sywbAPYcmcPACzapQXxTWADQ1YiE6KDugfF0HXhgCvsbdvnAT4zPs/7kGwmwORxUYezVI
1Eqn4sQbK0XLbe7GoIpK0UMMIFIf3RuJtuJAXzx1HhcKgwhtgaIBOc/lThABtHVIBkNNCoT6LdSu
ajMG6gRZ1TUCm8UpPDMl7eocNUhzpDA1KUeSaI6WdX6aHriGOUyOxprK9pedIY1M8kQa0ZDY9TyF
pNokYXDDh2Flm38N9CQb8zecHfAoFGSR3sHGaP+o6P2kugUata3p0MaHWmxwHuNNnZa7Nt4hBHVZ
9DzYD6y9m1gCgvin6y76de9JXyNdArHWFQXR8TU1Sr31jY5dDhyGA2lAp2Q3NsrbGtmAfSTM/S5c
2/izo1wcebNxE0Uw8HOh9V7W3lNYlXALIDM3sLTvCZ3Vt4eTAmi0pSbbCSIhIq8h3P6e22nklNAI
Whn8on3QueG81QD3klOzvUGmIVJQHO1AJkxpj1574Ey6Z8J65M/pTtFBvpYFP3RWv+lk5Ym4UDOa
iSJAOGPNqjbQRLh0hIJ2kDywMPp+eB1y5gVa7U1W5hq8eglstMMXpl+OyHVMo8+N5G0Ycj9g7bHO
gIy5PhNfTkQsxPmnSNvMCAw6pi0mIkcZnIc+sX/R8JZU/N/M+LkhaYO1VkbKaIChCmo0afJCoXxD
EKEWT6zvPCXfVn3jzM374Wof65fn3J8xgh0bVQBwr8qnvk3apAfJSe5yWqClzTfYT0ruM9WPR8NP
4m8hih3aSgi0PK9/bc7H29leFzp2VlfBZhUVovK1aKKpx+Js2NZpNAIjXg4P11dy/kV5S2Gg/xml
9A4IRVRmvQqLhv4zVm6S0lECcI6PLiW3cSpW/GY+Hf5vayixXI4vUKspBswNTMl5cYiKZlc2Ac6P
X9fHtHTf/B0TCHAurfSi7tCGjzFNIwoIKDypnXmbR4+ZjWGKNaqOxSNxJnCBwjECAaBDL82laCwq
OkLw2+gXDAVgPveGnjql+WSxD7ywUnRpRfpbEXzr8pX9sewv/zEtg0SaUTHmokXuttW4GTTo7HRe
RrkT/YsGaux4PJ9mpXTLRLh5OUizHhVRa7CUFS9hsIE6h8ZvNbT9q/SQxjOyW6wFuAso+Eub0m4w
hUhzFcgU9AGHTmJuUqK7SnC04o1i3LBqi/I0U7xI/XHdfb5mjuadfzZWaUGj3lK6VIXdPOvd2t7X
7clgONzddjhmnUOU1gvSTVhsOs0J2NoeWVxTcPii9Q3ab7bcP6+CiyixM1DxpEX93A3xfTQg/xG+
pMrafbq4G88szV9ydtq0Y5+ScYClAprLZRh6FO+IEtXu6/O5NKA5VNdmrgpUJaTpLNR+VCINCMxU
KVLXjEELY3Gco7muvydqtwLmWLTGZkppiOcBEiw5KsT7MgBJlNxVIJE2BtSxUVHPlOo+0NdSjEvz
Z5+ZkvyTloBoUQ5ToZLVXkKBwkmtmHkldFWvT+FC/Q7p/DNT0hyaRh72PepL4EC9abR3zb5joIep
jmH5mQiPineivqjBTutfi+RBheZXvPIF87TJJ/fZB/yhxT/zlXysWNNa+ICu+JllB2IdVdR+LO0u
i9YezktX0rkp+fiuAr2xOS/QHWn+TsKXGXNdsB7EN3CcMtz0eroyuMWFtGfvBJMfuloli0rMlKSB
vJYb5sbebrrnDj1ZVR/8m41wZkaKmqgVppGqwwyiyJu20DcCJqLR2NWZtlIKXJhDFIKQQ4EoGVIE
Mo2PEkF0589y6YqB8GyqgCEk2Sx/bt7FrUI8ox5Dx+ybeiWeWHgRgV0M8ImZ+EJncgkqLzsWZllY
uEYRKQ+oOtteh5rD5vp+mN1d8kYDoKVZ1BHymCCGuzy5REWhXELxMM6qFwbF0eg4gdopeLdAUQ9N
OEetV9B3C7366MagSLZgaAyNILMLnfl/VfQKQzdd4UZW6VBAaNKudzphghHKAIbK2Nma8CMQ5SeG
sqcdiMFN7htttG0FeJv4cIrywQvY4AtmPpFCBadruk3tZBODcKbMbfANrAnkLZyE+GSQoeozkAVp
hctPnsYhrcYSTaN503hlgGgkdtL4Z9beX1+MJV+beYzx1wA1lRwom32uREmvF+7YAqMDDrFwz4cn
LcGbqN2Z2Mf/nTnp1C3UWhBTzOb4c4Gqrmqf4v5bGDznA7g0/s0zAG044CsF1awKPLU0i1lZQemH
QF2IDx4Io2q7RQ8cNKC0l8hyGmMvQKSzxgW2tHJQoEW2ZD6SLEs6j7jWGWOIrma3r70WuK48/ZVP
TwOpV6Zy4VAHd+lfO9KBxDN7YJWKbWRYu94+MAZeSt1RhZuWa+rwS0HVfLJCygLEBXhvSPM48bGu
9Qi2TPVu1O+U0dXwgAaNVNciUWiDPtUrSrQAA3xIt1b/67rTLIDwVTjnzJlg2/hPxkaAki5m2TT+
cdKWfCbVu2lstH4HzAIBa4JAx+G4si+WjsJzk5KjgkduzBuGVWQzDbywH6HTuHLaLi7g2aikczBk
dBqMHiaUKjyiWXGj8GrT19GtkaSvfTitdIwtReTnsyiXbDQGfS+rxSya1fCzDr+ZKUGRkX9DDuxQ
0u5R4dbGRqKy1d8gNeasrOHsjvKpfzahMhuoXdjtVNoYbdjsk8qv4tEZygel+xnwFys8FuWjavk1
fSr1lZhy2Xn/zrMtbZRI0bR8smC5rmIPMumOaEMgMeNvNSue0TK7mYaHiYZbhfdeAvQufVEBqV0Z
/rzrrw1fyoUklE3FUGLyk+pnGtx31eC1tgvAZV+hwXMPYKpKX5u1Su/iWcTQRIKjiICLQHKxaeJk
zHVYRftU3j6azV0wbOJ8xZGX7hCAH/7XiiwmlcRBVygGrBg67nT0qHQboe40411Du/iwksRciB6Q
FJgRLGDxRK+KNKTInHKo0uAosq1nJU+ALXyZbOWxJjmQxuwYG5oD7NJKEWHFqPxURzFWVYYWRvvC
K/pnI7iJ8aAMAYkiR5MDMJyv+Mt8oEruArEwELFpYAFGJChdIgwcplyrEbFk6n0JciGt3k+rfLIL
3nFhRNoYRsayoKUwIsa7Fq/01HarCTHYmtTX2mAk348UEAGb5WzH+ghR+WmmAERQzvUdtnCaMgLC
9fmNaoNdXvKLvAJReAI+UddIXT19sQvfEv4EPFhcri3O4ryhyR7XO5IpeBlfxma2BgGAgsBUGXwT
/a9qeDT5o9H+81cABvTXynxDnQWtIkFFKVVgRTGRKIWmgeWzwK+675xW7hCsONzSHcvAyYKmZfD8
UiLvq9pCSUmbzZnZt5p/DLRyBu2FAXQjdurgD91WWfOLpSWbawJoOoMy8BcuGKNAg0U6B4Op0XoR
bx0bCtv8VFvHSo9Wxre0g02cgkBIIyT7QqhmQU5ZCyzYKqByUCR7W30OizdrHB2j/RTA4eMEvu6Q
S14C9wBtFQIm4MElh5wqlvJ4gEWoIDlKC7o4nR9VEXiglP/vTMnve9QcEpDlzqYU1FXHZKdor9QQ
jiistTrG8qjwhLLRgIKa4LymZ17ZcC0oR25Ar7Ot0595wIsPq1SVt0FrysfG1ALDn4qU3wxGmB5T
Icwjm7Ss3YLgK9w3QQ0OOGL3Jr3v80wFMF+EVY82w6xfid8W7iQwQ4EPA4qc6C6XZ780IGnVQf8Z
ESqEs7QNa+4MkNKnCWiNi9AZ6u/XV3vJl8FGY1OwUMBt5SCDMxA5lw3shW3lJGh5sb+PCMcZubOi
cMWXF8eGsi/Ig5G1/lLcUPS66Og8NlHV6uuohUCOmeVtzUvhDQDIJGkRgZTOfL8+xKUjwkQVHXyY
0EWagWOXax+UkJcC9U7plsV3Tb/V7NQz2H2p3WsaxBvHQ6P7qN9dN7ow1gubsz+e+ZtuirrX0cMM
vXRUCKGZnk0/5oSdATaRFl02LWrf1y0uleouTEouPk4DH010xAIP7ZNiU+jbTKD/BmgFc1eqrROV
e5vf6oAuQKCzvC/tl+sfsDxkG+9VIGkQscsHB3hU0j7tStQibsvCa9oHq0URS/go3ObAp1+3tpQc
AckkCrOoy86QAuk2C1MKfFXMS9eAVvuLlZPpweS6+iiiUVNd2qft94HRZKfpmfG7Mjr7hz2Gvd/0
HcSxRlTy9nreGG84x/FtrM2sBytODAhbFvoweKzqw9Cve5a8GiE4QDNGGy9WQKXJBUUWS1UhgrUy
pKWIHyv4nxmUw7UEnJNloMJRY4KGLG1X2Cf0qXaVq2QQzR4zJP5fSrJDKStjPyHlvWZ/ofp4YV+K
3gpi2ZnFsYJc7MG5o0evQNBz4k7Rc0h3o/FW8njF5kKMdWFSu9wnQ4ToX5udRtPuw/4XEZCM+n3d
Uxau0AsTkqOUfZ+KkWBWwxCyPcBnEHVjoLxqZ7tMQLcbzupft7hwqAJNDdUZaiH9gOb0y0Epg2oP
gorSFfZhsjwCURu7/oiCrbm6ZkumkE2B2CSYm0D6K206u870YOIDVPmUdyikGAIojQT4+8wBjb57
fVgLdyj4nMFNhyh15rWUhqW36CzVmhHErhkqfvkRkb4fx5/9mvzq0oEN1hu8zHBcI+yRRb3VnrCg
T9XS1TvDRCbK1LvU0VMdQrsNtPPQPUnQTTnaJD8yxWoHL4u7IfWgjJytpGAXp/fsS+Yz7+wYb9JW
Jz1FT14UjveN+CyitxY1xylB1UWUK/fj4vwCZgbObKaDi1SaX4gv8jruMOxUAD8dmIruMTV/K2zz
TQFJ/8pqLu08FVQ/GjAtyGvLk9zzMLDyKca2AFVjwYtjmlM0LK2xwS3MIMajzr0h880gPzqITqwW
zJMl6qmYsgBNBo+on9rJBx3ur7vn0j4HDQSFrOsfRTZpn4PVLyz0CLzDVgXyiRd0HDikOdTgtFXG
bVaEe5z+1y0upabwCAC1OuSsoN7HpN1nKXVdViqk7gzymyRbROuO2gECn7n9mGwS+3tRvHD6Eq/R
3Sw0rmNO/xo2JUzDWHYJaSkM60oPYg9PoCU2tu+M4IeW9k41gOb5YFdbA9SRUEwGcaT5FvHvojg1
a067GHacf4rktWM7ZX3H8CmKArED7MtBBUYq8wzyIzahDlvvtOwI4cQc8okKVDbcAM0619dhyZWR
UoH8HmoOKP9In2DSgHKI2OOnLduPQQAEamtSfL9uZOlUwksMWwaSOYgYZVF5zWy1LGCw0qPQAtEQ
7UeQoSkYjlxv4ulQx+i1MtfYz786NcDJFCc8Ck7IhslU4bqZqdFAoENpTGCNDEKw3jZ+nOpHhfGD
bVi+AX7DYljLSnyd0Uuz+uW51yeaMQLwCsWAmjpNiyZw1fQztr8+pWuDm7/i7HSl0DPk/SyyWaeu
hWGMz5BbofRtCn6kyU0AWNl1e18P2MtRzf9+Zo8ULKlCc7an+yEafENAyV4RN/4LKzhRZ6lAVCPl
JcvTkGRTC7mjnB7JuDW4N3TQ8H67bmWhOo/BnJmRlmgSuKuz2Yx+K97gd/QDon3KKTq0r2zf3pcP
jDvqL2Xljlo48mAWKkRAQZsz5c583p/NYcRNvJbnOYwguamDF/FQ/zaZZ2rfkII3U2/sf0xrPGVf
75BLm9ItzNuGmlMJm+gdS+Lfo9E5w/Rqx6d2FYH39RGj2RbqboTiNWwZMqVQEbZmVjc69pt1W+e3
XXhb69/a8oWK+15fmcsldzy3JQ2r0xQxdQVs6ZAKBPNFGXh6ASzcsLLN1sY0b8PzJVP1qGDQkoQ2
IfiXR8upip8RuCFAHYYMMHVZZ61cjCsjkx8yYuBdVfN5FstvBf9l9s8RKtL2GiXbkl/gQIZiJTQO
IAgr+WKdp2RQTEiNG0jPWOmJDQcBbHDQ3mjl9vp2WzoQz01JazXq6Vh0DKaSGDImP4i5N/iv/86E
tEx5UeoVdCwh4qOiThndKeVnNfJ/cQSejUMOHOxGT7JAnX0u6nQfcp81uMDROhQFFvum2gFZiTIX
fQ9tHDYIz6EqJkdIrC2tGu2nsDdqLwLvdVew0auH6YakOQJ5+orIccXmovfpBA8vlFmQRpPCAVsP
VV4PASScQZeRzBcJ+sNDL9Ufry/Ysh2Q71GApJCykxaMAxWA/g0Tkof5gM5dN55Q3VG4W67pes8/
dFlVwaEE3nskgVELU+Ve7giNjk0jMIlV/6MpbxCLIhm4HcHvV3s099VxxdkX99WZvXngZwdGVuZ8
0EbY08SuGByqebz9bqq3ebmSJVvgHcHI4BugPDEYYIfyDtaiASc7pnC4tU/IE6mvya4E3Xl9SJ9V
t1EcDqLowA9+2d0u+VA21xdw8TI7Ny/tatqEDbFn8/2mOOGNWUFL5CO9UbaR1+zCNRDJV39BFhIy
VnNxDL0EMpxHyxQ1bdET6EKhuDH9ob0NhDdp++uDWrSC/D2kujCtpvxKz/TE0CaRNi6ot0fjyPhz
PXrKWrLvay8nohsULMEYQ4Hz+VomGFQxZj0IlaaD4kTgbVGcZqve0JN2sDctR+dzQx2yicH8cTD3
kQfWp5vIW6OP+eqp+ArAg6FajHcfmiQuPRVKvDHS8fjttPZC4SnogSwBkr0r1/K5X8//S0PSlhgs
HmoAPjXuSD/RuZT16P76uL5wfz72cptf2pA2A+vxVFYSDIbct8fKZXtrQ7c9pjVy21234dvQLX3w
LDmIEbzYN/Zka/nIZ6/ErwuRJXiMIIwMOg8oASC5ejmp+iSCgUCF3OUv9Sfz1c4R39CyD7Y30893
EN6+VQ/TGjnZ/DqXB39uVNqKkWGPkTYbbT8nkOSbaEmuj5Gj75uN8l6fpt31yV5az3Nz0tmtWgkJ
lR7m4ukIVVw2t7KvhHdr8yhHQV2paVUjYOOl3Fu3ppPdK44KTqXjq32IHttb9XYlA7IyKPkdPNpd
0mqzQW3ax8aekq2yFtl9vYoufMPQLn1jygozCFKYMB/pK8JHDyyHT+tcdX9Kf1fcQc7ujwRKnt00
r8++hmzbETxr6ibd6E/YC36xnzbd7tnyQYC2TZ0g2lgrIYT2NW65HKf0uuKMAxA8u+MAqu3wqJ/a
TfwdEgKH9mZ86Hct9qCJvUj20f70e7zTvmkeoJgfARx1DfG9OhfSIYdmhJgGLb6Fv3Q+9cJjvAE6
Od/YfnKMP5q38kXZxqfH8HZw4+3a22sh1XQ5E9LJZxuTYSTzSkwH5gdbK3Xsm8lXd6rz6wj1qE+I
lN5bO3tl88zzK6+/iQYo3C6Ay0Aq7dLPSqWCSqAK+iQzItu0zW5qXqwAFZZ2y7kJ6cThFJLfYoIJ
KEzuypLvAPgATmGN8XzpisLlRMAmgbK6KnuySdO2LVpEozHNfqF2hAbJzBxvi9B4CMFC4YNDf41y
e2mTQu8YBV2TWdAWkA43fUKrIgDtePCpQMfwk7DZtu/9UOzDkIKa0MmSlZNnKeg4syiTfAcVuhS7
fn4eIeFZVD6ILd/7PDgK1q8Jqy7tTOQ95iq+NavVSJ6hdVYSBfOLApiQm4S3DyxLwNZYsadxCB46
0nsFm56v3xaLm+DcqOQrDanQ4kEQKJpc3PUl6oOZ9WnFwrXN98k0XehRgWoRe6OYlHtWNCfTJlti
PpM08Gy9P+SGuSkTvnJTL3rw2VRI61zlURMEGb5KbcUm6OrTiEJQEVYro1+cccRYYO6geFLJQbpu
RV1njdgo2fjOWt3R0R9OYhcYATHuGlNxrk/24oaZy2ZgtMDTQO6kawmw1rGFUaXZ95bmG0ut7jPx
O+/pDSr5Kwf94tjOjEn3WWUzboI7vnYD6KZZebJLmj2xXRbeNO1etdYgEIsrdmZujoLOXlY1ryOj
rjGVIgggZjkgW03cMVJWcH9ro5Jurw6qtUofYI+MEFFR6I8w8hTyQ41fe+vGXJPXW9z7Z2Oax3w2
pn60aztqMIUFOFQQxHlV+5OP+T4Fq+11z1izJF1FjZLXEZnfwSz/XSR+BwLzpHnKrX9eT8BjAieL
CtooNIvo0ippqEqasWrjvU11xzbJqR1Bgd0ku+vDWbzjzsxIq1Rht0GDDTdD2SbEg+KcugOGg/rX
rSz7wt/BSMuTRzpprA6DYc3RIuaGmm/9sC/bLVPcyvp+3djyCs2tjDOfBJX3rjHmwg4U+Df6gFyl
wyuJNQ6tTCfM/3m3ERYJkDgLFyuqPnLyr2KjSgOG2dMiNLuwB1q9mqMC7BjEr1VXXbtTl04lJGtR
lp21TQE5vPTynAp06YR4vOe14ST1qQYDAKhzp/6tXkN+L00igLIUYixAhKILRDKlI/CFFjzyBFw1
dn3NEV1qcbTNS+MO2Lz26fqaLbnhjFMANg7txKZMcNDnRaFnLZ9LdbGfafyEtonNdRMLkwfoMwaj
ARahf0nUFgavLRFHIH5W7qP+NgYHo1l6DKlna43QZyGngzKzgUwLQ7IMu1haqLrATVaAkNMNY7R1
iE+7VDy1L50ymjYRUtAmRSMUGSYUMMRDbsQr2037k16UQlcVuFAGpKGJBiW5jB8XVjZBaa1Bo2I0
gNkxDr+bfEp8tR2IcFItSZ6gxjb4hPJir0Q0+2wLi7k92ssegf8jT+iOFyc+QXA2yZV2Y8WRgUyO
pRwHWvenrlWH3FGNAh5R0qT6HK2seUvSkbpGo5ZvGjrlQmgHlgrKocX4QSAM+tBUlnmqUzsA0D0L
d2rPx19RxzKKpk1Th3hR0IOORRD2m40tOGZoGmr7UoyKP3CR7gUJzQzA/wQIcj0J42MVNBOaduyu
Ig5YZbXJm0YQ+XpE0fPBSVhha1u0W+qlE4hMD/1YLSkoL4nZ4B0xhJD1An2Fj6dk/7vvRrtxQjMO
QcQVdzZ1A3Av7CeVjjexqmTHJs2GJysR5UujVM/omLqDqX43FrkZQktcCLBtmzYg56GWzRQ2Gt1E
/ZC+d2ZruUIt04cOBVJoOttq5E4a4Oj5qBbMtYqoLn2dJQM0CDLCtrqRUp/FJN6raa75qYokHaOj
ecCmUfy8r0ELXffVweh7az/Zmtaj6DCGftsrXfuZBJ3KDwAGpy6+urQONZTGC7/Sa5MehnDUoGVS
ZLZDRzRAuVlag/agpVP5qNdRjLg1wR0dhOwlK2vAAxXb3ox9UCROZbLOsfSGvI9TjDpfh9Z+5uk2
HxtXjYN4A101oDiqsuePnWha6zFNxw5qdEauvUJGMtuVOjryXCayBPSV6vSTmBx687Valn6mJP0z
SExszVPzgBVbUemwqYGL+lVXkso66LyynxB0Z7up7RotcLgBtpdyNMrBAbaEWbtc7drjqJVmfmhQ
WtDBD6IRP69IWDiFbQWGQ/N26p0it03hdFGJ7A4din7T5bn+EmU8CUDSk+cHJSNkVwZJvRsr1XCt
WoBMHQSzOkrQiWZCP5QHT0ZPVa8Hnuu2o+24CXFeH5owr3aB0tpHyEpGGmzzBPQApOW7Nh3iBzR4
iT0dUEx1xAjxrCJAj6QONnqnBlcrcAmGMXCvTM1+39cJ+o3HaFQ9qPiqv2nUA/PW9BGCqF4DSTnj
Y3CkipI+ErMYftmii/zJFsn9NBTtjvN6fFLTNMYOjC1xk+Rx4GXcoPdVoyogLkQO3KEY88ao+oQ4
QuH1O1riIhAGZyX/rsUx6lhlVFrDXZDn2aEOUgW1LdKm9/rQ2I+tVvG7jObT92FqJnNDEmpvxaAF
+U6YSnMM1dTENW9E3M/ahN33ZUo6b7CUVD22JC0fDAV055rC4t+FgRDRGYSNEqCuN4Nv8byzHZZY
PZSKhjwFI3/VHpgwJ8/IsthPoB84rRyXX8lBUZ/BH7xWAZ8hwAVfXnaDbWaG1WQ4FrqceIpAs9wI
bv4idJHW3eBufzaqX3paQ3kbB2fnJIePiRdeXtwaZPy4fk2pc7QvH93nHyNFZA0hZQP9Vdy8KSQr
+6csz7zYfB9HCjFU/ruoPituHMMAQSf4EiMI6a18wFyauvYB0uWVqkpq5eOcvB/iQ5x3XlflHiit
XeD8QJKi7nRIxbM09DKUcgHTe/1X9udMxdwVBYz25WooShVrpo27i9UfSah7YRNuaN68l+pPwUXk
2KhRt6zgXlqG+J9xJRRZiHxAZDgX+4359Sen83UTx21qVjDfVtCg7D6wVQ59fshRrV4Z6VesK/zu
zNT8KWevlkJBH3Xb1ZCFLSsvsn0SVz5ym04NuGv/wqLtGB46bSXiX4jFVTBB4g0Nrgj0kkvTm5BU
D1DKQxCJK9AQwwtYxXZCEOBDc9Mt6+RBmX5cH+hS6KWhGRsJExRKqD573Nk4Q64oIu1gMmoge6NX
0LIMAdXaB6nbrvE1LESSKthokFcHBYAJ9aJLW30eNnoJzQY3pJ9g03fM1rs+mCX/ODcwz+/ZYHAM
alVhwUDXVpHLFT075UPwlsYJOMjytFoxN+82eTeCN3iGE/6p10nLpRsxbm9DYLn6x3p4CeNXzla6
Wxen7K8JWdU1nJSpVAaYGOnosbHxmnp7fc5WBiGH93kg9IFpsNDVH5CJ78znf1GfRpf63PaP6iZK
1DL9CRXggAO9PV4QUZg5FkgKigp0jar6lmvlsQ/bexGCbb0a1tAMS/uJzqhjsJMZGniQLv0hoekE
YW6tcftGdYLsg2Q+wjUlFH6TPo1rlIyL1wPuKQCt56cMOrovzSnZOClaiwIde8+9Fg2b3+pX9YQo
al/8rFpnWsniLHk7AI02iI8AhMaOujQHUq6uofPVmKhP4NJIxYdi3oxrJ+GSFdB2qBSavwzHvmSl
C/GsJRT+EeffGsgVQPu7oggh/jn4joJk8q8dae8apd0OUUIwGnSykcLcNSKFIuzkpjlZgRUsbSpm
EAs6xvPOlUEno1KD1DKEWyDcOKaWOE7J2km+tKvQ5IJ7ak4K4Nl8uTZTT3SECnAFpTO507Pc9Kox
CiDmi7L79Q3858EoH0N/8NPIQJs6kPeSLVurFAOaM27hj29487DMv2m3la+74qbcRC57DDYQSnlG
7d2ZCqc+5P+8UvL/ANz//wMkvx+ge5Sm5vwBaeNE4yHPf4EA6Pool1LsZ0bQIXY5SnuoUBsRMKLs
EPZX/m3mtx+NG2zTDdsXn8FTcze81u9rhNALTTcg2ACuCgzxQGYYcnYbjUxdnSuobzW18y52ZuZE
76Hq8v0j3rbaLkvcVdjJ7BxfF/SvSWlBKReQgg8wVOL2e3XHO4/d9Wgj9VVX+c52+kN80E7KHdmt
VW8Xo20GxM3MGAcSdbkYpRnlFNI2gATYdjxqz0iUxV60DXbAFGw1B2CN6LHeDjcv19d2cT+eWZ3/
/ezantS0gxq7gqWFnBrk4ANtpU1jdsCvE/p3WFLYLKweb2MOA/UxBxvmTfw7f4k2qKupP6+PZPEK
OJ/A+TQ9G0qesyaJdExgBgWzU/uWHyNfAahyY2xtsG0nr9ftLR4zZzMnHTM85FHfTjDHAdQDv4mj
V4OTrnETLGD45z3wd/4kh8T7uDTVHmZaLztB68yt/DeIP5J98Eg2P5pdtDKsBSz9pUHpRNEZNAV7
EwbpJ8C82a0grjY43VvzhE4B+nR9EhetzWQ6qBYCakb+YJnOFg0SxGpsVnCP/2Huy5ojRZJu/8pY
v9MXCJbgs2/mgSTJTVKmUipJVS+YpFIRwb4EBPDr70HdM52J0pLb83TbrK2tuqrkRITH4u7Hz+kT
T7zUK2hPfNi3dG9uzTn/uHSbotsFszk+8BHEnPtHHdWlM0CvZgE+oiN5aD2gHMVN9EI37GgYy2ZH
ffEarZyZO+Lixj61O/FLnqHVMUQ1dKG9x0v2lHm8c5FU6I7AZpsL/c74ESmuumK3cxIpF30HXZhg
x0bqDdJ+Exe1OC9ZHlt4X4KPeF1nMVLypughIcgiZQN9AQx/KFHuKoiZ4lylRvQwlGr9LZeg3wlS
rVvnZMhuiwpUC8vrKz8eLNNz4fTbJn4tBlqheQy3dJW14I7sNrki/esmLjsXYJ5j2GOPaMbzFS+h
H0kkRadLPBhI/5EHrfwudbaOweNYZEAWQFu7UO9bk81kKy4P7j+Gp7w4cHda8x4TH0SaDxEQP9Pm
OOouu9Vfg5uy3zALmb8+weBAtXOj/ayRfsE1qX6jzA0/bpTb4TX5BaGIuRLwpfMcufN/z+m0K10M
OdNAaFhDE1Z9EoW+DoN6NdjAv9kGlHfLED1e1qEujO/XF/PScXtqd5KMgn4YUD8qpjRVDmXyVipb
u/h23cTFAwIqnAiVwDEMKrlzdwHfR0ftADMKYjwb+UtzbwFLrr5ct3LRN06sTBy/4YoR5/24bvwn
LTbNHBz+4qsJpUvwXQLNivrbxOuh1ytVHuLVRPYYxKIsXftOPZSe9V76zqZZd3P1t4sjQoiJdz3y
J5i683kbrAzP8Bw3Rqs/KfImVmf28cWlt9DaChSpAaKNydJX6COwOx0DaiqQQEJlsC/v20GdqWBf
tmLb6KRGTIdU2vkopGQ4CSVG0dfHXC7L/lDFM1HjRRMoeyEuGRXZpg4WalS0QuKyK/vPWPwuQF9Q
JOv/xo9PzEw8jA4pfu54g5fRxjRiNw3WhvWkpjOhx8XtcmJmMmFOoiI1P96nfb9Oi5vY3jQK2K5m
8q7jx365J/6yYkxiD2hEZUMSwopuL4boRq1+JLbnaBvaLaGjd31rXr4wETaC1tHBvUnHBTx5jSiJ
2RqyZGLRvNJmWbbLbkszl6ySLffosoVMfOu12YLMnG2Xt+yJ3XGqT+xqWRVpVjXa3cqVvVeOiOdu
82YhbsVSLMT3Zn19oBeXDk1U+AdAcTQunNsz1MbqSM0hlKjd8MFcmFG8iaqfsVLMMV9cStuDkfPf
lqbLZ6K8Q3EPY/n6RVP41NqZxbPWP7NsE2fQNcs3IrpPweAezuF5Ll+QJ6YnxxKpNGlDvk0snHcU
RJ1n9qAd01uwtWTrboHCYqwswFG/yz3VnvGjiz57YnmclJPlbFGbCEUWQ2iQLXJ5TMUNaZ66BmK4
N10512l1CcuMLmc0pgNzQYF0mDitGrFaViXGWdtefatuQSjbbUFUdbBXxRolx1tSuOl+Foo+Tt+X
jYmGXmdUj0PSfOJDJM/K2Bzgs8Jrn3H2u8FDuPnObp31cLjurRckL0Y9m/+YmjpRJKkTBgNGWLw0
S2tV3plv8Ud+2++7yu19wzcPsa/+CL8zdzYfMN4tV0Y5zdGDT5HkzTjK1tNcx01Xyc6+y9bfvwWL
fDfrOJd99mSkE8+B5p9Iqs9J9R1XWx/aBb+FosaCHBM3XNg3yW36NgdiHp8114Y4uV4TFbd6hu5K
dNzuK1D+q4dKQi0SqKfl9XUcHfGrIWQy0YQKbtgpFzDi4yiNAiwjB81PbWiudN5atrlu5OJjZEyX
/mlkcpTGViUaJ8KBo5iBq3VHVCmvG7g0XSO2SdOBNELb3ORYiYs2BRMLNveAao3o2WIIk9u8g2Ji
Ua8yu5qpQlw6qk/NTTwiFARtegXMNRFkXYzQb6pbpfDTudboi0m+U0MTN9CrLgq5jonrfLKJoOW6
Nt3O63YSooU7QAjNH81OWUMe9X5O7HLW9LimJ+clRHoSZNRh2liZ78AIgJbJi5fO0thXxcK5N/xk
FW6GZbDM5qKZucWcnp20EqRJMbsOfU3ZNrEf+wTgh3UT+de95pLvn87uxC2dRppSCBgyAcKEsHnO
Vjr0la4buXgVgJll1GQDvuNrB3idNuBcGV9+2TJUcmBgdmHyXBmbJHCbaKeyIwjEwBLDjZtIf4wh
nMNm0n2XJvT0CyZvTzWQzJZjFlOk+6R/AILABZYFRVfXifjMcC/NKaA82Olj4QccLOduY0M5e6Ad
noa83+vKzzL1yVzZdM7ExDOVqm51ZTTR59p9FiEBZgW+aOcIXy4i406HMvHDGNR1RZPBjnBWTvLa
KMtKX4b5L2LeAmftsX6ROvtuTlHjwjsFbgIRYoggfl6w5xM4gBEcsQqsalXpatpb29Rumrpg6uoC
gPCamT1w4Sg7Mzc5ytqcA32jIfwBmQ7QkqWHBsF1i0ZZBHeL6zvhwi1wZmriGgOiRSqtMdJq02Ul
4m1YW8vrJuZGM3GNqlVs0guYaNP9oD332gMdHrL/ImTEQKyRth+1bkCez5eolJCByMcHQScfAMIx
+SYTM8tyKU12amPaIaKBSTITBe7lniYeuqQ9J0xd9JV+F3bu6mG5FHzwwN22Lnl/f30SL0VcZ7Yn
t2kPnj/HlLCtGi9RsZTxFtJlOX+C2lHNvoXmWpCHvtzIwjPUezInKHvhtDqzPvHImDDDKDvMbhoa
C6b+rMAfH7PQDXL1KS/mOInmrE2d0klYEo9RV+McNPJhtBDMyFpXTXcAc87M6/jlk7cWcp54uhlo
8DfQbHzuNyQq9JYGGJnZ47lcQv0OpV0pwkMJ/Bt4Br7nGbCmQjui2rWnBpS745frn3Dh6Dz7gslN
kKdUcbQYo426Fsy5VGoAuFUa+N5L07tu6uLEngx2skksoqaNmmGwDTd3TAn9wjC3xGndWE8WLP15
3drlgQF8ghuWoC14soxqODDoEGFgZrkxoF2dA7S4um7i8oD+MjE5WxLeloHSwYQGXGhnu0UMPaXs
Jm5XUfx03dTlHQiSxn8PZxzuyeNL0xkIBTQ8vvotCmfBrebXt/QnKjGHLHHNrbFO7udu1QsEkbh0
Rhg2tEhAWPOFBkLrYq3lsCkem2XkgSAeNJjQeXX5AmVeiICnXrdM/cJlW+sOv3ED392RA0QFZwY/
esbXbfLXh0wOgDKGW8oEH2Luk8VTvAPbS2otdOHRG8DSF/36FWocpas8Zt/Ihs087S9evyezMHUk
IH55ZWKV+2QNDmuV7EDpa+hLDt11q5wb6mW3/WuoE5/KuyoGV/44537hgdxg9VJ3i3Ydec5RO4ol
1F/61RxZ/GXnomDsAcMrgPfTIgVmt5S6muD6gphEjaaq3Brx0IMb9e1tYtauiYY83QqXFg8Xiaa7
OWRPGvMdvQozceHFLXXyJZOVZkzr6qEd4yh0yklwrWbgtUKXdOXJOR2tC9QZcO8TW5OFhSRMXGg9
Rm1ss5tbVGXaQ3QQa+sRgVTsWqOWt9/8VLz7CH271z16bpiTVVZ16QiLwbRiA7VgodtGxF5VNW7U
fjD5X9CSno90cngUUcapWcBcrzx3IK9vyk1lr9MA/FbGo2MdQKnh8nJmjBdfXpRAYw/U4vQL54oy
6FaTVzAaNLHbI11PreIezBLarK7lxT1zYmn8kpOz0TRL8E0ZsBSi8MRBX4FWDNWeOQYuGwHLCoRX
KJpSJrcXp7WITTUVCynwFKaFH9XUZ+qcmvDlWfuPmekrL4Y44BDbMNMlfqR4WXCIa086MyWOOSuT
9xwFNx3rkgwzFq/N/pdwDlHmhc7fZ0If/e6vwUx2M0VHQ6+BsmWBZ47YqDV/V9qsfM7i6ENrCfvD
4f7Pe/c/4Ud++ONCqP/1v/j1e170FQ+ZmPzyX/viI/vHIXl9/6j/d/yL//mD53/tX6uP/O41/fqH
zv4Ofvifxr1X8Xr2i2UmuOjvm4+qP37UTSI+fz4+c/yT/6+/+Y+Pz5/y2Bcf//ztPW8yMf60kOfZ
b3/+1ubnP39DifPkcBl//p+/OQ7gn7/teMXfXgX/8lc+Xmvxz98UQAZ/14AHB90c6tkAemKt5cf4
W4BY/A7EFnwZtVTrD/LNLK8E++dvxu/AZuJvAhRqAJaAXMVv/6jzZvwtgE5/B1Hk+L9tB/VlNIn/
9u/Bn63RX2v2j6xJDznPRA2jow/8dbfDBPqTUTLE5aMhLa4aEx8xeQzxoVC0h96QYzANltO47X+2
CZc/yxLlKq0UJjrSM9WNVQMU0loNHe/GMnZ62WgzZ5b+9WsQwxlIe4K5BRNPJwez1vEkZcEQH2SC
669SyFZT0+SpMxmo/NE9u061LPMaruHZ4wxiWTCNQ8vSWUNf+AeJpOWKmqZemdL6sSNJtWoro4Ta
FG401vXGriSJRCOU84KW5co7Wfc/p/ZsKs9vlXEqAT8FmxZ6ESEMDkTe+TnYRYFo7FaJDmjC2AAU
usoyEeG+rlUP2Pb4Pq/aEJ1qVGyF3jqHjGqhH+hxspKFKXdNHVbvTdrWT0US3JndNtW0j+tfOCHo
+fxC6MwhKwu2uc/WzPMvbPPEMLoYX5hqiXo00qL9xYMMQV1lmUv0CZs7lQ6FO6gl2EoaULKWgx37
FkgYTIpsNKvrcm+khrzPwpEiIBvyVexw4koFyOhKTTMfsKhkndNQ3ZeiCW+cTu2XlqTA8HROMHOK
fnK1nPruiCtGowcAUcA9jloP58PhTWSj26mo9lD5kanbqhUxXEjLGT6laeCF4DyW0JcdjrWJ1pNd
K1QgIoS152gzRD6s7QvuijBZ2UkReUDfQbEUyccYgW2D1umhUN7TSIG2Vmo58PlEWSmdmR0A42ig
LFbrEQSNhuSeqtEAbvoKoqpjm16JItNqGIxUdUtRabh/BwIIZpHku64nagk1RpI8W3ZJIzdoyzvF
6ZWXIIqLh6SsLWhVEiVy3Lpg2Y8gB7+WposPLFmpuYmAKIELvLNzh0yVnnmO4MWLITpQvIRt0Gwh
lFjNuMy44U6mGOrzNgX7nQ4CV0j/QIbxfIpHfYs6rHn+MGi95maDZvmCzktFTfb9FzOTt6BBUnBz
5yx/EJBWXinRwFbJMOYZ6jwMkGqjt4XGfsAJUSqMwvQpC9Ts0SHNY4rJu75JPvEFZ0Me5SuQKcWZ
bCH+mhazDFt2Eemt4jikg7ZsiNXd5YNpexbN6U2jaekChzlAph0DG3ArtV9oP1RuUhxdu7gaBjdD
pXcLJkQLrI7jnEWy9Xhviz0iqAwQ0pL87KDSuNINuU5Die1SWfVOS2NtbRnCgHI2zU03q4Z1Moj4
maltdxt2fbGvKIgCbBbla7Oo1YOTIFmAf5GFKqPyCfcaXV+fiknCFS1MaLRDEzxYLAD10KCLeb76
aFMFbw/rgmNBEHT0w22EeaijZDGAYoJLa2sV7SIUkc9l/lAiJpyx/8X7xt546COARga9P/YUmlfo
XICvIzaO6AFB22qg2JhdubUSK3XLAAGhVAP+wJWsXUpuUdeIO8M1iYg8/P+RhzJObuK4lzPp+4uf
ZYOfEeqNo67zBG3Bhak3pO7IMUeN3hK6dmdyZsyEYuNtceaG49hxIRP8R0doOMbFJ6/qnsVBwMlA
jiGnZGXpEpoPebVpoKt8fZbPH6PjIiNlir6JkRkAsKTPuvKJIR1cJbVB4vw4RGm4UPKc1W5Zxcyr
s757SnNojFw3OH75+chwVgNAhuGNmN3PcPjEYAXlGShFE3FE+8FSbVGgrjVUQqyfLUcUxlMPhct0
xuYFV7bQZ/P5ZEIDOdhrzqczKtSYOmZbHFFGQ89o9cB6NFdXzSrt6jeQZXgDRJCaknhACvzS9XT1
d8cMYBZot1EKxUMQDTjn5rmVGjUzZHeUCguBjrH6+5g3kHQH1GlfC/0Nn6RvDbQeze3hibNSFVTA
gIRhmm10lNhTwjMja2qQrZNqb8hsuFMLDmyglm8lwobI1VpgrJKaD+DuzXN/QM7z2WBh66MfqlyX
DW1ecR3lhygo9ZkZmcT/KJmY6EGC7+EhAh34P2gITtwgbjl2Nl7Ge0sMeOrT1tymyIMs0rQOHgYw
glsdCnIiiImfFM7OrjsI/HTyJ40hJFvaGaR28G4BWSJEkQbVhoiCCj8qTQvXQ1EM/vUFnOT/8bnA
xuJFiq9FNhMx6GQ/KvpYlYkHZZ/l7aIGGYDSNjeaeeuQ3tOz3A+F7ktFcYNkmFnCyX5Baxh6WVGm
NAH9BsnFtMEpCLMsqqTo9z34jqnorbVe49RPJEB+RaKZfl4O0dopu5njd3ICfdqFeO/Y2gwSWmzV
c5/Vkgi6XowNeyI5+ETrvF4qdh0vbIfOVVcmT2fUYR08MHAY6EgWa18A7k0vNWFzKz70iarc2VK5
yQZFWcKxHeisNy7rje77zIKeD2+kXIG+uglKWtxwKAZPqV5ShF68D6rhCD2GwSVpTj0S10MKvqFK
W9vJkC7DNkw3pGzsTV9b74FahX5uZ9pWHSrN7UC75gdpRFeKmoLC5frnTQn8xs/DIx1tROBbRQ+P
Me7rk+0BLdsow/3VH9NMfMu1eFiGTcVXlPbOTdMSYOLDnrtqo7KXiPfyJgh5fQeiKzAG80Tu7ATc
DUNnoD1GFtaSWn0CAh0Q0oHJpmbfjbaONzqEeEDOYS8CDmH0VI+G2ypGh63ojJeGDpofk6bbkrqN
5k7j80Ppc+51dHsg/Wdg8qFyfz44sC1BUjBsh2MSJdbCIbzZESnjJRg7hsYtmaH4SarV24i+NeDE
MFjRLRynSe/hRN909JMQVCyG5v36nJ9vNHzVGAc7KmCNqJfDLUYvPZlyYoLSoAl67RiJmPw0KSAO
IGawF2VaZ0vGle47BSOzrwXq3Evny3zAMtjJ8MyCWALEoCYJIdXujNzMcu3IAzvxK1RnFl3vaDM3
/RePxxmCpmbQFGiQ9gGF7/n4AhFaSDXT6ogjrl1VxHwu69L20OnyNxEjmEmgjTGZ6PnEa9f+LG2c
zqRVGThW8upoiih8QftKszQzZ6drPHRlh2wnc5psZsdM0+gwCtKmUW8VT0a83ae0Q7Qsuha3QXOM
EEv4lsL0g1VmtavniniIcPgsWd/Lp0Z31KVat2JB2YAIwzJSjxgd6BMzGQGaa9dzJ80Yh/714Bn9
avywcQ+DRhGw6clWHmSXkboImiM4a/EA4br2g+tGswsCMmzyvgh2AaTjxjstgbBpASKRtomQPYh1
JCC7G4YozE8MM4QcSqRvk1q85SH9MDIlXoisb2duuk+g4PRzwZ0AXVlAsPGfiZvoGaB3CimqY6VL
0x9K2aUuSInClV22PmBW5RabNF0ZEIPyHdqATrSlceRKfWA/LKZQKH859UbTBnYTkDq8Q5Ql3sxS
pCvT4cEuDYv8Q89AjBBWLYEub8h3ToE8QWsIfREXpnPDdJotDTCt3FW5+kON4/IJBwO0p5Ads+/A
7YPrbpDVHZOBc2xFgUxwNNRuo5n1tiiN0mMkswDNSOdwc1OQ5biUOB5wX41nM1xsslGp1TUpKCHL
I6i7Qtfp82Ad9KWxlTmt1kpeiH2YMGXdygayh8PwHKTU+R6AZCumVerj5BXL2DJDVzerftE7cX/X
Kwbqd0TL3q4fZufP+k+nww3i4CuB/ME9Mh4GJ1swarIUkEylOCY9FOWdPinQ3a4Xbt4lpicGc1he
t3d+hf9pD3hFTA5e9oSM33NqTySmFZpBcUSYob40vQruHCQ+Ku4gE9MLa+OYlT6z5b8eaGAXwzkN
pmcwaQKNfm4ztSnyNVVYHvNOs9xKB3cfE0a/wHaeAxBfmE4QyqMHD1ASOMCX5J7StpZRwxRNae4q
EAK4y6NYQlcrzrZJE8QzV+RXew4K55BlQv0G/SLTDiI7tRjDGyQ/0tpRHmUhAZ0MWA++KCAuNCUq
ZvoUvtx9eI9DBcpw0HiBNPWXvr9aiIq3HFkPWVnrQasKFwKarW/x2nILC+1vUZHmm0pt55C1n3oy
Z+fNmGUw0Nn4GRJ+afjorMYqIgtD5Y4iv4N5tXsrtGJ4Epl5p5cmWUkcq37MVfQUl9z0Y7MwNwmr
5LLQlMZVMj33EuSnnpNoPeTccUXMW9dQZOc6fGXhJ3td90NBaRPyYHW1zgwC5kB0TT83SRs+Nzak
lzMnWmA3Q72nFOAmRm5QrhMpml0+5DNM4V+cdhwuWh2RjiVoYJ7ewkUV9Kls4UkhQzc6LcH+nOIE
xRs3mSMJ/7InJ6YmL/ig6bMh0HAG0ELtoOQJquUMJDiJdJ4FK1/0XmgzbqtfMIlABeH9yKSBZo3J
MWC0WgT6Wpoc4a3qtjOo0iySxMlfrLzUICTEyYLYLFtWUj+U1dB6Fpf9LVTE97KODBUkaNA2Uhm8
wYkG7heSWMe85hVS9x30NswAxOqK+BhDiaXVKrnqdtVQAAubD9GupINXdjTfijSbG9kkAMRIgEwd
T3yccGDP+Jq2AENwDQndGG80mbgDuCN9pxHogytq6WfQaPOcznhgLYFoaFxl2wBo5+tH7JczYfwC
UNoD4wYpDYRK58ddIgE9VGKQ7HQgWotcpljGB4lIDKI1Q3vsZRqvrhucZE3+GDP4DlGSQaufjfj3
3KKaofoTMZYcCS+tLW0DnyC8NXNcxZnUqjXgs8YdiOVAPmYMForYxuCarJvLhX192mHkzmcJDZ3J
CMQnl1lTgXmt0sPkWEU9XzWOw1axYedoNQoCULLVH3oQsDUaZOkyaOsAmXgTKXRQRiN9YN63QUVf
WdQ9XZ+drxsZJTzErZ/kOmginEwOyOSymipmdtS4SZ8Bv028QVp8acaKdn/d1JRCY3Q+pOARDSJI
RtJkmn2A5BMSWAgSjkWtx25OGTp0elRXQP1Wg3G1BSPbtiFG5tfMdHyu9+kB5L/4M5LRbaZBBtU0
FIL0QRbFK2i/gtQ0yQF3rnV0NOu68CE5B3lzLevMdRA4UGq+PoAvAQ7Ki1BHGS9paM0gFXfuSIam
BIXBkGQ0aGqBvzDjPpKbdOb0mbaIjdMEIAKCeWB1cQhN2YhwHJhUl21+bJXwg7f2WnL6nJekX5jc
DNcNyOMAKufBPVE4AEtgPFxZptZ/i5HZWSSqXs0M+9IGAosZeFaALgSJ1TTXib6uUOVOlh+VDHF2
GifgvO/1aMsL6xGPvuE26/fouVd2djk86qls1u1c9DFmNk+uV2Ru4KaQ+MHTBT4KIPj51IeKBqEu
kct7DcmCZSOGxjNi9Vdq2mBLtUHXFKJlCiRpbQM2RSiDpO1MunwS/uADKIGOENyXoLBLyOgbJy9D
EoUxqnhqdSxEay2KQULEq46eskh9DWuwfNYRiNoiq0Q+lmjtzJk5cbw/jAP4jsAXXvGFjBuoKjOy
rKI+hh3/qSu9cYMMePp43bs/lTDO5nh88I5zjEGChpZOssuWWbVDIa3miHwqXRFDhv6AkrSL5cjR
fUV0Dc8nK99pepj7goNMyuBSLhXGgkerGOJjnNPh1Yry+C6jUbciWhy89A4IFcNaBdWjRpivs67x
M9I3PhXC9FmjDz5P69QdszRrIRGApFm4R3sukqVNW+86ZscrW2MvrZWkK/CAgiSuZ9WdFfc1Akup
LPuod3bD0OW3rCsT1w7t6LHtbOje1HriM7123KBsDZex/EdZ+nm/a3ter1rbKG9C//ocTl8O2Lfg
ioLuD5bqk6h9dKMTN0lbLa5JR4Zj6fB30lO50B1F3SYglzTdPB30MZBHo2nEdbkKwr74EbL6e9wg
SVwlMX8r8lTctkVV3FMmgmXIGJRXCnB4thEaKousoWCBzOXeZL2zcMAu6pl6YIO0I+/1W9IGOqjL
wmQ9lMNca/YXH0T/KJK3iP7RAohazsQ7SKrYqaRMPSJgEG4ddcp9xllw+PsTiLqKNXLOI6RG7Hc+
gRZXpdMFlXZskg5alHwZ9vZSQXbcYpVPNfHAqLVWOmPFcezF4OCF4uxBS1dZ+BTWe5B1cpf0t0Aj
uo2DzhixTirxGHPQpErwzoK5FZvNLQhI/3DjzxyUF1YfqVhoM0MeDMcV2MvPP16COHywHEGPjZ2n
np3H4aKieZa5ht6Bv5cIjlXugW3V2txkro7aoFuFUX5rlLXhWgbSOW0P3uAikgP6GSCkx+h769jF
ymxMZ1uihn3fqqgqUEVNfsZOBbqJDrhyrrehZ4Ymapu6Ltd55CQzd/c0ZwDHHt9rCBxNZFTQQjJ5
vGiRIRMgK5VjF5PeD0guUA8OD8nQdgeQ/xa3lcKcp9rqhUdkY7tQFDPvZNkOi7xHOZgb3C9VtS/d
ctBD4uJIiVAy6iwvpnxO82fypsG3okEWF/VYmkEO77Noc7IJ7Ti3a+k0+jFXoEWlNrmzqYqBow1Y
V9bX/fWiKSQJUeRELhh743zFw16iZR3YjqOOfkdEXGWycoCAAEtr1h6vm5q+H/8YFsaFBlz8g0vo
3FZngnN6EAU5kmiAEJsRal7ahy3yROoOQa/LqpxvEhqHq15znoTT62tHDUpPcND56Bp2hxrlM8/H
yWv+85uohcccKCgcJEUm32TkoLIzh4ocOZO/8JYuMn3VWsF9QqTtXR//RVO4hLGgyAahjnU+fAAn
mW0CeHDstPSb4qi9G2fc8ixFDV07D9sZrOYFj8cJBAFDgAcgqoLy/bm90Mjh8UPmHJ2G5G8WuKAX
WkhjD1z+beJSQB1eOqnbtccZaH8DqvykZkuBosm6AdBfhByHog+XBnBczwpIGjYD58VGQ8YTtbY8
muuvmcSsWAkkPFBKAgPOWJmeJjxlCyE4UQyg9SEsA4WvLt8J+L7XwAZBODjRm02VcXPmVTR9Go5W
gRcDGgu1L9j8PBFPtlpbtIOjtWn5UDe6hV5S1JvSzCr8PlX6fYU2yOes6cgrjuXCi3On2g8pY0sD
sLc/lutvATdv+XuV1/kvcRW2OcI7H0T18SFuX4vpn/z/ELsJ0MrJRvmC3Xz4qN746yly8/Mv/IHc
1MnvqMnoCFhwnzqoUeM6/RO4SX8HnhpZABRmQecyFq/+jdu0gPVE7AFfAirNAefqf3Cbhv47StyA
bUIXZtzu1t+DbUIGCXvoryfn2IqI3m0c1waQowbShBjp6XOJgw7XscMKMnsQ7t4iDaks2yQ3t4od
5q+QCGie9Qp5ij6ymCv67gcBSmnBdFHtKUR3brjkxluAJgNw1nOKdFrPnpFEH3yzGYwbCJ3y1IWu
t/2CfE69AiQxYzvEd9nB0UVyI5GS+SVDQ71XEm5u4JPKnQni86NSy/JOiyJw6HPkwFXNELdI8IH6
Hkzhi0yyaClxIXt6ZyvLWPB6WTm68i0SpeEVQg03QutBdCF5VQOG2JX31OwNMMwXw4oocfSW27QB
BorLDQHnFlh6UnGPt8Ow64QFkQHB9JuBaQMCjCH1TYvFN3ktb3VTPYS6tgw7+5hoAfpndO0hACZ2
MdKWuhC7bjANJHh1KENNNdeWXdAAd8bHxvVC/xnIFN8e8iVPmgVo1rdVakOcPoammjYkLrHYVifJ
HlKVskeoZybVmoWmPDR9kPqpI0PHVUMpn7Oq7W+yjIb4+kZ8UFngMZYk6VobdOImaaG7ai/7Ny1i
6oPRpOUGActjPmTyO+gWydiAp6ykBkFuRu4isCavkKjN7gOAdG6HnBbfZIY6io2E6trOlfYRJeEU
0iJF2KCulMgtK8HcL+K6eRKkM0GnzJJuGQKrtnca9t6U6VKL0txNkYxwkyAlC4USKIraInhvWMtW
aUnEPSGF42ZJqKxQ0mq9ojD2gFcaOJjFwa7Fi9Iq0mUlWcheNxcqkkEg+vCgxu5JkzV3ZdM9hYXl
uH2nAv/evNmEH82Y8GUXx7dqoBdb2kcqAEEDqLuNCI1j5rATbbcrFRA/p+YiKao3poNQPWzCeJml
7bdWp6wCO0rDbpSyVqBLUIKU2K21qgE2w8o9O6YbWtrNU2NH8U5jVO4CitlxQzmgApiW6I5Oia+2
ReqFUeVFPFvK8qde0hSP4WGUkAX5ml1uA/BUL0Kw2i7LLldWlSU9ioja1VkQbPOGLfGmjG8rRzbg
b6CRZ9V0RSNiuEWo0HdNKgbQGkaguzWzqddqWnPo0XBiWOHKopmDZ3a/4mqvuGaftIvIhNBIpSxV
o/VxoboEnL1aNhjoIMnRaKrzcgsk8UdVaRulo83CjsROM6PO7QiQh6GATBtru2JZmaHfjg1ErYx2
rd7E3gCUrFcQBuCcEe9IwbVtm5TM7RTVNyswIaOhmmx4QchdnRd3dUuN+05JhBvb5XutVN/sVuZ7
1C7uM13li0QUaDJp0cdea8awtG3ltQMb+E1tQRqiUiN01gD76tlGvtCNjqO7Ahg+10aiGC2tiJCx
EarXQRjWrmLUWMU9SENaU1nEIgj3QmBEBVRI9CRVV22ioYYLonC/ycvmodHR/E0VzBVDuwZqp3i/
gpGX/IpSvqkMxm8heGA8xdmgQyBhL2qn9GgPuEYFbAve2/I96wPuhqVKnswuLb2moqhHlopPeN+5
wlBenJKrflaBMVat2GMwgMhS8HyV9enaRuNQ7UGIw77heKI8GT3JFlFevaNEeW9mZnPgiE6YY9wq
RNvwXjzltg6CVgQuni2Kh4Dxn1lvv9r/l7vvWJJcV7L8lf6A4R0SIAlySxE6UquqDS0rswpUICEI
UHz9nHiirfu1tY31cmZ5q26pCMDhfvwIC/2p6+Udu2EDcd/3mcBqse6b9hRJRJZxG+uj13fuTXlC
XLG+9RA54g0Z2RTbVUvffVGXInCUg3c8L/32RwNMKIYb333sY37uGmb2tgOIgRQTNIAtgh1yGYTe
aZJBv8NQumQtlLfInpAz9HXDttdr4mf13Ea7pU5RDdOqLuaGzYemNzyfTVeXsRjvtjmMszh2w47D
WrvggJPPK9XbOXVe/YRwOfKzGcOoK1g9BXcuFvreVA1yObrHiig5lFgPNPi127WHC3qVJgPNhiCu
v2Oviw+BS9sPHjXrHdNG/047Ef1e8LWdYLX7GLg2zCGaXX5FIGp/rrJTmUbEC/4hGyt6jtxnBco9
nqLSqSg46oT3z4I139MUMGTVg+7nTcHwNk6be5JIX3kzq9gyEiNoUMNAmnMyPHqju+WutCkxWbvF
HyCBu2xI4e4rF2TnDa+VCMdibjeP5igDd051X3PtI3SjmUSuPNYXft3zGndbkU9ZN0bmSP4yb01S
Y4c8BFiUZA3ldLd0PWsyMij1NGwx4q0MSOfJ3mBFfEy8xftBnRwuaD+6pOjkwF5C30sidM3S/mCe
h5llAz99QmzVMU278ULG0YOFTAvJKGkEARzFnb7Q1vA5DypNXuWAR8o1BGWgEdb9sn4yJ1k1uOoQ
dEq+QV0UvYTBOEns5WvEjSDmJE4P01h5n8o2gLsI0c8eTYYnImvzjFYkyciM3XsfW5MZAfJ2FVCV
tT6K1phGyz08qberU8ae6q7HcA6xx+sYBm+janDErBjBBVjoqdn08onPo8YDHKvx93rb8ai1tn84
/qe16BtDX9m6cJe1nKBCIuWkQa2kD92wH2FBnS8GYySxUakSxDoCf2wKXqXPbYtA4ta/U7p68jqG
l3is4MY/tzub9q9gSVV/Gj3Hu5V6B2PWfR99JwmGAp/tp9CBW7X98snOVawr6roJ26xLq/W+AZh+
SToLEKKdj2HgPhPngTYhUCiQ7+XJX7d28QyXpPRBcDOpbNlg/5HUQFUqO34qV3nFyq28Hd9rpOw+
xVaynRu8X+nk9t7Go9cwsHOBNoJe/R7lGPsAvrtFCIE+vJUBookeHQzSXpGShN6NT4t6bhklZdKG
6UPNB/PZaBuBFYFnpuqJKu3WxZlAYMuxjuIRRxDdH5+k3k0I+PkdIx8azpnba6/sjA9H6L30bfiN
ONW6RO9l8IJqAbdBNGlGBWfQHfpnxEaxXVMpXegl3s/jZvesDsCv9d9SOtlCm2i4wywTHnirUNXH
avnRV80B6Mae4F5G3nDhybgHMIcqmQ5LtmHOfGvwHetsWAmHCUA//HZIqs8ENtX4acn3IHvPNGv7
ln8r030y5LfdExGULVJ+LpR2w1MkISkNQ1LDUsAnP5R27jx4bnzlcU/vZ6zxDnG/DoWJlyCXMzAy
1U/tlxvSqnSGTNnWUfo68/6WJj+o5A8VPcVVjRR4/BLt7IhIkSgUCCztkR7l7ld+8juLmBeQXmYG
KDOMIfjEcqj16v6Bj7o+bSNBUBDyjrLUtPzeT5xFPu8mZMkIPAIDXoE0hRf2OJDm0W4re49ojZB5
AJSZisa1BmYSjK8grJgxH4WxSLICtClRxhvqlSG2Yy3me0inCq/9Oa/dgXpTyYLqOe0vTbIpmvEl
xq2YNrW3bQLjPoizqmPbu+APUrwNnF/rM2vodNK8oWdb4/fWa7wcunoVR62lPW6WkXeVQBPh0Agj
xZSMaY9dS9z5mVAmyRJM7qVlgO4Q0YOYLNdH1YVbA74QQjJ5WpKmCk46XCZThltIq4w51uGWhh6a
M7JiUfW3c96AJvVTQ7VVymja82YYP+apD3E+1mYWBQ4+L3wfICG6qKDO8SkHBTED2Ea4aENmOx36
mDxqWuplQFQQmecUGgIGbkWqvXU7eozxHt33kGQttvYHadQEp2oDH9BQbvYd5nFDrhLkueRhrNco
Y431XwbeEYI/CHld2db2SHbqIUnAB+cnb8Fk4GRcI0y2khSWSTHHDn5KOda3LRVItq7YjkNCVfhr
CPvRNfYovnlBcicTmsu1UTD8G7v1pZ/hgxrTVtyj/vNdi2zn0kzaL7deNPcVOBE7yiP9SdoFF9pr
u/EP8cz22SG2DvqmeN4to3pxZtQg36XQ0G8DGo1wQjdH2oDkpFL0zqsP0bbGFwEWT0Y7Le5CbTUi
fGT/QjAGoDBhqMMDEuaC4i8w9zz8iU/HHlXdxUXtwOMcDdyJpWTRpTL2h4SwpOhvifB5CsuJQwTf
tqMVFUre4MfD/WobclhqO2VU8jSfdItWhXruBMMNdlJTvO17JGoViR698+wl0CbM8bazJvHPFV6+
UlSaHoe2VocWy82ybtXgwWDXig+zgiHSSrABLOgzeEGCtZBMrAf8EB5UX2No2Zu5C97j2W1dgYH1
yVfpL4Hzm5F1yFI3I8NsErz0JgXiLMGcLLjCWFQvPkoPSEb3dcLBQh1nD4lTnnd2iBI3z1tNn2Yd
nhLTRuUUBw8YGH7a9Jsu/EharE7snB4b0aDHDUAz8eenERNf5uicntKasmypwuaI8wFq3zRPH/iL
/qjcEOXtNL57M8gtHSzAPuMu/D239dkBxsu3fs4CsYGLR6+LQoRkW0mRGVbDGAk3wvNlnIeWYGDA
1qNkrXiHfppdltC+pcYjZWclqGyium51B8PH2Yo7COkGVKA+OWyw+0UEcFJHVzahVq1VhEQpz38F
AI+RC0MFwHdo0fyFVQX0QtkyDDLz0PWaraWX0A77ZgiGs4LJCNWgKmxD9Kw34e28atz2yEn74ao6
+UAh7LCt7X4O/hDXeYr8izBvm8B784cV8gQyRnt89WNREQO/m6p7mR0mRJQ2LHLbdMKsgIE+I+iQ
nsYKviBZyAdo+ebA7/ej5FVbKt+xnPtjVQRV3O7xC1W5pctzg5DFNeFTUXtTiHC91hatk9WDYhHm
HcXeaDOkY8aiqj2GSPj71brAz6NgihDdrmhJ5bLjaSszRxaQ15lLn0jqMBXpKrkqDEaJna5NJ/r7
CKjNmaom3qnVxrt4Csso0gkQfyWLhWI6oma9VitDRnmEBlNNd6lKv1qbxGh+sK0QvSkXj5xBxyBF
F6u0WBP1irX2s/ZGJImqSOEJMj+mKZ5hZ8txXiN8HSqF6EU5hA6qkCc3SRrc6vldBQrPyUXrdh8s
/c8t9F3OKJbmk8MAiuHFz60w6JybO+JpflwwLzOJ34MkzR5Ic50FK6znAK6QEqK8fRMHhYxWNDwg
taEBwZ/uTPDZTDBW8Ffys40UEu+xS2o3qgvpbJWnwJVKfHsUHXEfwjhWTGWSKDAc+u0xsMOzCtRR
SRwyJPSkBW0jFOEwkLuAhxe8t1nlVc8d+eVh6b8P/WjdmQV67YUDJQLMdeod+8mMO09o1xWk8PtZ
4zEeu+AZb4W5t72VJ8FGwBQDwYw1h+Dkku3IkEZH4oqDNFHtnJ4e1JCW6y13fE7Xg+2cn1XQGusA
kXgS8oxjDbwvh1Da7XHcokcdh82+r6p1l85yLeLWvM9pZO9NBxk1zCA+0hBVZRjbPUIXt7ztqitc
5wmyA3sE2GycQI5gXmfR7hBpehmF/pbQNpX+GGFSxb9rvy7NdhqM+gBvVD8Kw16mKhJZ1I/oY2Fu
sR/CxN31wAvyLfIOFkuyI0Z03QHuXwskq8NHJOTxbmzjKYPx7FpaQR5T3TDUUi/4hfHtF6iwCFKc
BXI0ewoWtYHd4M0GnwOCCdFGl6KTuE+8htWv8+HWr6IIKutU5R6e58xx/xjAMhN8C785E8HvOxlk
NOUrpMIC4F/T8KKFH/9V9hDrRrR9XSp65xvuHxJtQ9w8QDypA5MKOAEchJyovxq/G2ym2yn65LRJ
YR07PEuyfE4UVjBCpMi0uK0xOccaoZEQDAUtUAw96SPidnUmhwrSWmziSKxOXKUYN+Owg+SWHzhi
2/Z+R5qilehe10Ud4nG8RSv6PwI8PNA9J1cfjTXyFot2ClTe+d15HoZ3q4P2gMDqZgcaQHMJEoFj
Y8sZFeWOVKAB3s7JcKALTnktqnS/TskjGg+/jG26ovTbXAQM7DGVnqAQRhkZMWBaXNAMLeAf8HKS
38laf9FmjDPXrSKbeaJhVQKF/Ogn671S9KASXE70U81e2cEr6nR6ihwikzcLq+4qmmCve2ND9h+U
tBDEEyHAtIMJvg4uvicf4yGGHsCL/yQV+uSm2ndy+6FntBMN4kbhlR3SfANgASZAo/fgnX1AA8l/
pqmD3+pWgfHdX6SrvxgexQw7nxVtXBt8BAIfvANYEPcRkkydexyX9kwmswtlrzPdRXBvXuieh00u
4YhRcDYMLyEClvZLuJyhPE7wcKzzblvpp+rik6imS1D9ZMj8zejS/O7F2OTe7QSGDmDlJEsQV9Gj
R9EwnSOLQFed0O681fHj4vB1pbMuK1OjdRJiX03bVtZM4qntWo6RcyhJtYNU76WJ0yO0N9C89pj7
4McnZbZMK2Z6kq70Na7pH+jagku9BiHUKhHdeXWsL9ZCCJyYn75yH144wSGupUWk1TdTg9tJM/Xw
3vJkSaC0LOpZQt8MUd4vvLPIC4q6fKZUH7ph+bFsSBeup2UotPqtYXYUQIQMEDpjXf9lzfJB2ghW
B3GKx1fU9NBiE35t5nq7BIpELxtHcffCEKclfPds+zkSRw+pu1poZg5K8i8EucL7WPnLBSmcS2Hb
m90JrdC2mCxl7hI0/nm2eEwWA5p6B+PDTcZ3QsTX2q5lWncbPj2JZxqk/x20+f6PBruGZCFRaWVl
DnQV+eL9NmNpcP7V8gDaTAnC4J50f9btzfo/3EiKBm/j1vVDIWj3e42GXSJ7NJDT0D7Em+kLi7Qt
bAOFA4RVv0N37B25F284jxeGav6CsF7IranXf4MMExdioP6JEb09As6kRQvSU1b7Gmpl6Q0ntKPV
ZcbNglz4mbXV3eTF894R1Vx7xmUuzfI6V+jQo/pcc47abz2vSJDFlWFl8EFCcbBba8px82pkCLf9
FR//svMsCHM2xF90rIcXnS6oVDK2H9b7iFK3I+tS6p7FmU8RpxHDc75Yw0A/h+IGpiXkxIPt2OEm
7tGSfMVeU1YdP/ua5Na676Ea78IAhxLj0XeKPQwZlcv63j97I9/3Kccntt0yr8HtT+PSQzZz1gZj
EYJAi9zTKIGyq6e7jfl7u8ABoV4iW46BDN9XNEqZSmbwpGcx56Y2Ohs3f7vyCjLypTJyh3GqR6Mt
zSNxCEJpsDFQWdgPQG9jWHClSfjbRH2+Al0JluUL9FG+YxI6vQ6XHQNIm2/z8wpzwrjBIYR7Wb+3
TXcM2qac8OJGHAMs+wHT3gzP0Y7Z2J74XK/XDZuinXRB6USXTWDN+SsQFcDiBP0vzrt9sIzu1rR9
1hZeo3rg4qeZmnNbecC+5ic7Raqg1YxXWZvX4cbxWNE3a61cDtIbOy0Oa4sh0YD7G/a19GGcQwME
Zr3x9ojZic46xksFEEyfwxVEmNmuWTwCQFAMFyFVsBEBMAses2tGmLOzLfbxMg5jmOtomKMs3siK
mGPHRshRPSavkK5oOEa7DbjJjKLigM5lFTdXAKR/Rjno3KsUCm+Azq/cDOgGk/PjEkISL1tDPJMg
n/HDmsD5CM3aC7MedtOeUAdwNCCokgH6njBI5mKpwS+K9ZheDTTWNdxsU9zrIapRWVsEZirECL2y
Be/0DA4trBSi4ehYG4t8U9AbFILZ4VoFIwoT3iBe+mpK9u2K0TlQHQJxvABORcDef3m+GtHdJcbL
/VHIHYNrtQUH2/8MR3vxBHyxk6E5pobW7ySaSOFSlHm3KLtzIQIXCNxA8mrBH7EG7nnCu/wbX64q
3ZDA75cljmeia/13UNb9b7C5IuRwV339e1S3kG0LRCyxVuYbPsivyIT+pe6Z/6mbLd7HwzR/jGxZ
3jpgz3k/UjDuOtmf6hjgPlI3o5uDHv1BoEi4AhKK9q1Go2lRCO+rtHkV21Rdli4dHmtMN7+cb5TO
UswJRZR6slgtrd+mdozgk9O67W5Qorv22NbvoC9QiAqImus6W3iwsy09zZ6odkCnDLraHvQeU5Hr
sGhdiG345Eo/hA32B7UPLMnAf/JYm5bd4UDYXZBin4AvzB+f0fbJs21E9IOMq3Bo6fn8tsC++2RF
CDFqV4X3q7QjgmXS2T+l4xaeoy7YnpcW/UjcBwv6DiRY46kl/J716If7kcf7qU+SzGM6eZ/DRX+7
yNhCIHJ9N1bxWs7a33Zua5GSTi2exXlDDrQInsIuGY+ESINszGi9gGwznsdmq741AXQCDGjgMAnh
kw5xqsXwPSN7PA8bRgu5mdfJC3yUG49v37YZobVtgmoPqJSex+WtNZ33yZapwmQUTwcifPuIjEJe
JNuCndzQ9Pula9s8Nqk+m8oseMLQXHRmvl0etXZ5L5bcOPRF6PEUqR6ays0HH3Yf54Bblq/wb0GH
wPoviQ/gtA1YvQJimKCN2DbscfwNDHNM+OX/Qgp8pEUC9HZrHcuES4dztZkIuObGS8p5UvQer1Fi
Qv13Ht//iI7x/xrRAt4gBKSj//1PJ6r/QrU4mv7z375//9v18z+ba/391/3DKyv8CwwJFiJZ5qZY
Q/oPeEp/p1x44V83HxIKDyLUujQAU/TfSRdR+FcYQHPOgHPfEoJvSup/mGXhpyAwhoDqJqCOb6KN
/4lX1n/mMUN3f2PfxzHkURBkYaq9MTL+A2FHj/NItomDIo32ARDE56LlbVBH+vE0NtEj4+0+WdK6
HKWM/i/8yH/1Orr94UFAwKcC+Ih/yr/K+XzipYLMwEeTEPzIalTLrtMGDH+sb0D49wNCkE4IVYiE
0vRolA/qUmdVdHu64jkDVQOrOW9ILgYNMVx0RAcfL8wpaW7irj9PM34QMaEfIDBzbDZq5Z/xSWNn
SlmAxXKHuxSI5WuevXEpKn8MM2F8sGx1NL1rnzRrlrRiOoi1Id9N4OYFaCB19a5xqOWh1xC42/ar
BGqh1wvEGumjWEXzc9pCMHS5h/US9vfz8nZb7MaImPn0fNz3rMXWAOtlwO317eXdck3Y+Ae6peia
RHP6D6vG/9Hd+/+TCgUWE6xHcKT/+zt6BgHMjf+RDvXvv+gflKjgrxsdisLHDio9WJzhBvz9fhL/
L1B5kGIMKiNBEm8Mit0/OVH0rxtRiUKbASU4HHNAl/rH9QyDv27iRthKgRSF5xZWS/8sIA9/pzr9
3V/wv7GyC9h/5URBvohTessnh3/Cv6a/923Vii2GY78Ppe3DYuh6GoNeHOtQsgzluytGuJjBESXj
6+iDEmH6NxbJbz72P91KT8Qi29AH1hNhDVzKVU7ASxxFMwSFPIYy+sjHWgHVCueCiepl0SzdTWb+
tFJqjD+Yxzw13/N22iCoqN5m5gpQXIes19XDwDxxqJPVy2dF8vWGefs8uCd2eRD+2uTO3ZZLXnBN
dEMQ130ak+CEJ5yfwA9+hc/xb9JKiFbAq7obyLpB+OiqorKGZbBa6PATwNniuvoVpPMBzc4dtDyX
hXUfIKSdQif4GUwfWkzCHgMJZNul3aUimMAhv3wiPixvhra3aEY4SElT8LgZRY6V15+xevoA6Xi8
a1DkLOhYEBUmQPTiEQpmuMaoDnxkCb55LON6B5rhg/CoBzObBdvB9dA6L9pDwTDs01aUSWf2bGQB
sErjwIoBYEzit8n42abTXFMDqgiTeZsuMDyi9Jnz5U7BZSqF9slP11JZeWgUhqpNH5tlyQdJj3Dn
vziflkljL7PE5KmwxBboDESLGtfKl77DYAcnh9fUiCFvKvq2snTMA1DBsewP9lhuvhIEU0dr5R2m
jQzXNQz7ssWSwTMaMxnFX2bG2KzRSrFtL9eJFd1Qk2OtZFK0ZjsOdfUs4AoyiGiDD9VGc16Df2Go
zaJQly2Ib0wwka+2x1KkO3qWH7DpP6govjZ9sms6KP6ZGsGf6LCT68xZKn6eZQUSVkvTzNOwJmds
/AgCoG7dME0woFG5Rq9FDPvdJJXBoqoq4d5rMxAbwFtq2L5q7Re0gZc2hV4sMCvW1UgIkxAKhgoQ
KS7H3idAydlWH1oFq3Wfrp+9v/4EZ20PaNnsVjtcsGd680z3IGJ7rwLwzo17Aekhq8K+6BZ0VGQC
aWKaStMG+0be7PCwei3mMPmloDxZkg41fSCYFeDemGOr3WStvVkQ+YcqmJ4WR44+jS90XI7gfMyZ
WwMPjxfgfBnSdofz81YN7A7dGbg7Nn4KoGLLunm8QMTFy0GrQ7dQmcMTrlw3CAcaMkDwZdMCrnLo
34goZcif5dDtYD1QsrV6nwGy4qOYfsGsP5Nb/RUS720dBnWiPCxWF35tjH1qM505AarlGzDPluiF
3FpHGzfPka6OCwsuFB0wBeDYrepA/tZhrjeaW7Nv4+BeD3LPuuUx9bBHSGDbMvbLa63aR65gXz3S
Z0X4IyTMT82A0wLsktxa2DQeXkhLEQffBTs8mfvY39o87NN3OmKAAfEvNNXndmt8N6oeIZIoZIUI
NCkPW4tn2W9TjDj+IWjdjaYCdEKO32zqj23yTUC4z3wzPs+BdzIVlrTTrb2G8zGMHQYUiBuDIbr1
3v2sB8AV4VfCtDuykMFwc3mDZ8u54mNhhMAHrHGmyEBe8B9d3llWrsbm80Z+4IhWed+RO8FCUbZK
RVmAYqM87xTEFgoI0t+rNhiOsY528WhfFCYDIM33LgAQoxez70YArJM/odOBh89+TikHAlW/Jt4M
wXCTqy59bwCuJWS8OrhxFolrDuI8d0Uav6XDa528imTZ8hXDH5wDMbrO9NE1Ewr/5kAyxCZlIW+d
1vsJ9gQmWb/GVedTiHVzCjuHXWPS9gCNBZA37DVvPV+0NHd+Cwy5gqMWnBTiM43ZVcBMecRyE5pm
NYKvAbFAQl4jNjywCJcNgBFuCagxWJtNMSB0eoys/dGw6Cnst3wgYH7S+AFeIO/2Nn1VFGBKxTUi
tLDaTER4V6+0hWTOfZuRyj3lgmaQfzzaxf0UtxluNunt+0te9Tw8phKMiLUCuBJH4nMGDSALhX4c
lb8TG1iRJELJZat7ny3+y4Qc6MUwNsAS0l9zBPMR8M1Psz88oBQsEMrM7/FtjHRL/WbC4VfM40s6
KOTEkQcu+g+U86Ou/GPv4J/Uw2W6Deybr+2BWOPDdlof2TjgNmMIA/2PwMULsAjeDsCzMfYgiroR
2M5yilXzy4NdCx4vF2QbnLzglX1dSfLVO0Cg8NKoy1TTtyEWrKjjfiqrVt4vc3hBtCvAJ57+mWFu
u1uJsKjygcUOsuFly2J3GRX/ucz+R9L2J3hy7qHzwAZAASfjKfvaFncerbxvYPmVbQMSoyToklmK
ygAx3PA+BK3axbx5aOj6JnzvtwtgRJvO0zGESxCcuKBBitmhStnjzLprCAas6NXnuOFB3bAsTrCE
gTQMZEoQeSaznMFVu4VIsMM4w7ACT7kpxQJCFYvL2sKTdG4C8Dco+WYtecDX+YrCpWFhKA8dBfvV
VQmASmmf2CzdTcm04bqjZKwxllp2+b3w4Hmq2jGfvNvOS97h6eiyXv5tb+uXGrOzmODnoMi4a7z1
sdfg4MwmUbtw7CAYDk9CJo/N2MFmdLOIcnMgIsJ6sYHZI/9llqTPXOrd07D7MiQ5gRUIhfGwtVd0
Mx2KDYxi45QBTojafNrAPVbzWo61bjLZwN5Bio8A/gp4s8lBjwQL/bST5RbrMgkc0GW0XJO9kL5/
7Ufzx0vpYdwgS6zB5hTjUno6OTt49hyFFLhbs78PQ+cKyoMR6xIbXBv5Iwa4A9uTvAHYs3buOEX+
XYe4oHqaFfxSNxhoBhvKg9nNYt31N4QIu5JjxGFVAo+tn3CR/LUG8P9m3CaZjfz7lSHtGtuQscL3
FActfusRdNS5xVfSfRoS1me6Lue6xRtBUvdEwRXIphaCS5kgkX41OM4DvYCJHeahJ2mW3pCrZRRu
P/wNzRLRJ7jsCPZu5ms/bH7pYqDUHTV7AWpPHjosgmDw9hol4riq4Qt73CDXaXNVHGSlQMxTrqfm
ENNh3gXTTUobdS9e418IFtZ7FDILTXyIhewCgI2PWJgAFAdvG1uHnQ6xGE56AFdTFF6UEDZbDapG
G5xWp6u8rvj7fEPttlXRPegEyOUCGgwChM8R/dujLvIbolljHQb3I/y7k9wM493AyGcgsXnG6kvu
zDrdoc6dHXUXVPIVJbG5smT4ZMBQgMeHoKzeoMRmRb8F807rgzfoTZO3E10zAGdbwOIz4NevNCwR
xvQ6kfUpts2PeVuvRDQXY9pPZuHlrxkY0sDmXElqbJGjydBiTRuIJJREK1CBhuQP0D0HnP2W1MYl
6iI2ft16P+PFBTJ5W5ViZ1/5txyGe4/QtpgVfZyWG8o9+HezvnGC6XROlgl+kZ73LOYF69jpLAg9
8RG8tMrSb8nC4MyW+XmTyasJk1J7yZ95C9M8vqGvvdyBQ7mrYwkmNkSpQPsorpbHSiy0wgwGsGDP
Dx2SJ0awR40/ouis84914rkNWQVC8XxZtV9lKKY6myQMZuP1xtyqnubV9WiSsahIdfvZLfAoDAwo
Njd4GMKmO8jUMfKDX5XT2mw7wYdD52MH2in7iNMHBnhFvic1vlbVcGxXUCEELSVMLfIQ0DOwERjB
9OplMFxCyU7PhqwfHsPWz6PgdOllfSGVvoDh9AK6233SwXx5sGecYYGvdX6BA9rfQNJfBuuoyQcR
gXvLibb9YYUHdljTIwf2kjlIwBDOEN0UygpEXfvgejAdsTf+jRXIFdGhNfqBHtvTNr3n0SSwXXDY
xo5dTm4Q+4rtkW+3qACSgIDRrjpEXvpAZHqcDP9T0druI0bLHq9K6wVDVhkoZ5SY37sEIE6PjYL1
ujLS6dELgZn4CcyrxNTZU1fHd+CA9CU+vQy1aMe79ipVdEDbBSJIfUOeUXV88KL8HnhImDB46Hj+
be2Wgsbg19GNbTnn6djYw2ondOMoq6e1nnyYVUCjQbHw3qLltVIhaNTg0agm/XQWjavpJzS4qSkY
i07SegIqDOPtGlAn0KaA0x01vcumFEfVTNglU7/bJSF4r/68fphegunlRw91iN3EatrypiDO/c68
00mAKty8JWo4N1VCy2qkrJRx90klbmMIzU3OoGhfdDrjV2m0gS76P+ydybLbRtbn3+XbowJTYlj0
hgTJyztpliVtELIlIzHP476frF+sf6lyf32JiyLD3nVEV1W4FraVRA4nT57zH3aNVTRYJDgVEBya
J3WTvR2WGAMIibWqMdbxu0Ymv2OcszzYPdKewor2Q01InCztZJdRc4IWQBPA4SnqRvqzJfO3Uorv
nWgsGkMJ/Tkb0EpTHjX6TqUacaTG5iICunjPNNzItzr+EBA7jVYfdK/8gpBizMMvwslVwltJhF+Q
Pc/fHGTG8jz+xHH9A9rrGwmsCImW3CQrb374FYV2bZEfnOKPWUlzWyh1NVZ+tMmtecECt5yndDx0
WpYf03Qxvkk8NMDuVuDfDXNmI4L8nmkxPCLH9d2QFTmcwb+Vxw7Gua380C2gvxH+X3ZL5gWU2/TA
mTUeED6glMTY53YcVM7j7GlfEgmag1whA1BbGNAp4uLjAoycZwi9r8YFgefuDK5OIIc/PBQe52Qf
AtkJrXNod2+rASNr2vRGGNl3ckjfO9YbH6/zfU3tZme6NB7m9lxV8z3g93tHn5Cy8gSIXcAdrXQe
fB3ajGE2X4pIAt1GBA1MNs0ARzNjbnT7XafD3KzDs1nZx4JH7pJbZ6cAw2d79W/TAKcorJfPNQ3P
xALJRPQOx/mZUmBzDF0LVK7Yl7578ov8PCFJUaQhvcIufl7K8iFu9SdqwE8dKZh0ik8AFj/mlfgA
lP2zMRp3rZTdThgtfVgbYOX8kTICxBq/fevS8CUzMcmCTNQlMvNrWHbQ2Nul4bHbf0mS57ytPzW5
0ANEA1LAPfOPZrHvgQvbR5sMLBzVM14iplD1oJWENNBtd8y9QHgya8As6VZxDxUBmGfrwzziHO8s
WAwdusxa+Idl/jYSEIelfod0lDwNUfblAdn4p7LKn4aBJs2U8bgewjeyGbIzhs/3BeM0+WztYan9
bN36sdK9vaMDDK14TeuifgTJuLddWoBO/GXJAdy/FdV3quf7qUuLwEV9tKvISXTIUn1LH5BWyjnv
ntsGDrkIy/dT39Mej/Mc8X35YbZc7UEH6hx0iPse62Eg13f159m1P5ap98lCzmaX8w/s5gb903RR
KeUhs8ofAtr5DrH/Z+BBMOf68dQ31Z3uGM8V4EojHO6cpv0YS6Qxi/m7SMR3t3bdczr9mWTTOaGS
kBf4AVT98iwWF70F7YfBL/rNBk+h696Xol7Ku75Lf5QhX+EN8/A8z0BXKenvTUdSaqsFJfY4MQ+Z
r0tWPDSObgpTa5ZU6qAcaIgv7Mey104GNT6EovjtJQfFL2Lzz0aOqGl2JDq22YUnE2D00yA87V60
bvLgdBZsP4MywGimaWCH2rJve/HhVyH1/9eV/wt+N5I7aGJR9QXoRwfmao35f/3P7Hvx42WNefMP
+O96M4oQSPpAk1d2KMo9+y8Krk+rCNU3H3VDJD995S/8V73Z0f8lhOehQeZAN8Lp4kU7yP+X55oG
Cl4YJThKE+bv1JsvSfX0Y/DRsOFY6i6aqojrrNpBdpPWBop5PPnxNd51fT9SMXDu66TB5dt2puOL
Wvxf5e6X9iJbwzEFdH9A9NOxXCkodU5tIyUglyDhmXWoSm7SQUG4sd0IKbyZt+zZL7td//48FNFN
C4K6hXjPSpADLRbh14KrytX4yzga3ROcRCi92TQHc9tmgC/LuTv7cJuOPs/dG/IQq1r+r+ml1wW/
mV+AgOp6/ByXF68C/+3IyjnXeq3ti0Rkp+uzeilC8esrTfYVsuzIa9HWU7P+oqeXNlFlmHAXArMa
iyAx2xJjY9zXcj2eD9eH2phQ8isH6jepJbTi1QI2VZt4VjWDorS97q7zteWQi9onBymzOyPmxkFc
E9D4qGGgG47ljS9d6a3/+1PZ/BbbHjd645cT0ItPtT14xLWgRFXDIIEvCTDgvcNPUn1CDhuwAig+
NZgaonJdJU+5LRdygHLu612h1fLD5IxgFdPUTj8tYymTfTSAcg7yXoveQtOZf8Rh7/6hV3l8ay8a
W8uEO4FAPwcRdMTgLpcp8RfZ5wASeI1U/sGROf4sfRcd/MTT3uYTHdhJ157CIjToXSbNzhkSWOmO
X9y1pQbu2pfxnelReteAhp+vr6tatxdEfLVRkRWhPetwTghXqzgwxV5XVMjQBZrBm2CskZyJ+hYm
WIgvfUvKVcdA45vanG7IbGxEBAZmPcFT819HbbgXC1racQFgyFqCENLD0e1gsXTUQRBZbP7Uh/bf
V9iFu9fL+KPO28VnOjTWUG4zlIwNvTXaeC9H00fa8kU2UR3XTe84jOI3cEc/ZxTNHpKRjg0d425/
fWZfrfqvIdn0AlMlZPZWQ5qtJ3N/WOwAQto9GpnZm96Almqa7g0tjlczyUC/Ah3iNyAM1lIsC9p0
TiPhsE9dF9JBb/MnP/cq0O4NlqKL298IBdvjcWcQELjD1kgCFNnaZGgSEQxlOL4di6x+GmwAgT7x
KIDA1H68PpErrRHOvvpABIhsZHIBVqwXL097+PcOA8Z5itoprZB9k0dxwDUTB92cfm2HaHronbr7
kHO4EBJrLaSjivRGUN/+Iai+u5aLyhc3y+Uu4uWbQyjR7ECgj4aBfFs/gby2oBNBws7pS95rvdYd
oxY9bF7BGCUiVHXooc3c+CWvtzP9cJUhIHSEC5vKWl5uZ6eqKgl0S2Bcmlc7tLPCU2lDPrChIfix
Xu3SzoxuheBXocJhUCUOQqLEg2st6usUFh0ebNoDU6PRkmItNWVgpSEfzECkE3iVo12cIkWF8D3g
d/lEcGZRj5ZcoICFSYGydK0H0rWerbpuHigpWAGQke7GhtmYHZ98jl+r4Da4z1zOTl/bhQOAWA/6
PnvvOJAxIivM32eV87XsYuq5debJG2O+uh/R3lHQgl+TQ8F9dRXbmJuGHnEuKNO6fhhaHRdJAT+x
JLp+1OX0R4mX+MFHMBeyeJnfiDWvr0eG50UBvMFzlNqpWrsX0dQxSzmj58nk6i0UmKo2P3q97+wT
d6DF0SAoSgShb5dpxiH2Uh8iEkCcLrHL06zDbGSziYOYWvPYV+Afm5FbPS2r/oAwIyajFSzF64d6
a75AS9kYVZFVkFBc/uB5LivqPYse0C+gYTRqDa9oCrTA7JVgUHyuI2+ft9lP8sZbhusbG9m3XZxq
QW/opNur0zNwxwMIZK1E7mGxFDbYZUPxePBy82tkRDRauRQ/Fn063Yicr68EVslH4M4gE+BhsNqY
LS0ks6sB3PZjkx48i1StL4bkoPHyvD69W0dA6AZJgv0rBV3th7oUOUWcXg8g/HWHuqlILSbXO0SG
IU/I/MX3MIXsG7twa01fDrqaV3jXfle4DIrnU34ygK3cFWHxx6Lbbx1qyrSOKIdCenehNFR/N53g
AJBvs1kgFfscwMv91PduCxGJM1+i+hHUhJdHJKyLc1qgPlLomIZfn+CtpVSIPlIK4fPIWI1HY8TJ
aoznAjsvXIUwS09h6vyOhYW/uz7Sxq3Dp5GeYcuo47HsrUKLBk+gbLBHgo6dI76XovwGLpwOUUtL
0J+Xfl8D8AaoMBTBpMFvT3za2YUuzRtzvBKoVRcxv4T6LEmsawKJWi2wsHVaxtLU4aWAuIfPK/aA
0L09Zg/ZwS0r743WD9We1i/dKVG4wVyL8B53Lv1I9WICzmTo5xuzo87MZWbHLneYGV6zBD9/NTty
7u04AaMVDIL+twTV0njVOxBG5q4JF8Ac6JXDcItFAAUy3M9N3dBcIPgVhjXeON+vMyN+C8kBQr6k
troCi72MwlbWNDmIALCKZoYug5vEx3CJSOjF0O2Mykk+Xf/4rVP+crxVEE04wjVAJCOImzrZK4+n
XVRUSOM4VXyXzJr7rlnm7ka6uXXK0bhEDZLylhKfu/xIpx8kLFG0UvLE4SFjD96dk89PWgfLVOhZ
fECWg2Z802vg7rubot5bc+xS58bXieIJsneXw3vxwksIY4UgKgvnDOa0ejR0zTnaI2pHGjD7g6Dx
vi/U0zByx+a+s8LpmX8MiWTErILKqqrjUGXO2Wntio476tLXV2XrFyqQra8TGQROMpe/0MQvss1S
BINwQBI/Bz/T95mLj3ENRO44N94tP/DX1xn4NvyeuNK40cAJX443kgrNKW9mCBQS5Artm73eFNM5
bFDDMmvjCVDOPmuN6PP171Qh7vLkMS4VDt43SvdU1bde7nZ0oBxqnzxaxWzG7yNfL/cDG+ZG2vl6
uzGKj7mCZWNBTES9HMWstQoeqzAgwwv3rVc57h7rzHQvM7s7h+kMHqCU+V0lwh/e5Hk3wvzrtVSj
qwzF5vlorXPefkjyscQVJ/BROSVzFXh00GX7lIHcQ54nuWU9tLWWFjKXvFBJ8LG0uPzasJ3DKMxa
M7D9vOAak/5OIHhApp3jhSXoNnUFUmp0Cccbu3ZrNfHPUJKAngM4VV14LzJIKzSbPJGMrBf2+BSR
vgRtimDc9T3z+tpUj0aOpw+uCZVNFdFejNLTR/NoqZqBz1vhYIgS3BVscpq/yB38g6EM0ju0Btk/
axlP/JRjFJr4IFklc2BgF3yaFr0L+vLvVzcVpJ1XPuUpMjvyisuvaiPoSnY2QxTSUaEZs/R3OYQR
be2OitgMy/QffBllDOwcFPLYXW2SxQmXDgVo0AwJPLW25i1q+km0NyGC3hjqV5VifcjJqmwdVxzu
trXPnKlVtZ930B3bUe+Dwau8fcTtedQ6pVScTv6BL5VBrFnfHJ7jX9TzJKjyCXxq04hbv0bJQr7+
NZiHOy5mkK+eOciFpRh/DWYwkZ0fx7AcDhIgUTAZHuYyYw590fNdVJTKCkd65JWcajb3ndT0/EZW
9vrqNTn22ICxs0CGr4NuqTkQ6JCCDcbcG+5KVIkA/O2yRH9Kcje9y7Owu5FcbB0dYPAG1V6Seqq+
l5usSJASr0PfCEIffJtf0fSch7gIvJrQcH2DbUUhbLIgf0BV4apdDRU7BvDg0FaRHSFbrdSqexOZ
rVNp2c07OgfDjiq+fnJqKFjXR96Kt4QgvtDi9UJV8vIja2n1tqgSM0gq+vs4Wc+HfDQwTZelPAxR
cWt/b04qtBtKkLxFeTlcjjd2E/rW2GtTswZUYOU97WRRyKPhsuWvf9rWjiF5/z9DOasg4c0pjbqQ
ofo5js+WPoUHdgnJOwgWVJdshypwfMu5wtgYFVlywi1uNmRsv+zSXgTcNM71KpIm6XFr4fPszz1U
dsQA49ypzxOQ0MBf2u5YWWg74ugmjhDeYV0mKZDbFmGfpLb6EwKJzX5oBoRQEDE7YIHrHK9PzsY6
XPzMlR7sMBRmit8jr1R8YAKnMtt3FCNKhopuWX1tbDGGgrBhMSdgf1dbDPGwJq0qHgwj9Zp7L1s+
NkhLfO4o9xFMFhyGrn/a5nhY9tJvIxMjWFxuMd3F3VxXCUyZG947etTdXRv64thUkYnVutnc2Geb
U8lOxpyJVhsB6nI8LSo8v3M0I2gbI3pKlHUaEtYuSmDoUFz/tK3NxQsA2gwvAVUQvhxqge+F9mOr
q0KS4v47X+qsjw9Wj1mSB5MFCj94vOtjelvfB23cIocgPsCbuxy0bXE9XeKRIgocrGEvFwttegFG
C7pykkAbNewnc+w/juk0BEi6xXdWqPnPcVZXXypj2sna/Jn0rfHUTH6b7SqZyMdlKEFX11Yj7q0l
8dwA4/DWuq8qXJBQ+pFUpKru4Kd6E2iT34370TUmKMPYL3f7MKxGAa08HMxdpxXYktZ15X6GmGly
RcpQ3KNyNbkQNnJUws2lHd9Oftzc+1mBXCPwnv4D5ok2qhl95j5HCKArdEom32SZmek7hCCd7yKz
pgQDKcsYQOiXWX0yEJvARwO1NeSPfAO8p5gjOOfCTbuvfpil4BeMBimLUoBCre3Y/802KWwFLvbN
X3KTjsQOEmNzrERfmntP68zfcsQQMlRfBMqzVljhUxprSfdtBAT/QZ+FcYT7w7/WGpkNz9etvvpz
DJK4J6/ClTo8UIABAVoY01zsO8eCmZoDWPkRiR4yHKQVZJkgC+Fk5g5l+5uHAijFgqYdPl3fIps7
hAIbdEylVW2pv/8i5omk0FrPZlvqRb+cLeyXdlYrZyQvZf0PToBNm5euDTbQPMJWQ9V16JlDR9mp
J5gUld6ebCC2u0l4b4TdaY/LwrRd/7xfl+AqC1KUVa4sQoqB+8DloKbku/pq0IPWTzFA9TvxoOcS
AZ7If2xLt3/T5RCFQOTUR3+OjENjzf4eKJ24B6RV4MmArGqd4d6ZKPpQH8vudP0XbsUF8mBXNd/p
lKzF4RevnUzWWQ/CKC9BMqNiwWsAiTVs+tD3SsfHIXFv5IamOverWVFZPpgJUKDqQXo5KzkUnrrC
3TZIl7gHYjYANNqBYvYRRuRgPHOvxc4eoCu9eA1A07O0LE4G7YP4SwHs7U9w/fljhJmw3EWw8p+h
bSMh5LrtV2kL/x1EmxgivxONv9da636aqtj+0Vtzc8tOd+PC4LnrQisUZEGvjG6BV1VtkU8UWJD1
O7rx/K2tens/eYj0+K24aWWutsuriQNQQgAnrFLgu5y4scekxB1aTOQX03xMXZyJke50wSFmCVu5
spL0k/CQp4aPMUWfMKSZPs9zHn4Ya/CpuyiJ2gfkqSF2/e1dRNfc41DxfwhyrCo9fAKSEvliwEPT
QU67Uw2uXUeOJ5TOW6Q6ldgsp/r6oBuxA6V7qq0cL7wyFS/8ZexoFm+okQznDVPHEVXLskWAzwd5
C7T6xlBbbys6aRj2qpeV5XqrcwwatAR0ygeCD0HjYgaDF2IvsXNH4H+WZoY4ybThwR8X3jW59wAV
pDhq9ZygClbe8kvfqLOw1ciI6LOqSV/NdtIirhiKjAys8GsiC4wWNKuW+you0HLVxwL2AlBMEG3A
PUVyq1v+GiThsOkBSDITlFpelRVHNxFmJykrWpBSfuRGH39Y7EWglDCmUByF9S7tPAq8KWxHD7Ha
D9VSNfcV+s87S8IRR3hnAkPs8Gpo9flGyN06kvT21BOYNxG6pZe7YpmQekM1Ay3SvDZQkk2e7GY6
oSwp77MomW+kOBsVf3YFOZlKGunnr+nyEDrxHZ+pJ0xtWAU0jEyQneicxnreohqmALfUUHZuZyn/
0ADWkA32z4xuXG7q8loFBhV/PJs7VFcItsuvNgVEW3Dz6FCr0INGkrmLx8G8u37iNjaexQsFtCut
BQVguBzFcVFsbbPRDETmGO+ws0LtMoJrlQ3ddAS9UgSIzzTnAimZc1+P2Y2P3JpsAEKkqvzPpBG5
egLSK5HZAG8EjTZKUiFWzUGhl26QhHl6xPFFBKXeRyjY11+g5tLA6vofnaGZN6Ld1gGwiAauSyfW
Bpa3eh+iXu7qMZaGQQx2d5fVmfPQ64PSSDTyYzd4852qWlOUwybSy5C8Em6CJFeI3l4yOkq3IQM9
GgvsUsfqxiT96h+vtwLoPdorYA6Qj1gtkhXqJhw7HIrbVpueqq6GJaDhuIVBcpDXssHbuoKQVJz9
zPAhVOn+Y2N6n3Sv0o6UoJPHCKMrdN46xNajEVF5iqo7aSCusojqaC1TcjfSMznpWekEgxV/0sPI
ulNI5k8m6PaHuEKjRnR8a4HK9yksEyXn7YNEa4EgFLrLH9678Tk3l+ZBjB7kSRfeWGQZ/Y1QsJHb
8LBiFkBNAetc25jGCtJTRpYZzC7MFYkXx9uGvX22WjpOqQWHYV6WW2WKrUFJM2k10lWgSru6labe
BCzloIUcoXXYNOmz1Rf452E+cZf1i/sw/+Wq8x/xUhutPtCwpB9omvC1r5oYie0r7wVG9EcLSi4w
/KMJ4J5yV1M/SldaqumIcwTEh9Mya4PiskwfcSb7nimcuSbQIbweJzZisEWzFS6k0jDBmOkyTmTY
C+GZgAYH0nnItrtOf9KG6lNbNahY5wjyXR9uIxFgwkkAQMXxkHZXWVEaUayxsGIIYgMx06QSPOB6
0mrH770bR39rdR0scXRKisT89XulQhAy62rUDWCFpnt9XsYd6sX48Jbam1TPkDrL0BC4/nmGCifr
E827xUJ8Brs9cr/L6RTEvSzyMyugkd09xKKieyO7ZD9OBipvA3SPcmxR7m00SubISp0rWA3/4CzR
JwO/xKKCDVZr8OKhFmP/2hZovQQLzFzib4mG9eJ+KqDpwL1LkCdNyt+vf/fmXFPYgbEHVoBu/OWQ
iRGXE+qM3DaL7J4LY0QfOWyAuCDcHqDPMctdN8JSuj7qZnAHvK3gq2iMgOy4HLZs7LhJDVwardQK
z3UGc9Tq5+a+8UscY2oIIOlQegdemkjFhBARjwuQPmRoC/w6ZjQ9dMRGDyNEbYhlLND1n7d1tHhv
OEIV+tG+XU1Kly08l2EdBRCD04PTWH/EHpLwvoi1BzuZ/Fs4ArW31nsPYLSOFTVlVwa8nA0c/Fp7
UdrjLIKHViV1Eicx0iPyXdUptKqfSLBP92mE7GqVlu0ZMx9/Xw1egfyYGHeKuEuWPp6vz8LWiac3
i9gQzSnVvL38VaIa+4LylR0sdvNjCU2wbG02B51rFTfme2sTkm/QKHLBotK0vRwp8lv8VgAOBrUW
uY+ujXHJEC3Ko2HKgxrW7wP6sNaNQbc+T7noscb0qhxnddhsdGJlWHd24GQ+ercGAtioqdhBbjjt
4fpMbn3fy6FW35cA0Y4jm6HgH44HfC5OS4d6Nm92E+hI+dEU3sfrI25+HGwGng4uX6irX/QikkzG
kCVFkwB9iNxsP9a2AauoRiWjjZcbF8PKH1ChYBRimqMM4o8ns2JvvBwrtmQkjGZEHDXV6XpFiDeA
k33okwgfrqonhNKpOUjeyScUN8w9rrATvlmzfvRE33GgMhhStLXPFW+ZQ7EYWVAMpFBzKW8EebVj
1+cMT1WuS/5KK3S9DlEbpWnboTShzS5QgOh70RvNvWwwXguHNL3vxTLsjFIaB/CAtzJa9Sh6NTol
BcVMUEujosCLNUFSsuijEkWSyJtxgOqI7kgrDDC72uoE0wC+XJ58dLxp/gcHWaEhCbOkaa/aV3Kk
3ijCjIGloPqlexFsZrQ3eCt2N4b6dU2++kiPs0wrVo23mmLpZVAwJo5RiTPNswH/DsR8uxx8dKil
V9RPuA8l99C2vyMOJEiaBNoj6DGessUE39gji63pp9ATUdB5VnasKAkbWaPvHOo9oJWy8SHitjhF
DtZIpQzHvabV9j84r6QAPP6hKHBJrSLf3GjZEiWDrXr/01Ei1nOwCru+r9262fdRO5AVoA50/chu
ZSA2h4kbkUKtoJN9uT8sbe5T3CyYOtx4HuiAWbs8BLwyuWUcNJ0+B1Zmf+5z3MXKEjXXoUSS9Ppv
2AgbRAzU41hB+jO/eg0vtqikyxemLoEKw7UWuFJevak892s8Qcu/PtLWM/NiqNVGQaxu6JFuIfwO
SXoGjWPtXdRqd4MYoV61/vIWMW/tkSoJFoEGHkl4jSRBHuOsdP2XbAQFuvmuQgoBj1Y0sotjOXUG
XXzgdEFX+97XzOs/IWCtHZ207E5uj5egns9UYRxNA8GGEtb10beKXqqpTLmLnBojSrUkL6a8zGep
xSkFi8Lq9TuQKNV+NDuBpTfi4WIY0B4jQTuMVLjPmWVBgUXUDX1tWJx2Pts3JkPN+ur42nj4+mR2
Cj+6vjd8iQtTE/FrEP3BzNUgVCxzqT2BZ9cwSYEzff3ztzacoSMp51G7J+1dPfLreEK9AoR8kNGL
wftIS8+JxHRmbKz0Hw3Fgx3gEpVkb3UltpE7F6PZ2AFSC4QOIYmCAt3kqdbMG1FQndT1LCKo999D
rcpjxZjNdMk4RokS34Vhox/MFsmS63O39Sala6ubijaJEp9YDePiOdMiQQOJp5hxEaEMtxcGRmet
8PVzO6TERrTqz3qEWpuHrMnO1yhVxz2IT9TLJaq7iDzc+E0biBTVhUHaE3QuMp6rICanpq0nddfw
ex0AW6AJpVVRpjGb+mhiF/dHHM72rluK5Wksq1LJOstTMnbmjRi+tZOp0VGcoc8vAMJenqvEQmgI
dUt2cgGFHgcq1OOtEDfDSI/PmkVWdOPLVZx4teiqyUahknCx7sNWlghFPcFvqvS3Nk59O1FM3yJt
xOkEVjMPx6V4qpRjAELDztHNoK6NjUTtc2rTz7IZ5Q1c6uYEEM9ofav2z/r3iBnmYlNylGVSQXTP
6+TJ6jGPkaQa3JypuBHJNscD4Am2AiM5rrHLCUcTSGRL2bLpF0Q+/RDHnzar66Bu3fIopNtnN/ba
Vuyg8sabiXoswXO1/bV5KCs0MK1AR8H3Ps+KEdcF5DLcuL51N/8qNq4X16TlQt5mepAWVh/n2qjw
axjSIei3iIMO8Wkv0Zg/yEw0u6GI2sAp6RD4aecHyMaY+6zPDWUFoh0b5LVRIxijg5lihSS6qjqj
TZc/ejZcTC8DG47euBaMdBt2A+47d6NE6NWMRnQo7Kw81SKX+2KyvKPU3PpNBqvzKOPCBJnj3ips
buSoCH/ColLYetCsapFf3EaLjRhfby9WkJd5HJgU+gNTSueERBsmL1lHkR+/sHPTL92NaLa1fehs
cfV4QD15DV6ODHPK93D4tMG1Km/LCuHJyNGUFlQS8lDQ9X9wPCi16OrhAjdqvXvSwXFj0645Hq07
4+o3oehWYu0rqtDYlbHl3F2PD1sz+3K8VTyyKn0REog1DKge1aGhwbxMk49UbrszCqTpc99YCLVj
wvN8feCt/MaBAkLhTj08rNXzTIqE7qkO/gV4cvqnJwrvHhmeZu8tM4pkkZ8+5eymfVy70XFM/FsI
tq3uvE1iAxTUFdQR1n3oBDuu3p5xOFpsM7nDWfSHNdXzATxje6IIjgSa6427cEbdE9Uz8+h19FVg
UeuPrelgJotk19NYV9azHvEwH4RrfLg+QZupqFKp5j8KurMmjBqthhcYo9I4wuwGadjMPpQ5yseL
NR/HploQmq2937IodY6WRjXXcZ3sjR7K5sadtbVUVMV4cri6opWvsiEsqI1uUrJctsH7FH2ydJ9r
KXahSxjd4wPtnPrB/rp0un7EzpbO6PWJ2AqoL4df7ZRcimbGdIY229Tan0Ke4wf8vVCRAkj36fpQ
1kZJhHcwOgsEcKZ+TVuIh0T3hSxBnaUYu47mnB96zPaCxhbluYef8j7yzPYR+TUF+07mU6QX8ozj
W7qfilC8Jzv/kZvJB58n2r1INQH/YbIf7FHiier683ctc4DCJ06III+F4dGYdo+yX4yvaN56waIP
Hda+rjKXScvT5A/VCQHP4jGk6XtEEME71kVuPQrShXvRm/Wxz8z+YBqIPV2fiS2cBvMHdpa+pgF1
YLXoTINdGD04SG6B/p2UEHn9GENbboxwLzzbehyq3r0387l+InWojmgVjQ9L3Dn72LKXN6WLexO9
Mjx0atcNepRZPuMMbr6J+qo4WU5SGCi4zj/xBzUPYnBvtka2ItvLD1htG61ptDzl24Il6X3ottIL
6ONiQtsp4aDM0N6WVNjOEjeIfdeayIpPGHGNdmfe4aRTfw9tJKHaHMMRXQw9LdXW3Y9jkz0PcVrc
iMJbW9wDzU+Jn44iseLylqHBPBomjugBVtRxMOcSExvdSU+UjJobF8zWDqeM70PWBgnl6qurVNjx
4PUD/cs5T/GTAG+00xLc+CqK+Dt36otghjj8dH03bX4fVCsFXCFPWT8J0E7IDbunKSTcrD9ag8g/
j6P73QA6d+MBvz0SDF8iu6ADukr0jdzlGaUxUtOgoKk79j04bPNt6lq3MoOtkXz6E4itKtj9GnIP
FbeGMMwFgkdodTbzAqGswQgPpjtqNw7j5lDck6jgQCTg1XC5PZaa+hmgQtbMLoEiOnV2dFsSIfZ0
fSNd3tgeiijE25e2iwuR8HKoHOPdpsGfLmjaqDt3kRWdhIHrH5BkSOA4Eu1n7WZnbeP7IGCh305Z
C9qisVo0324jr6h8M3BGzz9UkZ2BgxO4K2b+rVrrViUQKrGvKlkWSiXrp32L6glmyjRRcDIvTrMD
1DQGv3PQpe48abHVHCaI6UdNa8ZviSzqnfSUaIKH0DYNWFJAJx8DoMkjugYI5fA94rjUmvcIeNJ7
19AUp6VulT8rs6NIgfXgiZZRdMKQ+9v1M7WFGQdSotMkY2BwKKulMjDH/DfaBepTeRfDsthVWhs9
Nhly7kNYkSP3SbFzWzQ4cdZB5HnS08eUpGI/j3Dv9DHpgiYfrScLDtrB9bzmEGXIX1//nRuL61DW
BuLMI4W3t4rTL3J3RJOTUS/ZvH0ptXsp0Sizqdtg8Iu44PWh1D5ZPYcuhlrNCJU7Q7GLgT/M4NFt
d8JbVuLIdX2UrYooFWtbiRcwHCtw+UXZmMeio0gL9gQFschNByR/+7cmLZoTHPF+VzVSfyS/Td77
hVWdQSnnN47p1qTyEGLpoduZBKHLn6D3s+87M7oMU9PEzGycoDzc/aGNTXu6/rXbI3FiaNkolYbV
A8joLBA9ClMly6j8gGjjeGp6SfncQq/+11B/S8Ds/zVTGhVf/rPbxe5nFv/x86USmfrn/3Ki8dx/
ARP5RYbmfclGYur/cqLx/H+ZAHPh77K8UHv4O38pjxke/5IiMnGVCgW04C5oy76T/+O/DPEv8gEL
aKhvAEojd/0bRheXyy6UiAtlT0XIg4nl6+t3aG/GOCxZ4KQ7TZ49cqe4aHCzXI4vpoMEaobe+58F
f/4aBhwnKQHtTmB0l/t4XnCNNZeZsIq7cdnpgJN+Dy2eYvJtZt8SlFjJb/w1mkIGMpQFRmc1GmAR
h+b+0p68BgQ/EBael+OXGHuqvYux576xq8OU6jjQUVpvPPkWW4lvRph/KNz4CWDxeWre246kAx61
v4PW+Ni12ufrE7JqW/71GynpGNznCvahYtyLcGlgv2NO/tSeQn+KdzPC3lZlebsKkkWAOeEHadQf
a8O8E5H2vkpNTBPh/pHCTW/txH/UzemcakhEVYKHo6zB/mjTreq4qQLc/42z//6N7DHuNjR/nFey
aeCsS9L2uj3R1euxJ553Rt8cB/wncIMz7zW7/GJP2BHgLoE1wvQUSRt14BrxAyu/ayQNNl3rv8qm
/oa36YcFeeCyVKrZenir3Hr5dP3rl1L2BQRG/OIaupxNjazDBZLcniITFYYKYdJDHINLsKBjpIiE
4l9stMi0YuC3wFW5vpZqqV5NE6p2Okh3Jcm2uo70Hhp0Ckr8lDXxqXBCzpH29foQ62NKgYk+hdrP
1BpftwTpKcfoGSfIeOveA4q7d7FIT0bp/L0rjz9fjUMbnccJ3PBX+mNOZ+RzUsj21PjNT6hL1VOL
ty5W6hhritzNTqmXwKSdsygAU4CLYdK8v/6lv2p8L2dT/QTyX4WrI21/paInEPDIslRrTqntk8aQ
VRwa2MK/e+M8H7u8bLT7qBvn3+Iq1pC5Do2vEbJGwA97tJUF3k9YTWTxT9CZoHp8t/T2IremM370
450h+KOOjtDab1MTPoW1/1zVbv6EOIZ/MpB4X5IFs1Tb2Olxgy3IUBkno3fe9JXWY5gQoV0YuW+G
tDxOyRJ+og9qIFMePaqqzh0/41Gjn3SYqQccQ2OKPtqdrpgC6E+PNgVoOyzfeBXupWhk6Duh7OfG
Bi/IVpePY4ry8uiWZ6xhDfRDaTk7brSXXarh1a6lR92P8I+0p9/tHIt1AzEjjxfQAR9uyxzNgzV0
/iPadIfry/GrPrdeDgCwlAGoETjcF5cnq8x7LxvytjlldSgPZiLTfZ+Mck9oeO8StfDgft9J5RU8
eRgsoITVn9yisXGzsfSfdP4/9701vhl7lFhKdvbeXnL31OZKqirytD187KcWQeaoiQjIfLL229Tw
N6smqndNbUTfogTIe5z0d1wi1FmsekEy1/vz+nduHTAYMuArqbGzWqtcb470SWAT2xBAWu1TFsXd
U7S0H/83aee1HDeSretX2bHvMQFvIvY+F0BVoYreiRJ1gyAlCt4DCfP054N6zjQJ1rBO90TMxbTc
YgKJzGV+U/fZ6+eB3rcr/vjCYANSJMMcw1BuKczenPuYSyB30iM2XclZukeuVuo9e8ykye1lTq2s
H7qtaLMnfLTlE2nzsTUCltEphhj48nm/Dy1rZaOA0G/8FleG17q1LyNzVJ6CuThFsnxfXf5eJD0O
iBSL0h743FWkxdywy+Sg8ufCujH6Gp3dTL8PSTP0WcdIsfr5lx8q+TlANWhY9B2WDOvtQ1UkERQD
dEAfJ3Z922rWmTKiNWOYHXqGOHOmitehMfp50COPk6AAkOCaLbIUqyxDKjERHuOh8XMMH/CKSS5o
/zE50cfiRKRVJfL7eS58jOVYBNnCV/J+fcYg2U6Nh7mvWtVrOCGmbg2zjwu8R3UbboxhPCDG/KuW
28Jr8/TH31go8GMyKYt+wXrLmrUtrMZh3zR0MnPDuDSjbsec9cQqj2yapSNrM+JyQMKuAUpOn2EF
HBSNX84qZsdz8Rg3GeMsfBGRF32oFFj9ny/sd8NhdbhBhzO4s9HZQDxqvW+UuoFWJtW+itL9VzPM
PLVqD1HscPpO2d00jdFG0szqYA6hurXVJnmy22o7dCYzRXOYD9GElfWJH2qddXH+oDgCD8mkd/Ex
ezXx08E/aWkNBvKus2hq1vb0XDk/mhFbHWsepa0u9zeGo6IQCgnnL6bqf4THGhHlDOZS65LTCrTE
aAan9o0huUMs0w/y6UI1i6tJDV8SKoET2dOHzwjAEecgeGsm9oA/Vns7UcssjZIp9+GaeBGm56ap
uhjPn0htln/m3asmzG/vzoWKDch69arlWZfaOLVzUKRyam7A3HQPdmIm7YldfGw5dGmgukKegZ60
ykTDQmRx55CEYr5xj3jCRhmMGzWIT+ySY8tZaHEwZZAa+oAvULA614Cs5j7aAAzTjBYDbOmfSuP/
lnbw4YvUFoA/1Sd1ykJdX7V0OjsR1djNuY9T/dZQy4scIomY6q1KAVXg4vT5zj8VbpVqyJM8BCT3
uV8P0y5Rm2tbVd0AiqFTg0Ar2xM59dFwlAsU33SsqXDeH6oFpBdVmIJwyClQHvuBMfv4A7lZjPkw
Gpmfr2756VcbEBUhSDtAmheg1Wpj4LURYYOc5/4w5+6ohM/GXG+lOPIs4yqepn0/WXspbE5ENU9E
Vd8vsscVBgRVgf6fNngV6FtF4HTcxn6anxK++rAlObfAkTFtoDvBjtTeh5qwS4K2ZtRgKZ0ztS6/
1skpmsSHV7aE4NvlIkLp8gMyPjSTPgvmofbDJtJ3eicKT5UapqTK9A0u6nl/qiP/oZWwnIZvIq71
rkInwmK7mIhYYoiILby4rpoKJGAhnlujUjGPtIoEDxIbRbuh3RvUZL2ZPjF5ucrMau8kxugDlHoW
uXoZ1lLOn9fGfWLFr59vrw/nDj8ocCxSdHqwdHPW26vFUagQfe2nUvJoZePloNVXBhYg/1mY1X5K
+z4yzV7UvtmiHSt1qRdmY4qJ73BKK+XDzl0taLWdygxbqnlkQfE8/4g1sc2FdJ315mOHL/fnizqa
X/1OWOnio87w+/ffJuUgqlCMams/0YBFF/pFilqrC0XkqrWNS9nODlKa7eUYfVbLCO8+j37su1kk
qWXL4Hj4gAAdRuRP5YotlqsFcg2mLV7afKy+/WdRlp/izRJR2h3ViBILJ06kxJEhmMLsxBV7pLRB
YQDUG5Qa6Jvyam+MTlAHbY21YNOPl6jrPTnjfKe0yY2Fn6lc5xmu9+GpUuPou6NJz5MjKgDD1a0B
DU0d5wqhdLiiCn35MdzO011BfYopDllMEGOWYrbKPikyjG0U/eHzB7vCb/yRnJOYs27YwVSQy0Z+
82STcQpGdcx5f5Xyvayzr1KEb6gJ/lEJ8y9jnT7pVfyrU7Ni26VK7oJt2nz+I/xG6b67WyhC0GyH
kwivQOaGef8jlDHbK8UizS8xE/XnJnuFx34nitFyG0OyXBFN4Nyt7LYG2XqW5+ngd0LdRrFubUca
Thu6ouktaneRr9TFWdiaCbxtke1Gx96Anxw39ZimB8BiXoM4g9eU85VjiBAirHTfNlF7roTD4yTh
VgEl6HwcndTv4IJu4JqmvoW5jadoKGR0g3TI6mL+1scxzZkwDjzEQbCK4Y2Z0jxtEMop3Jh0ybWq
dHQnLb0foiwD3qbfVI0FOreMsAo0BibMkEqQJ7oswqq70OUU99053iLk/zCKTHhVqp2NzXgR2rHm
p1Fde2jdYVk4m/h1SumiFItiKxaSLX66cbYTUn1vxjhLTlJoHoJZu45GDc+kMi62EbrhT8rsqK5c
Bud13gx+OzPVam37QoA73E1IXnpm1QcuoxyQ0W2nnKWNvRhDFb9yw3qJW0iixXRAwAVpgdbBGKls
jPNeUaQDnIy/nsKjLcW4EDgNGfVaDRdpb81B2aXyu6FIvHnAnzYKo1u5jW9CJ7njb7mfb8Aj9zJ4
fRDUUBiRxF0TYmEyjFKCfbFf9M7kVZmNt1wkbwMlPbNnEXtDd4qr+KE3zcUMTpD8d8nmdRhU77e8
3kTZlLZmSbXIbB5vephytpHcl8hFAImMn3sYsb4pUgbNjnGb5/lrVXYX/GjFZYjjlBtUUXZQHMTN
jHicro2uKF50SdV2PQwsN7Gz+J9zr3+bTh87KexFyQLRsd+y06sDckJNgnleWPltBf7Sqs76UerO
5jy6RhC19RokeNwgmROApOovIdn3ejP0J86KI3kCcEUyBMoTTqzf0+Y3p5WOA6HV9VbJbYOfNURX
akgD2SbrFPJuuVBWZ5IN+ITzEEYrrcPVmaS1eIsO5VgC2cy/Yxewo3Nwogj6kFKzBzjw6BqA3zfB
ob/fA7QdMSdsROmng/rYMhP1oqJ4zMpoT4M1dpfsB037W6s1TlV5x646MMbkDAYaYgi6vY9cAJBw
NMS8/aSNz1LbeM3QlTfa/GaKihujhFVUJOIEuOZIQmST3S3g5kW09gMF2m5sBDMVVpsCM56C+R5o
7taKU2enB8OJYMceLRNBqktEBqj9li/+zTbppywoR9up/MwwbwAOpZ6Og1iK8WZlleeSbt1rtXnP
1P0E2uHYg2UMuUi9gMuj8fw+roF0QinpSuULxWVks63UIHEz/A1RgFEw6FIz0rL06+fH1+/W0mqv
Mm0ALwL2mF73WuEjFW3eojNI1NlJD3QKMLqk76K3xouWjrihhZPp2mP+gobonj7xpkjTc2UyhSe1
M4/Fcuot05F8F2IGjiInLkQuRFUDsUaO+yb5oesIowxSuwWR33oFIlme0jb3Vmq8ANp+siowz9Ws
fNHSHrtcxbmarVTyWwn+hl1Gz5Wm5i7jn5ChgX1OwxV1Mj2NsG9Ko23TYlFvWY2Kw6kjbURc33/+
eNTlO/rweOiJ0w2CYwl8bfVSMt2snDEAqNjmJFOWpLvqUoBVrew2M26X+tRbO4xOz6YlO4gktf6O
+sQubbP5XgZU3fVRiyJ5fjDmEsNUC1/SAd6cl8T6k2kn+SYJY2dXmtGplveRiwkyO5ByjX4iLJ/l
NHyzjbvQiKO0qbglzBHjNn4eF6kGYJ/tGF7YFW+1r237xLdzpGhc2gk0TZBCx6N43QPKstFQm9ko
/QaY4a4fUZtTM1qJePc69DIr8LNznnuOIQW7KosVD04LR0mCkbUTaKg7GS/j0D32AnvrQZ5vkwp8
21hnOFOWjnQiWThyKy1JAuQzGqGgYdefXNV2YW31eIXIDhOXLnnQiqBz4xI0WC2H4/LL/JhdBBES
o2jUBHPEQQblxL308cChK0Ku4vDQmDmvT9QxWdTC7KHwpSk9zyb5SpbxgWiRiYuQnMLwfohJYW36
XJ9v7o/1A9Zv4EdhA9Jr5Q5ZTqQ3W8RoRtipIi79rK/ASCqOX0Vz6k6d7cnhSxNE9+xSFOT6y+yv
QQupHFahV7dI3cZKlKOxQvt52qfBeIBzfDFU4sQb/nDlvw+znm3ZQs0iqwZnXOKTC6eeKUnrI6V1
IsyHC38Jg4sdOnO8QriM7x9kKOdmryU8yGHUm0Ng1uV5puj59u+8LzhrC/YFJbK1JJiK4DzSzwnE
lDHdqZ1+H5n6lRlHL8JxbvoQM1+m0+d1U+/V3v5bwbnw0QUCJQ/P+P0aK1SQKAZCglcSrpvabR8k
P6e0w+iyeq7R4QmTCHW95qGYysOJhS8dnHen8PJ838Re8oM3GzWRaBZGIbHDuN8ZTrZtzAVyQdE3
mVDWxUOtJ9/wQ3oY2+oCrZwTH8qHo3QJD4sCAAKjEsaX78OHhTXOQ4oLrrBfogk7Byxahvoam4M9
NtAngi1r+bDWN8FWzZ9ZCiUKaKvA7ROpW+wJTYEXmaEyfjrF4zoVarVtEYOt8RG3C7+VC0RWsMfl
9FPEncp07fM3eDwSzFauhcUwanXSaCCjaxPFEx+nZn1bmWaxzHxHStl5usLpT/ydh7j0J/giFxGN
VUswB1pgAE4B/erA2YrVNHQxjK12oEBBaY5admKHHl3fm3irHWINqejVnJcWh9WNpQyXbVMfEJny
ZFD3f+NRcs4ANiUj/jAQTSa6w1kC6FaJgfRUtn7ltKXXZDlaPekpVMyHnHTZ+QwIaV4jmwCo/v3O
byXknpj4sK5JX7yZ8m3cmFe9023bGtXODGCRpH35fIEfb2UgOPQDF4EvOmnyupuuN7Ikd8Hy8qAz
MhqTNm0QvXR1jt98dZD0/KKO6tgNs2lbdNZ9Jk4Rt5ajbPUJvvsBVt9Fr1f6II987zU6nXFm7nVG
jZk93H2+0CO3BluGCo6WNcOD33X+m1Mtq83ZjEcebosX0hm5ee2GaX9qa4Kc/LgcmoQ2eRmZIKPA
ZfO+idN2M8d2Sg5rqtL3GIu2Oz3JzR0ZAWYcxRY9/eh2qkb0UbTpx4QI1FbQ8tukKsov9Sjfp1L9
Cz2c2o1tVfiWnTSIUNJfQ8f4PoXKuLPmZj+p7XldapfJqN5ORYWreGyOB6FEYjfEhuRGoh7cXoyY
LCuO5AVq9YX+VHsxQf3zO9rdu7Ap9PMgL7oFu9aDZepS/MHh58AMCxchpkpLY78Vuf2rFHK4b7LI
uCjRPBGFdCN6LT9PibQpzdnxnEE+U3oNupHQztFt7HaidfqbuZC2g3DSvWgU1S8sVp/m808k3fSr
OtC/hfS3NiPgDdiseDXnnfBtXfqiJVl2wUv6jjDgeN9RHeO+HaKgjJfLfgwbw52nwNqbVVm4qpHV
h0FI/UaSutJT6+S8n8c9mniZ6+QS5UrW17dRott+X1jBta7nig/cNUN5HbCUblA1mUq3KIbEbhzI
T1XbPyAML7laoV5bgXJIlWrCam9SUe5uK2TsQC48RcT1YgPiVg4PhIafNF1OqTxgEjIHt0g/C6+I
k+YM1Ivt1XxhaK/IpmsszcMhStNXadZwMlen6kpuSD17DBynPsShKME6wgzV5AJlkBJJBv3Q4Nq9
1c1OPgxFeKFIGrOfPBsOsQ73qNCUe20Kn4N8wDp+uI+Zvp3BqspdUTWl19npj0LPqisxNy+U2TPL
djYa/XPX0efO17Qs2QKm3w+AhLY6yE7uQLwWF8TeHq4KOriJgv6g7YEZd9BAm7RtmODICP5D20tm
cU3nnXc3BCLy47Gz3LkvjW9Thd+IO4ZJfw7KbmxcWwt2WQIZ3mMKP2zzJjobmrj9ooBWQzevxljA
ylVfyUNzY6Gzd6b37bjP6SWGXgKNPwnLb6XdZrsQUVpvsIfh1u5EQHWo9QepDS4rc5K/DlJonIVq
mN40AcL227JPLLdF9Eia9ODCXAwcA10fvhsoBvkFDx6SBnAebScKU673YlQQgNCxmqB93BgFfvST
66gRWsBhtBPa3N72yG/61oxfPfVY6mXCGD36uQVmLVV1njOqOEjyuEXeLPGTsjT56+WjJXd7BTuZ
Z6M3y0OQGHfU0ekjs030PQVQ5gO6+t0z8gHozUEyCdwCm7FXA08r3c30QdRnjlpj9S5NUuKlSf8Q
T8reomHhqjCmu2DcImPioZXVoVaJmfOoGk9WNCrnNfQFt68yyx0sa0ZTS228IZR2fcM7mbWeCrlu
+2aj9FRsbjkFmVfMjvAzpYaRnEjDcKGG4XMnD+Y26Lhfc81ItI3ahPN1V4ET9ZH4ASdM2XNl5S0m
pFrTI76sTG3oafms7uQZPwVEhHEkrdQWrGEY1qovWf2QeFUzWvLWSsrqWpIKcWlhm3rWKnwzOyXp
i21uSu19PEnKAXa4nrpDrsc/xjK4tiIbdV7RmttS6LEnIGjdSoLxqoubeuRNuQm/MRkOYmivEG0a
vKAufhq9NBroicThFmuTufEkOBe1G2SBeVBaPMT8Mm2GK6OAc6nlXttRQTt0Yc7TNBrcvMJntZbg
uKT6ddonN2CObwdF30VB9bVqkp/NVCEc4kjnRpZd2aG8t+LhTJ8rhNjRBd9YVhR5faN8lWbm/ey9
EP53Qic5y84m8HL+3JbntpndzjJKdHbcFNu5lbIN9cc3gEXQ7guz26Wy8tVCg3eLRnHlwda4sZFv
c0fRK/4YdTf07H7mNvtibKdhgzT+QYn0wePKeVQzftnprF8E6r0MTGpXi/Ogir8UiBgN2lfRzUCq
m/5ra+ZfI5maXCAa7ktydTc43X1qa5dSXqQ4jJYXdmxtB0kHvVjfiU5/0S2AfYM5oKI6MZSO9yFP
RpmcW6kL+MQenb5psbuXt1lZ7Gy7vyzM8MyyC8NVnEFxFXpRWMbRSMXP9iIoDC/o8tdE8ACdx6h0
vLpyvhQFKtiKeSj16FeQhH6St5iwRueR0W9Hu3+Vs+KLQFQoGpThDJG5pVlKFm+C/ky0e0uRzrn9
PYWidIoNn+b5lRY+KWOX8ZlHX0VlXmqppXpszNob0uJG1ea9Y3IWjGFW3EkKX3o654+amKBq2z4W
RtfMij1TdAajKOkHzj+C0zW80pV8o8fKk6S3t3o6lgfOGbe37e98U99TMXmWlW67USleHBp+YZSf
y01j+6FzZwbmTlJG+zkv08suNy+bTsm8RLAdh0baT5l+1mEosdf4hVELypskjLJNrRvjxpIbLzXg
opKQbAqnS5D0MztPt2dfr9u7tBhfh6kVZzWz++4sg3Nrjn5kirj9NkWjiG+NXC+a8jYorRHDFYmf
JIzT+YwO5q/P07BjbRC6e2AdUE2xSfxWxUIwBlYvTXTKAN5cWALJhwHArv2kDteTKl8Dq38M9WHf
2/GpmvpIYcnMnXYvGn8g99dlSl2MQmIblX7bNp4T2fusk7xUui+z4Qodjxutkg4LCgjEAfvcfFUW
5fzGuu0UnCvbZzmTNlgbfP44Pia/wO2RpFyaQkt5sUr5B72UwtDu0RzEeHtAA2pGa1QC1v15mI9J
qcKi0dwElIvo8hrymKZq4AQigyetYlwRq64kcUrMdwLLPllESHGdaoh+XJgMegZB40W2h2nC8vtv
0mBdjmpA/nRPBsM8QJP2SLYvZ/jrny/sSCm4cAmQfWMCqQGveh8mSmK5YHRa+qLtz0LH8PNIAtbc
7ORaPVHlHtu5S2FG8gNODQuSVRdNL00IjhaxLAz2TDPYmdOzWjzqLR6DWtEyFNLQKKK1XNmn5p7L
P/2hRvoz9BrnXOZNUMQdT3PKpvMwZn7gZMvVXx0GO3VnnBeYg1pnQrf/eqn9ds3rbwbVZwlGZ1T6
WuA8KE27M4pq19fFlTqeItgf2zG0EHCEUCifYNe8f5XjbKRjVdB2gvK4JLa3lCheafd/ia/+uxdq
GChOLop3vMf1CCZUS8WcGe/7/dC7pvNVzQZGTto+atNtKlknoCrHNg2y+vDrQE0hYLx2aJbN3lIR
lOE7mNozUxZneSmkfWOnL3OD4wRQhhxREO1LWEdnpnUK0H3kmRKUyTX0dejXa3GkFHVxUeYlr2/O
mQhgmr5LLDP2mh7BpM+/xI9HjAyJcOnXoUTF3Hn1dUxVK+KxqUs/Esj3V0Y+7/JcFQwfhnifGoC4
5nYet/bcmSfGRkcq+zeRkbp5v3EqtPAV2WKRVmsflulhYOv+54s7cswsPSBeI5JxYI9Wx3Q4Q5Gf
Y74/Y+rOC3NvY2W++MGb2olAR+4owEUgaxBfQkFzzdbLTQf934Ezxk6bb2p910zpz1Kyt3WLjFtr
nvi6j20PhBvookP3Yia5Oj1ndNKadNFeYmTmNZ25a0rVDcdTT+/IC1rqQ4QHF9tCBsvvX1ATZ/OE
vFLpA0n4jorGtjH0289f0NEQjARo1kOzpKP1PsSYFbNcyYQY4+nSzPPaVbtTYrOnYiyb5M2VFqpj
YUYOB1SSGx5jR7dDOebzZRx5IUhycwBihQdF4feA9E0IUC9DRTuj8DtHfrTL+Keo9H0EYPnEXXY8
zkLspVAF/L96XGK081E2iVNY86PIkxehFZEL/eNvrefPOKtHZumhqI2K3h5QHcmdU1ysbPuhpqP/
+XM7/mr+jLO6O6Rh0sDgsR64ureYLNxKORaqfyOGAU9wIUZi1Lp6Zv1kNiYS1NxPVrDtA1RdmlMp
xtFlgGtyaCAi9LbuxVb2ZI/AEmgAd9JZ0hUXQuj7z1dx5CSj1bhocML2Zi2rw1IWDuhEh3ZvOWe/
9KC/RBzmpW7zi9k5Nc4/uhp8oFBOwSvuw5xOaYLM5PUX+K8uDi4zSxJ/GasCJAZ0DIIFvHwkEpaf
4c0Hozhl6ojULHxwSFeOVNausMVOr2NPTuwTKKBj61mSP7ix1iLZr76PZaLLYjilTKxOvp3buzA4
dcIc+yzRxuXYh4jPhHr1ckqlKc3QELycKb9YqsoySGkxxiewL8fCAEFBgsFCiF1bD+Jxpc7tMOCS
0azE1bEUqhuqHjRXP99q6pGslevSIjtnegIVYfVVzvTC7QBDeJ8m9HU50U2Mdgi2uFVVb6zK2OHb
t2Heseka42DQzlFwRhzap9SM3cJEzakuvPRHPi85xOzqde7OquNjyYelYnNWDPp9Uc5bCdvVRutd
RbsShnHigjxyHb9bwereb6MWJICDrmjWaXSXXzpd9RO5vFT1Zqurjf/5AzsazQDKBt+G97OumUKn
l2OrYjPHaHDI87U0Ta4U1e5Y/oqdU0PCY5uATONfwVZHM+JU3KQxweSIXi0m6lFvuZb59e8sCf+k
JTEERbnKMIoo7Vp75AGOaD3ywXijHPkhuPeK3N60ThzRx9f0Z7TVFyoEPeeqJNpc4qCmTb4hPUbq
iXTzeBBwHOqCjkOv4P0xEAirzvIKGAvq6lupuJWdcpM29YmlHDunydj/FWXZK28OtkzMcouwHGO5
JHCRmZ+70bVp9Sr6f7ic1RavAEeLSSOQ0MqNnf/I1CejPqUJf3Rng1TCVY8Kmnzz/Wq462yR98qS
B7S+NPzSzNovJWtDu8uTaudE0XX02f0Zbc2lAbuAoRL2wWy0djuGzmaG2D3ZKlv8L4NPuX9wcbMw
EkaIDGz8+4WZtVxpMk4dPmxTDyrCLrdP+eEd3W9vQqx2QttjwyWkkZ2AQhBdZbvsN5H2t/YbzHuS
Ty43MP7vF8I8Jw6YbhTUqZdGJMPcKLeVTFV8is189OVwwdlcPYus32o5oT7hRGpxi3aM3EbL3E5K
53Vq4er5w+dnz8dI9NYUqt8Fl4cM8/Jg33xChVo5chKT6hQGgpZafWhxPM7q/jqh8P481MebjlDQ
xYCKa78p9+9DCbWKlB7uqh9I1s6up0fgD36kRFdSGvnoKzKuLZLuRNCPG4Og9NhMWQaoC1bmfdB0
djIzx3eWycW8la2vTpld5e0p4caPny5RDO4jtMGoFdatQyxmwWznvK8hmbdQShgA5ttU/hoLla6C
eeKdHV0TZTMdUVlmL65O8BpSmRHWfE+dlCJpDSxYYl44jNvf7+svKUP5r+XVc/7a/s/yt36U1dTE
YdT9ljj6878u4x8QPstf3ad/6qHM+d/6j7z7d9v/8/u3w9dy89w9v/sPcBNxN932r81099r22R8/
wz//5P/vb/7X6+9/5WGqXv/3v3+UfdEt/1oYl8VbtahFvvDfq0tBteme/+su/vG8/jv/T2FK/QcF
EHxIKiCIkWDu/1SYsv4BHcs0yPPJG94KTCn/4C8wzIQCAFmZqcu/BKYMpKe4EiD7LzQFi+b3XxCY
+r013vZIScopabC/pomIesHaz1TK517OJifdDSX7yuXQ7LYD7L4zCSJf6Tn5BE0oytSrBrTfVpLM
aMNckUl/jttUynD/6c2zu/kj8lspqg/IGkos5JaQJYfR/Fud/f33OYc05FNhWzjh2MpD1NraoTFb
ZxMp1XBT9CL2hRk7F+UCJqgnOfhaqJZ8W8TNfOKjAvRFqHfPhmnL8lVRVqo88jXo1YQt1kY14vPI
DzBjsHPJNUZRHoopVM5VxfkZNdnoof0GeNk2J8aJY4m7aySsLeBg+WI2CuXGYI7qTbOmfVMDyfDr
BiGoGQurCf+kXR91XYa9fO5cdlY47lom8mC25bva6H4Eahtuy0z0F3qa2JfgwqKrsp3kMzKgzmsZ
aNlu2cTNTQtR5c6KSvrLuWWcO33VuQEIDKD5sAd+aaNu+nnaB+eZkRaXoJosxJSz83IAaAqAucS4
Ou/9QdN/5B3TbFGm3/lBgCoY0fSTEWcBNFtiFt3qmhda4Z2eZeejE+qPWWfWu1jLx2c8KqLdGF1l
GQPvWtZ+WFL6ZCby1RBVXwbRWbuaQY6nFvFlWkbZNzuB1Y0bTHQLni9C8ZQH7LSKcdFgSODKChrQ
Q9u0l3NtzBttCMZdGhntl2IoUs92ivbQpiX0r0zRDs6EaFU86pPmcnmlDEa1a2co9R+AHeKtUY0m
aInkR17bY0U+I8nXQS8NzKETkC6lFmDehv/yazGHQDJyOcrcUqSq18VG23tWZDb6czbUcXaGvsmF
pERxsG8cxUuHGS2Ect8KSfYk8VgZ8jfT4vVVYe24edSaDG/zFwnfMvy0fzHugX0YdVuUAZCCTzp5
HyLCAuKkbM4TuTX3E1jAzWhmPxwbLxMQosBNyuFQTePk2sLoLgtd6/zewFdZTHqCNvFwLidO9EWN
7dRL8c9GXB8QtJhh3pXaS+IEu3ZU5AO4m3xDbwQukaZmDxYDehfK3UWURdVeqqafCQiSLR00cNQD
yk6qNMheY0avSlLty6n4lrazAqYl6PZVlQ5umybdPkiN+3BE2EzP6r0lyeCLLDv3ssG61oAvZK5k
2/VBRo16y4DiLugbdXAZsnnI3Mg3VYZ4x663AwdwiqnfhEE47ae5d74ohsorXZQ852oxzazbID4L
Ylm5LrE5u4m1rsg9e7Kqc+Yq5k2RFeKiAHmy7GTw/NsKVKXh9WoFDqCXTBShnXaIzktOk02s2sOm
KKoQMmI/PceynN5KNWqRxrIH51SXrMs2LDUFpafUDM5NhJ+j61IwwfJigBVU2G1VqLMbDBMAmRHQ
uu1GVT0qt3JpjPO+KZup3FkGPhe+PlQZOBI7vR6C3WiE6bdiLg9Gkj/IcWVsOhHGjKL6wJu6LHDT
GeLJbMwyfzSqzjR9MO6mZO68cGb6r9YqfEapbipPL9XnzHKUZw48IDtGlJVugNzuQQCij5gXTsb3
XA+kVxlThVvH7uUHSUCq04IcGHQQWPVPqQxmr1TTeieh2eZmzSTcRq6iy04ZGrceR3VvDVgpJ7YM
8iaIo42VdbOvDVnee8YYxXvbSeavIEZ6dxjl9ssUm45vO2KvKu2wV4fY+pV2XB8bWaExUSLjfB8V
bccAReTm+dBUceLOlcL8OAEBJUCSp26iYxAaG5Qc+MlS+NbABIyJjdaozSC7tjmmdwU7jDON7XqT
o4T+GKWgPdxZoFC/6w0pOaC0HKSPszOY9kOiKbntAyVrutm1US+vXmcb9xFwQokSXMW6nuwcp6W/
knSJuaW7IKMvU1TGZYWloocpfGc+WqWsPARWcaFOARAWkv0b2xgaDBfDxHb1VFe+Teq8jesSxEhT
NJiBZ0oPYcTSDomG58SQyAiLKYD0ysqp8AGdkmGT4Mu3TfpW8bAKxgy1shB8KPokZ7eP5a52gvGs
D7S5WKA5ygNcrzxwa9FO4EGskJaA3IzjTWiE37UxcAqvmeyZc6IILurUyjB8FjB6+7hXNa8ok+TH
ZBn3cUNBhrqePd4UkCpu2DLjjQVH76IoqwjXzCKScH5pK+VhGXk8SDF/yLEz4zAEDP5rwYEhh2Tj
OiPp+8huhj29uPw+nPLsXjWlG7734RDx/C97vafNPwdycxkikb6NW0nZhpy53gBIcR/nfc5LLJDY
KPvYHxvBBhdzfmeaQmy0WtMLhMEt+8JJtEM1aEhja0i9PTRzrT1NzCd7Lx8dpbuPF45Sp0zhLiyx
iYIr1AEvi0q7kcHk6NWlFenm14pzaHRxQ00uBY/Yk0JMqN0Cg4GHustDscFPK7jj/9U+jiu5Fxcp
bJaySm+1ogOdVMgqTnVDY94yx1BwWu6kRsEXqLC3YV3N14VZY84rdM3HoFfLtia2tndSgaGHXaVf
jDI3wr0xlRwDYuwe8sm6GHWh7diE8mHCOZJPX+RbnIADvhcxlJDWhr5/mJokvQnxhbktRKm5zqzJ
fm5m80WuVNIjDNXMk1TZlwI0HQEmGWfKMA8I0KX1UzbX9mYKSu1J7crBk/vE2ZeBVHM4RMVD+3/Z
+67mSG6ly7/yxT7tPpSivNmIfQFQpn03m6bJlwra8t7Xr9+Dnmuo1ogdurpGijuiyJlhO1QBSGSe
PHmyjqvHoILMMopbyv0E/bhtLNSWowcqaD7TaOGeYt8Fpqk7E44NdI43lF6mqMg2oIQJHpIfo/lI
G8UnQPvJDSQnQIUQB8gWz7W/mhOzPYpyAoFhvRNFri0mKIuw6BQwNuNuAIfEaCqCJHP5aDWjufaH
6lbM4/I5Ujusw9GwCDaD+ZxMMo46IS7CfZ/ASQUNsamcUYxSbxrC4E6X8h7UzFzWD0pddehik07Z
QwyZAfBy00xbaqGAejtf8UF7Mwqc/XprokEoSgJ9HKhhvdSaKG+Z0ijNWzsGAUta3a4M9F5Uhdjf
1+h34gyl1lCo8+cHC71lN1yw+y1EHZ/IzntQnlMsljDXoRKogvw4teHsxTiuVrHfxcwMJtGT0Z2a
KpU0guXQp8sxssrHs4EIoqhbx5blP84piIppa/nbEm3VFHhwInaan+TRYpKEUKVYWYXti8g+kbhX
xWA5D0qnbsQilW/rNjMZ0sjybdo1ahQR3Fl0ZrFiU2mPfpW2b1HfwxTo+gAzY7bjHrodTXQXor6u
gScSoh10L+jYawrKc1hm1ljwIwiSkAH04dXpuTzuz8dyJTeQaeubyvrIw8BaW2CXvuWNaHVoLxCo
0m0Si7i3EpSwwU2ta6lgiiH1oNBVrZ9TCPjFo5MFwbSvm9ZkIHwMJ8jJoJKrD/x9mOnItoMIB6FE
pS0flWJuNr4loReDWqnj/vxLeBpYkLGm4KcOvqqC3TKUj9AcqHtWdJoZUcTCuIBCBccShZ/wFsKx
1F9DLUs+dAX9MpD1xMtUHSxhMwugR4EmvuMeEgHlI1i85alBIShcLyNGIaLU6nhI78vHae7FfQ/P
3y1HNAIhkBmvaNtVlkSaGOfQMeuzYVUXPRQLVBGGCV3Z8Vu08Qn2Voza5/PtD6ze2qla9S1U+U2B
+fej6Z8F6b8alv8BY26uyPvrMTd5rl+e34rmc8TNX/GXiFuzfkLtN9QGef4cBA4e9f5F0xkPQfYL
BTdn8Sww6YDc/FXUWfkJsR4K4lG5BlHds2TgX0WdlZ8QHCP5w5kwGm+p/VuC7l+oI2BQKKJEqYoJ
8Av1I5cYW2w1CFVUgcaatIa4Z9CyWA0ie040v7Onbkx7m7NTetJCDi2l6CMvCxSCv+i9nOkympK2
U/OhzSjooWFtic8d2kEPTtgqbeSgTlMjnHV/V2h5vKlxaPyFb/Gb1tuvLqafLbk/m5A4T0/++rKz
0/85Pqc9Vl79eeXxF/0V6zF+Qn0sYDggp2gfDArf31aeJf4E/hRWGKovOdz5Ge1RfwLcwWVyUFrO
WSXK39AeSfmJ21ZUpZ2rN4FB/Aa0B4WQF5AGmnEgcpRUvKfI1zGHPD6hu2hVNk7AHzUn7v3bDmma
YzIKxbNc67NXNrK1aHItXalgzjVE9LXW7iy0pSNNzc/8vjeldS1l9b4NCrQCj0w0Y2pVbpEbGe3l
Ic2kTY+F1EwrXS9xloCxPO4C0/BDKkLlYSFZ7cjySMoR5qXRk68r+U2jKzMKpdDt54CCFqAflpSs
yiILPSMIULChyWi+lY0oXDfAk0LrMcN4qVsrZrIWzR1qj3s9tn10W7A7zvUDBC8qD2GEJn68e890
yuOmnFgS6uIm9BsU8ldzJhziemoPmZRpb2WUo8+XNYdyiY67FUQduzpSoUvdy1WLOv4mAOF/TgtP
SRFHUx/XYaDdaGRYXoyDoyVVJuslkVAi/VgXxrweZTTnrpB0f4paIHm0FVKIDaWqWqAOYdKsh3II
1Ock06aln2YiS818eEI86lukbJQC74cueTBSZGrM8k3IU/RY0pQJqsJJyUtvMAEZyq6DdpfK6JPh
16OykZAgjG3IHohLFCi7+dAu4cbqbNbNDzHQ2ttAzpQY1sRCx415ngL4WTL0jUEszDZSKsTbvMz2
KqpF31DmP6IqptZjNF62Cpy+KFIIIEYipOJdAGfPRxa6K56LsRFR1dBbodfm0MMSp/Y0JlWJSC4X
vDRLStKimw0+c6iZH8uPmdoq6NsboNAq1oStr3E9or7vgw8fLR4gjAa8qoqlu0Sqtw2Ag03tdwqy
3Jb61NfhEwoKZtpqQmQgYAualSFUITqbpxCNrwYUTFYIopSoXCJ0zZ0B0dsGvutm0rstGpPPxEgy
VaeZOTa4KUh+g0YAUd9MSKeDz53hJIcQE6/2ugVun7xqLaSwtAk9JlytBMkfC8g0H+ZZUgBExvD/
y+l2DovAQfF26cHu+jPJchPySIqMwrKmRfu/oG4B9cQhWpPUaXzsoQXijqZGg4wjQOhkZmdK/qGj
FSUVRrm3g0YQ3jUJqg1j0z3XeRwTsWtPgzwd0gKSFGIiIcUvAQ8MAVcUsRCDGtA96WOGFpa4apZL
ykul1xlVQx0dYGWIERgNsMgKqAzxNVPw4rSbFtDDhUJ1WDZObjU1Wgsa3thah8ZP8PxYym+TynoH
FgecpZDReauo96XWJqyAc0qKButUkAR09qgNiEzPLRKUaERm4LAC11uwS1UaPfTtip4KSxRPtSrP
TiAPAwKICS2n0GcqAWYkHwoxKdCuNkb6tJUiWx7FYdeipbuTZvr9BF+RtsWovIBSomuklxrlBJyC
N3726w6K/GZS0iqPLRHxvI5wXZb2dadhNyWCirWKNjmTxvurClD+a6GPTqUK9WW1PvV0NgV5GaCx
gI0uJSmJy04FE1m2bgygVMSoCrTBnlQLqGhtkUkNGqfwpSJAgYMu+ARIhnUvjxwLNMsJBkicextN
TU2FKRDhvlVRQaexuYrMYCsOKMpUJwhXCmhR3zCISN6ovGmZWRp+uwfUgyqlqmoeUJXiH8dpGtQ9
VABQqiKhRAetf18SFUSOQZySpTUM4z5NY/0IZqMWM2WAT5xEoR6zQEJp09w0xTEoLf+27Y3ZU5MW
mEzdNixRDeg8iWXDYlgNBwztiGYTEGPAsgko+yM4p9CdiHXUlIFxnk+5BaGVeNz1cIzXxZiWE61S
hIV4OIfsLMpkSKlDs2fWRn8JMH/cT3GMaukY3u+71vEdhhr35yhXcWZYaMj20VmIhfd+YFYPNbTz
sIP1Uj/mldFI69RoIXn36VT+XhLhFwkxKNYiZw6Kngw/0ODn6edjTkbBwqRFveb0ITTkg1IhlY7u
4W2yzCJ5qQd5h8AxQbmRCXjCgFJvmXQQRIEwQFE9JDkETXVzbvZfj+pMq/qcT9C4ji5yxfAxAaFA
DvLno1JisJhCFNI4nRAqdBT8By0d7udi0EkZVQoqUedbaQa80+WvChYjqdKiQZWlcJtE+hY5JMSE
RYzYhhdVW4XFVC3LiAjKpoLSasRX3QdYyzNBId2SL56vh3/RqxGeL4aP5uMGxKKgTQWq5c+Hr9dG
Uwbox+Z0wHdcC9RrsLM3AWr0zLEHLgeNJd0q9ilALIKuSG6ciioAz5GgpaMN1U036P0MTayvCbr8
0qfBuEB+584+2tZedgtUBd2yWnB20Da3bCnY8PdpmCmk1YDWBEiVK23vnW/Fb/J/f0+89TMX+dcy
qn/AoIwX2vy6d7xo0ufmf2jxWjT/879X72i6kwf/57OfzF/+zU+29J8goY0kJrKhyIqio+xf3WQ8
gloGHmehddu3bjx/Cc/QjvonSArjNSbAIU6X/5uTLEjyT5CWxwtEZOwMpEx/U3x2pm38faOaIHoi
Yw8fGR1RTV38Vq3+yUue1Rja8dBagkBdRrR+FQdeVK9MeZdlixYQUsay/JhCD6iEo6iKOD49XVnp
c08mCBRjY+QzA+gT+ahbZiWKLWdPHKiiL2vTUTtbV21TpU3JqubYx64iAMbz6sTODapVazSuBDrG
QtSsx8s6XyjDGtWWQ2j7QN+htdi62bgq50VUOH7vRdNtVnek2YQr4765zd7GZ+1jfEYNorqdskMU
P07qIvOvMYd/zhL55R26IL7IZhFAewe8PlOwm6fp3XgonqonVOtrD+J7j4Tei1Qy46V4Kp66d5Ck
cdDML3CWwyNX8HC66X2KGGjzpkJAzNFQS40a9PgV4CmZofM6bxpAjLEDmZYWnVSAoHaPqfAxJRJB
XQ0Z4/0wsU9r9TtnhsLN1xeTfkkjhfFAV7oAkz4Yp7I+mFCUNVeacFfKe1Un2/lDOJinbp3dzvfJ
o2Ij85A8IqdR4cicgXCh7JxaKUHhJ6rS4SbUtG6Ighf+zmFiF3w+2v5Dw1SvLJDLGpo/wQK5ZhUu
e7D991mF78w5hKVAY0FtDBjflyQ1U0wrYLio7hnlQWMpj/6yXmOar8GazdfUnq59Gg6Xzxvhd36a
zPfVhXlAlx2Q/IHRKCjFvbB4tTpDCbaPVLejujvRwYY+HoPSOIWShw0TT2d8aTRiSEcxNP24Yp5Q
z/f1AC75mVmazKWfhaqruoMt2hUyn8g01iBBEDQvgn4EbddINrYq7W/N5/ENchXynVwRNBTHT6El
gkiSZYmmyAQNwYLZrU2ivERL6HUrPpPw27vsPUDdLs10ChmN5E7YAkRpV9GdOBD8DT+T994DaeHb
P9QSTEQQgQhUNFCU3cXEsJOC1L6dQLW3Ja1P9dtg3X6EGRPuhE18MwAoQqpgGeyDx/m5HBkir3yL
ovubQKVgnqx90q3rez2FSC1ZGzXRT9J989a7yW56GFYBy27QhCgl0U1SQYaEgHVwqzhjQYKKzikF
I6RCz6bQmR9jFPEzAV0XPkI8+lG+5q/lK3pGDeB4QLsF2iTbN3Gr4NhFQygJA0Z/t7tUp3FA0wQk
W1prbFSRvif5k7yKWGOSAemdkHTH1vVLFqU0XCG5lV6LXK5O84V9/zHNf8ZpvmZNLqti/tnW5Och
09l9g4stwlcGo9iC0f657ayg2mKGkEZwSzl4H2R1P41Qq2qNBvINtSJTQYF0yNeOy7WP5I9/8qn/
GR95wSX8y2VCowutg1BHYV42vE40kFxQh6K6jT3RkTX09mG2wy3trlzb1Q+6OBz+4Q86yydenkK8
7hRiBIhOEJr8/C5GchHKZlOpbu/7PtqiFAOoDEC9ZTX25GgEg7AcA8+wGh2Qlj87wowceq0nyAiB
JWJrklAxOZ+yxaSAZhQKqkjVCPwjfQ4rVObD8tbbquxLqpswyTFS0MxPbkdZTR0xgezH12viIh3x
bYI+X87FGZ43qFqqo1h1LYUiUQuG2EhnRE0zqWoMAVpBNMhZGjEcZsAXBSKexoiO1R4HB5RDwBQx
xk3+jKy0wYqEXjt0v7tNP4/vYl6DLBWtOMP4Jnj2C+Q50EY4JUAT42O9M08oafbkU4nYwNwNL/1m
dOtNdKXy/tqUaxflbX/yKdcuzrd/95TzFffFBuO8689mqggzEH4EuHnVcwWhGegyPTcdCTf5lYP+
2tLSLsDAf8XSunatF8nAf/haL4jU37Y5isyBxUKrEf9dWK2mR7txqJOq7ukk0t0uIC15fLw7Hq+g
EufJuZy8z59zYU4gE6r3Fv+caRnctIuQVkRc+m7gtYuXclEvVLjtOoWDvGjISFzBVSjktwh8u3W5
zcnz85LZgmsvgccSCZ5pSR5UopOcbFs6EOuqU3+uTP9qwJf2pR5NcAdhX4DaJjewfz5aMxwsJ9xL
yE7QCmJ2C6iA5RHND+Wy2tUiRctSAwpcd8biii3mK/uLsZw1OT4d0MG/cCzXFsz5vP00ln90wXz3
3P60YDhP5PNu18IAUGSGBdM7EBPUl83TAodM4UIxt0zt8VpV0LX5vswAQCarEcUa892y8RUEWWuX
3qLqGn3dlZCFEeOdUYBcI0HiKRG1lNukB3hIK1b5JEW4dK3r2bUdc56ITzf6P75jrs7YBXXm987Y
eQV8tSsuPOVG71ApH2GFgEhWuCLCYup7qsqkD4WGCVrjMPBaf+dOvDCX//JVcvUmXNjVf8ZN+B6A
iBInJPCA+QNPUi5MIyQrJXDiS9Vl7KkgT6UzuJunjLTs5MSMvAc2aVjDzN0jPTS2QrzjcatQk0zM
W0305DHvLibe1xOjgOb1HRv590H9QgOgQ0PPYsagRBe9mxgOGqofNDI64a3udhPpWdjjX82yWDVL
bOQT5Ogc8YBKuVc8s6TQo8PWbx2F3AvOW+UpjxoDu9jzaeWhXbdt3vkITg6+fbhPqbRHmecSeIm3
EKhATaYvdJbQ0UMlg9sSg+Lbbom7D0jsjKvQeZ9pb8+0YaX9Xq9Uhai3e0BTgg3f+b3Y+Ezdt+Rd
oO4CXZ/sHjdQJ9R+bEmCt0ddzZvJ3tFfjdi0JsuG+U74gqP6JXAbJ8K76kRyI/q61zYkW+9NZtia
vbBwQhm0xDh0lhK7cVqCWgRq4NcqntE4yKO7/jp/iPCROtNuIDiBMUmuuHiIP9pl5zz0dFziel4T
+qqz9ePAHrYmeQC8RR/2Nxl1VXwctL8XqN3AYew+4KF1A3bGcmmbBE9XlinH3kQHlVlkuT0eDhlJ
SOtoRLdXjc2/TgNNyOpt3CWkdjpas8Zu2aqjb/cyTH9GUHzEYvqm4XUZXlWzfA2iq3NadWSTLjSs
OhwQbKCnzSpe1KyygQ7twvUqX/M3K1nthIth2Z+qjwkawAUZ6LSM1/ECfAKw3qlCumVMBWfcy4AP
4/W0VHb8Y/kIferj+z4hCr4S8rZ91Fx/Z5Jn76Mj9/fiIUK9ABEJqdYpqXCPS7th4sl+TBatrZPe
LhaPYBawgc3LwTE2uM0CHckiIC7Kt4mXUw+ixlcCN4W7hr8wi582woUXX3ZzqEt8d6IIy05xpbiA
jbMo3IjsNiObnXw92GxvuFCKXD42C1taYojO5NiUXfH6rlmKy/4n/xZLce3+XHj3dVtV7Vif7w9f
VP7G2A32RiANqeiTxGaGEjG6fJ7W1FZc7IGciE6wXy+Xx8OV23PdaF24+ekPo/XDaP1XGq0L3/Ff
uSmv2YcLt/JfaT/lM9380pgjraWjJzncLXQJ/nkUJKhgL4YFjBU/zGomuvx8bOze6Z3O7uzZmfFn
dj86o4PcE+WPTcsKp2R7fh7PSPHHJjo7xXO+gBK1Yy5nJlOJaQ76WFJIH9iRHTOIjHrGTe/1nkDR
5JvpDPLoLIJHrR2Q8UHZhlE7+X3HRqqTdcfs3taWvf0cMIuZNj9JdTdeDLZwnHCK9kxyBvy2pBlD
ngYxOzyGFF4NrOk2JiG5e1boc4nf8xAfToP7DkrjvsDpeJO4+xs0voJj1JObgq5lEMLW1rZ6VdyZ
rnHS5mS9Xz886gAFQuKlcB/uC2IRyDPi1MYx/ba61+ArAM8wCDxAND8ih4688XvzwQd0/MDxjccH
PM6dire3N6gSL2lsJ07gpG4G51Ulk9M5pc1vS8iau4pNju5kDM1S4RSYFDxj92sPFvP5nYP781xf
uPIRpNLyoC6A/GP2Oty9jpr45jOv4CjnM7nqGc9w8mlUl4NdLvKF6ZYL1C/ZiiMi9SgDRCnhhaO6
2oO6vB06Mf6VA1/P7JAlmHCFGU6I6ee/q9zQEQBmxE5kNzTF43i2A6K2PXuZm+DR0YNyMwSuLCbu
IBLb26IzwwUFi3o9nYSa4H91J7m1PTjNYrYnBk/ft2UiO1CNpwG86RI+GC4GXxJGFdk+LkPH92TD
e2PQynLAQKPZqrKVne5KjgggKF30Tsl8ilcCOK6xwBKncFoqeyWlOfg0duiR6lZczFvlUKyrhbxu
XRraAcspAGAyYzjSMvciQuCe25WbO5ntDIt2225FR2T5Eu+0ObCOmDRcZngVxMqxhLnr2TKRprDJ
cAxpdN/j36ldsBHvCNku+NIRVbGOW7vFrVgBd4IDKruFbdo6vg1cEJx2vnkADHjG2lpHjmfRnui3
065zSLQIFhTMYze8tnyumoqLqOyHqfjTmgp0mfvaVFwGu36nCgkKVDk41sBQNLbu9jD4o+MfULt/
Phh87CUZNoI/op18l9sHiYn2hB3ouyKdwJLIWexkrkBfewSsWLT2IkJvklODcKBjEMdhEdazgU2Y
0tRdsnzTboaFfkKPCII2sMBh5+W0A+2AYVcEdu4o8J4RX2D3ThTJf7yluhPJVj6FNy1Nl9aidVsX
m89RXLCvFtDMWCCpT83zzoG1s782qejDd+U+XcRCdR+beTjUqqsAEuA7uqOI5DcD5cdjZ2uvs9Oz
Esfi7GindDHDKoFwzlBJcP6pMJ2imybt3JShfRAspmqnrHFjJ8R9C/B3tMz2AttnPhvxJzRB3GAZ
2anTuJUrvXDbm8Cy5rCvMYOS8JG/LgM7hT83OkQ4fEGpY9UGr4PtlV74O6DhtlPh9Sj4dAUbdS1M
wA3vV5nLn/Xtmc07fwYa08FG85/BMnWipeRVLv7EJ0Z2RRs3w7gjzEvqVDTFzwQjS+zMLh2MCdeI
ugQGpROMgFt9n4W4jszF9yZz+fVw5CJYxmz20LcNn8T/xDhxJQWexT/5/L3j5wR/HYzttvdQyI04
V7ANOBAGAIWI7pNFBp9hPVPuP6CTzUFbNov0Jr5RT8UC5htna7ttbqUl+uc4pgvA5uzkjIjsuTMD
ohKTWOfmmAWVorshTrnOxokB+63bqVucbXTB2i10o2DN+ekiY74Cj6/HEXMgYpf4dklbWlOR+SS+
QR9RJBQSFtrCPnISJ7RDm8WHEM6JwAQc7/zoqnAg1I5vT17qBjjSJmdiGR5rHV5JgjGqGCtaFGFd
hS7HKdAdB4cA6n1uJibRtemUHxocC5+GGx9Ow0S0PXK7y4AdC7B+3BQoD6TWbmI3YjjmfZxrPoVT
MmFv2TXuHBqhUqRkLKBABRU2hqtRy4Xw17pZG+5xU+GorHGMbQacoRDBZ+iawE6So+GiG9wgtIHF
suf7y7cjkJ8SBzIxIEKtvJW1GMg9v0ITNwZDxvCZ13nI5+LI7bBBMFqGyi1WANoqbeNgYQSWa9kE
R19PiAHUYKZ3no9zHn6ZByh80SyUJTrAuvJJfdVfGza9BliZqHNYo923t0BcXVBw4AnoTxTuV0ZW
gHLYZnZOTm8LG0wtPM/AVdxoLyxHN7XpRw778PGR0sMb0un0eLd9jsnd3UDe4PX5mDDaefGdvmUr
7u1JZCY3HGJpyC3/lAp/KfBZ6HxC0DMGH/j2dm956IEBQ8WXWWUPnrUPMMMm7lQFf3rC0uJTqjET
T68d4E3u4BWrAhPDbSG/Wz6mpsI6mEjEkBeC17MG8Qrw3uAoy9BbYia5O17g9g+ULyZky7GEfBpT
OMtYDhPWawYDW8HPpIZbLAxXwo1TlvpJADSUu7gsukWjGTrhxqxp6HF4j9iWayt2tgt2H4UNcQzX
x9qHGhyWJr8EbqgV/NbCFBpMt0O8jXAFstDO9JcvIpJLSEctzajsxwZ5kjNaV9nyOSbhG5Z7qHxT
IINyjk/GE489+IYutjh8nMCTbc2ZWX2rORJTqbSWYGBRBbYy8O92IdoKyg09lfK9q9MNd1O1dem8
SKS7gxVj+e7sqcKqcTsGj9VBZciycyvYO3ivh+muc+sj1GU2jSsRWDs8D5bQlVZoSONxyxzDAhc4
q7itg+cLbBMqNOcvhBkWNFx240E+ysdo3T1KW22TrIOFtu0fChddl/Aqy+YQKZDVvYXYgNtCbocl
grFxK4uTIXET7FsdtvDbewv4V7BWSY2ISYUPi2XjBY6JTcZniQOM8K1Xkj3S8H5w8CzAuT1eM+zR
jGUxrmCZ3fQY2HyUrQfAlgG4a214sPldwFL42MClH4aH2u1YBb8TQsHY5mhwhfeOXRPmJcYmnnBo
z1hNzzWlcKtrLE/ME2YwdJuXFEFNyeQD4jjsfx4Cxa60ABqKVQi4lHu3+LN3+EyjKA3uBlrUwDRz
dJ3/DTAjjvwKRJ4aYCyiUyxE+AxutJuAcQp4R+jNYt+YMI/4siE/AdvEYVXYLtyMEKtaAj7ewa0W
YWEtd0C4VX5swYV0jDUHaY2zGQvgu+MhJpMCPxFuONwT7wCxjrhr/OWjPSNWsBBzKIRvYb5dLRhs
iC6A+Yn9gnsOyYd99gAzt/ApBL/4XGElZDBtPOBF4AnGKE9gtHh/Hu50C5FQWHBsJ+N8FJ3vjCfg
LY3HYSUsQmzm85eTLnu3pdYi34ogS+b3/VLbYLo46E7CZ+GAg9z2jzqSA1hKW5+ZC3yfl6IJuuq3
AxUVOg8JhsCDCG1rMgXf/HBN7vyFcIODeZXd9d644gczX3D8HQSEJv7ZqYBT4uQs8ngwOGMTvSDy
hiQXyh+gzQDL5dt8NmIYbdlZy45hv/KFHMEpGNwQISCcDtwCqGdvul3pepGTU5q+dwCqTcwu6p4w
c9yMRVjKrRuSvCL0DesYN4jfbfUmdPmq5hFy9cDvNk5FBDtY67f8GBJu+XP5b03aePzv2iJ25Rt+
cvJoMHQRRiEaxLMplt0Vh/BqjK1egL8/YuwfMXaX7QuIyzT/739J18KJC7je0I0WejBA42I4v/zg
aODkPXMzKW+ukTKvBy98NJ8IAD+Clx/By4/g5Ufw8iN4Gf8vtIX334KUzwK2HAH9KnS5yOxIQpYF
FjffoBoAk164BnziK0WA1z7jImHzD33G9SDsIlXwIwj7EYT9CMLgd/0Iwv7zQdhVL/oiUfW7vOhz
D8svbP5liYYoVklmjciUoCniOe9RLnh+JF8rO55Y5cwx5B8JwApkd7VzDrFEbGoAN56ZasvIY2jA
mmbgMBzf/oYagadnstd3jssm9L2wiPj2MC8Bb6Ne0tbcAbBBBxBnBOmxYAHobxyQ4ZjHN5x1xePj
a7yvq1d6kev4817p1fTXOZP+KTL6L01/QYjuew4PdOuguANdGPWSQj7UvSzJaGiNxQ+0Dngdx9zu
79/uJ/oCULUA+eEevygZ0PQVaIIDfiocWud4H3Coxcxebmayq/DUhgJUvxXIDlSCZb7Ld41r7tsH
eY/OkZvxoN6WdglAuwJzxEC6qgG0RPb7/Ss0lskeqGZK9oCi5uW8FBfgpC5nt2LoWw2GXQF0NHQk
WiwmkFkrxikhI4Lr0CF4dU/m5WNKjMPHxzEkR6QBMFaBvUXs8IEcgIJrgL4wsPqJ3nMCiOCs7lcA
vteQ1KZvbzEF9wOZP6D/9zW7R2oDuKDGLxgUTrBCOv4nf4Rf/eEe9+J8j/DOaE9+fgYnFRzevs5M
fh9F/zQzF7F9GiVWYiadCq4y/1oh5UOfBntkBTkZxLlFIc5DTwJyM5Lbcy27C/IysdcE/Jc1GDR3
qJGxA+KzCCkPnrbrkVxxciSvYjtCYgLXEgNzvX8D1WY637UPcF9i+2O6Qjc9t7f+hYH9dCUXTvWo
TII2ysgH6E/lyX8HzdodlsYxetYP4kE+jPvGNnIyhkwGxVKnokVGiQpQfduYRxQHqjIkQ3g1zfhS
vOpI8jEBXOyYNj4qvCgKB+WDbvcD6R+/noGzztRX475w1K2uMfrSx96YtlKEPO07T4Fm9BWisYQF
JNpEAb3LHIie2QJLjskx3KDfEjJ3ETJCHNPm/OCvx3QusPtqTBdufVsHqpKglwOvQUF+BJkopEIU
p12b4HHxfB4IMaTxzlwT2qKMX7ILMIGkh8FZgruEiilkNpEFbM5JGQVrPsZQwYlBjmhACjPdIGcE
rwlaYY8oUb2yFKAFdMXeXJzscR6KRiRg/DxbgB6vOGgrcNXkDaf8TEjZ8uwAzw/lIC5BEvuG05d6
ZOL8e+R+wEdrd5yN1tyl+JOnt3mS2Uf6mafTOZ2Jp785yZ6vd0ilIfvu1iWktZlyCG5rawW5yAq9
JgA8T14M+nWDDGbDovUIlO5Z3822xyk/Ji1x3CPxi1k0kThtkPfrnXM6DSA0H3G6GM+0JIsl4K+p
O85XgO7rUoSLkCNR/FG6w+rtzbc/Pu7W75l7s88TkucE+w82KmL4EWIPHj8s1oChxtFxjnnzc5//
HIB8I2+NREHn8X/zLBDHypFeBLhen/PJSNn+zuUlX5SrdmoeoTMzljyUyc4cBNTrevz2DneKVxGe
PYtISCOYEhje5RIW41hSSMrRO5HcZezu7giVT+d8hbCJh7e3HLV33Ip+vQ++7yH+3aacCzQ/ne/i
mEe90mGg1U26U3V4XWCauRDq5ywwt8YkzWv54cqHXjstzxVinz71x2n57zotr66Hi6zNP2U9XDPG
8gXY/5/bLdfM7pkZ+Gnh/jC7fyyze+Eh/cFO9WuO0lko4tPq+nc4StecTvnCUfqjOJ3X3P5zg+FP
9/KP6/YbHE34hauKltFcUQz9o89VaJ+uRCuqAKIjcPXMw1MP5s6uGL3FLj82G8kDyZu9g0lhp+Q9
2QTw5MA9YN0daPQ0WsK98LIluD0EZB+Ed68j1VwI01JoVrm6M28KIDExAVGv3yRnXkVOeZVBeGfB
847QRuZQugU0bQ91RQ7otbJGseYVV/bq5V3EZ3+yy9O/m8g2RbRHhVisgTpezO6n2TOzJota7mCJ
E81vO1Bk1AeDnbhrzrmwI4MzTutbhB8IQBIvWelnrmhFuw3ngcYOLxNBayqdtBPpDBCtwNvjxQMs
3oFk5WQbCyE/pxx1yJBzwiWoPFTBnAZ0dANUEBQSGXRXkxyrs7925K5e3IW38Ke6OOW7zO9PM3fh
lUxiEuSy2kOvAyL6ZHW4B65xf0IcDe6dCBTEdfcqEJeentHJvbs/lCiXkSjikSvhBD+2fmEBPo3k
YotUPpSMUg0j2TmL5fHrObx6mRdn5r/wMnlH0S+v8wIo0JQi0rsaUE1lcy5psp0B0jhoM0NeOPjy
stjK5Plx7UK4H9ZtsQVkA3UaPLJ7AdkRTysoMDQOK0z2k+I2C9XJ9vJa9/SV6aFLV0sK7+u7x0f0
1cxcnI6zbxmFOWLE0LZ1VgD0vn579bth/qeZvwjz26RAqzsD1gMi7BWKgSaa3L/wYjJprVIRf+Zg
YGoeZ2hyJnrKJM+RVpw2ziP40AnZTZNR5aNGVT4Qi2GtUAnGwScKTW8gXk9ATiP9YPs3Xw/8yn2x
LuPfUReFcMZ9yQ6PKB07XAuwv39q/P3GWBcQPNoNos9LhQ9YtaginsEKhVoWLYDtAUIVyC1fGWjd
QF+AqzoL4qKSDd3YiOa8zED33vH/+x5aN3c1eSzh09YEo0RBG0cIQ0Thy5rc4CxEgdMRON6HSETQ
8j6uzK7C78IXq+dSS1woZyEWQ1wErMqEwZ8scqoAAHO0+GnDf4PGbJzOigO+tdePfPIEtybs68m6
tu+sCzP+x993Frckn07V37rvri3fC4Pb/dOX74XR/XMu3wtz/f/Z+9Leym1s278S9HcVSGqgCLy+
QEtn9jyU7aovgl1lS9RASRQ1UL/+LjlJx3WSlJOLXHQ37us0grhO+UiiyM29F9de639r+r6zOx4r
3/+p3fG9APyKZL2ZaP82AZj99qjgIIoTD9bW5CgCq8KhnR+M3vYpQ3tSt60h3AOw8R6xLr5BivIR
8W6FXorlkOqdzgVKloDx68D2y8WPonM5G1Y7cFzeNlXcnufoKJrRC2vXZ6/KXhfV2t0pkO0XOr9A
M9UEsSnwPG98NEI9neibVEdhG2U5NnIQr9HTtUR4aGq4u2GVfAIlfXN+Do+kmK1ecjzFsA1PCI5/
IbSMrhzY7cU3BP9p99N2aTXKAdjLDdnBSCZK0UWCQ5oFaM3XbFeg/qk2+boCxRofovuDIYFmK7Ji
q8clj27xwfeDLXQ33xmco4rAthIqlAnezIqjk9qimWaJ+Cc1th6LtHL5kSD0n30mr900S28Nuo3x
Jzx6+PkUa+nCntBb7m6WPaKOlt6AzwK/2eKPl6xp6cRZ+hGXb/vcRvjsx3+yy+XvQD8YReEtWsBA
4l9o/jAsWo4M1wyHgyE6ouZ4QnvXcsoOya3lZ9D90ZGEtnCOjoHhtcFixG+hd0pFYvsje58eKDao
CXo03x+y39mffplOR/tTldKqrwtMJ4IqqY2e0mjfxte38O9ZUsMuUqvN8gfLHKnWav/5871d3bsx
lOvgCYTe9a9QsMEenkdfr14OErO+iTNMhmr13rt9d+If7Uv/lyb+b8pGwWvtnxHpaFNtdaKGpsJb
fE3nF6Ri+Wd5aUv6lm9u97foIUIvERrIX5N+ifd7+/TUIjG7erm7g/TA83MI7acC9XCyXzI89NOe
Hl5eXtBLeLOLXxwcxy4v9wBDNqzn+AYtehItOg368NQWDW7LeW1+uMnWNnon5r37dEc7+n/W070f
tI72+v8ftN4NWkel4b8saL2bKRzVmH9ppvCbibaghMLQhjL3FZx4k14lSSBLO2EvxC7VYbmnKOGx
W9UICYfHYEOi8vBOjP5NydnwzSWPHlcyxwQ5wyUzTr9OJIQqRahhwGKevAztpwMdtlVO9aooqmqj
ZmikehRSo14RCeI9wH9sMSdUXezAN7oa2FOTtTEscfXW5wWchMeBvHfHv5kw/HLH3lEqV+UFHFE7
BE4okQzowwUlJ4ubvRvZM+CDBo29uwYyIB8fF1LC4TyFPv87O/Aryv+rhO7NLRwldJXmng083AIK
6yVEX6frpVFukbMro0UWZukbTMETukJ2dfNSggvx/RyALVnR9+7gKGuq4NZcZC3u4Gypjr9enS2C
iBcbaPrB+js6/XjIo6t3LvneuB+nHX/9uL8qmX/vqY/yia7pzeg4eGq6aZHJgRfWxsC+AHW0oBW0
2xnrZRFGgJLPEI2rc/TxLalhFV0psAnkCgQJu8MrWbJfH7A/UA6QlF7uvj9Svx3r3kyPo619CgfH
YQq3eYfd+mnJMJGVIe0EpLGktA+r7RBDj6iJLheRxS8ehIUW2cbtuV7qkKWxe7e7XTKB5dbHBY+J
0Yh+d/dy8/L9O313Ii/v/E3A+esn8ruv9Ggn/Re90vfC5OJa9nag/vVh8r3VehTXq7Rwx6LBHKyi
s8vTd3Ded778mNv857781WjiO6v8lR/xZlLmk+uTZMSWhNXSYQFTyJRAmCQuzvJ7E50uXfAyLs9r
UKp6SI5BXwNyX010DnGGhfH0dTlx+LT+/kp5b00fM3//dWuavpNEHIvI/xVJxDu70evgvXljf8Fu
9O4kOYqx1SwD3uhlkpAYUmIpiLzIlrADdPEifbvsCU70eVqh5t/6INFZACDFJjkHF3ELLuMNevPj
dzKTd+/pOJr+O9zTUXz9KxfTn7LK/GNW8f/oO6MfS/mofoh6/fzY/1C//HBjHo3sjPzS/b9v/DD/
69sfux9/Rofe6tE8fvPDWhlp7FX/rO31c9eX5mf/9OVv/tEPf3h+/ZZb2zz//W9f6l6Z5dtSWau3
/pZYKr/vjvkPfEPaP/5gf4ge9VP/9fHoN38ykA/oh4C73IWRKYObabDwrMbnzvz9bw4+EsR3fXxI
QhiReUiJfvLGpPwDDthFCAtM7gUEzpr/9MaksNoUoQvbd3yXeHWk/3kELn+MxBg8GJL+dnfjK33z
l4DtwzOeej5uA1chPoj9R2lZzxoVNnBPh1R9BQI2ctODsaGtY5hBkye3EQzc96FINiOh/Zmaw8pG
ZrStB0P1jO8HmTbXshjHXRby9msQ+ik4+G0odCQNmZ8KlkAoZHb6xdlFhe/0TR6t2uXuGaxiA3jX
woQCpJKjVNohc0Js7Y+rrPft4zi57KYIfAvHbTHXUSaEvqNDBpi1TCTY8hVbBbLfWDIyJJEogvZ6
qoSMHB7SOh4B+PhR7xTuxzSDh1hF+Dmnob3sjTs+uJpa+JHNrnM5THLe8DqZ1wEvdR/llaMeZlD+
yUVaKg1AToX2Ksjz7DRhqtgLq0tos1TeBE8mW7TbTpKBRW9m309v9m2f6hI0v32RGIqAUAbDXOYG
xzxd2ntDVQY1KODUx6ZqMg6nOAKNj4YE7wTLb3epH0edYd5SAUdX6oVH+YmsK4+aqphWAbd6XaqG
HDoncWImhjDiXcK3aa9+LGH+F+LORfOsbox+fjZnj823YeXfMsosBzG/H2a2/aN5rh7Lb8LL8is/
xZcw/MCoh0jBSegJhAos4J/ii4CJLvMRW0L8O3T95aNf4gtceYkvKGy1PfyFN/HF/cChOR3CTwwI
Jwk8/29H8eR78eW46xjW2IhRiHwc9+Z5i2nXt9l3MVbF4M6q2HrtBFm5V8/5xX2+UuaSyLBam8WZ
vsjTl3DxqidcOxszOFcTbOzz3OoVW5ztvUmlkeqZ3Sd+ke5ZwUcehR0kcQq0jqjWTSObjpAKo+4T
mye1sl7TRL0dP9c5Vn5qsmhWfn8aSg9K8w73Y88lV0U4PKiqyiORjI+0GXFwUgzpC0fGuG6tzWI2
ti8+nct1mgdZZNwgnnlTbIemvFHc8TeeJ9ws6no7rTWcBKI+65mKOhcCvBEts2anuj7dmJHcpjSn
kSu5uyqzMLw3oiUQCU3Brt+WOpewYKTFF2sac2qpdTf4ODhjw2SvmrxJ58jt8nKXLJ7zYVGB3D4m
cJjppTznDT2fMJZn4dipjSebw9ByuXXDlq3yBKZbTpvBIHFsupPedySPVNZCgc/V/uc26d2VJoac
ASQ6b3L6kSQUJ09FEWxn5aQvwnf04kwuzus0g5GNhT3ySuTsU1iUEDGpOxxZVUUTSU85u7Fom6hI
x4e0kmdep+eNV3n+R1vZjz6shHbtSNIzlfXVvlMhe6y1KtNVa423kpOffS5HU8eKzqyNxmLoDv5U
fiJjYL/6vO1OpVcG+44G9qFune6J1e0jma3CJtR4Gepvt/VJxPQEZ8nZwiDT5WKco7EaeZxPWu5H
3xEXoszcqAVL74DY7URBpdpbA2+ouAk6J5JCwcKZlQ+zl1T7sKBoxsxruER3Y/A11WEfKfiufZW6
l3lk2qFnV1mgXOfMjG1udmZiJhpNMVWnyWgcaCX5WXGYBz/342FKBh1PuixXAuVR3E9pq3ZD7STN
fRKWRb7rLVPXWVqWecQmA9u0kc+wv+TmdE5997RX/TX1GdRxhwFEGcXBopuzMCY6vA/G8lyEU2Qd
FwBFU94zM6LhwjZ3HchWK1fbG6f1vJuidIsTXmcKR11obyUwn7FwoCYZt/a+Ia7XPgxOWZ/5rRvu
jB7M2ld9dz85o9xIKvmXcMpzNLoJZ74JuiI5VBIvME0De4+Kr9tMY2Vu8tHAaaHyk1tSV2KbOxzw
op788IRpH8sjD4cN91t2XdS6vJg6WT24Fku27Gtyysmcu2vZ27y+YHZ0MB8qF1pSY+jc11UwXfaK
OU1kWWuw9vMBxtFB5eTbwSH1rvG7K62nF5IAtbRjTWNuBI+CsAefhlIc20q3P8iQoFklqy7KJHko
yLRyBk52znjR1hx6YL5X7AMdyF2rq+d+GiFbDbvBTTuQDUzjgOiosl+5ykHbjktF7ClvuqUltPcS
9J5xzdaqSjd9njrXiUzPWd59TYhrnk2mm00vBc3Q1+gViTOceDTLnI9FF4SZPNWpU5bdeeMV0rfr
dOzm3K477vlSbAI/YaJedWPT3yGLPJmTwP3i6qL4apIyePBrFVwmXeYd2pZGRpvLeXb8uE9NGAkT
QH8unMtd23rVrpk1KyN44fKrXPpfjLE4k54E6JpJs1XZINalR2c4VmXDXZcl7rlyroO2s0GcoFxD
WtGMZ30LzLhUeX4qwiL7lAuTXLjtPJwlskrP+l6VkPaDUeEm005wXqFCgJykg27oej6dRnlqEn4S
9rqOpkk9MevuBRFZNHToguobCCLJSe6TRN9MaQnhVEGu/Hk6SRrFV2Nj5tj12yLuctgiOkVbHOr2
E8hTsXR9dD02pTlRtg0vNXK9dZ81wwWs/orIqdz8ruKkhwMUUV1Ekha0KJoTJzJG+7BBpEVUk4lP
UcJ5taW0rsFFruC/oecvpe9dTU0XFBFxx2HfVA1bKZm5LwOHymbZB5HTD/ZqiZkx94Oz2ePDzp/p
Cd6XG7OA1Hup5BT5bYvW0imrb4Oi3XAZ0IuwdNROTWT6yvyi3IxdF1yK1NLDZORN5wkcp2tb37oB
jHTrfjRxQ3yysppDwpvpdFcNTrrG/G1iKhklkTLkptROfT10UxDJqX0gTliemDbna56mXxGnNlML
K9wWVs9P9aTh79uLCuTErJ1vDBV3flrzjVLZBtlBsZqH8j5t5BjVnp+u3MDAcpNYfZmyCfNxmiDO
y2bYUCanvkztZzNXchWmKUyIk5JsgnncVrxUq3qCwS4dy3VWifHC0CrWrPjolUO6bdUgI922EHv0
inDTYa+85Sb9mHhwi+zyLoQHJL8ZxvlhHsbiZujydpV443BaDn6184Yui+upzzY9SdQKOQhE2z0Q
hjWECKWqz9OpP+8EgwZvy8ITkTci8uRk9waGmScZKotd2Y86TjzsYyQJ8aCjRR+g4OiGhfBdxwmJ
cYskki2s4kmvEVKsit08uSgSel5wpB913w2bwsuTKOSDPmFBMsXVhMCkZ0QqUyS3/TRv8t57mGew
F+XgtO11hipLYgPqmJ97B3fIvCGL3AzVTsQsbcD04Anhd06ZFlvHDQe2YkUWmseua9SFFfWFomzD
kGIUpbpD6PYjL2Cgzg9o7Zyko9ZGZ/nGS9jOqMG7p4ZBXqDLdpMQZ4y3V7XKx5gO9sytPR27KY5g
guCsLhBtpF0pna5yUkWZA91xrcC6lqGKQ6o2+aiiVN5jW30cBjC32TREQhQAaDAtQriraQtmZ2pg
c0SgzDsnDSJjdhIIu1eZXE91EHWD/tI3aXaWDmK6ccbsEqnotRwoCJ6cBjunqMFY6QrIpbvY7eBB
NA19hDmPyBUmxZe2zuhNY4oNL5c8Lcv7iI2J/9EfmwzG5K1dpXUvbkZWYSxH8eyLXp31tEOQmbwv
UzdXm3ri+srR/YBNJDHNRVPkp/AMJQaQpDeMLFsJayX0L0sk3uumD30fbNs6k/OZ1imDYGQ41cW5
17kupD77rkryyPWnnO8dYUZA/uiXdPaezfLhvhCjFF+s7SxLfqz3/lRBdFtX+P9xjYPi/0vdWC3T
zPzXH8Nqts/1+WP1/J8AytCl7+D366Vz+eVRPwKYeQvHvP7OzwUTQ33jcp8TigKfvRq//1QwhfwD
3O4ZilpgIaH/irr8XDD5HwhzQ6glMNcjJFyENLq6NxkE/8gHDvDB/R8WTEdlvI9STRDYowlcH2XT
EebHS8KEV7bdRqsZSsSt799wb4bDWKKK0zcD8xuIwXEZj0stwA/1Ai9AiUjot5VZHbiNn0uBzmEO
Pe3KXOUobRAXbz2dnBjuvHPw8OvLYcgBMDH4HAPBQl35zTFM0ZDQjtLXm6B3b70kXLsorCJJc5hz
2PJszst08/0HPIZE/OUl4w2TAKAIBfb07RUH3fna9rhi5vllPHbtehradVIq8Q728isUbbkSC3kQ
UMwE/PvofNVvap0D89GbNk263ZKerSU1KEqHJoXlG82KE5935ta3eYMddthndrzBN30evOahssFW
1dgNIj6KObKBviBe0qwDluwVMp5rv6/ad0g+r+6fb+Ei3CUwIsHxOjjHCB1hODkjjJYiLTe5Y86C
Gs4cVXfJU2FPK2RCQ0aG1eC7sGobqFrDuG9cf//dHHEHfUw+3MBiIQtcAIuQYFW/PZWbUpTKdRkW
GxSfeRErxNSTGnvWRkxmJbkDWQqR7gWFUV7vxHPFT1kiDlPqPxIyntTpBK1kMn9hNR3feZvLox8N
zYKhceJTzrGsj5agDLM88zkoEwkrfNjlJEGN3gzX7/amVyQO6gYuB26j0YTA/NFbVY3nXn5/dILw
22O6JQpwl8GQDSiM62LRHA1PPvPak1JAYGjs0xcnt/7n2Vo/iwVy2b3D5hL4pp6LSyXL6pOT6Ntk
nOdV4qhURYqNIDaCkx/PLPSv8WvNgfgz2QDL8zYuH277pEcdOqQyDrFCVqKpb+sZWip+WjxMyYYN
bnjrdUmG0xkwb7F3V2wYt6WTc7bObS6bdY1CsD9FJY5NMvEG8hQ0hg/XqVvSp1CV+blK6haES+uI
T7qV5r7D/+6dOiFPdq7HBvmBnvlKuRxI7WTb6TJXsmKAGxIoNDe52A69rlAOBd2CNRB14leVOuej
rXSU1d3wLGe3x5F70CdtzDtdPHaOSe50oeweYahw1+00zVtlSrspVOtsieT1dA+whuZbC9w4OPiw
F95OXl7seaDdMeJNoM7DrqrXQ+E0zxUuduv6ZQDL4DAsT7OWdlFTEPPC7JSDzEdDHEp1pr63aadP
m4IRtFE1tvWj0rZYz3KYBwhx93V56mpuXjI22l3g1OJeiSSRgMSd6kHxIDlXsxjPKDcAC2jJ9qWR
BZo/Gm9YqcYFhGCK0BSx9oV/yDLTgSjj1dDJLhNkgp0cBifyq96HTYJoExK1gYAwM9KzftuNocfW
YdoMMaM8OBVzV5RRXrLuqZGZc5H2fmP3WaMau85TjpcJVI14az0F8xwnbp6ZDcZygRQ8kptD1RK9
F6ls8JB+WCBDQ2nS2n2rfVrsG2wnq0SazI+RMMEzyPdBcWwblFwdQIfwgklpoehuGYEah1ugnu2D
GobIOqAwBXLNRy/1c7T+ud30yLwW6R3Nm6E9FJoKSLrMxqZnc5c6+YrkuRdNRZFfJYXXCKBTlXOb
ooUJOo3w6lupVlF33ReDI5/8OTSQrQjKAH5PvGH1JtHcv5ocm2T7MO3H87qT5Yvm1nsOTTKmuFuq
4iLhcjeTQp21fmjOMHD5ix6GZu3b8DKxgAfcMv0oQnFWZBX/Ogt10+Ag6CNXVXHilALGCG4Is0Ci
mzIGNcu7SJqpilSpQGiZW9R8A2yC6z4JrqwYsj2dLbTuC5GuPC9zd3NDptiWXn6ScTZEZe/529Ad
9Crz+jrKWY6aahb1x65N68ckV/fOlKYxc225K5sASic2gbr/wJ9IGqYbNslpVQY2iWdah1GnjXOV
JmE3RXk4oos2kxhr613Vw3QI3YafjF5Ld06W9asSNO99XgceICmNwxSXntdO6q4d1l9Y2p9SVjeH
SohNmlfTPiearufMzLuZhjcOL5CJd8BGBwe5tyqdC1K7JvJpmq2nztD92PNqb+qwOSsnCTsY4JhF
xET/wIKBQiqcXbIxf8kpYXsq0xJZvuPfOoQ2+3wW8mTKi6c2ncczotz5Zcqp/Fghbj5oXmV7Lbtq
NRh1lWZwzXB5hUheaVGhZEZN02FMVg03+uBWebAd815vu3RwsHA9LDE19DNgaKvhRuUFFLYNVXnv
+cTdBKm8YFPWrLqmFiLygyyUESkqZG3M1Cvd0OtRSh+SWOEoblFyeSs1qoMqKHBoP01LzKpKn6Na
z66LCgrxnvzkFcxDalSrk8AvuIpJPvv3LcCJ8yTvixMZVMOaAgw9DJmBv4ZkVeSMNd+7FmbnYzpt
VF3Kc1XJq1HSKY+CGRnkuvG0xopuxvOhtP1L5oTugi90W8LGMDL51Nz32hXoFEjnfBs0tFzptNxX
ZkxjXxi+SZvua+41PA6Zbi9ooRu18mribFGJ9S8GYK+ISpEDEptxyrXjI9KKqAHmGtfe3aSydE3C
aT71pkBcqUrYAw1Mu1LCyw885+5dhmCxTdOabR3dsFNqJg4/dPWl8N3gYqQh/GvqeUa1NV8LJ013
oYNysK8D1H3uNLvxLDx52ipkKil3vc/V3NiH0jXqUKpJPAXaTJ/LMpzXgvt5FUmndk+NUXAlyyT2
lbApLTo7XP+yrZEV5rk0t7Ut5g3tkxEITWnilrv5egC6BsWg1O7HTPixZKSegJvVwy7lwt+YqavX
NJ/dKHGzTzpL3W3R9TPwBm27c2zJKD2lqCO/0O0pqcpuHUomo2BK8P1ZNm+lrAqcSLRPg5oPQz0/
Fg33F1ixjBs8Qo1K9alDeFqHlboWnTtvSeleuj2LyyzTj1U/5tu0ZRDoaepu3+h0TQepL2HqetFk
443qJnbSNuxL6oZwW2Bzu85U7q9IUkyblNK4cyxwoaFBe3BeFnHltE+2HPWFTiaxTwggVDEcPIDA
ktpkq4oeFlES+3YZjCrGcH6ubJZdApGHe19jnGfG8+tU+VEqZuBWYVauG4q9zRk7+Ry0Dd0bLbON
FJm46nU5AZdB62lc9gId4bXx3EjUhY5Ig0BVekG/yW0fBYmgTwB/+8eMZR3EmvxuOp+LRmyyCXM9
Spn2HpBtBOczVlcWDwxLZjf1eflROqYF9h4Ot81YoJE87NzboQz7Ng5Ff5mYoG/WWeHpVVkH4kKn
EmcruOmbspbDZ6EdCcRFF308ABqUJ3PN6OloM/FpLubAi2jilSQyDiN3WAlyj2MGrSOge+1z4YeY
QiLzzcNsaXZFnXHayiZJ+aoG87aOmr6gSYzpm4DSP7i+E9HZmHBlpxBH7J50kdPJhkiwYnHATleo
UAt0CxVpW8WAANiFn/n1pTNPPQDAStd3SeBMZNVAXa3dzZOA0wII7/K2lvk8RLQb8xqnHEF+51bK
66Is1N1L1/dTE43OVPuRW4SyjrTfNbdlOyPXy3T5uW5Vv/LnElGocehp5bbeuWzn2jsUbsqTQ13l
U7cNKu2fhaHMvwZlWKJpV2TuvguMe1rpLNw1qWeuha1CrELsz/c5YkDceUbdTH29dnE4ftJknqej
gBiFkEWST3ZplKmqZDzB6de4G5u0OZM4MXoCGoYMM/I7JT7bZgxfyqqdtpjl89XI02SnUjenq6Zr
3S2bAnRRY93TzZAMVkS6KDmkO9UsAZOXc7oObWEvc5YGw7UUoc1WvSQVtsDAX6XcuPjaLocsQc/h
9BKIRT4MWU4T9wxBpjZ5cVrwMJ+2pFHTAx0rcUba3s+g0GUMgVlJniGpzVyVVR9LXk5fOEqrZ6BK
9obinEusTNnofUhbAYXBKS1gqaIJeZIAWHMcdZD6pk1VmV0OegkGteitHyNuYBe2tcC7TGx93ZaY
EFsLbPfctBMgyraaSsBzo1ozmnUPTsbEQ4fvztaUBNUqMOVwRVEjHGSdmWslZ5hK2dKc8rHt7rtQ
I1ni3dwCFiXDdNdYGwLobftkiJx0nnwgyKKu955bpx7yztmd4yqZhuCulD4SMT37Z4y4pIylyeHM
ITpbRHi1UHiwOU3OhzqzScQzXzfPiPDagC7r0ircug2Oqm9JV2blnfGdfG+HDBmBmIRTRuXkm7si
r9LLioc4suXBVFy3TOPQ1rM4gBtbd4grUisMBHrEnXQYVnNukiKaJMu2A3OwB+oGh3duKfyTVIGl
hKO0ob2Z6dh9yo2pphUdJX9hohh3he13LbGoQibSfZwqbDhc5PO9kY3csbGs+jgozbxl8IpbDamA
4dXYwSxsmtguc2YdIXnIzgpt0eDj4iAqVbrdJOCMxCIBUYYlFfDGZEgVlkxPbueM9/8DxsT/SYDw
Tam9cMJ+4not+Obf//YP3T99Cw3+k0kRiA9h4HsovRn3gIoRlOQ/AYOcfAAkB9TPCwAdLvjcL0wK
9iFAt4cvgpBQoIohULSfgUH2waMhoBWQuzy+IIR/hknBFgzpLSwBWAlIDVAmgBI+EcERLOGEubHc
KVAyj7S68skI4H2e090Iilm2rxB6MAVldduHTnqgtu3nrV8hkWycubiVXTMciKxgPqjJuvWWk2Yc
EdELLIgGcivIYg66TuR5gBL/GrmhuhnCLqw3LADO8Trifwq5/mOw9H8alWdBaX4fmj597MAVzB6r
x+4tOL380k/YNAc2DV0dD9hzQMU3UzAkH1wBfh5xgS6yELSdf05Bxj+A8IUJKMTrtF0++mkKMvJB
UPcVYOMhB12Q/5kpuHAB385AQIIhiAAgH3oMvJ5gwazeUIV9PXbWpX6zFdlQx747IkXVQbN5Myh/
AJb+8SohA2UJ8BcLjxiJrKoF9mnWbMsO6q8JQbVWON4YiYGIGGG0WrVN+g4c+ptP5tGlwRwn+q9M
zLdPNtfZPFsvaLaVx+q11Z1emqK61fef7FegK2EMkcVHFzvSB0CvRzBxIACKgCYJqrMTBgePsumT
nIYxmklt7zo/m3BmSbLDnHtfp1C5K4dM3jtPShfg8NuXyDzfAyMMmGPoI2f89iWO9Sz6XgCW6mbH
u3QAfJDIyWtk38ng34XShFd2ZN71DM7HPm9b6I/3BCaWVIHD6bR8fGdQfj30DExCjAWCJLhivwLp
hQM6luLQmk0LvXdKx4scod/rVV+g/m+e2qUBIjja85bnRpj/9qkdSRRJxxSK7c1g43CsywMJHFQX
0tHvPNDxOQfB8gTld+kDBMTtLcdVb+eS5xtGO6KyrQeC0Uk1Idc1LqMqCmv1kUyT85WmsGmKvz+3
fv2A2Bk8IPI40AHT+Fi1O2nzwAy1QBooPX4BSpl7xU3PPwMkLfd/8lJAxwNKXQwpXt2vGH0p40NL
DUXbM17nAQU8PBNDm5+Ysg3feapfTY7XS3lQ9/dxZMTp0WRNGlF4Uze2W8d0+W2WeCedw/XF959n
CVvfzA1cBO8KfMgAAQekyG9fWK5YObp5A3nfRJQRyu1ix8w0XAAo0mdl7/M/G+A4ThFflSxCipQh
OIoCEiFeBHaCVHE4/jdpZ9IkqRFs6z90MQMCAthmkknN1bOk3mCtlpp5nvn176PsLSpJbmKtq4U2
3VIkER4ePpxz/IMuoqfZiBlEqPSnbFR+miMIrdsfuLGLjjRZEqdNN0GsIgc/0oc5lzbezZYBZcHY
p+xOifa/rOIIfj5gcgDql9togc7KpLBKT8t1VC70rjlpmp/9l1XYQLDHxGHm2iKsqCUISw2klOuK
Iarx8PeoWc3OIm//l5VJ8J4CWtV4EEDWro7IB99XYZV8i0FyM2hUOXQSc1B32rdMm+ST7cfJXaXP
QETTLjpXeo7K9KDKHV+ydXLWAnFfDAXlveXP3724et6npu5zcuA3y2OTOuIMjNXfMciVVC42z4Za
AtPQFowuj9PlMlGVSBt0JQ+77zDIogXKGIf9Sc+Gz1PWfwmrEn0DIQ5CRY0rqu79Uvs+BiSoQU1j
tdBAUzpBvfOrNr8dZ8b+a7amqit7AnSU+KZGHDCJ7ovi68rZqKa9YGNrEVp9OGqslshj8Q3vNpim
XiTVmkUoW6HQrvQ5xVhARLevxpVzZn8JKmxgODTzOM3LVZrGToq4GkvPr3P1rkvK6EuCV3sYGyve
6bID3F47M7wz3Vta0QAW1m3VicOgb9aVXl+0RE85AGtbNXO31GNqFmOyNIqq6VSrU7nzkdeXxlZV
zQQxbgGskDAjLr/Sl4FPpbgoPTLh/q+4M6l406rxyq5hsmoemY+dNRT/NljwM6jw9CE1hH+Uvhnt
WM5yaBe3l1RMIDOKf5DEW2/M2XeHqpDLFS3VEU8Pql+qChi3nPr05Le+OCRdn7i3T/fqwWeXLYDu
fP5C/V8/+I1vB01Guc+LDQjuxzqvApToMN+X2G+pJGSFP52y3pi+3l73ynZZF1gDz5ZtLFd3RaZv
0USq46EjcuI3PUuLW0tH39x5HTdWEfToHZJPwzCEs7ohitOkg25NuRfSfnbhxAxuFfd/3f6UKzSA
SmKhgkSwgQIsWc4qaBp0RUkp9+Ve7ac/QR2+jlJSEY0iCCyUst2kzz+EQvmcq/Mp1qR5GHzphWDr
dZHkBy0vnwA01oexdPYez6u7u/wyywYqQeIlgQBdWrVZObHdDWruZeDeaJmbjBRPJsvNIsqWt3fh
6u6ullptQudHfWFXM4akj939rNW1O5fCOeh6zKRjLcCWdO6TEWn2jglvHvLCH3FMCWJmHYQH/awP
ajcwVR6w9imXVXisZGj+bhyyfJ+jQSsxVcht1spBJKIUfgwVDDBip3ki41zF7H+7vYlbn6JTIrFB
GUnNXFPCVMWsIpW+uldrduXOnW6B6xy0nQ3bOiqSUx1PqwpQTatPkaKm8F3GWAVv59kHv/pn6A+m
OzVD8RzHg3wYgrY/JLVi5P9hFykFLZUq7iXPyaVB9kkUdTS3Mi/MjegbrYfcVerBvNvZxsV7rJyo
sO3lmLj0mvoGUHnnRNENNK2RpjrwBaX9Wtn2BI8t7e78OlMep7Lqj3Y7DfdhFoZeq1jpi9XYzJnP
yAGCMDfJFWWXQis0B1m6sT0zsTqXzlcLKGxmpNPHRCHyJbHvPak3+OWkqu4d+APuWAflg1C69pCr
I5NdFLP7KCyjPyVBDfA+7dXHnNrqI2311rUNJTqJVoRHWgKR17aEIUnQ+V6WjslLmc3SnWZCmdub
s/HA4Ah5ZaiFwN5cE+Bmqu4ACKPM07NKPtLPH17YGlr5QWQcmccS/ri93oa1Yc2UJ0hUTJ7Xxebf
nYUOE6HSZZx5St8onik6YNM9Tca4gJYCKKlz9Z7mYIZ2y46xLUHWygoMQm38sqaRGa2Ljg6dnH4o
+tSbgd24JpjX49zNtSuSOv4ssfhTYOW1GzRRdSjKUtuBKG5c5ovlV9es44aVStcgwlIZAKsL4P+j
rMedyGXjOA19qQzwidSdqNNebG9CO6X0G5NVHMO8G4k67+JAQ7wg1LuzKep2x3yuN5WXBF6eY+E7
4O6tHu5ZGYmoizD1CuGobh4Xf0I9Nf+y7VgenU5yGYrQeFVCi9lCY2/f3zam63BFs00cFzVrfKS9
ztMGEah9IdXSi6vk1TQM301Lo/iozMX4iH2pL0Crd7zlSoIDR2WzJmUeKpBEwQT0lzvc0dRtOr9B
gl3LKuAtUW5IV9P1PnTZaLU8GJCtn2hBKdNhhg3zIHLixXOtVeZ9pVajfujS7G/yWAd6WF504jPl
DtF5egl04hBOjfI0hbmif+g0M9DPU9QE1acpiMIvt/fuinC8fAhHR2TtMGqGQOXyQzRRDUEU+IVn
WXT2PlETG/41orocHse0Ev+Sxo3O69R0ne/qQQeGS5pgDA4DeLPilAWj88eYzszxs0beBTnV8q+6
0XrLpW6o/Bji1IoB4UxjDTTDrs2Ditx6eLTmqf2kJooFVY1eLRyxwNfQRB8A/J91O26+5Wbb3Ysk
KL53gRXRhLdL6I8wiexX8jRXrxRp/yUC2w4PSjGE3xM7q/+9vTXmlafQeC3IH4nfEMZ7E4t556My
c07ymUa1B0bNf2wIyQ5jIMU3QV1zx5w2LNgRQtVNQR0K6OiqnpH3swCh0BaeQpXGD8YnbXBs2mz5
FyC4dMobew/ge125hQ6y5FWsB3acHtDluVdq1NArj3IPQHV3L7PBf5jAgLhc9ODB0aEA+Ant1jEr
fUpItR6/NhYYzNtbfP3dy48gSCMUxW+sC1UZKJNEb/zM650lxUgdgHFdNdv32hjM0yGzAu0RIsv8
z+1ltz6eMAdEKpdXNXEblx8vpR8Gs2lkXhtZ4HXLQn3hxiuuwR1wx6FtX6Iwtr/7rdUcrAIaalzF
s3f7R1z7TKDCJJbUlYi38CiXv8FRwjpTw5knMBdgE4QFOSVq2xMta0a6BmFCt7xu4kfwigOAxcTa
Wd+4Mu/L9VcezG8n1WIOVuZVUfcjaHP7k2nMzc47v73T775ylQEUDUFx5euZ14mx+Fi1c/xxNEzA
5P2guLFplo+BVC3YbyI9ggBdWKu63Hnyt76UHoV8K1Hi/1e3q22o0/e6uliZCD80vaEeND0Td7fP
c3sVuqNvJ0q4fnmeYZAMXYn6gmf5hupCC9M/1P5k79yY68qWrdNzQdlC8OjQV1u81juvJHqnqQ27
IliOs/KQGUP4eWym1gWaDnPXjMBKdGP/IfepSeR5OhPAj8m/tpGK0zxCYcxLM7kLpi5xjaSNfzu6
ufxxq9S6k2ERO1qDTdkFSAJgoR8VHx7q7Z2+dsysYlrEGpAUpLEexROGA+ryGluQG2X6VYgqf5qr
hIEbRrhTKriOo1gJwQDLNLVFoWR1pj64M6ZTppk3zRHiu3UuDqHlhKcyqr+3Vr6X6e0ttwrbFJ2n
LaoLllNTBhMWQrqyDvx7kvj43vGVPeG+zfWowS6SLLQj1j2kpg2GKuqzzFN7P/iaiULzlCaUblhZ
LaX1Ym8ywPZ6Nkxig2fEelO7fGe7g59JO5hYz8875SkdAuuUIGtwdOxm8nR/6H87DNYFFXUWIzyk
ELBysXneqOEw0SMDdDMfpezCk20WP2Ztbh6tOSvOt+1yIyhkPRvpFjhVjgae8/JuKoA+E79QEo9y
QX+QcfKrLUke2/ZcBPmrokbQZ8AYalHyFCvVQ+TbLgBet9aSs1IETwVNVDfp0IuSOcC98ixSdMFr
pj+m6l7EsVjuZRqkU2DDcJZM+LqDojVVKwYpEi/R8/wONFB/9H3zHA7f5wAYnT21jhsrtrXjijeX
pYXI40u0SWXscodg7Wph68jEE2o9eMJSlqSbYUZqEz8HMpcPgTWrVMlks+M3N7wzDUxaiZIag0kb
5HLhPigQgCjGxJsG2CFKCfG2ASq283lvtKjVtoKoARiz3Cj4LusbDON/KPww8dokt48p/bmzlYfN
6wh1/26o5+hB9635B2wI4Tpap74AR3PuzbROQGT39kuU1ubOl294S/ITPNibwJL99qC8u3SNU+d+
NseJZxWmei/yljBHjTRXpPZvt2xBeizuBLwHOScNiMtNrtLepkzN1yetEXm5GpPGBy1Y+MT54/ZV
2zhOnBbNYSJYqnzrJz3TK9UAzRN7VeVnbiGq+gyhJP79rSPsw/dTEuOSvA0geL916mRMWVnEXtZj
OXavOZ9tYUdf86rfy8M2Tsmhg2osp4RMzRoj0ltRr/MTYs8JNBjUIIHh1NfTg93lxe8/n2wYqAGa
mjSj3gZHvfuqTikyAIRt7IVZjwJBEdYg3YV+L7vY2Hk/V/rFS5qsOxYzCHCLOi0FR1xaRNZoRdf1
TkQnQRu+OFVoHJ0+KTyzhPVRwy+4q9VavZvzKTzLShrPsyJzGADx8Cjs0P8YRoYBUsOu/hFWYEIg
Gk1k1AJIRADyXbUHZC4TmiACItejTFJ5nHK/f01m3YdWMTrHBgz/DuBkw/boLYKLI1dDXGINGupU
BA8aiBreSMfGlX0JXdzskp23awlKLz0JlWUkjQwSI7buTdP83SlpmQ+Bpy8jr0CN4lyYJWQh0+4W
clfhSan4Z5i06s4Ldm2FPAq8zlQAiZMB01wel5jCFs2tMPIoGzGYAQzdqSooU1gQ7G5f4I3EYKky
63SZFpCCvU5/RiUOUWoRoYd4huINnW2cNdHqD11RidMQwv6viqp9NQdqosPg6EcJdX/nJlyfpEDY
Wqe1x7+BPy/b8W6Pe1K7ijJM5NVUWpD0SJGIGc1i5yTfetqro1xYwgAmiQlIX1ZhSNcpgD4cJ/RS
YHCEAIGineoYvpgy+yjl1764S6emfSqzIr8P/TpAEiH/Hvil+TRDqDpAtq8fxTRXOxngNXKKUIxj
pvSAy+GGrh5FjWoyumtgibta8e+VCP5XNQbNHQho/TDl+fiS68jmZHGfuUhjWBC4QNTPdTSf/CbY
m6G+ZXyUgm3eTdy6ti5amhKt8aqQkGcayWDuaVLPPV7FDcfE3JHZuw5DOHU+nq4D8Rpl0suDNxte
ZtGaiadi3pR+G2ZsdNTip6CgwJVD12iDMT9QANkrHG7ZPbmLblAqBd9ESHK5tN61UT+JKvH02FFO
gKshNnFK1F364a6dyydjUp5902fqVDnpng314vPtq7exz+Q0NipqPKB4sHUMNnRdF+oocfh5BU+B
rsOdKKYOEolm7lywDSem89CAQoS0zl6v9llEcSint1dN15sHJZT2Q9bn7YHfxlg0s68OXVv8NqCG
TI0bDdgUxrNKZfNyhy0J8zNOeEonXSjHWkEvnrbLfwj1BP9/wkn+Adi5xiCJvLIRNDBij5joZR5j
+9VuY2Vy47Id4CFphO8qgiOyERMEDGLq3A8q/iLPrZ2Z2b1WauW33z9ZSxp0NsBggfxajuOdPwtF
kEq4abE3p9NLYhvVE/JUjFBzILbcXmnDc8KzJtCTNlEJqePlSga8v1KmWeyJSsbzQWaok1hGhyrJ
7XWWiHHlOlENpUNkkywIXMNqHSiws1aitWejqoWwjQygEDX/QvZ/xV2lO6ttmSv9QTBSIFqRxVg9
f22tq6EJDgqGjOqf58YgSo6q/DAZWYWaC1TNvkuNnedh6zoCsqBsbiwfCKD54tDi1HGqYXQIMvMi
OpelDM7SIZ4Vvdhrx78BVtbbCcACTUVAJKDnVi+R6kRaOKg+BqJon8MWUaW6fSHufPJN/YT66V1s
VvdNQknUR9uvtz6pFUOLiubFjho3D6i4D/WL4Y9frbK/u33SW48RQiDUtHhxHA595SssK1EmYrzY
S6l4HhNAn0c5ltrB0qLBlVlinoe4Ll9mUy/u+cTg1Plz71lKJ4ECBXulg//l57whtSxJvWJlC1VD
KJTU3KW4n8pThGzo45ihDtyVyYcht4I7LmB5aIHcHhPZjg+TYeXnIIdwG6LktWMj17ViUklTXaCw
QNtos13aSE7jGnorviamPXRPv9o5oFFaHf0cDjFsT2ABoSP/KPSwv5tmCK23z2brtjv0JhwVqwFV
tsrreguVPRXhP88ZEFQRWgVvmrjYu73K5keSLEjHwZtSl7j8SL9A+KFXJlahU3IMKXKiDzdpLrVh
5Ae48sfJRrsqHozspSkMsbPHmx9JTvnWFGaS82qPAbDqWb/QTu1grk8NJLnjkAbZTuSxedstGt5L
DQwQ5PIr3rloS3RBNQyYVZjXNUJvI0J8bRi5Xes4X27v5+YH2QtubKlFGetgHn7u3DnJ8hoomu2F
DgpgQZf+Ntr9rS5qsA7NMvDTq1OrEicGD6bGXh441cMgO2abKXrxH94bJGEJm0j4YYWsb+MoUh1q
buwZnTa7ga/GrgIl8P72jm0cDqZFgI7CDjVDdfWqlSOydTntSI/ClQFSqZwOdoL2X1Lu9RY33jVW
4jvoS6AUs75RZl8bYQzLz5ukPT/1SsLE2KSw70WRMDw6KYsds9uwBUgz6K+Q1pHdrSP9zBzVAnXI
2Bth6rhwB6xzYk2Re3v/tlfh5lNyJZtYi/2TCXeZSijkZQidHNLMlKcAovnOK725Cho7KI1zSFdR
jkWoNaTL3uVyqh5l5PQuSUu2U7rYtAXqZnCTsASaOpcXlfdn1kXYxV4Xa8HZaLPJHYIcpQyrDE63
t23xLKtXeSmJv0EXWM1aPvidT1Bqza8K1Yy8zKTWVDr2v51ogoNdxx/UuuweisY2dnzt1h7yroOE
WtBxGPzlkjX0XYjLFOmsNlPcsVHmUxjJcKdS8tYfWX/ZkuaTwACiJ1a+XKbv1WhQWpgj0N0DgA5V
lMFQt6JmuKuRBXztlKyYT5FuJQhNyRBC/UzEPTzURmbHhzr050dLUQ2GIo7Mn3Z5BJM/6lCvviSz
84/pz/NJGVvzm0ajjTHAVhsZKB7UzqL7AQjhUJVWbzygB6Obh0hW7edAHTrlEGoD0j/jJGOCckub
gqNB4vXTAvF6TiIHEpgaGE7+gC+rtI++XjvGqe+z/k9ZRzG0ojobWq8y+85C7CurBlR+e+mlBSDQ
o18X+l8qaXV86Aojg8WILjobZP4E+GKi45tR8M+tInutq+ms50jYHJuxg59f0O76MNhAJkB/6un3
snX05fdN451EyqI5tA6y9cfGzuSfaamqn1qJoNLBRvPzj0XH52+ok21+9DPwXUcbiekfMmHI/Bzn
6N2j+nmCv2x2BweJNAj8ei//EkksPtXkKyZoqyFBsqqXSNBWiZWgvmvJ4mMN3Oyuy7Qydpu5057Y
s25+qMs4+FoldnWP/nz1IZNhfeqmkCGYxaw/V4PWnVVzyu6cyIrUYxDpIyT1UqPYaMlq/gMlHJuy
v6+EmXv7Ii2vwNrcqMuBI+BfNqShS3NDRksdGhOrLqscYjxgZXz30opRStSbhY/2s1GQ9Q+Z/fX2
yltXGN6QCrxJcJHX71PeZzMVkTHyIhm3Z6Rk7E9KPlHDzabBq8gr/kapx9/xG1uPCLQRBi1QaFxe
+cvPTTu996MSkGA+jPoDu9zfi2wsvCIeEd521B2fseERqUSaACd4Q7DL5c/fuana7ywtlw05Xxlm
RycxC7cso39miDo7H7YVfLMUTQTKn3TU1710W5/rJkGEwZN2nX3xU5y9ateM3gGvcYyMyjpo9JpP
aIiH7uAH8rHWy+YUzIAog17d421sHO7Fr1k5S7UITMUPeAo4QgpkYXzsJ6VwwxZUTpUo2X0aq79u
29PmXgvwIUsjcaEFXe5123LZrZrXgHkhzslA7sztysk8I6Imdi7NVnkSzTwCKzgp6OObq+h+sONu
RDE59qwZgFYQj8BNAqM4RVEdHqWdVKcqA9BmUZw7lqNglhli4/dFnOdnvRzEsU0t5wT9aydk2bDu
i5+1nMo7c8OnBjZvB5HynCDDA6AdNaYYcZbKaE5qQ3369pZvpB/UaOlUGCp3SVjrbWB6hky0FEuD
FOH2dVtSB82/6+monmLHQta/MSpPrRPlTi+7vct1JbhIDQlYMj3RhYRIG3kVbwCCGXO06PAgKmpR
SJegR2cf0aB/Qszl39mSJ2OKzjKpv/lDfA8E4olwC70Px1Xa8q9RK/60UFdMZfZqqYh7pN0XvXOm
HRewETbQoaKfDrYUrsY6jOyhFAWI6kTeINGrQSHSOSVdsSdXuLGKY2rsA1wpsHBiFTUkYOlV1Pop
y09oGHeoKnoJ8vU737LB7lk4usCQbTJOZk2s7hh6QzCiI80/1wrw46FyspNM2uQum0f/fsEDPjlK
XH5C4cs/qXVonlAOUL2siX7dNrxrQ6eOBpIUk1vI4etYTO10FAxo85+tKZ5cIwbMM85JcKpClFFK
RKqe/0/rrfPswUcn3/IrClyhXjwlZlPcVYrQvUXQ6UdVCWuvsnPtzCj/LlA3uUBoMO7Lm6wraQwc
yHLOca3fJ6ITykExaoehA4WIjwZay6ekmNA0tA3/oDWJhbaKzqwLpkG82pWPqAvKjAyjabrKRahr
z/9du3d6INSodUtfAof1wCDGKehtxICfc2M106EK1COgquIgctMtQks7Eih/otVvUKcf0O6kTWCW
HV9g0Db9JCeAkn7zWFr556new0dumAbVXIO+ETAW6oMrn2SV1aT5+KOz1YZPwyys6VArTPnwnfEr
g4nSnZO6coFEL5QlNJUIisEmaxZAgLJ6iHR65BkBule+otrHGdHnZ9vIxXGMA1q2fnOKEu2vsZzb
nXO4OoZlcUgg1HnpysHmv7SSecxE14dN5MGHDg+ZCD4gxfVNY9TroezKX6bRf7h9DzYXfKu4EtRQ
41vVFCJltquh7HFmfel7aZK3n+UE9N+ZVPtkVKZEMqvdI+Je+TYAxYBf8PRs8nIlLr8yV2BDhT1f
qXaSV3NInWOOuvbOXl7ZzbIK7xj+RAB5WduNk4wW2nJ8WhWgKhiYanKclRQZ9mbqToOfJL+bki/r
UVqATkGdErr+5VdVfVAjJ0UkGmeIL2Rz0J/9vtnD/V2F96tVVn4kH3WLETQVB2ZaL1UBL5Nig/3s
S9QnraGzEEgrzQ9BM+zVpje2E++8kIaQlYb2unqQRmk0vR5N9EmLvPNQn7HO7czsH6lO43OCYNnO
dl4/TUR8C0mJy7i0Q9d3AVlARY8Z6+D5pa7fQTsSn8pgFA/ohfleY0flfTt1qTf1ANO1wCpQKGVq
T4xq4Zfbd+SN9nWRUvFL6L8Q/IAUR8FklWMEgMJqxYYR5Yc1M30MJz7qSvMviSGgfTz7gTLtvcPA
gzgQx4l6iTsVE/qPODNmEMVHguT6BD7JcIdEPflyYYdMzHiP7PskKtrDqKofhyb+0GbOqwD9hJSa
VR+oJzxSEJGnpm2bnc3duIEXX7Sy1RKdWyXMg5A4b/qZmyJ4iQAA3d/ety2LoeO59DJoMOPQVhei
K3vfYsaB1zTIfwxm3pwSqX4FDdO7qJnskZquE6blmCwbMCztAY3I6XK90WJszNxagRf21T9WlDIq
aULDOYGu62a++ckUU3ICqhI+4YBbSkt+ep6kpTz2SC3tOJ8Nv8o7CmqKBiwubn1bcmG3BSzpwHMQ
+j0pYgiQfWmQ3tUHEuJUGmc7RYjv9oZv+IalZgtfe8HMAEy53ACSliDTWk6VWY0f8yDWvzhBl33W
6FF+0UKjOjJqiyuSlpa/c9RvcOPVFWFpknACOGr6xsqgcBezNkURU7us4jHQ5vCQ+D5aykNKH82i
NNImESy/8c/R6nCQ/sfUQuRUVj/JcP+pGG2XDBViuFn/S4YJLaUUdrfS/6BOfRdAtXKbunsGuR2j
VVP9sMyiOXWMxzoFpXK8vYcbN2MhAvEy8SkoeiwH+y7j6hAhNSeHPRxzvT07FmKpjgbJ/T+sQgLB
OdHUhQF4uQpVUBLLwA+Qx6l6F4vWj0o/2Tu3fMMIqdmieA7DmSB/HeR2SZIoyYB6DN34+QinU3XD
JNXuM8mntXOO3B41lR1T2NxA4OKIVgHRZ8DZ5aclyJE5vSUCrzGcn1WraScziLIdS3+rYl3Zm8VD
RP17yVNXG1jUvhHbtDxhycflq1EhB4lijXXgFTYfEIpMXRL65ATqSPmqlBWCrHWqnoCMRZ/BxAzH
oR8NKnmG+drPDCtrzVQ54LStcyoT+wEd6fkxLvMUKWqmHx2UdFcPa3ObbKIESs+wfddhJpq0kd8q
KmfTOcNB6ujEyD789R/MjJIcK2BSyPJfnkWZFH5tVyyiyqb1RJyZJ1nn5Y6v2/oUwmUQ3wsGhGO/
XEVYbTLQjuDEZyi/+WTVx24JD25/y3WJhkBx6dnT/IXneMVXyrrEMXwGCYEOVeNvThOmD6Buxhc5
R+iYkLC7mmWXVNaH4IQid8uANsazJABw74YRwUa0Z2mp53m1kzBsBSqAmFRWAKIIanD1/XpQyiyA
wnvmQekYOKgJdCHT+ahmc4VAP3OImowHBmyzwRiIFJpTJ89MXWv2dmhZaHUpoN8DrkPjhv7TGkUx
z0WUd0mrnCfU1l6DaHyqAsVeVKmNsxmL7DUvGaYYOv4vKpvZL98ICDXmfvxYmoX28fZxbRgF41QI
7yFVLPnkKk4NnGaoURpUzmgxVy4KRdoh9IH1/+4qS/eLkBvYCBzfdTm2KTSA3TPSOTLVx4PaxvV9
mCb2joFf+1FWkZBfcKPcpXUl1mCoQMIQQ/9MnqqjAz5Nd5HfI73PZLM7HY3Go5rr486i+IGr42RZ
XiAeVsrN0LQv71UTTaI2R8r3aYcaT6Q9lSIrf84D1eKTaiSDV4KJdA6lU9Ti2GVN+sn0LYY31XQ6
tcOgzrzEpaV+Au0zfQSsovASq68ydpzPQW8k31EGto0TsqjkLGLWsy9hKPSfNs0D7WiUUWEc9VFM
37tUQ0O1MuxJOfRJmxn3Yz0q0cGhHcV0dz9heFIq5vgL84ZTH0ZV5CCEn4V+cLAEwCW30WJndCOz
CHwXNTrFOdqKXsd3sUyD535qGZWXdf5f46CErhyd8kcUdFN6SGJIVAcdnN7HviuNr9owZr9yxnz9
zezMKoJRrJoDPRezx5ydiOSAmQCJ0TovEQox0m1ylaV86p0jVi5HwjBrKEEaSBi3c5+EP2O74gYU
SRP9UAZHyw5wuKM/Ar3ovkkGTt4LgOfftGIu0ckV2IAXh3qO5mzbwcUFU/dzNLTuVUY5810YEl3f
TVBoP2ZAwc1DpunKk1YbkX8S4WDchZ2gAacravodufbhj7w0mo9vo/kY7dB8tGkqHEMze0q6TEGR
CvXYnLHEJVWXfPC/yL4yH/Eu1peUotXHKo79U0bNqHHr3JmYm6IOzh3zKen9JehJKS5i2KX6d2kl
TAw0BieKqOA4aPxmiu8MZ3ilwXctn/vK7TSte4n7MJm82iwV4/g/KerHIwL9tI0iK4T7WRrORyVh
hkav5uZXpPzy7IBioP9hrJz2UwAHjCGudgJaU8sUJiOQaQdf7VQqaNZn2bfbN/6qjoby5UKUpTNC
MegKrhzUjjX6SeyfA1T6j36YZ8eu0HTPauTX318J5R8iJ9qtFBFW0TQhBTrEQUZpFJWGx7IJf7VQ
v19Up4l2Ys6tb0JKSmfSH512SlmXF72IA6YzjiErkROcqyCrH+fSN49Np/x5+5veQr7LJ4KMhDIr
7ArmSQP7vVwqsUvbVjDKcxk0iP+IOfuiWLQu8QfijsdjYgxFQ+sSZKMbBj28LOZ77Hm2DcfGj+AH
wCshOdRXP2IoxYjX8Z1zFjC6Ix1ldjBHZzwXRv5Vn7pHiJkIhjO772j6zY88timndE7xWCvtv4Hz
PVaGx7b1/4ps+ShDIX91JYK5TSzKnZd941yoIEFjIoWljrTMZ36fC4yVNRtqga21StN7yJ3/kzZZ
dwIQ+//Fc//Xge0bL4wBGwxEDUh04tlV0GwzsiPJReqffVMWbp+Z9JY6y3JRH1dhnqcCMX1a279v
d1TaFw2kRaWJ1Pny+wI/Qji+W2rSVqD+2bfahNx+PNzxd+V/2EpYFRSOuLhULlaXydJawwlzlnKS
UGXEcRIegEBUiPAxAPQ/2LjGhcW+wfRDj738LMdkkAHaAc65rwf6/gVogBN6pM2pmXXGoepmfz/w
4J4UU+vdyi7ze6TW957vZe/WFw3tEZI7REO52au9ZZYIQz8twznPsZaeGZXMxJJwtM/MVxAuYqL1
l2okLUnNfO9UN1deQN9L5rdI315+vsmUhFhJqZcz8qY/5SiUH4ywsh+UHj3KJBqCr1MR1yemYOk7
h3wd84F5sgi6TZo4cOBWK9sB8g11AN2P0Z3xaUI4hsaGs6dhtHUrtYU1APMZa5KrnR2qpFMjxoCc
c8WP3CaW/g/YJU8Aoayd7uvm95B1AKaAKsAludxJg8CnShPdYQC3rF5oUTHrOIr2YEjLrlxZChUi
UFzEKWB/L1cxaZ47BBmskqOB09eiOQttTJ/VMq6fc0quh9v3Y8v76otdANKgKCBWV7FH4WQs8bdn
haHhr86EyEZQtoz+KvoML8Nc0r4VGbPJRfia18Nek3fLPPGm5AbYCi2OlVMdSs0HRcPyzZiqPxvp
x49M8InOUHAyBiYxrqMQteEqlvxy+7t3Fl67BWR0iakqFka1Tj3rRpD+oceWcuh09CfCuAjdSoTp
30nm7+A2t5w7TAy0E4FykIQvf/6upNRKBpkAU+GAaZ4hVFAXri3S9E5tGYg7tWHxGf2in7c/9u0N
XVsVvWkq6LgfSbflctFOmrGPhoxzHs3070nK7DQyW2E+ZKlgPnifG/rZioP8oUbj9BAoDXPxWhP3
zMBA8FnKRMPE+sNU6upDY7byRZ+ZjJ1hHWe4jvKuMpzh2PdVdqaNymAzCmpAzNCiBIOW85+K7mfN
1OxPtz9q03IXBjNYMapZa4WlpmU6Wt2ykTRz4vyQIed0L5Qpue9Uk7EQzHQ66p3PkK5KZzIXac39
7fXfKhmrTaWiy2nQJ6VHt0aJMJnPIrniZWmLun1W1Sh9jka7e64tIzvOIi+e+SHZk91azqFpmb9U
hdXwQSFtc3MtUV2ZWExh6kbmpjRh/tirwMHa2WYSCnpUB3sYYM0HBoBbRIoPmKV8jlKNmSvMHPlq
2v14aMrGch104k5q0ISuqoM7GFn9KGdde0SlDm0pTdBAHqP5mHSnTtAqMdAQorNuhG3l2dmcPxtd
NP2paUGytz/XngzxvEUKammBQeS4tDm1SytFrbEis83659Jm+LjKVO0d/7VxjxckN30oNIEX7uTl
KmFmRr5uV0SPSIyfguz/kXZezXUj6d3/Kq69NmzkUOX1BYADHgZREpVmdIPSaDRIDaCRw6f3D/Tu
WzrgKcLa92ZqVKTUQKPDE/5hRhsO528sEDrqQEshQr3sMSWjWBO9/v2foR3770/2gd4hR/WWl18O
XWfaOI24OJBA5eWtTI1mvIcFqw+Ba89qjISkXL7Oem+ErtliebVaRfFZzM4Jvsm8BNk0mL9XWTt8
6HFxNAOkXtQHV03rCqHduPmMGIT2pKja8AF50+ldujrTL5MoNhg8/QgkzFm+MD4v36BYChcx9m3y
8NE7Kwk+Ro6OT1CbNnW46uYQ2pYB6J8yX6R4wxGK7MrdTe4BEAIKxVbL2x2FiSbMeWlrQrMSyC32
yabfy06cLS0+OO2fARUvvhUsEaJ3DYnx/QEoFrUY1tV2o8UZuo/GUI/3jdLkn0EkFuFgNL3nk3i1
f8Bx1H+D+DG1fjd435SWCgJl5Gx5u8BL/I5l99yG5jy/ySmk4p9tZfnvuqIh6ragDvhFFBbub22N
bmCwxLH+WxHn2hED7EogQtGFieOLoSmwL6ZlnesgH8ZX07IxiTLX6oJETdSDjXWlwsp9gVcoSxu1
aNKYy8UxZ2VW4t9JkNpOUxZpXeZi1zV1MxKsRJu4lqXZZpNTxV/xQkw+dJ613k2xyMQ5U0RG/wa4
IrlcvfSF389e9uFg/125SbdiH8QoCNMg0HbLp/YcJY8d4UVTb4eN4n2d83aTUytPVWKdJV6zYy0e
vZj6TmI+lZP6RzGub+RS3iWtfD8002mSWWCp2KBQ0Je9ERTOfFa0+qRbMlA86MgJW2AwuE0Gr/V1
1DgOJvnaK1hkXRxdVEapJ17OcSbsoQBV70YkeoA3BwA2pRw2zyzrQfP6PnQ2sOPr83bl3qRISrcE
ETeD02v/XQckv9NqcaPe+yZEud4jpVreVhIosDui/NuqmM6kTVucjAQQ9+uDX2nLIuy1UURpD3Dm
7mHBmJnGjgTZg9E8+qFO3txrcXej5O1HHCxpqWNBrwziQ+VpT6mt/GXCZ9Cz7kja9eq8O3SLyIxA
Yu2BLhrCvknR9G60Jt6jNqVbtX7l8qyy5OTFTe878Y/XX/zapgWCTSL0HPvtF+s0CAGzji8ttQmh
k9J1cE9l574+inbt43IwIFkPo5G6zn5PZCqaEQN3XZ8sX+EJbrsXJSFJr+R2Lqr2PAu6MmrZ2R/d
eIYklznmja0lzc2K91uUZ9V0pl2dPiyIwd0jQWZEeJfl59lOxSOq17/elETbA4DMhvtxt3rH5Qbo
VkOpOmm4UTPqxT1tPD2C1odpHU5/N96aK28SRZkPdt3Vb0EoDKsSZRqCk8tBKXevEEFXN6IIk1Os
bLANrRvrID64+imI8y3QDg6Vo93lijenbI14ciOh4bEE48KmAjp5EaZ6+SfLyrqHbM28+7Ia3Q+t
wCn29aWwbeP9jQf8HsAM5OfNDubyJUH2N55QGL4tth66sBFWGHF9oTfgpXdwJv56fbyrk7qhuFyS
YzxndpOqyAwk1UhNw01NzceW1jz3EPfD/69R9kG/BfxwpgbuRorRdg9DV0FA9pT+YO6uvgs6CJvT
+2aevps7ajELZZOOVakNqK4PmhMmLlIQ/8K7AE1BNYXYFTDV5RcSVoEj4jCyDDMsVI3E/oBh4RGm
99oqJMuEsAWviYbsbhCs63rURznp5rTS3+KSmj2uHoGWsrj52RAOygNzB4+8qfWTR7/84B2vheeE
ljRE6VrRcd3tbzAHKdbOgpks9eps5YNGnMUBCGVsOudkj6feGKxgVp3lIDy4dsRvpEUkfdh99Agu
Z7fQ9camS8yBuybpuxbV6LCxi9+0tv3gDu5T6qxHkL9rO+7nEXcb3hQu8A2VI3dzE6ZX8F04+nqG
6RKs06ocLNGXuloba31DOKGVaYHy2X3Yph2yoRi4UMSkVL9hCzo3vkT199R0MMFTLtmHtUPSsVqU
z6nde3cTkm/hjFl1MLjDn43mpAff+squARDHmcPm38wpdt+69RR3IF9xowQppXNVmePd/yEuvfJd
L0bZvfc6pm2SbOfMMqNAlSWxGaGyZdMu67p3RbJkqModpQ9X34yDTduqNhY9oMu1ZNXKpHjbqWPU
60SUuC6BvaXxr58H11q8QGVoLFMVpyu45xLEjlHUpjkAO9FSB2WnZjJvFZVOKUAB+8btea/e9vLf
TKPALhg/JhVXTdVSioA0ZLburHxcXR/XH5lg0FPFfw0jlWffU+rRxYJ8dDq/rCz0PrWFfZ80tSZ9
o/WgJg/r0lD4oSy/GZVhgBoYA//1laLZmoiOVz4RSyRPhie6r6+/9bU8g/wTNxHQ1TCz97YQNsrO
Wg3GkeKRPr63Bi8N6L424Zxq6alLNPdziytitHRxG3bmYtzVRmV+o7U4vtWsWNylhaIE6wCK4vUH
u3JygjPdgJ48FaCs3QGC8KSJ2xaqF+lqY/XrAHwe+5jkgfpSUBYlfTFDwXHWMr64ajt+en30l8IU
aMEDH0HqAwiphSD15ZoryVNX+hRxRBY1toGXJ9ObNLZGGWQePLNq1jQvLNwuedKaTY+hWPspw6dY
vNOpJ6R+NnZ0qt2KBDbEp1455c0s0iivM8yfB1jYSJC7wjx47CvnPQxacsaN+gdybndzOrOOp+u0
1Zc8fXpDu/C7Mtn9jSdSVAtGZBgcylyR2sX2AYXjyhZ9xhs+F+No0+6OBS8X+WivrhNpCypevudK
o/MtU5YHsePL44eWLKjGjRiFO8IeRKUKpzXqbnSiuPNEqCpF+pTmbR5Y5uzczCQcfunFxdPri+HK
oFuDAxQPKSLR8u5mYZ1IiUu8HZmx3jX+6nrLu9rTvsS23j7Ucq2+t85sHxznz3CZywiSDgSgRKg4
kL4B1l2uwKoyZglkA3DqQKwUxmqBwV3s9objrwiQD4+dHOVHtZ2yJJCdVX/M4s7oCaXjwSBycjZE
oQcDBBJsZdz3aeculGXTpAtlYk/uaaEO1gVDCpAz6AyrVAGUxNpTLKFz+aLL5jzwRJ3rD267NA3i
M0Oe+OnQql3YDbPxbWAf9KCpKsgRahvXf3pVMX1zqEP/ljl1D8kYdUmMrs28HcN+7dbbFhZNE+Ud
WyWs1MkVgVkgouBrirJynwj1iSqDqvrovPfunVvFRXmOrbrxgoya0sOY9WIIE1sp4bwr1upTwLLk
hlJZx8BqklqEIBQlYNVytouQbFK8nwtnyE7Lkn0pLKWTJzWOZxE4MEl+W+LRfD+7WSN9OruzuEdF
bHZD1A0nZ+y0SJC9Y+TsrTYCqWM5v+Hp84exLVszKJaqACY7qAZIwSGvDhbcleiCyi38RwInHLMA
o1x+e1w4Mip/qRMhjpzcUeXunhaLGoibaAaymagKNpqMH1sPXM88294jyhoyqm2axp0LWsB05K9n
bTqqA1QuiMepIeyztnRw4wRTdzsSXizORtEMN5iVNqfXt9rLII5R4JiitwZ2jhT68sWlMNMMgy07
wpZNnFtC2xCRjRCnkJlMsT7SBz0abndsdYbX9ZwodgTdyg46VbYnbwQqrTqbu0A2/nr+RI2cjJsO
JtYG9MMvXy8TSqusymJHsyHbm7mn5y2kMh0cHS9vAUbZUifSejSV9sTRtrMNJPs7O7JjvQiNuJvf
j0ZiAHNUGE+19QcHhEewZvMRs257/t2ZhZQHxQ9OaeRE9tAJkUivFIu0I6DmSrCIDrkzUzS3WeGM
v6rsTTHHI6kB1k/fEgjqbipza3WsYrIia/XaW46X+HZ0dDU7uHCuvNGmjYMNAmiJjcd/OQyFmzKp
stqKRKok90WW6+cR2FZUN059cIdeGQoKK+7EZIqbCvLuwDeHFLWCKoVTnSk1GmlrE2Av4YWyXo8K
cFeH2hTMnivyNAAu3yrt0qxrJ8+MKiurI2IE+oSTPt1oHIoHi/HK5YmzF01P7k8qj3utSbqXbZ+u
phlhaAyptYgR90sT61Fds+KL1mrqDYXS9eCrXSnEMY3sAhP68uaVuUMLqBrhOUbDBjqllCeaCQ2z
WXKJCse8G0XRonM4mk9Ton/PPSP7UBhANTH8yKJ59TwEsyztbkWMIrSF2UeJW4hoReuDzkyRIIEZ
f3r91LsyR8+lSVI3gMJUcC4/B8lxTMqx0uUpTZfDjrMhCkyQf+e2jNPz64NdOfM8NH1RfORjAFHe
HuanDjiNUc9FGcmMMLg27gkIrRtlUUYE7TC4WJRy+mV6BbJCwKlAzyK9SNx2Od4k5MQWBvUcr0Bj
Ww2Kb+mW2cFbXVnRz6wwInU+O/D3y1GcfMwbKTJGsRfzyfbEckrE2iPnznH++gS+jHU5CDZWPG07
5DX2sD08dkRl5A6l2aXV3sZel6A4kB3lPy/593yljX6KnCHAARxfLt+oKZ3ZQpJTj9BVVO4Uz42f
uiKR9AORFCn8zFTqk9vI+RabrPlHWbdLVM3mfNuizfDWgdB679l0pK2sqVdUW4QIGoJYbC+y1B+c
dO2CVVPsd5ZIl+hXJ4iCCDXlTcaWjHqfhfRGU/e2dHWkTmhtCBl/d902+VcGoaQPsYvZYd9cTo/W
rOWASK4eYTw9Akmsu6920lQfX3+Vl5sF3TV0ELYInG7JnjZnlkmRw/ynoL9qMVXcIQ3Wvid3AyuD
CnB2SLR8eXdfDqhfvpYyEbHms+1EulT6u0W0dVQsafljqovsLn1IIVVqwxjQVnZQWRlIj7M5jdAV
mn4vsTMitHW8p9xGEsQFXhwRBrjnTpb67evz8nK78Zi0/7Ya/tbG2j2mka0NIEnHwQeqaIJmIBCU
kzr4ADCMgw99hdLBWDAoKKXDm0F18HJK8KXxwMzhEZ0lWhHA8WtDra61gAbyHMWVpF2BPPOtKusu
ROpnCcfCVAK7aqqDM+blxudB0K3fauxk2S8Wg0feDKPGieYBWcMpRjvcWLyjOuYVWDDD8J70ZCAk
Aa+5fN+kWkUXAxyg9ZOQu8AKOydxOviN25BZWxLllUWfAoHV1L0EcX47UeQ++L7XXpUYlTIi1FRo
8Nu++OmSqPOUlBfYRZQmjolLYFoHhjqYv3ySEuiTVG8IElILddsMP42iSlerN9efKOsnJ4yXaTnn
+NSfXl+r17bUZiKIes+mrrFfP+rQzrCU9I076AC6dLX5rK3Ojyl1KIXoGoyyqSjvdGKAg9Dn2iZ5
lrFGPYWcZl99Rzu0j0VjMomrdO77zopPXSzws9aqo6GunVNAsQi9KV4Ch9qtGTTzDUUufK9pmKtw
zGkralqWY/3bc6lb5q8nMs8pGn06EMtE37svp6Fk3Cnz5ES2vtS3+pAJX4ypexA6XH0rzvfNO54D
eB86jNqCG7gyU1WqHDegnyUpwWTVOSunT8bciHevL5Rn6MZl+sJbbd1QYjDCx33aXdAkVOPUtaOl
rytkvgcvcKxsDlMk/YMkMaTfwZA5o/9pnyfCgwjyCbrkU5u+XYVow5SKoa9A6CApwcpDDOYULCpk
krErNR8p7/HNgN3IQzqQyS59h+ZybMsH1x6ncFg37OeULLcOCU0ASEytfU9rzLNsY0x4MRYwumn2
7dr1kWB37XrG9Se3bvTFyO/rGXGDf5da2ydZ26KlWEKklMra3SEFNcClmdwvr0/WtW+zcfA3v3vQ
uPvWsdEMhlxWKnFKK/RIiCKOKFmAhYG/Qf/Y0A7wv9d2MSfi5h9JN8vY45ml1qTCyqjOd57e+G1f
Gp+t3tLeNnFuBA0C3DcInVmBB4zrYBtfOQtpBiBp5pEBAprYnYVzUntm52ScUqPVPAwzmtKa6Lrz
6/N55bAAr8cN59AsBNS4C/cA6c6FDas6GkWPy52w5Dkz6ofZmruDXfUy26CK+dNIu7u7LA0knkXC
rkoSKzD0asIBAIy4soIUchSsTltVaf+VSYS6QUi4xWx7gXsFOknfdDmHsFXNN5UnFbo5+RGc+hkF
vtvB3CObriiCUGQdu1gho4mUgqjm7gQLeqqBGAexN5C4iSWO9MRIbldjVM8udWTg/tl8p4NbhRon
xbmckU8m1etDTe3NWzU3ENgpRxH2Svan7Cf9DYAIDZKEVZ+1XpN3fTH+vgpIaJ4GCmqMy+HtjGDE
g9LHdtBrIPeSPK5gRK3pzetr5aXnGrpcmBMzjXjIbTWDy4uzHysv68vSiYwkXfRIM6Qig0Qx3D+E
pEfoZ7Vq+y7ULzQvsml5i6+C2fqx1XT37mTKLmwQ3D/bSw1iC32j5reiV+ejWt61FU37hi7y1ie1
9g3JtEkTaUqKmEU7IFOkKlUw1ZN+1yvWEZLy6lCcRhukCoE6d3f9pUqbJZYmHALhogkbT/8AwzM/
dzUwloOpv3YabAq5/xxq+/lPMUtdiqFwUtuOFNty3nhOKqMurosHEz5eNHux/FqRMXzMXMLPoWod
P6Ead7P22vs8UdawR0HpVsD+OAjYrqSLkG+3XjsBowYZY/dcVOqZ3JEpMFPbn6w0kpjNrp7zVfPW
t6kCDFLVSF5MWIZp/s4Y5vOop2+mDWI+FNm7RSq3tlZ9rq0+WAz1sXOUYFrbI12Q5yt0v0EJoOHA
c6dzmO/ydMocztoJCryuosR0UYdpufesZDz1WU8hHsecqNQ7eU7wZvDlWkOAShFc0tN1BBWXl6dl
NqaTgsz5qSiX/KwIYT56Q74+2JMNbt6ks5Hbq/bl33XkBqaaWCma9GI5ozA8nQALmbTpW/fgdLuC
q9uoz0SYW2WF99rFQ8vaLIlTMNamy/Z9kV3to8czhrlqVrf0HPpAMUb9RtHL9V3qVWAcvYwcviwt
DOcJTf+FRUqxjeYR1xUOJrvFgE3ovOS5Z0fpBp7p2hI9Ij0xb6zYLP1crAifukoGARVNO1XYP9qx
GuGoi8InQEVPsVWHqIXxejBN28d98fGpCQCMg+8CXvxy73gKsCHBJR91afxA6FR9sIuk+dCPiLpK
Vf1hZ448l7CDI2NF1fD1Sbm2cUk26FCi64UMx25wfRqL3M5jOyLjWUItg39BsOQdpDRXwiLq++Cp
t2lHPmwXLAxaPHXUcOkV1jiZWvEwPVSL+GTC8TjlvffrUClYdWgzAuakGYoH1OWMbjSPIWsdOxrS
2DnFs5GFjY6i8OtTd6UfxTCo2JjU1gD7Pi//nw69sksNTZnok1RFMfhoFImAyvGXVW+8cOH/v04L
yhxta90ZSY3+rvvGVawwHebPrz/Iy9nFWm1zdKPj6XDa7V631TvNTsSkR/Mififn0gNLgTedYKIO
5q3qD9bry2uF4UB4P3s1vlSGaawRhzS70iNzVZTBB+I1+KMo03vdrs1f7mdcjPVcFfhpikmj2s4p
C+pZsTo/VKL4K5b1UVHx6vxhkELVlzCTJs3lchF1XFitDcpzWaC2uoOnnoxF1ien7UmtnOUowb82
gQB2QJeA9wScuAtqcQ5dNrSxFs2O7P0afbu3hH/VqbO0+fT60rg2FMgk1Dmp0kH03H7+0/xVaon4
BMJZQB8q9TRkYG7U3sUhyomLg6GuzaK9vRa9JxiW+1lEihbeObr/ZD2m+daopbxr40aeEnCG97Gs
moNluK3qy2MTlwFye9DicDrRBr18NY7rpUizmldbVSpbE9WpU4Y5JZlhX55itSlDBTJjOAvvaAe8
PDQZWqfUDYGXdtEe1zEPeqZ3idAi/LjbmxovMr+CNnkwoddH4WhBLQy1vn31YsWTvtHcTMN0VDOD
fqBQgkzCkQ3TtRVCK48UDpkigtLts/60QuTQSiAFfLZNHR2G2LLiMCiXoDGb9uCFrq0QvBSo4pHw
gK7arfvSRPqrbhstUvNO+Hky22GbDnqYNMPo93CPD1K6K/EHWGOo8RDkIZBTnLx8t8bLaf5XsRpl
U+YGZasUD4qLuJCpJpZfoFB/KllFqW8gSw2mIdbPaqOut+AxmqCtnCMg/Mup5nEoD6M4Q+gPXOfy
cSq11kYeFr+0zoXUpDZZNHGBRSAmPr6+7V/O9OVI25P89FHjjkQWLoMakbjZp6V2BxCYBX5XqVqe
oIh9e324lyvVAlaFFiLiMsRle4+tDgGGsqx4sU0a5MZr4ukktKo5IKlemT7N4uahbEieR4h6+VJu
VwF7qb0Vcbquus0skUQVgNpb8s+jTumVFwLIio4TUdl2uuxu1A5Yaq/X1hqtFmrN6BsPAcic/CBr
uvKVGIV2mUsHeIuLdi8Uq9bg2PoaWV3aUJoXb+IiftTGzmZxLEfQqZfvRO0N/Ag8DEj9XHWXo8kh
ZsqMWY8G3WgilFQEqj2d8un1pfD8rS+PZYqScOufwbbWC5lyr2rKRKitGg1DFxvBpM7x17XSLSNs
JuSV/FHp4iKcRLwSz2KbfZ8DepZR0tbpcMevII01IClU3UOgFas/qKX2QXNwfwx1DosQJGryPs+X
arqNq1V+xuXBRhdNetnyXvXav4Cbyk/4QeWaH8th/ZKvcTv5fTtASE1HRac5kU9CvE3dyW7CUssb
DRyTwlIqWgDYs1N/UsWkDfjDbWW8eeuyhK9P0ZUPQaaMnhpoEFRD92UKFafryrBHNZq7sr9p50wl
O03T318f5QqEdUPUoG+3KcPgV7KrhqTE8rDlUImPZ4Vubzalj1W1tugToj2RP1hyUfJt4rwsjDs2
rw/9w1mCPNetm6SOzafMVuXHfi1iSJgAqw4W/8vrGzgH4Q8CTkRcLzTKJ7XI9LkqlsiY7ep+46aG
xpSWj22vgIqADgKNu6veYo5xpE/7cv4ZmSY/dTfCdntfP8dSkV6iR3+3xXPirAM4DQ23Gg/e78oo
5Gz4iII4gkixtwYgxDOVKWdz90M+Ify6IlZvzvaB/c2VWaTXvokMUtjTwAFebuq6xZ2Sbb1GSG+3
jwa20QMoxY05qOpVULmdclLKZQgNOR6pJFyhr254nE0fECAQC3mbgZ8umUa0xtgsOg12cyA9TudS
fGnJC9o7oehr43eKaB66WU2qe6VoYRCnxoTXRqIuteLnhuLap341+29SpuMD2Xoa35jx0nzyqLim
QSsVmGASThzCVY2n+F67DrPf1JX+2MeQLMOx0fKjktm1r0ZPm2ANQC3iJ7v5LJq4T4wWF5JmbYaw
bJY68gw4aK/vzaNRdoGQZjWO26j9GiV1n93bwMOCzC7dgxX48r7k+/CFLNAGIJr24dbkFpOC5Bcr
sKgav24zwzeLag0SDqCDVPjaC3HvW8irAs8Adnq5FEQ15Tia5AyVmGoocmjuuTur4a9PG6gZ2A7U
y4Fy76YtARzqZIu7RKQhFOyscgoVIz4K7l/eyhvkn2zpGd5g7VOmVm3LWR9MwP2LkX5erbG/Aewm
bmpUe4ISFvzBW12h7FNfo6PNUUTD6AVIZ1pt0Q409KIS6PS96PWxDrRs/ZIYMfrcLBN/lrIKZsWq
fovZWm8J5wAtd1L5o63W7hbjkxEvIoDMyqgi0ZbVYGImvTmbbaPSLs//NHs1/cROrg5On5dTtW0U
DlJCCtre+yvG7qQzqI05R62pTVEO3+F+0IXxMbZmHQfQwT6IM6+AHrZWEFkfUQwfaA+EBRwgunSb
qqWR3rsyz5I7da6/DEbVRbOufrJnI48QFYEPgzbhmVi/RLVWHumuXXsOKt1btLt1ernLL9d7s8S5
rc79BOCxkr8B+xHwnGiXvatl0v6lKFRDaDJPZXUymml5X2lO62BI5XyrzKk8Upt4uc9JqjZtNgIK
sMj7wG4WmTUCXdu0vWnCGa0zPFgIw4XlIvSDI+XlPgduQi1hIyhTaNpXLpw8xe9HMNQ4TslX7HWG
sAP+cRDoX5teysaELHRzaC7u704sjDx7tMUUUVn+iPJOHIiR9uayovIyi4e1t+5mZzIDRR9vrT7/
gzz/CEh1JXckRyOb2fIZ5nSPPtQXyxnFkk7RVKB5ZGm1iX2dnrwVptH4FNXqc5Z5RjRXQxn009Ld
xTmmC3WW9EGZjebBIXFl4hFuRYKJXjvyAnsUbCGpOYyKNUZlZhtPEhZNOA11ckB7urKSYL8TLXKd
0xN8npOfbnStcYHXd4yCPE2DYn7SfehXkPy+qhjdwRs99zYvE4UNUEC9kt4UuIK9SMqKNIVopdbT
gJxx7rFlGgB4cXHzmNx1DufaVFbfUmCl3TSjwH9bE/iaB9aowIfv4snsQw921j19pvib1bVZifev
6MWttGOjPDteTzUt7xsDMGvWnazOQYDfaGT2DWTg6N0kmcUAKfYMq98ZUisQznCd3K8B21c+Zf9K
88GcyiYwuzo+Gz19bvSFdP0RNv36kDmd86SaM+7GatNXXRg7i5r4yP+mVYCO+3DSdNQAAy22vNnP
a3VEg2PUu4cllyLI0YhBj6csqm+dVeHW3qmK9ntGKe9NVuPRdl7Kxf4u8O/RTy7OOjUYYThwQZzj
9OF3aWvOoXCtYXwwvLKjN2GkCBKm4M/AVtDFff3ifQEcJsyDeAyiYRPK5bzbLoKfFoYqK8VEvAya
Cgisk85V+Hsaj80NGkTeI5Rh3Ab61H0vYkt8dZUiuTXryXlj0n/1EZCmH5WhtC3Nsb1vS0df/LxQ
vc8tx+IZYGr+QOcw/8WIZHtiD4DcBveHOLFHqLdSKpDLhyaazMoJ0nV1CCOn9SCQe9G4Y5hNO4F2
Lq9KWuFcTsw0IU7AGmsibVJ1jCHzHiU9VU8zH9nHCgEoUlcM96asT0M32bhKo10P90JrvuplOeD2
p4OaDZYJ9LyfpOYs/F4aGHr1DU51Z0kHDZp83tlvswELUiSb0vGzk9bTn2Ks8ZWq7PI2H1WOPxzI
7F9NIXk7EAPMIHWDrYG3C7gE0M90JMiP6tROH52lyR4MkXrv9d5ubzWFQrzVY9eHo0VbP8F8XZ5y
p966AQuYk9zMpR6sXW28Xz3zSF59fyBuj8YFQSGNQB0q0G7iqyWn9iDx+56xm4Y6aKRRUSdHJhT7
9IpR6GUwCrh5Ck/7de80KtYydByidGnFI2y07g2csDEYssp6I+PKfoOUbXFK0eY92nJbyPzz8bgN
jQUNOpYsXvLkXYgRlzpifpi1RMIqP5d2zfIw1Kny20IdPszYPz3GHVRjs4t/l4WNwHMxTwf38P46
sLjn6Z67XDdQZl5E9dj3WvrkGGM0rkYdZK3d3TVtqtwMM8Hl6yfM1aG2DhaXgQGgaPvcPx0wSKoq
We+i3bYW7o+uWIzbpc6+2KU8wvm/wJFuL2XTjoYyDasAaODlSMiN16V0yjFqYqxc1RR7H6cojA/2
0uLlVaD/MiP9F8aTaD8WarWeTOOXsfI8A/nlFjl6ZBkwUy+fwU622R69IVpdgAVGVvbB2vRHR+CV
Od2yWIxwSAKRStqNAhXIgxMaD9BrqwKcYBcHcIqH+5K6xMFlfm0oOEcW87pBWp5hGD99vrQDzufU
9gC8QqihhnDhXV0vzd08HQns7XfkNnXQTtkXVNENNOQvp261jHlKExrxqaNWgHvovwyuVZxbAyda
YzW6J9xN+8idUTh7fYk+Y+d/3pHb0Og6UYJGfOqliD7kSqOdZDtESbYMmI8Zmm/JAfkCD4luLV2r
2ufubz5gSU9NQ11v7AEk2aC18n5JPXmO9dQJ2W5WZBhlgVeeuX5s4io/SMqufQuS8A2FCD2L/7uc
oZG2RpwixB2pE1AFG5X7mzaR4wksrHUwJduuvJwRjSuA77BFpFQbd3uJVGMZsBVvIq+X2L6bK+qj
UzwfnA3P8LTdMBZ3qwq2fgsZ92FpUyRFPGa1jLS2aaywWLrlD0NlFfjJ4rh3M0Y9kD6w4nwUc9e1
/mLaoGNzw5o8H/NhWfuF0VlZJCtbD0VqGi0666ZzysDP4jij4cZ6E9cqsV+uLcYPmVVN7XeW1XF/
4+hwR/NIeTPFpvoDurACW0ekyVeDHg63vGgGSvcq3rr+4k0dIKO8zbpA2JX751gW6g/LHPpP0jSS
JMzHbqxOA1YYyCSOlvvo4nmMMLmVzr9nSmrFfifN/DMsSwzudHsc08iLLaeDMK8N761Rw881MYpN
Hgh9fzUt149lEYNpIhmj6meUAd7G66dJN7IoNxvd8RW09pKAEqEL7taW3Tszhhfzi6EWgBqaa1uM
sDEcweZfLjjh9sJqO0tGVplyrC5YRXe5WR2Msl3ou0VAl2Rzlifc2goml6Mg2LIATi5lBKq1DUtP
j0OEgwtQOXS3paPEIdjHo/v/uad0OeoGIdlqTibZF25wl6N2tYAgh37KxrIwR18iRbqElZkpZrik
ivlO6lrxVsiym4KVNWqistiq3y0n1U7uukDMyOwl/oo+0DqdFjtbHpuhqK0bs+67NDJ1JHXjNrYL
WlokN6cZYf7l1vba7GmBqYohcgqN+ZQ1faz7FQYSp9hLUfgzKDDMgZIbM45Fm5hUSG0YgQGn7BNo
wYndDxEeI1mBfIWmIndvNJiVYkM24x9eLZN2M0kjtv2ucSgpLexYc2OpLyrWXoxjDh8Vtr3lmxMK
yQEHsdYffM0XgTNeETC0IKc9d6NeuGlWTa+WiuwKqjV8zlzJ6baWw7C+y1ZZlNAq6sLX1daoeAh3
dN81ZUHpuOowxlkF6li36jrWP4xhzcDHQSz2h5K9GpiZmjdB3uCKzRZbBSni2vWnXErkZZGl6r8A
g/MeB67fzCcT9qZwqpa6fHdwV2yr8WLd0HEGXEDKjisclMLdak3TweiLoc2iHjNm6DmjOayhaSjN
u3jxFEyA3BS3Kel60PYFvLE2HGfpIQnLpAARsvPPk4d7zPNT/eeFhnv33//Fn7/XcgHdmfa7P/73
W/mj+tC3P370b77J/9r+6v/71cu/+N9vsu9t3dV/9fvfuvhL/Pv/GD/81n+7+MOpAp24vB9+tMvT
D9KP/nmA5Ee9/eb/9Yf/9uP5X/m4yB9//9v3ekAZin8tyerqb//40e2ff//blnf958///D9+9vit
5K/dDN/K/W//+Nb1f/8bIfZ/wFpkGfJf+teb1PP0458/gXEM+0YHX7It3wrB3JS/YvwHpByYZMRV
tk19iqHhhP7jR/QxbYI6fkb9ijPqn8/07n8Xx/9+DabgH3/+N6pD77C86bu//23Hu3gOU+ELPj8c
OSb/8uXZk5CRqzp+aW8nS/YfXXbHOW6N/A9tbFtIEcZYfclsJ/XOBH/idlqn5uTUs4FYYJ5bvT/1
S3vOqCdQTphPTV8kT6XnKU+GihxRzgH6ZcEj5aNmdfHXpJ6MUy0nLDyb4lGr1WWM5oQ6xlKYnxJl
Hu57ZVSeFL0xwmyO509a3OcIuczG/7B3HsmRI+mev0rZrGYWoEGLLUQEtUiKZOYGRjJJCIfWwG3e
Ad5qdrOti80PUcUuMrIr+bia6WdtXWZdIiOAANz9U38hTuPGqtEgncAaDN1VMglRu2qjD/QJ9KGM
vdFY7ONcraZ2U3ZSxCByrE9X04U/Zfs+tbz/dtG+W+i/3AT/Hy7vVTHx75f3UZs9tL95D0n++3+8
2xXrx/5Y55LlHID7I9pTTXLk0nN7XeiSrRwwgUVuHdQ8+RVB9q+1zqeYtVAu2eBDSe351Otadw5g
sXK+Mf+jL4TVyWfW+s/hgPYCQ1J07da7+CmHKKZhLIoqRrkoEd22iNT8QlR3AgdWt4nUeBubaLt2
mpJ8g+fwwx7V6NKSJwxhltaXa2XxKjGERL6S3dDNpRs1c6q5VWKrwZAvIRpc8uyhwnIYD/oTJjXt
cxIiIiMWgN5vnv0/2bY/jXN26DemvsxTEOThrHi/bWP0+JNGAwCxaBy9kbi1Kno4aj1iKGFOcX8+
z/M2rudO9dS4omhIq0nzyqgcDunhJRelulTbTJnM01qatGNZpqNc2cUEJyEb+uvGFtWXaam+ytlH
uh87ldV3UQuWwAo8hOPIvfP3729dtUVSR8C5N61KRhsoenODltP0rdRrJJ4cZAk8c6rKh3LWiy9V
Pd7i8iqfFRH+PEle5Jqna0V6Och5dZfWS0YS2zph55pmT6ru5ONzjMb8URF338B1ake5HA8PgJ9V
Mtw5L646uy89SZ5ppqK9d9Q4CGS7Tkwx45YdsHg9K6rNHCdfZTMLI5+BeEiKNBux42oJY4DPR8v/
nseJyXv9++Pky3P1+/95zJKnh9/8Mk8K/qZ4eBs+14//eayY9gG9NwBSQB0YC62nwJ/xU7LUA5kI
BR2HCYpBA+ndsUImraPlAWwBsfx1Hb4eK9YBKGaAlXRt0WJAQflTx8oOy/F2RdMwp3IEocmMDjr8
T+hGicHBrGVwHDqa+ydp38gzYQibgY0QWXqjggUZA1tv8Qak4ZoOm9bqmtqFup2dtIpcqr5GP7s8
bo1s5g868rDtlamjHdbHycOC44bmL1mp/ajysMp9QZ6HEXal97dFiiiDhwkVUCS1iwDblHXSFEfI
i5emD9XKvk0KBX8yFnwzezhaQEpNCluHboAEce4V1iy1rjBbW5wVWd5GzA9Gp3ed3sKxN0n1GT/D
En8Iz6os+bxQxunGEq3aeEqPlARWV5MEjmJprSoIS2t4dnrDYkwpFdNNIydWfigARU+4/pn6cF7H
eR9hftYy8JCcWH6MHSf8kRZx1mPO0qm6P6hjdw3sNTPPCqWtHE/IZX82OjSyjtNuoa0Pw4NCM2+m
PN/0xQKDo6VDjkt41M65p0Sd2mw6IK35OQneKneVD1rvznIP1FTBF459XPTN5WAsEXl5t6QPChAh
FJlNPolmTjG1Adk2LHfNDCUVcBnSwH45dX38Pe4K+ULCubjCSs0uqSZ0Ox/Oxxm66bZNxuZrmxtD
O7lOgcBQQElcO4c1fO4b1ZmE7g2Jk5+iAoGFQZhM+VmIBsjDaNnphSUM61EUkd7CFZuF7E1lD+VU
idJVU7afU2aCTndX1Y6wPa2yUdspJlrXfhxK2uNiTRH6U1O63EaOMY7uaIWT7ComWpmbuo5LxU1R
P8L9rGzVAdiLWoEL0WD2X6UWvM21jBmM7SKVtXasAxRTsWgeEaQpCdy4nBlK+0VKM2YzQJHCs8oY
OsrBqrGe7axasnOwIeqXbtBk+zTVB8xqK2zehL/owM49B6Oy3LfzCSxlFlpWflJC4xiPCqlpam9Q
YdT7Evui89tuqiIvQ8EZaIdSd4mnDDVSOXJNHez3uZEJv0KaOdxKta2f6Waedl7UodXuYUxtaNuJ
ZDbHr432gBeXbf+lhfXUw6yxxiclH1GaMSXyajeSY+BARefU31K1w5gRvkQ4eU4H99611MY2PAnJ
9KNeb1t0g81RtvzG1AbF74D6Jh5Mb+gXdiPK63BE2c2tUarAGCRahSVn1E/tb70hhXagMHkqXGMS
0teubeKMjs8k3TXJMI5+klvGHWYX8ldnGPMQAz61sHjjuaGzrUJWa2JZrmZP9ZMDBACsQypDKC7S
ZK5Z/8OjVYjhUpomCvR5AEcCnzDPX5q8HBxvFmqaQIBzlOuxy5/nsGn67WQu8yo+hdicOzhATXFT
1MGlGU3uZdkE9EQgUvfUDUwkvDFb7NMqwhgH4dqabWOhd3ET98I4p1s9j+5cOLXi00/LN9bKbEVs
nuld0JKPHOUZv9ZXuk6t3L6b+twvKwHWKk+lqvRVo2GqLSmdqAC72Dpym3oDPczRsybi6FnaOSin
zDpr5EFBkN4yQKs6E/N6rxiSaXIXMPHaiRoZsl/nsvyUq2H/UDS6uQTGGDuZa+vwAxAPXXplOyVW
equnadF6amEo1waLsDo3V1VY7EOMnkhPSxcNUAZwXqPOk+xlwIMqPxlYuu6ox6nKF440YBNegeIb
URQ9oguhn8mdMEaE91VN4twUQKzAm8u1a5dSGW30AYVRNAQ18RGo96cBg0lIwzcZD0C6VPwDOfO7
UUYjxz1+BGMw0R/oXN6uZHpyxzKlvZGexanceCa28d9JCI0TZSlsUK3dUm3eBO1/kofu92Z3t4EU
CbJ0DPRReHh/G1oC62mBSBgsfQlJnjkE60j5LHvA5NvJ/xmRUe8S5/cyxrgF31KbWh2YZa4c2306
fDOqtL2tk0J/+vUPWvvW70M5wn8kn0Bd8C8Bavb+ByEd6yhtllRBVvawIABT4pcmlJG3TPvZVk6b
OnMcP87VGikfmf95LcKicvDvtLCb1ybKTlvt7/PCw4ek+/0/3yaCuw+8FpjKASU7yw2azWqv9lce
qJPRkRwiH7GKXsNz/0d5qcoHMtkZi5QZGGCqdb78mgfaBzAK6Pfb5JbgMXHj+0QrZX/poJbL0AZA
pw1fj//b2wuL3WhIPcRWUIBbGuGBJ+U2EbZzVM6JHuIo6JRnU6hGlCqjPG8HUgPxwahk3QhvV+8f
t8BmBNIE/2XfXVBNawH1pcENqCjFpqk1iqW4UPC4Cz+Y/+xv/PVKVPnsE6Q6Vp2a9/vEqBspzOXR
DHJFqX25Wugnkj5+8Ht+fqRch84/mE+krH4iY8R2Rm7c61gUDkK+aMoZ5GFdrhP4lLNOR5kj6w5r
Yu+5OfXG12Eq1eSDE45uxt4jpV3BrBiMB0gAsvz3P9SxitoCra4Hc1O3QWW25hl6Bg6ErzYnnhoF
XeTwI74sJlE/XRbhPOCawBCpYUDB7V1WzcMagoMRyEWF9msZJ7F8JOmZxhA3VisncCaliY66Rlkd
7Z2axIFBOmmTg9n5RQS8/bZa5HFGWDYzTovKzPCHGcz6QSSdwxynjJDHTonCJ/Q1GprE6SJmd1o5
FK6jLRME6ThcVm+fInJc7lSBRIC/wY1slwyyErCXlttYGO3+AK4n1Z5dSQUsAAWBvlhL0nteVvrF
yjT90Ra1GDYzfg3dYZ4qeuaZtWN+iWYn+U7eaphXnRFn+a0upgzNBGOu00Pk1M1vkTGH+rmWOXF/
K/Q5Y6CRMry3C6GonrKL2TIGW1+tXSRXJt2pzsM+U68j0yLWz2vYX3YZAHkF2QARn8yg3GUJxZow
mHWqPGlrEiHv8olyl1uEuzwDx9MOqddd/qErg3Vm77ISw+KxY94SYyTQI3oSAUHOMrIYFoW2KXbZ
Dek+mc6wy3rUXQaUl2Md+92aGBUNKXFg7vIlYME5LkZWQxbVz7iwZGFvnNtrmhXhEuCQBS6LgyYv
iZg15glZLlrkT/kuU0PrmaxNXRO4xVHSrbzL6sh4yPBMNkq/Rf7vWWKafr3scsFhSgGQqGuKWDuJ
HjPXXDNHHudwWZBNlru8MktLvcd32YjJN9fUM0T521ukVjlspJF+a6h3yVXWWfGp05rOfRMN8fMI
Lg67PEl28I+xF+0+A8+zxdCq21q6ZJ/kYraGk1Ry9G91JaHTXWslFVSr6sdF7wCNsyhlzqYJoT13
WRTnagDG3PhmMq0CwCAiN5EoE3JI1WoDZJVq0xsLWV+8gbTsfFJixqN6PhWK7xC2E9dQpfiOZl18
VWUik4JEr5weJS/bTLwM2lpgAxxP73JmbhR+UWIJ8xh/bUpysFB6wbA3DZdTR0xp7ldq7nxJLKfu
vVhy8tQrW7Fsyb0kjM9n2wAjHmJZi1GStCx+G5dmeaiPWfSoD7OJfpeTpTTmwgqR227odLd2yvSp
ssp1/tRhSR+sxVTpqTCMtItUG7vQmwsmFIGY2vKcEWc3eUkeLl8oAstvNiXwU9SVqN9NtRReYWFq
X8QitZByZsx7W/cWazwdlfbZKu3i0klkXfairE2v5kTpoiANZdSS1CRP241tSMadLsn59waWzAs1
q2S7Tp0N39vFDh+VCGESDhclBoMwFiZkC13k8iGlvBFeDFkzyy6E/0TzZCvqey/NyklxOcsz25Nl
UBnYgQn2iWKlzqU5GHHnq0OBdnceasJTij5iDeZGmXttAt8C13pNuKbdwYsS/WqdZdaSjAKU2vNi
EN5Q1E0il5XuqyM4ubWWXr7VkinFEMO74sGIyqlAraIr002R95PJQSatMqSDCkKwT+1G9RMgXLEf
9s2suEvRQvhAFDiLLrSqTVtPEznUZdOuxnzbD1oVI0+GVSZ2X3hseVkCu2nDei9Dd0YSqXU7NQr5
+xCcpGsO9vQw9Y1k+aK0Kpzp6WEC2rU08J8kDhG4n7TRRp8mtBwfo6UlDK8aU62g0raLBzvS88uF
1Ru7YR2rGhDrcrkwZ6lQkJsbwienr1J9vXz/LYsk+aaWqGPYEbaFajfz+9RtGOSgJ55WSuQDo0Bp
Qy1mDZ/EphGOjzaCcZOXaWcdFqWWNn5h2kN5PPYdK3MSjXnb4/+aupVc2LkXmq1QPoJY7MU0uI4E
NJRIKShBtuxzHhAUWUqzTY0gyUrpckSPwx9Hyd4MWqZTsXTPv07l6e+9i9y7y61kY0hLDMr2iRx2
yYHXF5kRSHVvXGXtVQlK9jhdsuqLbvFqfn21nfz929wLrheMDvRV1k7lmoW+j9gNLImGI0QPhiXq
r2I7KWKwvr01eXKDRLhrpIXWeGOc0gpMJexBb9XOBlBAsd2lAZ2INvNr3axmH7EmKsu+aA23RDYp
9DiSi+dm0JR5qzF9MP0R39rZ4/DpTJeUVIibOe7jj8RWfy4yAbGBKtlRr9akcoVJvQFcKabdJwzT
7IAKT4pAKFuO8qjHQ0tMWoRjnpA2TeoR0jAI09N6WVExiyoZm5qD+09C3b8Hb/9DUcmu/74kOn7I
H2iPv6uJ1k+81kTmARNkdhV4FTJk8Mh/VUU0ziExrd7mK3wCrMA/qiLFPjCAuUAQB1mF0cYKd3qt
iqwDoJhrfUXFTb/a/lR3HEnJvX0Iqgp6GA1AevdM3/aFydVOdL2DMelmUeSaBtyoruB4nY7LyL4l
9SyLau2LOcqXEhxJTxerqDEeFNIwu5k84w6uywPTqzxvkdYHws5x28dLSL86tk479GZyoDpmugST
Rt+qNzPp0EqyvnDHfphvC8dZQni6da96czuIr1VnRUXAhO04DuP8y5ylWuXVnWXOrhnZDLxGI5t0
F90uctUMw1KiSm3BB1jQ9ghd5K60O4xpZc0vAPScZqFa3tdZhdVtFZrcoKqFF3ZWFgM+qIOOxLPZ
O+m2Nlrlsh3l3DmMwYLdmRiQlkTXDhJjDdw293JcbySyInIll6zpvERzdaIhrkzPkeJgTprUOUPx
1JYPJ0VkuScvijjiHzFk4aRXvmLspz5aa9fbpaJIHnrVhJZcqyJSPCMy1CToenVKA2Xp5TvAsPpX
CEzIQY9s5kdc6OsTfRwNIGtWgaaZXCGg6Yb9BD0F2GX4KHUO6LWkxEuKMlyngZvOKPMufczLaYFG
3ldWS7QDh6gb7qLKrerWShgigNQpZQRKUJG+O1M6wJpOQkPHPXawg0aDsVTCwAAHBzz3Xs21+CkM
WZ9uaVbhhTqWSuKGs9pofrw43XeFslajA6iCMassHZbEMIr0Hqan4wFnsgc/UURKtlZ2xkQPT0q+
N7pUCVfKjVb3EkrO56Hup8RDbQA3oSFp0k0LdO9+UEMtC8yIpr+E3Y7pUq6PxUbvRI6MneSMoTeE
cRNvwn7Qr8xWmzDM7uLxWJ/1saOJmS/TR7pNP5X0dKJW4hU9BaRaqbjfn8Fp2Zoy35tsDDUugoSX
SHaLaTVAxI8msz9X2wCGQRQBUNE4N/ZnyhlKolFDsrapjPpSspaU+dGIepzRSEEbO2tgSoZTHJud
SyWVxz8k+D91vv+rQSYozH91cp89NN1utPnu7F4/8zrZlA84GzkTwTSu7Op1cvgHMkgylQM6XSCr
0TigraSuGORXcJB+wKmMFg2Ks/S8Vkr069GtH3By859WkeQdte0zDS2+510CtdqswfuGfgiAnNiy
1/ooBA44VP+Fb5hYISSGJR/Js2T7bx7J5R8Z0lsE0k6K923itLuMIeu0d1nfcLTer/Cs7eUS13lE
X5GMjF0wb+Eh0gtT75rzDPh0iDHuRvgPEoa2+HHUj1/NpdWfczMOHyrJOoRGOxS+WqVO7uqTWn9V
NGlbNFV5OYhJuta71j5d6HXcJKlWMytNs22vjrRwRFV8Rz9bvinHpH9uK+MqiiwsMRHhG/CwGeqT
FKG+izY3wuNYMmBblo2luerc6ud2Qxlg5U4HlH+wlR847hn37Krmch40aoNlaq+jSkWCZupyI3aX
ROuuU6kAlYsoxgtDTKd29aViGCVDurtTqIl/4KbN2T+yta8Yb/bAr6ouc9VJ1ykQM00b3NKwczfr
BqPcaENrH2WlMgehFi33phkmrkzcOSvpWnwP8xpYQzOC6JAdhCD72WJCKECEHpWOUH9k5RBta+Fs
0l6+xHdIuTWxI/1BO7+70ySqU1eLZPnQUgvHAwhC7ZRVFsSiKa2PTEZhmYvDUX5vDzHq9vPUj24M
2PBptzY+dSb890RHAFl4s01WrOI7MOFZCVrvuWkeuvdHBx96PTrUA3CFAAOhDnEO7IQRXo8O9YCB
DDuXf405NJv4r6PDPGCCwpyGUgxw7KoL+np0mAeMcmnC8S9RYWZO+pmjY8dZerupyUVX1RkiEZhC
YtfefGqwQalPKulLb2rtLXIpy7dYTNtezyBU2I0iLsvRac9KbGoep2UyL6lxkEmF9to8wUeaTtu+
nnGw1nPwgEu9ZTGyX/69uv4Ysqi8vV9UFJegZbvyty/JU/l2ee0+9bq8DMLP2neHKoVe47vIZB0g
BAiCD1EZIteudHiNTFQVrGzUt1AqBOi6nvWv68s6sG205mHUWIQtTsLPrK+13nkXm1bULNWOtgJ7
4Pfuk5sK/N8HGIt5UIbIkVZLP/p6m1uJq1pZ4vYASvzalq3jWbWubbm/TjRRBJWWxsdg4GUXudCE
GoG+UtzZiHqnkn1qZvEjiLH+OI6xPaMGOVF6MbmJNDgXESIvx3U2d8Gb5/5Pgt/+dGHHY1rD7Oq4
Bfx/r8IeK10BIpgAzy7DxpPmvvXzMLk0KKjxWBhy2lbK+Meyf4fPfhtw9zNKUkk47wqgJTpmzI7X
vsmbqj4yJKkraOsHYSVjUeVkL6pVfHdkhC5+/eP239H+hfY6Ir0zLYkd0m2ljvrepFGOL4Zz8/lr
8GtwK15XF/Xi+x/TYakC0o/aTKroXeKKBpSka6oPXtOOg/ruODNsygLoDQxlaD3vE0HNuJLLpcol
v0G40QeddFLmzle0rrZO39wPTX/btAoUv05BoEK5yu3p8te/c7+ZxbNkykZVzkCIMee+7qFZDopT
pYnkO6I8zcpRnC2dWruAoRWfaeOniaG762G8SDyAKQk95f1zTQwQEUsRhgBj6tkDU/YYA25x2wh6
ME5OF4VjtG5j6LiWpi/Mla5//XPxudjb4NwAoWud/WlwQtcmxLtVqhWTpC90SYPEqY4pSM4zaVED
3Uxfor5aroRpXCViLLb5UGkMorJHXUtfYJacVljwunGO1p6YkZgt5SXeaLhgXfa6fV4nxlVu5ae2
ZJ4vqXiRyeSKxBZ+OTN7giA9uWVfowIgSPlyp40vhQKih6nyjyEDPtXIK4YqhGysCc3FtPoaEYzv
IjRvWlu/QtL7ypa5sm5Ft7TymXQZ6SO4udatlwYMMVejv1+4622gHgXmpLBuxrIERDwpV3ofPYZA
PgDAyN/sOXXcYf1PhlCNaxkd48BUM+xYY7s5NNtJ9eKUS6FSV3n6DNiKnuJypTel7SctX10N+SmW
aVdpS2W9+2Vqqp/NQz2f6PV65iWSCApMb45lqxZniWjvBVNjjeHWtJwVS+6N02j7EnaSAbyG81ob
mQMZ5jfJaouvHcWwj42C45UKT07CNNwzBOYIsGecrRqW0Mfq/NHMrHPS43Mo6+WhaMvlLBO9s5kN
+8ZceyWc4cuZXemDZ8UxJCANG7AiKQafyHOuGMWabDtk2JIF5sfSrmDtPMLbvUMaU/Udq70P8zgL
cuaMrpIU8+36XkOrOKXLbbsZrq8XvRMGWWopXl/ZrcewQfYHRLMCPW5QKsJoFqAdD3n3GCedLnpq
17YfA0G7tSJNDWSEIvxZKx2kKwtnO8foI9iJdQ5xxtkaDSjreqZVUcXJo17g+qEJ5Fxl8KJgkUc1
aKV42YytthyWpXGFe6QB+I2lQM5jnIw8htjMF4zquVK6OPNZGGFWX0ua8A2aOR6jEpCCBSGurrMX
e6zuoXce7e4d8cVii7L2UZHjwVlOy8M4qC8gFm/qCUPKOGW7ygs/cqjjF3OOwKLiM+dF7ex49AqH
Z3RaOwZhc30ohuwqN4Er2OWkBonGfQsnQe4rbO+XtJB9I8XUM6EH5WbZ2PpKy3Ny4iTaaGkxb6kb
WDVFd4+MEUvBSF6kSC+25dzcd5Mlgsk2acVJTEmplwq3wBPGa52k8jJHuXIU+PvA4Wi5pDWfDovT
ddPIA1889vwhGnd4PrHd+1V8Yi2uUPcDJYmSF1/d49wx5+LFGNhk2ZI/QiA/j0flTA3Hi1p2biC0
pC6jNHFWg7ENFs7tbYKXLBxS/Qo2nePVLdajaIcgXKeMQZElltsVzjkkzassZSOpZvSoOTwYzDG5
RtjcG/io0VG6lySe1GwlX2l79b488sIUxgue6sTSTQop7yy24hk9LBCDxrBuUWt5oo3PvMW2b+Rl
EX6YSzek8RPuTfYNAs4vXZs9FhFbFu7ozSpDFKyHb9dZwq/b5j7N1asmqdi0SDqs1mKai20KQ9Im
hAwlTV6njoZfl1LhajpHxmI103GVdNPxlGPCtw4Z3SWSO4Zyenyudf0SenrE67RaXo3RcpOyJKVn
MpN5d8yw/hyq7JE5A78A4uUKe40QbmEY2gxl/pQv8ZHQ7cRzKnZ8mzb3jRU/gre9x6v1HgwVz14v
ASibSALGFuvEjrnv0o5fsqReNrt9KlXWTZ5BZWZGB2RxxvqlKZvyEE4kuyIyeG4Di8QepJtpFiwu
yTl2RFZt7HIWXwY9ze5goM/Ck8N03uKR+gwpWfjqpKFLp/OpUFavMoEkEiEzfGACRQ2+pn2hsx6N
9aScalYpJa7IDWWL00sdIAUxXigd75JhznRpaxyCDFVFAGJCO1q7IlBCWdph3cGi5aVIh5i/2H7W
SA/zFMWXmp2rXsr5fdirHPjCKO9N0GpsGxogpzpGdliALOoXZUlAjw44NZ4M1sxJqwkph+Et4UAD
co9PKr10mOvcsmL28zaSZ25iHjjpc+0KFjbn4oQpGUhKYdJWTduvEIfjCyEVWWA0xgNCagLiZo4/
l9Pavhpr8j39BOOknepqE9Zy9U2R7GmL5e98JiHGYfhyGj+2kSS+JLL0oNSiT8CBr+8vlbOcRvoi
BeqowHkZa/0HYAdEihRt8ETEZsEFgR0eRVkwzSpyNQrW8VY9yPd0XR5x+j1FYwjdwJIVrBGw7Ynv
rYbmfhcWyVuvcPRRg4IhptfKa1zEtPIkX5ON3DbOtYV1WFhsg4oDQ6N97Ku50ZzoSid5bTteMEpP
vmM9Yvu7M0Ik5rncVsW1VKSPEW54x1XEMLtbYUIc8WtMyW7QOGFiblqRv57HE2h7D7DBS1+pl5XW
nzWl9aTH2bfCEidiZti8LGQJLZqdblnk9E8GWfWahA2ncsRt+oQ2S4mwP+5/kC8ZKc8nUy2L03my
KFRCu/EhgYcum+5IFcN12g75Rs3k3u8mY7pUR2JIO7bTcYE0qEdGeY9qJD+TbjoXZT9mol6+94kD
mTF+TCKeH3yel4peuqfU66ZdE4xdulAozf1sisc65WnaSasFBhNf79eZ2lqhvM+MV51l+sXoXehY
tK153JtqQssp9YppiYPM5qwyLelm5EocmunLmDRIsyQWjXY4vx9c9ydlJzB2VIBYiskwwikD9xJE
pjJt3yqR5FvWcBEnlt918bGmD1ehyCAgKIji4x4ru3KT+eQjZ2ZHk82q71M93lpiVc3RieeLrpGy
iZQhbR0UKPmkzXIdMU/AjkZVvLhtj8IOrrXdSa4WSl+pdq+NqgE1ZUMSnwz6gtGt0vY/UjU7VCIL
0AzLesjCl6oBmx7nyTHWiKRp2TCd44cqjvOZvVyEHNxM5o7GNXcfGbi465ozUvBOBadOqs1SkGec
kG0nLmZ8pZH4T4ibkEbJGjOHLTm2C3rkc+7mlYCnXS1a0EvqB+osPxWo5opCozlNjW1Antvr45SV
BeQNZQIfeyEpQICfJE0xjxYreknhi7kE1pdfL6idkcC7FcUlaR5ZXBauNCTY9ytKRWevq5Eg9Iv1
SfFy9CMky5YrLXaQ5GqXb71tMXMmquSZvh1C+3xNJ9WFAz13BtXrOgoAZSHmrjmTPJICrW+5IRmY
NfE4xYTSnDNkKOyjGZ8QnJGao1LNXuqqudewQfH7hbom1a4mzFpdpwWkniQVWRBhH9GlLBg6/UrV
SR3XdFNCL67IScJbmd2ZQNUPQBjNbsxcn6yNomWX0w0NXJZFteG6sUUk4pMQjXSojLxtkBnn1cKf
pJC6n1KlvSkd5BXcdkwL6IYrkSIkjP8RGam5opHAMM6yhJVuPAtusQHYNVYcrDmxOFOJCo4zS2ti
1/qUKo8wGIS/pltaguGQiTkryXN4HCHf8oe626datjdlzl/7jO535Nj/Wld3+1yu5Op2/6vWu4HW
+A/y+Z939/+SHE5B8mad/9TQvX4ofiMKtN3v//vxIftt/u08eR6e2/ftN77htf2mHsBmw+BNBijD
GH6d8fzV3UUmCmFKGrUWbdx1S7623+C1Qaukj4ckM/QAmy7CX+23Fc5uywYs7x1M4FPtt5/aEZDS
bZuqfbX7QpJn7TG9OfXTKplBIkYymgpdeoYjh/iiFXC+2ViReplOItvGdhkfG2WiRIFi4iwJb6uv
vytz3G7ybpyeR6mbyCZG5amE5LaRGWnfJcBNS8gTxnyudkrDIqf3m4MTcJrjxiIfc/H/MSu/iGvh
QfRtnqEh/wk0+dv+2E+OK/gYM/zkyWqcQcgd7/WUsO5l6DVOi4+dRHhfl5Zx0ZPNZ0Cjmh+ZLEaG
VBL0DEheypGE/ca1Q2NLIdKExaNe2Q/l2KHmuFsun9pX/2rjUZbhR3viLnlCe+GZDbHSy7cNLNAf
CXKE7zbG+jWvG0M5YHLBqBGWhkZL7g0HgIkp8Bd6Vewb1j7Nsr82hnbAONRG0xLZG4TO+C+v+4KN
Rgd5Hab+qcLwqX2xLo23sYsuLv1w4F9gaoC77Ot5ho7U2Dg/Cl8ZCrJhtFlN5HucoS29yoHt6aat
UG8lcxJfnViF9xSXsX05dFl7K3e1KwOKI4Mo1XADOqdNt6kiOWdzbxyi4OQgRmwJ2a8gqT0W4xhS
as/xHX6Z+Rz0UM4O01b9wBnnJ575+oNUYjvnCr1qZkrvN3qCjIilpwVa+knb+tFs55d6NUInT7UY
4YYWtmLbUqg6eF4iuZ2daU2rX/V2JbYx2QRoUgw1myg5K4VxSwY8bwAYw6iLlVthRkYQQvU67Irm
I0vH/byF+2ZGgXExW5kG5k724s0BxYRJNqRZCFo30ES7cZmCaMzvxqUYQNOivNSFqOm8Wb3/pJmv
rKSHvbdPkoSXA3kLLpn7KSnDW0eD2og4zpCqtyKd7yq4d67SwyvDDe1CMyLkd9RWQ1XTGTfIejkf
mZHsH8zr70a9SkXKAxcsMEzv35dVVyPwIW6hwv8uMLUYaqCuFPeTovW4LsbWmdxSgqD4s2wVKcXJ
bVbhPc4dubs5xycxpZyrVeKpysedfvpHjp7qfsHAHaLhxGJiOrRySPYyygVsEe7hFg9Ju0swZaUi
aSioaGS7Q4HTclN6WXpB0uktMh6RuXmaaT8YJ0FgzT0RGv6Ml1uUbzP+celtX7MKhhjfZpTZADRV
E7I3rbRJnOum/8hS6Z883FXrbCV5M1ll8vT+4dZxWhQ5lY3fYpZD3d2ASC+s2HME2P1BWqqjDxbU
+oXvF5TJ9A3JTwtZZ/LqvQvaxqA7PeB+X1fZOaOdnaAa9jQqS3RYQhkNMpS5zkiYH/supeaBmRH0
meIEdmua2y4csg9u6OcHwP2wrAwyCUVHRe79A6DZ1lCpcj9OMw2eFFPf5fFYHXLAlj46zX/K934q
6P3XMsV/udC4qpz8PebzD7WVu9//s4mei+f2t/8ZBL/d3v6vd1Fx/YbXqKgfrPr7zIUQS0E+dx2D
vaaLBvQ3jGwQ1N4JqLwVGbJJF9FWocjicEf6h8P9NSxaoAEQbNnpEILLYX7/CWbcflRklsOIc3Vp
/L/cnWlyHEmSpa8yF/AU35efEzsCAWIjQBJ/XEAy6fu++53mFHOx+QxZ2Rnh8IJLZkmLzEyLlLR0
oUGFmaupqak+fY/gyF8zCUoSkITOY+KG5lW7U4NhP9juQodupql5YWLimYLuxaFu7W56pnLVnAml
nIjWOo9nX2EmxE8PwB8rIVuAAt0EGTXBKsFPFHm1jIqIC294picnCCg3keE8S1mzcNbeQyjYNRTH
gOPR/4JQh69znmM7BqN88ji4G7ttr32lpnEgyoFMPLs0HeD7CrT2OoOeQfejY5AMn+pBPwyedhC7
63TDXpbMheVPY7dYvsC2i3cE4WgKRlTgIoizsWfswJceci0+CCEdKpTXnviwcE14cf83taenJoVv
nV3kuuoNTMrRbEpk70s6YBZWAPjQ12kT0jLwmK13FpKeOXc9X+XkcVPbdBvKglXmYIFDhjV8PTp8
7EdzDWUh3w3jL71N2LwmjhRaQ5vZXs3HdbO7UU5foOQ4SNjiLXhjJvpNazbXVR1CSZDdybq+ZF/c
suc3i9hW5GIU6EYheyeoX25rqRuNSgHC3ZjtS66Xt2OdbIYqPkSpc7Ld4Dh4wTE0nIfOiQ9FYj/5
Vb0wQfpO2eXtT9BNRkh5Zgmc4+Wf4LiDDb1YQhsx8XbmGH5Ty+SUU0GDJfyJ6ucGmntG67ut5sFJ
odCysdXgaIPsQOlzm9KC8IDAhhw8XOEUO811RAujlaNDm3cro8kWWvDivL3bMgCKKikeYPQp5KRA
ws7U/YxPNpg3dRWuYwlog9qstc55lKrqGtTzTSpX3z92lbnIxvCKGH/njcI8xuU2Ja7FgetSvDHt
vjtlcpdn7bY0/YePzYg30LvlkZcxDw04hGth4hGaZytuWaN4E4GHjPK7VLcpulNUzOsMLT0mZ1r9
WHjeTo6kkwgxYDa3FJlOdGhPXRrf5+m4H0djJQXjpkc/y4y6bVIbq1pqEIygUSoPtBlC2kdZfHDy
4paa9YZxRThYko0sSKhgTME4VEv7j9cGGm5ucTwaAQ2BPqKkebmJo2/bkVRbziZVnM++ldypfXvt
Gc6NWbmb2DU3AJqggoSFegzqq96EMLWOXpsKmrskPAo5cikLvvU9I5q6y8Qe7Bj9bYH7gVJY5/DY
QXm6povD8BbjPVaZHFKr3cWlRoQ0D+MYPgwlflkiTRxJ4ERgDWCYB6zSoVdbxhbGjVd5+zQxVpTo
t2InZfoArkpkhZFHqbrvVgXXQ2EcSnbU47/3ne6TURS3bvJC1f+Tr1VXYZ+cBlXagdh/GDpapIYz
btwMHGnUhrRnkpNjtVu3MtZOEX6juLkVBvUku+OUn5rBW1sAFLwe2XUz/gZ32HVi2T87TdpVVb8v
AqaB/fA49uqRLq3gvN3ImnpIh2ZnyOWrqgfHIEzv2gCgD6nhLeijG9tj0N3090YH6UsV7y3PfRyd
4lXKGU3Py/6T2nFsdfs5UYIHmh23QREbm3yMPrdoo67KNL4LHf3A+NxW8vxt49W3ti1doZr906bA
z2W0z7xgG+ctQwvqlyDki5r2cyjuBQM+kcHZ1tYacYmtsTe0G9TXVi3BQwSSzPzls7ci7oq9hj5t
p6VbvXihPETBN+W/0oyfvacfqAIlCKj2B8vMH5QwOZVuvElG61Hquus4kHZlKp3Ev5W1494bq1sn
8o+W726rOj71rXdMuhp6fmPYM3LxGT7Nbev5x6roVqIxnEjjk6sZN6aB40njlcajqPYaJhBoljn9
PlWdU5iaB0YQ70XUkQJ57ynajR37e1rTTBUaBy+iatD4D13aZrzenHQN8Pf7kEi70G7Ff1ZMZ3Nt
Vs1VGDuPhmE+VbG/7SlTETBxkE5JTmEh7/PGWCWIdSdKdVUxZSu7Oq8x/yihQpNG4dE0vG1ntdda
RrepGja5W6OobgC8YvS1ZmNpaQRe8+Dq4douyluoXbaZPmy0IUaAM9mkHb+D4jh8PGhTOsqPKk0i
2mXQJajlVVPpR/Gp/Zj/2ySxsqVnqa2vOr3b0oc8yF67jgvBRyXtdA99GN+yVxVdgbRtrmpYwEmO
j9Ewbhj4efMB2tbHQfd+DUzsFipAEH/cIMb9aPr+Vo+5XbhYTfWzrTTAWMKjQf/fY1tL8Wk8RlTL
4FtF5VJPOtqP+qFNkoOhuE+J2i9EqLkg7zCxAj8osEpqR5P4VBYmDMeqs9Hs8tZiiMlLAcsa6sK1
r04rFOLOFfUvQRuL2oIgWTvPpkJXj/MC4BXN4OiXzykuTY92UnYXG8OmUvRjMCQH9B6oGmSoeUrp
HZRUX8WdKhvuF5/hGpqQyQNDul8smrlQDqzDfth8HK7fF2Df/kqqTVQySLTfJsrOcr4amGaauLaD
tO5g0MqTY2ivxx+doR9CVTv2/G84p480xL+PzI3THN9b1KhWXrY0EvPG+j299Jkh5fVNosQg6SRJ
UY24i7XYRGq78x8QD/isp+P3Jhr2dZJsTKveqlp9nXbFa2DV68IiWIAt+ng7Zn3j7E+YFAH6NpGS
iiG+jaH1n6zCoxGf5a8hVbeP7cw5B1UNHUZGmm/4yMQJ27gIJLXWnM3Yxd9yWb+hmwsgwTjUo/N2
RtLW3VrWsGkIQ4Xmfx3KW92RENjkmnTLK0lud6XjnBCBOyYNx9Zvlspb4p6efA7ub1TMGGcE3v7m
OWeeYXooZECXQCk0Y9xqgG++JPBI0jaMOmjSW8jbXbqgzpPkgRNKuN4+3qOZ959APBtwENF61qbl
NQikNb/oZQdNz5e+8re2q/4IyIPidOn5N/PUQmidUiLjxKRl0y6olDOjHMWQjKnhVdJoW5TDN6Fr
b3KVIeBcJyL/0bj7t20P9U0J9t3mcvhpKxGBqF9fBofYZOakDjAJHm8bcXE0hgFWH9I2Et1SUf2V
VQBh4Ifi1SmAQI1m57RwooPwCFgL1nphHAcNFnIdEalRPRhDfDBNxLQc4whL21VVe1/HoAcAIu+b
pN0WXbsNzWTT8ztJ324tsqDS825sMzklgfQM5Paxj/xtWFS3yhDC9+CcgojLzzeOdUkp1zOOzDAe
qwREXxneJ2G3slrjUJjhCyPWL4AunmUEIkv+aPH7dQ8TSehv61w71Nw2tJogWGu2cHwdpd7/KrKx
BntgC66Nwt/mcX3Vpt5NH4bwHda3+uBuW7LAYdSPCoglm2e2OCUMeHIflrcyEdOJ9YNIlrquWTeR
99XTJVCUAp4VHj0/+tXa0UHjraw3/UPhjHeIxgJIhxTSzEkRg+oK2vCtyLQsLtu6bbnd4oPrS1tf
lh7syNsbirfntmPqsP+hq/X16PWfRPweSv3oqi9B4T6Mebwl472uoBjKXaZmRSritvZJC72ruL8x
/fRFaby9C5y1yNxnuSIFN+0TZYj10BqgBPnZWK+rHC9wgnuP7LMg67UyWvC1cxosfRWX/rGDj0bs
YVsXt3LiPTiQjyiqsxe/F4wkhtyocm8cGN+9kRz+00mPXRH86tm/LGyuE/tz2Q689Iw1lc5dLYNr
4MJXI6QH3egeGbgNPZ2H0XK2ZU3+FMcbwZ0kEhk9dJ5tncFMhLhuKqmnUW49ubxHXKe+tdLhUxu0
13rEhR/yTfE1z2lXcpTACg0SI7kdrfAhLEm6qxf4x9ZFl9yJmpHtklYZ3V7JtWOXtFf5AKqEW6jW
mT0LovtxCNYQWV+nPE4zI7pPebCiTARQtmTb+GW/DUmSc/9R1EKEj5gwCHuEqbYjPOGD4ooFWnw1
WICCqnGvywn+2m0dvb4yia61i38yFqaW4770jbX4NqXUwBmDYrMvPVoZGyTx7AziA8SCB6Ukk+s+
c6SfPg527y8/hjgYsaDLxngCnZTJ05MhobBh7Q5bKz2K94CqN9cjWaVwgzTUD0HkPVrWiEDQsK9c
0kDNWXiWvgu4/AlocUCuYADzZ6zxMiZlciGXsoZUjmBtadMacAMzyUaMdNmSJCcv3entIooxgJlU
GbgnRffJesH3Sik8jvZGN8KjBBx35Q81pH+V/2DJ40YbSeOhQLlnFHBbEIeRdX4u/P4Fgs2HfCgY
WNTUo5tLp5aRaR4yK6nvvpt6sLZ7z1zrGU9OYoNC6wwcK5k63CWnMAqOSAg0q9oWaY7YXB5pee7t
m8A4KAOPgoCWuNrtO7NZi2LXCG8H/Av93syByHZQi2VJdHDd5hps4jGzNHpt2tHQqB9ZwQPvj4eK
o5OU3SeHpk850Dj0624FDRHJ/6Azg+Wlm8BHqCGxRjpz3pfQHmGRNkfYXgcA6+IFGhOjNLUGp5oS
BcfkpJfmTVf7X1MtuJei7K4ukxSqdndbGjwqcuJlk1jEWHw15eGoug+l4j7KgBTTTtoSh99WX0Mj
GafSo8RlCwWO/wDVrboa5Pig6/V3qfR/H3oT+K+tHcw0v7PN5qrl+EqUIkAoPkRhZAIOdR8z01gr
Gl/AK6RTEnlfao0XIS/HtE3hpS3aLZHg6AXJHnzd0YUYpzZ41BlcVz6PNTXlDZy1O69o+3XleQ9F
LQPs22kRd11tnyTVeWSU/0jJ7B5S+p08xqdC1o4M8N7YvKdjydmKc1GBONVSnfH8YYObHQce+5rJ
EeWd0aB4WOf+MQ+7XVR6DyLMMhrwpHRgfetm3ZYl82+5tHn7x53wEPRxtGIoe20xWm4U8aFWuRRH
Af7nB00VrQu7flRzQ1zBoO8156dl1t6msY0rBU4uUKSFdmA8z16B61979q8mtvIVqo7+SncZhJIi
IPn9Jw1NV4iLwS+lr1FkPwZlA+lWfE+T+mDV2Uk8vEOC8shDKpfr734Z2wD+pXIVSeNwzIf4Hnjy
M/PpD5VqPxQE563TJAQsmsVe5T6JJ7YfxtG6BwooIW0ETSnoXG8tmRGISG9rxtyUGSpGHeTHOW/r
TNqmuXUl805mGOLFDHjGk2/T2qKbTswE2O5eZ4p2pOR/jC2mLyqyk2LsP0UWA6+ZZaXIczCjCinB
NydF4kaDyamhRXItbvoy9RZy55nIwTQZOTNIRLKnaa2+pryVDBXsm/R1yY7YTC5eUxxBPT1FVCc+
jszvzYnBLXJ+hr/hnhaCEufPODkwoVwApL6R4uZa5Cc+r2Y7TV+Fp+d9t2Bu5iJg0tSBxwN08syI
9gA/gQnhg7XJCPoxD+wyYE4ZrUiQlPUauoUXefAf0YI+BX5yCKpm3Tvh/dua/xt6gf8J/Ez8Of+3
IctEIv7vW4XrpnwdXy8HOcVv/NkatH9jeJ/hOHgBLPjQ/xIfkUznN8Y7wZGJCw+mAcGr/ieSTIVI
QEwPi8uQcpDJvftna1D5DTYKkgH4joRIp/23OoPi/Xz+5oCdHOwucDX+h2Mz7SgP0JMxIYNiFoMK
3K5JVzJGZ3pVcd3mpQyAEYZrOKjTHWzn5jod5W8jAIvrtuotBwB44Y5wHBebwc5oewdVq90HoGvW
o5LDfKLDeeWv9bwqHz30THY67K4+w56ZdVB8h24H3FrarxYWuCtwIa6xzeyMFCsJtm3IYNxN7QfX
ETB/BnKC8ZutF8yLGuhvWVu5GjfRqOUHp6JocPC00g03Ia9Tn/SZF1Nfu80CEneaCfGZRCoGKlYw
jLJnl2de9XLYC1Oo4jO3JXa7d11fwZkIvxSzrc3uv+uw/T/XeBdwvn9/mh5fv79edNnF//ufR0n7
DWiXOEaodQI8F8jlP7vs/AgNgv+i8TjvstNKN0A0c/SAuUOYzNn88yjxIwGjkCG/sKy/OxP9vmFs
QlUKNuUPBBDecukhSpib1ujanKXakfb6EBw0Lx42JmkAgPLuR+UpV64Vltveiu/pLt9y+NKtX1Q3
cdqqN2hI8tLX9Buj/vb3ven/NT/RID3h2v3IU9L/IQhe/vf/upDD+dfv/eUysmDjteCvJZJyes9d
RgHhz/wNB5pIek7wAi8xfVE4URgUfPu1v1yGH8kGXMYIWzCUj5/9DVzGnMdYiDgCCNYAGgA2vvSY
woVSEKU4jWFDegaxbtLCSHdRB8uTVLfr0FW2Uda+oCsRrdws/dwg67aBj1ZfR3EA7UcTV2gGWO26
iqIlsNXMa0ycKAC4YK6guBBcFedJTocCvJwyUQjjP3TKNaqGB6OUr5t4+O4XvNTl2H2RamBjfjze
5XlJqRqqfz3OnocRgTuLblNsMLGd20+KUsqrjq4wr8gbxyN7t7yYB03DmzVN7LsR9YGN1VmMTEVt
sS4RwNptvAj6L8ceEQRghm3NxM9eZdjLtOFGYdpiYKxdviaZjjf//58W4df//qj8z6aqy9c4uIis
4lf+OCUwkfymyNAAvZ2HP7jo/oir8EX+hqgKMmj/IpQg0f1XhiLxO/B8i5F4Tg9c7aJc/a+4Kuna
b4wGQW/HEDnS2fA2/51jclmKxbQMmxlgRTiVgFe9oYfPHdFLMqt2/E49MfbOcJu/Cvp19zUDhh4t
JNqXEIP3loxLlx89lwudSdFTZCsrSOUBYQA7H2lOfSqLawlWtbPPcPdHnnVOBXGZU7y3J35+Vk7v
ARLKUPWqp9q6XRX2VRtv3H5JIXjOCGNJ4LIpIkG2Pqmq5LoeGlIxKCd6D5swflGTHyV8xT7TfR+v
RuzOX7nkH6sxBD4DbBLzEYJM63w1zPQE/dB66imFGKlgdNi2/XWU/3E8/22dfMYK70Qx6kYTQvAZ
XlqJW9A0WZLpJw8m18/14DLHjM7NJkIb9fDxgkg1pgvCFG1QwB+UwaaQDIvhyNSLS/1UdKqNrHIM
sIKx5z+I1/7tgma+D/wppC+KBtf4W6p/vm1tpuZ0ITT9RBsr2Git8bnxOn875nYOXUC1FNcnKmxv
nwlMtgD9CGC2LqQNL+zZHuItgPVPpo5wxlqCj+Epg+QvXPVB7zG+JGt2vAqMEvFMu2vlYxR55WtT
Jn20qTKnMkByG24H2ncs43VLDeW1Cbvc2ylGLcYzYVj9jFrPSF4sh7/8ouyCDfzC7Td4ntXmrh06
5xDmUWTAsMwPF5xwguz6Y3kg5CDFty0FwYGJFzZQPOre2OjI/MgUcpXikx4F3saXBNBgtNa9K90m
evNC63w8Qn8EN0RpawsQtgkU/e2v4N4kv4DpyRRUL5ebDHFiYdawY59UTVIotsgr1INuQhuG+GoI
d5JcbI28hp1avqKFtnTk5zbBgagEoXVIPOCxmxQo9MyS3VobjZMe5dla8/LhPlUeqrJC6bymFYGu
1IY3aUF1P7yKpFK7NazeXHgxzfwVPGspXXMTCOyUOvkral6KNLQa48RQXvHVbFL3QFL/rW3DCM1K
lTYV0zw3MK836AnV+VZxA+VQ9bF09TfPMXcazI10DnF6Cyz35cfINafSOiRhrs1oMPeDY/WPowGk
8WMr7785ZniVEJoolzP+NcnmKBVVWqU20nXpbSx3PPZW/tOhRrdieBeyED8H5gFKviiDG+/xY9vv
IpUwDS6PmRyKRNZba/H8IsmUqCu9Ubq2lWOpxKvOXOhOvgtSlwb0ySUyjF4pR2onXavqfTIc23Ld
OFeysRAKRei5uEGgutJIvA2bhJi0g4LIeWjKYktpnMpxrmtYGtZKYDzqUrljjJnHfehGB9hh/e3H
OzezsAuTE99gGKNMqshyrq3buPimqE929FRpTx8beXdnTdY18Qw0gDz6DaZz7ckvHUzpylUX339s
YmYdPGYYQwdUyuZNeye8fKtI0gP/JEnjOvTstQMysvfuWzB1H1ua8bULS5OP1FVhqqij75+Age7g
Q6RR0n/52MSMH2CC3pfI+3iDiMWeuXMB8USfFKF/6vLG37djcUXftdqmnnkduflwU/kMln9scm5V
XPb0nSgxqAB0Lk228dDUBaNdJ2Sm9sXQfStN6+4/MzFxNepSQ5EVmCipUzF9jpBFbiyllO9SWENj
IswS+GkBIrAnRpi7bsrcbfwTB9X12qMtgfaPV/Rjdkw72cVjbWsLgW/O9YArUEREDfV9NbyBIhpy
TEx66o3sqcLrpO4+oG31D/bvLztTF1dyJwRb0PknMyr3eqe0tAeTfsHIu8eG2D/ySp7jYn5witDi
UVsGRosR5dZMwc6tmiG+beE1gfdTgo/54yXNfq0zaxNHT6LIGoNs8E8JE1Vqkxx5KP9M4KzJHG0j
NCXLioH/zloIem837yTQXqxykgMqg9lKkYvd0n+Qi3pfOQ34QHpjK19Vv8JRtYk8pGgVmq8ISyTR
tR//7vmHpHLXgfTSlTdJ8KNrdahs6huvgzI1A0YS7RIn2lease+zepPatC2hZSmHfxDpzr/QpC5R
Q5dlQ1fjn3LkIFADPLCFmx5eHSN5/fjrzIWhc0uT/KWDdqcxAJ6d/Oa+lPNPxej/9MovXuCrK4at
1h9bmygYkDMK17Ng06CbQ+HpHf7LaaTOGjX/1BoB7eEDsu1O9aKM5Wocmm9aa39GNOjYF1+lcAOy
yo3vwzxd+SX4jRHduRSE+L0ZDmsNehPb2nlGvOCtM9fYxR842Xk3bHxULRwifxY7O5kE81PTy1T4
x2HpWp4Lx2LIBcAqtQXkKC/DcSD3ppI3ig/XHnIpDZNNK3SokoXEcC5ynVuZHIMBaLRbGz3HIHit
mvKmk14Y4kHHPFnYudnl0DlgGlblQTDNx8O4MiIex/4JfL2PAGOrjgsW5r4Nc1z/skDNZLph4diV
LUuppXgVOeXKLu//SR5DgVvU0WkWwaM/+SpNVg+IVY3+yVXuvUE7AA9ZS3RhPj4Is0uhZMuUJ6yL
mjZZShbkKbzLLiEY15fa53x86fKFt8msDRpz1ESEwMY7EWwzk80gNH2g3TfuqK2jah8iJfTxQt4/
gDjR8Mb/l5XJfmnayAoLPzj1aiqvklpXN5Xp+VejyyAy5IA3ppZ/zYMOzIPxzajqZEsnq1/4K+ai
2PkfMXHy3vA0l2ll/wQltrQqkLHdDH2grYKBVr0NtBCKvaUizaxN8JOWqFw4sGRceqMbDDK8VXzC
q2RooVGER2bU17p6Ozx8vMWzJ/jMkHppyOjNpmwtEZLaZiVprwZ1IS6pkTr5f2ZoksKH4tXS9rZ/
ypzHGh623gYNpB3tfInrdNYzaQjIb29VnoaXK+JuY5CSQsoplZ680IJs7EkKlhKA2W2zodgA480H
muJoG8jOu1IKg1Oo/rK8EfjjJ8eOUSj1Fy41ZTby2RSJ6aaIgc3JB+qbVLLKKghOLXoOYNjQId4X
3U36PfIpf6QH5HnC1ehs5HQHJ+FKWvhsM7sJwz+8x5CJgA6Z8mBHXRwGVi8W6jzV2pPP+2splMy9
+y9sTFxDLeU67Q1smLq0Jwu2juYQbPNdDfh2KKq9FP9kBHf7sT/O7Cu668RihRILVYdJaIFvoiNR
9QKmBbv7sDA2ELP4f/9OoZqAZyNuA7HC9E5xraaWGBAJTsji7XgaQ4u5Ld1iwUVmV3JmZRIrGlMK
615Lg5PvxqvGKlYOVbq/v1miZcd0h2BFF8wk5+/JrGh9QON1cBrtmyYtd15rLliYOVA8VKmuw8sD
mfSUKcCBht+r0yo4lfJzoN50ffbgi5ZuvFBYnPNnQgPgcYFN5wRfriTQ3MqPCwN/Nn8X3OzdUx0v
pXkzjxKaLX/ZmBxZ9PVsJYz14KT7Y3P0IkQbmkzPmUDLj0lufQmh5LqX7eK+C+Hn/vhLLa1vcpYQ
5CskxF2CU2XfOe1zaHyrnV8fm5iMt7zl2Rfrm3jDaAdK31dmcAKfrZh744Dw0NiuXCY7tN8TtL0t
Za8jqMDTy0qWNnfOUc43V2zAWWmjVrWu8TstOEUNcNMUVPeXIJFXTvTj41XO2iF9tqBCYclvLG9n
dvS8sSPZN0iivpo91LRM1n2W5Yd/YIRGj6HAMIGZyU5mPXzQurgUNeugR3vk4q3reMklZldyZmSy
Y2aqSL42WlyIA+A+owoezFIdVhWkveug1+1/cJLpxpO7cPfS+5yYo9csJYVKYLWEWryXb8z6GBcg
dNUlV5hJkugQIORrqG9Fp8lN3+t60QgJ11OpMLeq3KthtzYDdML7cpUsju7Mhdlza5PIoQyuWzQh
1sZyY30R8NEyvldGANUrv7puQsGB/dRlhF/ki5lnHAZ9YWdn4wpdNFlAKlQIoS5dP+0hE1UsYmTv
US8AHm6um6GDNV5u9Q1DRe4qLpjELYeo22duXi0462xoOTM/CS1OoSo16koce4DlDSzDrvS0WIZ9
y2cmlRXqYIJbhwgKuHfyUcfEtyW5KUWArleSdFu0jFT0N2HyNeB6c8ovII6zK7KiDf20hUfNTO0K
3jlQLo4AO0ETc7nBjWxSFPOb4PQ8ZNXKB7cet/46i66tXttp1j94p12YEwf3LMRkTPkmcYk5uY9X
hnUfl7+P4fPHEWbuo50vafJ4YXant9QeG3l7zLLXoLkfjIVdmzuG5yYmVQ1bQm+iaIUJaH5uUpWx
y4M9/F4pC+4/myciTcnXge1M0DBd7pfrKi1Yb/y/8pk/RyY38x48eC3DRvrZ+PlJTiGDTturOooW
SDzmTSPTgFeILGhqOmeIUsnElZ7knnZljglC1V2DOpuS23tLjtuV5xblnvoeXMxl1e0RSPYW9nn2
3uVdQycQPXiUtScbHUpQTsuKzPrV+8wcsl3UFJux1X6irHyj8QGQar0SZUMN+dZY2rfdVZDKCy2m
WYc6+yMmNT25LmFD0/vgVCg3CLOu5Op+sVk2ew6hP0OOULx8poVq26gg/kQjmCENJVoDejWvDBPJ
wyYejasob/QVvPXXspHrPz4+LbOurJMV6lT+ydgn97HZQSbQxhiu81g+Kq0OgZ0yru3UbDeWZ6BM
UPTDQg1t/rMK2RkA+Cj2vZU1z8JAA/1CGDcFYd2QbpriKWoPqsbYRr1TkMugHtnYz26kbwMlZsZK
3rbfPl703MUmlPkEoQrp/Rvh2Zn9rrbdxmzFKyV0byx48GhPLRzdWac5MzFxGhv2SZQceaLI2fOY
FzCj3WjmktzrrNf8ZWRa9ip9HxSrjxEpySErZzLpsQdQl1TBfRv8iOMFX5lLq3BOMZGOaC4MMJfR
aETisRycnDUlx3FA6TM+Um32k4Vbd9YlYUoFQAi+iJ7epZlWYc7JNXHJ3h5WwLjWlvESG+lGCZbP
3eySBCbepPNF3XCSYChxWA5xj62wt6EMhoo4+8W87tbolkLZrENYPIlVPhghfXLQHFiD67wilCOg
hUrlT3/YqQ163tdj7K6vHDtf02wL0KYDNO+SYZlpu+uGnx87/tIfIX5+5vhpbXGZKBy8MHz1y2Bd
B8cx+P6xjVmnpEokigAA8JSJjcTOfRkIR3BySM8M+wA78tov7jx/Z8FePy5Ym1/RX9YmzuK50WgU
aDqeEOwrynKTVArKHvcfL2k2XpwtaZpSpHocBTHfrlaLtem+ePk/OslnFiYXnaUBb8oqNo2J7Np8
8BJ36yNDAgX52nkuR28hOr19hHc555m9SXhqekDlvdtSYwvdtdrfRlEB0eltFlyJVlATHPM+i5Ck
fQiNBBqWZoM068rDI6MlyM/C3k6DSmQqXRgkrNwX1F3WvetGq4+/3qyL2DTomVehWz8t5UD+j5pi
PBAlg+ZX1Vjj1WgaX9NeyxZyptlgcmZo4vlFVxh9bLKpffSqJNE6TkmpExiT22phSUuWJl4P7ZMO
Rg5L6cjkvJodad0Ac9ik2evHezf7dc6WNPF8BtSaXKs7AsboCYaX3yOhwPaxjaXvM/H9Aa4WNNyw
MVpPia8xyf9diZLtf2Zk4vBghOGBkHEzm48Sub9AHCwmcfNfBaIxZA7Ee27y/eUQPTu9x9ESJd53
6cjI5a9B7k91sOBo8zv2l6HJ59e8FL1mjx2zCvM60X63B3sLjfHCd5m9h23BYMakF2ym2uVlkded
lQ0qyXfvGRYoLg11UlWBSFgxtmUcKNe2pyyxt8yv7C+bwh/PLqgshl6COZ6A5syrjE4qHpcvCjTP
3lBCqgzUEynGNCDksufzsh95VWS/IlQdzPagw/0ur0tz16fy1d/3PEQ/36DvgkBw4hVwSDSh0zvU
+v1U3qPzo8PvEHb7CqqEBVNvTZhpWKeBKAaU6LoC0L/cvqqJoNAFEwkkaTxUEJzbXFpRjBZ0ts/y
vVPvxCOyi6ptBIeDNd4bVvNYN4xmy/U6kuRoNTJ4/vH6504FMn+wzpP6IGs/Od6q3Y5OBm3WKQj6
Damckv5C9mjVN9uP7cyFKlhTgRXRPAXPODkUXTjkdW/H8Aoyqe39ogn28b8/5zXn//4kFIa+S+VJ
SsJTloLsMVeaEkE59SUfEFbigoRw+2N7sy9wsN3AM5HTE3SLlx/Tjwy9GGuxIKcrdmUR6bsxYrQ+
7JmGRKg4YjbG8daFGTmr3OuTr4MDRvfjP2LuPAp8G9Awyo7v+LE1hoUzw2TRivesevKaVphkPn9s
Y+7Dwc/I1JADYwQ0RpfrjNKxqUc1C09pnDxVvPZXwMPyfxDMCMkMzoohWbDFl0aKoBiGbEjDU1Gl
+rqR/XYtgwbatHn+A+oTLmuHIdSPFzbnMbRkTaF7KjgzJx5JXbgc5GwIT4N841VPrREjU/RNcZN1
ktwMTrawRHGFTQ+/JZDbDKbBdTSd2ghihx6FD7GmHVrP6HapzbdQPfQptATunZLf8f5c8I5ZizBs
QdYOhJSn2uWmZpocxFJshqe22pLzwHbLu2Wo15nuUTK1oHbovxaGvft4W5X3+6rLaEwCeGKciNrl
NMoZeZL7SHadlB/WTkc2NrlW4nXz3f2dCk2vrJ3+VAx7vVszidBGx9Gs1j7wFm+xHP/ec/lDeNMh
2AwGCyz15fo7wIRx7hX+yRlOjbxR0gUHmikNY+CNvpTFCojzpQGkCwvIP8FJRh1PjjrYjAepdO/M
oQBJ/YQkx4CKTVcWa01yPw2NueBRsxtNZxJ2fNqH2nQkocgtCObHyj9x16w8tPw6OvKtUq7rba1/
o6+4YO99xsEIGHkE8RsOZUYIL5cL10Vapk3inwqrglXopcr7ddv9iM2dn4QL19KcLQiRAQ3RDWcq
bVLMiHMEMFENoRHV5ls1eRw/I/UHFBqRqb9dP0SKATEG8ha2EYTy5aqcBknBKCMBkPRfEaTvTnxU
oiVxrfdHEf1woieACZVQM41vCXJqwZhQCqoD2iPJU9FDRPw6mK9S+rv6xekWXsQznoE5plkF1lr0
lS/XVMKnaFSI/ZyyLqYrIm0094vu7tToys4cEqqfC0de5d+7jG1ieX/ZEz8/ywslEClBWvHMV8x4
l7vKus2Nq9i39rbSPmvghr3+11i/SFdxUK+WKhoz9cpL6xO/LH0bXdWBsonkSwcLzahsdHeulR/h
MQvh83caY1vl9sHt6p0qZ5scohjeAAunYyYh4M8QDSJmlaCNfzdcJrsQd4nKiun0V2qtrnX5ZQif
hzjYV3G11rRvQ+OtWm3p7nyfBHAomTmmMi3awtPxLzeRFc/JYsIcjLs2nFy0cOhzL7nwTFFCaM9T
z2cggfri1Icp1wawz4F2H4ef8t5HN8Uf1pHur31dgWdp9WRcmfuxPaTSKqsWeApnwgEs0RTfhQYM
Dj0J5SJAFDBoU7Wyfig9oqHh57L83QnvwvDHgi+LyDLx5QtT4iif+bJtIWssdZgqutdw+D0zPgVJ
tjK9B2i5dBOqo12WfVmwOXN+zm1Oqyz6aCk5zRTOa4Qo4SffOATZdeju++/1/yHtvHblNpot/EQE
mMMtyZmdZ2srWzeEkplz5tOfj/pxrJnexBCWAcMwLEA13ayurq5atVbzNoJ3l390hwraTpTd8lkQ
R6R2a9GTR7awr2HQsN0TRyfKHvXhp1x/TX+2suaFECrb3XvdDo+QZR6uL3eNqOIOI+JE0rVOSPIY
uNzhoFSafp54H0/NYS3sQkzKQO7iqcVOGNzAqoGDPLMk5K522i5quNbR8qX3mGKU2k8Fapg8uTSH
mVmvlJi5lx+iKnqjqvlN5LwN5ulfA3z4DStOiUkUzumvT3DmT1MbLIm8rnaQJAVllhF2KQuAiKkl
e9KRm0eUN4kMenqlMhBBS3PQLlGuzDGjtKWna91tVj2HsHJZt7Wupy600IrOdK0V+JaeM+8/uGqW
PkbJcmjU4MP1r7xx5bHu379F2HtTHRKtL+nLFZQMq8JBHPZrajUuWmHu0uduEiFIs3cXbMXCc6Pr
n59ttsNY1vqcJwYr6QcHfd6xsI72+PMPloYoyErtygNQ3Oa2Mg2GSByO66LcNvaN1jt+15m+jX5a
YvuII3pJL99eN7qRzfI0or3D5BepptjxLaFkNuVIofaSMSaxSm57uab1O7fY1tk8t7IG4rMNVEvY
+uqR4gvaqzddpN729Ys2UnjYwwFsGlII3Ewm0z2XhbQrn4yhD3oJ96CQdgDOV92UhvW3zgGEziy0
d7K8zd1b1ZHWt4BJvedyXd1i2GNd6kxRzSBklhfYmP3r32dzQevkIemxwcSH4Hpp34KklIjheQ2R
kvGkyCUU6/e71cXNmL12w/7fkLBz/SwVy7QaUiLj0cphToxQRp6GO7oEKIkPJpLS01F2ku+UHf76
b4sU3GNCcKvp1nvYXG6TBUrGN6tMtYI653U7m58LWQhKUvSBoXu5/Fx2xaxgYDA5Qz7lMayj5cvh
uoWNFJnZCiYR18fTShF+aUHLmjFjVITJB7XwaZIGZMqm8jnr4mNFu9n6d4TkK0aRwfyVBhpUHbQc
4mNcy+qU/83kQNIdZhNI7G337zsplyYEx5glbUgY44wf5+5tMkx+G2auOu+Nom/6+dlChE+jGYWs
wr7LXOXfJUuwrBfGOZbq6/XPs/4tYo5wvl1CYlKR7MI4wFomFVrErD7U00M6naak96pkxxX2ViS4
Qo7qpEWrmchatU92Mt+X0c+p/qQmzdvri9o0BI/KysDq8ExY08Cz4Nqn0qDAyEtqibCnXn9UZoh2
ZX8KG++6oTXWvNq9M0NChgWMqzHC9bnZKhW5ubK+AB3jS1Cgd3Hd0uZ3Yj4VGJSzToquB/lsSU1e
KU6R8p3gBfBmxALoEr7vEtpqehn9fd3W5pE9syVEWERPlWlJwIVYers8o+Ai3+Sz/dxZys8GZlbU
PuZvpryUN9fNbn41WG/g6CNhZeTgcolKq+Z61ANCsOSuPFghsyJlEbwr4LR1UbCb/iT0OZQj4C9b
MT/CKluolvQamdfHzKLWapQplz0zhjs+v+UhVK7RwYEHQOU/Lhe1NEFlVVX2P6gfZ7jTXvaj+J4R
4WDFqZ0P9oqySZX7zmiYgUXZdo8fZOuqWAcnqPRRwiExulxJUNVg8x1qHa2l1e+UoYZSUErKnQfo
Ru9GB9T724zwWZKw17u5mLh1Hae8LSBDBWuXfcmaJD9mmZOAKoajFlrq/jA5vXkIVJRFh0CK/ALC
yMOwQHI1ZqYGUWLskPwu0I2b5u7oyprHiCf//GcKzjqFqvk/EBBKgqU5ghroDlMIUQWqA7Z+3wcP
mpN6vPa63RrX9tde6Z516K1xrMsPoSAx7jgxHa32wKC1PR+LD9cP4lasoVL3jwFhbZoBkU28UGUi
4XkAYmgfGuj2LGPIKe9EkCjHOyd/M9Va81O0GeVfld7LJY0zLbtwJhs2qso5VL1U+vkowzNdjOkh
VRuILPuw8AqbRx2qTtVfjVHuVZk3t5VIQMYHXTdR4fI3ZMlo9lGgcjspX5iddJLGjdJv13d2K7JS
rWc8E5CxZRvCGSpCmEDUIKUJaPmyel9rrS/x8kdErfwatjvt8V/Vx1c+emZNdBSnNOVCI/bEqny0
Ak+eZzLl+YUm0GHoqqPUfMm1maSsP9hqe3d9qZvhAvY72ANXbgOR9dNR4ioqdGJSMdw0tjf9Sfjm
W/3z9wuLCwa4fREtIHEJcl9R0aeK95LjNWy+2r8zE4JHSNMizdbIDaHXMF+r8VFVHtq5v03QGdM+
GpO7m7xunrwzi+ufn93ynTEmkrawqET/nk2S7ToRMgiIAbdz9DNRjtc/0abHn1kT7qZcllR7XPBG
6BIfF0SP1kujD5s/KMxwp0Pgq1CV4WhdLipQ7EFOfk0vpF/r5BsiA38yEcKtQVEYkmcmJJgjuLTB
xZD2zUzIWiKfFtz7wvbr9v20xzqxeaR4KQEIX8vAJA6XdnpgFFkkU+jK0IDoytJL8veLCWC3M90M
aQlbG6FTiChRxP3NnNt7xeGtT0Yhj+6tRuDXRdZhxaz1uBx5zRvq3xlIJ5ooPaav+8VGlOJv51Ot
6n20UoVFaloey0WJkQZKSU1r3aq/yRLNp2iBfmbpjsVOrNg4aBjkrQYahRtATJKAjcxWoNCVBgIH
d2fyrKOrlajQCM7OR8OI73v5vrP22rbr8RWON0hXpvJX2Wmo6oRg3EhmU/dmnTw2DrU705Tet3H6
1El14Beylf37pwLBCkg7gFB4SwyhMFLq6ZTpU/oLl5HRoqyUp9F+uf7hNsLHhQ3h3WOg8myHQZI8
djQoZz24Ty2UIKansf/YxLZ/3diml6x9CtjSaIaIXcpgJIfTwiF5RFRh7ePnnVsbenRUAzk7Ioz2
VapDSKkn8+d1uxtHADztb7vCZ+t0O1tsqUoepc7TwyfZ/truEYpsmWBZyIuuFEqvXiIlbyzZycbk
0RntpzBAPqR4GaYdKPTGBcmLAM4zJgAoNYoCIa059LITYsRSQen8LJHjvr5RW/7NcAEDr2h+OiTt
l7FqUlqDAUkreVyzRCga4qMJArMI3l43s+V052aEW7LVioCHG+iHOIO+Jjuq9p16G6Mwriefr1va
8rhzS8LtSNmt1pqZBVnzURqaws1k+fNk1DT7FOQQD5n270cadejhfm/h+ovO7mMk0cYKDuzkUXO+
GtaTCb96HbkM2vy3ha3x8cyMY81dS7aYPMJzrY8wJ0nl41rsST+mdeNmVbMTbzf9+/eyxFZJMmhG
ZwUa/r3QpbWC1mtXjsc+//v6urauS/aPRiKDS5TjRCDegsB0WkgByJgChJaV/6Vq6p08Nqek7L7X
w3GQfzY/jYiS4FLKe8Qum+4CsgEMKnRogA4ud7UJhiZA1wSkGjohVlsVvqkUjOEnmVtZDKstcDh9
v77gPZNCPQiirWAZc0yOivKc9eQiiLgoCUwebXuHguEhCss/iPkrfuP/VymEQ/g6i2pA3uUxNRH+
jMzw2ORa6ZajIrlNlN3m45DumNx0n1Xfm4c6XDZiX7FaIIxtVhCxmh162uwJ5cnW3GkkbBphBnsd
joJYTlQKmaQWpVWZNozefwWzGfUfdtuWm1+LZ+c6/wRhksjTnVVouwwyL754VL10ZrhM/hYg3ioB
a1Rv1WAnHm+fhjN7wjFPpTIqihp7VZy8hDVKRtW9vTwp8XFQ24McqG6u3aUoGO69rzf38rdhcazO
kWoZIgeNgrVyV+jMKJr2geb/m+vOv20FaOF6ZXLehGBpd3nQxpMJ9oZ6uFXeN1kD9dTNdSNbtyZU
jfI6qcTVKQ7OQ99nxV2OkcRQHtMmexj04Ot1E1vrWAF1FFuhPYFB+zJumGo0UnXBRApGfi6+6ogy
7gGHNm1AoMRMAb/4VbO6MPKyN+KYjLe7l5j0y+fGTai+X1/JVgYA3vgfK8rlSuxwgKvGDInzzUuh
LcjmwiyX3xuSsXOh/BoVFHPpc0tCrDWnLIBtvOOijEL0NDMjdyeAZLddH02HJq4aP9Q660WWYFSs
9dx8k6jZSzuOf8FdH7lSiChYqYSxW+l26UdzXCOU1C/uFKGrlzX2J9sMGbMvmaxvtdC5q5OY+b4Y
xVtr6vrHDug+1J08hAYEWHaO7fanWnUzIbMGjic8LYNKg4qG+vPjgjSYlXUHMvfY2rusfqGHXu0g
47W8X1cBG5HoTAsW3mMhMGcjOwJ3vne02UMlcJ0DMQ+zmnxQs3eqvqKeQXk1L5GZfFSS2hvMN1rx
rU8itE/LuxapNPkut1f9waOsfggl1TOKQ5edEF+mf2jGx+setlWuRd4OuBDYKMAQ4isgT2CYkCOy
cbN6SMb8JR5A9y7lnRElvjwvj2hWPnU5GPGijhx3iKBRLvubum3Ruop99NDv51hF52yW/+Sznf0w
4RSnmplUrQFk2+wnb0oqF61NPbi9vvxN3zgzsv75eeI2JY6WaWC22wyBsI/19LOwd6onmwGPyeRV
/R1MgjgwWddzjb805IbT2wSxTlneCXebQeLMgLCGqK3bWYoxMGY+1Ke4l6q+S8OP13dq65WADOI/
y1h/xdlOlclQFm3CY3uy74rhfpzu4XTITkm345Bbd/q5HeGN0Ci2gzMRiFTjZEn+BPoaQtBGcugb
/MADr69qq3ANHhhiAGBHHADx6/SLjexBjZeRCmnq4o0W87NTDuDpbdv6SaM88MgfpL0Hw5opvAoW
Z2aFb1YGklIuIwUTFDRtaCx1Elq3WpAwjSy31RzPnBS3V+o9bP3mVzyzK3zFeIztLF2LGFrwLIN8
YmEKA3EGIqdk1Nf3dtMWE9brEM9KzihcXnPLpMls8CUH6z7r0sBNFabys+G2DWIKvnv0v+uWvdrS
M3PCDZZYRjzoDQ7qhF/pK0E08KHMX64vaTMDZBACakOwnWg9CBmg0+S6UU7MJqjBZHoKooqL7SnL
14CJ6xwWl7C7QTj4I6S5RZN8uG58ez//sS3eY8VS5wgAY3vM3gRze9vprQcSyK3snw6SONeNbe/m
b2PCx4sGqSkri5kPdP4iniVZedMDm30p0iX/A1wuGh1wKa0TT3RatcvQoitR2ZQjhaiHyqg9FW1R
W552eimbm3dmQ7hNlh52wXxUCPQygqed7c35V7NJ/BFaetp9f7B5Z8bWzT2LlRyHuYRIO3nMreqT
IsWHwLB+oPrkXzezHbyYfoZTBZYB2RZOs9nXYRc1jKRVWuPORvZcBcZDld8PZXknpcupKu4rx8u/
7Zhdv/2rk2avhG8rhShwhsvlTb1cWPmC2RrtojKxvLz6AMdWN7yfKoQvkZfVaAHeLIiiXre8eZXS
JaDAzLuScbJLwyiEmcmCygaqCrnlWfE03Y2B3N78NyvC8gKFOedGXa3AV+tJVjX7QUr4um5l84CB
BFlpUtEuEDuJoD77bGq4eCw4a1fZUsiml51e/Pr9X32oMxuCH+o10w35xCNFSyJ1rc0b3pLJXHJz
5E3MJP3HJQnu2FFnM82WJWnBvT1+Vfw0rXbC0vaKINKi00x1d9VJOz9ZaT8ZkTZjQkbORPvbgKis
e58U+R+4wFqIB09HT/uXPOW5mdnUrXgcuUuybgGqcDdH+uHff/5zC4KTqWGipara8lqwvpctiIfg
ua53s5utAwNiFBTVqvFHdL3cLimepEwaue6b9p5J5Cn07ST1ae36Oq+x2ZuyJyW/leTmWIRv8+JU
BM2OT2zFXUbcaA5BQwpRjhB353QZUHnhg+k4OAz28I/1+qE3Db+ITX8x0g9/sK9n9kSXz5zOQbCX
eyu375hd97S+epLKeefdsDVKw+iepjOlDOcQPa/Lna1DVOjyiYdDP1R+Yz054+xW9T1FNZgAB4gU
I9vNeb9phS9N0JO/7/e0B9aViIf7/BcIwTBO5GooZn6BXXzsG+O45I5nJ3ucvJsedLZOwU/LNE4n
pJh5hRnH2HJteede3luFcPdr1dIAM1j3sTkx/c8dOUrFjg9urwFMGrQZBkUOwQcHdZCMtOOJawfa
tyg0bS+qlMX/E8f7bURwPJTV5SJYB3MpCMW1em8b37ug2HG77d36bUSIsKnRFtq4rDluXN0GyMVX
k3K7izjftPILJQY9I3wI6xPtLH2xhzopbZncrzRrWD96KPTaAXLLRZLy4/Vd2wwPDNWvwh3A123h
GFVKWc1hgqlIMQ/WZ2lO3am8NcbwoP/R3gG4wplXeT6R0jeLSoOy1rL2qGWvCL+ssPM23yl6b91P
K6rr/40Ih1LTO4RSZTI/R41NV1lG1ObG2Tpqel7ADabtIXI398+gCwl0AuiTyAAWW3aDHJiMa5uS
QgGySzwmaKKjpKSNXzg6LZN4zHcu4a3BZYRof1sVrhU9yqulQ6nycWmbe7VdPFORb2YFaquyOCyD
c2fNg69+1QfnOMXOD6ZDTpYRPprJmyVN7jXpZUUrrYwy151p02+ZgaXfAP4UxfBLvwUKUKuLY5N2
U31LrZtGDz2bjul/syIs3sjadjZqhxtN5q1Hp9T5YM57VfJNPwJn8EubkjFYwcgYFnJOpps+lqrt
w/4YyFCvObO3DDsOu71n/28I0bLLPQtKhoRmSUp+1crTQb+Xrc5FZPBPouM/6wGWcmmGR6SctAPr
qZzJV0Pn1tRTP9ulGF6/8Ks78cyMcFvpbSKtwBfYEQL1SEP2DWPzThJ7ffe0Dgwy8/EH1xe0kvA9
wFbAKKtwfeVBmsgSqrWPkXya3io5a/oDdzu3IFxe1ThG9SITtqLxXbT8nIenPt6rXW85AdMjq2Ae
4zi0ey+/jlpWqQ3ZNclokdxGpX7LnHViRDs+sPVxwGYy/UzivpI7XFqRJKsN+zRJH2O0bOGhPqQg
AOhmKFLhSfXiJsnOx9kKjsaqYrnO4lpoIV8a1Jj21ZagS5n/6WO36OfgR7jElmfXg+1VDtICaqD8
SUQG14UeyTqOA1f5pdFgyhx7GPP0Udc/V8WRy/RG+mhEXtxUN9cD0eZ+nlkSPMMYi2YqwiZ9DIbx
uM6gRsGxsQfoK4h5Tj2Gt7K2543bNnl+MYnGgL5IgjPUo1pqy5g+9jWYaRqz5U3Vadnd4qRoUqWT
fODxfojTxNypom/WOqCt+ceyEBHnMpiqAnrRx7mZGfFVQhDF81PfK0gLeqDDIldFyalJvoHs3rnv
to4Hyclaw4QYisH1y09aZIzGqqWRonKQfpqKeb7T5/RzPJvhTjDeXCRzd6ssNpLEYCEvLc11ZJdZ
TKaqjdWhDEi5I29Iy6PxrdXMh6H6mI+O39o/rjvS1jk5sypSSKhzYA+5TupaKk9R91BUEkjjd1N4
D1BzZyu37rVzU8I9kI8qZJhrFyEHMtICaaubpzYOaQp+uL4mQWD81xgZmKx/tlJUvpRYk5yu6Kym
dIs4O9QxAKMp/wnALQ2oUFnDMZUzV5/pQwbj5z6/Sab7cvy6lMNp3Duq61EU7yV0QBhmoq1Of1C4
ZXsrzK2opHRrNpWPvtWUV8fr693y0XMLwsbGtMYgk8ECnKN+n1oHNnb3YbDtn8wB0iYk13w1xCQH
FjllPJFDR8ZNxkR6KTNMRM4ZBP64DG6pTarb9f2DlO2NbG866Zlp4RDajRKXwcJLocmOCvE7nFwn
byCP77zR3KXmWT/I6w/2e6HCXWVbuUEqT14dOR/Ar3pmGB+7NkW7UJVvWv1mnCC0dOTnLpF27vtN
V2HYks6phizaK4BwkFhqaKzQrvCrHfwdhjsHY/MEnv39QoipYlRp0gZEHPo3VdM8W8WNEZUH2KF3
FrJtaJWyBO1J5124CJM5daZspuKuq+VhyhYE65SbpThK4PGv+/6ma5CBwRi1ssWJeA9DT8gsV/Rd
l8ve2shFffsQt/ah1gy/2RsB2TxpZ9YER4y0NqVByQZKzlNgg/yAS9/88u9WtLZBOGC6DbIEAKOI
p04yOZlqraxP0NweciQzbahTjTGGJeq9Zry5bkz0uF/GQPiZSJvBASXOzYRxH0ixhFp0BwLkhWys
uAntzvGvWxE/0moFmIzDsxEeAJojl1db2cGwbjlxc6o0hr5VeOaVmzoJn4b2wyjPO9fMKz6LX4Py
qyoNs6NIL4lS2PwYyRmdpEDb6a5vXclx7fu5L9y0ezZu8oNZfQmWxyJGbcL6kjDn9W/XCjBYRgdB
4U3AKV53/KyAIstjOcNaUZ2ytRIYfpG10NPmOxi8fQf5sevGXn++S2OCP/ZpSdWkSqtT0Rlu3Bju
uDsrJ7o8uwmEj0x6ZebgCwompAbEljXY6Wn2nGN5rzzod/VP45b2o5d6oVsOrhLd19bOwsQA8j+r
a3kVjg7G2dTLXUxtc9QaFauKnB0mRAnSjEdCG6xdtZfre7i9wN+mhFjVSyYVFstIT5XfJrFvW2/T
bG/8cs+G4BRSk0gNbYXsVIyF2bpDFWdP4Ltt34Qw/uP19bw+bOsH+70e4YPldjbmleykpzysQebe
1RkOaD/IWumhA/XfbAkHu4E/tqAOlZ5kpA2OxvSx+xaWtpfle8ptr1jkRIdYV312rIxpMaskx5KZ
3JaLN9H8cSA9d2ctehdFjV9J7yj8j9nzGAa/FMePf7BSGzg+LDUU/sV5E6dDXFh32FVlZJQROdSk
HY/yHNH2D/yu/HDd2noRn6cg62pJsNW1Vrk+mYVHORTniznJaXbK6iekGvvqhpJJZ9xK6VPQvujy
j+vmNnf33J6QGFiZWs65gb3UlVz5UPjPb79X7nLIj3uDmq9QFMLSxOaJukD42aRZxo2DBONDHv09
dcALZshgjmFTuVrbuQ4yPdU0/PvIvFYg0CFdPyB57KULpc1sa4uWZ6dmkvzYDfWTDTl/U3xneHxn
P7fO+7kp4VxEaW3pTYmpafm0JN6iBOCyhmNQPsS4bzrfaJYfLqMrqRUUALUXB0ezndyWR8n1X6Ku
uf8rTzpbtHBuokBfesMsiTx39Wk8DD6l4s4fD/3b4jl6Vv8Kn8Y33WHJXMbo08r1ismj7n/9R2x6
89lvELzZ1tM61BAvPunhZ+6P5bMVnKTJ69/n3+ViB36xZ0vw5CBLU+Z+quxkhTdFVKGV7erSkXH3
/IdpHY1hT0D91Vvzlz9TG0DjEUogGueXXkX+RiHJ6rPTIh2XIyx+k/Qthzc7X26V5a3U/9Duh+Up
Nj/mfe4vzWHuj+YuOF18sqw/Ap1HRp81aIrJeS5/RCs38ZyY7HAOhka7mR7yzzmA9MCtfyyTG+5V
dF+9BX/ZW+fuAIxDP6MJd2YjSWludVl+YrxFU+DYd6bQLRIl7rwwGZTeH02r7lxr6Mu/8yQEis20
T1bAzWbVH68719Z1p5NVrkINqvKKIqlNpqmTaxzc0NujnN+qnOk5e8jL52lXk23rWJ/bEg5TLSdm
aHH8Tkb1AhluJr2RnJ33jFhk+7Wza30NGkFnlbG7/JIgX6u+b4nETjr6Se7VZehHtu3Ord9Mf9nJ
HnJuy55BTKSBhEIkbnxpzwS4sRRDnZ2C5Sm0TnL80zTvwuFhNr+Mzu31T7V5zTAmCrH1L3W+V+y+
UWyXsyxhrP0I5Q5NoEGB5mGYXK1QXFlyi9CkHGwc1OX7vCfSsLVSYBAUL6gKU+oWfLbUmiKOhjQ/
SWh353n0tA7vW6E79qkn2Yd5r3u+ZY8pBOg2wIRjTjiTTahp8aRM+amJZVD7D0ojeUHwNtR9Cike
hZI9DYKt0GdRPOAcrIUmkaZQZxym7nM95xKvzMTtgpefc8R/fwzb9wD4d4L61vIYzaLlxiMfUk3B
UdHoWWw5dHLiXgCvLvD0kGG3wjPixRuKd2UU7DxVf2EchasM4JeG7DGhDp25NQiepYBWFipK00rF
aVniFzPgDiu101x/0Bjm1t4P9C0yO3gaAbcY2kGeC099DIc3YS4/VcvgtYjFLvF3iXnkTztuvbHx
aAvAV8RkK29oEUfshBXK1kFWnuwiuYsH46Hp6m+aU/0wilsbTZcRhzMC7ai3cOcD6m94iEZuGJG+
Knp5DBrTk5vljZTcdHuVs1cQfxwefL9GE5ZfB0G5kIloCDhp5iSVJ8v8OQXz86KCeZTQpgbbJL0t
QAQ1L+aS+v0Qoehzq6PvLDEMLA2oddP1Z5T7+mat9sSPSDGdRjgjGQQ54fckeaMH0hjmp8AOPEPv
K0+3iqd4TFS/Ct9dt7VxNejntoRw3QyFbAaLvuYCvtQDLDW8mo1vMz9HhPG6rb11rcflzDnzMM7s
1ra4GrTooFUMfbyT5O5Y7M0ebV29uD8NLZtklgtYSHASakbQExPGmlG9KVK9cmWYV2Mn9edU9nr4
dKJMOy5B5Ft5+v76IjfuP2yDpVl1ui14dC8XCRxqTvIhzk9h33hlbN2lc/PBSfYo2l4BrFanhYyc
+W2o4FXiy6UdJR3oFwZtftLi5Klpp4Mcj499+K63vmUhLJKmu5i6PwbxbdiOX3X9Q+bsDQ6t4Uv0
0xVmaDHiZTrUrC5/AhKl2rIERX4qGGP0+inqvLlDYOj6hm5FDlA2Dh0fhBHh8L60MsRtKacdC40W
84es1O/auXvIu/ezOvuIyT8ZofqXVhjH61a3fJVbkJsQKOUq2HdpVYXaWa+zOj+V0PIgHXeXDTyH
zFX3dd4J2lseg6OiF4b6ItmZcEuohcYXGjsW2MooefSOdMhaRz0owbwnNLlp6tfVQL2ZmpFw37Ya
yqpx1K+mCticNNLAtn2MqRTsHPVtQ+tnY8AQTJmwJp6vdRdbY36KNd0Nuw/xaPndnnbllhGERmgZ
MccISFi47DQJoE3pkD1I6mgfBkv9MTYlfLidOfvXvWHL0x0qpdA3AcZC1PjSG4K8rOQqIG2AdZcK
0UsZ72lIbHi5sR5lTeU8gY4SvNwYBtuZ6rI4NctQBvf51HWKF9BCuamkuQvuIknjgSwFaH/4EjoF
N9xO8h6f8saGUn5W7FUictVvFX5ErSVzE3VDcUrSt4A5jmUPvWR0e30vf82ACGEDERAEDxTQFAAA
hOicwzBuA0UqocP2PzmHwf05uJb35vTh02F2U/dj7ybuHuPLVsH73KhYUoHBN9eTHKNp2/jwqtbR
7YS0IWq4hya56xxvGlCkPAT6bZXCJXIvSXt8ThvJoAEtFk9PaLGY8BU2dygzKEq1tDiljWwerTgK
Dk2lT24+mgeq5NWxMRvruGjVXrV966owdAVhB40yLVwzwmHM46lUI/514rqqvtZyN96ZCHQzaVei
o9rZq0cpyU01x5Nr5LXpjY46erGS5C+FqUhephXtTnjd2oxVawYvI/Lxwy4P1CQlWlZZTnmqpdR+
aEqYe1uSoXu1quX7sHbCQzMyVwDdivz2uvtt+bgJspxumAWztQhWkKN5yHO7qE6SsRyDCpb5xJtr
+ea6lfV6EH2chxQgOzacJ6MQmmQnWmAdLctTHxzq+qs63H4ajb93a6BbZmCdsHjZc+YJTpfbKJf5
xO3YsI1VylfMEPkzJvluXLTnclgMn8rDHrxvI1AxIkxqs75pCBXC6UXFesqLtKxO3ajdK8WzQmbV
ZdZTqSm+kd0ON7Kzh0/eOrznNkUUbFFpXdUN9WrznR0+xfKXwX7bZwwCU4rLtGc9geBDfbPEup8X
75sQ0M1ecX3jBuAnMCu/FgF4061udZa7OkrAwNcyVDymFk+avrR7NBdbD3+TqpRM4soU9qtxQDmT
x7Sox+pUp7egrmTHHyteiodh+DhmMLz2bpi9z9LD+HzdVTcyHcaayQUoVRH7RVbSYTZBJ2g8GfsM
koZc775qaa95qRXLbl7ZlX/d3Jb/QCiLgglnD1ygsJGgAcs+R6OJxKpfateM5QqF6TJ6UUBlDWBj
69RU75ohqZmHlOSdXGsj7pCpktcheC2TbwneW1LNRuddovPotK7RRl76lKTZsdFuV1g9oXhnczfc
xlp1Z0juuFKZu7h0Gy2YU3Q6GpqP/Sel79xkT292Y0GUVNG1ZRbHZuxGyEySzMzVYeE4Jpre3IZz
FbmlMc1vWi1LT06phn4uqeGNXYfWTl9rI5CCNoN7gQbW+i/hPhu1aWztZqlOjgIZwuB0j0M/w+X9
B/1bYg0KNFCZofKgCZk4hHS9Ms4pvX7Gf5lOcEPtcN0lt44ejJUG+CCCKC1p4TYaijQvQcfVp7CQ
7m2CzLB0sPn4NuM+4VC+jawWDThr8MfadoMuO3Z5szOKtuUoqJXpyrpErmjhJzBRFTp9XNQnyDPp
nb1v+5/XF7lnQNjGobUX5o+y+tQWD5P8aSr3Bva2ulYgyznaFvtIkiO8SI1KijQAv/WpyI4rJ+ad
E/i6X7a36tGAwbJ27b2mycb1Z5FKkU4xaIQkhmCxiBhMj+ewPuXBcIK28MnKHwL9UGr+VB7//fYx
y7QyZOAovDouD3K+VLJdlW19Kq1GOZSQK3uMOO00ZrbWQ24CstGCghFCyUsjppyqZVvp9UmvGq9f
VF+GrMBsE1cLxpcp/bf8aZQQeLczBwCFqk0kFoJTMyaADYeyObUZHa9wurdgs9GI0G60s7CtWMHe
8XBaa8uvei9UkmVeNWlzShO7PuhO/TymPeTH8Y6Tb20g96e8QnV4Q4mTt0s291Pb6w3JXXYcpeik
VDcwnNLbr97Kex3MjRPF3CBPmFUfBWJ34USZVROB483akxmg/e5MHlzOO52OLRNkWSs4e30sGcJ1
lebjPNIYrE8NA0ZuYQXJgbHYvf7G6lZCssqELVH8f2yAIvTICYh/mQKaSm3sh8FKXGmZ7kwz94c9
nqYNS7/IPXmEcJZ47lw6uESTNdOqsjvlne3r8Y+u/IiarltL/zqaAqPmfkceYaU5FPFhqpRXhT5U
5cmEdOZ5QrLjS1hT07weE16nMlihpwmShErcK4J1OVaTEa7z8lREw6M+FoWvDoHia2Hn3AVJF8IJ
bEMeNrXSwe5m53Dd+uu9JNSSkwLqI2C8Gvaemq5i+EUpT+1YFRRsE+NFD6zMD8ppujcma288YSO+
r7GdmirwDsqYYqI4qZ3iRHpVnbQxRAxgkToFtoDEdjNFsh6ntkieFwhpXLvJg8Az28D8bA6VMrjF
aOzBeV8fdD4uEZ9fhCPxGS4dKTbzMTIDXnGxMn80TPNRk/9CPrCHHAn+rJ3otfGAxhqS4oii0bog
Tb60tgJbx0YlNU8J0LnftlX9FxHGGF19yNSXqSwpaEtoIjh+IcX6Z5uel/o42qMaeWMKwHrQBqn2
ymmx9rghtrxgpSJDdYEQTs358qe1zpBbcS1XJyTb5vClS16a2GvGnVxva7sZsgEwBeKW16yw3UkT
GsmQB+R6bWvezmEZ3BhBrByyNDF8KYjfSUmt7tjcXBn1UI6ww8aLj75hlotET0gnuiY6yoxWQuaR
31t1UiGF2369fphep9Fr8ZU2PfkXibomfGEl7+BbVzHWljNDvIbnwFm2zN6M5FSfOgfK3DsV0q3g
QboOVwovLwKv8OFAgo/kAATdNn2nyl8q5RBZ91rodrA4/UjMvRj/+gZmgWfmhC849q0j9wHmxqR7
YzXS7WT+BZQodq/v45ajIISjr+3clXJjvdDOnsl6Ela1VfDe4Y9vxiw8ttP8NA28D9TsxMjsn5jj
vud5RZx/VVPrUS/qqxnvt1PlJo7ChSHA/uei2d/k+XsE2cb11W2GwFXUaq24rMmTcH/BAy83KJhU
p+YxTf/ufZWBIj/93vaurXjKhw/XzW19Mzq5a2+FTi4zL5ebmf4faWe2I7fRROknIsB9uSVZVb1V
S61Wa7shbMviltx3Pv18bM/87mITRcgDGBAMAYrKZGZkLCfOSTup6Ru9BOAJFXtjepkeug40jtfN
bF005otlhpmZHqLjeGkmCoPKsbqJ1EPoXt7IpT8Z4fdx1p8lfU8DegMKBKc3VF/mUkLCdS8X8c0B
URoriKRUxRh1WNXKb6KhOI6qN8turHmzQYpXHtXpi+U8y6nuDgbB2/BBts7THrPb1lFdxFpfkQ4g
r1fLztuxQEvJrh4RC1DNxya+b+rPVnhjyMfr+7v5fLy1tDo1qSECZI6sisqva1pedyhc8ZfBxF3k
3kJIH3Ru3Pjz3tDiRheUrYYpnloneRmMkpdbHbdzWhI+VI+zDBUTRd9Yym5Rq7qVA8MVjkIDdHxJ
SvEyl3tViXf6gZwjBXU08hi6dlQ/Vu4GGqjcFMlcPfag+kgu8tivq3Nbf8/gkC+Ss1A+GeofcjkD
wbhPi8TvMunj1O3lHRvfeBFVX/i7mTV8FyaosajoEbHz2WT6yjHzVIbyFM3fCQQ3LipOHPiAyRu5
AC8ud9oqrFlEgVQ9dqr1iC6TG6v3Iso+Xz9HG/f0wsrKHUCZNKtxFsItLMSdaXrI07nUXg5tvnNg
N5dDGYINo49NwHO5nCEsYmZ6qvrR7ruDbMPAX6q3rTb+vL6eTTNwkJuw3zIJuU47pA7Z8GBmPULS
HL+mOOqllWhPEbWFHRe38dguecD/TC3n5I3XkeTS6MOU4Yqo5wCkZyMJvSiRnuNWKlxm1d20yj0m
KHfe+O0V0p20EBlYWCkuzca9FdSakdSPDkGquIn/CvZy0M0zAciQDgp0U6AdLi0YQUHYXUVLwpu4
jFUcIJ280xPnkBY7QfCWJfq4yyw3YRL16UtLXcVY/5TU9WMInCIWpq+huJ7Hx6r9+/qx2PJbCgNY
KCWQVPHGriIjp1FUaQzh0FYKpYPoc6qPSjnNf+aG2p7qRSawVPT7HorS44zGTBsXys593nIbC2bz
FdUAJmjZizfHJTHnrlYGfoGVCt/MUrcYP4fSMZb0Y9X9h8v21tbqaJpSFnRZ23PZTr35t/3B6v+8
vp9bH25hUlqGv6hEr593CZq6IEjn+jFPX0Jx0osfADID5eW6lcX5XNYQ6OQtj4yOFg4gqtUyQmGU
Q6Mp9ePcnmCzRqP6+r+/EaAr4HZRBkHsl8HV1YNiOo1ktilBiiZF2YeIdX7PpOJOTvi/yo7hxm+F
7FZFtUcit3WHKY4QqNM9BQGw8rph30ijOTD9JbpD6Xw3oie7+Xh9bVve6a2J1dWqe9HlEbrUj6mg
65FbAM3pxubTJ91pD7L8UcgHtTpdt7l1xJdSHLkcBHm44Msj3jVU3Pm76pEb1Bu93+s/oNea+87T
63CnGrN5o2EKI4gl3QEOsrpPch/GjKSa9WNdqn9A1Ksce8sOvVpHtIExJuWoaGnrFVmYIzUJyg1h
Wmcnwdta70Kgs7RJSGHXQ3xO1odjElIZbJu7MnYeSGCekR89KaHyod0bxt86MxZxuwmoG5PmKrRM
aJbUfRy3j5EiDrw2GSMwwR6b3Na9fmtk5frDJgctq0btYxvnLjw6s/NRGuBI/Q9+HyUgWp9cbRAq
KzPMiTtR0JUE7M4onyEWhMrbumsSR/ejQkt2PO/WouAQAM0DCmahPbo8lkGbM+oxUmbnGFRunfSt
2yr14AujugnMtt0xt/Gh6HoufblXvMu6qo9qE71sETSPddty9ky78mgFpcDmImnH1FYWsOijI9Sw
kNaQbF0uTdGC1Inqrn20orJk2uJXDjWKG4e65k/j7Dy2jDMd7VnSbyCDgVFKzfIPQ2TlxyiLbMCv
Zb/zZTcWT6MBITjwPmz1Wme4iu2pscak4ZUDdhbaMFN2vqmdrjuarctPgwZ6vaWyQiayfs7Vseqi
OuoezZNToXp/iKv71mporN0WRXFUrZibf3vd6MYxwia8QOTpZF5rkpHGshKmg0X3GLuzTY/5URR/
7HzPjd2jrghRP2ElNtYxQh5kI24GwpwlpOyMT6WiuUm3R/K9tZC3Vlb3oRFhpdVzDeXCDB/hl671
C+XjQKf8+n5tLYb4ccGTkpXzlS7PpjomgWjzeHg0i59DdBcpntb+dd3ExkooG9OmW04bmdLKJ9ZK
UMj0FobHbD4n8UsJljpI1YOTd4frhl6bCKtQhHI46BtK80tCtoq6m0keh0iCKV721PkulrWfU1Q+
1NVXiuNT5GtDxlgk0zaUqoVfZDedknimPt5oyXOZfNSd733odeqnvPsTv20MT5k4KKVf5AmkhW4T
eFn6rdYfS+jf5QOSfAQ8Zv9ixqYXOlRNvmkfdeM8ROJgy/N9O32+vrqtbQQeSLvJcYBwrsFzUJRa
zhwow6MVJxCY+RWjPI3xEpvxzvneqnUt1Vc8P16LUGAVcU2TKIVpdQPpmaDEP3iBet9X2qcwLj62
5S8lCM+jZh0LW3PtON3xGsuBe/cNyaThBKH4q6wd8zjL45im2vA4ncLkdjCNEwXYBEqdenc+/H1k
Ce0mVxgBP51e6DoSgs9/HOXEoYLeA7HhqWnvEz+O/qqUX6X06/rX098tywBqA/KMr7cQ0q3umdZb
oDZjlRQeccUR9z/ukRW8v8nw2QHNsqmKUoFdn496rsywyZZCtqhVn/qbO+ixYIZi2GlNvg9aMQRJ
lWPRdOBSr5aSNLNJ3JhQWhFm68pRA3LZPsmxyexmttDoPg4f+lTshJIbG0hBaaGNoguztN0uHVUw
WqKZJ/JdRa/OojZ/IBq94z82Dj5IEDJPZpLYRcAYlzZGubHNNCZa7cZ59sWsWF5hZR/MNhK+U8Eg
2Otx7ac1TS41sht/nDMPoou9AcKtpb5icRmbeSWnvfwZXSlKu5CpwhSpckil/KAHO5nhxiekUU5l
jHLsIgWz2kx6LkEfNVTHyrJEbAQyrC7tqZHVwbnUldYPbf1XoAIHlfcmB95fb7IAemrLwqiLrBlJ
pN4wKBFa9WMcihuDB9SMzuGCe0vDB01/vn7p3rtMYHtIS6B3Q6eUWszlRqo6YGpGa/vHCVzkbanl
uq/aqHdEbTvdWloh73jOjcWxnaAjgUcS9aw5wNQuKpSshyZpKtob4GZfy0DtXKmBTUOf+js91Y/X
F/jeg7HANwZXD16dTllYqlX/mDvWjcqMV1T5FsCsmROaBuqJ6bPTdYurLSVOAD5HLkwuDuXFuwRH
0UNtGO2mOFeJYrkgCPNbYxC2pyvJfC/g+Ny5kyuv9mqPIjLzNKg286wvd+VNQSZSBtsI5KI8W0wE
6vRdY3oDlfXj+qrWOLBXM5CTMuu5VIuBCV6asfTGFvQcMZMUbCE3504JOii0k7L0ZmvQ/monkX7q
hxCykmmy7gNFh64xHwZEXoJsx8OuztHya8AZAciELpWAaV1VdkpanTEc2GdJn5qjMscvuZV8Ng3I
WtDz1G+loB5+f595bgEU0Exjn9fFjjxrIADUtOascYIZVpaiu3aIhnudMYCdI7QeA3hdHi8gBWaD
2UgSo8vN1osM6ulZbc9SpKTWcTKcANhux8Crk8YS+UFsMktkNHX9NSrS3j5ISpl3UGhJ4V+BkRrf
uqaXntJuqmGS7tChd017zjUXCpGiPtS1YLQ5zHM5cplILndKNus+1uuvN7kASFtCpkex5PLXMzHI
81TZzblWRDm4aZhUN6E1Z5CRWotaXD9ItDbC/Nh0cACm0ij/AVqyVd2oq6SjVCX5MZel7i6JneaL
HpSz35dBvfM517nX669cWjAA3WmBvCtepekcTVFuNWcLHhCIMpL6qZFCcGXwTXmhLaqj1HTCM8zI
oUNkSm5oQ0J1/Va93po3sRw/YsmvKYW8Tt2SlV1uVTEFpRVSRzvPQWorfqYGRuir47wMFAfWSIpW
xM0X7nfQHSNwit2xBlbauvk0hn8OfaCBTRvaishM6asPdjYZXm0YyR0kLnlIq8WeStLXMc9dO4rM
/M94GvvWy0UekGL0ofbZQFMZyg4UqOaDGLugQTlmlD9fX+Z7F6UAOULMBfnbBUy6qpPU8TyZ6TBB
pKoqxSGvG4UxZjKO3nB2K+RL6L3eUd4V4mM8MI2T1Y521ZLfyjK2pN7yg1Comtc2SGRJTgAdbhgE
L6NVgL6Uoumm1jougjp/FxoDLtcXvRha/xC8BYQvxlLWW2NzwwLlM8ngfBXW6Bwg4PocmCK9yYeY
KlHixmbS/N7j+nqYqGUzGwuBFG/5ymtYjW7UqT63Z3NGyBBh0cJvZx3dss4MD5yz4QSKrr29vsxV
oPSPUSCSJAcmzBHrEkbchzZzV0p7zvu4fqLjGEODlBe+BcXmgWiwOXVKpJ+iCd2IYDZ/Uz36H/NM
BXCPl3nWNahChnIp6zo+t1matacb2fA9DyrFjRz9Z5o12a2pS42X9rXqUdbdA6qse7mLeToxxGq8
iAuQfZUIGjKdcjuQ+rMpN/GzMJvSrXXETCt7NE9xlccHbYynw9gVnRcSvR+btpI8wpxPGpghr63U
iux5CL9afbvX2FuFPq+/jSQfACtoP5XS7qVvkbuRqS5lKM9hSNHCbhkA6XXLIztR3Iqa35NND+5j
KRzNu34kNq47bcsll4O0hUBgdQVpQ5U9XcX63Cd5Orp12DAn6khmJ58CnYu/cwLfB1yMEmlIVhJx
0RdbB8yz1UVDwggKNM1q9SR0xsV0s0FAzygZDElLI/56fX1LRLW62Uxo4BkXVQr6i6uYMg6TKJlj
pz5LajIfpeXgUTbfa7RtLmupO1GmoeS7Hpam3zOAYAubczcGZua1Sq/VqUfFq5Q+xoGYifSkAEb/
nSxywyzdehObDIHAPrMKJ814Bj64LE6dfqCO7EvgxjMJ3p+w3UmxNs4nYRTitVR91aXaenk+rVJx
arLJ5ly1td8Kw7PM9mBO4B2AepVWcWryPfaAjSiWoIQKA/0b5tsonlzaLIc6T/uu6894JudraIiv
oymKQykyw4+MdDo4oya8nrDVTROp8Cil0VONdaN0xz4wj799kBZ5afwWfywwo8tfMyZFGTQ5vOxM
AuufojGcj6Jv9gr5Gx6aqqIBshxOSF1fD6PAmi5Xcaz251TPPnROcEwt2Z8k2Izm26KGgszSPg96
tBOhb5wjqkYMOQMOZbfXjnlU5jy3hro/12EHvTNYHqXNfshNdFPpN9e3cSNcZqpi4TlDE5a3ds2Z
mBVk4U1g9GdZaeNnLZA68wYh5t7xkjZIPphJl39KA7t03EjDT/ty2QA5besq+6mFenoc5AIlJZ6x
D2EZjx+pm3+v0ka5IcZtbutUUj72WmTseMmtDVp0K5YqLOHBumsbAi3rxjIczi0DNYPh9ABW+j+0
sSq9shan61u0cdcofjLQwCQDHei1jyzNQcvqfHmnxrr3pnq2XCHEzzZUf0R96zcleE693Yv7tqxC
KcUkK7Vtg4z/8nwnndlZXRkP59o0npvsYa7+6sUpDYhD2oMhRzsDZRsHHZ+1lNxehwXXSaE9JKU0
tsVwbnrzZgwtqEi/5Ik4lunB0fJT/jNAaOf6vq47V8sju8j5Le8d/VvKfpdLtCeGheCCHs4WapBu
mU32bS/M/hjycpxaXe5h/I2LmzCeUj8z7G/Eme1BodbpZk50MiZ7b4R841gtjyBubvnvHfBeCa0g
TLJmOA/Uce7hU21PE7XqE7qZKtq8897wz5Y9CGDBg3D/eBOXM/Cm/DB3oyJ1PPNnRZ/9AoC9y837
I9SKb8Si7e/fGYCRRDOU5BbM2upAZegzmXNSj+cuTL5XlHCc+VdpTC+hWe0grF+Jq1aPPLU34Kz0
r8j414SNCY9QIjtxd55MdfoM/+ZL1yTfkdIufRkhuftQFY4f1Zr1mRGXwhNDU38IpTk9WHIcR64T
G0nmTmX+t9mZU8W4g1M+NyzsGFDBdaMEwe+kSMcTbCvqcaDqsHPj16rMnEzeOPp7y1ACWcg6fmgK
CYGXJh3OiW4lkBVInbgldbCfw1A7pn2f3IRZWz+J2A5vIguhQUUFsD6YOZlunFnHMtJG6DFNzW9p
pJxQx3SOnWO0NwXSUW6ZKu1Rl8zAlYX9KcoSyY+cjjyHITgvwwv5aSnu4r4HuNq3exQaG18HKSa6
L6hmLFNTa/jvyCgYeprtcK7SrvTBJMXPSd+En2PadYdh6OvMjeCFZyp58tpZG465NY0HdUK1se+G
+YCeQ+eOTd/e1UOE4hwOyqvpjZ0cIzRP+WQEbi7D/F5olXxIukLfOcjvQ0h+P6gB+t0k2LjHy1tT
y2raBYYxnIO5DJh8lUpYnaw9csH3dxMrBJA8+rhF59V5vbmbNuPocprjC/RWav08VeaHUC2Go7Dk
3rfGbk/s4L2/pxwPNmapERLOrEeLFLPRGpRnxrOZ9aqX2tbwAOHV7OqR1h+stIh81DOLx0EYe7SN
W5Zhp6KKAgIdaNoqkkp7OJWDEi/UjGVwitXwJZmheB16A8ZoWZ0e2lY7lc24V89+/+TQcEFswWIE
zVKZFb/8jmbWmZI91PO5b09EYD6MQuOTYTYIk5ym0mv2WNOW1OnSKy32oDZ5LUQa9vL3b76oRVMJ
nbB4Pg/lcFLj2NUUVDPDp0rRvTnfYwbZXB0dENRqCVF45S6tTd2y4UY3nyGGQB/DqYCAOJLGTTcc
V5msRwnspT9VS9XJNOedO7JxeimkM8O0ZNeUEVdrHanNgGNkbwf1OI23aIn39Y/fFJVYvCRGyLKY
EoeQao0AbEtNFPkEw2attD8aRHhi8WMw/456aydS2PhyGHKgLENTC0jEKlBg5s1SBrmZz0wKRfUH
OXk0uhc5nTwYxXZiEvX9IaFJx2LY/QXau/z9m0MSjYFkysKZzmFN7qIBVT7EkZ+kXkMRQvfar20r
3FoFU2nsVKA2iqrEXoQBlPvIIplPujQdBEXfquE8n+m09h5lunbweIPsI6fFuHfGqHIlI6Y4Z0SZ
P1lwK0VVv8fpv+5Svn5UpiiBybIHxNarMEHoXT02Fr8iV33ta/CZyodvuqpvux7g5uu7vfVd39pa
5cth00V2pWMLaSVfF+5MVUe5M0Tk8cbsfNkNL0eaTJmI2ib3YU0JOSujOo6FLp+puzzQALAH4jqD
PzVIAttvalnvRNTvKznUVfBtCzqcD7vGZVF7H4u0mpRzbIhbiazhc1Ygh1Tm0h7O8/02YskmjaMX
uaBlVwfHLKOyaYZAOTdQ36pPdvWzN+9g43GZYd/Zxa1F4aypGRLV0cpZRaxqrdWWI2L1nNsDijW1
DZLFlrRjV7bS9+uH4/0zrzEB/foU0mZQ1pQabaXUVmhM2jnp8/JAt6fzxtneW9B7RwlEjdo6Ad9y
6dcDJaOV55k8yOq56/VnNSpOcu24sTF7tdjTlls+w+X7gylcCiNeZFkgiS/vN5mFaU6xpZ4hYPuo
yb4iP6Awdgwn+QRHw6mmasOg/E5J6v0HW9COpHYkWQBy7dUzBGXUkDptr0F5H0CBSjNDQs6ihzdz
52RsZHNYWthzeQgIhdfQmryeQ5FkLK80W+Vs9O2PvmUOsMvN8pgV4UdFL4EVSfA+9ZYS+qlSzS7u
J3LnufpQxe1vcqvhyGhiAL+hx0lkQyXwcrsp9fWDFsjauUxzt87+1oIv1w/oRgH7tU2yxNBsMXCK
Swu2Edb23CjaudHlJHGVTmsgRAlgGdcn/JfcqPWXuIqH3CfPIK/RjFoAQgZ813pNLHXjYejaUfIi
1SgiT8gRlFFO12Y7F2njYYEKl3zmVaEReMsq0HKqMSqT0dTOVtnorkiFderSur8vQqfyJ2ZAPGPm
1Gta0HlKZf/ZSd20cwxX1+yVcZQJD1LrZbAd5qrLrZpVJ2/60UKUJnluZV/TfiTxXfJy/YOsLtjK
CB/90gjQXzMqJXQokfChpK3Bw6aah2T8WwmHG0lLXDHunvqVl/rHJnA5gjmaBcq6Xp8EeUTPNkBH
d/w8GB8lrfadunbBwBy1OXFJ5kY3qq3yYBSa5cFkmeXVobRz0OK7Qg2bm0wgRlpEXvQO3BZIiQKh
Jb8lzmK3neNz8SoR1ZJNdDu3fXPZb0ytLlc5wdzM/DJqRnJ0auTabXaT8NWr9s/OQh9F4EePgljz
8mtOThkN5oh0JbAB8FDMy2RuRaAsYogk9uZHN42h+bM4C6BL72iE7a6X2hJjdRN9Gc27Vq+PUtid
pPTWLru9UvrKKf+zNBjjmQwnGYHU5nJpsGX2LaDtFLHsp8BKvTq/E/NeJ2nzEzmoGTGfw7KcleeH
565JDStOH7JW+mEk1vRRtrK9suHWkWM5Ch2VBYC7ZjiKorgyUqgFH+Q5d5PsjKZG6/ZhhPZb93vx
1OumEU7xdNJfISVfPuGbyLwBnlomCbKLOuAZL/9RfL3uPbaOwNt/fxXaDEZWSslQpQ+W4suzdspF
5NtiuivRKx5EcrxubesI0OCmRAZ3IqtafR2nEr2Rd/iqkWnLrJhdLXHg7t5jMlr7/v+7a//aWR21
XJ5CKVVQzRLiIS0aN5Jbz2q+VmHsKkF2VOzaHcu/m3TPMW4eDFI2eSE2WuZVLr9WL0RWthG+KO/v
mqEhVfkaZT/FvDfYsXXKrX/trJtSdS8VrRHiiPLsQx1/aKLDf/hO9JioA0FT8Y7D206pCTcx4qmV
QiBRHxxxFzl7MxybR++NkdXR7sEhxWrFVU1zP0h/Ro54VlITOIl0N7TyXnV28+i9sbY66EEGrqyD
nf6hno457HSR0YAz8pTvZXMyC/Vhmu0PQn42FygPmL9W95qmui0hq4hUPw5/ZPVT1t1atucoqL59
kgu3k63WHSvj0/W933rPAXEt7XcyAGDHl2cozpXAbKDqeMgFLfAfqikdjPanNFiuJN1SoQzTp+sG
N3fmjcHVztgD/QazS/FmNcJCTuknQK7yaWc+ZvNrv7GyuhpWZANOkrHSdn/nYX6Q0hvZ+WwkPoAv
//qCNm8H4ySEwhSb4UO93EEtmmJpnHDPoBX+ctKbvhn/um5he8v+tbD8gjdeOQlGpbUr5GGHklZw
nSW+FpS0DiGYvG5o06GQOy2MfQs7z/JD3hiKssaOGxVRYSf5ESAtnQ53A/FqsnM7XmH5b7K0fxzm
GzvL73hjRy7iITQknhnEzMd+8PL+fozv7aE6lXV/mIQXiD8j9aXrcm8a7x0gIlYSPrVlcwOuzKW4
vrPBm6flze9ZXYK6ojTammzw6FtRcjMY1nMBirGqulPYxnvp8ObnpE5C7RBkH2Ht5erB+gSm1Bdc
OUe4ZXVX97O7q2u3XKN3Wwx4j1IXIMJ34+u5VjrDPM7pg2EN36pIf9Li5lgg0lr4XWUeEwspm+uH
Z41deP2qDFwzuEWbBtDg6mbP6TJp1WMytDVvkG767C6ovklW5xnVvVkUvq53nt0QtXim9f268a2T
Sxi2DKmBtn2X+xSDM2WSyLGNZs3c3zpFiy5n5+Vy9x+yrH8tvUuAFriWVMt8PWWu7qJcOtr10+AY
H8lc3P+fNb1rwKMl3NLUxJLDWIvmTB/Iac9S1nlynP4u2wHnhBT7/+0fHYfLM+mkaRZHkkC/HKms
QfpR2x/H/I//sB5qF0Bq6Pa9t6EgE5xl3LJ2OOl6dA90KEUbTMx7OMPXKY/14YcH6n+WVi7ZQL8p
lNWe+zyBa49Hxy2sA4yWUg2XZWP+DIfpLMb65GTZxylRvczKnyxRfAQ2dVBm+ab5A2TtS5rQJg8V
9NytUzp8j4b5ZpIbxxX6CKV7O7tIY5ECwoF7fZ+2LxLtMApzVOKpOV5+DJCxIutifn4+zC+Jobld
fKqnvxQ7AjPmNVJ63xn6o5HZ91HI+A7Fkes/YPMyMX0JaGAhM16DfsECloOqW1wmKEFPSmKbtz2I
7y/azMx5LZV7SkJbDnFpilFZhRCU2bjL9dJaGRNAMxw+0TS+Lnfmsc0RaRnKSr25vrTNWB0SAggi
FtwP3B6Xtnpz0rREwlYRfOyl8jRbduEVonxGaOVOtqcXO6wPZtAftWyvhLwVKLw1vTqVbdSO5VQp
6YNQnMKzjN6CuF7dk+Pe3EybXt8iRADkcPWWqXOUEOsh6G6U1XKTu/YsMx10fRu3TggVAyCNy5Af
D8zlLs6BTDwCsOShztvb2cpvo7S+SRH2gqHH2gFqbW3bMue9VBlNk6GnS1tFqjXQkkkk8mr6bKHL
Dc/qHhfZ1qa9tbE6gWor5WY0LOsJGy8egTzl/m5MurlpS2gFyg1ep/XMtl1lamYIB6/UjkcR/ijR
oo/i7pgkey/H5pa9sbT6PJPDpzACG0vaL5tytNz/uv79N/frjYHVISsrPUjhHuPGyifKcW4ay95u
CLO3X6t4oousJGCMkPdCOsOIfWvX56k/qvLvUiYtb9/CskUTiXlzZoguD5gxoFGLQgjvbP2EpqVb
Ty+76vKbX+SNjVU+EoR2OgnI0x5y6aVvYg9n8F+uJBVy1FSA00DQerkKYJmitrNUPFRpcaib9tRq
T1XaHkJzL0tY1+SXQI9cB2ALVVDGnNZVf91Uwyp3OlxMEw+uGhHQIZg4+IrRO4rbqWF634eB7EWi
lnw9aL9pU3DuRFLfG30a+4UsZQcLeHBtS+bvH8yLn7Y6mJY0jgm64mSXfe0N410rTHewd1LY7Q0A
bqAsVT+YAlYuSQr7rBs7KXmQabKEhX6ThC/MDFXggovgSz255ngnWb2rh6UXm9QX7pNBdiN1jyZu
4xq+crQBXYR3g1Dh8pvHltLLVkGVAVLIYysdnFT1tD2t3j0jqxdzyhklXUToH9BboVs/HWKAhGCB
dl7mjduOFja6WIzh8Czrqy8nojEmRshw84nld4C8otFHb+CgZXu7tmXJURfUmY78NvDuy10LMqOp
oW7ijFjWoZIiP+rKo2LdG8NeJLf85lUcCggfkh5mtW2WtfIsoWFpAJvIp6mIx77a6ndW3hew7zbf
KYYVXh+X4eG3PfOFyZUbcEoTOlSFasS0cG0F0yehJ36Y/Cb4/9UFLPJQgLYNCKrWYVRaK2E+KxNf
a4CWr++j7qbqb6LuAzT1e1i0rQNITomjIWOmKLF8zzfVgmAaUEBI8M/69NLeCOPzXk9rwzkDRSUA
BbIAue96LknJIXEy2lA8CEbQXKjKDG906r38eGMZF1ZWB1wWyOMoeSyImY4jY10pbpPpnJ30dNMK
X+W1P0wHfLVZRlVXijInApYwyorzp6o+22318fohW87t6lwvqKv/GVktRRUR2u5hxltTWMNhHtJn
eagZUEham1mEQhxaqbP9ZE52MsjtxS1IZmJ3OMJXEXQSdd3cO1TZZWUEJV81h6IdBt/qfj8BYn3/
2ll5CCE5DLD2bGJeJjdO/iWyBtcpRs/qd5zehoPAEMMzuL6FkWF1W4caZE7MuOsDJPU3QdbiJPRH
Vag3vaQo7pRGt9c/3OYGovOwwEqolKzxHprT1ZFV5+KhzdQjiTGykb8aYe0cj636HrOUTHMsmGsi
9pXfE2U0q6JhWcOIMmWqwIwsBABL+cy4sDt1weNg/zkk1rewBY0030UA0tNEuOlntKSkpnyx872V
bzj9i5+02mnDiYyA+ol4GOtDT0qU5jfLO9Z3e+CuzU/679rXwgxK0dvT1DfioWeQE0kypRkodxUI
jx8zZBOuf8+tUoEhL6NeIM6XeHx13SO1ASsH2ctDMUntly4TyW01KJHXM3aH0GmWP9mljRa6FvaH
OUFnylbUP/RBT56qPne+Xf81m6cLeB1wSBhS+EmXjtrMFFEkM6eL0abPklzxADHJk6ehf93OeoB7
eX1IBoEUveqHAHW4NGQzeT47EnsczIJBKKTWcTxGDkdD+VSrwVFOGib5ulOva14gn/T0V0YTOH1O
xdMY7Rz2rUW/+S3r+VJthigFen3xkDRkdcASkL09FNlOyLl1qt5aWUV6MDOpxZTzneX0K7Snuu72
yH0Y3/e65u/kulZbu8abFmMWUZuvaGS6aKC29envsvEm1dWEOz3DgN8F/q9gx61v3c23i1u5dYaY
skazcRdyqR0yugAZmmBV9kKDcydJ2rwvwB0WUABuF9Kgy5PTJqYTolvL7ayerManZ4pDmqGKSG7V
xo+kZ8k6pIqX9M87R3bBxayfzLeGV1F0qQ28p/HAvo7BUervhu6A2lIxHpl/WRqCMmU+ZMp3bsrm
4Xyz3NXOll0twsjucA+JieZx48Imup8PbVoBBQZFPSBlqFMuNxXOoqnpZ84M0zt+2NiuM7xIw9P1
Hdy8ATS6QZaCOgOAc2mkb2qpZhhTPHTKj0irT4yako+AQHNHIe0dk+UXr78Wo2/Moi2CoXT1Lo1B
ucNIqZ5nD7beHVpVgcVqvGH6sTWfHfk2GPpDWB2M6keyNwu5tZXo5JLLqdorhvbScEz8Hloxo2ig
sIeQ1tuARMeeka2tXCxYgAYWQMny928CaqNWMrOxnOyhtsyf3SB/bsr+OGbq5xL81hjvhaTvzOGo
QW+hnUk/Cv7O1RuVp0lkmklII6/8IMEfOjRM+6TnUNNP7dTtnPh3vgRjrIsXBpIB6myrN8iW2tSO
g2G4D1Sr/1nJKGooURQyQRiBDkztodg7K+9u9mKRKUIArlhG6vhyN+OwzofCxuJkOhUvUiFlbhIP
zW0r2V/MafxZDpJzN8sQAXZ9kH/PNevrb14NfgHOTAMxzP0gib78BUPeTF0rReN91sHnpvzI84Uj
vjo55b1MZ/+6sY0NhpAJgW6mdXnjndUG172RlmFqjffW+Kj1ySGFMQ8EzE2cmzupzPtnnodeAZwA
Lo0s811hTuRhlE4Wptpv+t1wljzLi1/Cl/Ssf0wepbv6pfiz+XP69NvrwyglWooqlITfvefoJ2W1
ZY/3EwC/aSg8x04PKrpa2S6t6MZWEvUzKshjxG1fJ7bTDF9KkbXT/ZgyXFvdiTZyS+Wcp1+uL2n5
JBfejH2EdRmaccjrFpzf5fmwssJE2By8qZp8DatvyR7Y4n1TBQMAFalxUESFF2zlLh16aZmW2tM9
nCJHAXWLnseeM5ofbJH7Ua4czPmr5MiHwbRP15f2zl+uLK+OfhQVhjWZWA6e1Of4Qft5/Z/f2jnE
ZpdolnIRFYLVziESpXUKhyFo4AB24mr2B4khiutWNs7BK5cBfZSlwLGOm9tRieu0BekgOYJCVPk9
mupTFRWxy0j0jq0l9VqdhYXzlBEYqI80isWXK1LVOZ8rdNDvh1qSIUFBZz42pPjYoR39RdK65J7/
DR4YQui866vc+FRLhZ0sZdFDA3B0aTmarXiaMmO8LwXz9kq7HPXK3MncN40svFQQABIqrKuIsiYV
ilCj6V5OA7epDA8jqvrHf1gJFPek7rxsTDBeriSfi/9D2pctt60z3T4RqzgPtyRFUaItm57i5Ibl
OA7nGRzAp/8X/NXZW4JZYnmfXKQqF1GzgUaj0cNaWj8rKQ0aNDVIeOZYk9OQZmO9Vq5NJNg+KY1Y
RwOflQL9p9oNrUiDQn83BE9DhQ3cEaqVOua41ZLC7Ji3CtTL2SsSWB7oW7vUKGlwnxKM7QWKLHgJ
1X6MS3mkyt9MlB1ZdiQMF1tbA8BrVg8MMXQawbsj+OVWsUN9fulkaw6S/qhFt535MEZIs+QbR3hN
DFw5ZlxQcQM5L3eELTQw4SQZ2Cx020h6iQ512pyGxgimYgt+csVdsAolm2k2kVjmEUNqUe26vMPw
ta4W1QEFdvJYt5nx/RtKxywE8PRxbWDPuHC7nwu9zlSNBmnSq26DYdOwUzQFiJ24RmqJyBvQemuG
CNRzDJqzsQKMCV0aR5zNnVIm6hKggOHOwl3WjH/Gzu6M3BvS9uX62Vq7S5CSZ8k9cO9CRc5B9dlg
GTmow4MpJ27W7RJp2VU5mrGUF73fF4lPMwd1ro3DtmIlkArMWsztY6qeRw8kQ9YLZQap8lDueqvY
gUK+aj+U9vtrifEkCQgIImaQASV+uZZ0MZAOA9AQLhSpsSOaqb8AOpd4jZ6Ye6FQiztxibb4AlZ8
PiuooAEaTT5IcnP3P9W1tK8MeQnSGQQIgxcVQS5ptgUqoXpO7LLyr+/h2mKey+MMpsFrXtUqZQnA
k1SCfm1H9tnWPbZilBc6cSEHEI7NLqphlKN2MIpwItPOkvd6cduQLWySlTsF/RSsUoReckyrco6q
0jSjqmlJA3Rk7YUe/cnluOum6PTtVcNjDL6QNdCxRuhL0yBzSyqqNjSgs4Sx2KgLZzbaPwak2aqS
rmyQCTYFICej4xeRPGeFZZ53aVVWNBgaJyf5s6CWoq31GEDV4o3nwtrinYvijnNtUBkRFEQV2oME
rHrcK9Gy4RBXbAGdayjoAZeWtTpyMoBkIookm2mgDzXQku/U92FEZ4VhN1uZxxUHD8+O0gMcBQh1
VM7qSmgAFCa43qhRbAG9qvLycd0K1vwf3h3IoeIJ8tlJeWkGAklkaVYlKBM3YZ3eR7FvkqdGPHQT
+OTbxE6NY74FhLO2Sxivgu+D3cHncpckbHIBz6+MK0UTqC2ki68oeWrH8RBeV29VECAf0NcGC/xy
ljIlU2KAiXyaAwCG4OCBYLkJbbi+iKBt/3wVQw53ZE196qguYJ/AOAQoqb959DZ56V3lDIdRONGt
fpsVB8vG9D+LUuxW5sSRGKk9A9g1AXol3FhE22tpC7mxz+RjR+kxUYTd9WVcOcAQyODPMG0qoaPo
0kgApwv0CIAiBeqsoa23rp/TBK0XEbo1POCyvl+Xxo+dskiGkQsAvQ5hKHaPE2fJcWKAnHkJ2lad
joox5faM+VTHyKfJR+yo21QF+03aJWaQp7PiK2Ja3elGoXeYj7ZIkJfLFrThylFEER9BEBqowWzF
z3fJ0iJQmZAlqIZERIRqAdu7bTr7uuor9gopsCAgubASNHd1IhFdxXE7LMF0FEP6Z2tgfm0fEcIB
jgBQA3hLMM92lokjohmrYg2MPCmzbgojP0wRmJDymOQHZa6fruuy4iYBeIjAA7zrDLOCO+TCAA+i
GxQrps82cN3ckT6UFW6AfnGH5fd1YTzGwafNnEnj62BTNwC8uxphokfjtX0BVGzlmS59NQenPshb
0lYeMNANYQUm5hnxHXd5RnML0+2xkJ1BAjAn+hhB9NtIf6LDe1HcadEzxqJulR7Y2m7bBADNkafs
pi09YsVOqT2UYiL6qZJvmM/q/gJaFc2YuC7g9C73N1n0BSO5MB9FeVDl22zKbHU5ZeWW+ky9y/cb
AGwxsYFrSUQbrSZfyonNTkEHLRyQPj2r1qOBon9b3NbdXzxBXrJUdUzrLtKPQvT9hyMEo97H4EVB
XMCDOMXlMuSG1mKX+98tIOJiRLXm6OjaR/cr0YBxtNV5+nWj0QWCuAWXI6A7v4yoUFGfi7ztEFuK
1QmuERXcATvY3Awy5jWmQ9ZIjHGIbrwPvvoBJpa1oLD7H2XtywWerGWqDAIPqBc/BGVPrMcl3fCy
Xy8R1t/yCYyCd+qX2ctuKDCglkBEXe0oTV06KbZqvVh0Qf9m7UXfbhQGuiSr1WI6EoktIARdqjSA
jUHQVLgDsZBljNOjdIyHS/JLatKNpMzXfoBPUYBbRXIaqAVfXld0UWfcIEvQvFdttS+FwR3U/qYj
s03axJ3G3AMEKya0kmDuT8CLDsvlBm9opx7iEf0Ck6MW0saOrhkSDNbEeUEXH/5cqp8jgSQlJa5Q
qfyJoRWbegOKqrLfxzfEyepvh8F40eKIoo2d9c3wKdglbk0900EqEwFeSviLCcdhqyvx64V4KYJT
CPWbLspVCYs8IX3zW/n+MwjTRBjrQfGUsenx7L8EyBpVy57IaGH3QGeJo5cML8ImY/vaOUBvJZwm
0pSYsed8GRkw053HqRgkaI/W9wMaVQ5Nd5r3sR5ev6O+XojQ6EyScmkCi2nAl7aQJCcAu5MGz7JS
EGcoAY0TN7I2DG5LL+4uUPMhlegIaZlw/JCJEwMSgu4aYX9dqTVPxcAsgawG3E7UEC+V6qhWasRk
ZlBlblQ0boP64UyjDW2+VtJxptF2gJoTLl1Wkb2UMwM/GaELkgoCXIae2kiU21lCKxsYSu6U/Kms
7lGam7spj/eKYPeptXG3rkSll1/AGTzObhUhnMFVQDJPSPob5jWt2DrS3MPjpRDJS5E2Xhq5Mpj8
iDOLWz2rq2vNEM1xEwG7lH94RkOvTsCTggsFizmaFWrtRiDfHcln6wxcGTZbyu5YLmrThLFoyIhE
hz69VcsDhqY2k+ZrnoOhDeE9i2sHIyqXWzmJFSG4JxCluKPfPV+3x68hEL7/7Mc5sy9VGbwUJn6c
CMe8fmiS20XHwOfuupTVo4yeNmTWEAMhD3Cpghyj/NmkEWLbzo9qRxMCFHqzzhkm77qgtWsDz1bs
ORv4RU/vpSCRGpFEGghCLQfsF8tdEeUfACF4UWQ/isYnGY9626g30oZrhobsBo41/BWrEV1KzYRi
zCcxF4Mm752MAXvfVWiw/w+qnQnh1lATMzTiaJkYzKP10sSgOp9HD9gGTmPKjgm+t84wgDK0RRe2
5hfxfGOVUDStQrtL3VIKhLJ6auHvuyfduNfbwVbUO6xsluG90P24ruTaSmLuS8VbFpUOYA5cSpOL
hsJYIc0i8yv4NAJh7m+ACHu4LmbN6s/FcEpVVkLaNmnEIK122uiUWZBVSGO/XJeyZoxoOvgcw8Bd
yfvg2MoZjVEnBrFfSCeQburUG3eR4Fb7eAu1b3Xh2CuV0cMDAY3TiLaq3k4yri9NRso4iXdS9sPC
9XJdo9V1Q2M5CtYMyYhvTbGGqu0xWyEGZupTjHmNyp2BAtuYbyRb17QB3g1QfJAlArQ5d3t1EdBz
u35EMAMnoSaVLWHBpOz397U5l8IZW1cpJfgzJ9QywqH/kIxXge7lbw/+4IJAZI13PRKggDLnjm2K
/s+xqEUxoPKR0j0RnWjYp8PGgq05WBgYKjIY+kPhky3oWaZCwO43lCoiRk9PFXRQh96ZY8ca6W67
HMk+mXvOArIH/Un4G6iXXwqss4y81iyMwbIwHsY5z+ys6ubH67vz+c1fxcDacHWzNgxu5fDtYpfR
aAzaMmiN16nyojqomhtT/ilIL13rRtmRfqj3IOgtqyAFVkhBb8zHVDgmfo3JptyOHPW3Mrh9sXHL
rCQwJej+76dxyy3Svkf/BD6tfhsPhfuw7Kn3U7zRfl5fgrUY6kIOO49n25rlVhWZCeQQQB0AyTTO
bAXcKNauUg6gBbR+TnmoKn7yvOlPPgOXa6vP3aQ5tl4BQ9AYdPUhFQ9KtNcqZJxtGeiUvV9mP1S0
br0KCTjKIi8qnfSpFu4bD1g3HUgtrYdFR5I1vsn9Rd3J1geR951+AzTWGP+5tmUvec4emtiuSOv3
wrEyMf292FG14bA+MTGuqcGut7MVBIbw2CmjNQY9BufTY5c9m2gVkadnIul2jgKLYdgZ8k1D4i2T
k9CP+rYvay8WHtJsn6MFPasP5vyqNclBDbT4VWrvK4DZqZVNGhUjdSAxzB1tsCvzORP+9hNYkwBL
kW3c/Z+Fx2tqsKvmTA09mQ1g2MWgC6vuUROcG3dRdFuPfYZes9ijUz8n76XdHYzIXeAvh8rO77Ta
0bELLWjjnDLxUwDuOnn8g5ruaB3ImLh59lKLTqsH5C4N50N8lHcqCvDWsMOi2diW7iiVj7VX3wuz
I9M7cL5YYZk958JpFveNPT3OL60Exri78aTndi3bM+YG0S0b3VmlC7gcK9lYiJW8JU4eOqUYrCiS
Pfwzt6Gm0M9IOQSA3IrdhJb9Tu/a5VC2deyYcyUHWV2UdqzodwUtp6eyHzKgp9OtSfVP3JjLHZHB
4oKxVBQD2XwIdz6kYmyHcUqnYIG5oInTkbTxaUSaG5lVZ+lIYH60hmp3embXrbQrLH2niAeL/soB
foy+pd2s2RQ5FmILRQr893wHkDKfJXuLJLdb0W4HwSH7Qe98kyX0MWhrlgHpdV/UN8LXTV24QyIP
tdw2Fsjo8AgAz5LxqvkCjkV9pwRxvptjE028u3n2rcFNS2B1JcgWoyJZH3LpLrtTDFsV/HSXjvs6
B5WtO9Z/ag9Ux5ptKGE92LgubO3bERyWH91sCHZQY8FldHkgkqYGtKVeTsEv9XCv3H/b717+Orcg
qZLgUVng1yMCMiax80qwMZhofK8dVsQQpJM1LjtCy5+DctM3MR5NyVbu9nNy/ouFYTwHtNF40CD+
vlTRzLpMLIdsQiMJRWeucA9AMbuekvs6145VCtZquUP3M9wYWBMiCuq5FvCmxb6WrYfBXB6Tkb4j
f3ebdGZlgxjmdmwjH8WahygusalOKilujOFHwbNmya+WaUcUTzEDY3iYKvRTG6BdFjbO79cAEguL
7i8MQYKx/Uv7SCMqY1mY1RR0oDew2gwk0SOKHbsINY/re8hj/KPCcSmKs5Cmk9S2i7sJsYP+0MUV
pn7RqlLrIWBFnhUtdYtKQOO44YoKvR2n4nXMG7d6IMlH0ROwUBT+aIr2oLxN3VEpVUfW5r1c+htf
+TWWwleyxgIEOaiH8twzUTyadZ8sUxAXKZgahdGrKql3y1jX3Uog2U0tRCc0ncPn5+puELTWJeqY
uUJPLbstKslZekHFwRsGr0UfiacCx+ImiSugV4C3D4zwYIugZYk8y6LjyUh0r5dV8nBdjc9usC+2
ilga7fgMx97k7idMTgDSw+qnoAZqpCEDNRLkNLZQawd1AYeJdjDN/UzfVMGxktvWyjzTsitp8kyJ
HhpEMlP+JqN78/pXMaHcRzFybQ1T4AwZ+gs7Ldpt2dJOwWRGD5W1J3Uoxao39KWPTtd2DJKFbESG
K9sJkRgkZRVJhKzcM2xuMbBs5SJE5p2zZEfgT/4XpRTmntDGhreFcukVGmJMAinmKagQACTJnsgn
Qy6cftwXKDUPx3oLt5adky+reCaQqXwWemDGstLqGgKneaektokZBG1Ptd24dWJX7nYwPSGnzHAe
UJXje7s7S5inYsbiSYaf1ZmPGOtWO8XiqX/vXsYi8mJpw0kwP/5Vt38lci/AqDCjcokhMc383qnf
0b9+AED5dTNcFYKQhUF5o1DPE2gNoIgy9VqaAhNcHSX9ZUWCl5YPSjIehvIXGI2ui1u1+jNxnIFU
agn6xgQ6FYfpVtQd864/CJldHfuNAYAVXw5sy3/14gyDyiptcwpBY/Ys1yWi0T+GcAOUr40ztfLa
gl2cCeJeW0CL1kvDhI9UXsv98BH9LB3lr4oBUbs/Xl+7dRM8E8V0PjP2Ql4IhtAhKrvvAFBuC7vB
A/i/1x1xgRgbR3lrAbkbakHetTFmCKNO+QAcgOkOMBQbCrHd/mLhZwpxkUymoLZgdGzt7pL7kdjk
9/hjcJOj6A0H9LENPzbksRNzTR53EeSJ1vU1YomAeBg2aJ/LvbIXbxJbOGiZHW1hRXzNE11YBl+3
q9rZqlWDTqgx+ONw6mfY4laTwNrddm5+fPNCOg7ESkWcX9BVt2Bf9avErhZ3CeTKgV0kdhIIe9MT
bdcYd8mvjVO2qiJsDrUcdH9jivjSIoU5rSohgvvFBMKx6OHpZ8mutiYRVzINWMkzMZwtWllZpoKA
wxwHi+LWH6R2Z2QaRm+cPCuJHQqaiCzZASDL2QiBthTkLNQQZCnL2JWp5jsz2yfa3lw2edZWjxoy
yqiGAakKU9SXq9iUYPwio4znQnVQ99mNEtSFrTvZXUdsHczXh2InjrYQqt1GwLvuUdj8GcisEVzz
82cE8Cw5AEhgosiGjPLiD6+WVu+MKjDzCbCxmGJqfgJ0zZnUaMO/fLaa84eRIeAwcltYD/9GLRbS
NyTScL21SagW+17/YRTjXq1uFvFOU4BaG//uVFvNAKcFToY0ddU4GPr91D1R9nHWT9HyYtX/Psqs
wfpt0MyIVkPWEsp5iSitR2DMFhg2SR+a6a+w/KLTy4YnWrOrf2V86Q3L5DQh6LuZg+xG032A83lF
kJx0e/aBVxXqj/Z0UDau3lWRLNgEfJiI9Ch3I4pCZcSNBLXo/NbLp7neq0Z4Xa21YALt9/+IYJ9w
dkEZyii3Aya6gugZlE0+sa3TfEy2QrG1GOJcCud0QGKW4vGRz3B5j4aV23om7JcCDS/6vhMPPfE3
0cR4Ek72XMPxADcmbB0ZFX5sQm6msgIsxRwAbWMHxsMdygvGqb3VjpbT+eNxPhr36e/F0/fxnXK4
vqhr3uFcNucdjLIytWWp5kDfj6ieYNrvqD9fF/F1cp/px1jbMOAHghC+jlYiASSpPWR0LtqsffOQ
7omf7w2n2asPgld65kZJgBkbf/jPBXJxIKjb1Jk0EDg5s70FnbS6YmfacJbeK+VkZKTEipUTZuTb
O2n+nQjjCTu4caZ4jvv/GcaZKM7i5y6i0TxCD+HRax+ap34XvwGk6TDa5mHx02Pr5kf90B7mfeHL
r9nJ+BmdaNDfb4SGq2cbbTXAZQE+Kib0Lg+enEUqkXNorAEe/FQImi011X+J1jBZg4YvcOPAN3K3
sIl+xEZhe2Z56TN5VI/mDojVfnrTnfrDMHobNsl+7ouJnInjrl4l0/O6rpo56P/2vvVIcPIUD0yO
QeNP99NrcireHpH/3bjwV23nTCrn/PNqKVLdYoYJvP9ph3ZJp2yf8mEjibch5vNVceYpS3GuhlqH
mNH0he5xXO4W9YTppOtruJZmQlvGP1v2ef+fiQFSPMZ6jBpiWr8sXXPfHPTWtisXdB2udOwfVXsB
AuO9tmsdJRyP0tH8/1tPPrahcQ1stqHFeuqvIhhBE8nOuxk4uBvhxOoJ+MSAxQgMGk7Ygp9piglR
0ap7MgftskcTKerYVNxdX81Vn3UmgrP/0gCCb4QEfzBbGbpTTxKW8rqElcYo+OEzEZzN12kzZtSE
FmU4tXb1U5Ptorqtxgd0zX3oIoZF0Si/IfSTBunrQWPwuf9bOs7kdSPWpYJAL2TPY1v5vdzQN3Pf
+YDR84xb8R0Br/6e+UflJ54TQmNvYTxsaI0u88u9U8kw51bf4QPoXW/rx97R/6iN3U9I5tiYpH8b
mv/iL/9ZZ2TELiXSvhvFtME6AwbfFPZpuuvJxg237r5gipJh4JDx3MFlLOhqp8F9mRjk0F/K+LG9
B1ixvVnDXw3icYr/kcTtnxi1Ux/1OGL5y3QEnK4nHxo/8sG6ut/MdqxqheALhFpo3UOW73Lhon5J
RH0Y4FBk904Z7aW2ldfptPywYlu/MY7TH31wovcajIx2tUVHuPoOBO7OP9K5Qx5HSaUKBiw1Kx2w
wNR/LaT8DvFHLtvIMpqP7Z++2izmrD5UzqVy5z7tGrkd0fKDPnVUNq34RlRccKdnd7MiOmbR2SYN
K+sQFz8S/beVgB8596LpkJL3PK5+xNVzNo8nQhWfbs0OsZ39cnLP1oNzFy3Qu2q1YbvR/VBlAUBL
O5Cfy+9VGsaFk/+3l+r5UnCmVqcA9V6kEaYW7ZTWlXArt84BZXhcl6j02JV/04Bm9Mk6/BfH+K+m
fC5FilTwUkfQNGsPxX0H3kSh+6F3Xjw+ddKftvg1Sgi5zJBs9hqsx8ZnojlfMQgW5qMybL8YRrd6
2DuAg3ea3eSaduvOx86WNzzH6j1zJpAL+ImliUChEecgNmsJjHwzhhEjQdlI3axGIGdSuAg8laWC
AqICamV+J9sS3hZWflQ3X7prObczk+ELhRqt8zwemKtt3fEgjz9L8W6QVDuLbKXRWVm+Fu4UOm7c
asz0rxwNHpUAMY8q0gLqAXgpd6xT5Jk+JXb747phroUdGMUGvwqKKjoGSy79YRl1SVaQZQ5qmjr6
vB8bRI1bsDKrQjCugpk9QGRB0qWQWZDqKusVvNzlo9VITktCWdsajtkSwnm5pAY8ixbJeOIqL/Fg
2qJ+INXD9dVas2ztTBHOX2WNOsa9DBlm9BhlvwUwxV0XsOYQzwVw2zF1E+YkJAhAf5VJnQHkPc1O
bw8YFJlrDKttxNer+iB3hblGFMExq3i5MVnTS4NUQ1xzEJwtQIjVDTn7cW5D5kTL8nrAj+c+SoKv
wsYL5HNQmz8hbFjo/308txksGznPLX5fvi3tcL6bwW9kt2H2JoXxE3H+4h/e9d1ZdaXnIvntMU2w
0hoSXpDpM3CF0JgXHYnROkOpuWYPxKn+A3hpFX1s2g4tgiLgWbvBpvHPje9gS8epjjEUpjiSfNYX
YtAuilWSGSoOVJGWhjNqSvNmmmlyzGRaxDu10HRqp5OIpjKpEMvHKGlUgFZkkjQfchDs+iPGkwtX
UFsxB65baR41rZpviGYNMdrEmq0+/rXvZaOk2C34mi8zUGZmFgKZmFn3mA6uhlJ4r9u22MuxRZ0q
0pLAWJStYZBVoczbgJYKQ058wRN0zGIKyHi8qMZneXqz+kPbqHj3/GnUx+v7sWLpbHwc8TjL8oOR
7vIYjSB3KaYCkvJZUV21TXQ/k7vawcPA2rD6FaWABQbYdSDm4u3LU8LGSiMMqoiuWpDHiG2Oec7l
BqxekXBL9fLpulorVxCaXdFMglQJG2PgrJ1anRr1aoTG+1H8gcwrWq2sExvJU+qTmC0u8DM28q8r
dzpGrMBZyMAmwEvARQ4jKkWYapdETDJYsVcuueWaYMc7DIvl9yBI2V9XcFUcW0gklDE2y7/tk8qs
6qlC97AFzE0FRRKBqPtcND9io9u6nlY2DnNJbJZFweT6F9jW1CxByjYVUqDWEdCHOyeZFyfHALuu
Lk8d2So5re2dBFA+NIyImFzkkWTaJjF0goZ2ACgtXkp90neWm2bCzoyNY29Ur60ufXx/NRmuC1YS
feVAGOVOgRGLYlSaYpD/VUrlb0la8FW8S7L29z/IwZah6UTCCDyf6yVpZ4ASd5CCEvwGOX3DfDqR
7L5vNy7HlVMN14GXL5CFJdYNeamPJLdalZNRCuI6eTWsxpsWzQV+6oYRrhXgMT2M8VpANSh4lTIr
Pcv81H3e62hIkgJZaJZQ00rilniFedIszTvTGo0dnUn/YVqZAJzdMT6Mmjm719d0xToZxzBDwAJB
1RdMhUHO5zhFrTAw0Z5K8tErzMYz4/iWWPIu2YKlWnvxX4jjPIukJrUK/gspMDLRaVCUbIzWVeff
cKFWke91XEC6GjtzpXsJmEy/H2RBOrgJ0OKI3kaVexDNVIraCoCuQS3VthHhylui/WSZaJe+bZp9
Iap/CqHZGIJdOZC4rwFxw+ZuwOjDCTVVpe+x+rDaKnkCJW/1oxqVgyA+1VrhKXqz0XW6tqEa+hqB
WwGBGn/+TalKImtEwy5Br3CVobk8am7SNvfKPgYjqxZtJKTW1EPgiilfxlIk8jC4cr7IYq2XchAn
ziKiEop2wLi9HWNAT3c3GRpYvm+wmLPF6cdYDsqPnAURSge9Rs05qJfBZsjJ1o1WpH6JruxSTjc8
wco9gYmcf4TxyW59mWazNXo5GEbM/oxSi4EmPGrLNE3uyfhNQkYTOD4oKlvoWwT+J9wPZylK0aag
V5nUMHlKx186li5W/pRk3GWNd30RufCfScJMNkOLRTUEURIXt8hqTFVzzvQwjpbugO4wtCUX4KC9
LoUzxU8pyO3h2kZNGk9M7lLvOlPqBqCmhnE1yABI0MJR6hwUDwC2g0eUlsav1wVy2/UpEGvHUMbA
D/yli11b1FzPs9IIG8y9uAKIpxyj1QIMK2KYgG7Nwa5KQ4kC6USgFsmf8/9n7pvkU1/XPaRRoiWl
gwciCEdmrZgHZ5YX8zcAz5It6m3utP1PQ1BiI0LCjLipcdY/DKlC1UVSQqG9VTBLvWAapDpklXmq
I3RdxN2GoXBX4f/kofsUE+M4byDivryi2hJt9WWvKWEEgAm9fiuT2Vnmrdfo6kqeSWFan61kpZCl
bWtLCdHHoYzow4FnnmrkaLcwW7fU4ZYvE+dcyzBzHErqgg40qX7TJ7wdjajdnKhYM34DxxjPD8Qq
yPxe6tQqU1IPWayGFZn36hIKNL1v4xH9pQWwrU+WgsmP2m7ByNCZY0C1O2VyhdhJEn8pgQ7VtsqG
42S6nT0d/7eVgCsHoAd6QwAUevlBlVx2YtRESrhYuNyjv7SQnfQErIElCpu+BKPAFPvfP4+4iXAd
4e2H9mVuX+e2lnO9bLSwAG6CAQqzMX8s6UeCXPd1QSv7iplPhldrARkJT5dL3fqKGiIBUnpIhZOJ
diNghukb1/iKjV6IYJ9wZqPZQhtksogeJsuS7s1KP+RiPmJYrtBseJstgO0VDw2eBxPYPiC2xxg8
t3TxOCWZbEZqKNdpHFi0KW2liurd99ftE4eUlcYZVPmlUiYFowwZcy2MSWbHSGqNXQrMya24a+Us
gCIawBYsEwh3yYnp9XxJ6VhpYaLuMgNTO2j1W0DoMKjPIghJr+u0YucQxmhlMDcuY7D/UiegLw1A
lOy0EGHQvo6JM40u6X5X9LkvEk8EqUP+8h8kYqYWlSWAWaFodikRnMPxqNaQSGP5WUmS/DiUynPf
EQNdheAuNYo0OYxUENwFyIDudeFMHe5Yg8cc8ZeCe1ZXRc4uK5rHUZrVWqirnha9Ka7giIM/Dcds
qwl/7QRg2gDJHGwlyIY5NVtTUiJRIDjNgmKX8q95SOwi6p3cCq+rtGouqIVjwADpBwCEXa6nbk0z
3saRFqIjf0fED6K8Gd0DAarBtJXkXxMFn4H0naIYQLvmHIfVA5EFLkoPUdy/XWJ7dnRrY4P4Zx5z
vIw28B8Z3A4R08gKKa/00Bypl03tc6xjxrT7qKsSAMoJqG3nfR9H91m65fLXdgypd+ROWC4AeJCX
CzlU8xTX1qKHpQ5w/EUxXHmKHI1Yd6aU/r2+aXyK9FPNc2GceZA47ZYqo3qoy1Gd7pGCE8UdqD+b
G2OUrHdpmXRgjaX6vZWPxxHd9LdCP+S/6CiYXiKZiOYj2Hjs9Lls/bj+bavroGoAgLPwN8Lry3XI
kklCIF/oYdTW75T8kmNMlsblrzLaZIlkP8UfRwTXoHpGjgLgqZztZlHb/u+aADWRDdg1QXKjyvAJ
EZxFspOqtYe6/yBz6cnS23Ut164MEOghNYJ0JDCuOC3VtKI60ED0EEOP+2LauCrW1vD817lgXos0
QdIL/DqGlTFwn4PBel88X9eAnQR+8fBQFiWcRMAO6lzihZhLT02gLoZmfYox+TfLR9PYeB+vrRKA
6Qz8PPOWX5p3tYIUlVgbYVQGNXQBU/B1JdYWCjAbQK1hEHi4VC+NLaVzbEhta4RdwkAwaOwDjX0T
mWBtqXDTmLBncEcjK3wphepRnfd01sNO3yeYCHjc5vtk3oHfjXMRnClTqSrNeYQIUYj3honytZXu
IhPDztlObmOnm8VD2k0OwOc2cgprSwjgTTzlQHmDQ8TFC1MRLQTIPHpYR7sus8BebtigkZSHccM3
r12eZ4L4971VjEI+DjJ8FoblqhHDxjeCZNqK0NliCeoDZaNAvrprABRHTgHuAfj2l7s2KB01pcbS
w6bRbLR9ebEZoatsCyV0QwxfAJHIokzZAjEJOD3uyl6a/Hma38EQuxFrrR0mwIWhexP8kcBi4VyO
ANasViGFERIjtkuSOVO3BQqxZguYW0OPFyY5wTvA+R26YNSmW2L4BKFx5Kl3Fjks5cwmmyQRK5Jg
bjiyAAPG5vB9T7SZEyR5BT00xJcJ8fbSBcA0ALPbxmNlJea4kMMZQUTmZSgzaFQAV8B8wPyHPRil
a8ghNb5JP8Eu5X9loT+NiwCsaYimihmcSBRbRo++CRx51f+2x2PT4nitIE+AFDKn0EKT0RIzXA1w
FKpbK1UDTLSlc6SO9nYnG1vNhitWB0Ae4AkCyhGhDQ+UYhHJjEwZiZeWvKP471TS43WFVs7PhQBO
oSwGAkukQkAq/cyLU69gMik+XJexam0WyiVIVyFu5/vR8pLEfUMrI9TIQdL+opqXNmGPutd1MexT
OScOVf4Vwz7j7NmqjookdANUKfQ02mkdgKwwqD3aVS2lTt/Tt6EetEOr19ZjUjQb7o5P93+aH17N
QPxHKRFN+pz5gXkziTAAYIYa6mzySP0K9NDLM16cNhCc/CR5lMu3QXsY1WHjkPGtmV9Ec65JboV2
SQ2IViBTUsix65a9lOSuAS/1XgFmM47mXayofmUVd31UbIQB67qDoFqUZCANoM3mcuWnHDQi7Zij
swtIFsMcH0GFfkQSBPgGNxhKCmQ9CbKmAciPWT/U+ev1fV87I7hkGMgn2qiBonYpvS3UfKxx24Qy
iNftopBzJxXFrXB35f5E06+FGipMGJkK5urOrGtZ6qIu284MERnac/cTICHepD5kAHSYUm8a/l5X
au2NAfg5IAQhRmT9xtzB1NBZL8yRaGLg3J3nx9x06xrIX34jRj4oDl2id+5iPgnj/Ny0dmclgGTZ
Is1Yc9+MBV7TQY/A1vZS56YfYK2ktMLbmHiR6INy3RTcYquOuyYGOCio5CClgMIqFwvn6DowYooU
vTDpu8kafRRZd0O8a3T9EMsbXmLNGaGHGo96SNTREHapkzG0IBmcVD0s5gboAZU0YOxd0Q6l3Oie
bJZbV+Cag0UOwcAQAlpDNIWzG0qFWMhTBQ9TC13hotYoNnL6gNvJtmhcVjVjsHfIX6OfgQfkNgES
plkjNKMjQS3cwGzpVEt2G98kqf5/pF1pj6S4sv1FSOzLVyAzKzNrS7q7evmCegVjMGAWA7/+Hdd9
902lCyXqeVdzZ0ZqaSJtwuFwxIlzNu5BFY/+GnOcN8aUI+/0kIvskNFeoG2FuVwxl+5d49SgO9Ig
2xGD1msMx9buYisj9c6Yqp1jFsAh9+bHOq11jL/W815YuRmJ1DOeASxqd1PZWie8itidNheYsCRb
w9lrkUJuDXgIMQ3uqpTyOakdnYPm9tLW8yeIzx6xWxv3wLoJJFaQlkOioDaCaN6y2cdb+UJK93dj
tN9mfd4aBlg7L9BdtiRVpJRZUM6LmdFu6nsHe++IqEyNgz8M58lPo8zgYHPI/w6E+vqpUdOWjxQ0
0PDcuz4xc0krAkYY97JUwnhwLEmONAfiYEOG60c5TePlduhb82M8WwFbgg+j66ksLxjmzh0DJKc5
+CmcGdCOrg47sGoFbH/b0trHwnkBQzQWhpROceJKA+JJ1DINHj2ynwMcS9dtt0bMV9eDpN4CHSGe
DurN0XSA17qNTLGYOFCzBnEW+J0avMLKLQj26oLemJKX2JtLyncIMSYXbUgg0caYpKQP/crdgu2u
hTQko2CSdUwXLQ8l1TELMkIwgniXIG3MUHP7Lsy9ZQQjS7r1JNoypXwhIcoRXVWZ1NfuQVSuHw4E
4wzltGzkwWulS2jLAB+KHhYQfCoWOcWgCXXtAo8v9lyMfzSvj93yUE574lEQVdFdQJ6zrfnqVddA
/R44TuStlvp6nQ0QGAUFjDpNfaoG+5n79bOdgyfO7ZJ/4evIJuQMqYSYKa6Rt6mYxxK1Gt0uH60c
LUH9L8fyXgMFXsdyQlWqAKod277MXB5Uk3cZ2/4oAr4v0uylyfV7cI7/uL2atRD4xpSabZfCp+3i
wxS1IS7n/ibWZ3No9xK4tym+sPaRJIs8/pJ8OSoJK/KEEUUa37uIepeBH7MCKeau3EJybllRPH0x
dAwzIvG8GGbYLEkzxahfN/X+9r6tWQEiCHqDeCujxin//E2AwBqNxqgQ8SCDdk/IycyscJ7aSNP9
8LallVCEphQiHh7JkrlAWc/oAS8wWyjVTZwlzkBA4THPbONlueIGSBxRFkTxDo6nFpnSILNmi+fB
ZerIgS0BEg98xGjW6miiw+/KSsuNxGdtWRhchJNbqHxDk+p6AxnQv+0w1cHFccvfLanA5jFpW0zy
Ky9ZwJmQBmJFYIHylb3rKu5UQvTBhQ+RWYKTEQ4BirOlDZtvdbO7/aFWQqyD/0mWK7BaIGW5XlFl
IJnwyRBcjGJpQr0ws7BzycfGdg63Da19LNTPbDwnZJdcvTbSIG+X3OLBpTB+d+wUcG3vwlhZm5Fn
fb5ta3VRoIeTxsBJomprIhNvAO2dg0s2JANLmPFAtwhzV46SfJ79nwm53DdHCaLXBBziI/YtsCP0
R/YZWDP1jMVE5BtnaW3n8AaSzxaUU5FZX5syJ1K1osVqRu/HWFin+hPHRNsi8fBbfbQ11wM8BW1l
yD8DnqxcEyWv3WBEE+syEgiRRXm7eyxOfg+iTjSSbn+jtbIBWKD/saU8xWbq82zmOnawjKrT8gOS
sUFCjmQMdxqYXLYoKdY+2D/mwKd8vYsim+taA9XyxcM0fHc22/vps6v/ur2o9f2TbIvAnqBNbV4b
AfxV6/zZDi5CfOvIi2F/qoJYdBBEz55Mm8bTFtH1qm+Aj+a/BpWANDrC8TNzCQAEy0LfBQuN8YUu
z7V+P7bdRvBbO1UuFF5k+MP98Tr6+cbl61E3ZnTHAjTgL534ONbPou2j2xu49pWQkctDCyY3NA6u
N3Bxp7mrQNV2AddOZLCLU09xav/5W41fmawAIAQrQJahGqB2lRiQ9r3RwdHTvKdxHQxNEnC9emAm
O/yLFQGkihcGumRok12vCFpfnC12Cr+zXgD8D2uSoKSS/4uGiwwQaB3g2Y2+onJpNHZfi0Dn6YWn
MXWiIQgr7+PtlagUK//ZNLQrUchF1/X9XVH1NmZtdGhxO06xx+52R9/ou4jbrIjAFMrujbL4bJo+
36GEtkQCVIMnVnvsMFQGhGVnY4ztJV8OVW7pO2ukgGRZ+vxg5qAb6DHDt7v9g2W0UkrCr/gN1LAg
bgvw4vXWt2D2mnovSC/9oj+kPHtm2j1LP5TjeHDQkZqDr7ftrR1GiRf5rz0loqVFntUj+DYvYDoM
wEmK7nSXfc+2SPTXHitv16WmpLqG/TKcNL3kjvkrSA0oUhRVzFEwAaIFbMoGXizpvuhoyO2tcsBa
EADuTPb0UHR9d3D8paQzBdb/QsR38PGEWv/Db7ZKHGtRAGSgMIOnBIopSlLigQ3UIn2RXqrZA42q
JujBoNbXvrVBQKe5W2Q0K98NMHmJfgYBPuji5c95E9gMYQZpnyPoOE5ikj/gZZan1IXQDSs2XHLl
gsAjTEIz4I6YR1RuoaBZAAZuSu1CIZJl16Arq+bIGO9nqbhcRDZNo6XeutVXvhlKnWDLCuTzD1f7
9fpS5pdz2XjyHMwAhYW5loVbTrlmA9OVUssG1Wos79pGy7Wp0GZbuxTCPIxgDU+ZuQ/oxva9tyIR
gqgVS3FbyIko25cZLQYiGziGifOV5XZoQZTOtP8aOXFt5V0sTY0AAJ704jIRpXYd51t6Nu8dXFpA
t9fBaCPECRSPS3WJRhQsvZSgwrK+pCKPtf6hGp9vB6T17frHjHT8N449CL1KLVLjHDGNn0lgLycj
ZXc1C7aoKN8foesFKaGWTJ1NBgg2XTywO3RxHjuH4DD95QwPLiA0mNB9RZnGgrK8mtdXpEMCMprB
xRffq9SPdH3vAUhVgOqLWhvZzkp+KufzYMuQCCfUhK43j1tTXxlNAy/o99XwpM9j5Nj3s6girdy7
9Lk0P2ZC25dBvQEKWblnpWVXMg47EtipfDa8XJqucbCZdffDKD5xK2Qe2LoryIgfTCtZ8n3XAlhH
/Kf0mfG9ru3Ath5MT3pOv9ip/5FXenzbkd6HLfwibIZuARZpoRt0vRdQkHAsgtL+hRffGIh7iRuN
9QmXz/TJHPLoL3WY5XdGLxczmRiUBN2Z2hJCTZH3yLBTUGQgKPJRy+OibuyNXHPldMg0XbK/4zEP
qbPrRQlNz0Du3GGbZ4QrukNKGLbTy1/vHKZPcLcgt3OQlyk7V3uECk1DwF/aaR90UTm+YPBNJoLN
HM/zz8r7ddvgSnYgZcZBe2YDpYCepbIsqG7YPeu5dkENZuK7VjMw16phQgbz9ks//XBHXpghxjyq
jxr6UUPUArXbY7qwD/4evyAdOPBwhUMFF8Dr6x12urHVfOZoF6Ny0JNv2++TPW6NLqmUM9JbMLEu
1c59VKMxg3NtBYXNKZhrCwv2y9A0q6PtQWEDmZA1+1HQ70sG6qAH36JPmFTYD1oYjH+PGcRPkABe
qDWBpVl9GjnMczP0c7WLME8F/wyFHr+LwPd++9OuOexbK8p2NnymThp42kVrvnT+swU1vmbZsPE+
Z8ZKZCUICQoaVeqhGLSeGzyjWYLSCSkPB098Kup4/lC7G1Fu5QpEZxcAUjksjNq74qYLxlvFYlRZ
UmQHYIZj2jwESxEN9Ovfb9pbO8pV63Xu0PVumSV5Abzb3J5aznd+s3FbrNx/V6tRQjZZ2i5zXGxb
USzoiZzq8S513JDloC7Y+kSrDu+ZAQ63Dayzqyt+0E5tMxh+lyVL/bW0diBqKwz/ztKMZ8c+5k0J
2fVnp2zD6dKZ7XGY2i3Y3SudyfXLCuWoN79A+XguBMKarOuz5IW4IQAIVuiKuLoMZ+KFOY0agtJR
xNPoHsx8G36zttO4lWV9AES876ZMW7OUgkZjlkh9pnlXdP8riTXNGydh7bSBLxlPHZRFUS9QHu4L
ZoUxwGtlScmfmmbnD4dcbPjm2hl4a0Kp3gjNMet0sbNEFhE1i4eu9eiV+WFTAnLl/sahBqoQd7ic
zJV//iYRDEBQ6uXQb0/655mcOvJ74ue+aSOSfR/4U6qTLUyQjLmqg7wxqL5z2AL5UK73ecJcNxyX
361WQHMKC0zl8Ox9beShCeresujC28d9LX5hbh5ALBtFKjwgr1cq261QIoZhyps99R2kSZ8Fusez
jVbegz9s0dmsfcK39hQvqfsK96bX5UkwYEJ/viw0DSWz4db8xuuQpbqjSIlQRcKtjn9RFtZiNHnq
mMgTk9458+emO+fuT+HXIffugTRDKlxnDyZEzFhiLN8m9qHT9m01Hkj7L87F2x+irNgjuY65FTNP
+Hgus2+d+ZJPG+6zdvSkNLCLWhMuVFWNrgyKaclNK08a+EmfmpEO4rJ+3GpSrfkKWmE+xqsxNoIp
4WtfmQbTKgI3I9BsiY3629S0L0Z1VyS913+n/sfbjrnmKG+NKWfdz21ORe/nSN/BSjbZZ2o85zw0
u373/zOk3g6VAcBR5+UJITRu5t9GySK7M1A4MTcsqfuHwTMplo7hAhR8oFWiXq09TrOVFuLSsl1Q
6PvOiJsWbB9WnC+7IN24Yt89yFRzyh07GCCYIzMVYCK3kd9FJouN/Mfi/czcBMLrsT//msneIRsA
GPXCAVTI0sExgJkcVC1BLn3tJWbjEMdJLf2y8HZfahA4s32R8EmrIhBbHHui/7n9AdcM4rWFGpFs
0mKi6tpgZXA+urQyAJiFRA9z70r9xetx2zkkGsmWTNSaNTy2UGRDvwqTHMpHNEXttcJqjMtECYuc
zvuRMn2fcv/LMM4XktlbjwL1LpLya3J+1cR7AAgbFSfgV03dNZh8uCw6jbzRuWfW8qJr9Ql17Sgr
h2erTXd962/UQuRnehs/FbMqZmAm4FCdKcwisfgTIEkJ9O7l9ofbMqGE6MLicCQnR/2Xmqeq7Pdo
eG4cOTUyStQD8OcosOMYQU5X+Vq8yfJm8EiWBFm1X7zggOvijvDPtxfy/hNdW5E+8yZdsN2AjGmJ
3FyfSii11RGzgqgyPpQlhWwkOnXBAxqRH24b3VqajDZvjILmKzXHHkatAaOsGQCg9S5ojY3TLDfo
2g2wNEA/QZoFqCRaGddWZmovzeTAis260OJt5HUiwhBpWWyhsbYsKd6QBjPT6MyyBKJ4qC5M+g58
/nSrrb66a5CkcC14BIrXynqEw4apa2DFgewGCy7t2Mab9/G7mgLcDoVKCerBsUXlX7HSao3u2xNy
YTF5QNNnEHz3MHNcPnd7RvPXUWeKobkYVBGX217x/kzBMpwYaSuqYaBzuv5erGQgvR8CfK/crJDc
FKAJLGxvf9vKyi6iSoGsEbkGSCfU6rXL7KxLcZslgcmOoE4IeyM7UndD633FI66syD9/4+EQMTcp
OGvyxPD9Xc4+Ne4p75u91m5M8L97IMrPhfc7HogoPaHsJJf7xtBkNYVlV0hsrPQ7HSANkPuxwy7N
9Kflj1X3bdCNcHaOYsI0BtTVqr/lQ3m1j4IwUCzYVEy3XdsHhh7414wR3JJGnEMqj02f5g8A5m9l
32vfTQL/5c0MZilHOWNmVvldkOMlUaTLgY2gwh61O89+vu0da98N84dSXQ/YH7w9r5czoVrpl/lE
EsMhIHTxIjN96nTAnrc4r1cN+RB/QzIPSI6uhMDeZdwb/Jkkjn+AaNURMSPXITE7pRulz7VTBf45
VNFB1IYeuLqirM0oA792klr5N8g50tDQMxrf3rZ3CRtK9Dowc3BF7B68UPk64CaAuixraFINn6r5
MnjgZjb6Y2nvfVrvAf+IFoh/4wmzNQv0bnxCWsbzE91DCKbJE339xcxh1v3MsopE8+bQgfTW4h90
F7PoT5O23LUeOXhNNJCz7XV7vW9jXn7hxRbf/ftNBm5Q8ooDtAMgl6q8xEmaNhpJaVJfWLLFV/Ou
BIMlYt4d1Qn04l/d8nqJzBaNVnhZmWQVRhiOAcRU02Qahnsy0rtA31EWueTRo83Bzw9QS3gKoGrd
mBdEnA1nen8IMeiJbjBe3fjI9qv+1Ztow20CTp1xrpK5/Gk1vwCPbMVGRFszAU8CzA/gUgf90+vF
EhOM1gGg5wn/0g5PxsNfo9Owm6D9+ceAEjHzvHRq8FlWSeo4odaem9CYkXA/FCjU3z4Vq0sBEyMG
4XCRQqXweilzkfbVINoqEcN0FOmdW7PH0taOt628jyS+3Cqk88CdANOsXJt86Xk32EaV5LN7stHf
MMsfYKF/ruZftw2tpAawhDMmKxN4RKsFF480ejanJj5N2UUETHbDl56BX4WeamjIGxDMcG0kkekW
Km7tAFwZVl7vS+b6s1bAsNskuWjDsf5E7FMz2YeyaiI6anGDf9AIisgWLp5h/oPU1UW5MEhub4H6
DJa+AzkLNL/BSCDZL6+/KLiogN2GXHnSjkOYFVmYiY+1OLoIPbYnSUs3PGjV3mv+D0wykLzKwsHE
6nsoiuC8GfMnu+nBe1s2jKPUOrlHYRlFtBis3Be1Pd7dXqkMm9fJs5ziREBHewkphooiL+tRm0Cg
w5LcHk5uiZeAF/t6THz786RNG8bWgrgpH9wgtkXJy1UlmtvS4RDgXRhOSoVkBbCTJ7toSDw0aVxo
oomqnvR7p7L7GANw2qH2vfIeSgv8aNSQK8/6mcZQ9C43ZnzWth/NWZwrRAwwMCmhQmDekc1tg5Ae
sHs7dT5Vbnm0yvQ4N+ljy554Afji7X1f9XXwHAJaJBtc6Ehfu5gDHdppIC5LPONx+pKLw2ghvE/t
AY3fNjuMbR7W47PrnUyjCyVIhr6Up8bc3/4ZKxca2niYOZLEfcBUKY5et8DlZCmroYaMObbFav2d
ATGUjetkLXRBBxh87WgC405RsobesCsTb6c68Q9oB72UEFje+IJrIfitBeUAWc7MzUWHhRwpCDF/
5cvF3jDx6pzKUUHhCOM+mO8AWtyRXvTmUuxEbwqUd1iy6EGI7oytfUl3pvhpH3xw3LMmtqGlneuh
YDvunsryO6jRpFx4lFd/5voLewQrwzLtRH8QeHE55n7Q0WW5/T1X9gFbbOCAocQFoJWyD702gOTR
wFCuW8yHuZe00QYPIfe9YefdiDIiJLrRGGNF08iXQmnXm7FUzmAwe2R42ttV6DU+eHp1KDm3u8E5
6T8a8tKgO944EU1jbRO8sOJQV9bln7/5FAFbFsFy1MV10FT5j4t41IwTJd//xWbK106Amih60krV
DopUdAbAEWEh1fDQoWEP7uoi33rxqHJm/uteync4XghyHlk5HjqD/K+WIxRky13XQO0nexpR+++C
cAHcShQPvDkUi8ALto4CP2FkDwwi2M8iiI+FxD8Vnwh5yqZ9P0VGM4Tg9D4w/95I+UkTG626lXiB
lxGqw2C5QYboKWeA9AKUU6bHkrIG+5PjYxRyaOgWKGjt8wILBh6iQOo7qCCDJpiWaXRtlrTiezbp
B5Ie+3oJc//P7Q/8viiGnrhk98RwEyjQ1HFo3SipT/uyTlrvQwDAK+n++CmNZgDRgh+ivIjU3Tg3
K9ftlUUl6hdTXxY5Wh+JDxq5lsUtdDYb+sdsq3jUtlSmVw8p2JyA7gbwGkBIxYGNHJTWiy3qZJ6j
ooZ6Z/NSe89B18Wc91FG3Bc6HPloo2ZhX1qyURtZeywio5BcSLhfAJ5XY0QJxB3KMMjl6iZkYgp1
kj+k/rhvPe1ZNPM3VmehPYwfq6mDEHC3bFw7a86KU4UqOFjMkOIozprPJB1zwCQTpkNfu+tb9nnu
NH2jlLBiRRLRAqSN9xIuU+X0Bm5eFmVLm2RqO28n/GU6VgU37v7aVVEVQfKEl72cXVP2stPcNvBG
u0kG+0uZPUKL85Dqxp1BjD0UoyNPAAkxfrttc21leOzKyVC80sCScB1leVu7HEobbVLR3o9co7ai
cbS32EZXjgQMwDtAkINi3atixptYXi45yzStaxPwonzUyx3JxjsvExFxf28iDVauxytbyr3R2IXf
1qgOJM6M9uNin/NuPjmB2PD893EFTg/1UokgQqFABTU6rNJJ1zKe6PZ+GCbrzjZbe8+n4lQUzaNJ
+Le+18295+dbE5vSpa9zFFgG161MtTxUKBQ3KXEQZsjZ8GSuTnWBJ1LwiEqQVtDYChI93Zr4WV0o
GJTQLJQYqXewlbatauAseCJeQJcDrNaCcQBoJ+dhQXf537eZ8MiWbMUoTaCvpc5dc/wKIyhZnxii
PQMK9+R33yg5g0Fyj2bft5rsrM1E5/0ZCKTvo3IHfD7SPiWGCC5MkGgXPTavcfazKMxIGwDVvH3S
3l94AcbwLTmGiHrLux7Q6HJWGqU7JNz7GQQaNMWrqKQvzNwqVax8MIgZgUzQlizMuMKvj3QgaEu8
xhmSwjJinWjIW2l+GqEhfgLB/h/aZMAebSlWrBSvAVMPbMnpgnoC/n9tFXIVbkdp3ydOZT3VfQDw
onUMxixEL6jNnfuFkJDS4stA89hNSTwWj0XZbcTplbKG/BVSQ092fvHYuf4VFTRGi3So+4S7VexO
O9yb4VDuuvmrbT0amh7W9Ri1GBG4/W1VyR+kd9d2lVtYo34rxNT2yfBH+LFvh1RLGlD3LLHzmL9A
KCHfQca9sMKARd7Wq2XlEr6yrgpcVNni4A6GdZ3o3/n4S4hDltnhZHQ7BPW5uwOlFphwYht38O2F
vw/ssq1kgBMRmEOpx3i93xOqnV4xclhmvxznaIojbdDgHMKl63a3Tb0WJJW4d2XLvLYFSlBK8SCA
h0lmpkOTPvX2CxMgM4ByD/ih51YLmx9fLfHEugwFjvsq+ImeJBe7acPNtlatvKjtGW3+Lhv7xMzH
oxOAEwIqxM73yvTvZ5tsGFt5Osg9RmUcsQn7qb5Je4t7oDqs+qRxS/OXbwn9hPJRMEMiUud/hmUQ
PCJz2i87CoqHIfTTQjegpsRZvbdHMeyWtKia57ZHxyqrHPtHx4qmDMlUeh/qipkN6BmocHaLa5KL
XXCzi0FUT7WDoZdNdchrZ9CPU+cW1tnXWP5ELMG2eONVKcjXA4TKDEqDNp5KeBdcf9xuCOhkOjM+
bqjv6sN0VzxZd95detJ3kAALiRmK4eCeP9Q/3AxClLG3UapejV9vf4DiyYRbE3fY0if9l6bY22F2
MXcVPU/Tz0W/K9oh9I4cmtPGRv66ciugnGwCpYJRBcwOqE7diIIOOdY9kKGMGjdNw8Fk1d3kpeNn
r0qzZOMUyY18d4reGFR9l7KaByAbSoqphVBEe2cCluOZR+rVcY8iZDW9VPYSQY32tuGVSxYdD8wg
4O8ouKoUTjinUG4xzD4hlWlFNKMidMYl29+28j75w1sAdDegSUQPCYzX126kOT3vda8ckrY69+Rr
av42rY3Eb6Wqd21DuWO8NPP0rIcN1/mij0lbnka+E7u6vRdgMOjOwMV0n9xwOJvdA2+/Z8Bj317k
arx/u0rltmGmWLJB0AFJ+ynPhgfeWTHlv3OKEeldf/at/szF8LGnW3SNax8R5SC4qxyhB1vS9fY2
eWcGGm+HRFt8/UNdOHWIQYH00+31rVpBhQGFefSMUD69tgKmmqxtTD4kjlPrx9Lk7dHBYPEGWnHl
5YwiH/JZ8EEAoIluy7WZlI9F2lBrSDDKt7chzOxGdQSF3xcr6h+ZveH/pjxY6sF7a07Zu9wa+6Eh
5pAIgglch0wU3LHT8M0Wbh4vTTHcN1xbnjBZiAl+y2Bny01RFjL8IQJtD9ktS9bHKHHoj5jmLtDQ
rvxjObFxr+eL2HcaxnJtM21fWhqUj7W+gGQ9I1sTRe8TLOD+JXwdzQQABd4x8s94Cdkd8cek0pr8
l9WWecQEN55rkRn3S9ekGMu2ShAdQLEBNDzN0p8McMr+vO0h7445fgVeXa+T0+DbUx9fg+WN3VyU
Amhy60iqKuR5duz7Lc6kd44ozcANUbKDJhP+ce0hWj4Dt2UOAifdKb9kfu9OYHcRGH24vZx3l8Cr
HVSbwfosa1VKTLY0RjMxc5G0aErHpVX9YSN4Ae1ydsKU1PFta6ubB2q7/1qTq37zGDcL32EZEqbE
DVgaBW6p7ZYSXO8cdZO/DcevC0PXSQ4dY4JW2UBGWz6lbScSdCDC1kxPZTXGHlk2Lu/17/SPGeUS
bYEBKiywZyW573zEpHt6Mscg34j7q9sGPgDQCZsy3VeiEtEH0ZB8xLYV/MCggOa2/CR8Y3f766z6
wj9mVMzWENjUHzFlmvTm7348CehQjsWH1pw27GwsR9XF8ujSOJqDT+NjcNlDc6PohtDtzY2wJ6Pa
VdRDWQlnCNVJgH0wi6gE2SagJqHpJBK9aPOvtZeC1zTn6RgK3R13NiDjcUrMObZLugWRXVkhSLPQ
7AMzBdBM6rO+bKBl4FXllAxaBzVxPARdvjMwRH37g62tEDSqiBTQuAC/mvwZb45TbhDsmlFPqG3t
GjsxOwiclpMR8RxLG3ygxqutQZ4VH5EE+hjsBHoDSbOyqWbTgUnQXCaASKwqbPkAtTi9+E3yGqMa
Uz/f3V7hljnl5vK5ZY2FK6ZECLEPvKULe9AJhE1aTbGT+hv38sphxrw7HAa4DozwvkNT9SZnVq5P
CSurO1sfD+h1/S2aFE751oRylO3BFGCNM6fELT/bnYg77YHa39N0SyRn1QP/WcrrZfrGNRgfANI2
rSmh5WdIk+wM2kKNZP77wIT4ikQGqmxAcqhSPMFQ+F7Xe3BAiMlY/S+j+5QuyW0XWFvJWxvKjjVD
PglWa1MydTOGxGg0cBSK05fbVqTfqsECrNmvwCj0FNRgwbQGSG+ezwkes/qHvIciDTLA4q5tjGqn
cWI+uuksNirga+cX1AeoSqMDCECicn7boB8GTKlOaCvbGIdDn67Cmc3bed4vxOY/HY/Yn+t6gsxm
rqXd8faS1xIqgEGAHQROHrMzjjx8b3yk1ZZFqzTsrEDZ2F/uNAt6gahTjcdxXEJhFsng3AUium12
bafRLUIv47XVoNbJXAfsNoUo5sQeElsrdwOYDIZvwj2J/ONtS2vBA90MF9M6ANNhzPZ6fYSiaZQH
+ZR4AXJFP+V7KEO4oVdXemSl9lZzfO1rgvcYMppIU2Uh8tqcV9FZMM2akzmzuiToxERCp+DuuA/y
eSnDkfvWBOHrGUonqVtnW/2otY3FjQMOKcyA4KsqGY9dLtRgo7kkS8PvRUtivwruQEnwu9Smr4ij
WyFGiZaos8Jp0b+xUFTGSI8KBshREqKe3Zpn1nh0D515MOTk/RLf/ojrVtA8BRG8xM4oTqrTLh08
ys0zABLTwSTuH5eR6nDbiFpE/c9aUBuXFsBUpV5rEy2WoUdwPteQnGtC3hfLM9P5/Gx3TbfLa4Pu
08rZZY3Pcfl09F6rSxEWU7Hs8gkE7nkGKuJGX9wQcr/TxolRn/3/++ukUJLU6QHW+9qzfDJhksgU
5jnPF0zvmaGZBwfqBkdhsLgqz6kDqngynDt+0f0Da70wW154dfBNFJ29jUtScbPXHwPcpuTBgvw1
Kv3XP0bT9KLSgMKBREw0dN+Dqgh5fUjnOXTphqm1b+8CP4RyOlgB3pXUcxSXu9rUjHOnOcMdha+h
bTE1G5fYq7zfm9j/uiJwZgBzLNXjkU1dr6hkvKnGIYOLVaV5Vy+mfSfSfLxzJmwv8ZmeLJCWj2s/
+1yn+M5OLvSDsIajndKPru0Ox8HHi5PP0G8z+rbdQ+MSGjBitCIb/+Ww4CnINxjXYr8vTXR5QHjd
pUa58/1aiwNrce9GB6onjLVG3AvtxbFodcxHI8W26l+6YbL3AOXnu9tOr8Sr12UD72kg+gOi/o6n
ufVqOorFNs8teKjuBl9Pz3bT0J923n0V1ejfuQb346nk1p9/YRhlOOi5Au/0Tqkzp4FV91lgnhfN
3fO0eWQ52zcdf/L0+c7K5lNdbslWrHkSqCTBqAzQP3RMlGeuRgY+5XZpnXP0cCDnd0IysdVpVmtj
rxuK1AFDaoB0oouovgVBIolWnwVJXHaYu317yF+6r8ESkjQUv9wfdEsbVC0cvzOorApdXmMwUxgs
cLFk1c74odGw/O5+oCS0vmfPmRUPabjFCbtuFoVUA2rjWK76tLYb6hl89MyzSJ/HPC6f6IN7P9p7
fQiNR9D4vAzPvN+4BlRs53/WCiwYoo4Htm+V5btj9jTpmMg9d8MQZctDQeJa7Bz9s1+gv1WEdRBa
9Uuha2FZ/NlE0K6GYNDp4nLH6AjQpUqTYKpTyDmL1Dxrmg86usIGZwfYkZfI9rPqWNXQBhh1d9kt
vtH95JnW7tvMq091ZmOQJmg/MM3IQtfoAbgijN93fPpw+1DJIKUGMTkbCcIj1PIRx66DGAk09GM1
NEqMxl+SuuqGnWn1zqG2xFYReC1w/GMK1e5rU0CtMUDrM+u8WDuX5IBrHwMTzYOyPiIpuDe3qkZq
ufQ/3/7/1gYq2GuDgs4uNynWNtjNaW7Hh7nS90JrH0Gcti94HTXm2bDKvebihSDAI8G+397c1RWj
Qy2LcVAs1ZWDhs7YCCgGsc52h+GTvu2+NLoem97yrXEp6hdLdmCEbrzu13wODXusG2gPgHJUgJOr
p5OWFb5+JtaJTv4hdbLIns3HYPnVf84g8WPF1vSQec0ZSLp4wQ9pPXGY0fjePn4r7oXzjksYOUgg
C3jXnyDNgpTlSwl1+qraE+dj2mnnFqROZFeOjzOgpmajn/TmKXPvOAD2LH3O/G96mm1cHSvJB7JO
oDTwDUCc+K7i4WVdadnCOKf1I740wk+6m5cUmMbfNCBbMUd5QEi/gzUfM5KAugQg771eNDQiW9Gk
pnH2Mx46xrSv2HzwG/pZuE6IhrOVNjGBEGdpDuHknD0vi1mVgcG6eyas32nzVlV47YqRBUA8ZpAM
o1epfIZxdvOq1jzjzPX2ZTE/5TbII8rqQzBCMGMG9fOEameQTcfe+myyLXjH2u7L0jfCIIrF8ITr
/Rio6w7BhHxs1LR9NZ+Mju6YKENwVxhbMxIyjVTiGQrF/7WF1+m1LYvXuQ9OKuNsdKf5pWehsMPg
s3vv9ieyiSBZSQ8kXRkmRvE3OdNzbazAp/fLhppn24Ii0jhHAYim81+Xgn+s0eIXbvbg9nM0A5TK
MayUXmaIJN0OMWs/AYSlctRYR0FAhcoH7lBQewhwwFDsjzXmoj7ulVtNSrUV9OrSaHWjp4DKONIU
JXab9kQw6EbwaBvTg/E/pH3Zjtw4tu0XCdA8vEqhmKScnc4svwi2My1qnqnh689iHtzTIYZuEK5u
oBoFZCG2SG5u7nGtGPMYxjet7TyzrXxLI+cKOC802tE+O8lN6UZT0AzLvq7rP2RWDg4sUD4mQIH5
qMAJOC3FSakJpgnkE/i8Bdfv2ugyJ8oCQi0aoxAGcFY/12sQx2adGvTtMCLq8pv4Nen9TjvJ0S6J
rc/bB7AhDr4oQN1Q1MFEJY/toZmppLQTgqw6po43zsA2a41ja1ReQsFU3LczHvBR1H2w4UzBmgLg
HDUeA6fOe6aKQ0qYOkUFMorjl+avIsKYirNzjPRuwMiM9T1dfufNhx77Csu4Zr2oG/r/8wWMAhZz
ciC75vYZ4EiONEqzGkzJmGL4qTqldRQOMnjQ7V+F8odI6Us8GidL6j6RMMc7X3p0oofb239939k+
2AhIkK0BTBNnWyaSlzFDrwrM18KwfKKDBL7YD2iIGxzj2GRP6GO6LXHDmK5FciambKu4oAUCIEMa
hl2Sac3eWhbtWe3T0bdnEA/qqV5+dDoGottcy72+SGxXGmr5ePtLmKC1rVt/CPfOVKltJjDqauBI
qbSfctI8zs6S7/WWyk+3RW0YAMgCQg66lnH9ceJrU2dKaUcrTHYELdH3qY7pClNPvoNJtKSGJ3UP
CagKNLeaJr+OKs+s7nPJXb73pmdGD8W0t6ff1uDOChq+UbPJXDA4iY7l+tVdfyG3G3FMMrRSqGoQ
V9GHThIXZGJAbfXnyY2i6VznL5hx3SfyW2SfiiKE+xcr9wnirEFUEOMzpLCW60/hntulBRzrgs0M
BvRAv4CjWpE9qp1Geswbr6h3bSooD/BInv8rEcM1GICFiwP0zPXxAIvNAQC1rQay1o3uOD6Yo7uM
YVvbbmooJ9X+aNL6qKBNCQ0QZb9vlW8zAJt6AhrYZj/HwZB5diz4qi9iXl5B8Tmo/LAsDGB11l/V
qHVTSTXCZzC85d/UOen8MqbTTp6XuzbSpIfFSBMGyG09p7QD8odTyn7cK09KZAFhUTf/sYaeJbhN
22sqku8Sx6ZH4nQ/8R8FDsLmR7DQvCu9lZ17Ky+fqkwt7gd0uuwmdLV6+lLMJzp0yr8wOoyvjrmS
mNHgqyTsyTcplb5SICN1kR+cnyrFAW2dXkleZZuPmhMDoLaSFccF8oz9908c/EqGwsHYiq/6QHS7
6FUNuHGBSfVd06L5wnTtOgEZtivNpgt2HFHJkG9lZAqGXj6MTOAs0UzzZR8ukv6mJVkRgNe1oDAH
UH1TuX2ZqF3thiQnvwFLOYeaTufUTbqsPKIEAmy+RQvjTGnRrpXMGO2InZ9j3SsY8GjyT6cC2WyZ
NySUmkiEXbNhCfD0I2vDaDIxQcq9TNkU52mjUC0A7uqh0VXqkmZQdwO4Wjw1iURtOdcuGPpKoN2g
hAd8CLzstZaXE1XSoad6IPXvqp64lQgIbeONg8FAtQwTHZjDdThzAiimVo/zUQ8iQMmkVbNrUKPV
zCfwjzIco2Oeud3bbXvPfpK7uYDxBgODhckvTP1za6qKilp1n+rBgnrMsdDk9C5HAc3ViK148pCm
fj2Y9f620C27iaccdU64Uqip8RBREikxcJYnRqDPxnvkpI47jLjK0YvVZW9al+0cOfYH3XSXVIQE
v+HGIVBFJz2CRGQ8+DzR5JROY1BbD5xWdU492AP8tDIArw+67n2SYdDFxSjUZ1vGrcCYMCPIbTV7
VxknEhxTxMpr9Yksc7ABtmoEOXXcrCqgrN/bWfB+b+gom+cD/Bw8YkBVcG4S+hiRiUIhI8haACTG
AKlyHan5y1IWMxKo8AMBHhgmaKzn7f1USJjumA0jkHsajLrmWeTnFJ1ITPx6jpCrFdKpsc3hNw9B
JRJrCC4xP8Cti0qKOfS1bQRTvIufWZUFhkd2l9jtZ7QxeO2PP4Uof7pxN+ACYSbb1jBxCEuzPjA8
C91QV4UZOMlrWezl7JAA3GaOC6/MJkGRYUsWcpdA1McYl6N9vbAXZledmnhAFckMrEE9JCYK8o2C
aUvpoJWF65D3v7+AXw4eeOKQjQaxzHppg9I1Uo+qfdBLd8BwN3q/TA5VBbZmNXuigx06+q6oRPyv
13cPoMrYUYzDsdHKrxzuxSLbxk6IMUdWUESjH5cK9aiBgMExQWQ6jTtTK1LPaScR1e71nfgC98et
gOpgopO7eMDzWSoErHagttm8r5X02GapiJR6o0S4lsLlAGcJ0EmVXtrB0JB3Lc7cRQFckZTuIrva
a120A63y4/imYcTFIUEXSS4lHzRN/FqE6nytS/gSGHW4DrKC0Sh2DBfbbElNKslDbAd1I/tFcoec
dz0PruoQ1CEFaYnrJ3gti6v2RU7XUBOPRVCS9BEMeojDTV/LH+p8ERmdjVeDyUJ+FR4R5r75bpJ8
GvXGaFs7UNiWSjT5mYC5FFCedbYb4jbz0D+unuPCRHcT2r3uzCYb325fnC1V+kI/gXyUWvn0yJRV
c0THzg4kAvBQue9HV6t1/XBbyuZK0UGFPgGoK9qNOV3qxliXl3Kwgzh9meraJYXh5tpDAdzlSS4O
adTA8tm7NPl9W/DWacKyI5uGhIOBEs5ac1SLTkMdY4erpmhOyzhNT0Ys31lkku80c5RPfy8OOE42
XkMMneFBWYvLJFCw0myxv15ESXoY2x8JQfSiiLIoW8d2KYizAM6kVXPTzHZAAeSCmBlzmO7tpYgk
cCcGotR5GAtIkPVAdb7PRKASbOfX7x+gK1BcQAISL9EVX8KESRpd6mU7ANyUG31E8AuXA6DeDFFW
7doHhSC4uYypAi87X0spi8wopkGyA6f6JypdeNJDvMtn3ysndzT+bp4ffgR8MHTZwP9Eo9HV5EVi
t9iz3LSDIgNQhV5FrQeOY0Ngo64dL/TboHgPkBlUdzHkuFYz2pvD1LadFZTSazXJ3mxXXj4LliIS
wulynYGsVk56K0hV4nZUdmvl7r8WwuuxNpR2BLjOoMxjT63v0bq1Awj1bVXeWAk8LUSAjGQBs9fs
7xfPh6MgdFdnIgdzEh8BqxokaKpr9HZ3W8yGM4AoCpYGCVzwefKeaquOo5EAmyMwk2TnxNVDHYeZ
DuA0/W3JAf/eTYJW7A3jhrYncKCAtQgWhx9OnsulWGCw5aC2DqbxzfIqrXUdUYZma/fAiYQ2LziN
GPhhX3Gxe6UcT8NcLHIA15ke7STfZVJp7ckkqvVsCULbi81iGcDnXL3ysSTLvYr9w6jLj9ZsvJI4
j7QdBYZnUwxKquh+gd29yrui4GkCUh5iNIysE+uOpC+D8fr3qsACii82GAT0zLhe7BmpM7nWnU4O
iqZ353ZfUurT+pOWb2CKFFWnNywpDBvYuQFQw1gO2YIvhJWIiWzUQeUgvu+ju76pdo1pIll3HgRZ
sY0nAaNzqA4ys4N8CqcJID5d5NTq5UAyf+nRH2DG39410e+zhV4spFPUTCcjfn+Z7+3q57/7fbhZ
LCEEr/3LSbn4fW1S0txsKBiK7aaD0QQCTea0x9uL2FIv5LdAk8kahDHutF5EYxSkrVNFDrLqM9ca
D3iDYGkUuDWbR34hhLPNkaFIaOdRsRKaAEacPkCPY4P81OQfGA4SeAJbZuZyRZyNVrs4zmgvy0FP
u4Om/iynwc3MbGeIGJ63DChMNPjRWKMsAMXXW6fNaBSnOLoAvBWVG3Xfp+UZw/OauS9EqYtNVYOV
wauA5C7gXNaioj5G3No5sNUMoW0Bq4SomWFr1wyMQ4DXiI3p8zMfujEqCyJ8OcA48U+1159lEKto
qZvH2f62xm1KgoXG24PmJNiA9VqIZCwWQeEzMLV9obtGg2gUPc2i8fOt02HWGeV4MH2gMLUWY6N3
jhTwfAJjQHbrvld8CTlihVrgGCMoVgtc6a17hGo4ej8RWgPGm7NqdZKRSkMGIbAi8GKiUo3/xq9E
1DcbnTZfDb14beAaor+As9RFijYidJ2zCn9zV8ZTkGTG7Kalve+Ns+kMbp/EroL5yL6Kw0nOd9Ei
uF5b+wpcagBVgSgAPiNnMCI1dpJWyZRg7ntXH75X9qOTQdR8aM1dlT/dVhaRNE5ZFrM2MTdYoMO0
IG6r134XyyOIjF073i/S7De9Vgm81S1jhYwMaFVYYgatbGvFkcssbxWQlQV1dNABM2mP9KA6n2mb
e1Sffv39+jDKgnga+oAeIu5iy02aUUx1yQHwkNCu7AQDUjB2PO/SxkUPpmskueD8NpcHyldgqWDu
CWHmenlmGmvKVEFRVTQGq0CHoWh314ojss5wMkVdE1vXAi27sJB4iOHNcudnm+mCUmGnBDW4Ycyz
Gt0ZqQCYb6NMDHfiQgZ304slqRwjQ50KFCYu+r1w/XSvt7+NirKbdRCjlUfUw2jyuxfh32ztJfP9
4M8YmCnnX2i8qIPaYcSVZfEWIIdU8e/RlDwQF8HdFJjNrZ0EFg34jeGys8BwfW4Kodowx5Blgkwh
yozvZVN7fVcItH9bjIHcIIDTGQzqWgyeIGAjKQOKftWTNmBUN3PHXIQvvPUEQBlQqURXM/KBbF8v
PBukIRsJdRglGOPGAxVsLM1uaz8ukyAm3Hg2dZwLGJSRi9cQ6a7llGbdSTqLBaY8W9wJ5bqjWnUi
0pSN1TAzwXJFSBjpfNJm0ZV5qspJDuyhmPxY0ztfWxSXxtMutmtJYBE3DgixDXKLAMZjBLectldj
ZWhkhC+lpy+pdbd0z0LGuG0RDCcHRhBVBu7SRgiYhmjACw1IIseVY/OunDuK2a5OcD4iQdxaJrvL
6gaLDcz6D7C7a/I0GwInfVMECjEMMZlN83MPJoYhFTVha5mX0rXnM94vtxTxt23qGabSGGIyLgiv
Z4WUSAkZiRJoSgTS19nRT6iavt1+KjbVDGE6CgYwA4CcWyvziPkWI1NqJcj1sd/VkZF5km5Ex34h
3UfioLX2trwtu8q8TZDaAlDsev5g6ZzRqIZSCeSlGU7gvFx2utGkHlI9MnJFEvGtpDDA49xA0WmK
sQpFrYFjOIo6oLZWztLNMjJjmPzjVb53Evg8UgqXo0rdWL3rnOg7LXemNDwLlsycFy7Lh9DBRlsH
gi4bbAfrPVYxeTwDClgJln0LyIJzrx1J7h6yb3AZe4Fmbjwe4KVgHWUs2webvpaF0VWHWiNkofPL
NepjNMPBANO3Vdd7XX+9vbINP4p1FKB7EbQbmLrmFlYDQ2CSO5xlVQRFGUg2WnLNH8tQ72zt+2AL
bNS2NNS2YN1V9Aayv1/YdwUl64a0WFqLF7jwAQTbefpH0+4UEaDmlmrgkfo/SZyF7/sUxr+AJAri
cutXXfwYjdEzS8FZbVmRCzG805uPTgJ8ajhNnf0GtDZPJj8LR7Bp7FN53buUwVndeAIOdUeZPrj2
oaoPg+Xf94s3fIy5YDVbmgeXE8CcAO7FpeKOZ3HshmbVBFdCq9XdggEu3zALtE0xb7Ms6vgBdHui
V/JqeeiRhLeJ3ln00qCKzKl7B3xgK0UPRKAui6tG8WmM6Xs/7CfHOVG9dpPlY8zI99tqf3VuSDMx
swwfAy1zaNJfK6LcJjptqSoFUlE9SM0plYtnx+hEHuiV2WBi0AvLOkdYwMmHDMDCkhw9koK8aHaK
8838AMdWgzkpjN7F+yFpTlMpSKZurAxPAeq4GFjCWA0fr5fZgqEGXSZhhhYkRpmJiWBnFKikSAj3
5Mww/rTJVBIm8okkPvhENPv9r09otQ5u6yKQf2uFARHE7MAl+WfEDRaRsFw9zyxQvtgrTvWkxkFQ
N84kNM/lvv3rNwO/jp4S3CaknNm03lrHaJLj5y2cxFjeI6fvGm+O9U8+7ePp3Fd/4mL2bPr3as3y
9ozfDXVmJKDWIhtTr0FTuRBwl6P72WmBPm55ExWYiSvbyhaGvBKbK8GHy5xtHWOCUlBvkhA+tifJ
GVo+OlcpzjP9c1sHruzRWhAfRsmlbUodyCFDoC4h+H0rkjAyDxg89GRRh9e1RiMTxBDAkHjCmq4e
3UjSgGprFGGCa9OggpfHbvLXrwV++FIIdzy005EgWSBEIgCpcyBB6vZF8deXE1IwDcvcWkzP8w3Z
0WyklKZ6ES72T6A3emV+LongZK6bKthSLoRwS+kpyZAu1IrQitEvVYw+LaxdW2fvs03vnBSQ9mPU
uuqg+2RGF6LWYsSwbkL0KXpTW2MYSZS+2DpAk8W/OkPmwrjfWvUJ6auJlkkSOiSsDQtlqkMjGmkX
yOAZyvRl1lOikCScnB+t7HjsDjeDKE8tksK993pGnKprsZLWfDW62gUb36CKuu1EQjgLPpbdXCdM
CPjWEhBPKXO/M5JYEMd9QTCufBdGB4VOCbT44HIhN7g+lU5Nkqot5CLsaO5mNjnOUexmOiDOPXvI
7uSh9isg0QAZIFSqN0A7a3m7p12Bfu3My/JPKM9R7vSTmtTu0o672/bl2pAhPkfZGV+I/LnGn6cj
k7FGG1cV1nqH1mFLyvaDYhZeAqpff9aG5HBb3vV7s5bHnSwYmmIls0gVgiN5py8dsH7+SwncsWb5
QJZ+zKpwymLPND8TUbxw7a2tl8A9y1SOZmIYWALqmXRo3TaFHOlTMZ/aytwhLeqbk+AhFe0a90oD
IRghZZ1XoVYZO8W4o5Ys2LWNy7DSA/b3i7DEGau2GqK0CgflMC1OsBhnIxPB3m8KsRA+Ai4GuSeL
O5rZSEicT3UFuFdEIijcvtMaNiQq28+/1zL2/iNEx4VDVX29miyRKwy4NlVYEGD8YmY+0e8xHSbq
hdq4PCgHwblBJggEhPzcstKhj1vC6HBYgHvQ8uz3scOspYhYYksKnAzAHDAmTyDurBfT9bkzJPBq
wkzyi1p+Akz7H0Ahomdd1IyyoWY4GYaHBJ8NUOnMGblQgnLEIDI1yyp0lrIKIpOoeyfpvt8+mw0l
YOVOAC6hgoDmGu5sQLhk13qhV2Eqx91pUtr4lzSNqdsjfScy8VtbdymL27rRzlSkhiErWV7lpj0Z
xj8T3mS9FOHRXnfFIWhExpalYeAVXgHx9nRG5oSauKGWtM/hEXhLNhzqtvU0Ld9RGfTJTfyQE/PU
9Y+3N3TDHq1EcxuKpFLBkCFwq1AVd6H76i6HK0oqv88/HDSpW1IeDsksqnZtbi6Q2TGoDmcRVDBr
bVGyqFOytqrCzp3sJ4AvEXK06On24ja15T9C+CgVABHAEqG4yTIAwqP6dUhBKF5aVFTZ2lJ9pEqQ
1sdoMPL73CaiTRS8RsMMreyJftYAXLWb82Zyb6+GXSDOF0AKDeAhbDQElNDcBVPt1sj0KK7hPaEu
KBXBZA33yIT9TjDW6jq6Koi+N3cPwyDQR/BDAiFofURaNegl6D+q0E6q0s/mpfKlvLX3lUxEiIVb
GwhwU1aEYaB+vC3sssEwWy2rQ6eJDp3aYew1Mgb0yNzewa0Voa0IxgMdqBiR4JVuUAp8QVWHnf04
m2D/RSTUFdS/LWVjMUgesNYv9EnBvnPn1Ce5DcKvvg51+QAQd0j4F34XEiNwCcEOAUgX/ikkfSrl
pKVNmCX1o13lQUWWT10ln0apHW4v5nrLgKyBIRpEBgA9QfV2rQRDXmSl4iRFmKY/peoNUYFuPf13
Ijgfl3E8DrRKixDFvokmLmYslPL1toxrM4dlYNwBiVr0mUIF1stYCChrWhMyctqcIhPsCK/NeGfH
z1p+kIFPIws0jW3L+q6u5XHbBkhxlM1UyHOQr5DvZi8rX0f7JIvoW7eOB94QGDKRU0cqhv394tFV
M/wPGfwirMFqVcZmkCd3OsAZbu/etRS4Q0C9RD4MSDAQtJZip1VsSuVUhNOk+9P8TPVyJ0wmXR8R
hNgaitkavCJ4EWshTQPj2ZgI7sdm8arJcvURowb0T0ImD8OW1aGrcsG6rh+htUjObvez2lsDRaSf
GpKnjN8tdOlBIUZR2n5z/wAzjFQp0j1oR1gvDY1FiTnJKuSMul9gQMoB0oCwh3ZjNeg8YHDGXzAV
PGfBXOMRykyrCNU696xIQVRWIGkgvwiP6trCwUpfSOLs6LwUct0bkOQMb8l054wi3s5rAejIApUI
nAPU49CKud4w1ZYUJJTmKGiKY5l1+zkRteddbxabRmLNn/C90PzJPW4gtdCUuqucQBpaP5O+x8WC
4e7yzKgZbl+eazQb1ouF5iVgt2AeCeHfejHzotRAc20itFF8lD0mAL+j4AHCjshVZ1da1COVzhh2
luz5V41MQt2HcXvS+sQ3RPMz13qIfBaw3dG2xVrT+UG9OnWGRaML4M5mewxri+b+MqJM0Dpycby9
6uvbDFw5BpOF+jA6LR3OZJA2Retr1kcohfSH2kYiIks8k5Q/1RITF8V8wKDzU6u+3Za6sUBsNKtL
OGhMvUIzHAGv1iGykYJaoztVC5P4tYxF+aVr246gEEPhcInwzqPytz7PqQJg+Ngjq9ro0d4xJxcW
MZ6d/Ux+DNrPv14QlBPFD9YzYCJMXMuyjbbRahonIXAaf+XWj1J5ykrj+20hG7cNRgPPI95FTG/y
wIZlX1JUmLM4pHYPWHwAnHkSSVJB2Xtj2wDgjTcYlUvoA2/f1XxolhkJaXTY3QGJ5V7r7lP9SSko
SJd/3V4Q8xjWry8iXVS1QakIVia0Dqx3TS1A7kEiCck5m+4K0p2QkI60bg+GcC+v/zSmIKF/rXaQ
h0F6dkq4VTyy60DgJi/EScBxOx91soRGLQUOwDNuL4vfQZaRRkoCk9oMkAv/ul5Wok+LlWQDEptJ
QYOmkxqUjYpyL1cS/GVghXopdkMwv8mvDdN2SLZgqgC9Pvh/nrK5SONcR+SZhl15lpRXVkbq/9xe
F69/EIHxV8ZezFAZr4qJXZRYpZolWUgsjORUU/wSG4VoNPt68wAOy/CFoOgqipZsnReeUjLaKWhH
+yyM0LZmo58islR/puPvCiiFKSiSb69pY9sA3om7hKwo2h35FywB67BsALsttDqkZUEdkWKe5Z/b
Mngby/ZNA2mogzwSYw/l9MEa7CRtnSkLy7L25hptONVPc3oEfoE7Dd+K1qXtj7+XiGFevB9wNRGw
cdnLpVCTorazHLQZyu92SJZHUGePD7ZZyruma9MTicz5MDVjd8iaToTCxV9rtl48JUBxQsoCKCHc
euUJwLStnOah7gCzIu3tYz0Y77097oZxOmjLWejobO0w+gJNtseY7bW4V2xqez0BQ1Ie2gsYmjDk
q3nR2O91ubHcXMpSz8i1yi9aOXIL4H8I7vuV54AFI/ZGPzLMGPJ3fMesNEiDPRl5GS6DDQc1adqD
oeTU08EPtbO6sT7Ifd34mVoPR6UGrr8bT6lzKqdp0NzSLGcfbPT0ueqjPEiKtnrOQaAoSCBtXF6M
5IMUEW4t6wPjbC2NDTBdaUoegtoq83NJb3/khtQKchFXWE1fW8EIZQFagv5JfvoI0GGlrTQ2WMtf
q/pP+oAex+pgfgP4YnSXqV4NkpBPTTreVvcNm8Fa6dHoCB8GV4x76R0N1JmLguOvlT8t/ST3qnQu
XtLX21I21HolhXNF9QG43Kjx5GFWBnHn0qx2FesbMLAaI3dlEbSPyb2N/7uR/1kTd4UNrbfiOtXy
sC+MyRvVNgZejSH7Ua4tftz18e726jYMIfpDAPmBqwugF965oHGWMcyfPJwrIDTivT8XuuD53Tom
LAvoTgwrBb+2Nu1Gng0dblAeVkMN8mQ5de4QCJFzqeTWY6Xmi1u3qeBZ3Do0NKbAGMKVZmQXa5nI
GiV9VkAfh+hx9sEo7SrLb9L8ST9vb9+GBQKhBnI9iFJ05Kw4ObNNGtlqEXp3VMIgKSgGn0Hh2d3V
Udn48ygZJ6RYyf1cSb/QKSsqh21KZ+ivLE4GqAinLFKGgXRA4RRhM2V7ko8goGj+sRr0ZLc+ldqX
pSM/ykygMVsaCucaOUcH6TGMfay3dtTHBr2rJrINUeayeudEnqL2xfZv7+yWYuKFRv0FzjygNdnf
LxyCMjF6awRlZZj35w4ANFp8V4vK/FuaiXHJr+Itpgz5VoJRM4ZxlpmMxLWOaFgAR4nVuqOInvZr
POXS42W3GrTxaP9icQk6pteLAXuXPjpFXYZz/ZiA9bOMZQ+w22n3pMmuXAJjr9oXA/oIfrRR70r1
Q+XsIsnxWzN2R/DZkkhDY3VvYRg6eejGd4UcwfF8rhdRNLy165cfynbsYteHGp9P064MNQDnokjt
Ltp+yQrB2V6rEIIZYD0xUlvk/Pj5e3lo5nHO0Bum0tfsWUOcvSj5EXDkomfpejlIyDPgSvS1AuCE
NwN9M6CDsZbLcCoqVwFOk6T8aobUlZfKYzAgxogeop68KtmLLUuI7TN0pC4uHYw9kT5uK/SGuwCi
JDS14pFEVvgqWCxHDIDNZoQenHY/lH50nzuHfvlIijMchD3px2OxqMDJBqfk9FEbyVOjtd5s/hmT
/e0vuWpbwLVdfQlntRazqSUVbGmhae302UeX08Pg0z3d5yfyaJ/pSXuuqJtRt8v3dXW/ZC5mLm5/
w1VRjf8G7lmtNfSAAI8aaeXd++gTL/Pd4b2/F129r8aY9dVbr5WzkUkLypSid2Aj/cFX9jTsT7qv
fHP21Rlv3Tl7Ss5LQIP+aPmPQIzdSwcgBR9wtw7xw59j8dK6GIU60kO1K30gDO8tgTm9fqnwfYh3
cBdY/GZydq6Z2rQB+GkZNlnW7jNtwf23rdZT8mE4yEaq+R0xI78se9ERbNxCSGY5EhUxg8WHXNqS
p6aapmWYLZLb14dm8Nrc7frT7ZPeEgPAJjTSs1kvJDnXJqWQ4BbIU1OGspHniHzAFKFXdy2YTxJR
OmZrL01EH+DBQ8AK9tC1KAe23HZqWK+pBaqXgQbRgYZaFAA9DT04zT9GJjIw7ON57WLeE8PHxXwC
PwGx2PmMtilShjkIGeVmL42fFhaW/ogwuB4pGCLPgQwbh4ZyHAVj3ldzCuwGXcjmMzYYgIx6dMKW
Ybv8dsihU5C0jv/Jmx70YW5TPQ3T74ru40EQUQjlctYjAjFjllaQC3KbvTU6u6J7rMhJOTvQo0rz
lgGYj/OPCnwgtzVpy5qDAQtlSFa9Q2p4fbypWi0lnVtcFalNPZKVKYrvyBkpXSWqq21pEkqyDPkE
rpVjc5pE9HnEkKRehokBaF+HEOkwABjHtaJx2VdOn/qpaQ2AICwbwXX5chl5lboQ7XA5xbFolhy9
62UYm4anZfqrY/7ox73ipHuq9yelB4+q7i/A1nxx5h3iy3E6J+rb1OZ3kdke5v4Ryfmj+mg2iDJv
H8DVGC5Tuctv447e0hPNAtYIjt45q9auU44xwWgKg+/ax/Oj40+IWfB8OYLX4qtQdr0pbJoN0BMg
ceEEj2bfOE2JTSmekUg5PQD3PPpuVt5n6yoeMitu7+W+6tbu2z9gOPGyHUZLvNpL9vGe/TuA/XaY
HhS4MUwJrj4KuSOk0FkjtMFZtr7tTUfKRhjQ8jAklVfND0uxr/LyQNwG2ILtIkKGu74BmA5kh4Du
VKT8+Ao5+FsmdQBgW5jmi+FabRxEQCx0JdIcb5/0tdG+FISUPXfVWq1T9axHKx+1gyiz3mIgeLW6
7bWyYBP1q01kklhrMgO1xdDbWhJoiUZkUdCc4QzkF7JLg0fzggge2Q3FXUvh9KcbzIH0JkU3l+XA
Cew9tf50msZDROfN1eISAzyIAwgNJB9UCp1bG7ogN7d5dMh6Mzx3THN9feGFZ23o4yJNbEct5xWJ
2la5k9XX24d2bbSwSMwbw14h74hO4fVWJo3dlZE8VuH4ZPXnxqsNdyFe9J4RgR24jpvWgtiZXqzF
VpsytdCDH/YORuF3Un2g5t74JreCa78p5+u+sww3VrSWM2ea3qSDjD3rDdymNyV9cbrBS9qzDfDb
25u3qfEXstj5XayJRH1j1zFk9UAE0vxZIV7c+MJkyLXNwNZdiGGfcSEmHVpJj+wJDV2WF5suxqXR
8xT74y7u/Und316TaP+4aM6O7bYoZqUKzeSPTVIkJp9z5P8kUwhuI1oW9zTPQ1aUda6ilWuoMMFV
3qXW1LqqOrkqOpxpuY9m5WHWYsE0kGiB7LMudrMbwZGVm1hgu+h3eaQfrZTujPGIHIVraYJu7+01
wuhaFsux85C1nTLF6Jk2IGz6EyUfhtq7RuFCGZUi8azHSRkFKrm9uv8I5I6vXNDqMTfYVMX4lUZu
Zzded4r0B/P5tppsW0cgqv6/lXGnZ1K4VgRYdWGahMN3Q7K/zb0/pj/mlh6W8ejAb3ey4YQ4HWNR
Ah39Gj1Zv6LsRvxHOHeGZu7kCmLwOkS7eukmdZe5kpEhk9+i1dKNzfndUmYUK9B3aflp5gC/UmuS
t8g0051ZpOXZ7iWgekpA7xZsC3t6rr7MBNgioiRkEXTurhaxQ6VoRIddcZ8EjSdZrvSaPQ4vauEu
j/9GFpvTZjRSaELgTJ2hFZ2TzHgeiH1I9HetcrVo8syXbvR6+R/Vho9TH/6VTAdpPGSn2Ejk+vY4
OV6RzoAt6vezbPiR806bFxWk79qzNL7Gy+fUCF4otgp+R4HshoZqpA4xMsY9w7WidBEtYGSXunwk
jnPXK7N/e1VbtxT1L/RzsJzzFV7EKOfALCxt6LJ17GEGxiIgw+iN8mMR5S7pfzS6INe8eX0uRXL3
VFsAAZ4WEfZxeJf7yVPaCJGCAvojB8QlIPVUk26nO8DFT57t7pnM0d9i2gHGimEz/t+iuQvsxE3S
J7qEDn99j6c/ywwC7KfOzawiQO5xt4gwoNhreHWQqCchewc0UoN3RHUZNQl00VWhnh8HGnmkOKIY
I3j+2f3ihQC9AsirGF5B+YDzZ6alLO2JYm5hMj60CdRKsQciy9gQ3QOmdVdy2EKQhgGOBe83yTQm
C2rPcEHjfGer746XK5WnGC6QkNWD+otWLz3oHm7r6UY6EFEsUh9wBtjYPZ+skGe9bqVFr8L4uySd
UcAv3PSbDBCtstxph1mZ3OYjSvZNc2hmb9J33SCyvEwv+XWjZVAHxQvK+6at4u8Xr6e86DU4Eiz4
i+eHxnVc9o+2d9z3yt2raNo/1z+T9+bt9rq3nFRQ9GE2AEO8SP1wRlUbJm1ULJj7HFFjnz8kg+7m
deUVyUHV7up4FuzzljwAzCP1hAwblIlTomLsDCrFWh3aU/9ata96ldyV+XtZE/TOg4e2659uL3Dr
amDgCm/aV02Sb11TaqOunIo0oQrK1vtRnYdTPlrnvJ2V421JX6A0/AHC12chKKq76ARfH6ACImGz
tZImZOcWH/tTfIyP7WlEnhOVyuhQnuqTfY6D/pQddS86tuQuzkN5N/ljSHTBRm9kdFHzv/gabqeV
dslKG8QIGGT6p5JSL7Lf0+gujaxDZ0r7ujHOadnDgxC8Kf9D2pXtyI0r2R8aAdqXV0rKrbJc+/oi
2O6yFmqn9q+fwxrcdiZLNwl7uhsGGgYyRDJIBiNOnLO6kU7tClcnM92FN4U2gL9OG7MIhsL1FQ8S
UU9YYw2yIw3ETOPXON9o95DQsqubFqrgvWw7rewmwGRAnvwp1g2Gx/PFGOwsKusRn0G9MQBDTdZO
RAMHn8HV8SpJLPqJkRKWHnlbwJrAvYOakogshvpHZyo2Wk6vQLRPmufuiMCXtJtqZ+H/339oKHkm
QRwmm//7l/ofg7/4c6CFEYl9y1cDzZ/CGckRlRiyaIY7nvB14NSEGB4aBj55iM7ngs5DMbMJc2Ei
3YsnGwqw6dtiAfziLHs1Ay/4cq24IFehczhb+a5rHMkErawG8Kkc1Yl4CvgbIaqkZl4W7liwYz/e
860O7cF5n2g3GWjtL+/ClQMG2AOcL0Cqcm5PYROmZqIukKVlx9H91ilTYOTXTO38cjm0065L9pet
rdyJsIZyKO4pC5wSwibLnFGvoYLOjgz6NdslWApSyIqAX3cyZ1xFyxsCX8BrkN0+Xz6IGyeUFXVy
zON3PR8CunNd34PoTa47JG2Coa6/RZpkH38J3LhRiNOiOmrpSG8JK5YqtPSsbkyOKlVpuAx6eVRm
NDo5Q0uvy0KvfPTKU7832A2jSyrJpn/xF8T3PLUJol7OQS5iEpM8spdq4tQCeZEdR3AD+NQsotBr
nPYQj3iq07kvJC+ML+EwImGeseFANFQsxApMNtWmm5eAqla66jeR9jaxQdYm98U9uQ0UX4Dt4E4q
3reRyfoJRO8gmkjC0gpR0nW8TbQx8/e4ltxHK3N4Zor//Uk8YVDXXdwaxAlwlYfUaIg93wLfpDTm
rVbeX94HMlt82Ce2Kr0vesMyk2M5kLh+0F/jf6IBT0HJ5l7bCsARI+ms4UGBh7+w34ZenV2r1OAX
2Uvb20ihfHOabX4FTpD8quiW3VR/XB7ZVywVX7ETk8J9FuuDAmoQ7hX1dA8WFKADOj+drMCeO9BE
IP+Vdps+mu7UCcp/jr+YHwWl28tfsTq/Jx8h3masax1LwbgrJ6jYhu6Ka0e5VSSnNP+Vs3uCDxVh
MG8ChICxCMAYWLbUsw6PYclM8mLxU+duAWXd5bF8faAJZoTBzLQrS5QN4Zhsq1ct5FQq4hnKVkvv
0uBa64Oyum8XAqrNy4a/HNaCXeEcrfRiVKAthr2nfyQuRJgn0x9TUrSd5PT6LyMEBQ/Qx1BUsoQR
eosad+UCvgPqQpExraEShRdE6ntL9aBlWuqjT+xNq+efVZcWvlF5QKQm5SOYW23J3b82ZiQ4OcU+
bqcvpAO0TSYwiWHMgD0erDR03SH0xoUoEjtrZycowAHeMRwedglz23tQ+WWVmxwtWrNtX+kvzmg2
kgN67fA8NSKcaFlRaZkxWxhMSz/s0a9+1iaFrB/I4NI6sOtehsJfnT2UQpAh4VzhYkTfM2qkk45R
eeotnd88p/Yd2+/0h8uO+bWGC8/8JKJEIziiJBGr61qxDcD1mB6rIUicLYqKfpYdBhUSig9LQ2a0
GNzqaPa7bHZtOpH+4W0GaFoEdcb5oR2baVla0Nk5UnWXTBuUzJwfbeSrFSBXfyqMgYQdIEa/bQn+
MfZJRNMCtrSq9kfIb0jRx2seeGpBcI44mvR5mmHBQ2u2gl7svJcgJ9ctgJIXmHjA+8R2ehfBnp6z
JT2mJAoUSSS5dvZyDNZ/flw/X4wcYnruzF0AzfP+ZL9bVu2X7P3yiq/en6dWhPsTjctJaQ98CC1Z
XtJw2P10N3loE0nsIRsNn8qTeEDVW0tRFSxGEj+ZPXImakPQpBteHo5sQQQHziMvL2dzTo8LtUja
30nLQzIDgtdGpl2hnRPTBb5OCCvcMU1GJCSzIHit0XYdxoAh9A72uYc0TyoBxaydYTpCeVwBuNMR
Vp8vhaJpCdVdLEWjOX6jz2GZuaHH3ptashqrxwnPnqkcUocy/LmhwQLjVFNwbh3X3EPo89kzbphx
j7sJr3vteqCzxMlWr1lg8v+1yL/oxMsW3WysOobF5FZBVsXMSf2QX80BCJk0sC8SKXXBqlufGBTm
clRnJ7ORsjpqzlMMHGbTXo+APVz26q+QE5yVn7TfvAGHa1qeD4u2JWsbpqZH/c62CYhPc2I+xaG9
7UN6Vbxbd+YmJ+Nj9t05ZDHZN9nGlvjMF8ItflzjGQQmfp7PgI7J+SdAFq6YdGanx3zejHfLzyKw
mysvOiz1nZWbx9l4BjCN3ig/46RGaS+4PAPcU8Q49NS6MAEsyUEUCmjLUWXfjcEFQ5IKDrZrd/wo
5r+5mJA2x1sT4GkQQwq2vKRKrDIy+Ra3PVLRsQjAVGBLRrS2zRF9caJEG+5vC7UdC4BhzaqN9AgV
5Z3nZYd5lmVW1/Y5moDB1QBQP8/Sny9Z2bHeglYhjnZVJWa1iV/t+RnKXZeXhnu4uDQWeM8A+wJf
LPoTz62MrpHqXRzBihuAyhjh5aYzex+AAAiWkmUefCORsbev3lqnRoWhQXHbqk0bRov5HXWbMVIJ
entebO3DjucNsCT7SMZtuDZOsDSBQM/TUIcQ08ZdRDU7ytCkiKhLQTI3Dpeje9sUm78aHFegsQGI
Bs2BiKynFlTsKpZkR2ea8BTaQjbdmVMCmhQAie5QByZZCti5LD/6ReGXb3GweoCxCTlSZHqE47pi
rLGrDpvMwK2Tmqjz9oXuO9CLRoa0ib/NL4p200QN2PLvZsis/yj2Q7NpPzL7EcghSSj6FQPNv+az
fgVsCRq/ha9RXC9nk4L5nsPpwXwu79wfy6a/j+/Ge3uPKtoOExPQ43DXpn78AwWKy279yewk+vWp
feEqSV1n8RQD9nNoqFxbgfVzup2ClIx3Harg79p2ufJCkEKNZIi+xf58Ve7znf10+StWne5kEoTr
RWeMpWoDP9fHp4aLfxoucDZ+C754SEehhgAZFMnEr13anHUFRxOac76gjus4oylQx9kRQo0HW/d7
p78GqXWTeJv4tvhxeXxr5/qpMSGc8tLRS2IKY/Mh3UFASsfWkh2Dq28p9Otzwhc+lWIYkmp9r1R9
nh0HA8IVhe1bdvcrjgYym8ahps0tD0sNj17H0VvKZO3u69sKBURgUlADxh/nB2QF3cSIQVj0OPs4
H+ldlQXlQ/YKHPm4HW/Bw5veqL73Vj0ob8ob0LqXZ3h99MDuoaEAPZhISp+bd/ReW9APnB3tu2mf
0iB6pmgXeI1uI7Agvv4jscYfJV92DbKYvLiAjitLABAkrKbKFLPs2HbTTh3vQBLzM4XEaOUSQBa6
1reCJ5me1uomgaOCexN1S7THCyNE2rkuvSE79t+dXf9E/eomT3129cedAPxEOrEjjA3cLmU9ZGN2
tKxnb0G1zg1K72ia35X90E6S82f1iju1xmf6JJS1dThtWsJaF/xCWuoxCvrj8g0FS2kKlXvA1zXD
7kDNAsVusZoA8TsP0gqYv6rI/SnZNOAK9ptkl7qhvR+eJ2OL9q7qmTnXOsqkoHC77DNrYQpvgP2P
eeGgL5VljGqKgW6mH8a2w2F++ffX3eP37wsHOXW8aLFS/L5+bc7QFAZ9THntOI948dS2RRqJuf+y
cL/tCWd2NrmjRgGLOJbM+MgyZ1vWxb5zb6PK9iNrH03fYoPoueyxJVlFkSRn0MCQYxcwa2zo8WCH
lydx/Tr8vUqu4PxVmWYRazCLw2YOo+9o4gaye8+elVcvcLfxAXIEYKGbf0ZvzrupEXA2bXKL6H/K
k/wZo5x8hrAr9GGol4HhM2KaElV5H4abtpHlRHj0+GVDIGxGyYnTTItTqYBkd4n51luC+PDm7Gbf
uupeUj+6au/ShybMtpcnd/XKPbEnzK1qViD0SOfsSKttYd4tqAF57N4Yr635Bv23spOF/9yl4Qlz
iO7yAfU1mAPFPskGUtyZ26UOmqNDfau+bUdJlmy1YMIp4/4zn8IToe69TDVjzOfoF+F8h0DiwI7/
LD76OUMAJiXjW93vJ9aEt0Fl2APuiE9r9VH3TX8iwy/L/3V5zVZPrRMrwrVq9E48u+2UHYsdyPAC
80rWGPcVNsGvmxMLQmwEgcoSLEuw0H+frhCLX09XRViHGcBHdNNt0UC1ne/BVXF5XJ/MGpe8QziO
l6LEsziBd5hbNGDSd5OUAQsAVQMugR68kNWkeZyDJHhRturOeEv8ZlvtIKEY0p0VJCTy541MkkS2
IYUjfBkbu8xdLGlkFrBjOS2eJr0MKLBmhXeJc8p8fhMKBzerEyCfEiU7puh949yGUpb31ckFqgqs
kDYqiOgoxNY8udQBuUJ9IvXwtNsMCuI/8zAemu3wD9rQjtNDfIXGHWRymN/u2LHedr+qV7YtHo2w
C/t9H9Tf4p/1Vpra4ftdXPHTjxLGbUR6CmZgfJRy0270sA6Y35E0TL7zDh1zc9m/Vg+DE2tiP8kM
Km2W4yWNi8T0Ux+dcORnSQo0CeVb8HkFl819UqpcGJxIJLPoKF/aBQbXhyDd202v/2ibBA6d3Izf
jRs17H4sL21YHKAXtItualxb2TXCHZ2Mu3jbPblk2ilbNA3tJN+17mz/eoJYSEpziD9FKr4rUK+V
G2Vv+sbe6H3w0rcVWR7THT3Mz8au/I5H38G+Aj7GuYOwEWg67JowPEMf45+Gr96qx4xE32Sq4l9B
3zh8TldJOLLZUlhKRbFKBtBKzw3/z/HfwNLgHz5khAWrWdtTY3yuTnaFG9d5Y2Ywph48khJju3nV
iEmy8LvsLbgWJJ1aEk5tC6L1psn3X25+9PmtUf8qZKnK1XP71IZwbveKmkE5kTs4Ts3kBnB4dCgn
m3kTBxMa35C92T7/uuxNq2/MU5vCoQ3BaujWMdiM3XlT92isKwE1i/JtF8+7OloOSs926djdTbS/
cb3k2zBGmzqfAmWZt4bWhLHmPi39jSKrZkhnQzjxprnPPDbjy7wHSN2SOTR2fVhsc1L5ij+ESjC/
lgcZ4eZqDH46H8KR1o9jk4wL1lndpvfLDpCMOzMoNk3QSWLFtWDjxJBI4Q8ylchWwd1+HEPruFyZ
xNtm4UiSu8sLvOq3nmagng6VrC+SJ4wydVaKmIKxtg1abVs4lZ/J6A0/b58vZ+VvK5+zerIPzSFi
Frju6VFr92n2S5vAKe3uPLyapnm4naCBkNierw+1n5VoAzTGXaL5RTT7HSBu+VI8jmjBKPtua0TV
Zqk7FPnMHW2UMM7asHOMG09tr6Mmf/BoRAbWhJcniW8s4fOBvAOHHPLpqDiJeYBaG4HqLTrowtQL
qCJANW4kvg4Kw1GyGmvuBU5K5HQASge2XiwRFN1kThOUFI5q1+wqN79h7SaloQfCYvrUGwEbYl/P
ZfmHFSdA6ACOVzBagRftS3wy5y1eeCw9xgC/tUOyMWxEz5Ws1UViRsxXzbFJWV90SHx2h2TIAt5p
10Gx9/JirVkBhBFFQXDEu4BMnp/5WMhey8CrcGTwn7BXP6Sl2hV3AELytwX+BSfe3Che1ZkMhdR8
Ka+gTnko3GnTtvPz0quby4Phh5jgeS72JfhLUOoEOpF/yompqF3AzaijKqznIR3SwJ01I8ynJeiz
cLJZvh0SV4Io4if6V5MoyXHmOuQ0haRXOkJiR/Mwf+MUlmjja+kYZj0aB71yB7yD5E21ulrotv+P
NeGFqjlscrQKWARzDDr7O41+RLKISDYg4VUKLKfLekVPj52zTNsodrxAKTxQwBTTR28lDslMU5bk
X7VpAAWNwNuCQqbghFrSMkXJUepDw7GaXG96B6I9G+gOX3aPlUuC83b+a0bwRFabtR5XqJ02rX5f
jslGiyNf6ZTdtGghqF5Sju1RJlVidnUDgEERQSbnwBPRKbletJHFLIAhsvHnZC1bT0+CkeaVT9HG
cnmIqzsAGW6glXD6muLVYUO9dmw6DDHV9o1vAC1rgHyBNJtI1hUnsyS4omLas8FK1GXQQqXFT22M
DtZjFs7dVbm9PKZV7zgZk+CRaEvoql5D/ZQ3a5UhSw9u6Uf0aYz+5iw8MSQE2yowV6ZLuaFM3WbV
oVtoWDQSKOdalA1Wp99LJDj72AwgQ1iwRInZb0HLuKm+J8PWdo+a8Z4X29JBOc1OSMxmn7WSqeS/
/eW0AnMySErRXg9M7PkBaZuZYlsNihDG8rHEd3/et4iCJXS8//19wSkcI2LdMOL34/SXpb5L75K1
7+cMjSiOQkEHBJrn3z+4zPHmDvpvrG6+Fwm4Mifdkylpr+3XUyNCqNxZRV5Zdfa5h4D3ougAysxb
t/912a3XznK0BHKVayQgvpTDzLkbU1ujoMH1rin9aHVFcu6s7RskEKF5gHo5SH2FccwWaA7yHpOF
3JXdzls1VghOBy7Rp2TSB8bq0pxYE0L9hDp95FIgcLIEQqVEi6oumJMYbTQ52A9orw9hodLusQKZ
2+K0A283Gr/1fWkFo1awYCzHJ5cuueRAlHyW2LvrLm3loF8aV0saK/4IascNbdVWYmV1LZGwgiY6
AF1IKp37ZcuauRvsBoBNY/JxFMoXc+3uQnvevxaEnTX05dR1PSwAs/xQ5XSjTBFJ9ZHYPeRRTVLr
5qGTCZWteBBE68HChhcPtJDEpI3WJRovzePmgmp9N9ArxurbvgeTUMd7hZJ498db4syecNI7bjE1
TQN78COSoMXDia/n5i/u4zMrwjGfgACySjRYqb1rc7rO+19Qm+htyYt0xSVAqYdaqIfuM4gqC7vP
BO0IVRvENKUb7XIr26OBzJW43YpzgxYT9EuOrkKyR6Dtuzz3awnBsx8TJr8H8M2mJu4llvXZpozT
PVOS+JZ1VThnqUZSWlabyql+0YHSY2Y3wJ0Z8cvcGsueTb2sVfsTWCLcVfge8PxDIgasNyJlqB1b
qVnkuI1jL78q7eagxt9rGr2kKd14iU3sGgl4A62bCwHLFkHGhbj5Bnz8W4dSLoL+pmb2j8uTtLoh
gAjT8cLg/JTCohqx1xW5gTlSlCBdQuuqGR6RuUpkqTiZHeEwzaKm7tQZwVVSV4ch13fqMpAmsfYa
NKbbrNpeHpb9NSxAMPDvsMQXu5rbhTX2QBy5E3gAAqh6RNGhkZEyyawIRxhznLqYEyxoQdTo9pU6
z5EhOUDWTXBxFzTGcfTp+TmsZVYXTS3mTc+Qmp0OY5Abr8Zw9zfT9dsKX72TZ2aTOAkdclhJHQJh
VQDbaSg9pVb3NroLQTuISA2UI4IRZppZvwB91rhuT7LJcnxQgcrgXdxhv2yyEyuCQwMn45amDomB
1js47uibzNhGyy1TM2JBWq9LJdHvumP/HpXg2IbDMuQDUhTlre4qs+snmr/X+a1qQ582kdEiXRwc
SGWFW7nQWhO5WKCaMkMHFzUlKQha1Ne+uoFmtS9NR62e+KBuRuUKXMN4f52vGJJFDlJDGBtY+HFP
srdRRrFt8i3yZbnQY4cI2EYHuSM4xWCCEaltMCKvi9MwK5wmiN2k8ueGKmQeyuyxB18/uKZoHjYZ
OGhit3mdDDYST0lNqOiwCHKgWFyza37NE0BWcQIy+CUdCh97x/OXafxu5awnnVY+J1A7CZwii64A
bnUJS4wYqq1zBPTGks7PXl9H/qDFyc0yxlpQVeg6rZsc0nTNAJYwb6p8c7KnowZNXoiIlU6oxaNC
SrO1QdVgGJvLu3J9+n/PjTD9idtQMC7G2bFOxqBOhkCJJc67erqgcQzgJnTigQ38fIFx6rg90rLI
Zlt3Wnw05l2uDsSSRV1raU3cL7/t8JGenC92nztZpcKOfSi8MI/A8+NHJmLlQ/pT2RuVZOJWT5oT
c8KhWS0ZKhEOnCq5Jb2EeEo2ZYLDQq6l0yMNv10BMWretIfl7fKqywwIq24PXWtXM+YqzqKwNZ7a
EXxh+u2UPf//7AgHV5kbRt01sBPlh67dukAEMzkznWQ0IqdlX/WqVhiYruip/+bepo+TBAOyeiT+
XmshYvwfRxmqvAHSE2VYDRJ1Kvpkd8mPEdSdsglbPelPLAnhJLALhr4UsKTlG7SR9m6IdxHaLVVZ
N/X6vv93t3hCOK/HxozSOQw5qMtOKRmSa2wecnn5V0eDUoaFyA80CWIwarKxx+rz5W/vPQCsFLvH
rnSJ82HLKCtWx8Of6/gHeQ4xhmFKXFblVAL4oW4R/hJjKkgjw5GtjscBazzP+UPvRzjKcrAZKKnV
ZEeojhho/CuZQwonIWj+a2xJuLTqc0h+ImsNNnO8Vs6PM2hhRkVVISnEijBLQ1D5AYFXFWisDWsZ
xmn1LDuxxTfYydGJdPyYKT1suS1UYEkiuQFkPy8cZ/oyFJE5AsLc98gKMWo6QR9HT5d9bdUBTsYg
HGlKYxSto2IM5fStsz6s6lCniaSQsLr+HucGhggTiIKF9Y9RYsCrFYkhZNyTBS2HuUZANU0q9Tjm
kvVfvc+g/gAvAzAYWhPCosQ1BGAWhC2gsc9MiBUt35yxUbcxK7UgnvvUR3PatenOZjD3Uw0hXa2W
nN5rU8pLtmgYBtwHSfhzt8gsxkkLKkzp8k8WP05/0SMKDdPfvy/cDrab1CVtAbdu4i4oqU2c8kdj
SPxirfcLfIpYLQOJfXTtCotmNOBqSaCod6zHq1wFKyuy1ceuu536nBR6A0lg8CtWQLBgQWlxl/Xu
ZrQ6Mlm3TppJDsS1GUWkiNYrUJHwY+R8Rvsqs6Mpwbdo0IoMkBNq/CrPbwYmewqvGuIkK4DsW9Au
Eo53aBtGOtjD0e+z6B9LVHqhkSp9kGLfhZf3HV8kMbi2Xa7q4EHc7SuxStVNSe1Alyyq6NNQ98d6
vinVfbLoPmOvFVoZl0KyDdeORswgFEJ42hzNoOezaE09nVo24SVJ402xa72SgH50jnU/mmMSyegP
1sKLU3OCmyZFV+mtpiG/ljp7zSse87oAyEBrSKum+7+Yzd9DExEZg16BEWDA0NzqGe36JBkhIeEt
ZIKOxZ2RLIEq6z9Ya7EA+QgeR6h+gZpG9Mmya9JsSdGeWU4bS6NXFdiS8ntXm0LXK0ieBcmVnd40
qYx/dO1WALU1NAeBC+EsAeerWGq6PdgmEhtJk8a/kI/vfAXamH9xhp1a4W/Dk6sNckALbjeMDsIj
u9rAEyfbLJ1MX27NRU6tCGFbkUMcoM9hxdHnd50RBHEH0JL5qSmDuaxtbHTjgPgK8QfSfMJdyuAc
ianiuRwhXbBjRfEDjcqqD53cv6gBgN8Kzzb0dyKwEcUHpsYthoi/EezF7cJioUmQs0ZG+r7qBb+t
iEgAfY4dxTCRsFGMDyib+aCFkZy5qylRIE9AXAK8i/tFyrwr0fxodKhMWU3oAe3fbaonVfnWxJAT
uPK6j37az/+gG96aX7O49PPFL6q9zm4v7+y12AHE2TgkgRmBt3MXOnFEY1H6zmlqNAHTfTrGm6Ta
N+m3wZ43RiJrz11zR7Qd4oQEeR/IS4QTS3HatqtbIDqGqNgOzH8r8thPB1sys2vn8IkZce0SzS1q
R+W4iqeeEqjYuv+ob1F2Q2VNPmt3zKkhYRNPg2E1Q4/bjP5q32CKTuR+UUIbkhSSq2Vte6HMjFMJ
utr8kj5fJTdlPBTCWX/TPoBA7s9hL1y5899fF27lFhiDPLLw6wUwLot6dKxX2qJeY7210e6yu60N
BOR9aLyHriZ/fp0PpFAKsKzxDu1yau/txrpPqm5nKR9/YQWVBrTMQXsIfJvnVuYEv9qBAOhYdBBq
QAptfHDmQeJmqzUW1HyBtvqUg/aE+74fqcqmHOCaqQ0bFC2Mpg8s75Harl+UHsnnnVds7WQLlhNS
GgdFdTaXh7m2nyA3An1XtHu6kHI+HyZV20wfZkym02Y9msS9TQ1sVgBW8pbESpz8cfqHa3khduM9
/MDyC7O69BBPqj08Zbqp8YcORI/NuOOJE6uWhBtfBwZLuLjglK7ugIDsfGBL7zlx06LtCg/AFAwz
oJlR0zac0BAYmdvLk/jVI89tCR65MK1ndQZbxbOdQzoAl6TEwvpoEF7z9nNwpAqbt3CVumQWnmd0
BNoz04xsV1YFRBXt1COuQ93/pz1hOy+g9rbY0AMXoqDDxftllL+ww6SMJ+sTh+Q4yKjwHBQl8bq2
iavBnPE6V+rvwK7eliz/psRQlbu8QCsYG4gNomqN0AKH1Jem9ah0C7eMMR4tL4keJ75TqMTG26SJ
M4TxUDnysl3O0FrCvvf1vqud8PIXrC3g6QcIG10p9NFeFjwIM+9Js66pcm2EUrm8lYAXw+QqTpAI
t40v6jtqyUyF4VENXb6wa2uCEmgyZkHcFDhZ0AJkJv5glcRsQkuGvV1byhPTYsxbxYYbMd5LVqIX
L98CvKHJki0r712UtXVEbZy01wGJ5/methysWj11mMReCa12577V6INHpQPEIEEy/5zmoLEGH7zd
Bla0pyAbiw5Zob9cXssVVP/5dwi7w87rsWkZvoM+fzDfPrSBdfwRvSWb+tk7QMvqYN8WD85jHEjs
8tPx/EF6bld47zfNrM1WCSeKn+MyLE2f4zxqou5r/aB2IXrOSlmecyVXA5vIB4H0gpPCqoJN1Suq
MSqxc+KyQxe+6TMIw0805Fg4Ozr0Q0OM/pgskmhlpT/h3C73t5Og0m67YSk0zHFFlIrcDPY2Cczb
5gloTER73X3jEjsmCSXji0xmffW0QLEY0goQ7gbZhTDmOqWg4VBw2pqKRdT2JxR2wiSZtro3bfqk
us668jZPN7o2YOD5u1XOsrDQWVtpSMwhuOfYXpFqpK2HqMkSFfmjefwGdeiN7rEfiLFeoI5+zQbz
7W88C8lYwBAhzGzoQhjQLxDP8ugCegC1CoB0P6TKGJO5du+tJzfzmfrSTnsLnK6Eqj8u2147GeFb
NudBwD0gsuG0ToOidq+jhHkDXy5vjDLMJUWO1dk8MSH4koM4JoocDad/ErgFJdA+IbVNlLT3GxlY
kPvGlz16YkuIBQp7MeLZMZHc7t2fnWeSVFPuL88YX4wvJiA+wRVRsV5irn4u2wHJLjjHgqjQ6JQQ
xadqAK+a9pEq167Sk0oGAl873Q2skA0tQpAjiRlbw15mNVlsRFMWtr/9Do4nTe+Dy+NaXaYTI/zv
T7Z81lY1mPUdPJgLrwozz47DwVPJwmhGaqdLSNtIBa5WvQ+dIp+8GEi6Cfdym7m4PworO076c6km
xKXPzvReAYT452MDQTOeWAY0HfFMOh9bCuK4Wm+xwSaMJABKczjOkTUE5jKkvj7Sf8D2oElsrp7d
vDANHjQee3yJgaNkmAsPd/JoXzUv03xrJ2hISGPfKD1/yg9uc1c4kr22NqEmMIAg1YebwDvPBwpt
wWEwXGznBHRMih9lSEErt2alSS6INWc5tSM4y0JtKMhDhvM4TO0PtXpgNNl6LyCv3MxK5Enix7VN
DZJdoC15OhgByPmgmqWuqNKl9Oi8aKBXkPGGcycTN/TpzwvOYdTQeyrHgh6b5X2MI1KDAb9WHnrl
oHeJP08fl31xbTOfmhOWqEb0BPBriXay0SLVeOeCqk1K8rl2SJ0aEdaHeV3S5C0HBg4eeKpuozEP
tOnOmgLPDWkMyJcUSM/TqpemUdjLpdJNU1vCZFxty3aXxc8g1SUDcsxK+9KxrWa9Zot5d3kyV/39
xDWEm7MGteVUdDlF4gN8XNo9OnKIpt0syOVcNrQaESFx4zhcxhOvZyGr3DOdRt1SUdDGbVsbvGNd
TuLRg/hIn9zMSrpNLTucxspv6X5Qo41WLGH1YIEqbFGrKzXqJTtwzY1ACeniUYoGK9RyzzfFpOWd
pVgtPc7qtWM+4YkobR9Ym9zPlCJKaTqyU8KQTcUz0ym36BE5CaINvzjTdcxsomuy2V1zV5TSkACD
mg3eFsIOV/XSU5rFpscKFI7JPh60q66Mr3Le910ejIU+Dq0EELx2qKA+gNwEErhg8xZeEYNjzCoz
THpsjYlkeJNKAWgr3eKc/paHCki24DgWDpa29aIxbVAUdOMbdNv7mXLNu0THYCzelyutRneVgdIE
XqRqyMZNb/9xeRz2ETd8qgPwpr9zF2kSZaoL/iikvVtuklp5Kr3ozxOb50aEHWgm6RyDHw+vwqjc
GC0lrTP5cv7XNXc/GcvnZXsSncSs8TrXwEMoZ/o+nu6Qm9zJ/XDVCkCWnJAcHS1ibFfX3uhyxM8x
W9CoUWoA4Dal9l3xehm909qlg1QSmmVBkswb7c7XpvZ6FD5dRD61kvsjJNUTD7V2E7TDBKfQtmex
CoGARKL5tbqjwbQOGk+4I/Q8z63GqYUSlcrDg3Y/K85Vg+aPHsvV/NXwuHgD6ChVMNzo54YMLFdb
8uEBdL/LDGcHDi0rw+MmNTZFNUOPQBZurS7diUVhP6tom00qCzFyQ+e90Wz7GZItliS8Wl01B+8l
NJtDdENs2LLaxoi6Af5B7Vf0zrCNFe218bmpcfm0krrO6gHFK0vQDsYRL+o2dkneFij7IKXjjN1t
XOjKTVU0fXj5XlsdkQvoPJ6dcEYxJWzZlQOUFmKrHllGXv+YR/KtZ+DQuWxndXlO7AgOoTKHprOL
Jno9fFOJ5C5cdWs0kXAaUlxTIoxusKAt3CQu8to6uiz1xe8mEzJZt1UhCTeMtYsKXL8Gyva8/ccW
vQy7dtHxaDm6bHTfOoVawRxBNxrYmeQQ8WbVbImRNoiXY9Zkug9ijYSYZm9f1YMSIvduB2pemLtm
0p4SRYMIUqnnm9rL8r02G+iVj+olYG3GXtJusjbgqVCJmyJDWi35/VC0I3Foj1RMotc3Q4bviKde
g2BJne6mfEz9ygbkTq3sOQT6h26HqkiuYvwyMTKAozyw7kqmnp8YYtTHtaOQLgJFHuKi840OkufG
rayFHieFPsyd+YBUhn2XUyMPmjpO3hKltSQmV+9VIJwB08DjCtJFwpXTxnZtp8aEuGQmbaCBFMX3
XrRH54V+qD+LfzQnyFofCLrLHrw+0n+tikXJtNCoamSwWgeVxw6T8xa3H4oR70fr6bKltZ0PkncP
LZUoooBQ4XxOqYV+b1ZhTs0GgMNWpY9t1MgmcS1cR9n4kwoAxBBi/IgcV6v1ykzREKXvpu6Feu2t
CniSN20bb1eUI1HzhvTp4+WxrdTccK+d2BUWL8WvKoOHuCuplJqMKn1atLS5qa1IvSqmuLyLyzhD
28s4B6NrKftI117LWDOCaS7qPSADMrWT1Xf6yReJvHYuUHCNgvYwaCiR+uj8iLWN/nP4rpK+CqCp
fXn8a0cV6m9QvUQNGG90YfgKY1rXJzAWZ2jZa/d5gebfIuwx139jCIgfJAFQihBrVmliztTDqXuE
1I6K6oPWdcT5nnxctrK6KYBZBN0H5K8gB3nuqmxmYP9scQ455AcI5fxDvv1f0q6rR1Yk6f6hDwlv
XnHl2hZtbt8X1BYSEki8+fXfoXd3blU2W2hmNQ890pUqSBcZGXHinMsGlg/7iQXu4hjbqu1yALNQ
3VOgQXPfbMFislW8j9geXcE1wR/0P1rkfDzVjDTp+g4kysZ75SHJR9X2RcibrRRvAZ1G6nI0r7UO
UrfQBzCo3eVryj9Ll/KMBP3PrHJOlUatNg7zrIK8wgWd6i7dkId4bYd8p5V/+O4TM/OdfRJTj0KZ
hUkNMwO8qK1BeRHaVxtiR7+R4rf9+goNW8R9Rh7QQxnALXfRbec9fk7eGtRvabxIuqEgjYAGbRvc
eDulA2GJHOJWLScnAWtOBTZxVj6NqpfVOl5mxcrhWIpGEAIjSQYmeLw651N6MnKkCYkqZQlFGzIU
MSyRfKDB8iZL19Jki3Y0xAnAdqM9nr8dxwowAgBMYKe+H9heNXegV728XRdMzLTCmDV9TgfwWUaj
nigtix76mJ72TA/xGuPuwgmXEMFrULRFUzxuo/OpQsmrZaQY6Jz3UIEa2JYdNCIdOfz7S3Jmh1uS
Wu2MXLc6epWxL2CsQYewikZf8L2Ak6ADHwNBJzAvmBuRNDUFfaRXjBr+2F3Pbau1+LmKsF5cEh3y
4GA3AZiOb3KPI0sQaavTq17aaPV1n3gA4vyDVT8xwfndyKTmUCUwAeRKne9hAhz4l00s1eFmjJeE
5/BMH8U3WSDH2wi0BQYn3GiH0E98XNd244zbj8e1/M9SVHBmi/PySKN3SlzDVpI8Gv1e6cEKDpCo
BUFxMXZz3QV1dVV4PT0q9H0thaEsboyTkXIen0RtLpTzSIXYtt5Nao+H6Ka7Eh8nHylahx7epG3j
DofGI37rtkHi0G3pFo/tBprHh9FXt5WHQgKZiVsDMM2teuqFYO1sejgHmesVg9I6PvBJckVvsKed
DGuGo9uVE7rPxZ0Impcny469y3tgcSefTAx3+CG6MyUM8dkV7cNNpXm9KG/Myb9sZNHDnBjhTv7Q
Qr9aZzCisQeE15lwFIdnyRmtlQ39jabi7ruzWZw/5MTrD8QsVG0ejeS2dnnT7iXf3OmOgvdD4cRO
spO26Q3zJ9c46G7pSDe/6321i8HIt1FcUKe7oqv6oHBz2gDaX7JP7yVo08bb0dYx84qdusRf58Sc
15b/6rnUOKeecT/yWURmhWMpz0BW6IhX23FyL8/+EmoFUD5cukgzaqAA5o5eHIqtQQWIKTA09Cv2
lPlhis7j5qmmXlTajNqGnt1mxsq9tXTmTs1yZ07WhZpqBMMyEsNvBjS7pIN8Jentq97Fa4qlCwEG
xgg17Tl7PzOqn6+8jm0cKRrGmMr6Lqk3yLJJeeTTraX5tbESsi7tZ7xNkdRDhAGxCM43qyQMNTb3
pdZV5SRifkBu26uLeyIO4LH++xmpuV/hL2Pc6mUUyg1hB9i2Eo83mlFfR+2LbnQuqUpblFK/V9fE
xBYXzoJuFbpusSNNzieYEXJ+LEfTVVID2jeyEqTLOvqV8kqV7AS9IdvLG3TZHhKyGsQqAOjnTq2V
gIrM6tCuFEm737skQbw2sLXX8Lzb+EOGFAaKKajTIpHE+SCRDJFczx1JTHoSGfM7pG1kEsjlr1jd
9e0ukmObovXXSD9LdZtVz5fHuORnT81zYxxzMk40ZNBQCHXAdgtkr8IpiMrqeNnO/Lr8OUxUwOe0
M7I93KFj4D6KgKxF65fyooraQUmabZUFsvlaSnc0ybyuWaOZWB7aH5Pc0YuAFgYABKgp9EvULijW
PtUGGL9ML1fGtnTsUIr4a2zcvoyUTJikDEs4JtWm0S2Xjd19Y7LYUfTSFqAxcHkul/zyqT1uy0xE
CNEUNu9LMBkR9diaH5cNrM0ctynEvrWkcDbAHrQ2dlgRqNqKE17bD7PfPLkRywQtGl2JfZe3kCej
oINtccuJdyDeU1IKXaUvBRivy8NaXCcJLSY4yiLUQrl1GpHdFGQFIGR2NyCKiZy036aK3bDXy3YW
pw8JQqSD8TL6wWIYlmIaTjOELamNtzHsUieUwuthWKPsXNwHCt4TM4nb3JN8PodaSTUzb2a42vCo
t1tBC/7BOEAvIaomNBcgu33++yRuC6TEgDfqQTWVaUCuAFcqdmu0A0sFbnRG/bEz75WTvRCKYyro
PWobggRToZ+lYJpE8/4X0nCb3pABmylVh1bmC7qrGjuv77QUqG55uMqwmBG6Yy+Pe8nvy3DGyCrL
M+qaG7ciDOWY9nOFDLlCbYd0/pTa5poQ0LIVRJ8QMAMNH68DJEBTWNAmjBrI4Jq9NXgSqv2dmq7E
noubEdRy/zHDOYss0vsGtEooHIExEQLH6YB+IPo3cYszph8jwBoiWoQn5Fu7OxG6kh3yDccY1Kej
1ts97UCJ+ybE73m+cry4ifuXLcRTKCJC5g864+fbRUJXK60Fsz3qpPdzJvvxMDhTF+1kee1y5l4/
36ZQccNO+K6DKdwJg9ZgZ9RK1R11vfX0/rrKp40aAgwaflCD2RF8VxuTh1Zf6/Di3ONsWJZmVAI0
jSHc9B06nxwJIzMrJe3N/khZ5AzkzYz3JBYdmuXOSxdqm/ZvxlazQTRlfycOUJ4Fm9v5pNISXYXQ
lBGPlXTF8s4JY3YvD4lf0G6luriwfLAE+VF0ZoI1mR+aGZOqSotEPMrkmcl2OW6SSAbsaU3na2EK
oeJoANwBDkfkoblgOJLIMMSTJR7TyrhhcuPps7MAhYJR2Q2YNdiQvBXZSlC8NLhTo1xQDA4cjbRo
TD1GNZ5t8U6MPpT6OCpvf8tDfa8W0qfoE8b4oOXNeagkb+K2HDG2+EOEBLWcPOmoP47K7rKZ+WdO
gjaYAQYaeSsU2OD/AeY43xSsiWpIJ9XSkcXxizyqdlO4mSrdqHGH94zTxmtsFPyTcLaIBlngnFR0
eQEWzA0M8JtIVAZVPaIq7U/NCOV1bWNSy0Gx0sbtfRjMwRFbFuCOPQzk/fJ4+ZsI5sFLICNfCnwO
WMR5OHRXhQIq+ZN5hFTnpolv8iIFoszC09QrxMAiX2x4Sab7fFMq2wQE47r+W7gzC+/yZ3Aue/4K
2dTR1mkY0MJAQ8f5tFtjruQhJDmOVACOLddz4dAjTYq5kJQVWAYXEs2mgHPHfMuAuKCWyq0wMUcq
AU0ZB5mo2sqVJdyWtT1GbKbVvTwoPtE2m9JRdpo3rKljmrnz2EdCnBkgeQgUPL/3UVT+6nsi3aRj
LvtaLmTPFpUldxQV6tRUnHalpN/WaV/v07w5KLogr0SgP2Z5RqGgmxT8iyDpghzf+SzPWq8Gk/A9
nXlbdw+gHfVSY42Lim8ZQVYc/QQShg1/DvU4ftSphPMSf486crMv47Zz34Zt8kWc/qUAFzlzTJt6
qI8n9nAXrlVz+ALjv63Drc/gfgQy8/12co0wGWG8MnQkGEy0c00PRhbELZ4mxEvlr4JVnixDdVHx
Li81F5f+yypoPuYeaBl3J7d/RTkyoJKFmU3LyNOgTNqgTeeyiZ+OYp7XExvzN5yMDKPKuzGeV+8X
cAeyk7iWRwoISzGbPRor3YvL83hijdsrAqG53IkNCVqvR2VMcHS3dSNHal0DZbL/cfq4M6lqQlqg
s5oE6ESxQ+WDxGuwZr6h6t8rhFo4sg7o/+R5HpXQytqox76obbZLD9G95XX7NrE7T3QhmL0VHhpX
W0M7//A185LNAg0q/iCs5paMQMpWT2WMK8FN7EisdWOD4j5uzGNN0t+ZHK0s24/LmDPIrRqlMV5N
EfYIXjF2ZkX7RH6r9F8661YMzT90dk9+GwK9P3pc0UprcBu+JhVNZW0gAZHUxO30ULApIkanN8XR
ubzx10xxk2jEVEYfNEyNNBgF0xYtpIbQ2nLZyvLxwrMSFN7zFcQHaTqkTYZJDnG8xM+okNCK3NzX
mXJNhj2lbKe89nK5E6hwkxprOIWfF8U8mye2uRiKhkolN4ZFAtVwJupAxpr5UutU4VspXJcyMmGA
6YLMxi7JildZ2DAg2QRFL2gVwd/xrV114lSiSgMRd4djIRrFLi3Ho6UOaMbOpXulRTf45TleWMmZ
aBVvJkDt1B/GaAEMV0+wkpUCKoM+F46CRvNNZ64JIC2cOwj9QdwMcGPwi5vcxZv3JsWHYC2lW60N
StUjio2O6Gwtn784IJTr4FBA04v5O3fJQC/ESk4E5C5laytYjym9SUxpJWD5EdXjcTIDS+BGDNQH
eYWINmqruK1oEqipja4a0lSuIB0TaVPghhtY4yprlE48DmR2lmcm53Gf7IpUieVozOMkKL5A6BkX
9q/cNV8+ZcC9UAaTLVsHacnK5uBLoP82ipgJqQG0X2rcIZBygP30OEuCSXGyr+Im+616/WZC0Yil
uwyk6Ss8Dsvz+sce78ISrQSWAPa6dm89M3ofizbJHXQMy9pG+Li89deMcU4sr0ahSRSWBElseSzE
6y8yHWNwDSHIrF0/mHhaRCuOc8mlYRn/jJBbxk4D0QESzUkQhb3dqg+laA+py5TeocrgpeFn1PtV
fbS0fuV2WF1L7kKnOlXEYcSeld6LNtl1krkVHstoDJIGXUwRLgzDMbvYsRLgX7uVN9w8l9zddDbs
2Tuc7F6VdqWYVZjrURXQYcm6CXFSmXuXV3QpQsKDDc4T9UJF0/hIs8rYWHRJngT5FWQIbNnY0GJH
ZHDFehWEFafDGtfS4h46Mch5tQzZ19oCOV6gO9MWiLYCZxGN0OPzyl79jtB/TOCJIe4kluHM7A7I
TkCexi8WGAfzM3ttI7v36K2U2e/UVvYvVzJEAgcnP0qO9LgytbOBSx/AH01RHZKxwfYpRjs6joOt
XPe+6Pdu+dBsjJ27Ym4+B5fM8Yez16apG2BucGPV+S1/3qm3zINy17C5su7c5HOtRXJtJbmDyWII
baQCtk4VXqP65WhBj1SDhKReHx+LhyQh/uUhLl3zYGee6Vf0WTKMMyhI4D4VVKxoz26G3pfyL/q7
WstqL0/jHyPcoS+VKBmjok6CsJQzv530t1iuJIeMwxpGYylgwtkzIHs3Yzth8vyI52mS1yXcW9Bo
Ceit96Mf7pSrtn7U9H2UvJeo3T9A7x7c4eKKU/0vh+OPaW6URi1rOfhwk8AcbkP6WesHpUFTh5OB
imoUD7XsVuW7/tC+Jq2j1k8RipvhO2WjXZf3mvWsmn7C1hRzl5f3zzdxHi/LIHxkEUxHlAihq5Vp
62eoKrtoKgugbe5d3kyrU8CFPcgRZwRqCLjM6tivVEieTLSD7NdbpHV3TYM22GGvU4ex/fAVJ9Ku
N7eD5Cfpdmp9VqAJeMJFe68ou5bGK2d5+WT9mYn53098f61WZqXNqyNmB3mvO0O262zrMboT16Q0
Zqfw02n8ZYlv2NMaY0BDxzwJWiXZ41gRt1bzNZbE5Zv0z07nAQ6FasUm6zEgy3qUDQ9AWRBcKnbm
ms/Jfg1hvJS7AXYDCUFkqTUg97jpE+JWaKKmwxWTeaJ1E44U7fYP0Pa0R9kvrUe6S6rHvnYO7MOs
D2PrU2FXS7b08k922J/v4O9W3UqHVlThSnJ9W0yO5rf5Rp2uqY7eSOM202/0xG1YbcuaC20Yeyjq
uRziqcZVWt8L4bYVXvXMVo8rn/UjOzzHxSefxd3ASTcxheqYnq6LXwTTz+vtGG9peYvHWk0LVHRL
Z9LZvmLb1HqXk5esA1XBEQn/UUm8vFXtONyyEfJuLvA4OypfR1nhTpVxUHqbmqOXkbWyyrKrPPlm
7jLvqUpTqPPh+fBY/KZBel9eZ5vB6x/U5/g+DYQ1LsDFW+DEHnd3U2UEbABd8UEZRpM/1mjrU8uw
chqjj3aX1+O77sWfQXh/EbEK7gGgZs9PO82qBtk4HI5ciaCEkjkki3Zid1QASBC3DahaxPZBmXy9
cSazs8PsAdSi0mirGXg+bGI0dhatbN3FsPD0mzhfzCBrJoAuHfNtCpt6elFR2CUJcQth8pXmPYVI
AOt+o4bhr0zGPLGXJoPzyj26pdSywZmJo0ORB0qR2Aq5NcCNO90WxEd1Mtz3zGXGFVnTu196b5+O
mXMb4AhSjASUTwEThWcshZBEgBZLdvzLlNdIcZf87omt7/k/8fA6q6ykwX9BVaAZSQQOdO3ILN2m
pxa4Uw7xEalGsSkJMhkyB6O8y8oazQiyIxqrPE/zb/1YNHQdGuBRQeGdzzpFBO1ksojR1LmHW9ET
XqGvvWHOcN1drylPL2/NE2OcK5gmAzRkIIkLatFDzaFv3c5gB+aFMu4UoCmmX6NOVoKFxVwCBGn+
GiHnDwQdxetagc+UuwwINkcDCkp2qgfr1hz3RURA8bYxwU5T3BvCU52tnIolb3RqnQ/th5oacg3v
F6J1bhMhJ+Rag4p7q0d4v3IAl14tp7bmbznZmeDBrvIinqOw4qCDf1S8lsTKjrNriNgIA9j5iBNV
t4VvroUi8/G6tIk4NygNxjClIwzHxnZQvkqkMEB6YqdNuCHGh/FweZxLl+DpMDkHlwqWVjG8fAOS
31RiDsnX3omU3yG67eNoQjTsXra3PDpIKiNjCDevc7u2GwRZiJoRTn6nlbupB17QYf0ma1wzUKrV
XOzyifxjjtuvkZLWWY8+tcBC7wLzomsQXTgaYMdAyKsustBrb7NFhzZTUoIUEATJFjefVZW3UEk1
YTAWLFvpyWRPGpIIl2dxqQACyNEfM9z1IJNcljSCezmht7FiS5NvlLfQVcEBtVVoX2mfaugr4GPN
7WKceR0dQ19LCy161pNv4O6JgVl00hJ8Qy9CgF05SJItfha5w+rn6kO5Y66e3lDpwWT7WshRel/L
MX5zW/w4KX99gCZy1cEo7sjcZoHLWUSRdR89drmtmSC+BVnWpmS+mm6b9Jj2V+Z98ZyyjSXsCU1A
Lpg4nZxA8xzCIfIdKV9685hk4+Z/WiNN5G4eSFa2SL7g8zLoXyR+197EAPw2b1Pq54ldmf4U3gvg
vRe7nShMbjJ1tlmu9VEtnu+TOeLO2xQOatfLOtJnGyt2wSXQ3QdrNGWLqUkoA0LbDjsSFXlu01NZ
bksxAurXOqQJKh7y6KnkIzOu8uZ3UrV2yyS3Mj2te1mZ4iUnfWqYOwZTn6JJrR9JEKZPbfyVPdwI
ug1KQTsaP4TEbt/uLxtc2vIKFCAsoJq+O+DOLwXWjHFW5jX8hpZsxuZWzB7rSHNYshZ3L7mRU0Pc
wAidGggllqg1Dr3NSO9o5tPloSxtjFML3OkNu1IzmhpDSTXmyGnrTP1VSm/75K3Mfa1bYwxeNKcC
i65LyFgBzHc+c5lEwEk4r1QjlU7JcjcESjYDY29oaIlTtKrkKsmamulPPAyeeLMOAgyLeOzxeJhE
EgwmSCjFNW7zLgTF4Gqhe5dBWwddSOmH4jly52ynFYTYYmh2YpYnu0gHNolTCbMtcvN2dRv9Vo6i
P/0Wn4V/Et6emuKcjETQb673KI4lFIpo3UEx3Ca6162VMOG/DAmNIIBJgqOVR3sC+aKCbnlOV6et
iBeIMLhEJsVjRaorWQd3ajWmo52VpXWlgGAJOFAohV7esfMW4d09UM9/fQIXGFm1qQhZmySBIblq
1dgxBGPz0c7Ng6Dal00tHT8gGL9hL+CC4zOSrdgMuVgiHQTZOXOfsUqDnIUkuJetLCZoDMTS2JoA
daOT6PxQGHVX4CLH28QYgy7a9+UTzp0yfZWfOSCb6r0EMi7yMWl+8haKbm9tQ+b1t+bb5c9YGuzp
V3CeoBjBZlDXeO9Fkahv9IIBlSrSNTjjYu4LOFRAtQCchFA0F1BPrd6FdYLgnaLjyxCcoZM9TTgI
xV2IrIJmOqV5LV51zcewmt3j+7W/q5Gntrmt00AN0KgshIH6cJsTsg8bYd8W2S4bHmVx34Hbg6WJ
M9QvMnsnHXVGyU8BFxdQZ9519duouZCq0KRdXfjY/24Uvgos2aVSslUJkN6ZsAO9hUe6tRBi6X7D
zlDm5u5vTvDzDaLrNK+aEdFyn3lR81aI19OkbQVbNUJ7eoohW4B8aMV8Y+VyWHpozZwkAIMA4Apk
3bndZrKsWkSMFNSxCogNtZSDqcTlZhQU3f8Hu+/E1DwFJ+8snfZIN/cTyjVW03pxw6Ytk6QV9zVv
Yd51nI6HewZ0ZgjMZiPi2crQqbiPq9HRI0i5RGEQRq9hb3pGtAaDWoyKTo3O5+5kZF0ZAriUYfFM
KdpFECHV8sQxFDxXW+JGSuHGQEfq09VQ22IyrviWpRU00agNnNJMV8W/s6gu5V3f4x2iDkPryYWW
+0IaC26a6Pk/8MuI+sCnh14OXO7cOAWQ/hRWY82pqsxuUH8nnQvNSU/sdA+sJJe3y+K4Zp0VeBCw
z/EuExnWUh+TOA2UMK5twHpGh/Q1cdt8Wns8rpni/KKajwC0ZFkalA3VNymew16aRsQXM7SRXB7V
ooMCGOQ/w+J11+NKhS5jqNIAChFa5DdmNZMkgoWk9SvSTeU1GnL6bNwLGnJZjtgrKlrKSR/e1v0k
aV6KMIh4TJeJslUSiKvsIAPS53sBbQySK5Mkag+Rkiul0/aGkN0bUUGqL0mMS+QRdXnYgNM1ARNX
Xunjwezl2rIjfajLbSWyunK6TqwbexrjwnTCCHj0NfXepbwSZI5ATQSy7ll2lptra8woKWUlRcRU
em+TXbogKCf2Oxp37cRZyzouXbyICvEkA/gccG2D82/llFIc+IYGlfkh6dXewJ0UqmEMRIUYCMUn
VBHsWEDqmU5X7Zhf98RT04e8D/1e+RyEINQ+LFJ/XN4ECyGyglSMJAHRDAITvjiUWz1tBhZlgRpX
tiyIdi7mvk5Hz2K+qCg2618uG1zyULD43S8x110t7lpE4MhqEHBmQeM3aEN1O8GxP5XX6bENslWy
oHlOOR8MYAVicTS9yOi24Xxw0mZG0Vswhis1yDZtaXdPdO9kt8m+XAEDLZzcM1OcRypi2JK7eVwU
13NsGp8xi181KVtzfYsb6XRQ85ec+HitD0PoxsHSuO/TbVtsUIkIx0elKNxQ2BbCde4JeAxrXpjZ
5MkUn7V+m3Ruwh5XlnJp88Abotcd8kKz0Pb5h0AlgkGVvMyCoboeZC8dHCoOntUT/1H+VR3L0pv5
odyktDNxtCk55rINZnitOF7+kIUgfYbP/PUd3HU+s6InpVBkQZaBEWt0pfKAAjGgJdEatfe8iD/3
0x9L3H7SWa73vQVLuU/ui7Ui/FI16mwg3B4yIlBf5yEmlIzQIgQv2iZJH5KZ4CL/LN8gedN9ToAk
OOLzuM0fzZseC78WMy/V5ueOAxEdVNDR/NEq1lA1Vjq9wfYK76qdbt6w1hlcsQZ1rl29VJ0j9e/N
UzTsoXpTK17R3pWdLW2MCo/NfBWzvnisAOhTQOAOYm6LW9ssnzoql/iadj9Q5kzhSyccMhOFqJFt
G+EATECsvaj67dA2ftbVNhXIXotXuhuXaqBQW4PkpwQQJTo7ua0OAYdBkJQuC54k9XXKC9uERqrR
eVSzs8SVu20oBarwkqqvvWKsXdRLXkyfRUqQ30Wui7+ohjIsK9McsL+P7VH1dupueis3ZJPtjHtQ
PFkbUNO+Wa54U2zrQ7vi15a2/B/jPxKeYtxVOVOnLGBmCqRCfcjEVWj9vIj8sZrfolCzA4YZfW7n
jkSjY22QVMSWm/Y6c6gKNquuv4p1R3uqHq3YbgxvlZjwOyNyySqXHtLQpFhV4jwyt3N7L3dJalO/
uVWhH2kPduumd8Je8V52za12NTxs8mN3M9zEW+2rcFEBPpK3y27sO59x6YO4p3kMXp/aLPBBmi3v
61fmv8VO7SQf1+D12HVu62mBte2d8LPc3hcHC99YHYTje+0aXrSxHk0XWIFds42uqf2ieM0G0pRs
so1N+5DYayw83+0Olz6Wi56aomwiGbIjAQSI0GeW3RPdoQHEG1352ZOOmtduwxvxud01zvbyPP28
doBkRvA/I7NR9ORz3HJdGomqjlVAhcZWoFZtxT5Kxi3cE7JsIZK+l+3NIzkfKVqesDuBKJ7BYnx5
hSlp3pUVawLzEQPtdu+AaFZPmbuWf13Id836hCZg7TrS2iggccegV80MHXIwRHYxAAbt0ZKv+h70
EgNzhXRXtmgTXsGGz0eLHxx6qRH/IjI1wE12brO2uqgsiqIJ1EQ7SAk6dq34o+oUv5PZ1+V5/OlJ
jJmyFPrfsIauLm57h0OmEhPQqiCqxSsI9OIlRVaSFz8jgXMT3KY0kz5n+lg2gdEPPiSqUOPblqVL
TAkYmZU7YWU4fD9QPqZ6qxHYGhr1GNHUV8I1FPSaCW5DiExPCqmdhzNW0AXQwHz+fHlNfp6luZF+
XhRo+OgWzwgZ12FRdhrFmrAxBFV869ax6U6kcDUKWZGy/7LEaqXfd80md6UDb6OKUDVvAvAZzmwf
u9GM7Dy7gz+x2w5YG3V7eZBL0whqNxFtI2DyhGzP+R5PlMTI1RzTqE2j7o0GSGkqXfx12chCrnGe
yj9WuOukj/CeLkETH5R2/TjZsZtePYetPe0djbjDSrp/eQ7/GJv//eQNQJq8mDQrb4LRGUebvFq/
m9HWnKfLY/oZfJ0PiTtOmVVplhHCyuDHD/HTGjXw0mn9M2M6X0uVeqxC1MD3aLXqCVOgWR0CvACd
Gq3qXB7Jkps7NcWdpD5lAJxNsw+v35mc2TX1H4VmjZho2YoB3KMMGr4fz01JLeOaEFiZBsHN2IZI
il8pyVvTmisx4ZqlecufrL9lxclQyE0TFDlkr0M5OhIpPwB39CSUxUoEuLgL0GSO4BfQb3T/ntvS
mmZIE23EXisjN4cqjiq9TQjKLq/Q8vlBZP0tPgj86DzkkyH1wNAzaYKZuLqOaoCy5coTrHzHwKps
xJ5sRDdxqDgQz/ulsckbouHl8hcsjnMOr9FsDQpekzvAJMpA0pGLTUDTl8LCMOlVFK/Bi9eMcAdX
bwu9ymIJo7QEP+7jAxX6u0wgKz524SkJ4WfE0+AhwD5Ered8NkOwWraGGmKDZJ+gqrLRPegAsSWi
qbNK7CaFpPf0KfcFaj8Z+ga8pAOtcYF6RJHcamnhyHiCluSBTfH28iwvBI7nX8bNANAqJWkrA1cO
HpGuULnhsQLQ/SucvOzG2PYSUMGu8WjcaJ2vf5gBpBJtTQ3W3jU/nQ8+AzV1vHFlsAHxDQ1to+Zm
OHRo7kstJ5bBbiRBwWQ/Zramrxbd5ivtPMqaM9V4TQMUPVcTuTELgqCNtcraGY08gYYt21Xpa2F5
2u+ofMUb1wbSU8g+hUxYObs/rz6gnmQQROBdBT1UnnzdZANIQgy0MMbGb00/VOnb5dVcSOfBwMxP
AHoSCMeq88hPTm3VqlNB1aQLmrrvQHBZRebzaFZGte1SlPuvsta0yAb/b71JgtkqrpqZk2HraWls
ZQFgLffyB/08X+hwR8FvfhigRZQvg4vpFKVmGA8BMtUScUHFIW6TUReZC7mqNdKJn14YxmSw3M0v
g5l65nzwrZBJkVzmQyBQulOzsXaYBMcxJAMekPla/Lw4NOiGgyQA1XeLf4eEw1S0Zs2GAFgXcT/q
oX4zqKKyA3FXshJeLJoCNREUvJCktXgUf0h0Mc3VDgMbrd5Bgyrdyhpk0pUQHYeXF2xxDkGnoeHF
M79A5k853UAm6co4lIcgKUhtR/J2rkagG2LwQKs9eZeNLeT8oYYNFh0JeJC584Jziyi/9wip2RiI
g2DdWZFed3ahRTR2ZrJrCCYZI0vvcJipk0ZR5RtZY1R7Uhr0jbUdHn5GEdLBLhrWPKYkE8PHyx/4
czbwfajNz/zs6B3l8eiKFNFpGPB9+gh2/06QLeD8+9KLFQNE6oKwBjldsIfEuCpiG4M8Du3b57Nv
TJEhlIowBiX6uw5oyh/3OqzsmqImD6LalysAvp/+CPQByGOAygi1F9z1Z/Yuz9XPTXr+W1xMh3yR
HOqRirm6V97Snf58+ecXXNv573OuDQwvUSgQ/L4cO+nv9BAH4AO3Z33FRyhd4e+KvZ830rk9bi20
LFHaVIE9K76izYFChO050X8P1WYAdNRUj4PgSc2sYJvEjsgqux/uq/ijVNda+heynedfwvm1iela
xAYFzbaRp7QH/VVn1zKyc+Vr4pe5I+aaTTdWe/u6MgPz6p9fk+d2OV9gyaowoZQzBq31i5VulW7r
yc9CH6Xr5+h9Taxgae+jkXFGzUIeBrfj2V78P6UDU2tW51NAUhnF+IJAADoLby1ShnYnF9XKE2Rx
P0EnBBB9dJuA9IJbX1I3dMRtOQWQpXF18pkSu3wIdy+TtG0706EeMf3LE7p02nRQvsyaRLj/LS7s
GC2pJkovTngl6LWfiAnzR6NZy1vNv8Kv2qkVbh5LasXh0HdTYFbQ05PCTcE27TUoAOzwAEWklch2
6ZToElhfZ3Vy3PTcqaQNzROJWVNgmVF2I+LZYNPGKHeSUCubWi2CLkmK3T+YxxOb3Mp1UtX3cNew
KXYJMEMM1MBlYW7/iRVU5JEfA7D1R8saQu/GaAiKwbLaXFNz+tUDurRiZGnTz1yDFlIhCAd5hz+k
lmm0IirOcjNE15Fk+HKoHKlh5u5INHVl4pZcNLw94FezegqaEM+PGLKZQhGyTAygvqvZvdk275jm
/EbL29K7PHsL2VPwmyGxOLMbglDR5DZG1KmTWofmFAAFqeyGIaeorNeFAwG50clTMXrqGpQhjZ4V
N2VFx73RW/pK3LQ4uyilK4hj8IePm+Y+FcnokcqYkEbdJ6nZ2ERpRzdFIsWJJ/Pj8pgXzzd4gfFc
BWDL4FURp1TOBiMEy5rRDbUPCXDIT1VMWHFcS1bQVgC+FUjRIULivIiWCXKp9bEYFEZ/D8lQ6AxZ
7fHvj+TUBu9DrFYwCMXeTzNBsknXRE5nrZU2FyrngLQhytHgEZHw1rmRGKmRm0o2wAoS+ns039YH
wxytXTiMzbEVkadLzf8n7ct25MaVbX/oCtBEDa8aMquyVJPLZbv9IpTbtgZSIzV//Vly39POpHmT
6Lp7b6A30EBFhhgRDMawFvfjPnOBYGP3GDfNVicw0myNO8x9x6TQ/MPMZ9DadoB2HzWn+Ji1Ngtz
than619E5jqAhEGLA9uJHqYJL10HnfWu9itTxzhomkYU19PLNAD/aSwZfXmPKB9EnqYH9F2Rb1kr
zTrj1NdfuDauocny6bXhnh2QFYMh10VJbckDFQYewig5OELOthBSFIxbsCV9zB62stxi2xz091jT
mRQhFAyg4nMLROwXkL/Zh3xsm1uHjfbxui7SE/LB5oKRnr06JtisZ7Jlok5mvADoAoCcE0YJ280s
H1ChUvG2SXZvYLm/ZZHLvPn/tDZmckrN018qFBjQEPL6ekqMZW3mm8za9DGZ1sJaA41vUx9Zflet
N1bh6zww3I2jg8/IiIoZs51ALwjPgqEn2IRu7BJ7C+/5Ki6QWHXQ6DjiK3XUm1EbjFTHvhxtT8bg
ki+rPvPndGx8RQdm/8Bi4uHpQEbb3y8YmBZcBBNybjv41MCwo/m6bORb35kfcvKSGdgHQfa8j5oM
ipRKdug7zSPuGHAggeH90i373N66hUPm3Ld5oJFuxLMszw+YpcgUomSZjgdsLYKOBVAtxat6RTow
GU1rvORlHRR3gxMtaTzxQz8rcgKZU54L2v/92RM8TVNqll6zG3L9VOVFyLJKUYeSXIy4njDHsTMA
Ai1UOKoZnObtultFxrNTDX7pEmAfAZkrzLm8XjdAWZ6Nhi1CJoB1LJAsCeqsUw921gnq6CP4lcxs
ipwhtw/F0i8Pnt1r4VA0czL0Nhr9xLt3Rm/9XGlWq/iqkkUQFE6wmIRcFbZiiPXklmGVOltKA1MT
TpA17H6xsapvfupBWYOFg7A72QPwfjIzmtv8rlqdB85GcMtNj1XT3Gp1tihcU+IvFz9IuP7aHujZ
s7n7Sx46dnEwWXOX4iuMYBGl8wpYYXA0RtdPQ2JbkAl8OBfhAG8swV+8pbX1vOCQmVWRXT7ptWp1
XK7VbwlCcr7gyeUPPSTYPQjtGRp8/vIyzsVrP/UoZhTP7ZImnT8r3iGyUtKFZoKZbajytqwfjJe1
/u7Qz9pD5qOWtK0fS90+NiDbaAaQGhQhgNhjLNg+0CYofAUeq6Rpgo8LxidwayLN9m0hwa63Gjm1
hhiBIS0LYyutNofUJSBhMzC7WVcoQ6an0hkOqbE4QV1aibWoYLB3sxHC8MVvEMzK5bhR/BX3YD/T
8U3XdLz86mkaPy8TMqUN2N/JTCcz2qqaK0KkNKycqS9cwc7s1Uaxq+9iOUHz/kb2Gtrut42pysry
oPJbkngBd31XZphgRox8AbFIWQbaA8rY5afu4/xof1PBqEhuGXxSgGShG2UhWRK8pk+LIp/K3nhx
hsS2XjR+sFdFJU5yu1yIENxmmkzG1rlDdHL+hkYAHTSrt2z2cJ3dXg8B8kP6rYzgKEM1k9lx4Cgg
pMfA0A3xqqBxmke2KBIyWX5/oZNwyyDnXNtMRygYUant6G1fHRxuh5b9w0TbUstn0M+GWmmBm6A6
LN6xnXB4RdTbKwjmnM92Zf0ghf79uvrS+HR2lvvnObtdDbzNjIrgQ3vGX3kR6SmIw7fTXHzl2mNt
PFq5IsWWPYTRtkeJ1QFMM1YQBYH1WBYlahTIG6agh61aAE14c75XZuBhcKn9wFVTsfIodCZRiEJV
s+nrsn93nqdx23WBu/nHlj6DbP5oa28NqDFH89g24OHi0ycyKEKx9I45Ey8EoLHq1txJx30C0++P
uWeUAc+6Mr5+jrIcHN8VI0wAx9/HYwU7dpsF+Hk1xDheaL7e2vD+DYhdiRmgWgOsjVD1jJG66JlA
wZwHDVjfmgfHsactWFkfjJ4Za8ZfVZtHw/blunrSkHMmTLCabBzaYvNxhm3TfuUjq0OvNIygYoyG
1yVJHeJMkmAts7u687pA0kaGuCLP1It764Y7ib+GbbuFKEYpJEoj0JlEwUD8aq7K2YVEd6qPXnqz
Tl94hR266XBds/3v/HETnskRriO7Nw3Qy+wH1ldB/jKXR32wg8zOAlp0kVGNioROcWZixRB79iUd
CPRanFsOigY7rYNNV6TuKiHCk70ymiJdCyhlzn6MwRzqb0Gqv17/cv+PEPKvc4nVO1PL13Lesyn9
mb/VUXf8kH7vb/4uHzowAX24LkxiDuj9W+ZeN8PLXXyMVLNvjSnIG16avieJj3WKD2lD9G85SDqj
bPbJf68K7iMPWLTC28fHJPvlDWCXljfkHeRN7nEldwtghzSzPqyae3NdMVnov5Ak5A2zrzc9yo8G
AGRih912PjZs6vsysru/OHvE3Bvq2AoblHgzKpAu8YFhjPewJXiz7fjG0lgr4ka9zbd634L5vq/r
g49XbTyM+vZBm+3MAKhpbt5mi63i25BlZgBoBgEFvq0DOpbdfs/uVzPLywHlJqQXn8rvHQ+Wj+Rh
/lI96cnwUKueUBJnuBAmREltYoPTQNoLL1pMwvcxGygm8IZYcZAqOcJXrXy3aa0GcjBUEZE8exw7
L8q87dRZp3YwQgokOFIRLcC27mM7+7cepSc9p0eK56SxqpaChZ8DLHPUc84IkYSf4y42wJwb8C5Z
bFqjQnOex6IGdMj487regjH9I2enKEBn3sKamCAHW8HptoHELGmq1L8rV98LUa8lUUerAoANc3/s
sZJ/25gdEKyxjn9dupBH/F/pxMZsOThNMO52aUl0rWiaYbg8mRL/m6XChxcuh19/HZSF6FGA4sHC
Y/jyr5e5SVOrAv428u4Y80+3BRnCmU+Hqv1o8mPjKN6GsjM7lyck+P4CHAFXgzwXlRZbo2HTNoHT
fr7+zfYTObvy/tBKSIqalhu1ZhjgKHQWnJB/v3H/0RmG0+S3NyVVRFLZCeE9jyVjDElgB27X+dzX
fcNfS/wv6e1ND5sqW0K8Z1Wg7GIY/UcpcICjuIidSNSpL8W0TVMNTAeJW0eag63faE20I455ABN3
0CdjLEL5KeKlpsgfhIvpD7lCdGnb3MKyO47MqR786ThU/OC3T2OrUlD6Gc/0E9yMMGqYTbeT1IF4
7EVVTpQa3tlfF7ItzZ/rYdq/nsl3/qE3PdNjjxoKZ5VK2aE5HBg51rIEd5pbUnYL0eCsfnvE9jDg
texgbhVdGKl5n0kRncgnuatjpCwhxicnbcPBpKBp0+Nm/cGt13e4ko+6JTaSMUsnzuppOkeY7XWa
4AVCAovQNLBooUdmn5VHcGViKqql/HhdqOwzYiBqD7j7xokvNBayOjVgZgUFAvmPAbyVbELHlD6/
QwjaJKjR7y1ncVs/hbpV69U0WUCENRH9IRvIw7L6H66LkR0WJgZRcwUPIYiKhMOaqmpaTdrRxF0P
tH9z7aTOImw/R/Q9NKnnkoSoN08oxWkmqA5hd7d5HnSlIhJIj4XsRX+sSO/2fRmBstlaxnaAAADR
x95y1FfwHWUK45aFG0wu/itEcCGHafqoj3idtzxOadxkJ7c+bpPidS5VZV/XAigwdkrFDSNrsq2N
6jMOv4/17qEEHV+O2/z60ctUwQITiB8w04vhGiHm0K1JQcpCaNLnsb3c+2no28/UjK9LEWeXfwXo
czHCA0/HEC93rYIlyHPrgE3bHPab8ZexNmi1bamTgoSzYlHnAH1vSUdwMgxuGza2Ngb6kJ6qBvCV
lrvWx9KetXjoHWAegMw4mqxtCsky2fG6WtvH679adgBnP1rEeeiNtgU/NL7NjJZhd7S22FDNPchy
G4LzxUQOkjdQhF2aK/Cey2zqwd6aOXfj+IqRtEcTk5X+5Ab1+GO2esVBSFUyEExQH8V4sy4cN4Df
mmY05jKp/AHkQQPR76y+xiZgXxJFgJTdleRMlKBa39sYwilH8IPHbqzC4JDrsU+jomGFTp9w4W9s
Ho1+/24Mg/m8csMc9Q9/VoRfqXMYv6XscfMsa+qtNduYDSncBAsLurJkZaE/vm3O+PIOU4MZ7KVH
CBQ5FrlpoM2nTWUyFG/Efd6y55m9RxlMQaPjbhjgTf0jaIHEkQHMMyHl67rvRm514PjPyvRZ9hQh
Z3KEy8T2OdXMDblYNVoxaYvQ1gAip60hB9VKvuqhb4De4b8Wb/+JMJjXR8MMe+YYybg8q7XICF9n
JE8rIPJyYOP1xhHUgmil3Dh1Eebp32CKCz0+qkxRauf7yBJqFOhrOYLgtjHLBdChNGElRtzSnz7g
Bt5hHGcSdmc4M0PM86FDx/G4W9LXeTmhIxXM46frMqSBCGPTKAPsJI3iRFReOM7slHjCefVRL0KQ
illG7GP2cQ2XUhEZZOkGOZMlfDE+T3QtNMjCctlha+ZgsR/T7Oja/cEkTPHxpMfjA9fD2WcD/1h6
zp0NxfQVKZSXAapMR6O+aZiiJSQuDf0yPvxpvHn2oZY/pnPcxennoS9pkpFn3+PYpQ54cUKn5E0z
46H5ZL+Udqizz2kfl1g35FZgwTSXqAWBA0VF6/pZyr4v5krhDIBdwuqm4OkYI9nWhVUgLABGcF09
mxP27n2wSlfP8+IrEghZJMZYKVDPMKiI3FFIuJrUQkdcR+7IbhsdBHv+fYU2wnWFZCFld2zgSOk7
HJ3gAKvht+nSrDRBy/ZUlhVWr1jc9npAMWEKtVhkAcCkIZqqaiUznn3qApSW+I5/NOEHhwIBU0f5
Rp9rIN234bzQ2+u6SQ/rTIQQLlGPckYtBWW27oUohL4Y5L60evAUADzEtRSHpRImeF4Fhl9DIyAb
t9iBzm3SZ4HVF4fMBka2rWoeyELK+ccTTk0bF4OXgKqCm6+PhG0Y3bYDBnA8N8XABuihTGWaKTVG
i/jYJgZQIwZ1LyNl1fh9bracJhVHnSOo16oBPYRWIZfUc1P7DHpbLPExr6rrQB8NvwMEOh+iZm3M
bzY2VrqgyLuqDZCGjn9XvcufqpUWZbyDoR7ajW1hk/bzj8zfARNcnuof88Ut0sAZafo0MsNL4dxT
X9xrlKk2l+W67V1tcAUDJ05IeQxvoXRs9xjDUB8ygmzAyp+qkicVgso+9tLwH/CBX35A8EZk+opy
XqKlNDA3UJB0gW6/XTd5qVcBlAYIdPvr5teAyNl9VmmsxouD4hEILNS7wt3WGC1CFVahLHlDvMfX
8oCC8wdKWeltY+8ZeKR16P/NUVrFGzkNhsJ9pbo4OyQiVr50XACXHyxfeM1dF+EP24l+OH68/qWk
x+Hq+FSYL4UaQpGh9HxacA9/nYDhsHxwgTU25IqbX6rBmQwhgOu21th1gRcznytymza1Bq5Lj0fX
NRGnfv65InHagAMBIC1QQS4/1DZo6Ua2/c0MahIWfPHQ+J0yEBLd9EXA6AdyA361UB+P5PW6ZFnM
w1Slh/FOLGyhQn0peFnXfHWYgwuqqNaYZyNHo7TebrVpa+60WU/AKuXH12XKzu1cpqCsMep1yQcb
tlfPh01v7yuUrjnmoq+LkavmAWwUZXF0GsSQUHCOBQuXJrltRcCxj7rSjky9fvJHHevKin6m2DD6
dYS/yDaxJIBFSnEpodbnyW6zCbbuB8b0kFtRd+rr2AE8q3McvtyocIxlXxGVZAvb8/tan0ia7S51
lrEBRYOueQJvOEqiJNZK1S6q7CMCyxA73+i4IV8SzqotrJpUE7DdO4J9A8wlgF+z9u8mvUpaJVKZ
VCWsTBkmprj3ZsmlMTZbgafkZtEkBbAcagrD7AajitheqtGZECH/0xwnRbXFRLrULGE59UCQO2zW
EqapF1nj83UblGu0I3zZZHdswQabtS6xhwobnMC40czPS9EH06IouKmE7Bqf3Rhl49NZryGEjqiM
byDXmEhEdNX+nkqMUB3xLfDkdhrcdhiDJT9SIAIqEjCVBCFBmapt5WD+RUkJQOrtRJC8cjCFKCqH
spDu2f+eiVi4WjOyZFaHz+URHk4jD/rtHT2yPcFC0QpdBESfywMBlCJpUnd3mtIJXP9bWdII1ICK
vF/6tRwflzi2trG/KJyHAegZ39KgB9F/1gC3KMYQD7j/TyHCkbQFw0wD82hScFCckftq7dTtEFky
gr2K/9VEpKyjYAXo8j1Se8ape2PpncHiTHEbSGW4lg7EThc7iyIqTJkCJYpXKZLf/LM1/qyt45wn
na04eZUUIYIZq1fkgN9AUDbu66gvDaTTT9OkiCpyKT7gCHYCB2ymXdpXP+EFa5YlSzipb8z8RAf/
YGF1tnm7Hr32wxW7sJh3/1eOYMcZ0EDdrqUs2RqMlvvYDgYQIia6PbfEAto3NumhMuFS6Sbk2M2I
TjdwRFAL/1r6r+ODiyknTDpdV0ycC/p1WaOgj6Rgx7GwRWsYKhvXJb5FUm9Pm2eCncjElsstG0Jr
wHtFD7j9o90+dlsfdJYdX5cuc1ysReHeBogKQT/48vjsrcYr3V8wjtAe0YTp+nu3+HRdhLTXjJqb
baLkgt1LcXzFobrB/RJdvxZYwKGps6NdrA/uxOOKfbDWx5EAHAsMMoSrsDUlD1us/e+Lz6jco8kt
3EZzo1tszBD8tuYvrQnmLiDsNOgh2ts/ryspMRUgH2PtGanJL0b1y++45Ua+LkvHknImNyj9geXw
wOhNrarIyeVAkx39A6gk+3me3a/dBoT8zuhZ4tna62Lzt2l2b+s1OzV4jiosU2Ib0Om3rP23nMnK
9KaraD2wxB1OpIihVT4pYpQkAboQIRyQ2VGyNi7UAZAKD6timALTKp96Rp/pwm6w5aW41iUXLtaY
dwCmve+IWZVLnSrL6nhjwxb1/PPmjoGnamtK4tSFAEEj5mH3bxmQN24aEsa4M9djVt16T1mTH5ye
H+32eN3y5BqhtKxjbGvn9L7UqO0HYjBzT1Qy54dmkies8328LkJqdJj3+AdHAHfjpYjF31xtWaHT
MIb193a4y/ybrFVcilI9MFm6r73jGhExuBaup52mI8DXS3UzeeSQL/892cIV9VvC/gvO7HnTMz/t
CgbfyZ0AvZsBc+rXP5TUY84kCN6J2rxVrRskOOZzh/Ed1n9HM/UdQtAVcjxUzVApFyF5SOkaTcZw
X1TuXfttxG5vfF0L2UmcCxC0cOZ2tWkNAVYTpFYw/8fp6P3Cw7tKB0ssOlygMRB8UO/1yUabGAro
EzYFSBZuq3/DTDdw1yKw52dj1V+IqYLlklnxuVjBUbAAzYCdWbMkT+91/kOzUf/G8k6majPJ7rsL
/YQ7dUEJqnRM6Fcyr0jS2sQ+3jCzaCLFEyOPbDUeV+xJ1TOgobQqVS0iyi69cz2FNDkzptE2W4jv
08eNfZzmOdiCcW3jlTQhTxW1BvlXRUMBFRu0bUwhRyomnrPWgjQbxB8gizDtSGOnmqjozKVyMM+8
k6EB7EPsGuKlbOS2j9PDjMU2nkhzqtnJpwrT301byDL3MVDgiADgAP9PODrNtcs+23CNQ0Q6P0MT
ZataJUI4Hpa73M32TMG2gefrUfezi6o7gOYV94L8g/2riggTRl1fy3QPVyut99GXag637uC/KxiB
CHtHKt5nv/dfcRZT9RZDhF0/sWTwXr3MixCO5rZ7x6UNxBCQoeBqxfGbl0KMVetTbcAnszStjqoO
zRCtJK3i7Hf//+Psf71ed9QslOoupaxDbWKFF1K44UQ4/FR/6oxTX02RqdonlEVYXEXo4QAnxwR7
06WoSptrwG4ZLPHbpo98l+kh6t+r4rPJLM00MEwKuhzgI4pjSdpmkgmLDYhDBQC9rPSvzSwi5uuq
rrfM0vB6gVui14FGgRAC2mnwGsIsWDTmfY50DjwrLFzFO1OqDErDv7oRe5p9+cmY0fRAzzXhmUhD
pk9cj0Cufv3ekxkAkDP+V4QrpDkraMvzAfstSWWc2r7EDs29kx0Blx/6VFXLlFmAtU94eHh14dEn
qmMVtNvIVCW8yw54eO1l5+vaSCWgTrpDAmMuTNycYSCERQEAuYil0UBrwej2juE6ID7+liA8/at2
Woj163nM3zitTvX4U2evmcturmsivVDPBQn+n2duYdo1VMGwY5qd1jKynskr6szrhK3RqJ/fkWGd
yxMMuhwtf+73NG7/dPscR/9cuYqXj8xpbB0DCMiF9mEUwdg8Oq4jdfC4AjjRUeudgPL8sA1f06ZX
aCOVBPwOTPvDPwGAcuk5XdX07mggRFv6p6Z78lFVKCz0wCoVi4PMRbGACnBZbDHYqNRcCsr9IQXw
0/LrvQhUrlsYA1VeazKzPhciOA6iAG3LAUEtA9wSUgA+OIrvJVUDK0x7XxUvHhGWprTHdBonSJgr
HgzoSXLyQyeKt4hKiHBvWpmhOYA2Qswsqsgff+4O6s9zdN1zVFKElHe2p4zyAlLaOmsiNnluuHgd
D9OyVE2X7N9dvD3Bi4boiWV9gqLL5eF3q13nWN7ES/6L85O91BsNbsAVy/vPqmaTLEzbAL74h9EJ
lPCXkpie+lq9lVXi95sTbXU/f+dZ6wV5rmvPa12/Tc6oWgGT+tC+372vf7ngkbqUaWBr3NYZrXCV
pmh9LmFPeWDVwN2Yf1w/MpkksISYsD9gn6Mwdymp0HLAW9esSgyScBC6tvkzIEcCrVewIshMA6Nd
O1avA1JrcWB9AbgL4KfqKhnjtAu/9d47TO/87wtfrK0nzesr6KG7d2OTYOw6m56ufyqZyZ2LEHwI
e1pAoCUVROSfl/kOcMPzHWZ0w9H6gdZAqNyUkIUeYBpiMNOHlYMR6vJoDLSEarAHV/DZNdgcG3wc
n65rtEdI0YkwPvULvQ6FNzFnN3nPl6yHRhQAjSMFu5Tzpfir7w+e24QVVbFYSy9WDP7sIzjYKUDE
u9So2pB5tlUDeSl/4lX+3KBFkOnDXVk6WrCwb1n9E1xXRropjk5m5eeChU/ZT6lpVByCed4ftW0N
1mI6pNUzUw0Gy8wc6697cdvGI1VEyhkKQurVh5lr49FtTul4fE/LE1M4v0UIll7p7bZw7FMlvz5W
Ea7jacp+XjcMlRqCqTudBZwdHYZh8Oe5jFlx76qgJVQihMDjsDz1ew8i8KWwJ4EvZTen92ixT8eg
Um7hQC7NzSIlkAv6oUpMK9sOYPA1wt5yf5LVyOLrkmShAe9ElAtwU6D1KWQJZVa3YOqEJG8ZZuxk
GBMecgQTxX6/6KGrZcP9mDrdzdYNxtdtMlWNfenH/C1fHAdqWeGUxEWocPSvOK+Uvr7vvDwwSe0o
ZM4fvjtkGtv7mHAhrw09wJI2W2irVgOkfnomRPBTzZv3lWivSopsPmYAs5+n58Izn1oV1pD0g50J
ElJ8lvq6s1YEkaiO9w00VF5crki5ZYkDcPkw/w0kISTDogwKXNKOpFVi5Tpg3O85CM5qXQtixdUn
i+K4I/Z2qI5n8R8lsXrzXa5Zv3TRzMDuAJTgfZzye+WNJNPoXJKQdJHB4bU32bgBzSzK69e0+2mz
6TDwNGinm+suJRsqMoEGt4+OYP0MM4eX3jtj4ttGgIVaPxsWbFi1uLOiJ28MQavDvgK/WSFPZhLn
8gTlpqqYCqOESVjbmLiTswQd0He92gkAdhavWB/ARPFynP0flFMQTZinYSRffHMJO+ooIpf0Q6PC
AZAbwK2hQnCpu55OgHcp8zoZ9dOcW4eRp6Fb3w3kJZ1ViLISWXh97PtKKKmhWC7oXZBl9bC5WiRa
6zuP3ao7gZVVVaDNWMhyedVEOyGBImD+YssQUg8ghmK/DGmAgQMWnINUwOW1sr4APTfIaz815FA5
weIHnfm4tl3sW8WTUd4zbQp09nWZUVE2PhvNGA/5T6seD9fPXhJ28GP2Qi9wCG1THL5yZlB7kKkt
EtMfDvWBcDA6a8eiaxQ2JpezV5NwReAKF/KfmpBcr82xwL5G2R2wdcMD2y6WGPtY8w3W3DpFZNiP
7o+PjNsP/0WCj52oSzPSNPAK+/jQyQrAzmCjaR2NCzEVUiSOgwr5bylC0DZdu3CtElIAMz7X/SEv
DjWgMq4fkVQIoGb36SVsPYpNnLl1QWLezwVQBuujaz5VANVKi/ecz5mQ3VXOqsttVeN5701oomA3
tPyYWj/yoLEU14LUCPamFF77KMeI1WWqVWDlcaHJZFonqsc/tjX0eqooLv56Hfxx9mdihBBSrGQ1
t3QpkowCbN84UeexsLVjS9ZwHuwXD+0vM3s26tdVBwi/E/p8idKOR7b5AG7OoI/9JXHLN3Bhud4N
0ITgy4lG+W0zgy/VeCS3mJ6Nx1aLU37vqTI3WUzaGTlQTMSgCOZwLg9iMueuyQ2rSFgT9Npdd0v/
mn6Ac+e/29SZFLFkWTVAshxsSEEKitwupBRvrEFFlCXVBXUKDwMpaCiIZd4FGNKU7VJqK0zR4NnA
ifGUDp9t9+N1daSCAAqJXAOb2khgLj8aEBG1EbxYRUIwTv3EvOx7PxQACUwr7UiyFRXsFtfIdZky
t8QV9a9MwWO2HNzkfIRyuDJCp3pbjFMxKu4KmcNgmx4rVKhbghZGvCqGZUYhvigTNH+Cobrn7rfG
PaqwYW1ZsMS+Em4A1OFQKBVUMUrWmlkFMV1sH6dEuwHWQh2lt+1TE87HugyywA2MoAlBzXnIDzT+
6/VzH1qn1ykmN9lTH3IzmG/dYx3Ce0J6S6NPdVCH5ZHdTj+uf3XVTxUqn9M65mnh5mVS1MiF+Lfc
Ol4XIBsSA6HI748hOKC2TJyZKT6G5dAj+nEHZwF5iv4RzMHxUlmYYzn15NmeItdtAE2pqFaKQK97
2DoX/2tr/CwQpzPNanuEguaz+8UtgnEL+FeMX9JX73F6S78Mb8tDlwf5M0p+1zWXf1rwxWB0DL9B
rF5ndj/pJWuA8dJl2EdndRvlgKZXuI2Iq/iPgpjO93CVYRHFF+5MJ607XNh9mQDxhJRfU1DTu055
044BDWxeAGTaBSTYU71Gw8I+2PMNepAOnQ7Y8NwZ1FZl00MWPFBV+PcHCU7mV0vKswwbzW5eBz32
HhYjXEw3tAGBui2Ky1yu/g5dAU8zMH8jhCqS55WejzXMiwOhLqUA8c0Dmn7JvYCO99Z9/W0xm8Ca
DuZUHpZ744O+HjLjqUHFZlKNaEk1P/stgt935aplAM8ERIwTudvfswY2seamcYKWqrrXsl0XbD0S
jOygqrungZchmgFc2ScztuxT/bkuPezsDAE17rXulK7uIc1AtjtErv+xLeKlvVntPDDnSVGJlabe
5z9CtL22QDfAwEo5XvDz3YSoFW78PguKJsg+Dj/9JTK+lsGKhYeP/KNq9092YZwLF+wsx/wLQEGx
/A8k/GhxvqJlFfJeEb726CTmPjtxhYWlHnxkMVn0QbrULRs07G8ZEl8T3M/1aa6+6VYyTW8Y7XjH
DYU9lF+IzKiOiFU/0CyCM5LgWDG52BXoTGLqs2hQ91FNJsgqqEAhBeXFXrTFs0DI6rKyTTWM4JVJ
Taewzj90hhvu3by0aEN/whIHojQeiR+uB0XZW9zC7BSSGLRBUNgU7LayaOlWOdZdl9Y/dBsLN3ZI
++8zaBsSWvr3/vZq1NupVKTKIm3SP2ESmQwGn5ENohty6S+GnrcWm80y8c2/S3NBI7GJQXgQzM1d
nWcRsOMxy7UGQ+aAfHELnILf4I2lqETI8g9Y0b8/QghWS1oXJScAENDdz5i4C2fAFGDl87Z0FWYk
M1vkUhhTw6SogTO+1NZaKuKNZkahbeQNh+1tYEE2hcXfHnxR8T6Q3XNoKWAVBHNxoHkRoh6wqytt
2xw8dQryo2n7Ocy10lVcc/sPFv3QxR2KJbudNdMUIg2n81bhToHZkNhcnvMutt6aPAF366hqBsui
+LkoIa5gAA592hai5rD5ZCTspcXUaPAONzgXInif3eQbpTOEuGb0dZyDtgqmsNwCswyxFZs/Xxcn
/XoAnwSvHgHj4C/nOEuC3LLxSi+DtNTVb1d7bz8Hy3O2GEDomIKUK8xcFpl3RoF9W2tnwBF83PWK
cp8RQtCcrSKsu/TeZ+xn2qeqy192VMAJ9bG4t9/9Yu6zOlnmUx14I4PV3xBjiqrqbhuOYxca+R1b
k6wDOYPzYPqfdlrp+cB054ZPIPv5mBmqmSWZG3gAEMWwMf4ByqRLl1uaWe+BfgXMM6ult547lHGR
cUPhbDLHhpNhghaQnti6ECIImKWttQW0bLJN6TFnWlwXGNfPeeQvRTDUJ95Nz6XbKi562YFi2Qck
kEADw5tGsFZA4WD5A02QJAcXGtAe3JZGyqtW9gHPhez//sxIDaOxjRkz9MnWP7fbJzvfFE5nyszl
XIJwROmGgg0Br0qS+4+NM0YpFvVJ1Zx0gErU7hZU2f6srkbtlFePJb3XkLFSELt39NhWw4wVNzvA
Kz+eWYExTvehnGNQQh5scJsBy9Xobwbz4BaqfXnVrxaOnK69huXp/chpsjZxtnhByr4WLByoKvTJ
z9kFHd1+dcCrLo8AIBGgF/ZxSQIJAPNKRaChpMiMw/VoJD1oDMtjox1ZABYaLqVswE+YaAopeQ9m
vb4INfp0XYJUjzMJwkFr3ABR54BP1hgYVJ2d0MuTplaNJ8mluJiBQx0Wy9+CHmNms2rk8Ap3caMJ
rZ+9hrWsx+u6yGK3b/yWIuhSFWmXA3wAWEfbvZmSyJ9/oOk39QzJaFTrmYK3Z7cm8aIF8DKoZTER
gyq+YG0N0L/tygdWSFE/oJ5XLfR+BMomJvUyhTtKPx/GqlC+BkPGHwxBRZ/SmqfLP1CUKzIGf341
DRWyq1SfMymCPlB1a9wd2RVMUzEb12dv2ruopw0s5tcPShaa9xIjeNiwp4yZ30uzdh3aD26Kg2JO
gXDShB0JCfuCVY3WprExxaiQXpcojQxnEnfTOYuYRe1mWl7AkXgzRalpHla/ywJvym6aIf/cp6pW
i9QUCSbLdrpsbD8Jplg0tOroBg1p3fvYXu7JzeLw27qmbdCxDIzOsKcjW0rVY0VqKmeChUPMgYS5
FDXueWdfMR/vTfsHFq0U5ycVAoY1EDhbO06hKXxNDM2lWwq03NS3jpgIpaiicEeRiUmPDMhh6OEi
+jniCkyW5hy7YogZaIAGo1XeLp99EAgMdnP06ahImkVWhP3RY+/w2qB3xCMPE+KXKtl1OvFBQxz0
2iLIje0GeJU+XloTOuIsyJswv9dPVQBeI3Z0ndjtPlw3UInzYVIUI9w77aLtisW3PLM0gzBGUZtC
+d3K2i9d3oVtM7thmjWKJEUqDMVWbGChaK17wuXljv3CqAbIl1lf62jp2RQ2Q2VFHoDTYiSkKuAm
qTwP48k76Ae65aI3UI+APGUABMJiYcF1Mk47ybi+1bFZ5H9f/5AS28SkNdhpDQtJtSdWlKvOM1sd
zod2ObYHMragrITl+Mhu01JhNCpRQlDhoDbLNUDnJEaKCkAxBsZSBr2h2leRFWZhmYglO6QukGcF
n56zol3RXsBurfOhCIAgHtGP9FYP0scm+R/SrmtHcmTHfpEAefMasmnLZFaXeRG6urvkvdfX71HN
3p3MSG0GZi4K6JnpAYqKCAbJIA8PS7N3lC1nYtLW5v5Grty/K6mUkUZYEHMZv0RSZmhq5I/mJtZ9
CcudohyovNAOIShAr6vxHYReGGUunfqs09CnWQ896Gd43UFX/vt9GSuuBi4N3cHL+HfYYuo1HA5B
rpUKOiflCrNzwAKy44PEngtbagS7iLJ3UEe13Nd9oWuKAWQIRrLK6JhH3fnamExDGheFpCMORV9W
Un+kyONzrPNZcTEobqHDDlkaNEzQYNxMrbW4xQNq3wYNplmIDh88K9tQM3nuhcl+u6YMQPzCWID5
SLqZ/ZBNncrxM4QV+Y/MUJzoQ4p9MsSZCUDfv9g8dAEBMb/wsNKj1tqyrHnQi2BdcSERzC7nXYCw
MrOsJ9ZUt9VVXYiiHmvcnOKNU+ICY5gnmG0/huF50h9q5Emqf9PfBFg+GnhBb6CieEG99Lu+7NJs
wLKM4LlXgfQsZIZXXstTwnUtbJ860j9oiL9WuzgZQm2Q4EPQRUwCo0LMi2l49WQmKUeiZnaj7LeC
5LfB/4ue2IVrEU95WUdzL63wEqcmQxCjebiUSPPeVyae9Pe1Ys2FSCAF0mEwYNpvkpLaEMbIqIEX
a0rPaTeSoii2UWzYEasMvnZ5LyVR1rYPo6mLVdDOBG1dmkKkliT2R9HUlZRnGECWKMrESrMej0UB
HpIq/Cqzr77+0GUGqGl932DIcXWRnFcp+1ermZEWGlbDy7FZcMugym1eBE7UMdzF+loAGltexOj4
pfW7KtO5LrGWYbT7wksRvDAS0+tL+VsCtRRdKoNGhqbtMQj7E5ghf/dvuluASPpbBBXY+nNXdcFC
n+SL72FJ6v7nzHJ6rH2ibA6oVPIQXIbgDig3sqMYtuHdvylrRg0EdQtJuQb3ShsatZxCY4rA9oGp
EnVXEr86JP5m0J9+35ez5r0v5VDHUUtJFyc55PQYJAB+VS7O3H8uAaTYSLBgIg5AKdT10H3FKLQR
zFm1YAEPM0k/7v/+b5AmHYBcCqACOKMcONFPFlqFlDRSY4t2UZgo0AWeNp+G6GvONzHK79lsD31p
lq8tOJpns0o/pswg8TYONqUFfmGORQCypiMgnkbbKOI9wLyohU8Th0mgOr5L08FIy/0ZgycmGHft
+FDNQgENJCPwtZSZGypp1HrNgO/LMW8TbQeywrivawVnRF5/i6CW4QdiZhRcgL7hLPYC8YDRWKY6
WkDqP/gx0OeSzxMBoMexOre1TqpTUljKpLmFkFhS+KxEu7pk4VrWoqYF0wK1AgoAj61rHzlJZZ/0
Hb4p0IqDqJ7C6bcQVzsxl461JG8wsIUFU19WeaNkgLcs756l14za6JSfxR6EjuCLKB4FoXJK7Xe3
ZKSznZq93FfoNfyZvIDhcVsws1qkH3alPxdFKYI9C/OAt/me9/SDZLWOsus90cKIOjOz1VN0aB/m
T9AUWjIpzcniAOtpTdnKHM3licrqUV+rv19+FF1/H7lMUIMEH+WLuERy7CHsNntD9iJed5OpsVqQ
UMrdYZxkU4+ip7wZH/VWfwXS17m/P8xPoWwWKiOt38hwIdxD5nFecsy2viO8+h54J/ex222i032J
y+HSh49TR+SHrnawJVMCZT8pxXHxWR26WcOBiONrX4I2nJE9WNPqSzGU38qg6Rg9hy0e+5NYmVFh
wwknHuxTy5C0VpXGiF7MDserCo0JNNGTUMu9FGuoYXaVfDKU+rcRtDs5VVoyR2ddtpLEzgFr8GvN
EmqV4dvWDCOe9niI4EUnwCtc396m4zKxAsfvPpFcf9bMqg2dsWCh0tduLKDZgDIACIkUJbWbgTRJ
ShUD0wdTQdS44oDGzNFMixaJspd/hQ3HKFWtCkS9FsTd0BR0nl0vC5mpth1V7Gm40TdK5GRm/ZSz
0gire3chhNo7QRwCEDXLQA2iVtODhrAyPkSdccPWvApaDf9vJctHXDzp57AHAFtVor1DGEf/Tc1A
X6XLX03Z0a5stKRcfvVkp1ZGkp3kxiUQarLV7vk/zVP+OO+EN8mJN7KJ1+Ij2BBcYXxpo63Ogp5I
y4Hc+xbKsxl8jceOgW8xQivYhb9DU3lTHKCmUAlPbX8r7QUHji13hn3Y7kYXmKLkUd5l76NdPPi/
sof2mDgJGV8MgA2s+yZnNaq53KjFWFycQR/OvB8G0CaYNxussLAHdgBWOxtTvDMkvbflu9ESHQpt
TptoM3LH4XdrR63JexrjUcBSbOpFqomTGM2LYmdIUaU/IivehAzY4pqF/Xu18LPXq+X4sg0xhQpq
bXUH1akPjO28r9GowV3//khJC17hcNS8bQfm/aO6vz3oF7j+3bnsD4WynBSiyl+FNZu8xZr8df/W
KzR2yeASHwEePl9Vd3y2HVRP0BklRNYOLf//Qt84de6GdIEjc/0Wd5Q0AmtqBGufbqyKH6KCs+xT
SnoJvKCYnvA7AXsP8hv3T2St8A3C9f8YMNiq68UIcHtBr0OU5RdH0fwC0PY9tpKjaJ+D3fASVeQP
OBpFJ3kUdxNe027y1r+kHqtrl7WnlIGJeV+WE0BC9rN+KEZEaSErOF/09v83YQgerhc6C3xQVx3c
gQy8tUQSS/jRuqhgPnAD0R5y9/6+stSQMgQDpqlJdQrHne+d8bVj1DNWqzcXp0YnHyQ1bOpgWUz7
ezpy5nhK3BSZqImIZnnC4y7y6vI4FIeJFSqs5uYvJVPmQQzrYhIqLKwgpWXgj33ck8AT35tNtRlc
44hWtgED4xh6uuzXndP7hpJf3Dm5D9Ea6kNNZ3Aj66SInEYhvZVPX5J+CjuGsrCkUfFJpY0cB8Ln
aF9b6Np8671kE5iCGdr/lZLQaIcx5OQxEhdDwllVWDqJlNqVyvAXq2vB9BD0AKHQhzaKa71Ptc4o
kXjDWuC6wy3QZJIdjmb2Ou1YtGnrankhi1KOOsxDNYixbzwHJMooEmMWyThqbm8ALlNPGJLyJhQk
TLOnqNMAhE5dVVdcXc160iYsAPiqTbn4Gsrb6KMYtpMOV6BFfWzOo/YslxITbb38lhvNvJBC6Yom
T4PPL5rpH1JrdjSPd6S9vke4ETm9w2poX/UMF9Io36NP0qgiWwzvH5EMPR8bbbBK7d8EtRdCKPdT
DIlgjPxyx3PBnqqXKeMYms86GsrrdLLSVhiWjHgy/8iGXcGzEBfrz7aLNVAOBV1IoTJ0kMBJP+JO
tv14M8WdkyU2sCTRsBXC3iow8kFHxvD+rWZdOMrRFKka882iENlXtM3c0hZ23IuMzM/mvpz/57Z9
YxwXeC1tE+torEcj6IBGFRPw/+adoopm1CVdZJZjlguWzheTggddMg0Ew5+Hp1jQMVA4KSsFzU28
8NiJQh65fp6paIZtI3hDI5dYTGrLem8vyN+fSV2QsEeRF/kSGCDfkUeE43VJ7EB8HAfGhqxGxnhM
LgNL0C10kwgWZlGVlnaiOvFNNNgQf3L8obJ67g9j51fv/IUkys7xfSTpwRQArN2kZqyia8Y4xNx5
fG7RyPgiYz6FCoOGWVuScLovenWNmLGtyHipgyuVUmulMVIulzJMbBQzEsWSQHrdsFVf2uKYWeH6
6sldCKM0WZr5ou9GNK2E0fwxDYG00fJxqa6FvFn16JSaMN7M0aealQ9evUIYl4vRtqhiowH/2mdh
+GmthBlQwq3/aSA5Gg0Pk7gPBqcOHmKAiYBJub+tqyu9ELh80EV4kSoC54c9BE7N4ILsGHCl4wgy
nFBAEUlRrHDe3he4mNCbS6GjywJYH7RZ0ec4Vxj8AWQP7u5XLOXbSWh+qALage5LWfUWGKsqyRgR
vHDyXS+riDBXTx+beO9oGKk3uhh5FcskYNEYrhZigdVYDgyN9pjxfS1nAFxw0gqsJgehwYzGRfFX
EbkTlxKhfkRfKikqIGlZkNTvNjl6E0FoCv1A3ysqcNTyoi4sesxLWRr4xv3kqdvQHQ7Bx/CsDaR7
yp7UDZzwp8iReVd6+dPkFMj+dqeqI/ULMu8u6zG1apEvP4jah3aI9SRYPmgyNcewE1szC7fexU7y
IjvJg/QeP81MT7fYz3u7QPnSMJ2kwfchlMf648dP36ptzp1NYf8re2S9a9Y06nKFlP3RQHSj1dz3
lufOH/SWkdy+r7Pf8wHvrYe6/HMjK1E0QARqTUcDQ5qPRmPukWjdiY/1c+WVZufBCDnC1n8PNvW2
2/Cv9z9hXZ8vFIs2BxkGx6odPiHdKJbsJtuW1MTHo5f1Algz5xfbSb/j/Fr0s8SAILD41O1TWW5B
g415YT/uL2jN2lyKofwVcIUzhp3BvCFPzhPJZKFNJYZa0KFIH8y1ruZYh/RQeZ09ogbjm+W7vCXa
sTjKm8Cet6MrnRRzcCYrctOcyHb+GTvzcbLGY7gfXvHPrUiSz9DLTYURGay1eAFj+H+Wgu5yiec4
RAoT3zflP2rg/g6yWYYkSjFxyYyOucVrn76xU/FKub/xq2HopWDKRI1NoGag0YKJMgeTJ7Gp7WSi
W9lGJDrj4qz5sEtRlPGZ877KsnLRJVvZ1I/ICthLwpOxIJYqUdYmkFsJo5Yg5TD+fkw2I2lIb/fQ
qT+YsrExHjJGqoO1Ksrg9EI7VVEIea2l2obTWcu6WEMhWNeQMjkyX+qR0UPILBDuOG8TyLi/b994
1jtWjcYqKaD9wTLQjIzuTSSlS7Clm8VWtFVL+VE+8JuuN/tDfhx/FDDf3e+fmABz/wtW14iezqUq
C9SSRKmHMUd8rM3w0Ub9hJZYY/xopBetY2QbVg0B2FPQXYiuWBCpXEcCE/qcAj9rgTtXSJV3Jqaz
xYY1ByZzoPS6s0V/ADroEXEAUXktqgCRZJ5JaBKQThrI73VnQOOLHv0YBcHpddFEBZZ0aL3QOhk0
Q+idOyjZzwwEJPf3dbXGin49NG+ifw6TWpfHwkXsGPOZOsY+liy05lD+DlSnKu0eQyXeIv6jBpOS
Oo/EiDM7U/aztGXBItdYFDDHEhBuxHjCQmV1LR/GPdWVcQGnl7LZJb/kaSQyqCLzwRu+stgZMIl0
2AjjdjR+M5a+etqgHlv6BgE1pQmfeT1U5DIEiFzUewK7OhbvERgT0IrEyV7R8U6buahBL739CBvN
Vn7i24rMU0mW4SisUVqLV765YgAcYCwYCKLBsHG9ETkGqCllurSiJblO0po7dYVxilqM0zPQUWnH
aRySAeBvMGwl74ytWFzoPeGUi03asq65Eg0XmENmhbVwlqX3PtijxWUzx/Kx6UCYlgV28RX+iyEC
MqC+KOACbq5g+uz1spHkCIq2Q1sOJr+0+iHS90P5MLLIGtc2d+lf0RcqXNw4SsvzIqrVVjXgXep+
F0T5Viw7rKw6V6GI11L7c66FN/DD/bq/r2sadimWSh74zYz2ohliRbdFX0JQZjbn58TXqkM7dYyr
vObbgNmHJhtgqwWY/nonJ1XiynbGTiblF2YJFmi3ZQ6OWvNnoD0C0+pyZ0X6advIaRhyyHdBMwKz
kN4R9clFbiWxPXUgByoEhtlfTdiDjx2ldqR/0ShAmUlerIq/OnNKBYXR5mdQgfu/akhePxlel3JO
GaLIhKZp3kABIfIqEXnbdrb1Uv9Zhjyjdra6xWikAe0Lhh4AKHK9xR3HpzIX4jwluSac8JJIaMjV
WO13q2EXyHwUJILAi4j39bWYYYpLMdE53AnQukibrk0In2hoi+ytPrbBuSKXZpSbKP3cV9fV5YFu
ZSHTBUz9u1R94Qv8eVaysI0xBK/Xl3ELyqhag89Q09XVgXBCwUQh6BEA99erE4VWTKWyAzg9ioqd
nvOSmUhNaBs+H2/aWWwdpD+l3VTirwr9XRoqddch2c7IRa1xfAB8BaDtgtwDTJ6KBdu6jw0OCcd9
Pz0GiVVHA8HQRCIpnqbZxWwrnHTAnKhqbqwgD99F2fPlA4ckRLGMsm4D759v/uXnUJqO0dhKjX4b
IE212OvA+TKPLznH0q01QwgaTHSwg6wBLfOUocck4XwYKniZrNFszfiYxnpXaOgNVsHh2ARHTaxI
VbBIlCmp8GYg+IThRcIIKCCg+a6PHLQYQhAOinBqAnSoy3gmzgdMWzAnQdpFqWw2OY/htI19f0ep
mPFGKqVocRLlalNAKurdTqsGju9HVpKLTtuzJjtQN4cWRb+ER66IDW0QhFMrgHlDnt+05jjLGIl+
f0X0S/BGDnV8fR8PMM9YEp99ZdobmmW3naCTWSiArBfRq8h5YSsTXp2dgpMJuF9MNWFNZWGcJv1c
VtCUWQS9LJw4THuPBmWrj/VRjtWd0vaWUnWbNK3tVmLtMR0q/u/iDczzRuoYg9WWQ7gwT0GVyJwW
ccKpfEeHDsa392Q2t72bP5WYCUH6d8ZmU0HRjTzKQFRxr1YqfMGpDXWvBIcKsp52kfXmWJYmuhPN
GYMvMwUE/hJvNkbkMOSvKhWc7HdICJwZFbQYRoI6U68Lpxw8GtoUH+AYTF7qjzO4CHtjcJVpNrtJ
3TXzXm6S04Ts6Bx5KgcmUInxkF0984tvoSKZehRaBOlQPClFSB6bjUyA8p7smAwY3j6y+txXry7a
Or89rSbQS+cDrkobFUc9je8V6GRmR5BJznru0cm6v074Qgy1qkbQm3zQCvGUp03tzBkGP/SgDgqJ
zMc9h7Z3vBHNeGgQWzSxb2bKCAhbWw62pBeG1ehzshWbEejgjgOCU5zeI22sdprR+CBbyGR7FueW
aEkxW1Ej98cgK+PNfSVZIo6LwP17BXi5gJL1e2qRspzbxZ0YAqNXZTkQT4lfPbR1cQo6nWNYnTU9
REMjHokIRiSNJiOJ9LjrNSHGLqnT5IGSVtvojQDuJr/QGaJWDRw69EE3AiojNGBRngJd+nIjRKV4
0hLpI4lVR03dQTyCPYMoxikBV2PK/wyryEyTxlbGIjDzgjWAnora0cGAgeYgH9OwXB7VGirK08Zy
BnVg05x5pSR8n5py5AN081WqgRWIz/cPkIqoF2Fwx5gCjSIAHDLdF8hF3CQLXN+c+6Q8cZX4FI2F
E5RtR0p+3nBzCb1Hg517XyqdfvhLrA5wLkYnoJuApr0NKg68Q9LYnJt5cvS2d5fhdMkTLhrXzE47
vdWYUMKfg9bu0VQ9NJt5cFH2ZsSCNDLz+zMwBQvPf9C8Cjdsv0kTh8OkG815jl7mB7B/guwl7V28
BX0FOVYM6uRsDRTPX8grT+UuUp1MsDtkmu1Q2baTxw+k2oeCG0mYzbD3CzQogL4XA6JJxz00J1Yn
/XdsenXdcFrAoiykPAoOi+YrD7VKajAIojmXG+0z+xPZvVkBpT97vtXu+MfaluCPGq92Wmfwun1t
Z6dh11rzA3+cPFaT3XfW7d7XUOaLK+SEQ+qvOYsuxprajdnZGMNmxugUmE2f/PozWTH5CixGpLpy
P0S8yFQBoRweZnT1L+vmKjByvj0LEejpCrMTXzUFW1/AYsJ2MjR1WQS1SLSxgk8fY2WQnqIRo1UD
hErbQlPjvvS0vD7nybtRl24StnhUB/siEaxZUEBHPXy13J9Ofx1SgaGnt6EHyLmQPYAjwkRF/FAm
AQkysedKtTknBprv1XojVfFT8KQUViyL5tRaaJwBQrvH4JZBI5iu/MbYhZU9l5bBv2AjQuMm2mGu
7TxQoWi/yKP2LMev/oD+5DF7aaSDAbIFkCKVSbgZfzQ1Bv0dyjTw6rA1UQZWgrdISMxSlBnRAJ01
XO4tepjxLSDZQwMe/YzgwDzfVZnUntGXjdTZvqhNLnABbZvRU18YijV2X9HoqvFjxQM0kZV2IokM
GP6y57RiAPMPGjh0seIPKhZWwaOd+/BN56CoBBIbEyhXB1DNM3b+JgrEUlF8RkYYsiSNzkD0dTgh
b9p3Zzk0mwAjX+xE/xFJRw30VMPZLyy+sLruN0OqeLM4NB6DpwhHDrUDvf/1efdG3CV8HConffZQ
kp6O02jKY08UZYcyD6IBAir40ZuZL5lbD2zwAhI7GHWDdwSI3mmjEoP9XKtE/WRxnrP5jFAHRrBt
muqOYUZujT8libpUmJCMOck1JE1uCRpKUFuQPznKSzORTaRbrcl0BBI6rQdiM6+3I1e3VGs0BTuy
wm3m8LvAmR8V6/7Of6MKrtSK+irqlVEoUoehNYJ+whQFc7Ti3/o23+T73qnAbCztBC91Uqsw/6B4
XNuNNeCHt1SHc0GR5WL+HUndxCndlAG5uAnAqc+iHiNzKvENcvj6aTAFiNfsnJSEszTG8ukuQKSd
ro+fUjyhKQxAIb7lFD94E2AgMDyfA/Lr9SeKyKTZ+4QnDG2ny0t/CQVvtQi6W0DBaCiEwXNDpuSK
fpqdAXsueYo3e5EpbGMUWDOrNmPzgQNgdot9de+f97Ie6riRyENaAtAPeJdvyuuLADoXq1Yco944
hcVZFw8VUB9x/R6VhzSOGK5s5Qg1A5GtChzr0hNPx+pSr4Z1XHKnCFDSykQtG5ycYomYBWRtFv8P
p3cvm3opjh5nOAvhDFWuuJMG4uAq/syaf7x18IeYMiuiJVXCI426v0o1SkJd99FZakukzRqilw6A
dCaCB1MIWJw/twcloEyAag1mVMsGAsZriyhzQRMj+QFpeogZ2AEp3sVXuQGsn3FMq4IWY49hR3As
dHiTylNf5K0UnUUd1R4Uvs6lbgWVV0UML3qrD9gzAIeWdD14IGgnCmwaeom5KD5rpxTpt1BO7QLU
NBV6bwoS8aI9suimbh+8BtrwliII2gExro8+Mj1JihJIu/jcOphMcPiUt5P5xZH4IQNle+AmZm+/
81brlvhB+pVlXJYa1vVlg3g0uipIbC/VxsXrXVw2XW75dpTS+Ky+VOZs+U7pNY7Zvd6/0nTvGTT/
WgzlwgahiusYVfdzRnxXIQqZbNSvzE+wkG5qO3CBjDt2Vm0BimdK5P2lNAOL5Ue+CSvvrZW6HSkC
Fq2J8BHlW+BxhENzQ086mO6ZYKK6NdqP4GU0gX8mpasTGNfUVB5Q7GTEL2vafLnllDtT40wIVB5b
rhEMOZfAVh6TsNwl9en+pt+8Y7Hn4MECchWkvChBUctt5ElV86SNzwqSgnoeksaUeZFowtOwYTOa
rSnSpTRqVVXXRcXgN/G5+ZnYKUiVDAJ1MnVbNEWA1zJgOjoH2GUyWrP1+dx6s6uChzZyi71iYgyB
1YL4RCUAX5Ha5V28n8yvmsQeZ8UYTWBYgABZ3IZF7P1dUqB1AtRJ6C0GHRt8HfXZYRz3dSLK8bl3
JKvfbWb0nmgA+82OuLAZkMnkt61Vbio3doKn584ZHJUUG2DyU/jen5mVb8eRnCKLewzdf3F+8E6w
DigOoN3++mqOQwtvATLOc9+BLEH32m622krwVMQZsUQy/vm+vJsMH/QFsEf1m3wVdHGUPHS9GxnX
V8m5aNRNDrrswt+onIY5IwxMB11v+rYGl5Ioa1B3FR50IySh/UxyAgwV6hxf26WVK1sc8gpvfLH5
79ZG3YWwRs8Kl5dYG4YyxOFjNx77aCQta2W3eyiC4QDOFzOrUWamAQxRluSYUc7FZ1Gz6m6XpecA
wei8CaUEgwFQO5QRj867nvMGNzkJMSn/NCybvvoNBjiM4McQR9Fkcfw8hIAfR8lZnbxae/CjHRhM
ROHz/o7SdWAcovifkhVeY4JBxU6jOOLVzSfJeXQMIFErO/sqH2NL3ACl6rZebaeEL0jFqPcyxN4k
HxZocFBMENvuMXzxqXhqrA7Q2HnbObxTbsGOis8RGYu9NdkIEHELl9Qgcrv0TMY0DYY0EcfkHHKO
fwD6IvEmH+kFgcGISiOQl01F5MGjlK1i1igI5K/vPB/h3VsGfHrG5LinN9BoEQT6kQ1cIxnJs/u4
37+6fx7//PHfhofkgStJz4J1rSwVeeWl0UVdisESdaxZZsQAYlX52f/IHe6nYCdMR3ybJcMqF1oW
8HpKIKikw+6pFCq/r8f8PG3lH91H+BB8hCcUTzzueUIn9XDyX2FYDwlPitKKWXd0sS7XJh/SMbwN
KV6Qtxh08hxE4W1WhVJ+Lq1xj4rALnBfBVMny9yb9DCx3tS3jvFaHGVWhSnp00RRIW6TedkTJpRk
JoZXHeudugFe1EOD+YtybJzWNtzWjU75i3H2bd7rXgHZ04/ce/rCioRWMgrX30QZYN6I4mVu3rIF
vF06qlm5oaPYgyVaheMfWSDv27D6Whyl1WXZR3VUaPmZ48ByoT9J6UGZHuTONOoXCQ3/sXXfNi1O
+94JU0695HptVGTI4/2j2KeWVO0imdWot3w0JQTjWb+HDSEDiULB9VWN1GCStJoPz039yQuvJSvN
tbII0IMgbFORdwJRLLWIPjeKHiQe4VnRfo/tI5e7kd+R+xu1ctkR9aNdCkNFEScaSwh5Ef2PSmaM
MqbInB8kS7afRdIwHlS3VQ28LS4lUOYEacmc80tIEILnYkwxgulRSA/85BbKb110irMc7MaPwuyf
gZc1UcG9v8CV5Mml/Bt3gXpUJorgGT3LHwGmXf9I/ijOvEs/Bys4EMmbYlveROWmfJHQ18YQvuKI
sa+grwR9MXgYaQiCnOdSJ9UVHj0ZGfDc8eonlcXYTmshggxk4iFEBJ+8DB7L6xNs5iFq1CIozsHE
gUD+qCMnythC+vbSIqjbm3e+1gYZRORoLuJ+YTk/qh/iz2wbniK8lpRt4pP5Kz1mj8OZZ1jPmzT/
X8JB3YqdxBrpHENfD3WhTzGEn6Vd+Rqa4UndpzaHRpQoJCzfQN85WtpyXy7uQ1KMVTku0oo5tcZ2
n/kzSSNGlpx+ly1CEP2ChWepFaOH4FpI3BszeAP4AsZXB7b3JcnMccaolIEh51u/Li0ULWjRz4vV
VEML/H41F2cJnYtmsCte0p2wLY9ggmMdE+3kaFHUxqkzEO8i2vvO3M4/lJv0IXCDffgck5ThvddO
6HLzKItVGQkMrwpBGgbqyP7vSt3EicvQ+MV032wciItQA15wlXRSRFA5KfExJOI8bGU7DEn/Wb4a
L7GXvmiPSkwy1kHRBQ3sHtKd4E1EKhKpO5k6qBphYbkEJWfpQUzJ8Nw86Q+INXfSV/TAMkor2ncl
izqpduZA0Mil1TnZRWhD8r3K6V4Lhj4sv4TawCsh1CmFaBI0NA1Cwk36KHn8g4h2uvuHtLoO8B5j
QA/erSh7XSt35PcJhudU1RnDz35Kx/BTqon46v+8L+Wb3phaCZw8CsyAlqpLte9ajKgkKaDqRXVO
30Jz3D27jjPuCGLFo09ezScvJh1jYSt7B4kggYW1W6q5lHnIjCHpAr6pztlzUBHxoXWhdvv7y1q5
RcjsK3jLQNk0sFxeryrIuaQqOK4+88IhTg3CZ2YQsLp914QgZ4suTmA3QDxLuX6QT2RCX4bNORI2
MbBhSejqgBHcX8mt/8ODacnfoxy4zLqiNE1JjboqqxzIEK1EyTFVweQNinn7v5NCLYXvgNEseEiR
wxOHGX/FyGzsut2tZSGAU2MeOuDVNIWZUmCSUeNDRCdsZ/knzxkOuu9VFQmpx3IiExgG+8I0gi0n
oREGgxAYKrG6kZjFAYVDAwwmE1yrhJCoiYJxqM157FuDZFqVmV09MdHj62KWUYIKque4VtdilLDz
pykAuAaUpLxCwEQLutC8N8WGACApvvHJRz9/dI0FOgXmAEs6IIMqqujlWAw72loAW7wWPnMZgH0+
0BnlhBlO/KuvAiUv/mhillauHealIHozAWADV6fWnNsc9WkZTfXlo8JyUzd1UXo5y1dc+HdOQYN3
WAACoWDG66fTHMbP4E/emMjeecAooSoYWaXroXl5dGrrSSTbkHREsZb8e4BU+6nDf/7zi7IQli7k
2WCHoEvV4VwoWSaU7bnRovB5YWi15jlkDf26KZp8rxwcyXAi2jJ8ktIibZ7mUNe5FuUEfSvssmfL
AV+FI+yAoEan8jb11B2qvqJlGhuGs/6Gf117BCjRhWzKdnZVv/AoQHZBuNcDytFmadUbdds/NA5y
wk6x+Vk4mfUDk4ud1D79vr/BN5UUeulL7HJx6GlfSkIXBN0ZAExHd8sH9MUR3i03fkqQZXcUd/Q0
dMWijPEs7sdjvmXVvW9QAvQn0NdoyMaBl7ADgQ7U/af2OjZbX3sDlaT2GsuYh4ZnXuMkFYjM3Jyb
3aw1QKPH578nqcIQxH2XEFUr9lHCWUUTm3WBrj4rM/C383MXuMX4R5l6MohmV3gG79zfwJWoGMkI
IN8XEnlA3BTq/DDwUg2jDuiRAC0b5b4JbJXbYW7ya34w9ixnvmbu4PlQuETCa7E916dVdgJfVxzf
nfnuZy8nRBgi6/561mza0q2ofrNtAhN6LSGKI1kb46Q7h02cbse2yDd1rtcm3xkGAQC+Ysi7Sd4v
p4/ktgTs10L0RgPuminRUg7TqPB8UcghPikH7wRA29f9ZX1XG+hrdimGVjIt1XIwYnfnyUWz1lY5
Kb+EneMcBEt9rD1/7yofxCXkuSfPG8OOf9rc5umJJ+HHUwfExwmMb+SLsXTp9l1wvfTltC/uHl83
s2J0+CYV7FP6LtYALHvmQ8dAHQP1ROQSn7IX1LXK86w43VueEPCZAY+tWZU3gS24sdsXKd4JX62w
acRPwxIxKnDvT1bIyoDd1DrpU6J8Q501bd42aXcWk13TH6TS9LAhgZObhmUOZNjhvyaCF7Qd27Vr
is/WE3P42jee4d4ZUropjj0PfvCiOw+ZOyUuYOkF/wnEVlCbhscZT42yNbKnbHioyplIwy4tNxH/
WaqpmWoEFZMsMyXubUYb20GrLUO1JuO5B9o9sWU8mOXtIDrZgKarr3JTL61CRODcOnkoEnvUTQOD
sLpjWB5H/zFuyFA2pj+pGM2I2eOk/5NkbodZRfasOtIm+gUWmJ0eANFMgtFnOMXvfDa1D2ikR+kA
ZORItdGAycZowCmqds357ePhE7AZjrSbiuSPHPmM0O8ekaUAjfw+RrqRwI6t5acw8e/4S4xdJMfj
1t7yZPsz9V4kNKvHcO2n0A4Bu5qQtP7rZwDPwf+Q9mXLcTLNtk9EBPNwy9QtqTUga74hbNmioBiL
oYCn3wt9/9l/dzW7CX/HivCNHE5qysrKXGslzsDlY7iSf1EtXObILSEs1VRRvbNnrChGa0JYaF3l
svyZmv2t/pr9tKS96YQl656kfi8D1Zqx8LLpZXOcTRrUzxfAt4OIVNjBWpXmMRJ33RM30LWqnZsP
PXPe5Cy5ddJ5q5HE2q1gaUBQor4CbwoAyOnR1jKWlr25AHe1/KZAD2mj9WtZ9y2kp823TLuHolzb
bKUn14KJE7PCCWm0Rmbqghd27l8ct37QGzf/Qa+TZ9D8AF7TAsVTXelK9hVk2qSr9qbcNfstBdiz
cgCcxXfL6UWQGu1ERVkfbqW1Lg3Abary9SLTHKpZ4nfP0w9wr0cNKIUAb8R7fUvYfHGX4gqDUoC+
rQARGagDnc55MWWFzmSEMpJxW6HnXwsJqst7aH1kRyaE+ZVIg7TUGHdPjbKrsZRoEz+oZDckIZWu
a6+qEQHzX+hRxl8uW15JHGBOjywL+QmzzlSnIBgc3jEhu0KHBxzmP4P7+QmQA5ZT8RjuqcR38LMF
ij8rkn4v6JFxIexQ9aSce0KAkL3Vr4cfdQm3klwTuBUA4tU3kLPGXRNOmwJK52nA00EL72RuxSyx
JUx3GzDgNYhnegpwg/RgAAavQc8ZmIkqLCPqO0C/qBvV0zMMtDBs8VngFHEyVBrMSzf1Qbqz7pzH
8dW6s27HXf/LeSC3W5m7/2OVkcUF5hpMERGKzBJ1MJMRJyce3eKFPtY/SDjvHa/6JBg8cdEcS3rX
nn60gZy4hR/fbYm0rDpo1Kb/9wuEpZY1wAoKHUtda4GVe/GuRSZ+T+WbAnp1KlqcyU0g89+Xd/dZ
BfefmQYpGe9oUFZsITqzJTkutRaRkPI5XpnQHElc/UMOdC1MkyvqxfKDMh1svC9/6PkTpNIlXwVZ
emO9F/9w7j/++xFCOMZbNBQiJibfznseEAW+mqPXujeY9evl8a56KgddSvFcQAOlMzRsMjpqVRvg
V8x/1OpWZp132cCySmdDOTIguEIH7Gsrs+TuaTxIb8bewFvoZn42NyZs9ZZDL5j/HYfgDpWZlZbG
le6Jfmmf0hv94zzbB/1Hc19WGwNa35dHpgT/hy499ZxqMAWBXfVjxlG4zYmHVgDDjXwYbx3udu+X
51CkjwNwsxBt8ZepI7FpiAlHS56Voilw/NGBkr0DvPReXBvGNffHF5q57Y31VLyCqg+CxobhZbeL
q3dkWGzQobeyhLDCARUE73B2MHfOm3PT3Cp4FXwVYfqw1QJpze0sWSxcmoiLsCmFdcxK0FBLFY++
rrnFu5qYbGdkz0x/Zs2876CRj+JS40Ibv5Emd5T3uu6xUlu6cPbVNStir6TlvirDqt1a9pWpOPky
Ydl7zjQlnvDuQJsStbkxQEEZHoj6XlJfn+9iKWzeu9v5Os9+XV6D5WY5WQIFxDkgkVEMWB6lIhOZ
2YR3PcKpCIQ0B2h/08Ml+NhPD03MAoXH3jRtgcfPats2gJWQZFhWAAJFyAnhm46eg2i5rqN6XrcR
ke6TKYodyR/1+7IDbIddT6/E9DTzUPWhxl3kwbJpJ/d/Lo/6PBGGTwA2ANS3pd8GEF+nn1DVNiGp
07VRb4F37EqdN8kfudoFpJJDxZA808Jz6y6drvLmyiJ+Uzyo0tc8TeBuNffOrmS/E8nVbK+XNhbk
zKMtXwYakgPRDFxCYmF6NrqegTjaRhCS8Af90EhfXfvEpzeIvuw1XJeXZ+LsLljMmboMeXm0ScWL
5XQiuqqQ0OSQtxE65Xg6uUGPes9sHy4bOQ8nBSvqqZXKsIt8Msc24sWX1UGStbN8Z2j8VkYSSX6k
NMzUfRkXXtPvy/l5TNON87W+4EfjXM7f0Z6Te2IYCfjPUd94GSl3ltQFWVOiz/R01c6Vr6SeTmsX
qpAFfX8fm4NOP7ruuTPaICaQ5L/WrRbiUQ8goClJub88P6uLgHzs0srQQG1OOBCVWsqpmc1tNAOF
0Cf7MW69fLj6eyPIdy2qvGiHDtmB0xnobTtdml+30WBLv9o2ZXu66H6jrL6l7XCe6MRymxrK9BCT
AjT2OxV2NNmt1pOur5UuGtDb0kzjIBlv5xRQZX2nomco5CQW+pG2Lwu/1R6H/lEbr41+nz40N1kM
ClXRHSCSQtSQgEvwkXpZwEGILeL7obmqhl1luVzxILrRNFugjdV9soRmCwpUOe8yVI3UtGfH6iIq
KTeUG4HEB3ci02MKhoteocOL/SC1XzEWirQITa1feIe7bfrAU8CLi9yleai+9XifdLWf67IvYVdf
XsjzEAHTC9kZ2wLTB8WY7xzW0fTq05Q1BdoaRw33iQIoXFUeQCOPgwE9jn9Yv4HjnPzLNleuiROT
gr/slCwxTAaTxBuK2x6QI2l81KZowEOl/Mk3SYPLZhSupQUni1qTg2qrLpa7UjhIJJ2SPuq/ug7s
eNN1Hov4cXrgI3MRp+5TY4OVtnIGIZ8A7S5wShYupvAeGDVAVUuDjxESOrNf1BykkUSlXitbZMPU
EmUIg1u8O9Lo4B6DaiDE33LlMKJM8xgBduXXKtqKLBJU0OtMPi6v2uqYjgwtvz/aKMqgJqzu5DEa
up2V11DCvu4ndeMGOYvxEUAcj0aIqey2xR3bYjScvibZrzp+uTyI88S5YEDYe1OsmGmWwIChuIq1
h6IfmUJwI1D5NP1mvhteho14/3yBIGSweDBZRXEcgzudN13tc2rFZIyqKq12xKjpTYeO5b49T1CF
7NWtzknndz4qHGDRIGEHAjCktk/tzbGRAZXBxihJrX13n+uJG8dtgObH/kyx4ZNsiwZ+vmjAMACe
ocIs0nciCXvQtUlBPW6McttB5jQF55uW1paV85cFpBC+HxYWHhjY8MJETrnREzs1MJFDY12xvLBD
QBkgwSrX1O9ZUe/R4IPuc4a3RTuVX4PdT0GK/pBuUoxJIBOauOCZDCFQeklg0zHfaQnbyjMv03t6
HpeebghHF7woFAuFHZwORuo0Gpki9OV0HSf1ZAAPFW6jLX2YQfj48n5em/pja8Jit47TGuqEuHdo
Kj9pjb3elhvo0bUBQY3MRmCPfoyW2PxvQlqy5zqdIg14r/g5NbCNbk3tRVYeL49FPXu2YIEhMQoN
CUgSgtUveE2ax6mhF/0UkboKSf4hs9AGuj7rvPGePVgJOA72K7G53wC/TaaPNHsskl3m3EDqoAYB
efg03svUcu1FlGP8dfnrzt0fhDi+C+pQY0Q6Xth93LIKZ2r4FDU0OaQG0CBOg77UpMw3buS1JV36
mS5ttlFPFGfBrHpL5VI3RbPd3SU626sFeb48llUTIFFimlFSgKFTF2FJet/qHGMhCjqt96ViYDDy
vDGQldACUwY4LC6lhQ0rosOmylQaZhoTNBfL2Y3hF3aJpXQ+M6rOI709vRppO+xLiTCvmKY2MIGF
vu4Yaz2Izar+5UGvLSDeZxYaO2N6UXw+HXSe86pmmTJFRmvdG9g4eV/cQ99od9nMirvHy9dWTMhx
obgtorry3MLeMOUpSjl5LCGLQecyYOzntCU3tnYuTQ3oDUhOoo4uxvmz0Zpqo9E5aofsD6OOX+Iv
F6UiH9KaT03XbpVnzsM2vOmPDAonoOvURLN5AoN9t+PooaDUn3r5lMvAbruq/akNweWpXN1AJqpP
EFUB9B5O/3TJ5kyziwJYpajIrpVe81Wow5s5JM06N8GzOtF/T70eTnNyb0EjsS23tAfXzgkYiQ5+
kDlCnHxqn2dKo1WMzRFglLPHtKTeSaq2JRd/RvNHm+ulWwTKewjg8KISjuPEiFQ0qYXkhUX3Su0P
E1QXXbXz48J0sx+atQNzGTJcu1pydnXf+Nqs3kDap0V1NqUf6IaXFc0167QfG/N/Hjjjw0DOMZeM
63KST8dfqG3HSgMfNkr3JpAsquYRKVCbe+VZq8PU+OBbOd61Q4qJAKYI6GzQn4R3paqjWk51bcbp
SaAJq4WAVVyV+dYLZO2QLrRcEy8eNNkRi16qWjojWhrP0TgOORjmGSQs7Ia5JoGCEie/L8/jSkSG
4BtiTshQYSOL3Zo7UlNn7BI5UqpO3lUpfbZzyfDkRAO4vUTD8YIpVjDo4xZ7ZeXEwrBjA5EJXjv0
k0/XD4hnW59aAsM/1Gv2xHcq9+byuvtS+vfLQ1xZtxNLQhxSyIWm1BmG6BTlVWNA9wPakmSyHi6b
WRsQih2LEtpCqhQdgl7ks9OV1RTZt7mHM9K8PFaGpxGv2hKPX1uzY0vCbTGVUL+JK1hiNHTMP0AS
ekyOKEjcsv3UDuHfjwssP2x6YM/PpdUSUss8c9gUWXIeWCQBFkvxNduf7MKV5ceyRoE0frpsc22E
eJQsaEzo4pxRp1Q2J9wpVIwQpAQ9msDrhnRcCYXKcMg28HpbtpbI7+jtmCe2HecO7l7Zk+8qQPmh
VaHeVBtW1hwp2AKAUy+SyItQ0KkZvauswm70KZocYBD76r7ipW+MWRhn5hV6l2dSwABC4Q9Gynfl
3L1IyDjEvx3zTja8FOn5aLJ/9/Pn5YlecTYnXyWcwlFSuCSlCIPGBLRne7hSM6jjQCCMZoZ72dTq
PB9NgHAMYxuHUO6RSklUPXfbElUfNfmNmpzrYOdmHEu8pZy7Eoag5IqeAODIw8mI8c5UJjTL5xQe
u5OjONnVsRw45GrIfxlmcHl0a05mUVpU4bThu0XQW6zMdGBaNUfA1/V7HttTKOl4Cmba3FxdNrVS
VgCCFmNSAJ9d3KewY6vJhN+c6zmi+Q+mvhT0T259dvd25qfzXcdecum1rG+6wgesElJ2W72y1oaK
wANgRZBkgcsQ7kHZllqOHkCYVX2ku6JsP+10Rr+Vlm51pV1zqUiu4nZYnqso3JyeGRXafc6k4Mbl
aB/5qP2opnvtZlZTqByECdnaoKvjOrImbFA2znUiVeYcGQ1qjwNwwnYaNH2y8WY9R94t2Qhc7GBV
4EUJEsfpqLoJAXqiS3OkD36BjsRIt9eR47yXaFNXtMB61UFm7AeJeTz7zVo/RnaEPqCDbEavGzQ9
VTMX3djy2lPnO2N8Smvbpdy6NcuNR8nagUX2FaA0COOCBCKsczw2+mgb8RwBtI0ePkx76DMKkgFl
iueQdPDbQmZeZXf/IksEmgEyNsiLGuBHCsveTG3dWhDPi6w3ylxdbX07AUr8qmhGv3i9fJhWFh1R
FkreiCUBRxfpgxRkpwmPPzkiUBIMFFIobt1VacD6vN5fNvWdjRDSLyhzQaYdjyIk3US1/yxzODct
rkS2lTyZuVz4VYzIOR8V1ZsnJkO+HFzkkUlg888mJCqNWQl7Jhf7BI7sEe0XywM1U+bOvUmhwm5Y
oTUMPNTSNHFZ7vS3mYpew3ausENNKzsoWV/nSB7G6No+jH2AbLMWAAtRPOSTTB5HktiunA+Vn4Py
teGlVm6W73q7jacRKMq6sMvrvmsy0pdaVPWHomO3xfRgtygZ2PbGNl1zh8eWRH9UkLRq5iHXosIK
gV8AhnRGJMQCUlZ7Jb2zcsiDDalHiVvpSZh9TPFNX6Jt4ii9X15gHQdXWF98iIk3oeyAcHvWagC1
P+Y4+BBZKf1WR4J9CxB3jtvCsTg2sWzno2Clk4p5dEqqRdS4Mas7i4FjgFiC9+rOGg9je2cBCYik
aj4dOnPyVEgUZYEG1E/2+G/GiucQbnRceiKtSqEtbTuz0SJDlg6aNHgWTbeeeMsT+nw+/2tD2EIZ
62Wl62otmrxS83NzV3hVjobg7JqyoIn9/O3/a0ziRlIHMKzyAmNKkXo3gMwCCvuyhXN8DbBBYKXg
SECzB2w0YUjayOrZLiU9aser0fxq9dcOrXP+9HFYfDZqIIWX7Z17N5gDawzll8XryIInbTt1ZgQq
fRF2ZpiW92Oxl/N2w8j5ttdQRrI03YSLROFVeI6gdUFrUkh5RpyAvT6VHWS5UVXaOObLzJxuBugP
wHkutST8ZQr5Fqkt0HVGMo2oC80GOvLzQfKkNGLG27OSbeEjV+YNzErQQEDCRrbTEkKBnA5JS9PE
iMymODSAjkl+qQ0bTOUVsABYqUgeoSwB5PRZloyNlsw1q8WQ4pqFrdKxRyNDkwomT/RQjiQNTH22
w4ZyZc9rC3pvvUXuLK2rdo2aVHtu0GxjLc8jZnzSd0IJlz6uxCUmOPIvbM4gTzTURtQGtvUmyW6j
f3LAzaTd5Y25bLzT1QTFDjvDhCAx9PTOpKTQ9Aaa5K0SzcQ3ZM2tPs0xNKYtlsP5OqIBOZ7KiMrB
WUQ2+XQ4ZNFAmgpTwQuyQedvGSJ9KtOcAPk0tnG7n+lMo8AEW8u5Rp8UnG8hXHJwhcpGayiRMr/W
vMSbzmdkvEK/sGD+JfUhpbLP22CwUq9vnob60VZCcBg7ewYIa1cOaG4P+cocejroXlpdpdLvVLmb
moChESXxJfLSbIQ+3wIh4iJAeAI68QtOAgSk09lpTCjCp6hqRRwaW13sFuyGS1Uo4Yvs4rNu3nTP
YulOYeN+6BSvQXazBPAQQuseRGhddQZX5Z7w32P6p00wqpD196x5VTNkBNLflVTvzOmuOTSAm9Ra
ekPrW9QhPVI5P6FrdXk/nXsHwKt0zDucKwoHog9SBs4ZxBPVSJGuraJy+VS5IDrajITV/DJKbj1t
XBbnPDusNwJHGRgKbDDcyqezN/KkVDL8Jioea+ndrolX5H5pAEI1Pzuz/AspmXp4LPmB4lUmA3gl
Z7Y73CmP5YvRzh6pxyvCA9nIvHiwrqrJyzI/6beQgN9pp9NFhooS5IgXhhmkkMWTZjcVHfhE9Iiz
2AlUixZhEytY0alpo0qvZbeupBi4NH1wY7sy9xKw4SC98uHr8hKtZMzxJQ7KDwaqHIDICs9WytrC
TKRUjyxldA0SWNJ7B7p3a2euAsHi/A5TdNNkYW0Fly2fb45Tw8sFduTU5I5aWqtjCqhTQ8JyqkCv
KfBm9grnWqIPLdl44a2OFAkzJKWh+o0DtrilI4OxLSmAWzEzIoeKPPUTh9b4TooyJDvRAKrsStfg
butooVxvIC5W0kxQoIZjRW+JhT4t4q6pVsRSMvRmpKERVVporqN/8BhwGXgfmaRemkPVMmR1oLVu
8mm1bsWCOt87cb2f9Ns0u0qSPHDsceO7zu+V5bNQp4BMiw36r7AEqo2meJnOzUgy1L3WXtUJFLhn
xS8rI4z/Hm6rGJqCzhfg/aN9HMBNp/M/EEXnmjFZUQ++bXNgkGVd8pbZFGbZjwlI43vGbyv9imTT
jaVsha3ndxv6XsMxIEeD9T9LBPe8RDHGGayo0wIOVU0z/jFkh6z/kQ+/8+bRehmhzl2O2W5eSGev
wIhN4wZXf7nXhEN/8glCSCaD9M3GlFuRWXuKFKr0BShXpGlv7e4mgyT55fN1fsueDlg42JqtzKUk
zVaEh7aJjpToDmXVE1ArdrWVGliJmWAL4gf4s8iziXQzXnYz6QrdikYCBmf9QlDkM2+UGahxvequ
kAfJAPGw/Dy+pf3D5XGuLuyRbWFW0UYogxiuZkWOtUvrhyp+TPID33Ae3ydUWDtgSDQcE0gmg0Yu
OA+AJYyyzbXsUZdk7JAmj/XUT6x4gOhC2WYNwgQFJeuu0YAeSTvIA982rTK+pnVSN24G2nW8H+U2
/dmgN86r5DhoYINyTnmXFSOkI4ZqQlskB/848Us5BwNkSEkZ7zuaybZXz/lsoy8HUMP+kHDrD3jQ
ae1BHLgqvHRU2LNt8OJNJ5P0s5qXvANOwWztMq1AdGDw2TKvoU6CcEfXayQklRToQ08q9eU/7aTc
47TLf3ZzizZIkBeBNqoWoyNTzgB5MgkdX7ncx9wvU3MAJ1RTCq/MNPCCqq6xSo+itfFbZo093n5G
JT0UUA+DJBlKsYY3pfFkP4wMr4Q/UETXsAn4iFwJsObTL1bwtnTHIjbKuxm+7rVv+xya9SCIHKiS
541Xs7jwIXTGoWbY2/kIPa5OOsyylqBPFXJ5rW9ibqjPjZn/Mk3SFl5bDCjz9KpaOTtpNvTkZ+HU
8Dhyb1RNmFY65Dynohq05wlNGA9TDCzcRlVh5eTZCHrQSmjR10RO6dTR4QZqiVpk6SMEgx8ypCsT
+lOyxt+X9/3inIUdiXoF/n80vTGB3BWeXoVRQFUpcbJHyTBeQd66s3lqbviQlbOFshmANSaI6jja
y++Pr0xNGRJ9lJDlKjJvIDcFv7ad0WfD0+WxrNqBJfSpgrYEqJWndiSQv6DymtPHLkOqLSGhnd7o
MaDv6cbSCC4YEDCc36OufYKzyHMznwCrRVN566tQB8/OB29+sUbo8iLpCxiE91cD+4+9pdXJcu/h
5jkd2NSOSMSqFrot02couOCmu7aBGu7t6LIdYcv9YweXCzLYgJJAJPHUTpK2cWJP6Kcp6V9Esn3Q
ktxOlYJ/YQVsUyifo5iJ9tGCFZ3ybuhKNJxsIQXZ/0kyK0zmP5eNCEHJP0M5MrIM9WjPTU3RNP1c
0wOOtzc1X3KFHmkPM5RFOfMvmxKO0JkpYXtLAFGM7YjxoDzo24ceDUguGxBi3DMDwrKUSFf0clbR
g8m1V4XIbmH2wcj0K8BhPSLrV3Y8Bmm22fhUOE9ndoXzFI+VMyYlBpa08e/Ooq6Rjr9nCGbAdW5J
4YvZz3+MLe1VgCuC3LW4x5kMzdbEhrGhC3QSyaMnmw9lEdrDfZn8tPGqtOdbyyJubd4m8lsCSnaF
Rtxj/pclsLMPETyiUTsq1zk+pE4BNVKfVZO69by7vKSre2bR2DUtA0C1b8zp0fZ0aF3xZMD2VJLE
twriktzc2DWrq3dkQli9Cb1oTGnArklacgc4nG+xNiSW/rtAu8LLo1n1G0emlg18NJq4qXQ+LKNJ
2y+5RkaA/Nl86K3bQI4QGEggMUQwvVHrCpd5Rw9MLj1b+sNsNGXYUuffMiKsfe50Rd3jvB3sOZLQ
sFkebofJ2pitVdcE0NX/G4lwe3BADnWw/ulBLcAVRmsH6Ump0IcACl9V8v5vVuZb4xWIC3RIO10Z
VR6mBG0IMWsK3onsubZ0l23lIVZnDS8/9KMEABnJxVMjoCDzgSwdhK02XtJIfNjbYxWHHfBHG5t6
y9Ty+6OdxqtcUeIKcxeXL2Vf+LyJJrpVLF49nNBxB0AV8QqaOZ4amRY1iFjj9NAy65nP9h+pjTf2
gFjY+sfLON/ysApIU9/so6OBFBYx9QJyOgekvnuo4yF5pBc3JdJMSdeHadE9dDim6pDdSjX1miEw
yyQN2pT4VEsO3Iw3EtarE3v0PcIaqgodYmKOy5jRDYdDneVPTV8ub8YVj7Q0TEPKCnB9pPOEe4yV
A8bZY5+UfY9njJ3tTLWufJJbk8vlLXq++JxcpvjEnOAAaxUaysmIZQQPBmIlcBf8lzLLz7bMX0uG
thv5FbWupFaDOEERlHXpp1sSHyuBIp6xgLuB6IRey6IimjTGullOA0KdjLlyi8ZCUg881xwQlT5k
Y0TGv79XTgwKy0hNIk8Om+mhAzTIHRu0hNXj0t6wsuLBTqwIB6TFg1AvdQxrqr7wEKxBNt1xM3Fr
GlzeMWK27Z81PJpAwX8hzuizrsIaTv0jMaM65X6v3UJUwnigOCt65cbstkOrsn4r8fF/mEZ5DdX8
BcyonXoBXc5tmQLqekjNHxS3c1KHSLvJdEeVNLCNyTMq5Fymx9FU7xABbryZVs4jphi0HRXZEAd9
50+tI4UkTyVETg/zUPi0w8MbakD54+XpXQksUYCxDBT3LHQcEOX+7TqHKI7dZ4f0C4hfFsX6TY7O
jfl8QC4ZUeafy+a+M4FHj81/VvO/9nRhUE1bJUxG0+wDKUJUUciB7gnyeH7P72VG3ZygcP/Rqk9T
maN9ZZDof1j7WzHu49wrDT/hbj0Gyr20U5SNB93mlwkXPxr/KR01MBMmMBWqq73HO1xl6Z4cnB/1
U4JUwM6OFBJIkEttPLDQkOOW5YeF7buHvsq7c3V5qlauIEgQY+OjLZQMQSLhe0Yr65BlnPDC1L9G
86OyN5Zi9QTr+IOmT2BiiEBkKeux+YicHfRRuSH8JR1clfiJ8WU76kbSS1Rh/2fVUXC00NwCSUJR
3LRWE6VTU7yWFcWl0isvfEV/UTuIeAEUqRVPqqaAZGodkFGEekdYjvfECBvW+xLCf9P8GDdSfesf
hNcttIdQ4IHo0+nZSvGhZHTwQb187QxQbPPpHTgaYaJ+9OVjnt80luMOtl/Wu1R/Vv26/5j1Pckz
oBm3YHCrC730L8RKoIua2FjSAjtsntI5OyydWw3j3Uk3Lt3VM35kQLgFZ0gyAHSOnRS3L6C+7HiD
uqV9bTSfTLffR+0FIrr/xncdmVw+6Si2UTLsg3qAyTJ/1tPrJEMuM9f8yydEhFv8s62WXuRoLwYR
BjGXCp9ZKVlhw0qdVUGOqnNAkecKVZngrnW6LkSXVgjoyiP1U12Kd4OSDhsX4erkoqYO0g3qH2fA
hcLkDSdEggOtf2qv2EUB3q2lTEGRmD3bii4PeTWawDlC6thED14RhzrIWpwUaLF6mHTjHt7KH5Ht
bfneGMpr+jDKaFJ92eDq5jwyKByUWK4I00bkg4buNpnxgEAj58sWVicQepwLUMK0obh+ulVoWisG
tVMKmBGFgPPPoveU1it/mTSIy9pDUvJfGTTAkEIyzcRJPzWY1RDaAaYmO1gGgR/XD9k4B3qWB0mB
Ts2Gr8sB0bfEsMVC7T97Fc8jAHUwUF3EnDQd4HJZQuiBdDyHDgeEGtDW3PR7NY93RT86Ltp9zb6U
AwBlOBBPsSb2ODlJurFf16IKBShmIHyhanDW2FMrnS6lPb6jcBdZME99vbycIv71e6DHBpYPODr6
iSZxZQTTBDI4ml/8TAK+U96KvRWSz052d0+Vl83BdDB25BH8CYhZB/QuuwKIoL3fUqpddRDH3yLE
jqA0tHlG8C1LM+qdUsmBon0NBg8LFrH+Q4kPJN9wtqtB47HN5d49Gv84D1IZK5jg2yl367fbmfnT
HJSpz/Geg1tAH76/pOL+Z8rN5emNXBJAKqcmeex0+ijnyFlQyyXNl2q+X15UUVntzIJwSCsmaSZd
JhKk9XC86v2OespBS8P0Ot1D3Xffxm66rbCz5n2AX/nPwAB2Ox1YN8k9s1uKRNzgZnr5U+XBeCP3
w3tZDVdjt3RLSMaXpHxOoOk5yxDZMzcc7vpyLqQfbUER46F++gk6im9ZgTTGwezqP3Qoa9ealDDP
Kk/qxvvcyncJhHBRepeSfZuo12qp7jcmf4n0xJh50ToBQwdTAWrn6SdMWT7WSYvcv6SQF5C20KkG
vnGWvMJU9yoDsUUF4qJkXp9J4aj/G395bF7YXfkgYwJsXAGoIXl6XHuNgb4EvxWie7LmyczXrL8E
dv2z3Y5GLGw3JcuMZqyXS7X/CVo1gNQUt/iW5v7yv5zNKxzyN2wB6i6Cp0rLrpInJQbafs7dTh6A
Dw8Yf9OSD7k6FEYTajrbyLGseiQgN9BLDqosCGuXHX/kHSh1qEFaGR4J4IxWe+tGyD9mb2kR+3M5
e3jKxhwqwgPfyDatnSQwSnSoftjQBxDtWmRQm8mykAqmpmuPiGq3nquLLxVnU19Ef9BPaqlRCQdl
4MrUUglOqHZuNQn6Q+lLPzbumHxdPg7Lbr9kR3gXFUTtiJQgOV/qo593ceppOUT/DLXHtYIbFu8J
yjdChrWw63hs6umqdXPNZLtGDnWmod28jL/t6qP31UVLeNiSUFtbKYQHKJKCh4+0kTCPCSs0MPIY
XG31JcWNaxp/p6byfbjw7sHPomKPou/pYJwRFARrRhp9/pG1t9KIVgDdFkZHBCr9Y8QBf8iG0wRh
UnAamVwmiZMjedGlnbpPQZjyp7TqfNDSJa+VNGU/8QR6x2XqeNqQ977FgUFkRmOAz83qj3ygwHPZ
fpXEsUcsvkRLEwvGitle3EqF5+SJtnFG1kIjBEWICfHVi2DP6cTQXiNZKksIjbrRo+2VbbvmsFUJ
XzUCUjMKPzgjqOufGpEcA8AB2uQHqGHXBZ66H3r3cPmErO0gXFg4g2iwCP64cELSPtZtMHjyA5gi
rjJ8ldUWgHrtPOAVD08CZjq2qHAjjW1b60TGIJAr8iS8PQqoerfmLdx1r6JWxjfc5uqkHdkTdhM6
qTmjjZTQIVEjVujhUHFvMze9NihE/ti6KMsALyscPGIMRqlaLbiaqulOFC5FmQNDHgMHaiB9lUHg
ZKtP0tpKHZsUVsoYpLZCA+L8UCc/kaf2ZftvdTi/D+KxCWFTO3JudCzm+aFvwHmD9pXqpTLhN07T
JLsSLzv0X+jmXS1b1bWU1ki+aNguBcmVqOkceav91NaIhfdkPudSbxkYMcFrj9pA32whGNZudWiV
QW4DaGHgEYVb3bA5iJlVlx+6KsL1E/tKdgsZxgNo7/GGvtLatkRIiP4OECqA2prwvOhMUIuLoc4P
xnCjApzcg1osPV8+zGvXqoXus6gdQOjxrIs3JQZjsbKsX+V4Q8kBAbvqFcffPGOr84ZLZ+mNimKF
6P16ptXTUALJhCPizeO80+WPzPggpXEdE8hFTVZANimgq+E1rgmgKRE3oIvTsl+O4iFoSElSrVj5
QW0BreJGVJUcKFb9utKe+DAH2vRaWNSzMtRJCfdjB5Lklyd4LZ4ArB94FzyfgF8WHDKuoQH03ngZ
NwHOEMcQfUjKzOtG+3qyykBq/5J5uRzJRZMLilLoCQDWguDNZp1XlToWqMhKM2D3NxZ0N/T7aaae
mX9A2uKvx7cIiSwy+lhbkCBPZzgu+4bwHOtK1INKX8vxk/2sq7t5q7S3Mo9o8wXNT9BeF8qBMCpa
UgtlYBOQyRKQKzAZjfupbZ+Nfnah2Prz8qDW0imLxA00Pb+h0GKTa+qktjUs1lqrUN15gHZJ3ULo
hrIMSjTUecqdYrjmudV5FfiLnkx0dNzO2V8yXb7XEscT4jQgSSHMEUbd1AqT/4e069qRW8e2XyRA
ObwqVe5Qdjv0i9D2cVORyvHr72LP3OMqllCEPZgBzoOB3kWK3CT3XkHpi+IoNbU3VD+X3rdxG+1F
SvYru9OEABZ6NUxECF2h66/YwVWcTlNVHBsdRc6xA65+V+80xwM2Vtd/0Ux0nV/9nL8D8u/esWxp
HSssYO0nZYAO+/JV7vaKyFptrRRvYtUgxSnA62EpXI8Mex1e0BFmsE23YHeqcBGPdL+LPVt18zNB
qeHrspnezcQ1vC2sgkW9gJUEexWfOyCrNCmmBK5VR/gCuZr8SaoSX3Gg7ZougkyzcsFAgROXbrRA
QAz7mImLXKcRZbToAExqGQWSnIZZqoIqYMbhWDpbCi1M1KxV0UZhByr3XDJxCIK+hKsaKCJcgoX9
LmjAUVccLWVMH6ZW/q5EJsATThQ77piXlWdXII1EuW089GSpNqo90ZcpozGQyOMSwG4Kj+/7u3fl
3IQpEhgDjJeE/iL3yfUxoqodZcWRkqGAulDee0mMhGQNqgjOs7aMcUn9SH6AcvAoqyaD8FacOvnR
Wn6ZzbwfZOiB4zG3GSQRMGUNv4YzBIoNoMDgUsDrUVSKlihDQouj0jTjwxBbURCBLgrsYUwCQ1US
CJyCtp0AEeDNygjMB06JYBr7KsjHpg2UkQ6AQsjjYVroFMptXQomfnU2GMPSAfic+ele77VOo4U8
z02B7mtZbrKy0jYGjZ0wK80cfHQ9edKjiO7uf+21DQagJwP2ge1/U/Jou0RbOqAxj4vVPxBLe5rn
bw0sXF0ZYrj3Q63cLpmVCKyQtQ+2Hnf3U3JA1sEhKI5VszfM57wUbeGVsVgQ02RMtA/5OvbvF1sY
1A+7Wwg+cWWch+QsRe6ogDqnb++PY+U7ffBTIV7HmvI8ErJLCAopyozvFOM8tR9ycPYM0NxmFcZB
08/7wVYmDRLBuNUxF00QvrndqNDCIWasYDfSx7Q7FVQkaLQWQEO+Y7op6LXyCLSppTBRTTGaFnrl
QaYpIGi1nbW5P4y1TwOSMtMKw5sXXZbrT5OZUMUfIkR5BZLOKSA26ua6fz/G2ne5jMF9fpNWCakn
NhKghZjEdlBQrwUO4A9tjtm1gjGu/x0Mt1FnLGOI6CNQj5aBNi2eMr2ggCnYLqLhcJcXuR3mIioR
Reo3U7VvYOJh75bSS8o/44fdDIe7vUSqWUujjkDjvFlkT3uvXsfZN0W7c3WhAcoClrpioizB/v1i
d4LzCCF6ahdHR0envsEjMUAXTSQUvLbQmN6+Bp0noPZ4kn8Lnk2Jdn15lNvozYmeotiCJZm9hWaL
YEmvnJOA5aCaimcCGEMfDN+L8XRak2j1ouP7VLV1aPS2da1YL7aJTrTg/speGRQQCAjBUP+oS3Hv
8rqxp5hKTnG0pdyf65eqeNfaFKK1gtfI2oMPzV4VxsYw9WKmiNffyChoZWWVWhxZ3fEs6V9680ez
HKkhu6N0sL1F88buSeoEO3et8A6OuIbkDSIxxshluXiK2O1CK45y2cGMDxZyw9mh42GEnoY5kVNU
KZ4tnyxYUf75zALfDfA60h+o8Or1gEnvRGhhYVGyF26nay4pv0+TK6svfxEH/rUGBIAhQcS/vyqp
MadawRckNSwHJ7ds931zoiI83tqa/OBig4SCHMUfTaQFNLvqE3rM1fd6PDnTqyLSFV8PAYwDTDVQ
jOC1H/sF91XZKuhxkl6p9RoDFzbmz/dnayVV2PAKwYHH9AlwNF1/lbiY7Dg1ITiPYRhoI7bF33yO
iwBcBi8reWpMODMcG+cEhPeyZG7dnITdkLV9yzpY2FMAoUB55HocFVEqUOgqeqyVEzC7muXjhRaJ
EtFaFNQQILKmATdw445H5XloTCWlR2U4VHbi6tmPgXxLym/3P8pqGJR5UYNHVRlYsevBSLMKt9S+
p0eghzdF0IKcV6udJzR24PW82XkEefx/A30ki4vEOltZ1kjlgBXWO5Df7AIEDPMsecalsR0O7N2T
jLDiMz6DRpaECzGPduvslwnKJL9k5/MfDxtwno/rMXBMuIhdDxsyUNXcxeicUfqqD98j8yyZT4nx
54fJVRTusCdVP5YKyHHH3Bn3TmBks7tUIqHetTTLvL11BScjViVPWQSzTE0sHd0rIC5KGMyNG8xl
LctelMOLCRagpqtqIu/ylYTBJMJtlvmAivrQ7rj4nGlRKXWqAoycyJuYsWSlJ6UTHFwraxMEd1BB
cc0y0TRjCeUiBtq1lkX7GRQvffaHkXhzWYYZCFcR5Dvurwe2zLkn+1UoNtyLUE4DeHptI9Qsn8x0
OCR5h8vMDjUvUG1/xS3dEiW4H5ItsXsh2egvQkYaldupA/bfnl5q0PYPsBVwW2PxlbkSXDpFo+NW
e9wssgoSK/rERhB9mevyKTUPtH9tzKc6+x45lWA210qFEOQEz4K5Q8GIgzuAsSmiZoaA43FpodGg
uo0Uu3NVB4uu+XMcu3oCU2pPtfBgKGr7z1sEV8G5exUUZQpFrfAtVfo+qjB+0J5NocsIGwH/9S5H
yK1Nq4uN2LbZCFE/S33zTVI8C4aLsguxU0d2Z8ml+aY2RH6P7O/ei8stVDySyTxSDE6ByNxQ9T4x
a8H8sax0LwS3MOduiYgcAS/Rxt64AQDR9Fq/3Yka/KKRcIsSFifAiRElO477UCSOsf63wazGCxgm
BnyDAQzKtowczBJqtOpRdHisnWVYYf/+ed4PqWzNQYlYpz3fzS/6pvhV7B0v/wQEy2MT7EvJmwNn
18Ek+H7GEIzK4S4ecOZuq1FHJVHqmvahJfD5iBTJ2t2PsnqeXI6O27yF0+aw28DogBN3O39yc7f0
dDcPRN4Ha2mJ4XeZjx9qcTzxWaJyp5DMQGX0hIaPdIglQAB8tP9RfRFMnSgUdxKjTaNBuhGhRrV0
NWf0SGz7SoOys/qt7XZZf6bQN7o/kaKY7N8vErwkz/A2qBGzRC+7GUOA2twmDdsZRmXOoZd/OdLu
fsTVBfJ7Qm8eCmosISnrGKWyyboNiLr3//5auRUwaFw08BCBFR//4IFTRxvRCOwcS/Oc47k6ZHsp
sH6Um9b9qdVud4bvYZj496OuXTUug3LzaNNR6gcLQRufBGeRDejaMQx5HwiNQb/ABA/6+iupCV7O
ku4AbKh+V+AzKstbs3jB4ydPBRiRtevMZSRuDUZWrChxCqyLVftlMrk/auRWvQjvz9bqqrsYDzdb
eGANOBoidjBN3jhW3mQclvZAsheVKuBtMZyFqKh1u+6YBiPu93jf4S1qcCOjKklsyQD6pQXgIVSU
EdJYsmgZrFwqWBTUZmU4jNz6optzXk9anudoj8HUK5fCdPBqzdiog+K25OfcgwU7JYfhS2QI9tXt
l0NklNE/iqmAsHNzivu12dsU2JtBcdwQfgKelvoiS3BBkA9410W6MNsqwX0ayAZdPY1QWMXTtdVe
Il2A61nhwF4Nhm/+5VMi54sKYE9ey9uSfEv7Co/LLMgAK226r2r9oqBq4kxHGFYWm4FawD8o0LKS
KgH9a3XVoKKHnrwMrtUND05qNBM+TvnRLB40NB+N5eX+VhAE4IlvWuE0VZ2XwHFYtRvR11TE+1w5
KjGXTByEQTxZW/w6eWS21heNhblUY32btUZYtU9UPg30KZ17F2I8+SS7ZBZp893e0BCW4c5RdmfS
X9x+mw2H3UAmhM0DPMGaf1Qo9yRF0Mm2L8Qurs4ijCwYZIRtP+7WMUEbKRsmFiy2XEt6wmNacFDe
JngMhzVfQFTDk/LDKepi5aeRocZLjAhZbOIGPbs9eJBlKfKWFIVhA70IgwIaYJ4sTAGIFRNMaOlp
Nvq/GgxDrtqwU0EJ8jpK2oAf3UcLekgFpODGZ9ApJSKo7a+QrOHFiSUHFT7U68CV5YLkaHvqMjwO
ige9cEF6cFo8Gx/SfqOrr0areSSC59KcQZ+EAKou2FerKeQyPDeTkD9UkqjAxrJnD2/0h8L8pMJ3
FbVcKVfcYvAliCAW/audGkGn1lurhEKcBL4JFJ829/f47fHNXElRsUcFC9J0vP+d3ZZ2VOjYgfqm
bn6SpAGd/FcKZrl40hkY8fpddB2K23UTyQ0prTHqtKGbqA5j8jAnWViOs1ckfgnzDmX06M/741vb
fZfj4zJMFZndMM9Fzgqzlv5SDqKzm/2B21FBJAp4Oohj3KBpGrmU5QXoQFnGF7SCOjkT8kL0rbmZ
XiRJsDvWMpcGAyuYLIF2Bvrz9cLNF7mi+oxoCRniUKmgvhHN0ozAbbYzeyt3hx4EfTgw+ffnURCY
x9ZYjUYNmyBwwfodWzL6ufJzMjZG9ikGCvR+sNWP9nuUfMq0G7VKzQzBINpqF6doFvz9tavCxSzy
cPI0B5C0Ldh9pLRdQ38hBoFKNHUVKrhMricaZmTESn3MWuH6e1lQr7FkuCYdZ1QRx+69IN1DFZ/a
n6W0V+Fnr21ULQpkCNoN2t4UYXVXPxoscqDjgEo4qkbX0Rlqr+h7ZGwNXFayQzFFOcMK2KvHX/c/
2GoWuQjEDXNIJb3KDCA+m+nXoHvmMaVB27s5KOj/WyAuh6TFPPVLhxGl32M4Jrmzn4CEInimrR10
AGOgbIpGJgSZ2fK8OOjU2korrcJopuIVNPakPdH4/f44VlcgmpYMUo8DiJdpsMt4qmAnhBt/ILmF
p3iiK87qF7kIwI1hAFgmm1QEqHaKD09PD9aagvvnBz3mJvVdxOCOakm28qnUEKPcm+6L7mZ7ALX3
T05QbX9B5t+LXGjpBo33D8Xr1vNs75sW1sG7vpUEv2T1g138EG6dy0uap9qMH6IZu7R7kMdQrj/d
/2Afb5R7g+WWOKSvmrQtEaM5wja4PdSH7C3+qb23kzsFUKwNB89o3OosfbK3td8L5Ah4X2+sRRye
F0PkFj7TvyyUBeH7wAqx7r3FLfYQJSigH3zQXcm1vDIEYo646ZcqaNwEG6PxlcckVDb0bfmi/ih+
KIGyU/Ev92dmNckAgsNkAABh4LUA+iLT0l7SkKzfNN8A5PGobE2oF27/tzDcBJipTFRSI0yW74v4
pI3vDaRi6Far/wGq9m8ywMWYuGN2mRp7iRiw3JiICx1yCJJ6oyZoz6yuWvglwasR+uDQMrlOM3rk
5JLdI4gVv4C255rSl7YReaWtgBewcC6icOtWKUDbTlWg1S18m6T3+2ir6cfR+D5Yr2i91p3tQRYv
A2wVAqv3P9lqkoOyJaweALCG1MD1ADUYmSZwJcRlRemnDVk03Z3tRvGVoqmpW9uaCAC8wvnFYNGC
x2v447zlsp5ukw5m8Dbe5vri9zWYRG7uZ71vaKex6l3cPr0Gl33jOSNo3mRAUeiClbO6Gy5+AZcT
FYikQWsWv0D2RuNrAxPllG7yPcAbViq6DK7P7+/RcgvIMeMRL4kIKWmBRkn8a8o+SRE0QNIv97/j
2hUXQh8KE/VheBB+N1gGsH1dWhyNb3G9Ky2/tb7SZH4yyKMKi3i1FpmErBDyocaOU5GVqeD9wFtr
TKoBnaQ8BgDFafR9O0Jvt9O6NEhgLgQ5sayAPpS5hHjiJ7t+LuMA5D1p63Rt/zhmleYxx4j92EXS
59KJ3qhV9GiXo2JtwMnJo+CVuhTCDsFQ9OAX0d7eZ3GjA6M0OSdbSZwDYKxkd38S1z4WXB8gVwRQ
M9zSOKpWDquQFhDS/CjZbYhqLEydEq+Ts6Cx/1zJBLMHn6oPjg9euer1voOn9piZUHs9Gjic1CYg
tHYlObw/ntXaDUNGMpYPZPx5EQxGCozaGIll+tm/gltfbtCgnHDDhKZsK0iVq5P3OxavK1V2qZ5k
KnYVCvO03hvl3lB2siEq7a29UKErhDsZ3nMgrXMLXdYX0yIMV78QNfKWcSZ+ZQ/fdboknlOOb2nW
56HS5J6uFxCkHOZAMKcsI/KXjIsfcDPOaujACwHKvPJRxgH/5bPqOV+HH2RwpdEf/qaiA2kjeMfC
2Qw4AS5ZqXB/LAkc149FvgUCdQ4NRzSi1SkFhhp6LKDVoi12vRYT3azaepSQoxofim4LTADDXD/F
2rP9NaPu8P3+DK5dexlk+//DcaddOuUJ8NxIiWjS/9PkL0o0bIhaBWaR+l0nuJSx5XDztbDy0Xkz
YbLFixxMcIJqHNhXQAYGRrGh9DNvp4fU3hl2+giU6tcJVgJ/MTxmJ4L1ySDDXBKZI6se2ngojlnR
+aQ+mD3oZaCAoPsXZ4KTjH38m9EBcASqEeQ5blTfmz5TZyUDBr6sm7CWqkAunX1Zic7s1S92EYZb
INaCqlSR9iwMGEJlvBmgcwJkka9Gyz6Bq7vgBbnaBmGIJUYatFjL6npFynEErU8LLCG1/DJ12xQC
lg1ttjrsRg3Za2i5QfMqrr91rS4IvXY3uIzMb7c8RgvVLIvjQHzovPuw2zPItOlaaY8P4znj8/3V
svYFocemojuMCxEch65HquRSqtY6qBNK+0zNxKPJCcZ0gmWy9v0ug3DTaU6wvLAiLJPc2sal4qZp
6Y+952SbvhBh+lYHhOMT5n1grgLaxw3IbEq9jw0gfs1C9wZlpt4iQf4SjieiYa2GgtsW43hiBLz8
m7W0itUPI5alNpiHVFlmv5TtnQrAvmBPswXO7zPQGBgDES8BNGqvB1Vqs7nMVQSUr13BOm/y+/iL
DAmyrAr+fDlg0WMsWAvIWtxyqGge92A2Fcc525cQ1IUT/d8M5SICtxa6nnb2rAEoHbenMguGxiui
HRVV79e20eU42Ke7KM+kmTxAGhLjSIxQWmCAMJxl3a1f7IgGdj98vj9rq5/nYkzs3y+ixVCE7y0G
aMdTcAqWRANRsre8qbLiULfwoLofbmVwWAcw7FVA7oXjBhfOTEcDtjQ4U9p4cudlP5o/IHKpdnta
PxSZIEGsjA1Ff+A3/+ODw4swOWVfVmPPElK9ndsj+OCxGXmD/ecLD50cnP7AV35ko+spzEB/IBSo
sqMMNrRhe3W/NyTRhl3JQ1dBuIlDc2EyNMYGyGjQN948nCC1TWtIrgiy+Fog9Nlg4szk+5Adrkej
zcYyOxn2KzqHMdEDaXo1pdztzVegjQWrYe0DAWQLwDeaewBMc0tdVedCSiMJJBRlE2VBWu4h8LiI
bP9EUbipsyojU9oFUQplb1DICrlq/ZyKLpsr4BfwR6FcCaQ/6kR4oF9PXC/V0EppMnosVDR1tc+2
jYpVr+PUt8qj0+pHrX2XADiT0csmuv2eyfom3kRoacTKQaOiJsBaZQRaMsBbQFyIiS5wz6SOzh3V
QWBEPyqIp9i1bcBIpeaklMSNyZOee5rj98M34lDYlyq/7m/0DzkZLu8jPHC5wAHDsNTgkqUudfNE
WgC6aZbAB3w/jrtaOjSxhJbf8IxTJyTtjPpM6zVTL3sGfRnlGu4Bp8mEqMLBkH5FVthnm7F/oMD0
jjDS0X5RFDUk9ZCom6KDfbngrF+RyIGcAwMbgBkpA1PMTVlTyFIfLy2g+/AzStA7Mck2d3QPBJ/Y
s/4pDLcicyApi2dJg4tfNchumTxk40mZUreFLQ+eq49jK3rxsrm6mUtVQz8ftGxIRXFLS57MAW9e
gLQltSTBhEvyptLrTtA2Xtn5tox6PajsGiN6sH+/OArIpDexUyUApOV7GcLG2hveS471JGqBr/DL
gfNH4Yy9Y5j+NheoV6JWNxqoLTif4nE/xD8t+p1CGKfUUi+X/WZcDlNLHp23tPkF3zg4X3/q1cbF
2WfJ2RbUdMF3X0kQrBECSjLAQ6B1cb9nxFKwACVnevyZ1+X9e7+omyW1zmMlSuNroaDwyKxowR7D
JFzP8RAlS1QzL4MiyXw73qlG6pZT6jlUhJpYj4SHDQg7+KQ3olX6kth6Bdj/t87ZjPVDZX6bRcCn
ta4BFDt/B+Eud2jhSnTsa8D8VRsOYI4n5T8km3oGMR7gitRuUgPVhHkIba37FEetH8P3ShtCgnow
PieQYNKx+3MgHbxHGasVrS1GW+E+ZyrZJkx/AQhcmm9KFCbj3qy+TyL62sqevIrC7UkqV0YHjiAo
AZtqK1iQ7Bdy+x1Gl8DSgI6HQhNPkTeUoV26CBDbrt2DCFrsDefQ2If3+ymana58FKhXgHqOMwLt
du7jzZBXQm8fAnToA9pL5QLL5Ubnv4iB49BBc8cG0pq7lJsNkP7wq0GNXP1sLMeCgAUsohOsrXTG
Lv3/GNxJM8t5EdUNYqC4C8Ck7qVZiL0O9UvHvz+atW+OZYXbKxBdwFVxKwuJYqjMGGDQpHzQE+iP
E5H07sr92L6MwK2qyAF+vygQYV628gRAlRNCBQq0ARAjDEMwnNWJAy0bThcgtYJHc52M4I2NiRsA
E0rORhLMOoqp+1hwOV5bylAZwN9n1W4I/F7HAKqnUecIMZRvlv0DZoz9S03A+BTcWlfn7SIMV9q0
KJ6eVs+Qdq8S0J6wgIQavPxZts6t6JawUhbDHQHGRwx3A8wnt9xKlRJ7gS0vhLTbR0tvPzlEfshN
9F/s1PysSPIG3H0QWIpJsF9XPtdVYO62LEEZJE8qZByVTH6rq6jvty6kWl1dbgQJaG2MuMaqzIMA
UG6+UkzgMEikAfqmC+6Mi7Jzxn+qR+Yu+KLJrZebanh/Y61QJqB98Tsg/+po0gwNRA2EO7XTjk0/
Lds+U0CUiGD3lBloebRODb7BEhd70tizm1Ql3N3gi7ZNBtnw7M6Cj6Dk0CIN8U8/F5JoWwiUTzvB
72RbgsuZV7+T3zJQXdVsOPMd7UI7xs5LXCdPKWx+teiQOG6Lpk1aEL+fZtc2nu/HXvv8LOdgJQON
deMLkYGSmKkxbk0GnoCdMruD8sOW0Vc1JUHSVllWvhklLppMQR15weF2U0RpbVUqbilaC23hOrDT
zp0M24dKKrxkD1pxIDChQzPQa226SWNXsUJa/6TJtoscX642jumVE+rGUCefOzd1qm9aL9ryaw8c
Zm703195I8vZzS3Jo7IHEaUIhvY7SmXuPD8OWh9KUMcFAvxrPC7faLNrhwetz57uf46VjAMw+4dl
KIQH8Da/TmzqUkl1nOF+lTPJsGczop4E79dhdkmk+cCz/o/xuJWXV2MmLSO+SZccQS5ytVHfEWdX
dYU7oOsn/VU4wPAgjY7m/cdr9+IxkEixPWUWJhfapK5kv0ha65rW6Epw+5DUzz1pBYfRB7D8ZtF9
KJ4wXj4O9OsJrZDFqDHDVcYY0e4dMnARYc8ea92+kUy/gs6eRrczfWnSZpuPcphElmfD+ruYo12k
nIvlWGka1JDTx64MSyckmv3l/idf24Ea6km4AaA7AVOt619omzWBPTv4M+owAJghgdGvWl1YqXNg
Ltos4Nmt5WBMPZt+3LEBPrmOFldWr5bwSThmZRnouQYPL2x2kMk08lS3htu26q+Fmtv7Y1y5FLJv
DmQyU2rEd7iO2nUUMkyABkMx6bNkUXeZttby7X6M1XkEX5cRuwCK5yslpVyDiF/j4mmlb11nMioD
0yhNRNYMa3HwAoAWHAOIACV4PZaoIM1/1GPVdF85swtvWY/2oUlEdSz2h/ilexmIy5eS2mqUmLiB
tnEfFjX5PNnPsC4Z9G4zNVGgtWRzfwZXblUQswJqCiR1hrzn1gZQLeXQfcB+o5eJ6Ceqn+TBq2xr
X6ginbvVWJBfRSscCktQLbuexVIeB9Ip4GHYiQ5x97EPSuiUVs5DlyVbWHaJhIrXOlis+vBvQG4J
NlGXz4UJIHVS/LNIYR7rL4r8A1YNftl7E3leUt2PsM0hQ/wXs2qi98h0KOBewj1WaO4MLayOQSin
fu7qmjfHfiF6Q6xhZh08u1DFAdkOQqXct4MGs9GmOjCejeWQ7SAxPHxbL7619Dr6Sra0oWaUH2hW
k4Np1lOQ2sNzrBDnU1KrxkmBKIIg9a7teUMGMQvCGxC55iuFrTXETp2PAMm3IFc473bzPBHRlXL1
s6JPx6pY+A+YbtfrqO4sc+g1BdAhfXwY4URYTpZvDMUeVsr4b7dRE8dvJX1v9M9Zt4T3v+36tENG
hxEvkE15NildNGpNo4UXAslh+Rapg1/PSR7IVYxX41gPHlJf5+kZjfy0n2yQnSbqdSZerENfSUd5
gafw/d+0Ou8Ar6G4ZKL4zT8n5WIq88RgADKYWGep5S7za9aL5K3X9i++rK1AaZC5/HH713Zo25cj
Uxtta38B6iOQ08pxo6RPN3VfPLTF8/1hrQVEdQvriOm34iS//tCOCZXiYQARr03NUzF+V2Rwnk/6
0uzNJBNcyNmP5zPvZSxuUS2OGU0LY1i1MXOEVSMpILNuCQ7F1bULQ0i8QfDwx3OZnTQXt6FSt/OR
ONizqVNXIZRq0iCO7SiEGBwsXOdx2hpyPwfapNDAzBdHcSmNmuNsF+bm/uSuHTWMCwXjALSb8D2v
f4lWNrM5gIB91JcKArwDkIYEitjhQLLJy7W4g3eB83lMukGQJNYOU1wDoXwFEqyFV8h1YErqWE8j
zPSgvTeo1Dv6qe1T3/4LsDMKXw7CoChh3lhAVGrWTnqEAQIrhEuOrWdbNAhqv5uJ6CW/OiSU2Exg
DGXIQ3L5fh5wCLQVTjZDA6636U6ZBs/f7B3vfkH2WdvpqJICg8R8qZD1rydPr/RobBlToWjOYOe7
Cey91GL+i3wCxyYNkr9YGSgyX0cBlxwKsQOaqyVu6Sc8F146Lba2i0MiQbllbeZwR0QRW/3A4nFb
XC1jhxg2OqspS+e1a5UPU/7TiP8c+I7y7e8w3O6eFzokuQ1tR7Ru1eSdjIbriNrtq0Nh5X90feAw
wFOOgPDPug/gotM8x1HlQ2/PgqFcXLzd37irS+B3HP69iC4dbWyK4y9pG+ZgHcP1o8oE2WEtHeLJ
jv4t0z83eHk6JKYqw0GCdKho0Egq/AiL7f441ufrdwj27xepcJwlKnUU6Msq2tDI9nX1CQxC+S/Q
43gY/A7DrWUb979GbTCSHBAL5aV3dk306/5IRJPFpdKpafqSgEp2VGLbleraI7IlSJrrH/33KLh9
HwGSIuk108RWLIg4NrFvg2UGwfi/STAOLjc4ck1wHXlzD8DOHWJFCNTrWaipb1oGYoz9fn/C1j49
buYQNoOUI+hWbEIvPn1pxpRkI7BQ2I6O9doakguejz+lnWAZs2nhT3UmN4bHrwOINJ8uE7Oao8WB
MqCJm2H+nAxvINaXsBiJpa/NRAJl+uMrCwDggEIBMYf/3wAR6gzwDmvE5swmcDvmp8VuXZkAxK9m
u7H5/qfTCMYa2C4fWpVADHDrLptqKI1QAAVaCofL97k8VuMrgUjW/TC3NwVoOaNUwYSFFXwtLnlK
ubosaoMClbpJAizuoAoULxfsodsvhSC4zoP/APManYd9y6VVOE4DqMgIYQ9T9m25CJuhwgE3Q+/I
9HCCwF553t4f2sp9jOlUQ8IReqwWysbcvjK0cR6LGDV4aNamycbQ3rUxSl2g2jwJ2jeZnrlTUnrZ
Mh/l6I/3NGKj8IhdjakFXft6FyS5jCpQjhYNDtddpUEfepzAGRXtgdvNdh2Gy7N6mXS6XbHHKArf
aRF2KPabytm0w/tzyRLp9V67jsMlWtOoFbqAfX20xyLIauBux9Oodd40fx5lkT/obT5kwZjNIRYM
7g7cjUuplzSVxhg3LvqY549K20H+4Hh/QFxat8HHQZsESQOCLTjWed2IaSJUiao0O8vdj4i+LM3L
//T3edmIAY4sQDSW2RnY6B+OLLmO2Qv4ADzRhx8DjwStjLkEV6XIzplrn5rBi/E/WAKH5ujJO6ib
GEzgWsQL5SkPN1G5jBHVRi5pEkYGe99w/hU96Tt4Xh2jr4sgA3LL4CYQtwyIKQ1mq+fZeQJZBJbe
i9slfTg5QJ3c/1ZcevpvILyU4CnMtCO4eyrk0PQOXgbZOc091bNTVx3dpnD1IwW+QxCLlz24CcZN
3xAD2rjAJuxc2Y/F2/ggERcv7tzxYSmwx4Y60c3s+r0gF67P5e8h8nOZ6LM6SnV27vUKXeN6WxXg
/2R9tLs/ldxx8jE6IIMcFZrE2F08GyCq0fmuIst+ziP1aUG5NqoMt9fM/dw9d8X3RBFZEqztYxVn
so4Sgmaif8zl2TShUd4T51kbPykwfoH65/0RrQbAQJAnQO4EJOk6gCoPramSwXlunaNuPy5QG7wf
YG3KUEpkfjKoKRo8saw3wORurCh6LjvVi+CRvqBx2RZhj+fm9KLXsojgw+Xyj28E5BrQ1qD4sPPp
ekQQnl00tY4l2Le7xeyaUFvvky/N+AXGz7uidycwd/tPThna8xc5cUuIg0ROaNSVl5aCLHm7LFmW
R5Mc3w+Mjo9cc3lXLIesrKtJegbTw9OaKSjgReqkgh4JX9XDiFGRgGsCcw42UVlkn+AiTC7VVh3R
lJwPP+Zz+s0w98vGmIJyl/zUI6+tsOPuf9PbjPJBF9GBN4FhpMyjzC19pnps5MnZ7HQ/Qy6plw19
yt/jRAkJDRORUv9KUsZrHk9gVC0ZhJ4vF1uSPE00S5NzqRkQti82uvPVwVPbNxSvV/L9YsUnWHgJ
hrkWFs5TKHVB0I0JdXLXj9TSytLsYajQovHqm/ZShIUzWEGkNeM5LWq6sxxIWjvVGO+ypFZenIyK
ria3a8jCbwD7DhVjAKH4Dpg0FCB9tEtyrpIZNF7JwvbpSmlXGVEtuNTd7hxAK9H0gpob+t14Clyv
I2uYx0GRU3q2PpHWheBkem4F95LblXMdgjuLtN6IcjqwEIprAwXbuxa6eNR+Xpb8kJMtuAvBn65V
VDU0FCxBFIUTEv/QGEhS2FDzoudG9W3iLg5ooUfisDbKoOto5woWzdoIL+Nx6QdC/4qWGYin234h
L25cBaoRLNkeZ4Odf1bP94e3cuBejY+XRIvyakmyBPEgrmp3b2bjGv0hXoCOqLZF6Q3A+ie7DqRo
rdG9+BmE1EJEOuG71khArNCi4owyoalhO2wNXySgos3lIbMiekbVG9oAzfwwSG8ROSn956I89NXP
tvoB6wv7fVKeO1jNVJ3bj9+zGpYLEKNDaxcqIsV+aYT81ZUVjR+Gj48MCfqjzP2wvkGfCCcEfljh
S+Ro2sfiu/KmwbnTlX+QTy3EJjfGady1oXpcROljZSUwkArbupggIIiuZyXtcqW2zLQ8K1Dz7sBV
R/qHnwUuDdmxzk+WYGtxb6X/fIQPxSBUCwDL4rYW7fvUbDSJnmOdfs7Oqo2LUPFChOU1Hqb0EQg8
D/ggw5WBOThdj6ttm25O1bw8j92bro+uEx1GHzurCL6/14HznkSn3P7cGkcrKWFXBRWN+0v+drmp
SIXAAkAen+Gnec3rudfkxGxl/VwH1bF8yHf6s/ms7tMd2cMn5Nl5jc/jZ2MThbrfeM7OFGQU/uEN
9bXr+NyqMuxpqguQIM7UbN2hRUsyccngwy8Q/3myEhVO2I/OTGHTGglif3CDLl6qN7G5I6mpCJ2Q
w/Wz6tFdFWb7YtMd6BYcx3A6TNtkQ3ZmmG7Jo7FTn7UnSG+FMOPe5BsR4PT2cGSzwLrhrFUMBAO3
3sZaXmB4jFkwlZNevenqHs8mSNPtDGmjlefOCMdJJA3Ew50+hg9ZYfRoAdJH3YM7omqzqqY6qY0z
/HjfK5B//OJEjjCXeIrc8jHf3F9pt18aVw3cJHHFwT2HPdevl7o8/x9pX9bktq5z+4tUpXl4JSV5
dg92D8mLqpNOa55n/fpvqe+tE5vWMevs/ZKXTnmJIACCILBg6nUrC/rze/Lg/1QzjDIn+kNxwGVt
imyRE8jdeKu5PAPpIxAwoJoK7+PXaDGyPLGfxNazbDltt0mEXanSET0IPD6zWxOekTAWEJ0ecwDH
WlDdlTXyvon13K27XfeWncqD/MNz+725jh+iVe0E++yPyitqWFzfBSpjN/GYIHPrAXUMvrwnof/C
AztpVkZQcdI5t4cisz7GStK28uuhhiSLyvbyN0x01talTtrnStyDDsQaX+XgZ6CpUNc1ZiLGYH29
rzk3tx5ctueHO3Rxa5gtwN65vUKMjFEZvOdWI+Fa2cXU91dH/eU+yiywK2fAoMjXCiMlXpH2U+89
p8R9o/d/+9a+mR9nrp5mmwuiOOLH2+OoEePh3D96LSmIjC3jQM0/dbMOtIIgnzgPMWNbjsokkgeh
V7xn8UlEod1vy81O3g9xA8WPQuq9WY/TIwfy5rREkws6C9B+MteVgfTkWnTeKPpqq0n+SVj7u7Cz
h51lOcM2dU/tWvxVHcxj/qbZvGLzJaGipxktEShixb2erf/Q+lKbAjUITpgWjftKTfuIKBWtFVI5
pVtzTsoFLURBC5LfcJjoPfg2k4u4DNOTrLLPwuCU7duVkZJeIfWDh3mOnFTdrTC/Y7+5sRkT4sFb
eC1MHUNAw0mIY1wbkHP+zLvTKDQEw0M4VnV70wV/Bd4nUMQxH/twzNdAVe6h/LAOkhN6DsyV/qcS
SfAWvAk4DfahG/zRPgcO/8ONCBlExsQG2fMxm9dPTtLvDN0hbxPYPNHNRzoe1f+Nc2SAGIVU+6H0
RR9LC30yEO3ZqDGRZH1f62/8BYPBRG6j3BmJhCPm1M0EbrxcFXd3GP8+IFdfRgp+Pjjnx5pGtnGM
9XX7boMDAbP1UCzNIya/zREzK2Icfecpnl9PgOydX/1LIlO8lT05ZrP16OeTp3Ac1U1Ez6DNe3hh
T5bYTSDJBFoJ9UuI9xi1LqK96WA9qrzHzCUsvDMizsVLHJ6uGGFKcmuVUi1jr3KCZlUBSRbQd1Nz
LfQEJan3FeMmCwhvhFjgu1wJqR2WTSgYlHjq8ax5MoUgemijvrbBkMibwnOLAteAR3nVAhYeapnN
Evra8Ec/U09hk1DRfPDq8/1l3Oo3AHDPwzGCcA2MFdf7o2pjkkRCq55QVis1aE0SaGj+uI9xGxOq
1yDMxqTppJZlP6in9/gDehA+B27ylr3qv7uP+O0+1u1N5xsL9D1zGzqCQgYrE2UMz5Um9dS4Q/xT
/Zl1BHdqS/mdeo9xvNHA1JLEuz6lOtLd0pMs+6QCwdzG0ogOXsZ9whuLfOul5sX//SBmC3sMhYrG
RFJP5Ws6OnkRkQhEc4nsisqGs/bZs14FBfPaUYI6V8HPNaKzZ74wNqWYWrRaaOpp19N3i/jrn6oz
YcpGYId0oD/q88fH10hOLVE4xnDr8q+BZ8u8APZLPYubQFFP5gvKU0w7+vA3AccT315krlYH1vBr
EBF8U4YxyQA5FKdi88vbxCtrK2ysFRjQ3PuivA2HGTDm2ETyH5lZhLunrlqLyAk9GM+KT1ak2YZ7
nfiP3VH3bIEnx2VL+c8OogH/eo0Yc2tNYgRBxq8KSK5UGjrSk3EQDsilOveXOOvdf1cWS2ROTwsc
9lIEr3Cyy6dN9ypwcissrwFe9S91AhfQ66UY0tDGjQe9l5/SkkayHTyOqd1O1CeGU8MqUxvcvr+n
0cHYpvtLWxIjTgHM0EP+G0/tLIF+oQg9nnMD7VTtQQG68/aN4z1AT1b1buQccDys7/j1QvcjK09L
XfPUk7ga9pFNfj9qtHLyPW+6Odv+Pgv0clHfH3IBVAfhpAqhAVd9qs6u0pBmJ/5QH7NdbWNUPVFo
9RI4FshyHtHIyBHozXWDwWb0ssOIjFFNLfVUBY6/8x4fybQSfmIK3BdI4YO5c/I+4IJDuVoro5wl
6gQx2A9CxbB6V3S6tbWqSGzfB1kIha4lyqhoWmBibjkI6qmn0SZ7LA8+BjrYFQSq0O4l2LZvNceJ
LRwGV+tiTic0zlSZV0IxzVVO9oPDsen5g69sWpvTtgh+RFTBYsTjLNYLFVHjZlCGSNVPAUYdSMWb
n/Cset7oGwQUEs/z18APwNb8h1aSzldD41S8i1+GG0UwZqEmo5sgBndiO+CFyDeaoCl4X0FVxlz7
hCJVZklVmGtpqEj+uQZV1LnKkSOsYNw0C4zINSsUOWA8rfrcWQHPGd84yBkZQR56y0BIgCHO18IM
FJDJT+ngn418Y+KKWyJm7bkT3+ZT61qgMwpywiC/xP2WjSM9zw+KKML6tDJwlRC8lyEBuYkZrdR6
2uhGbCcrqeE1Ai1JFeV4eIwEmbcKDtPrtSlNVjQ6Yp9zqqV00g94MKMYP0pANCdFv5Vk4tjzgizn
B3mMc8dCFUuf/36hmJWiBBWoqEHcuBIdf6viAsCx5QU5IsgS0WOPvtN5KvE1QioMoRV2anAONup2
2A87fVPvVTdyuEVki2u5QGJk5yklpo6qWnCuXGEtrNHTuy0P1TqmheOtpadwI22jbcUrCrgNf1Bq
cLlAxiXGYhS2/QTYfhs8hmuVZo/S04/oWG5Mlzfx6zbpwoAxup8F7SQIKNw8x8czZreqp4lClody
zePi5y6L8YilLPpe7GFZwtpcGa6/9T41R9tKjrgODjwG3Rv3yyyLUcM+NZUgybCs8PggvWUfaPhc
c/Tw1kFeb9P8CRearneDBcNVgnO0L/bNXt/662GtrLwH4ancRBzqnduYAAvCMxmqa77nK7Naj4x/
rsd6FZ5zZ3JlOtmJre26nW7Hm4kqoM/PMfS2J+36lbPMW3NTQQAIMjZ9pkmFA7teZptjtoNXyNG3
EfjPGp5Rki9jpe4i+i+RmD1TBwkcHR2QGrvbTMRzC+dNcepdzjk7b6MBdCleLonZuaDPQ2+al6Tg
6nT82T3+dkGNfBjd4Nn/gVcx3lHKEyFzshVjNAlFA7wR/kqghtO6rY10qsS5Fi4YMxYGxkbwFKEP
CV2613sVJqlaol07OiOnidd1WzqaD5ITkPKkPt/frO8i1uvT7BqKuQjm4WQkqLiJzqVT7RO3pIn9
s3NTgkn3zrDuCzI+yg/mQ7nRqLg2NuPz8PsTrUi8jkzed+iz7C+sMEpx5pYNvqPfJhsJltHs0Vqb
ExEzNDPXd/xVuOnd9j3eJK/R0VoptKFgf9lwler2sLgSiM4cS4FZmogy8SGF3dg1Ko2p8Ny8/f4R
kepQrULXczwn4p2Ft25OxdwwpMBExD5zV/z16uNUxkCfHprVuShuAOEEhiFMHjVt8aHcNx9bGj0V
h/JN4g0E5uEyFpQmGWjlLOD6H+pW2skSHpNFjorNGsRq2OXaGGUeiiA0Ub8+W41AJvJLt71T6vIO
itl93aCgsRVJRAldXuxbhyCHoIloVJiMhnbEx1H79EZeZMvSZYCKH9t0AcIcsoUnFVU7AkRcqVtv
JW777wf52g1RXdGuvFW9qtbSdnLAxu7mdu72a17K6PbCoKKTQEHeDxxmGPnGaMpoNb4SJnVy1rOR
DEpHYh5f8rwfrCQvERidSNoowkTvKjl3ZoxhzccUNF9gCBdionTPSsNl91jCQ1kf2E5kQxR19rkI
Mx2ittbU+FwrT0NLGwGVdo7fPwsK2rMlR0P9gZeKm7yVV5XmRuhcztTWztG6XOz1ICdF7t73iUuq
hFvEzFeALj6dzbNUctrCFGWI2MNcZeRYJztNEgxG7KqP+0i3qQgoFN7A58sZ2AihXNd230/gjtT7
Ij23X/VR2qV072/K39JLdOCxiiwelih+BdGDCVeDfr5rqCKOGjD1l+l5SqZRxgh1v/ij9m0o0DYQ
8j9G02AgQmA00x5tzPX7KA+jThPf6w+61OQyKtmsCJedWkh+15reliuOKOalsmp3+X2MKEI9Gn2/
bNJznO+GbNxbHpqOJlCfYIConHzmOBNUkHqOfmkrL8GAKoz+6f4nLJmWpYNlARXC4Edky4Q1MRT6
dErSc2FqW2voTkKt8l73FjAsRF8o6VHwEnEzPaFI09ZHLjg9mxg8uEKJkQ9C/s7iaPDSZlvoDp3r
h+C00Jt9vdlzE6SqTWl2ruzOxiR5RLTmRrdVVKhbW7x2r3VOWcftuxhcLxjmVEzaRmkHyKSuETMp
VQVZyrJzTUrkQH3Hoo/OR7FaG4+8AHNJhuDhAVkVqqNwYM5/vwgVNKMri8bLUQBGH3k51mXJXfw4
sw7LG4xsrIrs7NVt/2AJlfyujVH1JBRtS4N5Z4k08zYTeTAK6GRRSwGRURer0EFHXmDVmKmUoCA5
mUvBAwu8Sve19Pa9BHw0qLtAygY1WijRZ76w8YzRBwFIdxYLOvcYBlXY03J6Kv0/TeT2qIWynvtu
E8nhSQgsUraBPdZnvw3AJbzyPVsRHEtBkUOJIWccI/6u3rk2YnwbMll4KkchIh7BrrdGnMQy0YWq
PwvluvQlt/B+taCAKyJM5empN4HWp3ZirSSp4YZCuPE6FG2hhz7FYI+cpu+D9d4Ie9Ss5Imra06Q
rpPgqwXHmvmACUMO/ndbHSIw/nWoMQeTYTBQHbxTeeEIyGqJeNEr3gXVrbVDWdS26P3OxNwJjuGf
tFtV8S89erd6UqMa/v6e3B5hoOpSsRvoVUMXAOtb4USbCD3m/TlFKQLJ9E53xDYRXTUKv2oVzB6d
bH52rRA793G/T3tG3kiIKug7QEoIuT3mrMb0TT3EsFdUAg5vnjZsBtHFwJc8ex7zZzF8VAwSeq/W
8BoKiJcDUliSUzwov/SNLGxBY32KDDsyTRodh5EWPtWkh6BGGedG3ammq+m2dBhDw0YXpjGiqzB8
lMFSCIqwoiLDIddXXUhL5cX6I/O4U74retmFoSQcNg5aJKSgmKAx0+re8CqhP4txgPpezNBVHyx1
XevUAJnydGhLDBENbeNJo/pO80+6cSirgRjRyjymc28/r9BVmV3mvS9iVHuo1CEeA68/dyEGLLp9
6cblY2zR2m8oRuCtRn2PMSt4Gcn3+kYPPjB+OiCV8IhZDGnzLnQ2+oI9cw1lPIyBMxm2nILNB8eq
LaFu2VvHCYb56HRsdr7dBI/3FeU20EB1vSQjbQi+X5A7sG8eMaYJDZM8xGeN2N7ojANurs5pJNpj
wLnLzO7nSk4MEnN/imUjVMHhFZ/B961tBk2SaDWBZaUHgzvH7G5uFjMU2JHQfTJzJbPzDUvP7JJy
muJzTMDNgcF1qJGpRsK7I9+cNzMMJuwiu4z3KTBMXTu12myjBOXXgAHRPEWE1FLZbHin2vcNhRUc
XAe2ycA7nMHeYOQkSpVcqvOzrybpb3R7xREpxNCLV1Kp5xrNRwOtPEmjVqspaUENn6igrqZ9PMbg
py5FFD4JoAIuaIYB7SPNvBFU1V5g9J2dNoIRrEI9E0pXBdEaojlPCAIyoG9HIoriyaeyUCwoqIYq
d5rqIyZ/F+2EuRRiEPfwtZVnIS0V6P1HYoHJ3W2nLFAwLEbofoZ5VAo0sEwwfnO0dknyyjwWHL1O
KC9nWQ5Etcr61JKS8+A2m/Ko2PUqcEM81kXHD3WdDJjLyEG8iUKx15eIzF6DuKibOh+xP9je9odQ
2aY9DTdwc5PbUMH2nrklxguIgAQxPjL7GDDHPiC3Y4VBX6iJwm3j2Lh97aLAuEcC0K07p8le1V39
GaCfAdEwZ6k32Syc1KDaREsDBpCAsYSJI6TC9EYpTNNz7RhE3R4Cqm8aZzzb93HmI4hR6ysYRqKJ
EYxp0yKqbmn68uP0xaspu02WMetgzsDaKoLELwDgrYxdQ/ZHxYkI/d+rGhkY5kQSjW4qinpeh1OS
CM7GJMcApRn0vrhuA2kGhzlnNPCG11aKbUE5jIslua5P1I2JyafGNiK8LrelgwFMCOBrxp1wLnZn
gumuEs0qVGY4u3eajfyntkn3Cv7Bt8/7C7uJkeZ1XQAx6hYMUzT2RZie30sy7TBO0EldjqrdPk3M
GDO1PepAkbhiH9wRKeGhZ8yB4T5AbJt9vD89cbOzSxZ7iSJfnweRWZZoLAMKkg8ScaU1mjxRZPLy
UtAvzpV0SWioIkAVKK476HRnlGGQzDiRQj87CwF5zwcKEgSfrNf3d2bhGEWOD10uIp5OwWrLrCev
LKVUlRb3KeL9VB6yTUfEZkVr3tPHksO5xJnlenFvaxEAC0IGnPfJI9aB+OcmIduTyesFXxLaJQ6j
0nmiDIoVAsd7kmlN9Qc8qzgcVbuJBqFplxiMNqtl0LaF3mTnnacRtHZ9DhnnLrVomZcQjF8TME2k
s9oa4ko2eISlgiP8VOiJUz59e+FlVjJL82JXxKlRtFDCSqKNvnWr/dypuDGqZzUjp+CFl0JdOg0u
F8UotCR1kjXWWBQaEj7ikNAvzsbMgmePmwsAdu5CgpShXum4vzcb1Y62nF9f9M6XP89EtxhabyK9
hp/XtzPxuKOTY0XXnyNVSPl23yx5CsAmRo1K97sqKLPzSBF2YkyyQEsbQ9DQLsPNDnJsk2VIswax
6/KumvcFgYArRyR2Q1ewOdrGMU02dRP1+iBUE5StsYdTB3dW0dD2eZvE0wHGOPNkGPsxhuDKr8hV
N3+s3QadmZoTn8a1vJNxwXq9v1W8ZTExTh8Jml+MALTD5z/pfrvmLYljNhbjC3IvET1FBMC7SqW1
+hsjfTb3l8BDYNxAX5RCO4kwTPOwm9yB4MrNs33OOcMeZgEmEyaxhs3vQdFRripni4s64ZyYizHA
XwtFE921PxvbRJANjCOCJo+025dk/Ozd7dqkwubzvsg4zgDEUtdQlY9xapUCo7EDGllPe+dFFElP
1Lc6IBnlNbosBrqXK2PO6RbswpIozK7NtTUTVcLFR2on24LyRLgU4FwCMQc15pNLnl98OwONdLZJ
K3eytXW1U9HjS2lCOXKc5fTffTYaea7l6NemmlfKbD4x+ansIlu39y/xA8+I7p/Z6Oy9hmm8Muqb
EfJD8lDd1BuRrDkLue9FVXZIrNiLgxxW0D1cVJuT+RjsqENN45/c3C73h/EGWVE3vQAOkLP4RUjt
TpQGuBjwvOh9jwCytGtxdZkiZaOOMKqneOw0KWqBHwIaUpV0Hxnup8ZXuweFscO70C3jznWRyFeh
HYBxprEP4jdBCOC9nco+1CQNCcddLzuivwiM/FLMlRbFPMnO0il/FmizVfBcG63uKwNvGYz4pFLr
KxFEEIiqfyIh766Vx38HwIRSoj6EyJoAIJ1IQjJi/o5e7iP8F4/zH0GxRRlWi46ZcQTEoTdtnU5H
R8mcLR3/5+Lh7xj0Lw7jSL2gQ1wFojzkCMRXUM0+vCQOxzY5e86S5EHXTLVsoFU9tYiAJrfB2RYH
Dsh/Cdn+LoTxnFHRaWNlRHAxrrlKUQktkHhV29ExWfPMc/b2t07zLxTjNJO+SpW0wdUw2u9aR8Pg
LdLRH9Mho2teVmzZcf6FYhynVDZdH2kh3va27yHRT5yl3Nb+MNvPWHxm1aFUtdgbqd4aRJJtSSPS
UTjiBYeAZZA4YGm1n5/jPyE1MAge0RXHISwrOqY6gvcBZQjgRr/2dbLWaUXQzk+KRKbDRiLGGiVH
oBCjvLNu1oCbbbtAYtwCGj7bpNDwMiv/KX1aIaUTEMveDYeCrjnB9vLV7gKL8RBGmiVp2GFVIxpg
fNrvP6iTrLdfrwqiFJmj+7MS3FkYy1qA3FiPdDDAgk1woqV73xUtetO/S1EZD2GWVu7BQWTn159T
QJ7T36f7v7/oHpAKnVkX5hQ8sy0lKoRBAoHw1x5sO12PL1FKEFndB5l/5EZEFyDMfhRFWRXSgDjH
XOEgXb2g++PfIShM8FsJaEYKfITYwftEVKhWsxLXnPBwcaP/rkJhtkIp2v8f9T6vnjgau7jLFz/N
RLjyGKKas4aA5Nd+pW1loq45+8xDUK4NvWgKK0Z/K1wZKuwa5+Q9/8slMG7ZQ60bKmUAkDx2tLcd
7hV62VddCInxxqBJ68fAgKqCa+f5V04fe1vcV5SzDo6uso9eiVWBb0oFyvj0/sv6QIT5+a+MgXW5
gSU0UisDIDhP63i1z91qdR9h8di6EBRj0+PYpLmGJ6RzsvFfRBJy082zpt+xZ5aA1MwxGSqZ70nq
6rWylZ0ZzD4jtHlPg5yFsK7VUPspikuYRXn0SXzOKO9mvrDZKDrSNAWlGyCdYd/Z0tLDhaJRcoQt
uJnndHRJ5vM0aik4ukKZl3mRaSzQVW7hnxwPTor7SyKbeIOZJ7i5vN7f9wUbv8KZ/36BI+VlNojz
anD/38wCG3m6u7AhGJWFUhdUCeKKwtbSx6qSBSi0y3ETd+UERa0Db3zsbTsrum8uIRhhTWMBwhUB
EN7P1ulfHwq3fikc0ZZeafwZEI61Lxx/V2iMyKwil6am0PPzu3dwxZKqINHoEP1Uf+5vDQ+HMclK
NvsmqWccVJoPRDlS78i7ePEwmFMWZ4ig6R0kN1J95T0h02ijgh4D6s7317JwDl7KjM00x5hEaMQz
jl11JO+4yYQF74KBYLgAozwURXXsABCr6SVJmCCr8LV3amJuwg1REC/yzX8pkXUFxYjME3pQuMmA
0tAPa+DS4gY0pdCAwMEwrTdewmdxh/6u7PuEuzDQOsKQvmheGaY8uALt6DF2vzjHy7K3uQBhwhRZ
9Ye2HQASk2izG53piDzJy9N9HeCiMBHLqDWWEYhAKR11dYh3oF9/kb5exjcOEE9kTNwyFFOMMolv
kbUf0lo/OdnPr/trua25mqdJ6P9vzCJIDtmn4LyX+qo31PmK7B3iY7EZt+nRW509OzyEB5RC7H8M
r+M+t1EH4dzH/v5t5ii9wmaCGswYMTH8HNhpQJPPyg7tunA6uwpWqeOr67ba5SV6+itMEbdREF4P
dqdQ0RkpaEOGH3k604WEOzRrqF/p1nDKreImOTErkh7Mg7yNVeL/KWNSRST9VSlEHUn03u8z3/a9
deunVDkkqUWktfjhmSsBM8HezJgGwwdqD8Pq3EyrLnOiZIMZdh1vLsnC4Qt+Cw1N72heQOUPE7N3
WQYW8ErC7Veyix1G4byEtn1fvDwIxhY6A1dbxernnLhMXX3/ceK1XyxFpVerYAxBEWR9lBsxO+cV
eS8dmSo+5hhCjk+8Lt8lb3UFxdhC26g5Bn9jNbUTbYqEvoMQsaJlQud3F2OTcs7GBT9/BadehxNW
IEudnwJuJ/5BKZT04/7eLLmQq99nVB/zkZJmQt3oeXrAK7+Buq6AZmT9mq/l5/tQC4HRFRITU5So
XFB8CUjjSqaHemX+Xv87ACaMUGOtihR9mh+RRPpLf6w4C1jwglcLYMKHAdVxWRbBVJAa3qhOlZCP
9Rdnu3m2Mn/DxeFU9qHctzEUOUTnnTu2zqisefmm+xuB2sFrjCr2Kj03gNF+HfKVahevHqce/76k
wNB9jRArU2N6InbCe8lJd+4tQnObcs5Y3jIYm/dKvZPMEsvYdUjUv/T/Ky3ZzJ/xH8d404eTSPWg
lCJeU3JyCElkP1tOzOvH4C2BMW5Q6Wf+UI/I+4h4lEzs0u449bALd4WrVTDm7QmZjnkzs/sIt6gW
dmVe8TnHgejsq9MQh7XseUAQduL2ML+agE1rcF98m9cBe982dJGxbxE5+glDJGF/JTEJ9VGJUK65
/n3WfiYWuJIYY+VFDq7ruMGevONuJeOUN2i5N163nJDqvl/XWcoZNKLlSqZiMecNJlev7ntCjqTY
EBdarVpRgh8XO9udSPonPDQlN5nMkdS3Zlz4qjxN1boP4A97qrg/5+5KnWBMOe+6y3Em30/uFzCe
agSal0PBNOK64ol+5g7H6S4iyCBMw0QDzGm4uevoJrgSOgVGYqCaKp+I9kT6T04U9M3McaNYFyiM
a68zZQp9S4ahrA1i18m6RPbBbUCwC87snHh43O5WIoqKcwQW8VFfrRs05LdvX86H+LDl5VEXXc/f
r2FVBLF4qAgi1hyT/Gdp/0B9NUeqi0p4gcAcArmc537pAaFpiIXB4bse5npfzxe92wUEcwSgJbLI
5AwQr9g2HSg5bwIhbxFMtBfhcUhQG+h4UtluSMx9gHF6lKMaHP37fkm50PCkDUq57wGikaAjNW4e
1oOL5pj8fF9cPBzmMFBbsw7LBuIa6c9qci20RlBHe7kPwpMYE+ZVgxnWOnblvKv2LmoT7eqVN+OX
p7vMQRB2/RDnPSCMB7fbRWueZ+Op1bzEi/2odSO3yhr7gXbjwW7AL3y6LyMeAOMKrGzCuzb8/3k6
vWvPrcutq150zX8N4/uyfbECNRqCOJ1Z6kG/v7HIe3wcCJ41k63v3l8JZyu+2wUvgNpBQVuvAKDs
d04eYOnhJ8fGJY7WyoyR10Lb6q2E3S6dxpZckWp4V8qogIfmEJ2lXUWNJ6cip09eMTxHk9k53Zoa
tHMn5CxEya4j8rbtifZ5X368xanXqoZBSsVYlMCINr1jvv6WVsZq+vPv/Mv3C/jFJg1maxWZAZCe
ajkIuGyJ/qiO/xKEsXvFK8cE5Cuw+/IVDuyYbtB6RXnlOUuvyuhx/M9ZzfYc4k/N2M0KZw/WCk2x
Hd005/I9dtVfO3XNg7vlXJhvARdwjCuIaq/ruxrK997tJd0J94czehEf4wE9xsNWeaV0GGysU4qd
L/SQ/sPMxsUHMK4iav1EAx3ArIQHfw0qrJNJToZt/pMb218Y9ulW7YY+C+bD+l1c7cbvIhX0E+a/
7mv7cp7mAoaJCabAyIrSw+4NOBpQB/f54dFsxbGppdeLy01jOdJEOIvRCCAz1JL2DmYYYX4s0oh4
WArkA9ra4D14DDLclTGBQuiFBlrkIEC7yUgekQ/k0UJ3jfkn/1KEjMcI+qgc1RAixK00fQlXbx8Z
NR55GTWO72Pf5BJR8IxU0r5LfgfibzqHR8zClRjjMNBUOaTaAIhDunbd6DOrXZq835fW4jLQzjhX
1pgYvcyYrxla5VDlJiIF8Dr/yDeSo6/Df+L4LjAYCy3iUBckjI8+Y/xRDN5caau+jzteEnXxoPiL
cnOil5qGB2t9jt2iH8oT6vDnYl+Ds5bl2/wFDGOgOqZzTgbit7M90uDRIiptiLRtjuv7+/Jd0XJz
GbrAYQ51DG8w/SYHTlysDMf46ZGZe4xQB2yam+2xPu+ijeCa25oYuBEVoOxFXzXnCr6cyr34CMZm
5+nieoG+1LMt5zv/CTOE9BPOkLeACKvU5p0lywp/AcdY7oSx34MwQlF2Bxk9s7bUzUUy8oq3rMXg
7wKHCfPDNO/TvDbmqx1eJsh7Z/vb6evr/g5yLOt7is5FTFGlXRJikDUKKHJSvu7knuBmhGaU+yiz
D7inJmykP1iBBxpnlOSAboj0mEbzj2L9C2ExHmLM0mAsu1kRdaLaaHH+/HcrYLxDKDdob+rx+wN6
QY4Zt6xhNpQ7EmIPbrSCj2OsQULfz7TuL98JN/QjcnicCEudDSB7+I8rZQuvgl5GVkzAQua6Bpk+
TARVv5j5xq3/52gWe3p3g+7lno8VpQQU0LQlwdNriyZh4SF4LDaVuOrwKoy2HeN8f6c4HpbtgBfM
PpufoedbuHUSHrozWANcPbA5Kr24PFB1zLV+KDJn5Yj+swr+1YLTaV+bXbx5iW2uF1/0ABcYjHcd
+zAW+h4YO32V7cWtZA9kVOjHP7tnmujftWZOnxsOBJBnxaEfhjn26jU5g3r51SchmFNwNN3fnMV7
5gUQ49P0Lm3rUoxmIAMjXdAdyCszXlbwCwgmHsE450lKpnguQ5IQnY5OTf8MFGe5HRBelnlR1y6w
GL82NMOIMVuQWxfTI7j9cIMIbYsXMyyfOBcwjHOzJnMqjAgw75M97R/1h3b/lHPSfMtyw+hOdPFD
mzG44PoKW3fTiJEQ2Vzq0Ln5R/+BuJTW9pgT1ZVtrsrNEciNw/sLZ8y6f3Hw1BEmhglikeMyO7nj
K7gKyeNEvXfJ4Zxwy9K7QGJiodLKrC7SgCRiLPZDYKukICkWxFOGRd2+wGGsFXNXW0HB/MizjSEM
As454R/0PmMqCKgsMFgCvdzsI3/bq13cpxXUDZySOp3jjjndzK9kXzqvL4EYkWWeN+ip18xmGh9D
DM3qKrvZ/xpIacu/oRH1vjw39J9s1CUqI0BRaDx1GiFAhUzvKe6VDejmO+SEeEDzD7G6dwnEBIyD
1AnDmLb52UBeMPmh0po8Z2RyqmOx5aQIF83qEouJFpNI9LOmxJ41LiK40ZFmq3Jru4C34I2vWHJH
l1iMd9XGFkqoY9u6mTN3jU6O3AZxv33fh0s87Zj/fmG6Rq1YmO4NmALvnTP3MNhNHzCzAirf0cbB
IDIfbpBLDseDZZwtamQlo7Hq2UFNbrUB1aGtfqgOapcbJzkOP6VXnT/kfsmoL0XKuN44QflyDFZD
WMKUk/Z1dAzXcK33/iOgPh7KDJOKmpM+cluNuIrD+OOwUwZTq7DcClJGAxstdqCQAYNsseKSUcxK
+N8N4mbGipImupyos+K48syivnelvU5TzSHjiac9S0HNX4mCculae3DNjoQGbTJQ0uRTdnzyu7fb
jbd74mjp/Dv31sR4k74v+kZPgAMWol+pE7h/Gic7yhgnwY2peUti/Ik1xYXf54CaXBXP/xg1hIft
DFWP/yi4uRQe4000QZXFoMRGGWZEtL5zFeXPqD5ZeHzMRLtCXF3Zvnyy2o+y6P5n5mokUTEwVf2m
UgO/MaORiRGGVVCPc8WlgQchBSepU+C6n9H7W7dsc//B+T7QL/wLwm1N8NtvnPpn70pOtvoHxaNg
zgRJFjjUTVBOMksRTFVoEmOYlRCNj/OGCQftgz/FcEkJMfPVwEO9KKMnjHEffm8JtQ+6W1AViNTN
oBqP2uoldj/vS2zRWVziMOvRpHoMOgM4INT/jVG7JNyMrrWS8PLs27xC/+8NYE3rAo3doCFU1dST
gYahwuTXsPs9vW55VEnykk+6BGH8xOT1VRnMPqnHiLqUKL9xl7P1kYDIyH54nmwXV9dHf6OqzvAV
rbfWhje0ZfGN4vILGA+ShKKcdiK+YOq2Wr572T35x5aI5NhvEHOZHK1fOt4u0Rgn4k1tbAgT0DRQ
DiCL0b43H/e1ZMmuLhEY5zGo4wAlxYnif6CwrguosbkPcDtzGR7iEoEJQAx5FButxhoqW54ZbSY7
QxG4QbRNSt4P/lNIE9K7j6pvDy+O/bHN6BfPRS7dyy8/gQlOWsGwJl+b4y2QDcTI4srki0fvzsNg
IhEjTDHSZY6z2tdN4TTOh2/zlrGY1LxcB+M5yjprxv8j7Up7IkeW7R96lrwvX9NLuXagChr4YkED
3vfdv/4dc99risS3UtOjkWY06pkKZ2ZkRGQs5+jKpzpoYD89o4XY9qwOrSb3/Na4uX5wrAVR5iNI
eCFPZ/MhHZ1ZzGCOqHpclzH/xhWjQWe+Gz/36rGBk0QWSHyRSQoGN9ArWNelMHScLmSL4ySGQwgp
PdQO+M5TYB4+rotgLYQyC5k81DrHYbOsEJEuic3JjNEuxWoqXLQHgIzUVeAWgkSHOhMjKoQ87/j8
/Cw50zq+kd3ry/hJbT1f1i8B9Au84EDmHJYT1pEFtqNuVHMAAkRExJxU8OqHrDKZrGmLRv1CJmXU
IynxI62E3wUovJkTFZPac2irWp3JO2Z5/LdrpM5KLPOiilNsIoJ32eTAjSjeJ05squfOfAlsbs3P
063diqGFyx4S+PqiiDssSbSyd30hAW9TQM5h1VnRU20GPMnPm2hgFj+WYk+g2/6RRO0oJ8MYjRIk
KSI0vnEUsh9ya1q1InOWiCWK2sxeU/NBCMTZQzmRFe93G6Dos0uw88/8MBQXK6IcoaGJoZ5KOLM6
dpErBvezTOTfgm32k8PSD5YsyiUioM2KKMGSJqcD6HgUAE9OMuvjbYj5FFaCaLGgfXlWlHuseyVL
AaOJOR/AL0l2ujMqZAGa1fwkQb/gNndRKzOD1fWLvmivLvaT8oiAZB1yvoNUSV/V9UPR3ujNSrnn
k3u+dVKeXJe2WHpErhJ87oBdRmac2tK40HiOjyU8UY5rB712/X43oHXsb8q1l2KovQQTXgFcQ3l+
mBuklYmwLZ7VV9Y9nm/PT138Wgy1d3ED9HjBx2LQ0FeS4HGeBN15RHsAtOH1fVs+pS9JVEzR8g03
1QYePbyd2u8J2c3vR1aMyTycORC4eFpVRtH65Xw4VrLbZxZA9uHpJZt1rZZ919diKN8VeJrMqQHE
ZDeWM1itXd+Xa/40vPQkMiurZeSu56++ckp08YxLwDqRe7jFj1NGikOB1s6MCTD1abN/SJHBYQ4E
0plmejaPF3sncEAeDUpo3IyjJziPoWU+tKEZu5IbOOIZbfnr7i6xPZYSLmrGhVzKwqP3QVaLBHIr
lDOey/ub8ub2uu4t7t+FBMqwF2hhjJQaErbeHpOHJuw644RYa6Bs+gjSe9TKIAHEK6nrHwYP2HDH
vnb9/m9Gd5Ef/zonygApWeWPJQ9ZmN6zhDueZKtb1qjhbF2+6wJwvDFbDQx0BQwZdCZelv0myQ25
PVtrlpudP+/aT38/7usH+zMa/v6Z1MEqUzsG/iS1gFOpnXTfOyar2sraCOpge+A/976MjXi9u2E1
pbJ+mzpIdWhStdXw26nJpApbeF993xraf/gG1wJJuz1L1l1tAavH3vlwvqe308P1M1gYGPguifIh
BSwh181bFJM1IIt7soXBOKkWcczTXbbaPlu4b7ZlY+7QZrQDflahrykT5VU8jFPGVQcF2DvP/X14
r9up+Q7k6b3VHe8CC6zva9MNT7bZWif3kFqe6TvG+u36DrDOkXI6II+N+K7CRzh3SIwy/OZPV/N9
dylX03b6yI86fnwg76xbvpBWu/zxHyN2eqsote8r7fkhtrlDuipeEwIA9+je4lgkatevPT1r9282
HJyl3z2VKHhTpYjzht8wjpL1ldR1L7na88ISuvyvf3mWfOFdu6mVDG82VQCOZnV1XldAlcZsHDk+
DfsRX60QQhhZ8YU85Xcdoa53FqdNaMw6Auj7u9qwxfz+NrlrHKSUrd3brgVo6LjdSQ+NYmr74DUY
SLSLWDj8n93z//2i/xiq6wVv1PT5joHT2pRIDOJFZzfntWuSuaXzeD+SlWt//Et1oG72qGlZx/HY
2IGYjJ+WWKpGXeyhQNdnrOK38SiLSxLf5quNfdyN5M60bluyc1/Mt1O7NVfWDOy2kSKrZMWxjE+g
8tzX7+RPxiX9m558huYXCh4GAmY5Jqxn+9wSlLcjy9l764qIxH4HBcB1aaDauxpGqJ+m7UJcLxqT
1idQy5KsLYOsB4t7jclbjHpp7XJkXTmYKUxJXhJZtuLDHt0xypqz14GzXY9Ib4s+kV6PyuGxycxW
3J4HIPqDNje19wrhfVLafmG7k9uuHuvVUedt6bd6K4ASZCWDy3dl7CRQ6pFAJyH4J4dNCVgLou+F
O0CCED9AT2qybhPS3KgfAloo18BewH8wWeF2AFkn2L9Wye7XhxShPq8fKks41ZkV3XQe+Dvusl3R
2PmD5uRmg8/lfusvSvTZDhFlpF9JDuhFazPfeUgupSsBZB/7m3wGS3vf8+vGWRXOu0EUjLeuUS4z
+U1p73sIDWN3sKIWBW2kNJRX3p62w7Ek3emo24GJRDbIyFQzsAon0snjuiRgmoY3y83hiAZeh2vI
2lFW0FQjNfEcNYEZLJGX3coFEMSdtgptW7ORkd4bt/62yFDGuNU3qQ1cz94pUDdPXhWQ6E1ktAbB
NN61rbiWG6KkKPcebgIrH8haDeemKXWLBN1tA4bN3rPeFIxm6KTszd0L/5quNr/K7aG0lIej2Nkd
OYFBLbNSgD1Ja8669TbFvXZWCgK4VeAZgzfI5hAar4A2LKCuoR663hpd3l63m/v8Na1NZRVYpt4C
NCZ0tAN8n92YWgEYLwy1oT8DOgImgXhC9s5b24V76okEQNzs4623xKP7dt//UiRCgo2lbsa1fodp
C3CABy6p3tWerDYqlH/iSLM3SYbIw5Rhun6DpemsScSpwFsRvWumsY4O6HM5EvtUkcQurdgCzFcH
muNfndmBymkTWx+tAAwotyLrjbQ3p9tD6PBEuKvuA1jAMwJfnEd3OKzxPzs9KQZsGjJXHb7F8k3s
vqu+HRS0BZk6fhQ7wZmPgZW9TisH0OwZ/lWwtylxQLf0i0Ol/82z89ce+NYJOnNl0lthYRuJfXB/
mcm7vDrm20NrYqVAk9BQD16FIEc5FyvjRhC2CWmt+P4dXm6E5u+8HZBji/0bpkSJXJA33hVJ7U6a
s1klm5zcGW9+RoKP0BofPedeuwF3dXHfoua6yTFvbOGi8WSwka93ibTarLnM8nxoZWC3ZrZHtXtl
Km8vsQnoWOluxvzZtFZdm8RNCLb2NzKh3PqQNGQ81tvErmJC3LVdAiHesDAw7dviDYd4Jz4WxB1N
D3vzAVsFMFLSbO/fHtPjQ+oMt8E+erGywZlcHpehTfYbFeu/btBYpvh74PHvfmuWdWEaBykXo66A
Jbbu3Ou//POZ+93GU4+KwK+FCsxVc6BhkNhWDgrQyXvCYhsXWXKomAM4SzlXJ5Dz6AA1ipD9kTOf
92ffxpUmLhhlHrY2T04PLgtEjhFJfdYULrbOj+tSSOcoDUl7VpTG8vj0lIemD0XPzWHaw7ZznMA6
R6iXZ+TXGYbWuSOuvVZWm4eAmMDDfhvNjW+x2gI+yb6uhFF0X4Ani0nZDFjfo2Xt796OR7ckT3Ch
zjYnqY1OMccBTHtugmzds8CnA5Arn1gTikDmx+p2MO2TvZG3J1wBchNadx8wSuvNu/t+4HETf0lk
vw/galzdvq53n+NyV76brjdwRldjKh3eXnCOnrVf760en/rsKG6N8AgTOakjkR3I2vIjq1LJuJmf
cc+FSkSTAN7d+XmbmjZL3eSfJYdvF4oeGlX7IBvKOWiyzj7Zr+edXpn26xml/4DAHWVWa1lvIWLe
EW/X2SsplgkXohKEiIwc1idW+bVN/m6D/kcq1ISLRXwMwOWt9ePdL/9WXj+u9ta6NPWbhtjuyiQn
/BPjASifqraNDzRX7gl8gsACcFnayriMdKadCzRd7eZDB2zcw3WFWgwfDaQ5JfBCoi9cptYqBqOf
Nin4QRGYVQLMff+ou5iF46x6yzrlJWt2KYuyx0qA/hngdnWwmqHdub89cprPkrGin6l8Bay8Xyui
bPPohWk8qApgbMx9fPeamskLWraZMNcLc87f5VC22Uj0OjcUyNEQ2Pb2s/RagfcAkJ4Z0Jk59B2D
0JHY9x+Vc32BrF2kUj1tHaGSlXzuIm/7zxp8z0nrCav5hyWGevIFkTFOYYHlWYlHpJR4v1MoRYIb
eH05iy9aTCOALlE0PhnmvntpJdDi3Bv07vy4FzChAn9QuRwi6wBNEBWipdTywYyurZP3eYy8ZFz2
pczppXRK/4VCKsawnKW3d3f1OrPfri9vMbV0KYBS+jGpK6GWIEBInXS0cs0WPfPJX/O1bTyMnoWj
Y7Gz/BeZAMHTRFCla7SD5Scv5kYDl3pvAINF3URIADb2ZJvZ/V+t7kvSrEUXToEDMWUrRVid5T1E
k1VbCNJjq3V5HBjHyMD8F1v1Rxjt/ICTnFVdiGUVlkJ6EOsJxFvzGMcATrkG6BVWhXPJKc0DVP+3
jbTHi+Vh8lMBi0ueJlc5rEwRBadg45+ub+JiZulSDpXGE7yg9uTQ6M54MOaubEmdw9nFFiVjcZuC
hSjZe4gr8H7ZRKgVqodSIyyjstDIMFuzr7VS9yAAxUUdzAc54mEc242r7wT7VL7+602l7oMXcRxG
cHGII4hC0CQPvhDnXj/8xbjy9wVRbiASxdLoxs8FzVBdKabJewcUQivmimZLSIcLl1tHOYJQ1eUx
GbCimRTRAD5QhxlcjAgd5hEhD7FShPdYiKkxpmSWglKuIOO5yjCE+Z47wOe7US1u5UOicHNdQZdd
wZduUK4gkoOMC3wfhNVojI9XCYBlX0Jm14Q4q9i1faRsSSvpBnhlcGLybY/MEYhNTaCkopBSILA1
TM8Jgae46mA9N8meW/vH2mX1LTGOki4wJ1ydip4M3zqa9X3bAhhD9QtLDezO+/jHewoQT9CAiwi8
gORJHV3aj0WVc1hs5zzWQEKq0GF9YvnWhQkOjJlfSKFOTm2NafJBfHx+MEhgxgMZAEvpEzCfoxkg
sUPHP42vTKkLB/lNKnWQcppIcipDLTvnM6bEW1WwkXNxNkx6gYUDuxD1Y6Ch9sTQL+e7lxIeA4CK
LVonVquhxBLyvVL7P4Kqlr4PJDs0kRvb7Clzwk3jynZ5a9xNt4k+z2mir8csEKjk7kd1K7o7WO+M
bO6RC7IszNlZgOiweNdgNhMvRaHfNoD2HXk6Ztl8wthrXjdL00DPwqu3u3kvtr8KdDoR1R0Jtx49
VAuuq/CSz1AENL0ZMoYEwHRNyc4U3o+jCHZhNDHw5O12LwUzPFwguoYKXwihHFPaRz363iCktNOD
cZCP7b2/UdflSrHD2xiDi7NPPGS2ux2Q8vto0Xjykd1ySBWSEQ3lrOTFQmfN9++h/JcRK0NZa/ie
ytmLNi+T1WB3hwaNKKwZWub+Ui4s5bSiVWuIsrw53xwD6PX+ZDyxXkwL5v3bDlP+i0dfYaIEELN/
9Tc3OlSmJ6p9XVcWr9DFKVLmTmxLvpRHyChuvF1ly84t3vCMUJ61DsrYxaoQ+XzjwRtGN6H9m1tV
eIL9jc/9tluUccO4ghhVPFZS2rWd262NZlO495TNGrsUxl+Koht3E18YFDje/oxBTKJtpa2P0sIh
d5r7Ys9a11LS45swysgZE3o+ZQ67JxyFRx6GZL/WUOURLAcTVc/yZtz7m8RSYU+sp3ZtZi+Km5uc
ubMlmcC0ecQs15tgLyHfjmS/7TmHjds9XdeipfTXt4+kLU7QiUUy74g+oCn7VyghyY+BTq138s4N
1FUrkVyyQnDeKyQSjuFIJsUMJrPizSS1vQhJcjQIj4UdBVY0bariti5XfHFifOb8GVQk8+0zKZsV
YSfVpuE6TCJ7G+WXvx0+Kzwrm98CBdUF4Tg26PWtBOpD6DwwhC9fNVWT0Ewug6KDOshBVUclD3CQ
o9m/PKIm05MGhcHMCjf9PtFRx5jMYiJ2eJaP8Fwt/jQm/dawWGT1n++jH9sAoksVYY4u/uAE5EVO
8jnQ5yEwjjokygWU+1Clei/XN4MbYmTjCTWGU0TkLaZ9LNbwxrKlRku9JksysEJ5ylJnUuUZQYdn
ldSa8TvYFdM1LunJur7fi1bnQgplpP24UIXMx3bzZvXGmfETsvIs8M9lT3AhhDLRCXBvRD2CEEQS
DyqGEUK8BvszT26vL2YhG6KAQuLPllFmuuVLvpILyAGw6p14kvACdK9LWDZqFyIoKz1VqZ42s3rC
qXXH96fEzS1GbM3cLspGSwpGGKsMMkbQAwhuse029ZsZrVhg74tX7Wstn99xkf3wgw6xwqeGQbuH
NXenOh1yVNd3bCk9cHkon3p+IUUNIo3jQqxmcCQHxfCBPIeHEfPJidWkRD+qzsyKbKxRvNyEuO1v
/1I+ZXSFqZaqRMY9engWUlPYhuczImAUsR3Y+Zt8XaCXTLox0FiQ7RnGjHWHP1NCl2tPg4jPdMgu
R/J8NgDqHZoeQd8+Sy3nG/TDVl0cJWUseN7XgI4Mk/1ohfYeJBDSoXxESKdYwKtkv9xnI3xNHG01
9CaZ1ApnWhTk15PwEJGt4KAkzFrW/Ds/5UiGwCO9r/5M7xddIHYeHKZBMP+a8Q56BoAsnd8A+ikC
PUx5wyRU+i+370smtZVxGbWpr0MmKmhZAFN1D5or56NnrG05GFA0SVaROJZRu8DaL3QjlPkwa4u4
RzkBwCLegxGb0ha9Inhu6k7imk9znkJEd5aM7JnyUK3erOs3Y/nxdfEF1CnKQeI3kxT058chI8AR
9Dfd1kDnwjxWFxF+m+31A0AoQbucrZiv7MUg40I45RNGQ5K5IYbwocWQ9joj3s4mnW0zgpmltlb0
P2uqIoP11DBkapFhFLRSoFQ9fI+MToUuhK0DkoY5ZCBi24euvCmJMlnNrzYi9RkUgtuihDvnIyBF
qr/iE/7uFqyusUWve/FR1OJRAtUmNenwngBhUxKb8vkeaP/1L8YBLyTYAEIoSBhwEWRJ+CSiuVAx
EM1kYQL2kPO4mVBhfTLvmQW4xRuqIzzieRXTBjTPuQdGhCHwhnkl2aP6vJVvk6O6Hu6GlGQg6n2+
ZTXSLuXZFIzESzhOJHxljTrQHPPrCucl/Tn8iB9m0tm54hKaO+fX7wOqmz7R9sLthL6bU7AqIsLY
0jn2pS0SEEVRn9NFVZEkKsQYcz4fIj7tEWKMmK+ozrENwModD+bWYXViTSoLsxG4Jm524RcnGOZC
Eepx2QNrBsQQ5cEZgN/vofvK5FYKCwttMeIVRZAqKJqG60KPC/hZ1ZeZDn2prMGJzk1q+pqpQlri
2ubu6WnCIyl/4jER/cbY1iU1upRMRf2NN3l52NX9fzDx0VG1mzN+4L99Ex2RlMh8M0LFpRt4KZCK
CvxR8nKuxVIDj+ylXUKUhPBOwwp+lqwcVNWQNG3WGpVSly6epqQCeji62XQigQuwzMxavk0LEBjz
L4PuqJxhYtTOFNCHOx695Cnl3FF7iQKRdMUmF9DemHUdUXNXCDDMzzM+cGHWT0GL9dcHUgpWi3ko
FfNtwlXSnHjjE3//7gEy48k3eTcp2Zif85J/qPSFRCq6VaOsk3QfOy8B9q7cJDWsci3NXYic96iq
68O0N1AoDcwOb1/gUTAhbZeCFxE2kTdU1VBUjfqAIOQkbYzwAQrAKnd3BoYKBvPAMaOkZUv1JUif
zfPF5dX7apyaWcceAOuOoajHmMi24WQnAcDlGxmaYB1exG1hthmJNsZNs2flfpeq0zjeP2ulX9NS
J3YxX+ITtjOYebfu38t98SvbTqt0/YIpUnDbu3Zku9HKO7ASrLPq/DhoWVUxXSlo4g803CnxxCQp
RqSayjmbjF4/Zp/XwnA41PdCBnWWsp4YopBDxr65yWJzzjFuELis7pGvJ2gt4yxWKnD5xnyJpMu4
nlAW/dhPPRo0lG2K7MTcLGvfAK092HOWsC5fmQXxRadzIZKyjp4XF6MXwclaM6dZfQu6bgCOYdQY
WsMGg1mUpkhgSFVU2ZB1ak/5KelAUSLDpa+dkDczC9hH6rHfNc/RZmQkPRdfSKgh/b8w2uV4bQr8
lBrCHjTkINEzIYC7SQQqUcKKBBerSZeiqF1UwyQGUK3Yn71V8wb0qOAgaus6d/BXaQcoUw/3ympC
Or5vGRXIz3fej6twsUrK2xhtMqp9CtGNo5FjJNpNQ9A/lNw26FVCVzgrSFp8xFyudT7jC9OTZmUa
g6xkzr1GAlLvMHDAWCMcHmp/47kVdWbzk3RNVKlQNkauYkwNZQ4AAWWCNsP5DTGYv0XLDWx2v81i
AgYhiizOpUFFUSjtlGKV44BAA6sySGgE1luumwhfxdNRTUGATLo2NxqrSDUgkHZeGZakSSqhAgui
3qq214rNh8Rpwu/r2/BJf/zjhDFyq88czIb42Qp7seH8FHO50MfDOcGTTTaF9nEUN4lEhrYnRpA7
OjBlkmce6KsCJmv0u2j63caklG4TlE6TR+XFSNDTrpSviXArZkQcfyGlbdfVPpc+UrE0EzxCxde4
IDGPxnASZ6ZarcZ6DagGTWV0qiwabgDkIMoGJpRBryVXIl7rpWg4g28wUt+7U5YDk/QlPkn313dt
+TC/JNEF61IT/EoUISlaG8D+xiSG/zoOmxhEWDi95zBYRcj29muG2KV3EarW/7/Az3HEi8OaozUf
yGQDRh0F9J6ifi2Zm4ZZAVuKdGbOZLQwGSBn1ajYKhqkiefQW3EOwWI6HeobVo7487VBa92lBOoy
6BKXxxifGc5ajj5uziPqaI92lWEcJNxMu8Eg3To7FrKpPIrBOglWXoG5FjCzhKQdXGCz1aYoWbwE
XtF+zyPPHEFbJ3Ms1rq/4jZggOzUQ6JbbeEazKfUUmwMmyjxkiyg01ChjaLU83FawJFWVvqx7zhT
XRcgW7HN4r3bs8O+Ja2+FEeZxCmT+4qT+9kGzy+3/TkDJJhm/5rrhbr9cUIxgZnkWNKAS5lUjmf0
lKFGXq4HaTry60eggeUgd1HXKcA7drGVW4j9XIUFybMYeF6KpZ7IWdGm4TRBbA4ga+BBHAGhAFNE
5B7RvWzNkRHv9mj0Lbf5trKifW6j+s9IL826R+vmnHRBb6SqgTuc0s1cab1Ur/m57eY1sTR7Ml+S
FWveYjGHdSGFzmFnER5xfin1uMoleT1yBKVFEzx9DWlO8S7aaiUrobwYAF6KpOKIvBETQERhYaMt
v09ny3m2up1s+TfdSnbj34HNsFZL8dilPOqeDFzGo8MZ8vYFyJXCwnyfDjFYvlGonN9nb6yywNJb
XAGSkyDgYvJg5f4eOzRcXKRjh5BM7rzECjS8UIewSUxuAnbj9bUt68iXKOp53I8eLwqtjlLQSnqs
FVJqloYhLQ5IvqIzyQxpi+5GAcShrAE5Wkdr2feV+Y0aeoGMlVkIbeu7fONZcC936jZi9s0ub+KX
KMr2t93ICX2EsGgE1eawHkviWei6Qckhs636xK3RTMNSlKWH7eXyqBvHl9MQovF/ftjyZnvw7d+t
NaGlKGO2tcizDvy83H+WRz+CqrKvJU6CqCSFXjSmIAdWopoC+hOnTdxaRZbYyduQ7vM8NNvWaux+
eoz0ifTAIMs2krw3eqv3kCHchPVa8X2oslm1jteaxnNrnJN866l2l/xugse62BvB2wQAk8wdYycA
xphv53h5VZ6y6+UjXx+iwfUSBpfpYtA+vy51SdR1DSrzXVuUutVzI/LwdkY/gU/aQ4ApJtHxMbVW
3Q6rj+tXYWmsaHaCf8RR17zhJz5TS4jrZ8SxgexVjO2hD9OWTOGB39ni06ECr2FFzJ1m2vdzSYKk
TmyhS+j6l3z2V/843IsvoTxlnueZ0o8Isfe6Zj3r7/Gt4QAJ5U4rtub9R/My7jBayergYEqlfKWR
tE2XFpBq+XeY+K3dGWBStAMEMx9EikyxA0JKsNcYwe6ys7xY7XyTL4LBLlGqkgc8yHm8l4Cyxq3V
DReSWDcHpN34x/xmAPzQU/PQfJSjb2K4NXSM8yT/ig5qgrapKnq9vv2LNvHieyjzi3JpENc19gFg
ohlZ8Y6O+kPBYvKQ5+28dsiULawNXq27CmI6K57MbM1vtJb4B5TyXjp75jtQjj36Gu5m6zURzdSe
w1W6Fx8PvLN6Ml6ACLZC04zZffBObx2eeEcyb1ngqovP2PmNB6x/VVRUldJEL0njOOP9OVDvUI4D
lrXdIQftMyFBmZIo7Qs9kNgUIyRNjoXnCKbR4pvGjB3Wc3nRRl+siNI2TQZhpReFw7mtyHO3LrYy
qUOCsQOXNQHDXBKlSNJYt4WSYEnqPj60h3Y/HYwVeioRhZHrKvtp7n8q09c5UcpUqWpqRBVWVVic
YnsaTzq/I4O4FjSMWZ+GwM1KUmzS1BwqUmIQXF0Dfr3a+JGj5Q7jY5a3GCNhyHyqaCCiPsbIENmI
c4ag2O31CWiK9Z2ATp39jTaS3PnQXbQv4eG8rfa9y4owFmM15Us25fbVqeU1ucRGDJWlvwzttrqp
ZLMEep6tnvNbxWkCRxa7vxKripohiAIv8nRVaohVqatjxFFx7Nb+rdacorfUl1ZSamcdeot3SvBb
SkxZKdb97fXtXnxWXYimVqwXWVjJ4+y2jAMH2jNgIYyWoWzHwhIixjqXZakixoJ0mUdW+7upVnzk
K4YOJ9s47QaI/g0p16n19jcL+hJCuX3Z8ECXUmFB4gwQgUF49DekjIUs3031Swjl7OM2z9Vptr5I
0cG3DbHZHOVx1aSbcdxp+b3uM67ofNl/3NALgZQlnYwKOHctVlXaxZu0EUyJFX0uJVVgov8cjvz9
cJrJEKukgQSFWOUdWrdhQzHyv4oZ95vyjyB+AZnRXMjnZSQBDYVSuNRLBj7yg2Qn5wdxMo2UcC8R
h4DQHM+yxti22RxfbNsPYVRIPfLVVOiCn+yKiL+TSoPoTbkX+5qhD4w1qZRip5We63KONXmAo57I
xJOxJ15i+pgOy82epQyMVamUipcd56VoGUp2KsBNknpfCLeqxrhGlMJ97hzgXnVdBWutzNPJr1bV
+D6Y0mTHRy7/Uj8brU/y8f36XWUJoY6nqUE1k4AWYpdKCNb6OyEFZq4cmyOrkLZ0QCrmew08AzRF
oeeMSyyn6JI82fUpKG3i9aATpXvvBWWjcYpTpJjRSllGYmlxyB0q/FzBw9/mP78ITIVK1YapK5Kd
FvEk8daF7jthF1m1ynjpLKnDpSDKYUpqL/ZiWic7vU7MmN/k4RuvSgwVXxSiykitIqOgoaH2+2oM
ZQJA4SxEDAJs1nsjrgyfwTy0IEPAJIeozPMcEq9Qeo051Tbiaz7daXLkZOVmNMBJiF7qf6x0cLMy
pjr4uemFbtyq+jAZFUNOd1nP3apAMdZr3dSUp2hYXRc0W0zK+ECQpqjz5JgsG5TN9jq9zYATn+6a
dpiXU2oFQ8J8sj8kIGSAQZV10aC7d3SvqaK+ENKdUN/GfWGiLm8m4b40fKdWnq+vZulwkHH/j6x5
674rwDCqcRfxOJwsMew+shtZtor+n6vyXLSQER1AlkATyfpJIHReIaW7WtWaXSblicNVHb+T6+4f
wj7OBk4Q4YXQQaAqgkw3lkUZn3Fil2S7kF81TWq1xjqsKoauLW0aMuTi7Okk4HdSmxbqii41WZTt
/PAW9ExEQOFQEyTznx+Ngq5p7BwiOZ3mIpT9VA3g2LKdxdXuqxCv/+LnkcHEoJXAyypd4+2MvmoL
JBV2VWALyl7LVnL+FzcfZvmPCOrmN1okj3GEFfSTLU+PWbLR24+/WAWeDniFKuip4ykrGUcczxfo
39mFBR4VPCyLrIJUiaHAC0ZfQNkdYIgS6F5UnYpuokxAgNNBSi2oVh+iKUa8VZQn0Or9zZljrADM
RuiDQu/e9+uoJlWh1b6Q7cbcNuT5ULrs5fqOLVkX5UsEnSTUurqUk1jMdoZ/p8j3tYTyeqgSnsdE
H1fY14Utbdy8a3gVQM3QPfp9PQlgBQWtMrLdEGbrCBBduI9CnlnB1DnXJS2Z5UtJ85298MutwBWT
36rZTiBPrKE51irmP7/47VAF9F5QaNlOCW1O3teBXaf7oWLs1cLBoHsSKqwhXFd5iZISCehJDwou
2U3J8zi0ayFzJz5002QeO2JkPBZW9E0WdW34UdW5gIOsfiOPodUANm+XCCxtXpIC36KgzVdAb5lC
ragSay7nuizd8U0G1D/OBytf+XtChdvS+JQFuErnO2bbP7uyP+KoRU1jFMSgGYC45zqoSV3f1Wnl
yD5oDquVXJ6V4U2piAQQ6cjR/Z28UgFI0+8MyTdhRix+dDnWDix4im+fRBmO1M+jNDKwA0G3bbPd
1B8D1f3Hig8RmEfCsCz8uEGFcOhklMDxWaQ7cQThon8nVPfXBSyv4UsAFfDkSaf0wSxA0/B+lNZZ
ddMbzr+TQdmJUquQGOOqdNfqp86/73XMY6QMI0637f6ffnwtZF7oxTUWWrmLAGiNnVLU1hSFsDnp
taFbqjL45pCXzVEq/NzBzGdgT0mcE5HjBSeUm3jdDEYCggdRQVdgF99dX/yC6fp2gtQ18THYoMXz
Buv6KRvfuO713/0+dS9Cvhllz8fmqslkG0q9bYOYka9f1BH0m4OkDMk95RMa7WJrJ66O1ZZHRDSA
EOXECZvbv1gCujUQdeOtwivU0XVDrPlcjN8XwIUiBpuhZt3UxUO4kEAdQieFmeaNYbbL28pM0WGn
sR4Oi3uEaJ7/zzOIjoIluCdf5aZ0x0Uv4bDhs+c6Y9iC+SOplwOanL5EUIsYpUHNxgoiWvTYp2hj
EB3+NOo1I/5d2is0iEhoIeBVA5MM3y+SzNddVLZ4oITtC98819LAELC0VRcCPpHdLtRp9Npe4EM8
5gy5WHF9u09Vfh/58cd1rWKJoeLTWo39qFchRu7AfoMJhYBjQocx9koWv+/V2MsSN0wiluK3RNDP
ov52fRFLZy4JkirjlQAObjoCzrpW4bt5r7JedFGyeVe5Q6H5E2km1vDt/5L2bU1y4kyUv4gIrpJ4
hbp1NW277e725YWwZ2xAgJC4w6/fQ8/uTJWaLcL+ImaeeqYSSanMVGaek6trsfGCR16C4KZr7x5L
uDRNMdcuauTL2JOg8rbKI4s/1BUYA4/+laCdiCE9f6QpFhPP6pegOUDEw12lmifqfhnzhxlVuA1V
21qTdj51CfJwai9rKvIAY22KbsvtLN/8dk2Ojx5EzMxivnYpu5JbaIWhZdQnRb+rrfQncrK7OUd7
vUPCHFRdJgNw3PtSmdOdGbPDbf1YCysdmzoMTZAOxZv4WgHFJOdpdFmJsFIifZmmZ9W7Zype5sE9
1ua4BS1d39D/5GmmOpkl3k8EXrb3njmaxvoNV7Cq7xfr0bazsbu5IgZ+/2D/cr983fj1VZOADUe2
AgRrADJd75bXta6DjFUZjcbBY1kwmfdFtaVzq0eyZCfQZGciWa7pnJPgwVXRRETlxH+oAqnlZNyT
5lTY7m4r46tX8F+jHsdzGWjwIPFND6yVd8nQZsiIDEWPVkMQZgT9lMynmU19aAG0FZq5Rz6xFh3P
qEbwA2/Uo+T8a8+MNqzl7IZ9kiQ7y+f+KY9bcNMoieF1fjduveFWNx8tmch6kSWQ1za/JLLuVJvj
ndV7QfOTmx125vfTHihAAvfg2kjd+L4WkY9F5dK6FIgkkji0Zj+sIGvkL7cv3aqSXkjRPKTfdk5p
u5Aik107HDP33Vw/s79uC1nfrn+WgvESehqKA9o0FXhNR7Q9t/4hGz61fEPErXUsIjR7bBI+5Mmy
W7nYj/Is3Acpw82UxNZC9PuAPKiRpJCiuh+TfO7rd119/N/2SnvEeBzwomFYFmI/opbjW+d53v+B
CIwEdjAjAkVfX9srV1QVZ2ktopgBtjN5IFw3MCEQ+a/dbUGrh+LjscdwIi5i7msblcSOwkQkPCcH
tz5YYxaI1AoIAa/4uBHWL2qqu67l6Q5MJ0HaS48tTN7aptXCdlAQ+RsYcTPsWPy3Mf01MH5Ky+8T
jTfWtuY9LiVq17NgAPHIphQRM40g919iVW04/K01aVeT9XKoSwMSjGE81f0HJc2gJWfFwJ1eR267
z/nX2+e1Zu5frY2HVgA8YTSzhqmVpsh93NPRxPslmKoQzdvimxs/3ZazphdIsiPDDlC+9UYBnaGa
qVRQwBnNSfx9cd/NhzzfELJ2QMhK276JCaBA9WrbN5UlL7vZhWWjPx0OZAf/g2uEBBjQy3DyBBO2
r7W76SzCqYRzHFNRfqUF2jQILdOI9xhwcHvD9IL/q28kHjozUDJyQVWpLYY6bYzJebAK3uynQfXY
gMwg4dnetCNpAq+MXoba+1kCJnJb8JrBW7jNiI/cOyDgy98v3jeKV1Q26YB7paa95GnoZz9BHfTb
QhwU5FF5s00E63q0TlM+jHY65hH1CvKplgmoPkZnPMu2j7di3JW4HQEuAEBL3tpFied6QTKruyFh
Ux5VWXxQafbeScdDb7e7WR1Heo6rEaGGCVie82yPGLvg94+k78DtwXxAgXILCDo/Qykac91ub8LK
nbj6sEWdL3aaDH1r5n6fR5blf019zDYHkQDJ+IlvtSzqnamLMl2J0g61nQRNva7Lo7ybDsIMVHrO
5ueO+YHjvLecUywjMoLtKtuPOYf7yXZ/slSgnQgwtDZuz/VSK683ixiZEvjqJpiSXzZASZV3Zxdf
bstZUV6s8z852gVFvXDyG+LlEfgm4/ftUJZ3XjY9Nb1oN+7nqiQQcVi2iRtKTU0S82bDG+ScR04i
dp73LU0xW3gkh9vr0SGI/xzchRjNCvSKxIW07TwiICigfhYi2xDMIj7MVv8j713YALXP2/qhT8D6
UQ2HRvaHfkhBf2LOe5Z0oTlscQysLh1XF2bcX0pP2jehd29WdMCFykD8at8BbBrwjdLviluCySME
fY/gTEDccq0vc2FUEyrduLMmy061qHeFNz6TWj2WZvcysnELV7AqECNsl444lDl87S6O8aBSvNzy
KDE+p5W3M+eg+trlwy4ff90+0lVzdCFJu4qOh9iYKEiapifbejI4IGVAWRKGZP90QIPXbXFrmWUH
WTf8i6QIhdW93kqe+zxV3MijgZtzaKqS7z05oPneMZOwHUF2PqocWG9wcgR5VwD+1Sfq5EphYcZ4
/iOW7bhLa5AR3P6uVSUCJwZKo47rYa7l9WexwR57z8RnNeKMOnOg5jqwu0//mxB9r6euSy2Qg0eg
EwRFQTRYG85yxYS7CHQpCmOICTxPC3cFK3rJLQrc0FT7O3d67JZMWiIfwS897W8vZtkRLeCFLBeW
HA0eCLA1GypiiB8lbJsnnG913Z7SrvlwW4SOjl/MDWRQBIOIouA0tXcCr/repAIb1s7qTjCw4Pd4
dJPAbwCUt9Hro14qcKiUFRpyi6/2wMNkHHcUBYgBlBRiQtmq3fqmFU25+ib7WlOU7aFQx1ge+bnz
Zc7mU4GmCbfMQuUEw/iptL1AWP2ub9/VdQNlNr9zu/rmwlbmbrYRTKyYiatv0exSG3N7MhP0waGd
0L0jfUEDM58kOuElwNmzgalB5Twcb5/K6sEDV4tsDAzuG4JDkaVyaAccivJ4E8q0wevDMue721JW
t/lCirbN6JmXrEt8hGTp0efvCWYDxC+3RazFtC5aU/5dibZ9Q9ZgioTE9pWY2YmYykbsZda/WPIr
BpdvPWGcPHVOhtoCqKxeU5stoFHQRIJ66FqF8s6uRYcurMg1j6Q8p/339tlsNmzBmqXF6v6Tol0e
WaVqnt25iIzMA6bbHtt9UWD6Wi1bq9hlvTXfU+LXn/nA6zvZjcY7ZLcAwjVUEloGyDoZbzAtncfx
xlN5XYH++zDtaIumSsVQ8SJq9v0HY8OfrevNfz+unSnpmimGEUTbpimCxlO7afyZ0cfbmrN1gJq3
GNzcaWoGxekSUFkkNOimX02KYVRsCwq7JWlZ7kVQborWX9jf0ekwHhL7YT7186l2fv/5c6Upy0dc
CGmbfOh4An0cu7NaCNfjOwZSr9t7tmqr8IBzMO0XpUmdlSPvFHLdS89uyzH3rzvAXPLmhw9utur7
bUmr+vWfJL1dyy7bGYcPX27R4Tx3H3lG/sQ4XUjQrhZJkLefbBinnTDfWf2HijzfXsISs75xrhcC
tCuSlD3nLcdmWYMH63ouVRqU9AM3n5bAJAFNxLT1glg/H88k1LPRFapn2kllxTyd0N8692VznJs4
eWzK+Jj4cVDCWB1du+Mbq1y9qx5ewSiBvLIZXOtdBTMIhcBrQrlfc/++ITzwjK0ORB0f908QcSFF
28uZsGksRwJPMqSRO4YV3w2gdhtdEFHYIA6c3SYw5uZThwB0YDUGyeUN+ClGzCtEHtcvQXrlYd6J
h7mJ9bhz0JLVejvRxci1dJ+oJbaybisROUodS/ke6B8CTNL1rvRjv3QD4XszmQakmXYDsC/OuTC/
tA+Ebj2FV88A2DQQ2CAXAdLia2lZy7GUbonHWf1gwi0d284OlTv4G31UW4KWv18YmZ6OZltWiJvQ
OhB6FBgfvDSSKbh9cVbv/sVyNFOW2gjOCoLl5OYJrfTdRuyj0/38o0w4FDy0GUqvtrYKo0HnGa+x
CiXOFrjQLHGXiy5sS5RgnkRGdkm7/0Q3cebry/JdtI2giRb1tuvNq4pSNog788i2H12aPNDe33DK
q1qHJNv/k6AlEApKR2AR4AM6vwpGhwZ2Zn7LkntDKgwTT6PR3QqkFz1+Y+MuJGrv9knEmZwWaEqR
GidJUmDm+z3tBCJ7jMhI/RMZ7rhl7ua0+NyorQzw7R313lSEMIHQzCnWWxNxZ7flqVIbXnXVdf+7
Pk8vCNW8Qeg3Yn1qcIJuTj6wzH3fuiRw+RY2YWsxmonr0m7082UrM9RrHraerVu/roVUnQFodzFi
q9R5PJ5u39f1CwU4BQFBLkAV+i71mVENc45Pr1QHLHJ/7CuyS6f5TszWl6xyhhCF1E+1331K6zRK
u62u/tXF+WjNARzLJ1TPa7PBoIa1AGMajAoLbMBVPgpVjz9uL3Ot4RL5a3RHgCsXObpXTo4L6+fb
aekUXBQRMp/hjGr5WFq72cOrMbHDSt6jha6dQMV+BiVB1s77vDcPcZGe2hxDxmlymCx1V3PrMKos
GlLyBxHT5ddpVlO2ogSkF19nNkWQNCyQ+cvtDVgLaPCaN33XtxgCPc2AOR11cqmABSqLu6Ru9jxT
yAtOoHFBdID3fH8S7hbaci2iuZSpmbScMFEZdNnz5Dvv3TDJu7CUTzG2M29+3V7fqh5bC1eMibom
3IR2SXq3qDm1ED5R56VEA2Gp/LsqGb/mYIGcBXlwwXdXJ/sx9b5lOWYKb4hf39//xC9qfqFfrOJp
yZKpiIAjA8lXfkTpHnA1deyV+dC2HxMj3Y0Ejbv1vUKFSAwppvshebDr0l3a1Qc0cR58xF5zPIeu
2Bodt+b7AVlG1M+WxmO9iGOl7ZCWHjbHmg5V9q58ypuN6GL1LW85EILVMXSK6G9qIIjrysdrt8I0
6CIG+yZQ014Vlon5sWFWWMfxnjWgZum3tn45Wd2PXUrW4jWrwBSk3jZhfIc5yBoMnhzeifbnKH+q
8afjgNxNoMNM3RsIK63Y3TdbxuX/s3ag+0wKHARq3deHb9oJq3paw3ebMqTqsWIgYDPMsJ/mcLbR
s+6X56S9r7N+w3qv3jBkgFyMu0Cfm54Xb0tv6PtkwKbHdlR6wMU0TthVdUBZc1TZFohxVY0uxGlK
jgaOos7SERFD8jEf1NFIH/1NXMnWmrQIb85qYlVuh7SJA6i/8jFC67tVnktf3ll5ub99b1eFAYMF
SCHyzq7OD8GqQQElB92xaz/Mhn3tYVyd+U0ikTdnGz5oS5a2e1WvmKiXfFAm9rzBe675MRlBh9cP
cZXcuBVrwY91sTBtF2U+wqcswtIS0xTpmVn2Ae2+YYG7cHsL1y3vhSjNeTlZbyamYSOxQH6UdXWf
2/exZ+wTXoUT/YHQtefolVeRlP1GhLeqjy7DnBd0edpvAK6zQWriCxhdi6VhO/yqMxUOckPIqmXH
68xGWRrUT3pPJAhiK6vtsJNWyo4sOTe83OU9jHl8aPsnpBKD1tpiVV49vQuZiypdeBOK7jKSD5Dp
13el/U24QFk75ZF59OPtw1sVhK1DTwFFLfzVsl0IAuiNib5VcNHFOB2rCUzRLbowd42Z+EHbVRtv
jtUDY8iJ/lN+ZpqTTtukVu0AP1QkZWDZz31WB2QrOfgay71xCGheRUzrIqZ9g0wzeV+1ElZxACdm
y5ruLqYox3rSCsuOBQ0pnmtuVsH8F2+Ko0Q7RW8d0jI/zZjCM7Gt0tbqHvtwjTag39hj7TDr1iy6
zoeW1t071WAMBau6wHXnvcMRBNw+z7UNti3ga8CZDOJIHfKdeDE4GmwXURA6TiGq75/7zRu/FrJf
CtEW5Npm22SjB/R/Kne1OJfo6bq9jDVTeSlBixxBfDbYbUpwglUR2t3fVn8kqRO0qPPaAP/dFrZ2
PmDNMjHDFHVHtNJeX7bJx0s7QfiG5pMqVIKf5TjdNek7p8NtuC1q9XgwzMZZmG4dvEauRUm0kCAI
YEWUEx7WIFZr0F21BQHcEqJdspK2U5kSbJ7nP4u+CbJsX5TF/7gSzZm5sTXQzKHgtejPzLBCIh6M
euvmrCraxXZpJyNygIFkje0yh5Cd1BaR+6JFup1YGt3BPewibvO0Ncwd554/A1nYE/WE9GpYzzmm
nrrn0TaPTSX/StA3cVsBVhUbvdqmh6e2iQ67awUAm7qRO3iLRlmmIo+gtca5yyQqh+h0RpLztrDV
7SNoH7YoKutwJ9fCpOPGqmlzgPPNFr4YnLxHxh0Z3payqm4EnRIAgwLvpOt0XzoiNcYSuMEctPvc
Vm7oks6CPx7E8bao1ZtKGPDpcFZAa2sZq9HgvlebgCj6g3uQ7kudJocRLMiUv7staH1N/wrS6/gt
OlZpXAHmJjs/qPtx7w/PeUc2zmdjOTrbhGobvJlmVUYejYOhZD9q9iEtMOeTJPvb61nTBBCoosUO
+UVwbWsPlHyqisYlSRlhXg86rojb5X8BmbClcGva7cK1IyRDqsXUt63oHbfrCLzPMPX3kwEXKxP5
M+2sj26NyngZf7q9rLUNhMV2/AXqji5jTcHZUCaJMoGiVXUdCvaT28ieGM1BbHFUrdZyLyVppgJk
4Mk8mE0ZcRDthPaUomPab7zHxmXkkJgsD+VUt3dukvfAYfg/OxInYeeYBrh3/IgbioRN6SR/cB8u
v0qzJkbGs34ccR+k80LZ35YJEvBzWm5x5K7dBuYhmECEDWiGqy3eHkSZojkRdiSXe9KeF28ytFuc
QmvWGBQV6NNFn9fSw31trUjBmDPaAATaVZOAln2XdNU32qpzYxt73iEnnVkb12JNf3AngBbwGFqh
dILO2ktagTpiCSDl7ARp/8F2GJjXCxOs61tmckuWfb08NJS1zFvgYui2+SKyfVfwXYKEQBzPu9u3
Yu0WIs0HVD4admzMzriWhMipAmu4V0aOPUbcsyLMnN9bTXssCnKQRb7RA7P2PkIvGUhO0QSNjm7N
KLtW7cqyRRM0WPzLgHTkXTN+cTr/PvXuHbQA4f86+yPZsNA6Fe9rIQh9bDYB/omCdkS7+5g9RkYj
BczWS5FVStvHOGveCyQJSgbaOg8Z21mEZcUfTDXckzkOsqH5A/Pjg+sdswQAAfJ1c2dPPJtsChyu
P6nzoOjnkjuhzPsTVVvVoVXtQeYaTcs4WrR8XZ8pdDKvLA/oBjFPYGUf3lE0B/aT98A2Y+8VUajG
gC8IM78InvXaeYpWEN/HUO2IiRdWY3ZsN+6UoOgXeL6tp6uC8BJEIASKL6DYrtdkW9ITiuIElfXg
Me+DKH+J6WwQ+vuPTs8E0gBEIhaGmekYFK9hOdJiQFG4hnmXoK2xNJvjn0Cmr6Rot065Y9qwHsgJ
ibQVp4+ZlwS8+oOQ9UqKZkWcuU1luqAA+t5436MnkxifbAMj/5BSbrNdTLcGUK3dM0hcaH38Vx+g
nRLG7wxeJhcEDyUYtAfKWj9/JN7LRODR5b6qq6ACVacyPyegmQNA5+62lqw4H8zpQNiysMzgvmua
X/nC6IfKxD13x0CWv/DQ+BPynysZ2nOzIaiM2B1klK4MUBp3mBt45UaNZ3UhqPFjjh6Fz9H7O7Ki
QC1SgsyG27+oQCqifuT+VrPF2p2yMesSBhkDkwCGur5T3azMXlVFFc2ZWx27icggLp2f0lTvwahV
b3iaVWlgeAfLASqIEKdJ4+7o+TkDNiSZ72obs/OU+oRpiTshthhiV5wahvYtphbdMUCIaopveiBt
zNykilL/uY6Dubzj5J4OJ2drqsTaMdnwY8jWIIXk61AUZdpSktgQEVHVXsTtGfnhh7x3Pv6+Wl+K
0czFyImPgmxeRc2Ml9KRloE/bOBJlpupPW8Bo/5vJdqW2awZhefwKhr6IrD6Xx3GaP3JIsBextAp
gxfgoh8X2cOuSc2KdlgEUS8QQPxns/91W8RKdLFgwf8VoSk0HVs2Z0DCRhYAyEE29XXgtzPaE/Z5
hukbo7szlLw3SvJyW+5axI+cLzBCFkorHlJD12uTAsFhSz2QbFS1c/RlKY8yc7ogizHotDQZTC8C
reM42t7L4FBAkCUNc8GdPePUvUPpk4emnEBaefvD1u4coNgUXd9AOqLZXPuuekgHH1nbyFbT0fMp
HiPzYXIeqnkrL7bW/Y3RG+DAW8I6uOjlqlwc72j1DR4EuAoW9+4mpg5zfucotqeDH7I2NFFKHTL/
BKafMPngt94hpsNuqrIPAxtDu/5E3K1mqTWVBjEBRgph+cikaremnsAekWRVFQnlqYDVLrj03bgP
b2/xmgm4lKJdnHoY7Kp3oHPj2NSwn7UX2imYIFk8ycNtUavuFf4VIEIHAyWQqbneY6eq7MyaRYVk
0C+qrHBAm5nMliLlYILB6F5ap9G+nwQavX16R9T4ByYcvXlsoTwD0OQVkn9xxjIpOSlFXaF0ecbA
qfJbI2WwcYfX9hPvOoqniOMjpNRObRowTKztFE6tMXZZcZzreJeOG8+QLSHaoXljCeoIioVUaG9D
/MUwMcPeItdbFYJkA1wRaDvxBrk+Ld+MG6egI4Skj8gJgJf7QfTDHxwJ+mHQBIpqE/ZLszz+UM4V
Qh4JQH5TBbR4kD3/aXtAJBZ/Ei6gQ4q4wLA6DAWD6/U0HDR0batkxOvmyIXxY7L/ssrsHpf3tp6v
uG94CNfBtUIVDbMwrgVN3MzAu9RWYMlp48CXxsFokzOjeFrwYeeVn2+LWzmnK3GLHbnQatrGJfJg
TRWxbgri6ruVo85Uqd+3E0DkvhaaGAK712m4F1LisVRmGpvQa/QEi7Y5JqfMyze8+BpWkzBgGJfz
cYGYXNZ6KcVModGjlFFjsOPgux/S5Fl22QNG0RzmRu6q6jtaaUPB66CJyyOaR8K8aDdu14rhRTkN
LLKvLKJo8Lj+CAApRJF1jYxYJe+quj6LLerdFQ0BwA85cbR2LtZIu1qoWnRFxwsZ1csYn/hd6h4T
TBd1yjSIxy3XtrIcJKsRVqBO5lCmA0AoSQSjxSSRGrGceQftV9+8NMWT7bYeri0KVXUMNgQ+C01n
mlEa3C6e58mGvfDb4lAqW9yRQfBDL1wriCVwfmxO3Q21XFkcYnFUmLA6EGfr45dK1P2GHiRtkVfI
fT53GFbO7T+AvmPrXBzVAo8Eac+1QrQW8wx/9CUQGD47ttLIz1nqG2e3GpuNG7CyicspEXsB01AM
lroWJWqzQ1IX9ZIM/8Fh9Hrn7KouC8hMnIMQmR/QqnU2kgZrmwiByKJRFIfAp3otdGz9zihjoaIi
rr8b6dKi7sfH29qxYqWAEgTgHZk6IB91OsQs9sx6TF0Vpc0DA/VG7UswV2wxYa1JQY6MvTZYoj9L
u7q5F3NRUV5HDthz6fyMknBt7H9/JZcytMvLk9FuHJ7XUVE54VEB/2flG20YaweCzgG8ahEt+UTP
gLX9ZDdsyGp4RX5ic/2z5H8C4gb1FDBhaJPDmeiPTKe1vLpzZA0kMzkmFMN4VbLvuvh0e7cW3bl+
mGER5pLldvG0AKHxtW6Jqm5mMHnikU6SqHa/EQvDcMo26LMtws0tSfot5bKAd08rQC8+Uf61jIGx
I+9z4+vtBb09GywIdgBHg8fam7NpOCXt5PTw7j+sKWi3nuRbP6+lGSR4nZIOEVGEua07j+5ETnb/
2wK0kMtVJEvSDgsY9k3Y3d3+8bcXEE8V8N0jvILTAVvu9XGjYWFqJcHn1/GR+iJo2xeWbtjIVRnI
1SJr4ECx9C5uUwkkhhOKE6gfWfYC6mLTfr69jLVTgA35V4Tmyzy7bhI1EmgtmwLRv4CA7raAt8oK
FioY3OVawGHq18IVZjoVGGUf5Q2G/KTE7KLakqjKS4kBJ8Ywb/jJ15Di+h5eC9RuhxwHwJJARRPV
fcimo5S75rlX+zo5GOdMPFj9hiJsLVDT40QIdzRRr4xIFTshc1V8N5bGV2GiMdWpy3rDYi5K+3Z5
YIEAhpsixF8O9CJwLGMjFZ0zY3mGM+xEC6iVizjAGuq93f+tnHY3WpURxNOwYd/eOuxlX5eRnQiv
PMDHrwX38ZxRJ8YrCW07pTyUItlhJkDcpGGWP97WmbU1LvWDhVMdACqd7RzQMd4JGwGWT+uoBPsd
xUxGzG5g5cGOeVAxGpCtoO7tRQC6EJRC8BJw2oRq+1rllYMgx2wix/nZLhTbG63UK9t39fva9gmb
0yF38PvDmCHx8C4OePK+WibKbWzeij7C0WHbEIGgV0ynglgoOn1nthsE9X8PxTvoggdMXrmZSFpd
0CIG5NqIc/TZJ2XZeHQe4yZKiXeSFLwoT51RhbPqz4W3URdcNkdTerhwCEKggLeS3ulQTXg922bW
wrdmQQVaGzfFa+Lrba1bFYI5JEvec+F60UKqujLmhLkQkmC/Kv7Sd4eiebktY0Wzl6GR/8rQQirD
AqdUlxQtCGXMkBX8jEnk4YgxEVNm7lP50xnyYGztbOPFsqrcjCLkRayFm6UpX927MZmmsgX7yEch
HodhK2e8qnR4zTr4eWTy9OlLBasApquaNjLVhwJDIW1v3MEijba9v72BKytBfZiiLLtkCp03KxHK
dKZh7KIMFA57Z1D9XdNm/pYTWby3pnDoq8GbFZVvdEDpXqs12jT2O7eLJjGHhV+8VCl76C3rMORt
QMrh49SVH91ZnL3sSPKzxV5I/+32St+qCtqu0N6zsNHi3acbevhHVDYxwA3cKbHYp+gsOHDDRlbY
HuKgtvNinyYozWO0yZ03TuXdbelvDxTSkTj0MNQCuST9drcSYWGrWB8BcBf2/hwUmMXLgO0lG0+y
t2bkWpBmd62eiTiJaR/l/CSKwyAPA6A9yYNBts50ub/XZ4pKOxwXqo3gKkaQfu3AmiyuWUP6IWoH
rnKQeBfqbDqC7QWIc8NsBoOl75dxiO7zOpBjYh0Ms6mOt/f1rZHBRwBNgwcvXiOoG15/RGaVhLfQ
4Kic492YgEGCj4FRuxsXfuX4kJdFdw8uCoqGegJ6jGMxeQPoGNmw5x+aZIFKRqkUG2Le6ujydgcB
KKZG4PHjLZ9xEYw0qJ0UNK/BKugp81463fyQGsA6OX3xvaVg5SaT2ZzcYvqERnRnIyB5zcRdHyho
WoHOAcUcmsKpvkg59zMbK2pFHoiLJhfDsOYnWTwUfw98l9/788fJ5oGJwdHdwcvP7Uf80HGKn/pf
wv2Ux3cmycItDra3+84WGDNYFoFLROZ/2bCLDSlt4QFRnNpRNjZyP9VmTR99wXsVeqlXAZgnUdHZ
MIkrQCWQ64HIZwFM4Kj18nDf2UXfFjPGGdE+cAA9K/0O8EYWgNQ0cJW/qwq6n2a+r8nvm2MUbTEz
BNBDJMKA0rteb2LxomoKy4qc0sAUvJx4UZO16un2pVnZVTQDoZMLzwdwm+q5IlXUPfrfE+yqyKw7
sye1EVSA4wWdg4f2ACqCDaP09pbChyEeRBPZwj2q58EUn0dG5WRHQFdiwHBGwKX1o6i9unzgY5Wx
DU1eebOg+uW/8oWhwv+m/FfVqGvwqrEik+xKFboU09wC6exAn48Bb/67EjCc8bct/LVMLRQxeezV
A6usVzIMOXzodpWnQnCQ3z67FRMBllhoJXrxwFLC7GsNyRUeFcj0WREt3b4OZ6+1yrCoaoF3S5Gr
KkS/LuaGMNnOuySdAUErDVA33v6It04Gsbf1mtMHB8QbXmcMLmPGaPT4CMOyj8gxsd0IzrODxWt6
583ZYejcbONarslcYnCQsiF/gmrc9cJBlD+PoNezonFi0UTShwkVwKBy/BqjPswo8fnGItd2Gt0a
KPhRtM+B4u5aYGE4jduCyzASYvgrTQFWBNukXaLFErSTJ8Hz0KiaQOX1hvauXBZ4AVx/eFe0wej9
ulad2pjxC5uHLkFjz8ah/V7ZpR+2vOmnDSe+YglA4AEnDvwPemR1dnS/LBFoYpoBOJ6Sj20PGHuu
9h0BFxFik9s68zbShFdD/RRpF+AI3pDm5oMh6x6EcJgE4KbfFan7g23U5sbmrUtBohhNnbj3el9e
4mXVbMECReirzoJykt0pl8NWp/jaEeH1jh+CWqAwuGzrhVsahrYaCsqdiBXlHJlO98tNkzZU6KTc
sCrrkhaoMFpvURpZbsWFJImblvO8cKK48H6Mg/dp8tp3Rh//vH04q2Lg9RF8IEQHZ9q1GJSjUT4t
SgeNNjYIfMbEPy7ZkpNU5ryRhFtcmBZlYC0E7hVhOBz78lS4WNGcmp7RJMQGJ3xxRmNU6KjPqjbD
sv/gGMYR//z20lCRg9WwgFqirr40RamdYly0HXXjVzEXgQ9wm71FG/NW7VCFhsahAxO5S8q0/TPd
IvNAEE5AouwCoi6nr5yMWyN5V4Wg4wqFlmWUAdMMUpXV0OcxgRC36cydUhXKfgOTLNuwfKuCQA6O
S+6hmqRDYvwul5XwFFnINVVoixJxTzKL9u/fPRkcP+qlGHUCsw7c37UmmHPtcgz5JBiI2pTmvvFp
r079hBAo6ISy+MffFwe9M1GLQ2UED+trcV0b1+B0S2lU0LoLetp/clN2Ir9P1YG+m3+CjwUt6mhi
5k4NIKHOaJQaKlqkgITtt9M3Pno9kVnDtB40Jej0Pn5RkqowEhr1bfaMR0uMKh/9WxVsC4n31j0s
gsBa+5qkhNG+3jKXo/wbs5yiqPityY2nCiOOSveQWVsJgjVBHurZ8Awupk3pE1LroTNjmYLCmVR+
mAxg6E0AazfB7Lx1PLclvRn1OaBF0+xMHA9os/Z2+81hcjd0YMNkW771bcCCQOXfNWEA5PXmpa3y
8SCFJCd+sKr6HbiYpNG8sxKFR+pGNnR9VTAKGLUHum79LT4oXONZYf9snqWhSOz0UMvsQ1VW4l6w
ZuPirtgHNJehzwJdpmjz0VfWgbi9K80BUUOKynxgWMkLRafzX7fv66qUpVKGOBMRmI66znLbi4Wt
bDATcakC4dj10ULw99uuDzTxr23b2D7ElpqOK2m1iSxBEN/SothxH7CdwjCdUBFr3P/BigABAfUK
cCDotb/WiCqzLTE0LSI7N+tDcAT34P+gbKOisbpvr8OfYR5gwJe/XzhY0O7OjKU9qC546X8EwpIf
iEjZ7vZa3mg3mHthtAFgoyYSiHqHpTGAiC8B6VHUlUlQx+5HDIzbNQ7cOXU/OVWzsXU6XB1VBAQM
F3PvNQ+LacONWziYe8+Onh1k+0lgcl/41Q7OvNt1n4eA7dlGcKx3t/5fmT7KJhbIfTHE5nonS1zu
XMSQOYS0C+NfmACSfs33H4rvQt6Xu2L/6bf29I08LTSaUjOP+xTyWu9vQodn+Q3Z0v7Zb9WGIL1d
6o0kTUdSpJ5z0afj05cfyRhU4Qd397U4DafmNG48/TU9eSNJOzdfZDxl3B+edt7nrArij3HYbCi8
nrB5I0O7wqALrNwWXLxP5q/8OW0DEYAx6D7ZGX/fPh89r/BG0LLYi6tVcrTvzxO2Lfv1pdyLwx2G
mUw7O7jfuFzrK0IKA1nhRfH0nvHJNKtYYMjCk9zl75LTexp+Lp94sPFY0jN+/6znQoy2nt5J3BZY
TVSaPIBjQg9jvIPqSJ4+53+3+/ILOJNJFA1Z0P8f0q5suVVk2X6RIpAQAl6rikGzNWxb9gvhvW0j
5hmEvv4u1Oe0UZlWxe0Tjo7o/aIkqzKzclxpjRZfQIDIlo7AleGC7B9f0EULvROtr/nEzRV8gZ+Q
Gb2QwhxbGnl3RQfaPba9qOMHHc70+r6bllqWdgd6pr7pPGlsOn8Nd409Fgi8gCO+7DVGvCY7BSgl
hrs5071jB3P0Rwtsk4gK51xck9D3qxxU5MP5OKM+y5hkXr++BALf2YEHx8ZbQDRu+ljXADLOp7yF
W25Fn7qhMccc7UIjXS8aIiDYmbhHBDkTmABB0p1FIFibKtkm69J2LXmxaYk+X47nj4mJzrBjvid7
UiA148oFLaxBez9D+BRjNT2J8h4iKpwBVLBcfoYx+ctxsh5VRCcukQ7qWiOJQMS73+FPDuMHGiIq
lN0BXnzPTTMuCxnb2dtjKdWyEUhOzmrPS6w6bUT4DPwKups2IScA9xYeJ1yZjufeycXKtQ6lc3Q5
qsRd1k/pVk+Zz6ZEtcZG4hDEI+aZLDWHnt9E+c9B09ijLXdlqR5txN4oRoWgbYbb89Y5P9VG9SLp
TDOcxHgsIIMOQJ8Wp2XKrAX4egpaVbKcXt+w9iH0WFvNQ0NzWCA9zQokeOcFm0D7ptb/SJzzPkpH
jUO9CGFIvpz1ks1oY7lEpcAENkoLYAs7AT0uhuAvVeZUr5X8sJ5GoJejkGacsBmdSnNlFy9D1PCM
V5d+JQ5NBE/QoF/XlVkwN4/ZOoy2319npjkeGpq7J2i/NgEMOqX7GYF3PGGHw9dIoCPDwtOjxnkK
nhwFmPEGtZC1mzSg6Ea3HLK4tiKXZMiO9dniXtY8cf1gNosvR4bOabQSkQmx7S/HmG1EM3/8cMxf
99bjiVP8VPLzsVeApxNGDEmwmb7LEdNIbYgERMQTp/XBzDvDyoDQ0gRw4Yu69Oblm80cWhGR6z1k
NHvHx+8Ljl133KYtSLnPCJeL1Ygx4bmJaHDK3Rbn0AtR0z0+N/S0DDZvMjPPDAkVI0oJPRwq8vxY
w24JrR8m+vum+NXBaIeZhVUNc7LcFjQwfv/OyHxtvsln4zhlfmtUKyotDy6z6WVN7ZjulPmHTx9/
hEjh+E4EBxBesjPubnGdmoFL3TkGB6htu+aHXYt2xw56zP2L5N7YPMvlvLqC5ZaeVBJuZ2xGxtQn
KhPBLoqukzMkihOWUpaBUkCYt5kyd66RD1ngn9yGdX9cIfArgRKKJ3YqcQZEa9IQC+zG0Ovpe7kN
J0b1Wv+ekckKAeheJjPDZodie6DN8kwCsyUNwbkKkj3DV9j7CM64lJd8nKhnfMQzW+er89PYNKv3
jNTz/UsUUVc0TzgYLSIF8zfTnIUJkjovVB/0UvZ8qllGsz8bSncivrqf+XG2yARj0g94I0Dbu38K
orYt5DRScLZwLIxmfibC5d3DR9ejwR1dGgCNIsFarCOL3iPVqG3dmLHV+NeiIss1hlFF4e8Nn+ER
U9zZ6aWeYyYbBKW3N8CVLwLXdMl+v7+SjLqLyNrOj2eWuSxdZIcve5f83tlng/6ixuWrNlz6y6aH
HWyfSJA7Ph99FmfLw0DDLiLAMRxPM+uybOcCI9P5Jg9+/vYO95y0ENvA1CjFzwP40bWmh8XC3u12
gtd8UOO/7/Jme3pEolodZ7kGIrcaP8tDQiGVjznp7BPPCJJbSIBjJ8gM+53uZVLKx3KVzK4Q/fNe
DsYsDSYCg9xJ9Q8KADtAvw96I2a81LtJkE59zGUe48Y306qhStZQd2bHKFI85oUfVb55Cmi+QGcP
YNzQ8szJon+uNOzeGuHSl2/SjCbYVG7Qnc6+Uhp+Mru1HtMbfO/69LjDcyTkAWv0OB/ZqTUygh0d
znOzDtl8P9+r9Ml4eVXx9Cg0tBel1ZIoJra7tTXjQ/AdXUjw44gB1QLsQuyIRg3w/hKTwMlmsda0
x9MpIacrk1lBj1c7yAhgTihZEePdJz6yHIeUptaXy1zWkKVAkm6ByYOv4IFw6klWFTMFX7H+Lc8s
QGOVJPrcR/Rs6sb0ybKocZBevvK34A/NLd/4apYNudbGh0BrbiXjR9/B+T1Vea6rrL7gNNgaK8nI
FkNpBK0U+BSgMROL5uSApbb4+wrXDbnUhugobhOz958wkwHsiJVWkPsJNrXeX0jjz85ooS2b4+hM
gCq8qFeRMfVJuvRWpaEjuCmtid3+C6/ynmyn7D2D4aDn4NooIKsQBxegzVcaCQ2RI3JLsP/gDnYJ
TyYAYVCovSczbopcdqq2Oc4sRSLOwo0NncQHyB1gYYj+23/KAjal6SrWGfruy3f3T4wceoHesnX9
7F9EschPYwy2e9/Dif+ovAJc9eojkAx0pWaJCtD3caU0X6mUAsqlGGNWm+TjLDvqba1tpEZWPSI1
FdqmnWmixqSZRrHoARowRt1Xdct6YVhRM+++uncZkepPHNQVmqNMEowNkmCRS0TeTLYF23zF9Fe9
Pvjr5OWxKfjpYtwT5QRPkuV65qjj5jixsl+F6WwPcETtxzS64+SvH3MkWAUIsAKULbgEBRYgN6NZ
pnZS1hqBcWaK5VIksAR6POBaA2WuR4fT4zAqvSJLQQeLXUzv+WrmL+NNNE9JSUVpuVtH4COeuMsa
B63q6wloNYt4dUSb9DajmLpn58CQ5yeYj8XSJQoJabXUaMlmiwla8I1kP7fcM/Pfr8bUvFLDW+mG
7zB116xaojCVweaumTBD1Knxo4/lLrm6BOiQhXxDssJ5ZqyPGlONyXxGFqnlUME1DElU/xY4m5JL
VyUEPkh3293Lsn6PqZChIQXu0+BCG8evrvpoitPv7rkbvnON0lbpaD1apPT/n1m+FyvOC8/UNjsD
zeovvdyWS8c0XCZahPDT6bknwrnheI8TNGiASLYeWxQ9g4JbGdZBICgAnQY1Sr5DInSx+7GNsBcW
kup+Gu9fxfL532j5NwXumKriMmoDzNshBdoaPkttjUTwG4RmshPWn8L8TYc7qbaaqflIQ01QMben
kMKBMbXX+jkyVcGR/YM9+abEPVuuc1byS3jjaOtZPoso/LGYNrYwBdHpxCOeuAepkCRf1jNQwoaV
Y0YQCjVkepgRmlLfclm2FE13D+T9Onn7mzc+adxmUar4Ok7xudhl9PNKN9HWZfSxSAxk4u6pcBbZ
P0+DWp+hDqmQq/n7zKRXZzWmvzzcVSB4yIQccRbZQ0lfcrrbikhlmKiHf2xGrLL/3ckh14EHusMV
4+dyZ9LILZSJ18X+b+4O73NKNDJC8puIev0HYnMcX48UZ0qb+KJmwfhGCrkiM6HnF4f55mjjzmls
RQXNBC/1sMj3KHKGtZi5EzeNUc/15xf2O1hfFld6RsZmJwq9Bu1RjxBnLVSniItpgNx6ZpwuKiEB
C6k8fyx+nSX4oVU9GrylGNW55+vBBd0KpxDaFC4ExyVigjMQCjYhqk6KnPYynGPFJwnmqMtpxmMu
5O5XHrHBGQcgjSjVqMJRxafcbOnb+bDGxBS8BJVFRFpIdDyPSM6Amjy/ksnH9FWlWFZmaqbxOsPG
ALNg7VMwXyhzAC0+/jTBl/FJjWo8OydZBmlZTxdXpDVa5uEaH9O4JRQesH8T2Z5brF/KqoymIPJc
x2T95tAQPovCcrbWnpwpw+pfcjY2iz3RDc+Sjiz+xHIG0VMguOmboet9RK56ThjoN0OmE2m9RtUy
IKn9Gs03v2gy98zZXuSZD5BEzm/cTTsizYIdAxCLHkk9vBS+5FbN8XQ1UV4o7YIlh/9/4hTVPDgW
Xe/SGBMMnNHs9tx5TtdEhL0aJpI5Zr3EW0BHFob/yJdDPx5f5q2hi7tMYAF1jVJTbDPA/OM9U1kQ
T0ctloYcsTWURgg512ZCagaH1PVIawLeksWWtgeqhbR/THra/fQj0hyro0nsKfEUxjT7qtkIyUbM
rvms+4LTeQ1bnlGPjDYZwf+cmUobc/I0PVzoe3C4bKZLSpPVQp93kueaoaU+CbyngQoybqJ3MpyP
PlHqXIm6YqNEMzpG6BDgaxSj8UllHrSNsXE2ylxU8B/od+moKujogjOAgT7uhcEwWZ7FHiyYDIqV
0VXLzJC52DFCVYry9eLQkHgxYgpJEbGJpKH79Z9X8k2de22UCIF27qBCIVkTaz0xxja8eOOySIn6
FlvJSyIS9+6OeYIzbOwA7Ai6Qn+gdAZOijmvKdhVSD4fs8pC3ECUxWjRvXGiuOHWKPmDGmYwgYKL
/mqc872w52F1qQMVhSWEXOrSNGVzslCJv82XgJrbjKzUMOxdbJ2JQV+xfuyX0FXuzu/BB/CgpHAq
k3PZVbZKxJ5jeA6RhZWFa6Q5N4s4I3JDUH0V2Oshn28KZFcdc5toJsbQzj3Xl+ssOqeyhhznZNEa
smkisbd5Qk3Z/fNYowdKT1g/1KPEaTTgASTf67KpgX1BJ06IJ/BqZkhgygB9p+4xJsHTlT55hjF6
86nLMKgUEZ/a6nH8JOyMGBKt/sdw+qu0Uhtj/qw9KuNzZF6m8XtWK+rzNMgACly0F2usotFeGlfE
1wvHrKUot6YYwbadJhBBlNywqfmL738Mp9YYNfFqN8MdyAdfn4cxLWuCTYq1WSksBOAm0sxUI1VI
0+eIAXYpMBWNSTBuIuySQYPf/xJOxSsgcmKNkYr6VcZGtzXOsqUm9hRLfpl0Waz9M23bjerOvXKJ
nT2WRNvfqsweS8pQau1OUjhvMy8nWMMx1uGoQCLZjNUGWTkMZ0JnS3gSO1GRa+jt7nPNeZ5xhEEO
LQbXJUvgGb281sjmi5ga8L7umOIchBh5W0QHYEqeYM0XmYxT0tSGNy9U2oYkigIyvT6N9ZdK//Br
c+btvfIoYUqm3EVKJZhhGsih3+siZ+uCbgQojDutvyZkHZFrRd+8jT9fx3N/nn+4hmqkKvPmqlWx
mLwq1oQZWkSZKM8xLPqo5XRLsTG4NeOMwsgpJUfx3Pb4fDm9aes3dDDo76G1YQRececZeyhl/Bvx
6tHkdD91fLWWfNCUdgoMzPiw9uypIUfk6cxKu8H1bHKkpURpgyHXGBM137xyaj5q2v+ItaqggaCw
R7qtYov1W6lb0wvDelD0r9ZoVTWjgGbhUotNWQOywy95vACGoBy9AOzkXJh6Q6TrUk0xu1muy2Ce
5tQ9PD6igVAMkATdNBieXQ2grvePQiHNUGHJvPYom1M6ovpiI8rWiChw2nBNC9TxmnN7jGyf6TTc
UP3jMQ+dkfhhVHs8cCI+lqpWl/KOByL/phdLJEaDRuPv30fv1/0ZOdgtNylbcMCuOKR0W5JX6vx+
zMPNoeOYwHBrV8DFtCJmaTl7HGao0SAgaI/FYmJNDQWU9sFKp58zNCnWO6ELMnAtd/Q4y3udlsDc
GYGefuiy8siSF+jNnc1dqzF1S7UkU0JTyvExlwOWEchymMhBow0KDrfnoBc6BWO5VfIWBb1qsotH
BQn1zTQfk6q0Yxd59vTtMbmBi7sjx4leVriJXvogJ0MNR5pKpvEOhWXqjxOiRy/AeaGpJ4oXBvyN
O6KcNLrjbAZ8EfgbgHJ9rqxqHSFE/AN0qV8eOj8fM9jZEV5oeud5s7m982xHZaSHAQq1Zzc/BsmZ
5e3Z/t9IcF7jtGon7SQEiajyaJz/9sP5vyCA4doO/gB5Tx41U1exHqjqZEIL4JCqCSn+//3G3QT0
NwXuFdBGnup5TtseXYwMnFkjUN0BZ/7u5zljH8paJV9kMOBN3kaTgOl4aAGYJnjLhvS1zwRnH4pR
lbpqdw8KFg1pFWb8nYCWsU718I8igmiVBwWrd2ScdQjHoepdo3F7XC7Xt9I7ct/H8M8xoWRO/qxq
YxWsyGvDNjQ2FgegZtN4/YHcsYBp0dFyr5MzmlwS38NnSNeaFPKfplaw+VkUD4qY5cxEESrxLAul
9oiedVQG3ca8zCYCIbkN0/5Q1d6JcmbB172qTRCLoJlxbTZ7jyCaJ/rmQvzDfi9jqyNdxWRBDh62
EWwPX9r+a6kfP5aiTpehbHxPWgHQcf+YqaMyqC8RpFXanZ8u82hfb8d29OEiWZ4Ibm/wXLHJretA
VOD3Te5JTb2oAvYrbs/JY6LJH+dK6GgNPig9EpxqK77mzaIWJOBSoTi/3l7nx9g8XpbIAVqWsWpY
in7mEqH8QZ9/fQhs/aB49qhzmn/GzmzFV3Gnen5Sspc4NqLCemwdBxnE6SERiL4rTJjen+Gl9ZWL
V3vX42TS/sHILKv0C3UvxUeVSaUxDnyAhDeieeBBvgBRPgPAPxCnVU7tphna7a5ecD3m2doJNnn5
NMYq+8eMiWhwjFVJOfYAIHQ9+trvpKqJPlmMXBHSrIgIp3RTPXRCSfdhugAJKsvzOh0bGdz/x6wM
+m7ASgNmAwBmNOC23V/SVU2v1fiaXG/VtKVmjciYjKhjxmRkJawlohrNUAKrg0MEnEcHvQVv6p4g
EhOtql3SKzzedY10jk4A13acPP/eJjuTZGyl5uQ130dPOWnnh5jau8ccD2V47j6Aex+myqXMorC4
Hpeni0dceHJPrbH+nZpmRPcezZhRsTSj8buxmLAclSpvi+KsKLdzK47/MKq9c+AEtZhe3ZlcZNfj
8/M6Xb0V5HebUJdYI2phtNJ92kzQKhcwYE8QH2GBQP0HdbNHnRNh7ToaXSopvx7rdDd1D1iLsZLS
X46Caf0aTq0jWm8ovHZOnC+S7rTA5sOpo4WjNd62uvm7WF/I/NOjluEjF53T5HDYjdhO9BLLg6r0
zSwPO65UQRVN9I728qRZb/7H2/TXFf7UnFhGbTTsdfF+WDT210Ii9LU2jF8+ERVFBt8TQGV1TaEy
cJU4c1tOG/ccAZbxWE8+k9E+nx4fS7Xo9zmtcr1mOkprqLEfvQXar9lIkOUe+n0MoWNfaxfnASru
Xmtzf1KML+XselRnyUk+5yc9udDHLAzdEmAj9W4nLIpTP9oVg/p6zc7S9ehkHtHbeaU8Jy17TGMo
adetUvqbSMdnL+q4TvUCm5av0DrFnFEpxDhsfji+RBPmPpVGY6Irs4qIehSQ7d5yXtkBy4S3EH2x
wJ7jlF1S/WiSVHjrGx+bgym2JrXoL3L1MiHTBuDLRJVSDa2JCfYDkqgJW9+atbq+9vyxGmLXOPo4
SeWloZmFQF4SvAGTzsZzX4dNKECpBf4fdh/yX+fNmjxGQ8UYb8BoQs9o6DKzdbQ+XlFXGP1CAdYn
C30BYPiFbVf2sy04nEHymP5HCxGg6wBEcX8nsuZFketfx2hgXk+pt8gYHPOvncDiDbUh4Nf/JsPD
8WZakGvKFVxiqzFBh0/0lhvuq7jvpvvcH6fZo8OpiqOE5zZqQGdkw6tbb39fCPqwr5YBE0cOO1v0
kgw94WgcQVNH96wB9YlzJGUsHm5rINYd0USakPN2bsGkriTTWAg09OejoUI6MI+KHn1dmkic8mjh
bJJ5FYZfmVmQ9nVFryKnZ8DFvyfB2TFHa+NLk4dw8RfXJTFWi81BtHBlQBDuaXAOgJt511GmdjO8
qBNndE5WLTMERzVQsbonwmn8xIOTcS7ByHJEpq8bNBRQhoYX0dsmPDDuIR9JaFmEL4rU9FrGzFC8
F6EkiC6d006nLZO0yrtLL3bt6TDbC0yy4PdvDPYsMtbxwu4n+P0CAWVMaGkdBPalk/97hby7Cr7Z
w5Nr9AfUoKCQDpXAo2fbtj9ENyHig3Ok3fQaoTiHiwje9XfP/BLN4Qw0bt2z0bHZO6izP4rKK3qE
EYUrdmLhqBaQqpbsbMGNDLTW31Pi9FzxE2Slp6B03a5PFT2d3s7U3ib093ZtphisumDydQtfTeCZ
i3SGzyNLqYuFS53yj09vTzUhK8PwyS+BZv40zx1zmInQkciFteQUJvZnJTCVEwyIoDUDhhlhBrm+
Pha5ybDIfRPhlOaqZ5NRMY5vlvLXfnv02cXe7911VbL9ahdcmZ6SbgAGuV0BZQF7Uy5Hcq47TIIJ
KJ9X1R4dMKsiI2fTs0pbw5GO9yvyYiRzjEr/Qtep+vrlXjH3plFZqA8DRbO7g771zvTkNR0B7TOX
cNDP2q/nNV4Mc06eVLrKjRdjQ0VC+w+G8O8j58d+C63Q3XMMclmGGgcKcssdEyjGsIp/k+A08DKd
YcqwS4+zjAQJfaEx9UUY2APF7ftj45RPLwEf3ZS4wDUzTfNz8mQ9rYxu5M6nz5HAqxfeEffcXtSz
qrYpDg2Zvau5Nce4JCu3Y3uFyk2KflAx3tNPN/+eP+71raUwb1JUUo7XZWVS/fhY/v/BSn7fEffu
KnWMRe9RAY5OwWaNCfAjCrTkbKcbJuxK6T7158PyTYszJQE67fxJgtNj6wuQObDqAz1exDh46DfT
megBGCiH358cZ1QSf1o40hSSsVxGhK1xXfP5U02tz9Lew7tcYNhbx7iH6GH7B3/pbzb5URuAoWMy
aQQ2I5cqbwuIooa2scIWCKNAu/genwRQmQpG5pEPTYg0n22Z3YjaGyad7/3gxvgleG3UermOJYbH
JTuZBUVvKzIuM0YMgx5SC9OzoqBDxBRnMpT23ARtlrXH2S8FsaY5j+jnlFkYiXvF+LHoCIVXxRkP
bNAt1USBiMQJ8Zm7Lk4LIB3sdoKrGmgsvBNFhbMb47Ocum5HB2IIm4FqAPpkLYMatj7X8aAIjlH0
nvIQmb6aXXUpTPGWRGjXvb0lx0/yB1lyxFTUdhn7ENiR7p18JCmcHdHP06k3c0ExIGvWrAsTb8qW
CYgIHmt+AYnvICFbpZCOE0NH25HMkfnHeDXmuJeaIdLjgRTc/aVx9qMIikkz1sDSEuTeQO9s7smn
Y1pGjG5B6PXX7uNDEkCPDZp7LPVVxsj3AjmJk0iMVBXw7yEpakWSk0ME3tywRvd+n5PEtGljR6mh
0TJ5xjzD29t2jrTelKAlSMNR2rZAFAdgGnCKPYLdo9Bzay5AcBgj/Q8VQxEMiHFdYE9NzahfHwtH
dzA/BLBHhxPAEKigSl3h4BR7ypqXxz8+kAe754J7utJZHqmj8HZsTHvHYPRqvJDpwtafGiJ0BQeN
YI8VTvAqtS1m9QjD926ItAFKhaLExLA9+qbANxO4wOrHXkmwkyKHtIVZ/+zMEZIHgHcR2b5By9Cj
xeV3arlFKyQ2lRx109+mNmqeZ7L7EDkXAr255ex6YlaG/71++eBZivX4+gdqIHfXf7O3vV93C6mu
ws5Zfl7+1d/6FtjmMbPmFtLxqyttmLHZRCwybUR5ItYG8o331DmboGptCch/nOASLczXeTjGTHqO
UXizpLT4DehK+8M+/JKWwgGhTmce6BQ/sBiFeRlWXXDkVzR0XkuSt9t6Yp5lgdETCPzNEveOV49H
ceAmsLTqVpsryJoKZHDYb+/JIGcc8vF1hA3W3QkyVDTg5W4RW5UoZzSMLlpbVL0QmYubPPUYyutY
coMA9EoABq5N8y8jywyFLti/ygL0eOOshaLHUzXWOqgOzAyodGy90sVuVwrM63C8+E2GH1bMlama
Bt0RehciQRQaoEdiIn6iCiJy0YPBA7A3evYfoVsyyVBsZ7HNTr/qNww1CV/4Qfe2xxOXg7p442Qc
ZZ1YROQ5I+XKVFbwKlSkgwG2ZQSnhTDs7n7ygUrxyec2LJ2Zjj6GLitFWEEuy/ygryW0vIgGw4Yj
4x53nNkoskkVKT60CtFPF/x8AlkOzotB7a/lToQvMJwE61HjHAtJ86+AxgZjDLWCtRkZaCCa7wtm
vS6MRUsONsKT5YfALg/mjZCVAoDKtFuPxL0tk/oyK9MxolcZGJbb9HCcIz6ZzImB67MxJPz11dwy
fgKyw4/NN1lObtKzPEq1yY3s6bQFZg2dABaJ6FTZdE49/UI3b4puc8lGWUZUWhyoX3TPwTd1Lkby
0MofTvISxTFarvzj23pOLhT0j5uNCCntH9zFb1qcDPlyULrKFbSWz8uSdf1hHjH3VolSA2ynAcf7
8dH+g9B+E+TEKHOnmZR3wXMXccJsAhJ3xizkv3azjYDWcJTUO0jONZUjvZjN1O5Vl6wTJvzWnTPs
mC+WsXk34A0bzBZw1/3iT+3/5o57h2qt9v1L533jJScRRAYNHNZ7btlC0zZsZ74pcQ5rFklFmo5g
2p7LPyqRoR1zK7av8PRfVqiu0akJCC8Be//wzH4T5Z4i9Vz8J5laGCVbntGnoq2IhcnXitIPZb5z
2cezqC9MoA6otuPMe29tWZ6ntd75sjljJ4muVXuLbuqCXaxKwN8/POv/5Q/bkO5JTc5qFEVdLPOm
bx02J1Pk3Oktoha1m8ndUf2zpGCd4T2p0msAfHDugk9msm3nou8jy/SWb0hyIgMD/lYrwx5TerAZ
MO9sj+3CX6IU2nB28G8NUfk5e5h0NcrV7oGE7ptHjyAfQ64L5A+EZzv8Fn+fLWdp6pE6ktW8E1jg
FGDsMrYRYGsbwYsxE5Hh7Ismu3KTNyCDxXL6GbNop5bKfyJSYs8x/tUNwmJ8rSDzWMNnzP9Y1up1
sUBcdDAMMj+bDvvz5wVjLCd0xeq7ZEU/HATNi4WB8LlKROH6cIKqdwGciRrNnMJ3uuw2A8RhOsfM
8whuw05gloZDtO+z58ySh5nMi9MlHRIM4NLRm2TSnS2C+OosziOJ5iySOo4Tze1C6Os8Yw7pcGcf
szGcsOkdFmd+andSTooL2AgIkoe7EzpWOhzDPWbNSAlV3RjUewLM52G3FCIGP/ZEMNx6r69+qji6
1EWIa1AtqG5If+jCLYmAxcdmXb3JS8/YBVoR+JcuJwWQzc7Hgrdq1R1WnJHTAyAiRCUcgUlXbzXI
HsGkvSDy9ZFyW75l3WA2HKz90wx4ThPytcCei4NvPWZRJPK3+KBHsUovaGq61QJnC6ch4x3sgNIg
3mD/IyHO4pRnKW3LLqxOLOcVzz02TdgHoWA89hWxFJoTDOkSaPIFgvG8TIGIom+kV+8Q0t3NN3zM
0S0ef6BiN4S73tHVo4nrKaNOOp7X6zGe/Aj48VZAYxu14QO15VdVJCCCd+r2ZPZIBorWjPUYh7g8
o7GXFsw97kTm6bHXpN6yWT0aLrYKlEEEttbMs5H62Eanr+wFi04QUgihiOXO2D06RM6KnEu5iccx
JP5isrclpifX2+N8760/j+F2j96kViafn4TQAo3mwBXTV8tDcGhtW3SyAlcYO204ySkQncad6uVs
eXrbmsenOsI9IsWkzkMqcIZFaneLBHqH3MreNcw6tke2mZ6JYwOFs8MJFlym4BXg83SK57tYjQp1
ACxxzaZrLSXXkEki3RaR4WIkv3L+U3AxTcVGIV2ne0LfF6jhQ/dELqhAB26hce/oru5/DclyjUq3
8wT4uMeKLXI8+URcXSLLU8ygZa3FkFDazn2zXP6B1e/GHUQd3wKLxWfjLmGqYOUyJMFbfGJg/EPA
i+hqOGdDSSPZzboaOkMTd/ecoIncMrqbQeXtWUBMoMx8Iu58CbGKsAUvwCV4OyJv6qxWtzLHMvot
irn+IXP1txvFw/K2qe7JaSfbVcQkLG+b2b5ih5dVqB/kDLKeTa243LcYeyvoYz4FZ8on5+I6GEv1
GGwum6/Ja775EmjtwJRzP+eg8km5qvJCP+7c5uh9jR70gFpzcz21TIji3rVQfiYbA+NMDflCg5VA
+oXEuVgoHaEDOi/AXWKcUK44vplsOV2PM9bQa2o41U7b0vaF7eyvQ7j2E5it5f9oHfm0XVn5s6uG
TgmYLQaAbHjJaPcI8Sfg9R/SrH/L0G1ar2dL8lgeX4ppd5PeO9rIVDo5oWtNQEUkLpxPgqjOTy5d
HIvNzKk9I8mxFXWOC2yizAUu7VnVPClA2wqicm+hWrbISoni/ts73jupcaz7iluAwmkdbST6RlLk
pADObo3mj5VLFAXzLXCVPC2rWQcr0lBsIVm5JLD21tMm36NyLyA1fux83NICPabcoAqaBs/JkbFm
Rq7oISfvyGSeBU62QACmnGsRjrKq9K7gCMFkApBbBCtTQU1HkF0DpPK9+yKP0KIftkiSNhQwN2yL
XdUu+UQ8TTBLuvFvbQgFVuSJAPuHQxYZ2/F07OPGisnpPeGJO3ZUtzPDuv1sBsZxxj6RqDFQte+y
JeKe4kH3tEeP0ybnMjoXfow7U8jyYuu/gt+PhWK4/tcjwOlSiQGJEHPmkHTMAplvvxH0oeoYEvK6
Qa1st/x3UtgjyD3RsawGWuV0J0jmc8sx0TVFHKPdP+Zr0M/oUemEtCfrWhrFl8Tr3PorA2qcyGQP
JjV6P8/78W4YnvWsU6XZzrNCcisJCAypSNZ4Hx3bPf4TLJyWwOzqmuM/EY6vaE7tAzJDIp4Gswzf
PPFOenOVtXPTZcfPq9+4GjWn+XIGRBedjV8LUSVu0IT3iHHPriLp8WTyFzG2Dk3pj81E/Ayaux4J
zk0PZ4Gue7cs55SO9y/I8iNAFbnnt7D3R0TXo8IZhCqsi8iTcWohe8Nqpc8LwLAIQHrQwuOmxmOh
FhLjrEHmNm0rayDGTqd8FZFlQ6foDDWnr5K2zeZ2UZkCit3nP2KPNw9ZPAGoHigGwM1PLILsMEHB
xFbmImkXXRdnF7B7Da5019CLIjoGddASZSkoOa9QLEFYqs8bjL8+P+ZOJISckRiheSROyk6LpzkZ
BZg9EZacROfHGQrZ09Na74Qwnnvry1KnF/QPf3XOnY//BCI/nKP5FkbeVa+ul1mmYxc7BlCQ18cR
AlGW7QGDhT9UnjqcBSwZqIiEkvTjoxwu0fZIcy9yMAlGfqtDUHKAlnawpSrypA3VD+nWJe3Tn8as
F9eFvHYDuNC2/Zj68LRCjzpvToIsqaOuX3X5Fn0WpgIJ3WnGswg8YziR0aPD2ZTptXUnyRUHLBMH
APebqMEipIV98ETJ2OEETY8SZ1e8Sak3/rSTzXXXHghc+QC6sEBdDetCBKc36LH1aHFmZRrJkSKd
4QPk7FQZKHPhYS4JFlNgTA4lIAE1gdb98N4TF8t4O9PP0Pr424XjNt+jEILWgZQuhfZZ8FLznrwy
U5xR2YJaRdcZcY2xhWVDAr0bduJ7B8gZEhUMVVmXOa8W4QpLEL7kpRIRF8sTN9hn9CX0oURMcVbl
UjkSFrqD3m2GOmT62+jp8S2J/ELei78GcscUSJjbyECSqyZ/0OKrkQ1SvTtbPj4mJ5AJ3p/XNGyr
kZ2OISzLGW9iMtsLMyidFD94yvihlMpr2knZHRq67Mj+sxtFMNCtbOxywaMpIsQZiWSmF6qagtAa
24TnngCJT/TrnGFIfXkia13CejkDumkxf3wRIkt624vRc5zDiZ7GxQQ/X9FmwS4sLMmf6yKb06XI
RR+2OjNEUlO9WzbO2WxPQYdU5iOG0z4rRhOGzQ6i7ZeDGTr5mwR3E85oNkm0GCTM8XLyFJKJ0LyI
mOBuo7hi3jdy4LWg5Xm9rt58JgO24aUlsYWteOiGQr5IcEPDjtI3U5y11rTg/0j7jubGkaXbX4QI
eLMtWJKiKIoylDaIVqsFSzjCEb/+neK7d4SuxrC+6DubWXSEkpnIOpWV5uTQKBeIlN9zrHS+e3Df
1nZwW8jy20PFgi6Q24JGl50zkSYzlvqqo3HfiVzsLeIx9Mu0BPNPmAPENcSJHxYBYCaPCR+kQTm1
dNTxafqZY3BHWQM3b6u0fKPORDD+pjR9UvdWTz8VWAXQRrbDrMQK2Ubk23CxZrxqxHI0hm0/iqVY
oF5mGclACquWEyUJ7ewTSc5kCiipCI3K3mPHTDbhz/UBMxqJV2yVdLPnNbAtuuZMPOP8Fz0s+i6G
+F20R4iCJV+3DbqchJkJYHxfiHWzl0LKT0riu21s77zU6Z5X5FH8RCfg6B8wfJU/81Iwy1nMmVjG
/2FsI7pM+vg0OhM5PSc++mzPLaJajn6LLjmTo/+eQiisURBPJvYYvrwY+Gqmc9nVr7dNyNWFefTQ
FsPWqKHLxgnBW4T2F5S9tbdPjhj6Jf64+maqUFeZgTp25TaxSndA1o8JVrc8XnsYUbI6XHgK0UN0
SxI16kwSylVDbpygUNqDmaw928TLfkV+pK14T6trqejfRclsb5asmXGtT3C/DZpC9V+ZDPZrNfGb
CNnzMibY40I5v2NPvP909kaK2eyNxnGR5cDvH8PKbNNWkbTn80WCYR0nrwhBg19BisfDgbt8h+Mp
MtuzVYGRJbNCrH7cVP0GlbMTsCMwVnuOpyxGFzOFGNAY0nwQMnCDPaW5FxUROfc5SUHm269UkUjS
OnEUfRO2x2dhemgVbzB58cdtV/2T10Jp46lI6Vfdinb1dk7uc/CPXAzkCEPXqHjv1uXq50xhBk0m
FAwbyYJd1WRligWRMrvz5Z/NS6fYokoSbEz01/LnuJlcLT7qvHfeYoQyE8+AjDUYoT6ooFU+fSUZ
SR7WEe8qX773ZiIYjImwntk4p/BRzBWD7Cnb4ConWGljrH8o7sHhDmXxVGLAJtOKSDRy+gWd4Qf2
PdP0+OCMbkMCmwNsMk8WAzd9hBU6ZgJZLw7d+lC62ATjlPfb926yzQMpV3d3ldt5+k5rQF6QObzE
A0f+9dTO4C5pdFBtn+E9hdN+3Lu4hm6fR56CbE9Wd6qrwcroJXQ8hutV4gK/PXmFwh1NcThlsAnW
uhfYDjfVQT3vBryyzVkjKK+Tkh4MZ1t9rkby1P2KiFcFoWqDYDvQnm5ruvzw+HZTtjXLzFJ0GI1X
eSUZ3BhbMrI73SuQJuNIun2xy2wNp0o07NClGEfjsouNdcB3VfAzJ7Tj9v5HiWXkDie6Xc4bzZRj
UKYs9bJSExzz0n1Rv9p1lZM1d5brdsAnX7PHM2fMreTcqRMCPkzACz9Ve1yfeuzovm09zgVxxdOZ
kLE3pyqlp9t7/Lr9l5dbHGZGYoCj6oa8ruhSg8bpDOeS2NmjofpN6PY1qV6sLZqiuqDkseFxHY/B
ELMWyqJvYbY4RpBHfMAVer+Q2OMNzXBOFFvP6ZRmHDP6fbIf6WH6Edw2HweK2PKNUuiJIl7wYbah
7xneiQO1HOdie6tMI6sTlVoJfX8ZCvtvoGa7rQDHs9g5SO0iSFFVQoFwhemPM2cnLOc1BhrU3yNT
qe/6izHQ03HcDmvajd3eFYl3zm3QSqLVdH+wbfft/tGvNB7gLL7Yvx2b7bDCUiLZ0loKOOujucdL
qRqcT94s7PKTfSaFut/sZKpVj/GvExQE17LkvVOCAx/UyiifYPuNze0gpPa6cT9cb66ZOFCHJEOS
UXvmTtMSWyawI7LFKExyw2yeARlkkIQIc1gCkKFrCDZanw5VkL5M4SHmvfl4QM22WWWC3jYdhbfG
O29DJDsan09EsZi+/f5SbJlGlsowUujOlAvWLr3W27on9p4vhnNk2b6qYjzLZifjLTast7ptPmR2
j/od5rkuDiy3UR64/a289xDLYCtmipifVIg0AmSMXYJphsCOvE9e2xbvrmB7pixNTKUzPVKD5pRY
qnt/+NQ+UVCjdcL/8U3Etk1pgyJOdQvvy1DQSl567OjrnR6LxS7geGuI2a5d0buNhdcY5MbputKo
zk5XlmRlFOaQqWCfkPOYk58tqJpAPcS5NTigyxZjyk6RVSHFiiWrJUlIzjxQ/5f3FbpIsK/FtFR2
yqdO+r6QLaxOAVuIU3jCY7Z9s7EFbn1IPIfLv7hctgC153/FMSjfGaXZYd87LSTQicJ9tnkyV+rP
BIsLLSdYpyQ4BHvO1fgvH+tbKBPddZUoWSe6mmTabbyVJ9jTI1bbf3ERnj6+/3SKbzkMwp8vp17p
BWrLDcg5d6vQQcs4ZaRqsLsNPHpcgcvZnG+BNOaYeWELKssqDiGwQTsknX/DgCYl0KSRMu4VXCsY
p3c4rr8cyHwLZcBexExSp5hwyZcNRHrbYcDmzYfwIDsiSPXtfb3h7RH9F9T/FsmEgLVYt/Eg4gOC
YOZMzIc7SnUHki+OZstX5j9i2NdiDEa9qaEPj5f8bnuxJw/5onJ7SejSYe44KMdZrjrPvp11FhRN
TgW6Iszz3osn9UeWkdD7UXYuRy/eoWOfilEmtoVKF1VhbijaaJ6H0fNgRdboNTg833crBZEBr71n
OZj+tiVVf6aeUEmhapbwkpPhhFhGHSccrXjIxT4TjRCLqI2eQgk2r8rkqPqo7L4Mpq97SKc7nFuG
5xsMhpRWFg0ovgGINxj1S15vu971rr8BHezbsA+VqMi0K0Q5R3mNndpYOfpBKbdGTJwkdovx8rvT
Cr09Oei3nNzH3Oftn8C1JwMmVatWSTZCw+rudP9ROMCQ893d6x2ug4DXVrv4xDcMEzsvTaw9ZYP9
GktX5apK0R96Bn8Z9il4oDRBBvi2SosB1kwK883ycVBPgwyOTKG1c82tS1fDKrB0lVabU8txx8VG
dU1XDLrzCLvWWK5+MBHUsX6h0/IOMKr/KG3QlwH/rftfuvOA9uTI6zaRp99/RiA8NV3O51s6b3Px
zN1TaLWJOhfEY6Nqic6s+NdtWy5Wk+YCGPeQwuQCynFUADdb78P7pa/agDb0orRZwBk/XwTvtsDF
jPpcIHPPSMap0IcT6oHgKdqobhUkD8Hm5baQJQ+Zy2AulnFsVUtMION49JwR/FRpzXk1L6YvZiJY
Qv2sbYZUoR9ms60O6Wv9E/0Z0dn+5K5IXrqX54LoI22GuH0n9WZC6RowphCuQ+cBDUI5uaMxaaC7
HMNRd2Lxai6MRiYzYebYjUoyQtjZxbi2y7s9Fh8qhqJpoP+XUN9msyVS1EmgnRZpm4OBiWypJSaI
1xroshcqgtELjj5LjjCXx+jTy2jjHhLIUxKSvuYk3hfgRb3tbItHaC6EuRMjqRnGXoaQxjtuEK11
7nvxlrjy29kiyarVkPQfoNtXEIp26tdcYojrLcJ+tfkPoJfc7KsNUZvomjABJDLkV7YftU/wDJR8
MrlBIHFalLjfkIHf8yBoKGxAXQhztw643fUnmry7QEsO+i2G+IYqo7Ys6YYim/RJP9NMkSVhqgf6
/aDYUfoPCKb35PLKw4zr8/8PK85kMQftggGDU3iGrJeNQbz36sEI0t2IWpzTgK7NOYQumgAPtu6B
JxCXGjePvGzY2Q9gnDXLMEE3SPgBzvE9BA8iXhgBomGDF/MsHfK5URl/1aNTqZwqyNmA+6V6jQ63
z8PimZupwXhjmQljODb48zneSeKqc9yg4XI8L+Vy5jowTtjFZQkyDQm2QrfX+4okfm+rzt1rgWla
uyPSauAEioupj7lEatWZK05RWdZhCYk0HXH0PME9e+Rw4M5A8TRjLuQxUQcZe2IoxRPmvS1Isdfq
4+1PtHh7zZVhLmHVuIxSjrw1jWowson19CqRXznAuBh6zqUw1/BQSVOEBgJIqdCdPMEdTnax8d3n
dRB5PKigp+OP44sYDU1TpokxIUaYXhaYs9IUCGvpEg1XQuEzACByLEcd64YYNolohVaqipIKMbSf
6Tg6xr1K0F2O2txfme9bIzaReB5zLTQng2rkbQsHtfDGfrBJjJD6c/w/9OUvo+1MIANAUSxnshbJ
dLwLI2THD8VRnRydp1881Rbb1o2ZJAaCTrmYWlkGK+IoIdsQP5zBajChhWTzIKJyDXxNDuIGcj91
l3eQOY7C5hVLszqbYa2DYt8JHyb/7rAOvrSVafM+H70vbnkKA1FgoLeyqYeczbC2PIwEvE57yd5r
aFm87ZPLAcjMmgw0JYmcnWsL1nzJkKdHg503Yp7Rsn3fv8dZ+9oHpn1bJNdVGJSq9LYc6wyu4jSO
dm3sGz3FkVfFi+yseZZchMSZfgxaKbEcmXGLg+D0lMdAuS+PggaU5zZ48w43gyHqpNdFagLjRSQd
+pVwn2/OP++/BuQua+6WHN5nU5ngphekKj2NsGH9rrxi7ktVSOuSZ9evEOC3oMIITNXfI9EOqKm5
GeLFa/rbqGzvdzWmaiI1kP5ydrFYPLr3tp2vnAg2T037N/F1/8LrPF6+dWYiGXwJQQlaiFgiTFvH
AJqPb0DNL6yBeOF+SM4ZVxl8yU+YFa3PGkzrUnrXqiWCq74Gn7dPwdLTbIZiqvp7SICWSKEMB5y7
WvGT1hcwT7kSX612e1vMYryGfm2sHcM+R01kjjcCY9OcZBOdx/50H/BHQ5eN9f33mbOctaKs9zr+
fu064I+myzI67+JgDvW2HssB7kwR5hwnIKHoQwuC0ORuO9ljtI62k2jrHWm2e1T+77WnkdO2/y9A
9a0cc6SNvslTSYFMDeTbRHSxzhlF6J8mWcc1+fzksgos+oSuwI1FCXYzGWOqWOfch9TzGkSmH8Xu
9KxhrqJFKrZ9ruwINNb8kUuqwx83jW6ZJjr6kXu7EqTNQlMZYwmtFWLLKMgUwP8tEC2IJVtejQ0W
5FxI5gX73JbFv7oDZmKZ4xw3U28lcjohUsUZk1L79dkOuk2gcIFZo+f1lobMeVZa7OKRU4hy9PeS
KF7hYPmI94ghiddfKLA+uK9vF0+yQ/K8Xq/RcXqkTxuEMKh+fX6Cy82+f8Nbag+g4dy9y/41MwKD
ARES/plZ4pdtlUADot1jjSLoMqQV5+zQv3PLAkw00YmgWRPpN4Zq23IrKyRa2ZX9pTyUG93lCFu8
B2dKMYgzqL1eyzmUQuR5xNYjJBPuJRgwt3np6UVSRKxs+8d3mfMSTnFv6hcqCiw4pn9UsJMiytzw
LqDMPkFgg9y2JfqAQX+M+tO4EIulMN7RbfAe5+anFqF29mtYhDLiSMtFrM49Ou/TRuk8y75e//Gz
GhHuxNI11Lz1URlwagWjlWQF4miVdnJib/W4indmYSMrlqROAFAMbVMOKrBSwI0Pa7pxav/Ci4gX
Q4FvrdlcpjgosZQl8C18gsF9P2NDWHin+JiuR32T7vH6/Ltn1EwkDZ5nkDWdU/OSX6B5mBGvXosp
ERCD+G6CbR2B9tZxuwk4X9ZgwCoKY4zbCBC4UX0EH9IJNZe1uEmwgQp8FZ+8bNJyumCmIINYaop9
oVNP5aFNPj1cdkEAMk8O+nCA32DAJ6uSsdQMCEEB9QQKUZRpuflnDvQaDPAgVS+nXRvRZcUbz/I0
0XZxkYH3lceJwYNSg0GdTsDdKZyhzQviUexUGUkEHn469M4x2zXNfOPcsRuyT4PRo7s3pJ0Dg53e
GZhLAuogYyvdi6DuPq++9ijlhLbuciNTDo4bDMJoYXcWhQbmzLCsw0n2yiOdu8T4iV0I5H+DcYOB
l1TVIxxsKqshm+NWLmzxs0KJHStMieb83Zvw2+XZZG1VFK1RZPSSfj/72XO0BQHjAfRNAxHueNme
5TDrn2vDZPAjKeJTNZSArC0wy/so8OItNuA4TQ7B5i8j5JlmDHhgJveSCWDXoU2M8W7CkxoW5A2O
8fzfZCBjHC3ZLCMKw062Hw3URdAg6SBfwNs+wZXE4EY3yKbcNfB/jFhd04zgP7pDsWDDxXlqmRsn
zWTQw8iiTEnVeEJBCb0zoKaiJNyIW3g9Mzy8NRnwkIsqF1IFvr45nrc9KYKKgI9I5s4zL3ZdzAIW
NsAP1bIoTj1sd/HjkiAYS1zBNSw7vCtaUl2cqiE6Od8hWvrcxMm91du3T/W1me+WSRkEEQyrDNML
3ATJHoyI6raywT7l3Elc0KitwtoOQXbsDWgMlRM3ss0AN2qEWIK+d/hMSVxfYkCmk+RTptc49Ze1
59W2dcHCeHArCytUSLBV8bbyyynl75PIbjDOJmkqFRH+hATlFgujVmB43j6+mgS7y6zVJ0cadRrW
1KaKNRi6YmIb9/VBO4tS6k7W+snIEQ4qTrlVMCjoB8musD/T7SeeORxpS2dlLo1x4QlJvLK3IA1T
NaRwEvv1guiE+0JdykvOxTAR95SXPbpSTtegQSAZ+CCDywevxrToFnMpjJcWcZEUg3aNf9Dgn4DD
DeT0qGZxC+SLDdhzSYwDXupUyvoQ+jQoD7YTVr5hrt2mjY54P3zhzWJh3SjvWy29kGZCrz9q5hm5
VoSXWKPf6uj0IvS7iylPIh5Inzwn5IlirjrNnApQrEAUTe4eHQvpi4Gcj+oJ0l4+8+P/5oXsxIEh
IXvR0A8X+vFBmYh+Ql2XVhtSHn/HYnfU3IjMhdeABT0yz9Ds4tcYIdt4mCw2sfkCvY4R0SynRhe9
LW6oeGNloMU4vCZ9ufwyi/Hg/Icw92EWy33c0pPnbJ22JZCONeX47ws5AyRgP184AehiE4ypmhZe
d5qObjrmdMQnQUuE6oygGhPU8Nb/Mi1xviX93X/i17cY5mhEVtsJZl8AvzDbhYF70OU903IOLxrj
yGFPgypNUmvSI4h3SLSPsK4oAdkhgeFuK7R4+c7sdv2Qs2NnxGgIiBQohHvXo0xLYzCCBx7ZPHrn
IC2w4eV4F+c45yIpas9EVhr2WJk5RKKxGVQ271vFO621bbcSUYlLcK86t3Vc7IqdC2ROhdL3gjkM
VMd8V4NGOdhffI4I3vei/z7TabioU951FXQ6TndZTax9imiJ9o06n7wtQtLyJfqPE7JjOLmqZ6LY
w9dfjoAsR0dHAOiNAjAvcLSi3nzD26+T6zOtNFOMdDmp6fvREe1dbJc1aQL1yVh/HYw3uhf2/7AZ
lqcdc5sKmqyDxwlCp90L9jnQFHPqVJvsLnsCrwqv9XFxy9/cORjgiNoyKXKJeuPR6w9p6CDMw8ou
1IRfP7++uMT9yyHJ97djAEQ8R6hAqxBH+UiODmLNwLCHJy6ALMYkpiKDEd1CvCUyDnk5n0a9UU2k
ksFeNuw1V1vbqezlPvf9vajRTBLzIOnkTI1MKAUDaq8pBqgwPCWswFPAgaqlYpeGDlhJxaIXycSq
yt/PmByfijZsVRxj1X+qPqzH4a2p0Ta0iT5u+/1SHfE3SUyAMDa6IBSmBkmb4877eGpfHy3310+C
lz5I7HN7IBo3Ml44a5ikkkTJtHRaXGE+WCjGZV1G1vSkI1fzIpDSrgfbBJmuWzvPh2pb+f+Z5fzk
gddSvIcaGMgBZENRRTQS/m7Y5HI5SZlaigBkL1w/0fXW5O3i3P/AFhAut991ookBld+kMfAfVUWT
X8ZOvKZoS6wkwwn/YXln8hGR1HsEj01+3Tn49qO5Nz2M/FU2+FeCDZ5atz/z0tNHl6G4DBYKydCv
bjCDt6TXqq4YYhHVs81WdmsVhXBE1SIkBl/Wii5i4kikYMLo/ptE5iO34iUZR6zueMofUBg2DPCt
Ih2MnqfL6x5x9Qs/0bIQ6/4mkTmdl15IoylMRVqK3CpO+ESZz5Bu4S43XookfpNEcX1mzSI/TSD5
zeBFPfKzu2ly5M/XwO4C6+kT96BMCQZtdIvybil14cLQZUm2UB0GxRNc+HfBTSkreOblcCiNjF4P
J57uQKfjYtW9QXBDpjatjiIrg0mB2jffTHQFfOSvlm+noz1sAiy7ASW2Hb9Uj/Zpd3B6XtpwqeX9
t1/IfIQ+Pg0NVmLhF3ZrFCawqmILf5sav3XBFQjT2MQ2704q0eiuTfMDjIw9r+99CT5/+xHM96kz
NTvFIswEOmuNYHgXNQnPJCk33KL2/sPJZ9+DucDTNLLKxiqgLV7d/UF+Oz25z1/1B+95v1Tp+k0j
5uoepgmhXQyNurXjBFYL4nFUa8P9dqMRhcQYbKy8bGthqgARrY8VzlvsKYFDCC9GFtjcqvHSo+e3
38Pc7XKGm1jv6Wd2nA/1bfrQHfCwgO2yJT1GHmnOaBNanATO0ptvLpVtehHOoXzOJSp1s73cJ3u5
Bi1g7DyoKz+6G5EmwGau2L0QLI5A+9558xk5l033wYO2RaD5/ups90tqRPFomfgZFxQRkQXxmyD0
RmxZtbB6jQOjNGC/4WEs494Qlbml57WI+xnHPUyd/jFAYoI76LaMaTOlmJeD3MVqI3RXQR7S4rlC
pAhp8dEWMM6BgQ4bykUFd9fY1Vi3FGQgLQMZk1j2FRQsycXN1qU9BRH52HlxRTS03tznOSkdBKmV
f1iPvn0Pzia7S0CHRRGWPupRsjft7PVvile/eRsDZdW5nKxYx5kDnh5RvcKMF3br8e8tDohcQX92
mxhpFoFlApYP9xepIqcwImb4dXKi1IvLH0NIoskRUoJ1Gtb6or5zHGwhpv1NSwbCyspSezGE/ZGM
Em0h8dRPNUGX6FR6vHPDub1UBsQwcJgXkkE/tUMXh7oRpvXv6HOuC2KfB5n0d//hV4qii5YpyZrB
Nj4JndCdBwNWzS+eRfLhXg9/iBvDcP/GfjM5jP2MUQphPch58ZwwJciSiOgdpn7JEbSIBDNBjPUG
ZRys+NxQ69ELPlt33luM2+C2mKXuWoSH33ZjkB0Zw1YLQ4jp7NbxLvfKJgS54x35ucLNUpCg3V4z
F/mWmyxZ9MRvyeyobaqaUd93kDxiLdrrr9CLPlMyjXYOAOKuYVs8dDNhzEOg08GFIVkU7mT3bCe4
t0LADJYnHbjV/IX36dyi12hldr7zqo+xXgV6KWS7kdDIrrlvjc9LYPCsx+C3ZoSaplaQIuwQXb1h
Ghr9Lmi/sG/7x1JK6zdtWLy2GjDAUn/XDduRf4UO+LTVClPK3Upwgk/a6pLs9nuO1MUrd/a5GCw2
5aLOh4TasLfznXnXefKxvXeq5y/B+Yx97vrqpRLEb2oyIeTJPElNZUAgSAkk57ztOnL46j6AVdy1
49IiLs6UYyDkfC5E86RRWVhK9V4TbxWRHFxvB25+cImA8Te1GBARpxRDCCeIqpzWo1tOk9rGYLFF
dDtzhcdTspnsZv81PQeHwv8yaOsQ5xagEm7g8tW/ZqcBW4Ziy6L+Q9+hpa3/fOF1oC098udKXv99
JsIEC8epbiGis68bgPHaFiaMtn8F4M+0P3lUN8uhE/JOJl7WoiSZzJE4ZZpwHjCr8qSvm4oM2/JX
tj09/4yDdZs5h26HN++GFjQ5llxqidXlmVzmUIxGl0pVC7nx3ebYPCEhpayRyLAPaCLkHMCFlM1v
opjjIEZjk5wFiMpI/iTdo9x/+OQc8UVEnmnDnIIsjJrKNCGicra7/tVwMSp3CHKfly9cfqLOBDFn
wKzFXOvUCyKDJkBi8kSyL1SFMLdHewhltzGJ9Ni4nZM9uW6FGXRP2A945pNnXk/z0lFQJF3E+jQU
kJCawVGZ+WlixGKo6RNNRlWZrdTE4QVBi3kfRZbxGpPwP5Wl0j9nWXQWW5OeNu8x7N0QTb2Nb3/t
BzShYASY8w2Xgq65OMa0ilaml0sJcRlx3t8nsvPBPp2T++eA2zG0+ASdy2ICFeEi4BI/U9XwBt4e
d08e6K79MFDBcILkOTf+Wvxa36ZkH585Er+mlv9/U+r2eEIwhJf2U+SPLihWP/cxL5dyfduxUDnT
kH1n5ko44W1g4HwnRPnIprUguQl2ta/Nzdr1Md73i9yF5H5NKMuQrq/3DlJ5n/ojaNF+RGAncThf
dwkE5r+HhiAzf5XNRqglanHx5Dbnje8/xuDv/flmX9AK+WW3svdXQ7z6XCYT1ggXJdXyM2ywOR5j
JInJ6/1aDsJ7TvjEU42BcFMRTk2dQwxOfydhtVUy7lv5RyTYYuNbxt1tS/J8l2XsNxQ9itBhh5P/
FBG6CM21Unvl+wQt4HjqFXb6Cxhec3l6liINRUZDiiTRZLDOWLNHLRJ7Q0I8VgQwK5MjSOcw7ViO
ZKxtlGZ4DrMUk87FMVY99bidzmeIQxDV342pnQb2PsQY2+q2PZeP5rdazEUYGmXZn6ljGo8HNChi
YvT231+8aeeKMNefHOYJCLcEKOKMsh0fJF8/rtUP7L0Poh13uGsxxp6LY67CqJX11KRQg6W4ueNU
anDxItu9eG/1at2+B9zx8SWmRRyzbwsywH1KBxMjElAQherCwfof7CCilJH+A90dYNPq+EBMtyO6
y7Pt0vNoLprB8YucRbKZx9LTy8XHdYzljdlAdJ7rc1yEbVNvSvOslBVM2h4GB+QUaDDgQMjiy3mm
iEEVncFjfR6qy4Q1LwhgKFUlCM5tOkz5aN6BPAK7+X4csKr5k/vtlmr+82/HdqcrfXIZSzOCAZ3O
FfDlkLXzeWH7UvH4NykMdBSTrDV9AQ95cd7zlGBPc/QgkmeRoHcicuh2LF54S//in9ffPz7JlglH
c6yUxoI9u4ZIJFxNJ9qrgQoCaq5fnI+3WDJQsDcDdRUVnTUsVU86NXo9aifpqbvYjvgs0XrVfflg
mx6Pvm+p21Sfi2LApG9budetXKJXmiNGqwRDk263W18kl9tqtojAM7UYJDHlvMX+jAK+cXQytwkU
2wFvGedxsBj1zYQw4KEP4yCfOwhxzJqIP/XgcHrlADC9Kf7whZkIBiR6tZryrMHnGeALQeQ+nUlt
myvjXbLXrc6lfln29m95LFzUlSg3g4lvhHqaspGC6qE62VVduYLlxKfNOLn9QBrPyhwQ68sVJjeV
1C27h9tqX8PzG2qzkFIU2JmhIGn6tDm7GHWveqAKnZjuIvIS+phxIMXH4yOKyU7qaaCX0p+SI2bI
Vmu3Xukl6VaI8rk9OYuAPbMNEwbqp6LqtEsqPVUmyYZgmmykmi7kSz9xrnXeSTEYzLFqDUdFwFco
ZCe2MFYaxPtg/byuK8Ll3qMedMvUTKyi5Z1xSi4wNc2LbLerFGRnPfHv7t7Way5L41IP3xwD2MGY
RJhOSOVC2nZMCHZdprZ6DF95FHKLmQlFMxTkJsBtobPrzvUuapUuLXFs7OhecWo/XCmPRTA+qnTp
boNHLeplqJ8onxnRn2877/J9OBPOnNkk7fVQLWoJUQzojbc73d4h2n1skdtq3NGm1fnAUR//6tr4
FsuSbFS5VLfYhiU9aVVQBPf2GNnqBm0VdLnIXxWAZwa+Vixnd/4YSq0SSjAwGlm2vVcSrN+yegf5
/w2X/GzRQ3UVSSbw46Fph7GnpoB8Irw09N7wZFe38eB9/EmwTmx9+AJR6u2vt3whfktjzZjIYdWd
LmcJySValIvW4wcdUc0qB30EHFmLF8hMFhM5WSermjQFmm23aeTog6vKaKKtvef2/ZBhLYzPu7GW
8yIziQyGpU1YaFMD7RTSe4Vs361Bb+uOrmyheON8TofbGnI+ncIAWdpUYTkpg/TkDX4RqN5B5GzX
5n4uBr6SUzYJ+QAJjeBcHlrwy2bYoLPa8KYGlzF5ZjnmrVXEqap0BSznIE2XuCgSYwwS3fJ8cvTF
kH0miYmT2jO4C7TzKCGZdHToS/VJIk/1c2mvzDv/h21nu+CQuwdEn7w+m2XcnIlmw6ZOGzJ5aKHk
5n377j1daoJNisTOg5iItFd/H/Bgi3cGmCBqyk5VqLbQFnbVJFusSfJcbOj0/+HSkkO67j7Kj9te
uVh4ACvEfxGF3S4fS0asVBZkij5e6GhPG9xkazW24Nvnap3b/CTaYjz6LZFNonXKUBixBjd9AXlP
bKNffvLr1fnD5D0rr0fqj/t8JonBlLT5rz21EqwUqHB4FJ1f+jd0JW0Lz3rUHn89PmGrZPc8BkKM
BqFypQ+oXvHet9RNb/0QBmrkslWbUaK+BFaHZpd7BSj9jtePSilO0cvB+aqcc8PylxhR05R5ihPa
onPfe29XFjkjbb8ZEGl4a/0DVTqOxMWX2szWDPjkTZdYytjRkyrtsOD6cm1BU5+mhvvKVnjmZPBH
PseWaE6QVbuNR5dCHIu7i22Cm7kkGKKTfJC4vY2u++qroBTCbA0W4qL0YznOhmdonjMzAKXJqq7H
EY5PcUd97ONs67sGB5b7YqQ63XIhBo4ktMCfQgs6g8he9UGbCNa19LXCHVm49v/qrwwQtaEkFYoB
YWlubzfeR63ZVeWb9w66UlM7+RuGbX0GQioT1pSUu1EX4a4bRId41yXEsnFDBiGyTbf99Bru3rAj
uyGzOl9UrUzojfLilOt4d04x9bVa7QqntgWNtL6NIHGT2/EWjJv59pPbFXvdsHHrFzCoFJ3CVNe7
C65pb7vB1pft7mx/JCRbrygpvJsH64rI3tvzgTt1xglBNAaGotNoFn0EGNo66Mc9v/IusCWalfl3
vP77LBQOewmrW6Ue37H3tuhVU7zKK58Hy7VcdE7h1XYYPgrb7v01WkD9n7398Phw8jt0pD7H4PAB
Q4c/+eLuvnex8Ty3g5dx8EfOg3oxs4o1rDp9DaGRn+0KSs6tIdQXkSKVEGCAOV+NzjlztMQTcjKs
rJd1g3Xrmz0vv7RYk54LZo7w2MdWK0VXweJeI0VCMPBx3IoXkC+suzex3mK0npeSXIwK51KZs1xH
uSXVIBt6QmbwuNueHrPIlk7oplM5R2sxLJxLYk7xKWl1MCVRSRb63FW7aO0etlwrrrQ13m6f48U+
0JkwtlMIvNqdWmYQtsEIUlR72Xu8059OsdOt7NLAnVO7AVaCnZx7916x14Ub4GDrBuHde7RAy57m
+e9gTrMY4+FdNlTpJnaEx/xC7GpNWYxu67v4kp7LYc6uFBX1eLIm6Isxst2uth+x9co3bJescbfR
+ezU5pWOl/BiLpN5snRt2cf1BN3Gzv7wUhQD0LC95nKk81z02ogzg41azf7jopv2oPhvoBzcmzbv
pqYByK0PxQQNp3SKdHwsGNDabbcZZrHRsRtbtK31k1+zpJ/jljQmLkj7stbjENLChmC6fr3u/R/V
es/xvqUwb/6BGESxkr4t2kiSnuRsJTyiHj3FdijwJr6XBoT0uRgGQrTOkvvCpL73gtakHVqTVo/k
4dUFtRIYhTZ8Qmret2KQZBql9Jzm9FttWsfRQPzwjP7qXe3FGvpvuVmVpdh1ph/bhDEOeY4JcIgD
i5LlFRuMSGDfDJojbp/hxRKirmPqSddUWdLY2EOatFhSwGD4VE6BQdO4qT19DLHzvEYJP0Xswc3g
LEXKc4kMOrVSKcSlpCBq3DRoIhbQsIDHJDJh+73AKWgv+uJMORagqnjquoE6CayoFrYGI77cNuAi
Hs1EMHjU6L2AbQOy9CR0pN5qr2Dc6ewEC2//6iabCaL+OQOkYhLzNOmhy2A7+UNpNw2hc7QbLivb
UlQ//z4MKLVRbPRhgu+z6UOCKHt9j+3O2W5/oOxB3ErQop/P1GJASVCENh0FFXeV8bN6k7AQ4iQ5
meggecLlTeR5HgNNcdy3qnF1h433vptIDXdABRn0BtzXA08tBp5qsbRAcAAjVg5Yiian9I1nYQ2Y
4BUI6Wn5A9Rn9mNgSQRBdGm2Gs0Ybvsn6XEtO8/05r3t5YuZp5lT6ExPWFkljZkUEIOEsuoft+/v
uxXGMLDq9M5FRfLZ3sT+bZE8ZGIZIPtMKHoxg2eAAXLb4Ckru3HjpfebKiV4DP2PhtQZrBjMplMs
EeJejgJRV+guQMfGbZU4cMS2ucRGPbZSChFxSoZf4v9j7ct2G0eWbb+IAKdkMl85SbIojyqX7Rei
XAPneebX30UfnC45za1E73PRQL8YpWBkRsYcK9A1YQ+qSCK2LSMqxnSdqaaEcRopnLFIJgXiLyKq
YAfbePAOv+9jewfDCPAlGwtJxfmzTY/zgiannLDBUe+i0MArxvjX2+DPtxIg/kW+34fT9VXY/7LG
qaapm9SoblcyGN0ErN9iVR6WayNXFdii5ppVGVyjxSmmvBkHM0f0cAYYv/IYWDfCoG9bHP5yw6mj
WG2IEtV0VX2ITV5OtXuaIoD6aif9Jb+rdn/2Yi9mW7n/pcnpJew4aoBfD66QbnxpVKuLLOpmP8LK
ekK+WmAbt/XtX2KcblrUzoi6DAyuxE7x4fpr2kwTG/8InSFzOmnqxyRJNfBCvXe0Uj8+Hor9mg1H
31+J/W62gNym+3xBjvNbKlMfg4WAnARv4mV0q6fs2DwDy8URENpS6RTF0RUcWUfzJicX8hgV2Yxu
DIzxOsHrfe4gsY+5RQGVLQt1SYWThAlTBGnegwpKCQxJfd1yNRf78ATcbPYUXtLhhCDJ6lGba9D5
2CMDsJHzAf2wmPf98QOL1EXNoJvNqRfkeEOVqgtg+HOQA/aO44XwJ87eHbV69LCc5gc0K1Drbh1l
sB7b1/m+Ita9O/sNlqZiJHhfnB7q78A7un7Um0mWy2/iJCfHSug6atcLnZzTGRP2FtbBomkIGhlg
pL+YL3h3+pbuuiTI2TIy0VRDjV2F96Hu0tnS3+Ad5H9QYRjd050Vnx5LO/POh8dHwOlPdvKMHB+x
gdCeMzSyuorrFtatjdqZCKVvSyNcfhhnmyoySWpT4sOeG7SBMDHe4JZ+uyTAGaK56Mt+qtaj9k6t
ncmWtvsfZEPlVWSNNtMfl7Q4azSwqWjl9Z2iaRWDg8iAFM7hDMBb+fVn8t2wykOFcfvnOhC1oIlO
cf37RSigd+NEhlXGNeycZ7eZe11eN7ORl4xxCkjNs6idP27p+PIWYfnzI3V9SGuCTfPCtMSWFaSU
MZVhGx3QA7hTpJ0izxNclnPT3wDPSfW69dLM1DepwInd9CgvSXHnNsh9NxcYiTkfgTH49lY4QLVx
2S53MLksUK8irrgjBPRwNJECpOTd8+ldP6eeQK9utupcMsPp74V0GDvPQKF6GlxMFqyAEgI52DYR
f6+GU91sBeinIUg4q97AwtYDGnTEPbCbwcUFK3xX27RUupawYZVnz5tP5+jut/Vz7XDCzOqfeb9P
dqLr+Q8q+R/W+A62BRhAk7z0sEovJw+Yi9CFu3u4yOvgnijjsVnfueSPU8eBag7GpIA/AGOcy4fQ
Cm+yCM31FmqBO6xbtJ+q2voD4HPpfu1m/iWQxc1c5iV9TuuuUz7JooL+vEPHApQimlURBYhs7yoO
vMd8SYbTvZR0NFg6iAvmXlorPHVrvUQgk/9B6f69OE5dZCbQJpIavCANgq3ZVtoDVDKxcs+pdp19
8wdjdA9/YmwHELyFLe/vkjlOd1Tw1Zu+BF2IC3S8+Trs5ff2XURGdIac3pin/1W9R8d8eGHWqf/R
7fUOXWkJbg3Iw7u1e0bA21b0dskbp0pyZYoyNQZvWHpwwrK/0op+iBgTnR+nSwwjSKtqNZalld3r
qIB8DK6JpGPb8flHOni4ZtI0aW9qEEHIOfEO7+kNpgYWH+4es/G8o8fbG7s/6kf1iBkJwSkKOOTh
m42CSND4UClHTzmGN8yuvdg7AmpRQGfb+v/lkdMmKBWrvbLgJI+oZE6dNUprE4WDXBYgNN/zDtVw
8T7GzUmMCxnhgZwXNsky68HdipqG3qMPoELsPsM4xs/7nf/qRu7HMEYrDFQET4IfY5UrMqM0vZ7r
tDjeAa2FQN14ku7X/n4gVgur8aJ75DRMOi4zLTWcL1ozsD9W22MPe2ujy/913dUQeujswg7q65cq
skc81HOm0grZDTCJ2WDAQMLWnn/vAJnjuxjJFx3pJjVTkU2i6QoiWkPnHEiW5FKQriyeFg8pInQb
WLXznexuwCHabi0Bd1tHeknvy5F2pp6tARCQ8G6QPGytM1rDnVmziH0rezc2BhUZGmFEOZwtLwzT
z1Ql2upcEuUzn2pWRcOMnc4QWq9/o2hQr0TPfks6L0lwr5EkdaxorQLpdJy799F7EijnTefokgBv
vBcWqiQDAeS81iADbRmInzH/5GLmBPuMBPS2NOglOU40pHKoOynGkZmNNYToNf8tILDZ43pJgROG
nkQTxj9AAVVjVO7erXz1gAAieF3ohHQ4iw04siHoB9BBZP8C5MzIPu/oA1wf4BcISK2fzHs+lyxx
VjuK5wxprg+WHCjGzFN2QM3DUxJl1DZDs0tKnKnumzrCXtllVU7oFlRaQLTr3ar5I+sGyL6OGO1+
yzm4pMgZbpMOZYOkCq6rtvQzHDqxRRM8Uz5nU3ZVlJIRJPq1QQ++I7xxZKy/o0fi4c/z9bsSyDdf
VSiqWktoPOEAZzeKPVMRL4Te1nb/aB2+klBKeVvmAe6IdK7cPKfJjk5WJNlNbNcK0CRp5qhONZ2v
MyZQRHxxoWxmVozrIQKtIwEs1c3eFm1z2MzlXcgCbzeyAtPIeFdrxuPlxbB1wFRCFflufL7FVmah
tG+WMi7pcapC79PUHFZl5LwoL/Kf0moOd+hUzXf6aC8YL9rflIr1rY6sh6dfwqcmukZOf5B20Zdx
Xok7I3Y3rYiNIr2x5cpd8sfrjameM1WGpGB0on1s7XWtWn5/u8cqWXQ5CyRfpBANTncMczCrWbRK
yMtpAjSjdzadx5017b79Ergzm8mJS8Y4pdFWBbbWanhlQHfX9u1P8vrrurRv+qMXFPicwTJgZQJ2
S4OZE+yuto8tDAc/Pa6TJ2hbQOfe7mnEstWjqLIrUPV84qAg07IoCQ4x3j0ImyFF6p2fmVW0Ia3l
Hr/+7JCfx+iAfDWqkcNZJ3aWAe4OaR5hVe0/eIP/6Ct+nC3KApNI4YdNQV4MK00ABPseuq/AbPnh
2u1BZJkFKpgfoNUAPT7RZPVomvv4/kmEJy3SUvwQW6rQJkOjzirnJfyL1M33rXWy4tDSQksfgBff
p3ACRK9ZeI6cwqjSdNIACbGKJLZcL/vIWRd3/8Cy4f0DOnf+j8+ZX/gkD1NuLBVeAPybk6c45xr7
hgk2hR+gqn6JVJXARvM7ngIykjpRP94b8U5v0a/wIb1Pz+UBuur/w0PgFEhlqGFeTys5B07iy+lZ
3r0wL1HssLSCRxTEYmydvK5SRI+PTx7QJlgAEfuhjZF58e4ed/p5597cfAzoCZHeBOaFTxfUZqzN
BQWHI5pqXk6nAGXm0t2zxH0Q7b8QuAYmF6PUedctuvZxd8F96SM9IKrrbFbmL9Qxnx4YzBItB2sY
BLR4BMtAVH9FbesJ5QKRbdnMpl6S4iKUNK+rWS/wzNDTBWAyxOZI34ZYgnpv+pblv2JPCrb1YFfP
uhhIBCUkUi788id0E0ehqoBRAEJ4mdPsdzvbRYcUIpi1s0IQxHwgJ1+JLPi8wECSgaQzyPU2EtVI
jWND9GRhxPJ+Z333ix/wu57m70/ZQ7Ui8wsnzjZBHC4Pm/NQspwaE6Wgn1oFOnB0J4itPwgCBHyK
HAaT802AOhNLkrbqTtTWczdCr70oPS2UUU6nzIZEsWVplVGEGMte231D54gjNOIi14Tf56Qg1Rkr
Neg03guaRxB3njNUogPn8dBZumOhuGq79j6VbFEyQiQujEt4DMAcXVINpF/WPhzv/YAlaLAK037d
LLubHgJvZ1gTdqb49i0GH6z2KPm/stESZny2SkcXcsM4lQNMurTJhg+5QT5rOGAM6XBek0zAr3i9
JZhFWsVVoMAFoSrf+SRpSsXUEkSjQ+c48U3z5wag9deJCFx2xmmfyTT0RFsfhPP2fX/9pzfrNJeH
xoU7SkfjNFhTPd5pOtyF6EFDu1bgCsiIVBjj/JRBUoOWEZB5PhGklO4mBHE/732APKHD2BGclyh/
xTgN0gVL09D1Uo4I4ry30/h4d3jE1Kq0u+3saQfkJYEYCN8fp0tmMzXS+iNjhunc5rA4qGGj58Sq
9i56jQdXs78BYGDFJBPc3/q6rihrximYRZfnVG5W2Ric4fsCIR/FUJnXiVC+6ykw/pe7Y+bDAnpn
vG6gQjze//w+e7YtvQoN7qangmlc6HkT6WI+n2G2Uw8YGglKpUMBs7XuHoHCtEOgVVnremrguz2L
2t+3ZfSCJpf17OexCIIkUM/FQV52t7P/ClwGt3Tau9Ude3oCvo+ok3s7Pr6gyT3tOBsnjfWg6USH
UzXYi6X/Um5KoP2uywZXpEyBvGzqqwuC3HsPxh6HvrDVBQx1S0XhOcAaPvs6lc2A9YII99qTUAOG
lgoiui3fB4//VRRy8fPc86alUSSmgZ9f0aWcFAA05+l9TvwVIfOb3Xxbd2pcZ2gTBMe8IMm9b23M
pbjTQBKztZnVLy8/bbs40QMwWOym8h6E0rjy8OVdXxDk3nXK+iZS41DDpvZf+z/P/1XH/QVDfC6D
LnOjyzEE7wh3ocVG0dLevaoOUsh7RyQO2+7zX2b4BEaThjIWQOI1p9ZoY9EN2pbukG810CR8D7/k
xw+QvVn3nIla/UVvmk9uRFLUapICyscX9MGtfUWHe8s3rdcQQ5YiYLDtaPyCT06DYBavnYiMSwMK
LUA/sQsZS/jujfOuwzgcFpmG78Kj3VTNFyQ5BdI0GgD/ZAMMHjHUfzc8ZU67ixw1sRRErMAnSdcC
ooN2lv/K5F1Q5jRJY5ZahjqfCpSg59Mpuj+lew8uJ/p1nJ1Pd76t2Cp2mO5FaQHBy6CccgnT1CjT
HE/x/bwm4LrT9acuvEROu+hx12TFanpOaJ30PMAi7O6ttfSFNYYiT2Xb/bo4RE6vUDOPw2KExBzf
2gdml/fYVCrCJPgPjwBeItDcmC5/9Khd9O4tcaIkmpJq4OgN8eMCoTzcw5beJNh59IDdjCJXfDvs
0f9S5O5IaYHeMa8Uj9nhbThgDAqO13Baq1OiNMC2s3dBi7uvJu6BO9CBFsZEnDfkpLxHaJafABDN
XAyPP/wSuFybSGSYc/jnOLk7C3SlCGsjgWp23vtHzPTkvRMCg62esILlYKkHy7cm90f8crN/Qtn+
T2RlD2vosV/uUws2ShDHruS+Woq/n8NZCjZWupK24N9J9/No5Yf8yRFlc/6DnP5D5OPRXIhQVxcB
WorBc5nuq++k8aw9xlOf0Qtx/fUJmPkQ5Qs6WKdNu6UEM+Qdi//W1RFEoLc2x7Mvru9Dni5IVHoT
5mEeach33xnJOsl744zWHiB2AkHZTmT8FZSPUtMFpTwroqUqcGjoOcB/6N9HjKWMjiPyTra95b+3
o0NELggN2BifRBUIHaWn6CnogW29D58eYtkSbXBYhelC2BBkqljjTBkhGtU1+WOp9gUlPWqxd6Ns
Oj/LPFLv3+YUMNOtZo+6G4umH1YlwdNiWBYtw6+SKSGcgSHl0k1z0PV+KqPdSGE2K5ide3o4C9zV
9Xg4QpjkoDJDbwpRyAd+zgVTwdQCZFZRe7/rh+fQnHOPMUkTEPmIxL5QMde9czg5Hbiany+pV+eq
DPt28RtSSoNtaHMW2lkx6O9ZkFWdQxKp0G4nLJrNjkmS9I9Mi0y2Swcjo6cyKHVimY1mIkJgJOqd
Vp+MX1pXkcoNCI3fTJJgbA3Tu1hDOrEOSh7IALfaOKJbsZaU+jFvCqwo7aqSPZdTpP0p57L+CVTB
5S5LzPRcpGrzkHWz5GZhkAOEj2ro8lWnQbN6rcxKp1r68TGZ+/xuxBA5Wr4ok3p30Mb6p1qU6Xs+
B/E5CaKssEhRlQ9BuuiZDTQz46RhKwyWUQ1NpNl1E0cvUarKtRUMo4z532icPXVpB7bDcFlGvHwo
0/iM/fDYCw8XYz41WMeke1GsSjcT2m7eDWy266yo7DT5pNRx9jDk0lLcFrGk5PYiz2HnRnWgYx4n
H6VzKMfpy4KWgreRtvSAhR3zC7J+aWYNVV6WtjZLmBiPwWLutHk5KI4UlFnsZkPfP4W1OsjeZGqJ
4uREqRPgNBUl2i2irs0tLDY3vrUL8H7ctkjKwFIUxn5EcUnSfT/NCbbZ94v00FRSBGq9EbdOSBra
uGmN5RPWMpDxNS7Ccjn0ODzDIsOodYd5CnNFIH0fC4U46aOA+sDMtWFij+aHgr+Q8VhNolYFOqlv
ANNmspV5KFtLL40x8uSFjRkW9lD5sW9K1PHzjMVPXYnUkNvmWqHj00vchVKzocVxKfmPoMomZtE0
UX0Ve8NzmyhFk+BUiG44amWYg5uhFQxICUacU0tJaXcyUyrjnFHdRgSv0aG2dVmVTyYWv7pNtdQ/
e6Rtaoehz/C3VIVF6hSDiQIaIVjn4kpNp5yzqG93Rjv2v5tS6aW90md579F2aKZdx5p+drQsmwoL
Wx/p49SOsuxIMwkzd5iWucRPteFSWX2tUexwbhpzFkDPbWgsahoqwV5CBeqE74dI5qGKCmMe/dGo
7G7cGVrkDfVvKSv+pRFb9TB6yODLKcyEOjE5p8fEnCqWaYaTbyah8rhIxmQx1hrenFSyW6BcYcX9
1CVWXZgYP5KgL/qASl5J0b4sExa6o14nnSC5sKFHVzhG4DFSQpG04TyRSZtSo9Pzycfw1WxrVAIU
smH8ue4hcO4/ONd0oAbABKkUtoFwanTq+7bsY33xDUo8cyjtiHY3fWugU23+zYJI8HC2yBFZRroC
Y39U5RPry2IMermEsl8aJrnrAz3xaAUJzpt5uC/zhdpaPMnudR6/yhEMkayrBCYdkJq8qcjMlo7t
JC1+XCXMJX2PanJT9jek1UunJEQRXByXr/k4UyLjynRDoYhGtM+maWinEpcayX6UxNQOQ706sUEa
HIJFojfXWeMcvP8hpZiyDEVtwq5zrgodNY01aiL7MgnmAzGKH2pnAt0oBuq/HizLbWEonZ0pUu1d
J8z7fR+UmWliyJERbGTkXVhZKuIQS0MXHwvmbFarrmwO+7FnD0CFtWc9cdTpPHSpvWiHuGwnK8bK
O6sKkofr3/FxeZ81sUYUGe6MLiOEwIKfz4fNZK1lwCtRfJ1oso3FkZpq0dEYrGQqajdSFOr2VWPY
0JeTPS9xZbNkaL087lP8kym08nH4XcdUt3ulK455L0snWV6Wb93Yjh72JTcOcm/ZoWgmti/qqHoq
MAtpzcUceEWe1LdmWHZP15n6+vLBExwbXB5cG8a3+chVrFat2su+Ns23lVp/7ypNhKu0IaTACSYI
YHF3sqlz51bNcdPDr5n8Jey6k6pOgQN5jt+p2otwnb+S0mWQ0hW0KqO6+lG1vzCWOXDkS8BBqn6Z
1rrFSDfv23zJbR390oL3sEXKgBwQBmw3WAwumJQLo0wmuBA+I64x2m2wG3PB6/7qs+PIYPSxKBe2
FRtzPwsc1VmEY2Wa38hxfVS7dnblgRiPRa61R7gFhmX0RmeTyQhttsxDJKDPB494eesHEAIfHtgA
psEZq4ZlDdECTfOVySPpOFsBS5wxfZd03WGz25rVTl9aq5JHbwhLu5gP16Vz+wMYMU1NZ2CXTxmZ
uamx3FhPQM+dfgrdtMcuPbm+ofryrMjfaqU+FFTzE8m8k8fWGuLWvf4JG9esUihzDfSpqhFO7dU9
6M+DArVX5sO3RtHLm4Rmpm5HQaA0ggPfuPDVO1BABs8FG5U+X/io0aRL9E72c1nDzGtCl8UyB133
aNqOz6MUB26rDqlX0CS3tYWVAma/mi9dNTUMkzNVhdDxvbVmNEkBpEn2h1ZhRzLHgwspb+HYGtlb
UUilQPt8tSmgR6iCTS46LLXMma9AkeSlZkT24yIx9lQpihvM2mWeGarDfZYG+a0UjPqdWdJaoMz5
HoJVtLX1nFWdqYrxxRtR0cc2YtJO9jMVkFMle5iT+bmUACfej4D+YQ9RGZ3bhNiLXgtueYNrkDZN
QzZXg8Zb0jjUo8mUwHUtF6tTYAfDa5n4upFaFa3suN1dF+H/wOtfgquMX2hFDdUCVe9BkNWjJdWv
qZl6rZbfmRXAS5L2Jo7im6KuC2ukioD2xvNBgdvA/cIXQ1Sgfia9pJkWGVKt+ga2ETpYk6LYaT5g
CQY6VQSkvpoyXae6YUJuCQSKBwKe4zjqtbpQfWR+K/v6EfK55VVcLn+ct2Fx1WOJAfpv/aksEYpb
xdTfmIVxWoLslxy3t5gVdqS0PlR1/Dgukau+j+PwPWGtG8qSG6SyFcmLtSR/1Hp2w9G4v/59Gw9X
h+sOr2x1OmECPx+zORu0SqZO9YkW2YNR2nH9lhRoFgPw03VKq8r/7AThIC4ocbLUL4D/LEZQopFb
SU5CLek+yo7frlMR8bP+/UJi5TI25JqMqp+mgyMPp87ovIAcKkad/4IQUwg0vAL3kncYjKpm7RQ0
ql+07HZs3pKu8swRST/l3+VHPwQIBhSgaVTDgNFHpe2Co67Wp6SfTdXv89+E/M6ZgmzP4MSRq2nA
pukEK5G3HgPiSwR0gAiVNT4zxgJKB6KHmk+SrtiHNP8GZ2LYXz+8DfNMVAKmsPxPBk98RlZJJUMJ
s1TxtTYI7dHsxwN2m4eL1Rhqb5UxWVzDmNp9Y9LqMFd9787wRU+jybpvTKeD4Iy/Mk3gikGda8SE
8eSd2S6S9CFqUtlvW3WxhnZpd2o9pAKR+arSCJwBdU0Py6qJNofPspmmFCZ0mhQ/H5LDYgSnrusP
oSFwL78aCXix0JeaplKkJnhcl27OpXRtQPNTtXW7vPTqiiChtxxnefoR1OqDNgn059c3R7C/Eecm
mxT+N4+tkOtsZIOuILzBypYHpWoHJy0C48Y0+sWXRmMS6NSN2yK4J3h3WOsILjnvVoZB0DokRn09
TZVjE9Pqbs5aZRIorK9kKDJRJtZn47oYbuzzdWVSkw5RO+l+pOfESSckXMo+NwXMfBUKUGGgARWC
wJ9HJl5oXgRTp+m+OQW1j8hOecerZA9122ru9Vf3VQNDwEANaTiDwEfjnKY2V1AXzBLiS1WX7EiV
w6DIhbzPM1XbzckwP0dSLzKuW/xpCMJhBmU8rI+64YX6mgIa5EXZET9u9CF3oj5JZktGGli39LYM
yX9xachqMKhkqC/EHp8vrSzmvlrGmvhLDlBBc1h6r287UePQFlOUwdFFhIUwig/hWJUOS415UJ8C
gbFc7lga7pVEFeiLrftCcG1qWD1GsSB1bQS4OLpcrzqidrnhx2bc2sOgZwcj08a9GZTRnnXI2Nfm
EAqEZIM1hnODa42yD1EZJ/WlbkwD63Xip0Y1OGYUTUcEcJU1K6wTkNpwLyloMQXxEaIH4JB+ZlCb
SdroASN+bdJsV+azdMyK1NgbStP7PW3CQ4H8736WDM3WRzU55tOsCPujVk/ys2NCkZXCPKOOPKMC
Sf38FfE0hJjhLAyfyQWc9umm00NXL16NzDcKxSqVzgoNlBcsLX+iQp9+67xhac01i6whLbD+/eKS
q4bJYbDIxI9SGltJG02OHs2RBde4Epz3JimEwijoKSZDCPGZVDhJVOp70/BNIzLlI9HaabxP5jhT
LSYNkyaARf2qP034k7KioyPE0OlHdu6CszzLolpvNcOXyiA4Nxltf1dTIAuMz1emViqw2wQFvRVg
9jNT7WJI0K6y4auN2fxQB6Z5mYaalBWnbS94kJscwQ1DSwWDCuUHvUsqkSyTMuqzLhoBjKq1Y+mN
JSbfBUZhk5BBDVRcFQRB/BiMUpukaAfcFMxo8ZwFNN/LklyJ+l64TiK4lqt1Q9reRNIAT5BTMG2C
okxpxIFPQla+sAq4XGbSSnfN2Aw3/UjkYzgtyk0xSbObYFOBlyZyvmvzvH+sleygJ1iSIKOX2KVJ
HexMadDf5C7tvifVXN3RaDScoenSXxT1P4Ga37h1zdR1U1+7W2SFb/elY4PIPG4Dn+ZhYJchsp1G
Tp5INguufENH4XFCumC74H4Tfp9ITyeUSYka+B3Ml2IpchS9GLDVmYu0RvyzLo36rEd9PTiaMUSF
ZwIp9XlIgbkoYJnHlVpvC64jHFVIBOrWfK2lzAA9ICeR6QdmAkipRJ6w7gjA+o4Zpl6d0GCPJQSB
k+ZwuJpRatxuDm7jnDV3YzSmpyw1n/Um0Y4ZFL8gity4DrgvqHSv4K1wbDnPQlb6gXV9aPpmb8xn
I0TpsMzD6mFBLkTwNL4aRQRbaPVkkFxky/n2vq5fk1BFlZ5GlttG/lPrQqvpU6usmBVU/1q5MKAW
KXiBiJBV/P+zcpm1sO1JSfNTad4aDMsXF8uggoDr69mtFQEk75Dkhp7ic7VgBcWvVE1PS4HqaT4p
v3RlWGwjRErpuv/3xU/XkElBgoOBKcQ6fI1JS1mBsaIyOwUwpndZGq+Z0YjaWUCSGzydwbtO70tS
cu0WIeYaHaN4B132+fQimeZlX3flqchl/WlGFsQZ9J4Cqn38vQQdQQtJtzhKpLFHVZ4KAfUvcRCo
w3FHHhr6AcUDzjD0ddBpTTeUpyEN9VNSLItbqdO0a6PudypF8V0ZyY0dsVR5us72FwldCcPR1eBN
wFbwpTWtz7VwyVl5muqBLZamhZWOBoMgVKxZRTnHy5eu+Z1U0/xvXyEIQ0EhEYwoDGUZ7hXGUtJi
2WlUnfqlQDMIPEoX4hRbZjZ2gofxVS2utAgaC1UTGhi9QZ/vNiFFomZaXp1IPQZO0VTM7ya4adgG
qNwvkRz9MYdEvwm6KcksGsbqvQIgw/31k+Z7tOFT4Csoypio8UHtfCycuXAxRjOM0G5QVadFaYwn
XUJviUymtcOAajiAfjkl41x4slz2TznBXjMrztL5AaiDmbWw1LjpJEK9LmDvargU3sJmbzIayQZq
TfXj+rd+eeYfn4qCAOoiyIPx2ruKB8IAb12d0iDR3Uw1bwt42buqMLX365S+OA+gBD2MYqOsySiJ
c1UzVGVSxZBIeVqYEju1MWQWQv9coIe/KpP1dWGpiW4SrM7m/dbYbIM6NmoE4SToUqceChXJ2cbI
H7pWTkbbKDoyHa5z9vUMsSpJU+GqrKVHDJh9FjrE4nOGV234tb6Ey1NRp0AyLtAEVN9VU5nM7r8l
p6NqK0Oy8J5NJq+fcyFdBPvalq7PTD8de3RDURRVzZPMTJlYsRyF7b9uplh7xPCi8AsMVozPQqFN
sa2l2aR+qKZabAWymWA9o8GiUOCZfz1HHSyBhgL7CfePe7wQmaVJi9j0J/Th2cSkUYy5yzR9GoOI
xAJB+SqOn4lxVgC5tYhg95Lp92i/sRBRYTX4lJj/WtsjdEOnHXqZ0BxDedfcbMtoyQeJ+jFQ+3ba
0gxQtkQZrFhfYdBHCmeBdDqwPTQjFfQAfVX4cEORi0KdBM4CXOrPctIGydyMJGL+Yk5ONQTHeIpR
vG/Py6Dsaul8XSo3zhOLdQyDqopuyl+yiGE3l2MCD9Hv62ym1kzkTLI700iZwF34IiW6vsY4DFRk
uqaMPrOlm7WCGKQqfdlI9zGFvQYinOQyVVTWEhHiLLVRmxoWkpalnxmDoxZ/yvGBVrHAVnw5NnCD
CFEmClb1AT+bi3WCYG6jOJhKdPV0iZeU5bmQ+1yQe90k8tENhZQ2Q4Ty+ciaSMqkwKSl3w8xug1J
2Me3clgUxb99UyszH9vaka5AQo+7GsIypIyYWfpTGAeHMWexjbJvK6DCyzWsOmQabgx6rmTUWTl1
G3U5thUgNDoas10pqd1jXVmQuA2dd1P4L1U7aKGLjqJdAYkYPEzu5EZjpqRC298xk+/NbrJrh3ad
c/3l8NALaEYAEWOtxzEkQNDl8fl65mxe/8yMY6iFmSNHSehqJQvcRafF84C46KaeWfjSIWC9WdBH
twu1JbZNrdW/y70RPhhTk+0KDLo5coK2LABgS/aU6z/LkmmtZSR6aAi8Bt6JXb+YoFPDMNHECRu0
XtGFCUKQFyTmUuCLn2nlemSnuMNpeL1+Lvwo63ouyHTDN6FI3q8LljkqGkbDzDwzj2jAy22srS4P
SsQkGyWZZoeq3eQUc1O73VSbTmLG6a3RttNO6owiRF6wD25K1azdgJbRLW3b4ESluDx3ctk9smEa
9qAsH5YlChKnaUPZ6TqF9ZYx96R1dYpObCtS0HorUF+8gwKm2JruNin6MpE85bQK2qDzZVoM86hj
M1lZ7RS1PUj9G+aI/o+E+DuSZ/RetNQ8DssR7Qe2NmpWHt+lw/P1a9pkCLYUaUKktlF4/HxLi1p0
XayDDiWzJS2Gy4r4rdJrd1qod53UxstHjPiXFKdfgIRZynlkmseO9fdBbjzT2uvmU0cA6quOAqUp
IsZdlERTAH6W4AsQ8lLonKTmcd+J5pO2Do/BKipoxIOU80GZmvWxNqA9+5gNC9ZcanlxaMvG3Jtz
f6vTWXm+foDrXVzmlFfhQ4sG0PhwVXCxOA9LHrQIi9FBbmzYZKVG0TuNGou2NX19uChArB3eClVX
Qed7jFIkvhIG1H9/VOOqtmMSBpU7RN3wvQ0HWtgJHdUf7YjZLBsYYNFkT+3c97Y8qd1spyXrz70p
F5HThGOIwcVZ0UKAvZeprgHEaF7eKzUqz2OpJqq7ZDF6F416WQI3L5WsOvZ6rv3u1CrOJUeddZ14
ZZxoqsAIfdGAhoLi2LqfAllKtAFyryvX9GkhCZGOaLivvw3UMvayYkvJLmgF7/hLTAuvAL6uimLm
hwvJI/NUrZEUptmHPkApO6++ra3iff5/pH1nj+PIrvYvEqAcvpaCk2y3e9zxi9AzPa2cs379fdTn
vWfssq7rnd1dLHBwGjDFKpLF8JCsrC22pLBeohv5AOqWn0HNBmDGgI3PqZMLuy6MbehpwuC7RgTw
TKefgL9fy5WCBdsZRxrhvSt9K5ci1MjSlwn/VwSdl9vOHjkWyPJG/a4/RaPCxRSJGyEPe99tuG3K
R3DyylUirrReJxqXre7rxTIxDW8a0NwYxk8R65t8VIJm9N0weQklzu7Gry44J3my64bX+6RorxK3
iT2nKGFpuM25B+f6iDn0BwI3PvmuEJWW6G0HdCWMwfE+kRuzosKRQGETewzgJcO5vCZiKJjVzeda
6Fapvm+9Z0+IV32Q4qoYMcYNjgjsgBJ4MZBSgjNAWcnOMDwvSAegvQRup2hYVi4h4mhKKf/Rl9K4
iod8sBNB8R3VF+KHIdBrZwx0tF8HerdC+4x44nvgy3MBTnYp+/WDBwf/2GbSY94Z2iOQxNj/ff90
vt/YKzOoCgYq9Chszy43XOLr45E9dHqEfRi5ARpl5I3gu4OyQeU3fTC2AhbPftSfnmc53in7jW++
T3z+7VvaiKVhhHE5dF5VzbygFlCiAG4G2Tezzt3phDmORrQaelIyACQ3gBawB07/lxp2Ul9zOobA
mmPmZ+SW0Wfgl5uwGC1xkleaojuagb6hcdfFupW9pMkp0SYGr4vkUSYGZB91QdSMKfIlmnWqkVci
V0g7Ipc50GMeCplKR9BYREp+wNugPCjKm1+9tLVsBRGgdPfPe0G1jctPoFQhF+JYiRUV5z1++NGz
NjbE46yu4U3pbyFR82HjSoHNQMVvDvivDzsYNLlAxB253rjuy6/Bm4jfvadoShT9JyVm9RvfKrmI
zPlsq2XEw/z3HpwLY91nUpNUYhu4Quh2umpiR52VAbytpD/vH+HCCwRKIgIhwK+AqacDFN0LfTGC
G+12jkJEs9wnaDIOVFJYNUNgb60j8mcAMCArDzgIKinXR9hzBa/nshQgtyXOrREk5Z5SFhG6HRZp
TlCBFZ6zMkjX0cXZSKgn1BL90O3twfW2qvmoyrZvcVaF8QT3z27pki5JzeJ5cUlRkjVtl4BUmf/m
ONM/ZcauqRjh2E1HycwQkL86jBocL4muPqnRWId5VoeuuCofpVfeRu8cqTTnVP5MBgAas6f7XC1d
0yU96priclTEqAW9HEOYk8JKAhShRlai89ZUXnNF6VOsjHXE1aASTnZoO0A7CXZ1Mn7LjLwjPSTg
Wx7mWBMWWUMql/bCOc2XNE9VQjSNvGhS+sD7+SrXgke9ip1iMswwq81KfjX8YiB6Ux2nkfsq0TbK
tYxs0ILBRBiF6BDxNQAKYP9aXEr40oWWppGrHYWj+qx/qtav3OLXlenj3/uXuCSal7TmS74QzWkY
C2MGXrl1ti1EdB5pP6uyJf3Amn2yJC3QZ3gIiDoQ8c6+9AWhJCyDMtH7yFWxeDnrQ9IqA/Ejhs9z
U4ielQA9DUj9Y1jTHH5ck5mBAX5WT5GL0vMpelC3wG2mj+ljdxbc0vSsPM7IiEXgf3+KADRqwP2j
AIDk5zXVQMZC30mWI9fnW8LBV0F3MkGippMZrtai1ZqRfxJ6DrHYknZSNQTzAsQ0dF8VRx3JtOsf
0NZo1xvJZvnDi3J4SYt6NYspGoSEA63enFfHv9fkBV4CQQBi9owHej6ga4cI5ZoLtsTrA6wrXmyQ
Jw7d2lbsf/TjgFChtgwsDl6v6x/nhU4MfA/NCHXUPORCig1DcMysvxcB4Gb/S4TiANGhoE5DBXdS
8YlaNMdCyklsnPxKZ8jA4lkhn68ZCNNuV1eIcjkYRtxGbqSlEam46MhzPaves/jcA4YFp2LeGwFk
8PWhDWVeVFUCfR3FblhVgYBn0pgUqwKIF4UK/deIYZWoniqJ3WSDYXu9ETGE4tZrg9cKsB8mO0CV
EcNcf4IsegNWdvOwg6ESWJyh7yo0jdsBL32NdaFYAya6Ml7qJSuFtbGoHaM6D8+DMofeJFeDF8+K
HBkrZGymNYLf2Iywd5rB3ILhhXcDwAOQfWiapgviasG3ZZ/5sSsoXznODy6BFFfm3PF6XzAXWLoi
RF2kH7RtIUdc5CpiYgNHvvV6xcX8Cvs+mYV3eo410acizMke2gT66Knv0jCO3bA3SrvwMr8n42T8
VKO0NlGWDEikewJpMr33LbHomWCoZT7/fAB1dRMXVghu8titBf5V5PhVyyvHZOTWHq/2ZNDlQ6RK
L6Vfrse29gmKnUBSRmViplEbWEOS8iQERplhFpa+al4zM4cDgCLQpegsByoPsxhiN6gUog2RnUyP
WqEw0pRLwoTCG+rPyO0hSUTFsmUkBS3QbDPv9b4sPwLpKIjh2kCi5v4tL7EjIUWCiwZKE0051yoZ
Ig8V8kYCdqTKFrB3A/5CXf51cUdFH9sFFdpgt5LWe3Uau62tAg0RZE9C/TtHM/TTfW5m0adeHdSq
lBlgiwYLNMxdc9NLnRH11ZS4nGhkZtUVOULS3r5PZOnILolQzIxKU8h+zidukJiSLWLy7d//voZ0
HVJhaNaG+3PNROpXUl0rBZ6D+lVMniNxXUVf90ksiRdqUogxeWD8UKO6JiGUqYfJDyVI+IfUexzi
TetZarq5T2XpNgCHxWMDeIGo0JN7y9ZTqkGBRZTyqfiNLjNsg1DQkMwwvEtxEiCyf+hQL3VVFznX
C0HsFq8JvEEuIJ6QYfqLR3i/MauSX3lpsk2Kkkyjm2jBIRNkhr4uva5X30BdWl4nbYFRzFjxianS
nyhdqb/1t2JX6VaQ28Hp/sEuvKPoMkYSHhgOoBBo1xtRYVgrfRS7OeeOYXocksZU63UfB3ZQsNqn
FsQdCVSkClATxCNKY/TbKpR9rDaI3XSYSKN++XVGEk1hKNWCRKLNBjhaVP+RQfseZHoRTXRcGfRe
NeIO9Z980qA242BqDC6RhWxdZAfJYHRwAbum8pRljXy9LetBxDPdVkTMfXOatmPGQj8uiP5cSZ07
lOY2RIlSsL7MwjrSNJhVXYU0+iZfV//gxHD1qF4DxSMDZ3+tw0lfR35Tq7FbVr/C6dR1IZ5nLI+s
ftwXtqWbQfMc+pshanDcqANTI08GQtgAK/CDpT7AVB/flJIVJmsxFHnpamAoZhQnAj4MYrnmSPGl
agCwN3GVFJuU5RcDI3W06O8ju9lUzIjeeSIJjXaPu7LDqLkaRFSMd9Rtwz8Kwb5MWDiT+Viopwil
pBnTNReTgLWlmEF/yVCnoFPHHgnD2K6qcBOrpdXUbpf726DVt2iJYLi7SyEe6KHHBWKBF/2mjyxt
q3HqBTxOrnhC70BL+FV21DEGxWo/uxjgPMal3ZbMZiTFH4KUeBR8hFareCZ4Fu3E4p4mO7OlzX0Z
XCIy49SAi0OQhNa/68OMlYlP025M3El4iAeimWIB5J/zKRcv9wkt2XEFryLyh0D8I99LaVUU6TlA
jFKCthWS2nr2GDtJTLTn6bcfmyOrZrGkW5fUKInP+KLkkDeFMHY+8OU/Zb8lHV+b7OTo/Eu0OF5S
mg3WhX2dcl8IFE7GCba7SUvWwzuexqy3G9XMY7OLd2Hk1IXVltvYuX+kC4/V1YnOWn9BuVAlKR0M
Ef1N+yJwB7v+rFui//x3RCht6/xpCn0N1zbUq/foI36bctN7vE9jyTyhWRmhM5x/4FZoGnwVtMaY
pG7dRJ852nDqCX1Nam39OzLU08HV/BCMXJq6Ra2ssyzYTMn4rskRy21aYgcu4DdsHVEGbQgBevOk
bIpTt0enMmnRaOPEvT8XGhRWNm3pNcT7AbjTPAYRrvm1CAA6AiiUkKWuIUWqKXgYlKJic+X9c1vQ
JYDvEZEBUYrEEO1BDH5lGNhzCoNbh2agoOO/Fk2URoGOY1BayiyrQEUCcYHiPYo0lNpqeqknrT4k
btRu2zogSnMQk5cyX7UF4Be/+G47hj9T/wOl51JQzLFhuReLvM7TdpDMmQfeUCFI5FW5NPQQ95xf
awjaitDpvXBe4nr/TBdqqggJUVOB+wcIG7onr28uqDGKEf+lLkYlOrI5WT/T7UB+Ewl568xWzBjl
FQbJBWG5IkkJyxT7Yyz3YYqqR+fw297m7ZAEDXkQtuVmWGUma2LrgiKAIDq8DQRDwHzMH3RhoAQh
V4yOh2n0knSVY3AXqlNc8HCfrQUriEEq8jzlbb4vekRQqxboAGm8xI0lGU28qynB2kTp1HjPXM1I
mS88lnBrMWJDRicKBjJRBrcpAdJRYmhbhik1pEv9CLP7onSVjvKwKVrEkym6MfchejEZd7d0kujK
wgg0pGWRUKCeaSRrRDHFP64mu133u3Wj7u8BJGg8A3IdNX7IJSacXV+W1Hl5EfhB4LbNzwKAfF5B
U2S7TdHEaqAQff/SFvhBRhbAEYDg5kYzSs8xbKxWuWkM3SkozKzc1lhpUI2MYG5Bl+EdwoUGlBfh
OJ2XxUjOVIwVGfUw+ZROrcUrX6qBmsbfo0fmjq8/dCixCLUAjqGMcpimPKqeZrXcR5Q/At7NsBkL
kg4bj+T/bBohg5RDqAvKUGHKbOhiQKmtI2CwQkVAaV6A85nG71NXCIxrWjzB/1IEevhaJuRakAp0
IIRuoSWmjPBfjB6zMiUqnzB4WxSIC0q0OUyKKBMyDyXF2gOUqufBoPoxtBojSGHRoWyg0ZbDPNsv
dNMSFTwpspQUYSRreMdSbQ2eDPIzMgCEyNBRyoRWNi9W9CxyJ6RNmlI/CECvtnHocLVsxkFqd9kI
WB+mqqJDpFa/jAL4T2/4HPzhqRpZjs+C4OBrAGREgw9AjPQ1xn2t8H2EvBfqtfV4wtzL17E+oQfi
2OgD4yIXbOQVLeoiO9+P20QArZiv7UT+kLLKrHhtzQl7TD2wEA6a903JEkFEz6jkf6cF6PEKrRGh
gVgFwYqbzDDy7AyzFYCMQrxeksBILKOcGDzeCpE0v9gAQ80wDxzrtVpgwI83CCneAa7QzTyISdP8
HFj1lVu+ZiKYA4d8CkTyximutXhqkWt388JzEkM5RNJTqMq7YBiOQdpgLIu2vn+St9qORgE8MqgH
w6DBLl+zVXmcbAAMnrpo+SYdHrPhwdfPXfTXRuWaDKWCcmskDdfmqYt+BKGxtfYwFQeVhbRjMUO9
MGHhNUGVFXirVTtJlJCENbKUaZmQyvh9/9xu1QsMzcUpVAA1lJophkSDS/SI71Ogio5eWDw3eUWK
oQZbAOMGKsMVWJILDC5AEh7OOIqolPB5fMvBs4Q3HkRAB4RIsHHDcyk3Zlk1X+ieYid2bsR9thwo
u8Ejnlse6cG9nK81Az8VrSsnUWXVgHlaGMuVr6V2YM0EWiAF/wNzIIB9QBBAhxoa8Fn5GAidG4ee
vE+H5HWIfNGZNKVd3b+02QJfhe1wCwCtmAeGzI1RdLay8lSRK8uuc1GWtTitsIKEkVqZn+M7FGh8
Reolal0V4AXaypG25VsbFCtnyuJmDQBgZHJ8JTqyUhvWEA/C030GbxNWM4dwE1B7BXhWoeeEBHou
ZHBkO7f7JYsn2dwIGsEoFuBEMSbTrLCr9z7BG8H8podUCOI2FIjorik9zbFJTQe/A7YS/Q6AqMLo
+daaOIb1vVE3is4sQxdRRVd6ARpIRdAZHF8piSaefauSDiKzsL8ojdofjihVk1o5Ej0DHEHiy2dM
kd2Evw27IZUdmk9fvBU7jDtjsTb//YI13w+DsuNBcD/9eggsYfvXGKb57DDqG9lTVJ7xhF0TgNfv
132Js5t+5aE5mblo2fel4MbuUhQoY5gXyFqmsxTU6i7BDFOvVjDHFOOQf92nc5sqoAhRBh694K1Y
KhLUK3yMaiusHmSZNGvX60iBmf3P/ssgrWLlkzU0ikmY8u0KpfSnxAdh5SgaBeHN3glK86V3JH6t
bN+qj4IwznRRDi9ubf77hVhMTRkLgYBba/jnWNrL/nMiMYbIsEhQop57IT+GkYzTlB664Wev73Pp
nXFjc7RwYxAv2KCkG9jHKU1n4YMDbGGImBGY8mtRk9hCh1m28kSGoVgy8Zh8iPZ2uOCIaymeMBI9
kjBotXP5cCC8h8dYKhgklo7tkgTFUh2gOTvyw94VB9Jv1F3IeOxZLMw29+LmsX4hAw2w0ETvYnOM
ukfGnbAIUDFlIAlcXcpB73rIYBQbNB+UwUH66M/dXj/wu6fwGJnJ6T5RxqHR89yTxgf8VvN7N8lK
KxdKMwfGMVMZ2K9FKpjegYGGc8ZGn/9+cXRFiEkGSYar8QZTJAATVH8beMAAYWTVfwlQ4oWRPH1S
N3HvZp/Af5iRcq7TVdfZVbhC9HH/yBaNDoI3bALRUTDEqJlrboIs8UTMJerdUXjn55njDrJcBDuq
ElM35XdcEoO7Je/lvwTnjmuKYBcPTaXNBM1CMvnQ1H42mPnSY5sMsmwMMV9yHS6J3TxLbdzrUd4j
GTp+GYQMXx9/Lw0Yq4ToFz0dcI9pH11vtR5dcZC5ojplEfaR7MfofP+OFpi4IkE9SHleFFqMoaau
KLzlySfUtcyPNaYJPAg5Q20XHtkrUrNWX8i22BYtp2Opi5smNZIlH5L+NmBdiMCKQZfpoGCMcu73
QotrOrNx6zsJOgQRMHrdzHQkA7ELRjZYErDg+YCjP5QoQzfP0xBGDcrU5JEZY0OPnHF2LJmcNxCV
cXoLNg8TonVkZdCJbQAPdM2Vz4/iqBdJD5x8SzJ5Ij0yaPdlYfHgsK3nO4zGdETK+CiCNDVxAYHu
+W1a+g4GMBJZXctDur5PaOnckPRGVRqdNKjtU5Kgl4PSy0k7YIRAS8JhkxQvevY25+iE9u/9e6TY
UeKfl0XMWJLrY0vyqA9DKR+Ate/ONUcywS5KE5iV+K/hTRjLd0mJYkqMcr/n5Xpwsd4Ac62kKDDb
KmMF0rcV6ZkM4Ar4D9VHOMbXDGF4lK8pYTe4jWQWLm97+Yrn1oNKpmRVbnJWm++SfbgkR4ldr6da
zg24qkCKd+onJ/pWOL6Ivi0IKyCVGU0aC8/fFXPUbY3IbRpDDOaULrLSnCepd+pa6770MY+Quqlq
GHpjlJoBYxsPaFBTTc0wuwOf7oOacJ3NMbK33/E/5UJecUXpVe8Jat8rOMPc7pzajI75k3YoLY80
RAAYPiCfmE27NxhK9n+swcVcmP/s4aQLP8WQiHEYYU2ftX/FViYymlgJmJN33n5Pn5Kdfz4VZk9M
Mzm8mT8ihmv+Xae4YBoDI4BzwczA/6VOORp9q6ceX4fz2spX593ZnL/3gK4IsbHy/Qm7YvEv62Ip
8bmhSTm2nebXkzbTbM1ndYtWw8MWq365h93nmmUr6Z7YG1qU7c/HtoziIsASxN1o7h2OOM5m1ZGV
jeXrWyyZvy+zlBreUKM8qb7sSwwQADVr7mY9Nc/rLxZHdOqFpiFRzhMen1b0+ZkjhfTbfW/X5rlA
OIzXhrV3k0mLsmJKzk8YRg5az3sHTY2Rid2lDndmzeFg7aKlF0iODZLs6vctvY6mutq//yRn8vDy
9tZbH1hez7glJluU/TLGLA3UeBZ6AeuRdexVN0MrMS1GLPI9W+6OctGVmtbA2kP+ewnr677YvP/k
yCaysAyZaPaK6OQjIk9YJmWOBOt2GdaMerv/IyUKOkcAA0C6nX5QFQm7TCU5l7Bcu7ank7Vj/D7l
wt/8PmWcVWmQ0npMsNTawPZuhWQN4T/HDeumqLD+hgxlk2XsL/WUmY1nLJLW9gd7Xkx/X2fpetoN
DcoEYp2gV8cGWEkx0gFGYu+EpNuhgTc+R/tgVVjDw7+kSBnAIfY9P0uz+XLEVWO9oq0rJoOJbeBr
1mpWOri74Y4ygGHbaFFspNK5ciprvqnBrRLr6cf69LVjnSTlmd7Qosyfjv0dvSzjJFvQsZzAUl0b
6ntiMcUQPjr7jYGe8iSr4ClC1/P5x1dP/J+MK2IIHp3MVIpM64sUJJ73somhIiQZMUrdYVrzWU9u
TMQfPf02VZfRVlwiOPVBZ1ztXtXVe7rlBpId1uuSdWh0zyJ9O9+A/AtShl6luafgdvb7iCeFDa8C
Uw7w5LKymMuP7gVTM9MXlBKPK9NWB6XSfrWOjjOQx2z3KyE2tkObu+ec5ULNz9C9Q6SsxFR7k4C1
rfNK5ZS8Wntn8/iomQ9AH7lv6zmJwby22Z++R5GyGXE5DYAFgWL4rHKrwbTX65NxTl9i8s/exovD
pIxFnvh+VEs4zJhgW7RGwN1m9SiT0iK2uYXFYLxa9MTUGzmhLEaJfC3G6YMgv1Lfd/ujs2nIdKh/
meuv0+kfnCSwJYDCY9Mdpn/IdMKu8wz0m8gN3Jk0Xk+ORuRTUFqduG1SS39haPWt4bgmRvkzmFku
d0JcQqt3r6+DZdWrzWplnEzoGw6SQez2Cb4mRsVkmJdfplU+ExvNnGDDc0ACa0PsQ93Ct2aSuzW+
1+Qop6as5arDWgvpXFfouh5NcVuSfB6St3dDUzwrA/Z/m9Z9Hlk0KUX35WyMo7CSzgY21mR2Lguk
53+UBoMMHZpBJK95oxQ8yMI0GQTwZr0iMuoxBcCuR2eb2T/Wa9QAWTd3a/yvyVHaLUScIfQt2Nq9
7nmVZB+8C0W7f3QsUaTUOqu60O+zFjayt5xXVCse+NZsTPM+lYXn/5oVSpnHashRDAcrvbnjzRh3
hFWh5niUW7MV4HCwjm6WsmvDeE2PcgE0PWpUrgY9Szruq3PMkWm/Pp2YVooheXQUNE7A5VXi9xWl
v6snlsDNx3KHDXrKSgEXY1JL3A4Gzr1CCKDA8Jx+vXaWbKfBI2tTGMNU0PEPh9TOVMyntn8OPwKn
f8hYRp1xLzQosvPjWsCOLPgZp9dddJZ7S+Wc5LlAYmHHkOwFh/pKBuiwh1NCLZ100HreWxzZE2/T
mQixfvTkxLonhqbSjeJaIDaq7uHgOINgc3X7EICO9Xxfib77vu5JA2UPgjSXmxzbpMDQa/v8PtoG
mYot5vWpc+D4wzZV8pYQcuDedvsdd9zvLLM8muuerK1/+17SPWpqmPdaOMyCH6qkXf2ONxIcq7XF
PFqWxFCWI+YTvZ1GPMy9mRKrjzaaaWhmphLLtBjXyLCF9HbFFmXOuvE76ayQnVV0RHfHX/EPlmli
KBk9AGvCqC9M/JzFUiF7S19hlMb78UxWqwjTRQlDZlhKIFOuRlZ5QczzuKdXbJZVSOVaBvELk7OV
Uxfs19bnfRllGXq68FCLeYVJjDjDvXUMyq1rmplmWsKDYbWsBN53k+IdfaAXnvClWPPJfJJ4VLx3
uNw5cY4b8rjyN+HGLcgb87VksifDYF+EFFrrNX6JehE8gNf9cU/Sfb8xma4vS0QoP8OvS91rJlBp
zR7odIKkV5MSwj1hCj8xkxWTIMN+0WjPehyNpJMgJdPxWT9hTsC6ZaaCFgK/K3tM941XQd54fV/P
Dv2rNSHjNVjeao+24/siyDo8ymBMmeg3vTFbyRQDcTLGr9PlANoHlCnPIi2Ciu86cJE+5yrRt1iB
XusbOSS5Y7yxsvIsavSGhKyuR0Opvs8MS0KfDUf8bEUirut19C9dNLpUFOkJNqNIIGXt4dwKlsPv
a6d8w0vGSgouZPuvJIHeJNiOVYhh3SCl7qG1aoVxQgY5xuuxJht/y/+oMntYlVDfL2Y4xDIa9Di5
MlNraSzwnmAmGjLxoh2YG7QIWeles41V2xEgKZ7M1iysbM8wxoz3hZ6BK2ZxG6fzU5Y0tjyZZ85M
dEuZWNEQy0gplPkQPLikGAAyJ3OgaIGF8CtxkLOEi8Xg6BtfdMcE07hZwJ3GVBoK6VxYz3sMj2wf
lcP0jmSbb8HNYuaOGM4AvTEUs4cQzc4B2G7n7IufOpmduR1rAjOTK8qEoJKaprwCMr35/KodHUu0
+9ZGMWqy7TW2C9w3WAuZjmt1oExKJeZjrM4h87MiwL/fTUDcrXrTGgQ7rtYmich6rVmsdZ4se0zP
O/ETGV3R4nyYAfCEnmnygKl9+Q7LhVs2yBhPBsAz6gA0zCbOh6jq4xHOcYu99oQ7ybXJcqpmN+ZW
Dv/QoNyczhDaMWj62XjthhcbKQ7yxaqj0EP5/5/p/0OEyqSUeloNkwcir9Z7YNbmJjU3D+Tgm+Y2
W63/Yfzyh9ysDJe+RtxLfD3CC9jtX/fp3qwt8wfSiIyjm43BvZOjPBpVzSR1KsHUc8ETAAhZFuI2
RTkL9x8uKGPUNaIeCxV+PybPe8kSDgfEYOtPBhlRZbAx//3isMq8Q28RulohAPWH4Uy7vYN/Xhur
+TTM7FCGpHfNcY3XTHfMr+iJocLLDtQfLmcduCA/aqknVy3IO0eHbFZ2azGzy6yLooxSmJVqICsz
h694oCcLQcN5s3nwVzZ5w5n+2H4Z1hdDOOjpOP8ReWzynpt4JfSfznxf8MWhmbZptAkhESZ2ufEh
eeN/y8d2k9kxcM8/orWw+fuTxDh/dHHNE1/RREaxOSip4XvdxJ9Hr55s5Lb9Nx87rkC+4FHjm0LR
zXVjXIcGwCU5Rjkf4CNVfwelm9nGzLJ5xQTmyiiYInnNdpVkgsJxIn8u6lOUYHJJZuv5y31OZ8Wi
FG8GPGhYKWEAtUdPGNVCb+TzuhTPQ3zGukIStqzdnN9ph1sScxsvUO/YvkKxoSsDVrmWlQi3Piav
yQZZ+3e/Mo8Jaoz+4bgRdo+cucrW7otKgHok4FR0Wrd2D/ZTt/rBEKZFhrERElt6MKMH69iuDzXO
xVDJ2kLEEkqkDKTSUmpWg+/Sy62gERaTPtHFg84yikaSovHXb3x4d435OlmYeWtopEdjPcbPOdvt
ul8PkaUePMYTvqCbmBsgozsbDW3ojaNecF8XfbmtRJDFPoK8W3foD2mZHvqC94O+E2zdAtJ77s6m
HoRmwNTgEgtcztaxfO9ePJfbbr8weV95sO6L5pLaX1GiHoVY6f2pCECpcnYaic6GHQtWbK13GL5h
Vs59akvhALakYcQXrg09X/SQoDwpZTgIsGwxicm+zOxOJJOPxIgElMxjZ8okI/V04PbArXWrJ5S4
LIZoLmX2gVjhMaQKw1TRm0Vd4OgPA/Y7c3CZt+Lh57Bu0Ey3hoOu8at0Y4ZOZlrTsV/fZ3wBAIIJ
TABpohMKmMMbdF6k8M008ql8lqpNZKzbXjV5Nwbm67FYGSrGk5utRrCsjkF2wVnCWc8zCDXgNjGr
7VoR+T5OOc0TjDMS43a3EzflBm3PLyeWLf8emk/ZH/TfgEeMu8YoI3onUMpFajaUEghZ42ha5Qc/
4wuq54Qc1Y1PJsKR9KPD/5L2QmC+RCHqRNKWJyNZ6xoRHlhv6JKnffVBlHmIBCNrEoz3O2Pq/GGf
OOG2Nt/9NUe0Q4KGmkNk5wE5KQx1mn/13jFQ5+31gaf4PI4hCYnxGLtQpB8MUVrwsS8YA5b9+kqF
Vh74BI2257GzsCUlTHbDDq1cCsPNWrKvV3QoP1tvMYdP8EFnF21aewQSsneMg0zqs2knmWVKJdlG
OcO6zufzf58fJpdcMxc1cuq3aBM9g+ZkYypVx1u594FVMZ6pnBnKcf+yVBqxhBmsilwW6iyz4haw
c6uvSeSkpqKSw1YybfU1t5hpWhZRyt4GfcJFU4pjtaoNZw/mITNZszoXlNHAAL55iPg8yRbdtden
iKnpXJL3nnGWLIlkqwwj+SyMEjH9J+7YbLoXZVU/RYg8MZhU2WNelZo5cWz6KNBtpsfiHU3FDYmT
s6+svN/3z/yWewzJ4LGeU52HcvB0jppvBj/Ng8A7T6Wl1m6jpZtcNojQeWabJI7GQkXfyhPoARmP
ITxoEkQ7+PVJDBkvNnkZe2dMxT+fA8yjI6+sx/p7lsi10F4ToSICFZBPo6hA5Pn1+Ntxdrq5Q67L
ESyhI+k6X+0da7e3HCSsrf3eXwfHh7ft1g4OH4fDQdqmD4jGTxHQedtt6Jjb7Q/zg5W8+S7n3fvE
+V4unHs/nHzVU/CJVkqef/40kD3vrJy89vuSnFeHLUBT03YrmJO9BlTAN5kDgmaRu/kABcvi5gGf
8LUpw4ipW4pYVZ6HauDkdB1R1tO6fytGkqzzI/fGwrDMWnSHHB3MpGhwj6fK8M6yXpiR+qqUjLBh
wTzi0v8wpFLm0S+lJu87UKicbBPW5L0kvF1uS9Mwg4P/VpDhuTLF9X31WYh9DfR4Y68w1BrBhE5p
dlgW+pDlmXzezbiEksjmMSTOI1kBd+RCnJ6AmGEJzwK4Cj4EfFFAtoHthD9PCU+deFEd9vIZQYVg
AVAKeA5Q6sfDR09yu7U1+HI/Pu5z+l2ypW7wiiiluWqGXWVyA6KVBa2pieOT8LdnbZz96+7TsD4/
87XVd+syh9psM9M8qSlB/+rp75/Ba+Yp5dY5oeOaEt8hIxHk5NvECk/+yXvYkPE1s9UX+Sdrl+qC
jbzinNJVEUOlx6hs5XMWkvdCIuqm8h2WF7ygj1dEKH30IxGTDxQQsYzju/r7cUrIsEIR7XT/Gm+d
lavTo7FWQZ1pQyV28llfBcfHB2nLfd4nwBLOb6D3hWUbw0LzeAMUpiP/3iARJFnoKNisiGy5w7Z/
TYj5xNorsNBBAbawzRSjYbHFUaNHgcVjmnMYt4fT2wtzD4Nvn+v9mWDDCxl2jyvNXJmK+YPfjQTr
9b5OrDGXCzDva/qURnLyIAapMszKkQKAOFdxnNI8w3nZb2Lz4YXYBTk8/Qi2AdpITow7XUiOXlOn
VBMeWhZGMbjvXsMPdQvNHNYAXMKo2w8vbr45HBQzYMEQlkzf1ZlTiohYH3+ezxzbw0zLOSrr80bl
CAhrtg1QyfZr/DmfuG9ZzCrWorZc3DelkhLmeyGdAdqAY/goBT4nPzZkOtl2+vAhuxFS0KbxT/AQ
1+dM6SgmpXfapOGWa9vJrDOM30oGBPNNY8nzQkwMSkjByfCUkLW/2SCETTCZrwu4UajPT2G3WSXE
nUzTRj0itEbCQh995y9urPsFQSq/kaNXrREmENxZe6wX2UCGHnXrUbVWgJiKs89qIgHBrPYsmtYL
spTzjYVkHcD9IAt8yb5wsP0tOYjup3benZL3uemJVRBZcryuTpbSVG1Kc80YQLE1d5YTr8tVtx5e
ctN4/A300KpBpenj6anaxzhlY3NSjtpGtxNbPjAM/rL6XLBOKa3YBIoQpPiQGIiXvdNtBo+gMWQV
uq4rbQuyzS0gi/j/jzrskqt0dQaU5paRmgpKDNKl/Qw8G/oq8lU1wuHl1ydm/9WCx39FjFJV2ZOw
3fd/SPuuHteNoMtfRIA5vHaTFCkqjDTShPtCTLjDnDN//R7OLj5LlFZcew3bcABU7FRdXXXqnIqd
xhk+tempyaikkJI1InkvRwvP1TvZs+uDMzuiPCMwaJSerI20TeEH2ef3dQWY42GqiuqP77qliZxr
gUpg5vVcSJVMZSKTA2cjKmzo6Jn6eTpAHh9bu9MidTW2uQCzWqrlKJRweuq2WBO6I2SFbiI0s33h
jKZGoCv2Y4t3IBDXFmfRLbjHoiCqYVFCAemPuYpsa8HC3Xjkn1OgzvxONUI+PO5gIddNyfIItzOM
3RrPHUQ+S8nO+/fkhbGZtwkEqRSkFMvV6uDwhnSefvqND55UfcWsYisxGdCiLsm43g9OLszOXI6v
JSHPRTCbEGe7RTMJ4iHTVnVCvsim0/HUW1ue+W0tNeMsuRh15mJicAfHQwbDL28OQhLT5OBhsjNj
kNXXxsCrcv3M6Cm4HUK6tFendXtwn6gzFxPWcdWJHUxnxH8CdTBBxwIukw1gksaHQZ+R6jssyTEt
HseZq0kGNUQuG0bZqaUKa3tK6NFeueZqxwNVtbB1l4Y4czWhH8Wa2MDVOI7cgfDq2Zoq0f+lPeLq
EM6FxmqpVCNf5cWT/+4/898yaqjMe0ecw9JG/YU/Pli0OWlwr3GMzILn9vTig30o2nXGdtu8lBtO
/7QL2tfkeMT9uNnxpDd2MkE4vzGU1bsLgTVK6Xf0+f83w/O0Weh13NhM55U3OILlJBFdbdC16xvi
8bGpO9Ck60me+aE6Bb9P32CScUIZwn6Ydk8ICSi267lfoUfz8LN0RG7r1tcmZ96oBd4rZlMJb5bc
jPegomZt4Bksyuia3jnP8QpAHu2d2YCt4vFgxemXH63zzCGFoSeVcY3BRiXRFVBM1Yx+NJGcbFaF
C6ocAtzyVA8CShbnyNGdZ+uZvr+/IjQZ6fsOEKPHH3QHKXs9FTNH5YtF6ecsbgF5WxifDF4uNrdq
DYrsSUO+HxtbigDnlRGVzSt/qDDv0Q/UKgwk3MyK7O1gxSWE/3qf2hWVDZIZukU/kA+Go3z8AdPs
Ppr9mZeS/ahJh1DEpfr5BfrWxz9+B1l0PZUzr1QJmdB5HdYWKr86+UKX++7DeGxj4bFwI2Pcj3UA
xkZ4PslzTCiXjCR+8inaShiUDRnSNSs8wupjSIxCs1iSnheOzjRDNzMIRQl5EveFchuH/3+RYmDd
xgtCTcNhTTfSp/hF0+2ChbthyYUF/tpCCdIJYAJgIfIPPJg3G31gqMSQl8czef/GurAzcztM6yq+
MGIvshT1R2P19PrK0Ql8iVh16cF+f2tcGJs5nKTOMn56bp1qjZT5Xv1pkzM3IkhOjeo0ONA1CZZE
RqaD+2ilZp5GU4c2rTjMY/DzVsUvGbNu1IWluv9WvhjWzHmUfli5XKKikkvekHrZT/wVx/MZQKel
3OPSvpsFNWxfe3I1YAKdINVHR9RHVdcXo9SlvTfzDykfhbHPKVO4+IZeo54l8WdvgB4j0H86S9M9
/WURj3jfpoKMCjiHIVw88xpsqOEqEn0JPVt6vIcjxEX00zl4xFjfiwX/6fDcbor/MTZv3Cqllsm6
CIRm6BDf6rGKzKBKKLgrFi3dvWLBLfV/hjXv4SrUgePBeinhdYFGJI1kb9ZSQuH+i/PCxsxVDCWk
pCTe/U1h/IHqFcATK56sLUaPV0vuYmnmZu4iG2tOHVzY0qytLgCXZfJ2byTvu2YJ7ivcP7n/TN3M
WQASkhYsz8ADYpGm0tSf/bYxcluvqHk6Ho8rjebGZrV5bzY7sFisf34OMV3sM7n/Ar2Y3ZkD6TUX
grElNqZmplMXuWubjc07SyDCX4qdR3ty5kSiQGya0PVwAJxWh5Q0HmgTS0fqIB+E2tGaPqf0cNCX
ROPvRz4X45u5FK5rY1cYML6Xt+2bYjbb8bA7T9uHLr6O7nmvCeYjQ60N2sjznry2aQvB7WLwCK5R
Ds2IPCA9wrwEtviGQAvB5rejP77epj0yn1Qeuk8TQSa0oOfMBh5bQLk2EaSTCO1AHiTZ/RKMZ/JL
cwvQWZq0pkHrzM5JiCUoZWQKO42J5Bz0kOkH93fpDrsb7lwame2NtvFjRm0zCf3pRP9TfUQ7lr45
yc/2LQBOCqkefdhYdMmx3H2SXJqdbQ1RzGQ3Hyez21r3g6nxv0LXs3uqSaWvQAZl1HSNTfn9eNHu
Zkku7c7uHzFrRqYbkslpKhjvL1nS36enjXGmy9nBe5vy0tj84snUui6TXDqNDVULaFquxw8/Xmn6
EiPF3ZP2j6WboLWupNbl+Wk634CFFl6jzbo9/yy3Z95N010amkWnbRJJfjMZilAJ0lvdRD7dRJPh
E7oYeFNa5jKafvD/fgiA48P/vwiHQ1GtxWZasIiY8YTypj/fyywUixM4u3xKLW/jCg9WmCn1N3Wl
oNytAMaVO/4RUjW6vhSw/jZ9PhrY7A4aQ68BkzssIlf/tpWQqn5jLBY8+5ouf1Hdesn1hAxr/LU6
oNP2fF4bI31NY4CyKehtlr7n7lV/ubKzy0gQir4dBHwPqk5mYmSr/tgaltAtPgvuraiIBnNIN4rg
UJ8nPkrwwTV90sEQk5KtBhFlUpke6gPPS4f9XuB3aWm2qGLLqFrYwNL4jPCZialCNLOFpwEMFO50
SmQTbKYFF3Pv1F9anS2sxg+J0oNb8hRqZIj0ZMXWSJ2NT6j3TGxYPLK/30v1luk355tJlAH5BKoc
+l9zpFPboH+0HCTp9PbGgW4J/OQF4YhvSpqeW0UJkj/IYtH1gTZW4urW9xLZKbf0AbNj2oouwkRe
lE7AY7ofSW7yp9ZifeolHyJLga/N0EkwFCshWD2e7rsX2OXQZ4scQtaH6WMMPa1ANI8KLfuu0c2m
QeoZoQZRVq+UBS7SP4xLmkJ3H7iXpmcrjYSsJ8c+TOdfvNGXJ5G3ZUDdGxc4uE7n39V3TaOs60RA
i8fr7Pk/VVIhkzNhnACF5eZQf1ZLMfDRV5CIBqnXfvuSHb2DH5PzuXv1Udf8Xpjrewfq0t5swEmC
fo5GgT0nzBGf+xyV9Za4aATMXwFnRv57MDfrjmgb6SkCWsdfDWj9soT/0NkGsVyBB/+sDM0QRGHX
twIoTqOJvE85xehbYkXiK4fOlNb1VFsZrO7zcBBHAuDO0jm7c7av7M7Ch6RUfBfdbQqe4x1F1UF6
K9DSevoccdaOoi2evlJiGOvxz7reWoz9oyz2ii19wSymKGoe9H48vsCzpFe0IX+ip/Xw8iau35xq
/e2Zg7Ww6Pd2+dQZAAFDSOAq6Nm5nushB69GApjYqYueghOvo6AzOIk5pXEOleOvpPfHu+yXq2Pm
zK4MzoY4gHnci1sGuwzYbi6hPt33emCx4EQ9J/bH+tndPa8N4r/81pcAGgBkoNbDVYQegoVPmS69
2aeIPNIRGqTW0BwxZ26oMkXtta5iTqpnRj2YlZWT+lkyqzJ4ktCnxOXrTnjPRoVI3U+SmVFzCDs9
0HoSsDnJ+Y8i30phSUK4wBhMoFYUbsDXnqT7VqVtbzNxQ3n1VDI7fwR5PIn/Jkt40Tu9AFi8f4bw
Wxe5CKCGPBvqXC6ZE/dc/Qi1zWs+SexG27rgID4wduHStjk9nrd7YeKV0VmYOIwyB87egjkxrF4i
djLDb4YzJAcSO4NJibqn3JY9nVlgWQ5LaMx7z+or47O7KPYTxY81jDhtADZ+jmJW955k4TjkelZA
Xog58ulC2vtOA8D1LM9uoUJQC7FXc+Yk8bSoTFelHE+05m/rfMqhIfwtSrv5csmXIpFRhE8sQm4p
7ljYq+LMOY8xg843HnMugFCfp3+P+6k0mRs9Y6CNtCPP1sIiT/N4dThwKtCXBFUKHvpGN9RmaqOy
UOHp3ZOnUnOb7fJn0QhNRSEx6oU7g7YGED002S8cyt8d+8jubHOVuRpKPg+7FWfXr6XjTdCSY0UF
C4kU/bRlUVCLTbKqzNUp1c2VtwoRPoe+/RwbmgzwZrqKqfD0eDZuE9C/s4FuG0wEyJnmblJis16W
Xd49FS9aQNQqIu0nik+fRaKX2jPDNkTOF2Kf250+sznzlGpbu6kvCgBaK1+Cox0kuj4vUV7dlpSu
jdxkNDNwh6Lzzj0hSZZYuPQU8ubkeusb8lO0QrON+qS4hjQQFrRAJm5gFPl+QCPBL0nH3T7Spi8B
tB6yvJLA4V+ubyKtGNqYT2UMV3BR8N9/7idCaQjYpC46bNb+kqLWbfZ9ZnA2v2whlX7SSu6pL626
Bti6/W62ynY0yt0uOcFlmwGyg7y1sMNvEZfXdpVZ103a5qmLGXdPTvTjvEW7DKrfPsji/7jmaxRM
YDmgDKbXi/Z0eI4Pz4eFvXz3ZP8z0crshKmQKeOESnVPmUTYitQsqQ3mkDwhqoHDfmzstn9kGiz6
VSENr8mcMgdyNF6j1azoMydHXLmH8CnduMZAQgOYJiquQRMOnGlP0I88oh/oPWmn+jx6uZ5/Hn/H
bZwz+45ZTAlVYzXLOMYFncAqKkimGPwGUsKBHpg/oVEX5MeRjcc2bxtpZzZnO1r1GYi9qx5z0uMM
jLL9xoy/TmYQkZO9Jd0fUSAfsmnxznp4PVhWbCgfH4P+cUaUuxTZTlt57lQhawV4scBN74nZ7aF5
hVe5AyId9I68eEgCjqd2778lO2hurtVVt+04so6NCk9J0dLW9Z9wXdJ1wRF9qavtrle7/JRZJmIQ
+pJxG3xKFVtS/dqzVBKc7tnjSAiloA1jP16E27crZN5AzYm3yzR2NDpcu5Vc7WqhU3HKEac0O/hR
o1/jWIPrAQWihWj65gU12cJtqUCNBkbnAWXCKkmmydhkUk0H8NOlDqOiF2qnLURgt4nOX0PokBRk
ScCqzgZVB2FTFkqIgIToybH500ZIr8p76eeD12OjPVtI+SuLZAK3WaRrs3PQYBspGVKeEYP8qh5h
LsWQbApTNhG005fH63bPcUCBgseDDH+DjPsszougn5CFGWy1E7bj0FqmYHXn6M9p8hdQNSA5hA2e
xddsj3oVYDWfODad09AlfPG9q//qQ2bBX6YWSpOl+JBCJuIu1Naya/C0Vw+N8lXTpCF5t6BrcJs9
nOb5Yuyz4xrlA9uPEUy+ONtez79N88+freM4Vg42u2qf4hTLdD/8PVUFac5GcuKmrEDxjus5XU7S
TtZmzgOvcHArSJA34dCpdH2CIFYeoQAjMafYM5oc/FUO6+3zGhKyZqOt1JjK/S5413ratatKMx/v
g9vYe5oLXCFIlwI0gf7jmfVcE/2m6eBEFeJuU/QoQXQ+1DuTB6fvd4ZmP7JEcX53wDArowsZ8jG/
LuXiUZWGTBRljcKcMm7fYmrZLF2KAW7Ku/h5yKtgTBAtn6RD56NyvX5oGv/MQwFZE2kS2kJ0yJk3
WQT5bWoyNDFk0AG43ksqvKuOMFJM8JCvJd6RQmPU3IVo8+55Qz85lKYh/6NBS+v6i3iNK7MAmI7z
yBz82u6Lg9ide8giI7uXUzWjfPHCDzURqreW18NRMdqRjC9h96EotEWPsuJlujBCYvAv09FAg4gi
ZNLlrSLoLTCGwaIG5VS7mm/LSVpcAMhe4UHecP3BnpK7Yhy03lkwFRdaCPGbqCBgrFMyNkTMqCoY
abkqPApNcCF5ir2FkOI3IJ1/AAgVJFmUeBBEzDGHSt0lVVxI/jlJUcN7UsHAryOOS+3uoxb17mME
87RevYz5live6xxEGTKY5ZXPLKOAroQFJLbNBCwFplrTRphym6KRMR/jsTgnGuU8wspHUSOB0Q4G
KxmJYrIC5VbuRlOpZvaRLb/mIx13gd24BB3onKZna182XXSof7tIRJzqrUs91NoTIkBnNdD9j87T
Q/f78RG96640QRNVQJqmXT2LrfyqcSXWlf0zE1J/X5Dwjafq2qexboIRnuIA6dAFBR3D017UYyvS
jfy4jswP5cNSbEmvTc3qvMX0zp1LUkGtDCwm05sNXCYzx53wvqh4g4gzNm65nAQjzZ8ahSVS6VlF
sW23QUKZmGTPaqanjCW5z2VP2mMt00ZcOl23LgXfAjemIQxGFn8eBg+ocqXjEAbnGp3JuT1wevyB
FS7+SqE5RD3Jo1PpUZ7TGWk9xUEdqcKWDCgpeIHBxyZjaxJNI4NrX7sl7aDbvjdI/U5/4CwhbkE1
+vokJXlYRFmXBGffZt58M3OfqtBifyo8vXduQXI0VWckYr7Gv0n0J2S3WohmAdbi/3Uf7PQdkB4D
iYjK4hE4i5ezvpfLuiuDczw8ac84PtImOaPM0AwHpgnA4mOWf2Vk4EedVVfFs9Iu3Lt3XmYgmkGF
hZuuOZH9jX8uHH/AJGPJ+Ux4LgAwaGkFGVgFir2V+5oZzOB0BRhFNi0pmx3CVaY89plZeEankuzT
20fS1mUQ9plVuA+PdUmlhSTE5IGv/c3110177OLryt6vRmH6uhrtuj4NA1xMcMHjVsuOLkvaWn98
ru88kBXcCJPmNGSWJmaXa4NFOTZDPfrJOeQ3OfQwPljXaEK9YJ1s67omXExwYkuLE4h/hjjdWBBv
CcFwm+CEEB0roA1HYlEB4+ZhoJuWIdsKUXpuVinUbp7cd0C84F317rWx4zO7pCd556Be2ZufBTmv
ezeEvZT90XDdATn5eFanTTxbRRgQEbsjkpKledtIn6Sc4mlpegZ7pUdyJNo//x+6027f+NO0/WNl
tlc4F12Vslem51a1m0PvCGbtaGskq73SynTRYZqFszPthfmwBE1VIIIARAs/TyoA71EzguBnZ7f8
qX2zr1/abEG47c7TEVyiFzZmoWAWCFrjFrCR2281T9jQkU/MinXKAVWpf79KIh5XcNcQwIMW4vXW
d7XE4+u2zs6IJZrBQLYL2phiZXAvzGIn4b21urQ1O2Z5W4SxNFYQbPvqSvgdwjq+v4nCF6bey29V
Q6vWjDPj8QDv5FkReCK+hZ4gYjs05F+PMGwKIdUCJT/7LW1HBBDKW5TaLWPmLfWFTVvpSWSwT8JP
EY8E+ew6OnmNxRw8bcNIfwIuJDx07TxLBRyrI1Ko8wmNU0tR3mrmpanssTLUym4DZFvWAyITtOgN
iBNDmjXP7lKu9Hb3IUeJy2va8Ain5+/hPBVaP+i64uwHuiT9ydKt2Cw8RG69L0wgh4AMggzVeG0K
Ry+8b5xWLuNqY3EG2zfp++cSMIPgyHaSNdjpQT4+Xp47zx4VBG+CDHYpxA3IXFybAxpOGFi2Ks5I
hrYNUTja2n658pudbFd6eeSOEhqztShCvPktFytm6bBNju76QOMDcJo1ZO8Qr8xpL8Iw6RIu6DHe
HmA7UKJ5SP8DOdyRdutWVHtqrFzUH4/6ltNLuzY6i+mVvmOB3oTRbX/iz5/mZ/gcj3rscGCcWddo
7DANqqxAcvIs2TRsrcfm7y2xNr0mcO6hOzY/9HnVugLX1cVZGvXcJV2vrqIeqGJN09OPoKZSxdLH
Fn+ZmG9mWeYx0yAA4cAbeL3MsSbUbtEM0GjShd7MUFdMU45wvKH+FC8NqIoKohkpQ11Wj1ODC8wm
I51IxyNwNiRwBplCbFT6KELkcPlBR2QWo9WohGiQT8uYjh6tnvq/aU57QEYaCFl/qgFtxm3vW2Vi
yZ98RVvGKnIjx9tkkTnrVnsAD8mJdA4DU0DSNt9EXM8H6thK5dkXCFvHNC5fw4R6hVlGAxW6PwGE
Rd0XzTej90E69qIuds/CXxSZJAmk/TTVwOBmCqqhJVaI8k4FwHVpt4BR8TqLpyhKYYql9bqvOA2n
Z5qJ/yghn/14kdTbK/t6FLNdyRVxLrOSXJ7R0h5ougLAkbIVwMo1bqqf8RNoCZSA3FX6N4uJ9z6q
dhianLJyB6qoVgXV3nHNs6tBH2Q9rK0uXWnjU8xuRMbIcrN0qX+UhH32pPwJjkJuBMKr10FREoXl
wfD24lftGkq2gUai+9ozTrkS5LWsHRQ86v4W4apMdCZ4ibRVFe0jzhwZy41MXqLlLsObO98NYW5E
bUFFn4wrNEr4+BV/zUgklKkA85uqMNjS5Fo6dE/+Z+PrhcYjlYM/nzpgX31pYTpveztnm2K6Dy88
aVBXglyqYnnm16G9Zd72zSopSIxc2orVQd7pExmhLRn/5jQ28Ho10lW5Csyl8r80Ldvs7HEymgYQ
XYIIhft9DVx8R9EyPojJ1PIs7Lsf5SvbFbva9k0OJBDeKdmYKbRm9gMdzWjnEWUrrcIdSxyk588x
eaVgu4QkEQsNMvQasvQlAorPkla8CWH4hdfjnRSkevWls4fRUGZCVDFKeWaViqbVz9SuLT+nR2mF
VY1Mf8nevQ1/OTOzXFCR94JQepgZbl+aFeo1AkFlG7Qgqu6bru2a3E7cx1a8ahY88J0yzdVI5+VI
IWXlBD4De+MQvXhOKx3Hd3HbqbSqiNy8j4ONuCPTw2idSdga/PPjo87fufUuZ1qYHfUukl1sf8y0
ZvE08GiPpDPQQG8eTgIJTNTkdMHOnJRK7y6t1pmROYI9gVMef8f/ZW/KIJNFMxiI+WYrIKES2iXJ
9B1O8SEfKto7qV6OJi/j9enguLCT3mNs5ylpftjX/Kkv9AKJll39zYZU+1KsJEmItC5WWWuEEXEJ
UxGtoAyYjRpz2jXRvjsx3KobNy6t9URvdx5Pms/w0MKJrCPdVRbGdCd8x9pCIlvAzcpDK3t27rlu
iLVECarz0Ol+j+DxR840qqax1fAbli1oWDC7UvnXr2ZYRQyFnIKqIfkyW1GVbRMpkFzsZdFwY9K8
9L1PlD++47XP8hKj651q02QN4uaI2VAE+vV9lz5F5AHJYcLq7CO7U/31a96U622ZvQIYJObWGH5J
bUBqYRVAsaChacwvRBR3j+7FB8xycaHf+B2bRdVZjOwYIFGE3XYd2Wrl9Ate4k7a73qsM68kj2np
CyrGyq63zD48jSb7sQd1kEwTq55a2ZDxq6e2ffragMonsfFWIzFNaW185KQwf2LbgnICrirqmUuv
qjsvgquFmB0gdAwKQyJOHxfZXG4loUjk/vj4lN5JnCFmQ3oRDwL0ptycUjmVkfasvd8dHVbvhXSK
JUvaJxH4V5WzPDhFs2JyUwGTEAPExLaokac16v69By/isGKD/eMPupOxmT5IwZsOn4OKzQxaUKhe
PLQyVl/BFd74u97sEPchaqqhAcpsRkj4SCxVNYB4COM+xVT6jtfpEoDz3h7E0xKsjGDdRCQ9e1oC
rSznhVRjD4KzvylM138Zsy+3AsDA7RfeKfdsoY9WUZRJLlic5y6LPIq6TvbrM/DY9RcCGQYZbiQL
UX9A5ntheicPNY8Y1AmZCpCKgqB29gb0larts7Goz0LnqNyb+sOAc1hRQP5DIm8lSBVVPaOoojUf
LaRX7r0HuUvTs3PNyXmSB2len8sv7jMSBCoMuijRrFZBHhXQijSinj3L0qrfVWJAU6AMstJRlx7a
d0rAQIRdTMHs0Gdpl0HUuKrPUBa2T+GzBDf3rqyeVSSL94rOLxyxuw710t7sHLdi7uUsB3suu4bY
YMRvC2jM5iEqLoe6s9WGchFhOaq0lnLS2gVvejfy0jhhwt3/XiCzFdeE0c2YuqnPTYKCSu7koiEW
1O23eS0ZpRbSikMbQEFc+bSw16Zfnu+1S8uzBR/SRuYqtBidw6ojTYqgWEloMhoei0rg36jSx/oj
Lb6S4blqHF6zveE1qWn//vgzbhlgplIgImQBPoVlhd+A6eJCizi/l2IFEzAgCH4CC7qo8ykttkNI
tHP+50fdHSTUcAKTo2fJThzVCI2GVJZk80tHYBrxzYygzCYiEzyxVk6n8+JT/ChohCKDS2+jP8O2
LQykGdUpMzJ0ENMcP5jMiURb8Wnwxu3VTs9y6/Fk/EZ/N18A1lEkCFTc7spsTfhJdp2vkurMvWWG
9NQhIVjzMRFZgw0cvFMAcapWwAtXvTk44BZZuTFK8uHfGq+tdVmiDha8QXB363tU6qkSrAAfbLvD
46+85xGR0/ufj5yd0NwteC2UME1lRoaCBrhdE6fIUab1KKLGx8buoPawP1CgR3MKi+06z/tKXAJ9
06rEFUhBkCUTe0S/AB6a+vAWnQbbN5D6W0Az3T0ZFyZn+6BR0gjsVVV1riNkE/Fw9d1dGuqhsvAY
uFNAvB7b9Fi42HBlE2bQHv8dmwaqkXzToC1O0JG1N9AXYYO5dCOA6Cw2UlBKP57Xu4s4IXp/W9pB
DHltOk7jVsmbtjqra27feTEtR1gJm32sLFyg02V8s6cvLM3iY27sci32YalOQSTfpYxkelXx+ng4
d8o401T+M57ZmnlCyLUiyNTOSKmdmU/5JyysFBgOYSOnhM1sf1u5C8nEOxEguOpFjpM5TeKhy3E9
hU0XeKLSSqCnrn0jhG+M8ndJWNgjvw/S2fRdWZm5hMbt1QAkWdW5Ww9UNJq/xcSFneuNVRi1Hj95
jvDZIynHUdZsaYC/C7SzW4O1e/TB9rvoeQkhf2frYNeA0Heqlqnowbset1ZKyNyGTHWOu9dAgdR2
e2jRlhqYAt7QXdv/l2m+MDfbP13gx8XIuNW5SP82GcRV1M88ChaOw921FNEQNC2nDJ2V6zEhAg/H
GtK850ajkfuTCOimiJYAwfeMcKqKm4XlkOCfy4TlXN8wQxg2Z881PBGKuTXIzpfayu5uGMB+0M6F
8guvzu8QppRFBpFicy712O51Thf/+uAgHdGWWqJN0lDtgCa2uo9sPBn9I1jGQW9IhT2gFYZo8XpJ
fh6fzTvIH0D8kednkWpAlXeeB9M6V9WKLGvOXEqKVXHmPtlG9wyNVmaNHJdCkZRGw7HIgsZDlzYO
Gq8UU6ROi8awnhROvHTR39vBlx80W20lGrUmFdPmrHDHQKZZ7DDdOogCXQ2JJ3oEcDSkM8xEJbzQ
rcc3fiVDbONFHhZc470LAAJGmjbhloFAmz9keq4v1bYtm7OToNAO7jC73Y+Wchz2A7qhkVyPjYS0
Gz1fc9ty4Rq/45evbE+79eLycYVCbSMWq9KjqD5y27rPFu7uO/EUD8mkCegG9RJFmfnkYRSrPBmb
5iwkAJr12zp33MaKqyfRNRe22OQELr2kNuFw0MOIGgdQfPiH68EELacqjeh1Z6/T6zfAmQDJWgFY
kYL8cYtGzmHjgY1GpZ1uobD42PhN3gn1BxF9G0AmTXJGyhy1OvaZOOZx0Z6y0H4bccTqT3cPsu9u
ky3cBvON+2tJRpUQoizIAc1VPtu4cbM45JtTExO+S9Z5x279EEpifn0IBxvI2YWJnW+S/20QBI0T
bAbNe7PbRw5YPqxLtTkxPPLB6BtsxWrBv981MeHGUXoHJmcOyoGUeJxGWtCe4gSVXt5H88u/dO6/
g0DzIeBHkoZC+OyJJ2s+kyZB2Z64UTYZ7akQIuJ5xcI4bsoOkxlASLA0U58jqwnXe7CRG64dJzOl
Lq/KjbpS1+q6e1HXnsXpqc4YihFA06awOaqtMjvfNbZv8aSDv1vYkPOLZvoSoOVEVkRZDKzfswFz
o1qNCJbaEwotgYUXlQo6ApIwkEtyfNZiN3xmN5+ZU6H68e9NqxryMhCxQGIG3zGbBDYO1VKL+pOM
SkJgDNsM6vDhrjlG4rNUncTGbvmtzD9JqRHuwLS3YH/ucjByFdgqpEcFXOLQLpqZ13K/CLOiPwWB
TwsGuEf1jGpUJdqVsvByFab1vPY5ky0BjR3AcQAfOltvtROZzvMa2FJYgqtVCw9iuxVRrGPQ0wx/
juqX0iZ6iBecrKwS0adt/e1WhiyUZChf/Wod5S9d5cTodReciFtlqeGGJK+pzK0Bw33m6rWcGVwE
tGMhLt09ty7z+vNnKyWVbseUCqaqVmwePbAcQcXPO0baTxwRTSCxRuM//2V3cADVigBTYIPONmbg
i27k+21/ilS9rqzKEBond9o1Lxr5a8Y9D+BJ0uw22knvDdCB/8U6VGbwuEYkos0DV/T61wo71v2p
KY9i39AS/ceDS3CciQvYo8ARPrdStUQexmZCg8to1r1war/wHdPEXu8bDb3QuBLhJRBtirM9KgMx
g4dlz57YPGJozosJYs0hXXAC0+vjygoQHABag/GfRZ8IqpDXJ4HxIiFXGJU9haMpGomf60FfEZ85
Pp7Um15dnLYrO7ObF9vIjQKU6E/9XnvOSlKte7uiKAef3I3KkNIj7TrZbN47e3D8dcAt+PabA/9r
XsHFCyDVlDK9HmartFDWy2Be2nj9tqwAsOVQTOQmOO5oPB7rTfHwd6wiYlh4V0kEfvPa2NDIPd4i
MMblp4KzlMKqUiMRoMIUkqBSaD3mlg8J5SrJt2HTfARF9QH1KxoOq2LJyd9dX6AmZRnbCM/42VES
xijNuOlb+hLUxX28GsNtyTxFwuKob4IOTDHAkYLMo8sOzn02xaNUiCibBtyp+0GIKA6H9CSmVGWO
yZGf6vs+3jDloHvNHowKIvdSeSBpzTpn/LfIxmn60Y0EAA2PhAU4Ba6nv42juBmjmDsNiaM1DOj/
WwU49/orLJ/4bgmPdZOZnMxhdlU0hkBrQL65yrIhjfr/RdqVLbeOK8kvYgT35RXcRIlabMvrC8Pn
2Oa+7/z6SbpnpiWII8bMxOmOvnE7WkUAhUKhkJXpKSzIBsGJQl52bzPT29E5Ox3oqd3X1gDgmzwF
aKTcPLzcd7Wl1b20Tc15KtS85gfYvclwaOuXalcC+N9M9n0rNxi93yGqEqBtSPDmd6brGW2jNOwb
JePOe4ztDbhXG3cdSNwRK9dtEP7bdgyWaOfMkdicCBjtngUTf33Onfcj+VmlEbq5vP7zQcijwOyD
laYRUp3iRUkpe+zZ6ECrnOvnj/3H29s+1ie9tXq7NJJDZe82T0+HwwMYt17vz8fN48NsHvESyqSa
CvnDm87ZHoDkIa65s1Kb9XM6IDLLlS6gBh9lJSQPBcIji3zopvdUybbaacX8vKp0zFaAysPBCMK2
Gx6udOx8pJcVdxZQ1kwA8a42VZAAs/SgdR9Dn6JZ+XngJbORIFgYG0J/LtNZDe3+Z8yR4+Yr0ArF
I8YJIsAB106hoDUpDsSBO/OylSdm2eNl+7N44WOr659DJDT3zf0+y9P2AMdHKEMbJV70qEhWtZJa
FzHHneX8EHNQQrWnQcOJfIBGfNOjC2CSNkJiDJ6leUZdPEcvIlTv5Nge5LOQEtl3ZUkfIEAUTSbb
6dCIS6s/wHclTj7spzojY2oWa+J/N+9Gs6sgwcRiISDhDs9fz9I4NGD3qLB1kC8Eb9MuxMOYuOHA
svX0AzbE+3O04BgKXgOBTZ4VgG9IVIB9ixMGurRn4Q3odPBQf9///YUlv/p9agkm2S8zIWzAo/6F
EoiEfl2n26mSvblvZuGwvjRD5yQanleibsQwPnAPMUajXdm/K9NEg2tSZfTLksHvc4ZnaHvu/f7n
3zzWYc2vvp9a80YaO1bu8PszR6SCv/uDuO0cEoR6vmJr4QC4MkVdLjShL5RCgylv/yc0pX30cH8s
a1M1J6kX1Z8i9CRhnH+f/wksvNev9tqsGZj//YWBcIzbVppdKiboSSOTq6LlyGhd9N7/zNwD68xw
K078S9t6YXHygqwHfk2EBFENpTeNHDmCWxgAIn+BpzNHazhsftaAVAvJ0dU6zS5/YRRtikKVphgm
BCxknfncqI9f91dq6VBCjEGJCSVC3Jroe2bMyHU8zAJae3afPXF6vu1Ie4ogJLfrV16+FjbolSnK
K6IwHBQxGyHn9h7vFFMMCb9bI1tds0E5htahYhEIsMGWeq2T4NCuTdh8QFEHioobFi4F6H7BvZza
O0GisA2TcLPrAVWnAzhgg6Z2JGt2bm7QcxvZhR1qtqAGwYsMjtGzj6dr8dPxHcGOT4DRHtaYHuZf
ujcias6YuPCqLMSIwMjvrVxHF9fjYhRUDohrkpTHEX47rQnwsb27WhNamydqj4i5VBX1rKl0hrbr
I+DjoiWgtyB7XNuMCxHgakHmzXqxGWVA26spgKGd/2j9iXXB7I2V5Ghhv1+ZmD/hwoQvoWMhYsDv
L2/3/s4zOrN32JVjciH2X9qgQVYRGFLlCHSI5/CxtZMXzViT5lw0gBQbdEPIsRU6zVUin/cArkI6
QTjDB/j5fsRa+3nqmgzdoiIXU/x8/ROdcnsaIY9+38JS9gX82b8joE5i1eP4xkMAmJv2cwKvehzI
91aznzbJyoKvDYYKJsqYZ92AaufZkEarb/X8vDKUxd0BkVm8PqIn5KZQk8Rp0LUcOO3B45qTkHzX
Br+q7bZwGs8F8P82Qi1Jk41ll/QwEhiFqf2vS4lzILz4dWo1WKWUyrHFr+e4KfO6BcodCUJVa1nw
zSM/8q8rO9Ra+FHYxXUGjncDysAPL5kjWdyG61cJkRfjyMV4qMDeT0KPoIXxzLlLClX4c2EbK8u+
GHYvbFAhHevB5mGEsby8oDQP9AfyFeh5Nz7h3YeHhzW46g2+j5672c8vApcmh4034HQ/hxtnrzzq
z0/QSdq9HQz3+ef+0BZD5MXIqHCfT0XVh7GG1PIhsUTHncDjtjactdmjIr0YxHmkNhhN5NQkdLc/
D/fHsJTqX7kaFedHtCZDShfLs9/5h8w5nx8bcD6QFTPLjqaBAA30kDyw+NeLMsVqVjWSNKuTZuiQ
/EZzzHO+xrS3ZISTUDnDIQ9mORph14FpJFLzAOS6umqPJoebEZgASLWSRywFyksz9KYp0GU2tlBF
UO1wg7u67a+Aj5f86tIAtWO82leYZoIBIGF+ymf+7W+0Hde25VI0vjRCbRMv75txYGGETaDJWBPh
IXfkI7f1jXqT/x/O+Utb1EaJSvAdyQNs8TbnepvcWUvnl5cE74AK3sOAvqCiPriPwOw8QONj0tBL
SkQnmpATreyUJfcC+YWECiIqONpvi95FYGnkLoorTxBwA3oTjOo126Eaoxc6aqKIYjtIo778Xyyi
5qICf44iPF3zn1h/bHJIK5xDku+Jv80He9h2B30D9OGDZHwxVqsPx7XVutHBmCMo2Hr+2yzlGmPu
RR4TqQL0KAyJJdFThvY3MNwZPw/gePv5Qfch/tQbFfhUCbxma9ntbzWWvgVcfgDlLyx0UTslxwdg
picLR+DLS2PEe8Ukp9PjI3d4+gnMwPzZfN2fb34+vm/szjAVtOvOnSfUzs46r0/ZIpqPQ1hGf2X6
LIM3twA98/agmxyW2ztHeLMDjpisjnrpNvcLVPlP69S2lzo+jBoe1l9eYH1ncbHuObLj2+9btMo9
gfc2NDJ7DeS2mGtcmqVWG8oWXCPXMOuBGkz9yrYQLZ1VXO7P7eLmuZhaakmHsBBZv4IVVjaOMxPp
QHCN5IKVJHaxhnA5Guq8VOqmZZIOduoteBFzsu8f272UGMBXPXytxFBx6XC+NEadanETN4yUwJi4
nwtlfUKEjXfSHv+AZeyjN6NXz0C6Pnd9Dxhxt0vlU87NPMyFHhYQcmoIc8q+QQPqG08/2+fPZzw1
rBy80pwq3vg03mDxFIwHHkmmQmPj9bIUq/0/Kd7bW+IoKFIpRLVnTtBhMy/F2XHE08gBhs7qcWqS
v39jEJZDCrjaFGYDyGVtRKYK999uvn7mgpZvZfpPYf/8fK3GvOXgg+I/YA0SUB00EEfg/SQfUxSB
apN/KNwBgjjn3A6s4LVyrNquie94fzNb0LfhERyLRm6gbdu576w3WOzfCHjxEZQXRUOax1OCjxCO
iSugoTV5Svfxs7YvYc23gl15WqNXnGPLzToBqICXR3S84Yp0nSGVvVIJRTmhpFt0hT6TQ+lIpIqV
bbiY7gmcwCIHgyQVKAGvzRS9mqORr4R61BsaYJ3J6UVANAwArMwVz1tMxC9NUYGF7xlBTpVcPAOm
NjnSa+YEOlfa2sePEgGIyRNQ7fyolm/IK/RHS/nTpWEq1nQqSFmFqRDPlRua2H26jKaBtYB2C4bj
wDXACTwAahoLPBR1R6vqKAT+SJnORV0SaXyNmqcxsktRsl+HBPBkriJitvZktTA0tAzhFRwgPPyT
hu9mgzhGXdOx550mmbXt/QV1UH5cY+leOImurFBxLRGbouNxbztH0o//ybR6B6WXyUqGr/GrAWWF
Eqy+Mt0evdjtcz8KmIsliVeoHRenXaIIuI6eC0iOeIlgadNLHeC9HS13fqYXXfUEwHUt6p70HPDW
yn6/HfC1dWrARVO2Q9lx/ZntjAkdEGUjWF4ekkJ0ikbUZWVTxfwOtEwrdm8PENhVJdCZCWBkZEUq
4eiTsVVHNQc0abSSbssoNZnyCcjNwhTjQzD+VJoV+aAQG3aSBN0OTXkEnNduct3rvpp25TxbSAXw
OSACnLuKgWX9PUsuMlzR93kl1qrhrPytxYepeiinTc58dD9yB+qFJ5yh7WaNInIhTFwbpeYgFJH3
ciLgWQzbmCpXm1VLusEtFQhURptxfGMaUAU5at7/yY0xOvYcqAmZkEzZ5yjum+x5ZU3mA/E6EF9/
DxUh2bLrQ3j/cJ5KY8x2SoyDMTflDA2fDz53Ggkf5cYqVuo3t7w1C6IaUCigxES3X05Jn5dc1w9n
dsv7uiI+KvVg+7xk18VHpL4LilXK6SFKwMv/pKEnccj3Re3EkyN0eyHR0/I0cD1pgrMw2rJ4VMNy
JbWax33vA6l16gK0tdUsUIBRL7wVGhPYYRvsmIyfVnbjTTMw0LFww3+ngloBJR4DBpSew9mvXmLv
SQHnM6qg6MWPC4uRzwoaCEdDAPgJU5Buq1LnvT1TP0bcQ5U8cbzF+u8rPrEUnRRA+dA0gcdwNK1d
n5pSOBWq4HPDWUtCdTCztIh1X4zFT21UJyuTyu8G+PBjJZWeyXLDjomAlMQz9mefqOlKEXKeZ3od
FHHumYObAORHRcpIY4YsqqfhnMQZVlvKREeFvs5KLLg9aCTx0goVEdEYloRCghFLb1Fvd96u5wgr
ANz6yfRvK7O75FkXtuhnADmqhJSpYStmXCZ9V9PvyfuQP/jMDQXdR8N1EG+iQz488eMBWCtpZagL
dwaMFQUjpEVQMEGH5vXqBqFaClMmDWcDVFTcZKSdSbSKSE60H4moWi/3x7twzby2R+2kTM6UEFtg
OIt20jyBIqlDmLOQT2c2YPx2vxn/4O9NCJGaEeo4iW2sPbMtQFGuP4Fy6A7zIdcSP5xV9j1Rjw1b
EpT/zTzaQJChj3YKhCF7Ljy2cWNU+bvcfI6QKZoyB/URUNhCquk7L005tcRh1xRoxp8ep8yOa+mg
Mt6mVnu9YE51UzoNEL692OvjygPugn/i0EQZBgBFvI789u9fHFVVm5biyJQ9EESMKSUpGaTM8k5i
6dltGB+UTFzx0gUnvTI4f9CFQRWvNFEkt/05GrnDwNVOmUK+qV3LXed9dbG7UU2WQFSiiehoQvcU
WqiuzVSc1Pl1Uw3uWO5CryJZBz7X8r0qieB9qSgzt2uvllQOMltUWOSTeCQDU5fMUtnyVFZAG2b9
4DZGuS/I53btYYkKWDcGqJkDR1HHMOEwuL2wn7lmKm9zf0MtzNnVCKhYJeRqwootRiDHgwlRYb0t
iOebsQRsNw/hC1C/Fisxg/IGeky/l4MLbxj6copbBia5UsBlDb0pepbKa+nhvNiUM1wO7Pcyd2Fl
9BNPK0QkQxVYmYU3UE/+caXt+DY3k3l6/np/Gumr938OShZEAYAvgBOoeWwqsUnFvsVC6cEJQX9+
dSIiUFK1BX4kIzT9XW1XZu4eJtQ9XWaHNnUjt77ufwZ9saI+Aw1P11sgAs5BLVr4Sxw53eijvUDW
y6o2OzRFx5HB+iDxQ3mXlVfi8uyHt7P9X8PXbkDPCVvFfofhgwzo3JseVI2Lx7Unb/pB92Z0c6px
saZor42mVKsHV63dpDa4Fv1NoRHH3UfZvglhbrKDRHLtjxhLZOxUoqJxJi7M+3O87L7/DpWKMh46
Q0sJGZZ7Pq1W+lbcCHfj6xF6eVbhwoMf93mRML26F2PekIN9g6FGjF7jSjcphpc+loEpIM3OrBoi
YOAtgwhgYoDopSutvPMcMS70abKRYDXaAenByu5ajnsABSDdRDGEhgSjoagbGw1buGXtejByf1uD
+ASNKdzKZK8ZogJsJaNRqOhH7GKrZ4izbUHpcH85/wen+ncsVIhlBr7r4wBbpjHA5Iddy1kAN4Ol
vEugzmGANEFfsUjdmP9xY1Q/8KyDrEnSKIsq57eiF7GDG6LXdUgKUjUVSbrvNpV0Bb0JUBpqrBba
yPftykt79MIsFaKA3xylNMBcDuyTBiqx5NUXwcjlr5wodAGQGh6u5tc+HKDRk61E2BG0TzWxkxPT
2eNzXP96cPDe+R+1UXQCmRoe/wz1NdbceRw3sQgXQfBPKSDloVkL+ELyo0TG9Koh6wohY/bFjyBI
ICWsdT7sLGZ4Zrw1L1o8bi6MUqXipO2boE9gNOPTB5XJdQlSUVG+Ree0JIHlS1f5F1FJHBb7NciQ
Dq7xUdA3v3+mfX54YvGqBWw8FTpQTyt7fuIQ+qUUNd7m3AqxiYrTB1daIoQNW2V0ShAx+YIRxI2e
VQW6yZ66AJxQQe7E/q6aPhRt3ybeNvVXjge6dHrzcXNQvYjcfRX5DDQuENdkyZK81Gi0k9fawmB4
1b7HlDxyo1N43YrLLx5L4CtHxRbkOehyujabpXnqTf1s1vPRKW03gp6kPlpgtM9pkExVZVbKp8sD
vbBI+QGk6HmgAmBRemI2Z+/EbYctfyoNzQlXUo7lwHVhij4N0zAJSnSHu3VqctbZM2RDsg+mDIbN
5ACBq/vRYzm1uDBHnXtZGWYRbviDy3DGOOm468ku88OkRvGQ6avkj4vB6sIa5c2BqsUh2oEHt8gk
Z5rajV/qIOMBGb8c2QGIOkQO/+pFYHNwz6JTF01ksdNNOI4qwbg/8sUDf2Z+n4VggYWjllSeFCYv
fB6f0tp8t5f4cyGsuM2tn849weAVx7spqlgqFZrzGlyXfs6N7lsCtgNExLWK+21MnKvD+HUZRCSq
8Hunvdh/01gL4VjAgOJnZ6bSwQ3kg00gFM0SPeiZ+M4X3df9aVscE8qP4MtnQXhId4h4I9s1ky+M
rvDW4yEhghQ2c2qPoIG8b4dmy0RswZAuDFHrw7ONyI4jDGF383rzB1TRwmZ8EQyOhFvFHNBQXVvf
lanIBNIJlaGd+j9Pa3fP5dHi2UtkMb3Sb3n4YoLxKCYPaMoZXV7WfXAJgtzeWKPjud0TGChe9kBe
AC4smS5zal5ZZ3ICgolURQ27RcO2yUVGPazN6OJYLuxQey8W+mmqRGl0I7w4E8jXgK+zeq3YB2BO
V3Kh326L68P6ekzUwcBwSVg0rDK6gwVtXbOxGkMEkWm/VfXxQCZdMrX5j16ZGThAYrtAfNtmBMJw
EUEivJqB32726++Z1+BiHctYy2MuVfE9uColkeXJNVHWRr1sRFVBAADMPkoxlJGhSwS/hxFZtBqQ
UI5Q6BmalbC1ELDnofxrhcqdtSkvC5mBFTF6zZTH3s5QckIOlAgfPYhVQOQmDGuki7f5OniOUAYE
FBVbAfvgemRioI4d78OmEluR9rePbKU5FJoOBquVbb/gpNBFwGbDfYhHdzEVMkcuFQW8Hg6uF5Pq
jI74ZOcdq9V2u4WlQrcZ3tWwr0G4T9N2NJw6anEdT24RsZiz9lho7hSW5v0YtpA2oGg14+txxsAI
fQC0RdMM/RRNrpIf88fKLTCqtNgILVSej+CXa5gO67Z2KtBMnQidMIsGczB1QjDwhgZIQcKoxBlG
p+4ZcsycxmLN3JxwCWLM79YSAn10OXOtqHW7dNdW539/scfkNAfdlwSrNbgjefAYR0QcIMB49qNI
b8LNytzepubX5ihPAdcHcJUNzE0xSED3YpWQvjp3/dZ7jEEerTCmKJiMiIJxALLY7s//zzztQX4s
M33WpJPb/FWfQW4W5RtGsTaNXtm+1UDGeyZlXdkct9vwasgqtQ2bcgqKPMsmNwsLXWTfSvl1fAO7
ot73P/eHt2wJXYdoAUVZXKVCmVi3CU4LBm7SPkXMM+t9BNWP4H3na/z39EvDP746NyPIALhwMHjt
NarWtWExBpMbtQq0rUMzLkOCA5dBIRHaJCV4oLzE6Bh35JiH4qNr6pXHI24ey/VZhVnFd/zCcFFo
psY6JRNfjE0yuYGTm01g5MGm4HAyeU/Bo7b19Kf2KXsIvtcajm9zt9ksMJPowWaBQ6LM8inbsJoP
/x3R0CqTFkBQsDWIpIGUQals+cf7K7pwblzbo84NPm2btFIRi0Z2z0xP9Weuo37KGnKokmJyUC9Z
SQKWJxYTCt4dUYB6DxUQCkVIc6XIJ7ezOks299URSqLzH0dEJ9NXpLPEXzkdF2PQhUkqKKitMNR+
X0wuq3M70VC2EsBda5UI+rXqH5/91wrdy1opftwFE6y0ZnbkddBRB/q0OT7+6ci7b3B4sMKF1M4h
ACzoX/eXcdFZL0xTIUAZ2aSJWYSAZgL9plhCw6ICU9kxGJ37hhbqPfCXC0v89cYEp1vDSTksiawt
8oAkpZMhQa+APecJEOvnIgBJbWfzrK8XBefgpqCPtdO0K4F23v83u/PiM6j7aVVnaj1ocCLNew+1
P/Eaz/ZipLv4fTr+TAIoHINyXsu0eFS9l0Q48qURi2t334VKjoLCILYC0ny8VMvUhGaV5NVJBa8Z
rEAXXyYgIItNs0kMxTpmRNhyAGXJVrYFoUj9ump96bi8tE7NY++3dcdEsC5vJQi8lnqqB1a4rzZg
pgKIFx8AntHKEPfRnnHEHUrsZOV9kma8+902wGnNeSQurTIt5ZhmHpf7Naa6ge4DcxwsFcBByajN
YiYh4gy51xvw26KNKLF6kgHRs5aPLYUH6IcBT8hBvwwHzrVP4/lrrLugm9z8pWn1+LE6Zyf+U+mM
7NC/8rtGF/QON5Js1x8b/f5++lWEpB350jblaIqUqJnItpNbmiUZbd6unOo0ON5P59YPKLuIRkEE
29c/3wv9BW3TRqt/zWLmz/bh+VmFMK2mPybk09ff7XNNnJDUhCG1bn66UJIw3UN14C1Jb+yn534n
P67llEtx5/Lr54T6Irlrp0Th8xQzB+EHt9mlbiKS+xNEQ63+cY+ZjhuqUCBr+5VEvTBR1FkyJvWE
2O0neykP0BAFJfkNw7KJWfATs0/7Fk0ZWd3puVyYiZKXTgoeXTwP+YJ1/2OWog6Yk3ADgU4vqO+o
w7lhO24sQ35yw/KvEhyzZCW63kYdDFLj0J4B6iLIUlG/n0AyxhMDSXUBpTvFbutm21WmywUbkKaY
FXdVsMgiDbxespCvxUTpI1AxPZcvLAitc/RcJ9YAmljeGQ2ZgAEuMfvX+zO3EOaAegJgDng5QINA
ZXJtVgrYLqv5ynOtIjCnV8iJON0f8YyUKql1uyCjI75C+5D1jAlSn6c18NzC4Qz7EE0ACmJm2hKp
YTOpL/Rt2njgEoV69JZ/YQ7xR/Y1EN7RPrQ9qLvP5amxAevYSLpwYg9r+su3QQYEMhoPjjMWLRMQ
jrueADXgPK/gZc/109gADVY5niTmhAIZCpo9vxLSfsuU12Hl2hqVZHFNwWnoV/TwQp0T5hh+MmSw
tCNv96ZkhY81SazYlo0BZAghOT/KBpjWD68yeT1wenrqncFkDd7qbDS1kMmE4oBx3x9ud9IMskcN
l9cU8LvQtXotmCDsHvueG4BFR2ycdny8b2AhUbm2QDlcyBaJ1wyM5oo2Y0lvtQ0NRzD4dK/aM3Sq
njKbOwVrtbSFbPraKHWYe2kKMOyAYdWPzW6y4emg0IZenr4Gq1jYxSiHQDgWynEgvqIPTbUvgnRQ
cf+B3Blpy0NqQstbRCNMY9+fx6WNOzMvYdOAh0iBoNq133p50zdKwDFuOkIMPTh1jrBLngAoZNE9
xjreJjiMrvQs7vyjd2DcciU9oAeKF0UBsPG5jwzEQzxN48qlcjeUhQC8G0p0fviVFZAVyUdSCbWe
lyuDXTKGJABVOowVpWzKZzx25OV8ivx9UzvZCafLJvUnomalEUwr0HE6HMzjujRFeUozVhVfJLG/
FzzPCQe1JUzJWGWNQp3vg9YJVQLWX7ui0JdL2iiV6AyjX1RZivFV56MaGeFedmJEW7jon/tec5PU
/WNJnMM93ihBmnbtNShFClkRMPCHBGzFvF5YiREZ1Q4l3QRJi0wGsyK5lR61U71ZsU2/uNO251W+
yBjkuhVBtQfbmgActn+WJ7vvN/4+dIbix584UoRf900uzivSd+hm4T0HZJLXFsec95Sawbxyjc1L
RjmwhH2Lcki4eY+jo4Qre2J5dhE08eKNGIpj5dpeHvd8MsVwnilMnpIhN8ouI1wNiQfBEZ6D9IkP
wShOBnVX5scoeUiUQq87u4OkRwDqheKbR+/n/Sm4qS7+zvq/30RjU4GArUDPgDnQwNcLcSZv26IR
aOwRJWI3d6NDAnbbYh+yZE1MnAbG4wBhBYCg8Vw3a+qhpno9HUHTZ20QF/5eIly1j/4Wr957AYk/
RffdYTsJVg1tQ1d4HqFpviaUR7Nd3hin1p7roaWpFjBegmEoNYHyPKafYBDX433oSlCkJ5/jDuT7
Twfm1DGkX5PDmHfS5UmPwYtorZuVYsGiil6E68HnIsJj24v+3s/stD3WwcPgnXhuXFnfNTPUhhay
fuRK8Gnv659uC2XU+95DpwO/g5BFBRJtv/IJVGBiJS7MkCAh8KrduxdWjt/GKwU9mkhwXii8USgi
yt+o7Qt0f18g8hzu2V2wjxzVLix1C/zytt5Lmz1jyl/1Hl0syVYzpn3xEBHv6KFKswGdYYVHqmSv
4U3//pCXNszV91AnQJKpJfR2WrxuVy+d+oF3QJK3RjP+rd7V8nmsDThP1ZtM9VW7MTo9ShKmzxJq
O/e/Y+EguvoMaupVCDIzIY9pSTwQFnsTiH4fRMaI260Q25G0Yu3m/RarIOGBZaat42aOZMqPqjRQ
Sj8fwn2ANlA91rnXBnR8I5nQtCuSCRKDkDoRj4OJgsPPuGONoCT5Dq1Ua6fEfJZT+wYfgvKu+Ctb
/pv3XJwSvZKMQiD34V4DXF4imXDo/QoCOQMJNvERxc+9tHYFWApUElIoCRcwXPFQ87neq9ygCfKg
jeE+rV20qQygjLMqZRuJVvgwZBtBs8TSkL1zEn756OYOVBf3IchY31/xm+L6vAaXnzHvxouhM0ka
9748hXvB/+y5Wi+AF/XqY3ryUrze79rizBdGkZmy2KKX5/W+9YWzUkZdHxhqUB3jjY2Kl0MV+AjV
SrSP5Vc1AM+ypEucR+KPHM2OIeeZWbFG4fB7AFytNXAJCC2gZZt5PMGiej1gTuIh2paUw2/zcY3y
iKxD21Pnze4k69Mb/u+PP6f30YjhkBN5rUhsBATKVmYBHMOEbOWb0TvyOoFzFIDiTQtJzh4XI91A
GzDZ+UaBQlmE0tjafWKO3TffjWoAxLjx5CLRRApToYEyDxDYfVecQwYiQBWQZisb4Sb0znODDF8C
iJ7nobR2PTcJyLd9L++GfasUpAc3ZhytVYk4umdLwZ1/ru2hD5SF1gkeN66NtA3TJ1oQjPtR/9jv
OmOjv1XG9Lc1/Q2qnrz+ZyCvIflIMYNvognam8ywZQe4Xv14PmqEI8T5ODt/0eBivHakMp8eHgRi
bN1Of/9Jyba3ILVITigN4QKb6JsZVHPgbPzPyvjp9M+f1px5exK913/ko0h4a1aX/eosCf+tXllP
KnpfVQL5SnJAkU06okRvu4L92hvvGXl2E2K2+v9yG1AzQqVwasUCiTr6mBF7qs8SY7B/hwyuCblK
xdGylXrAb68T7UkXC0C/SzJd3reiAnO7/Qekg8FE8ZITZ//14diPe2N/dCoTf7nmdvtpu9+V/bYx
7o9XnJf43hdQd6s0HCDvzuEL5A90yriy7nwcrW/LOpkGWufBmmx2xJaJTcyNeXD1l41rEnIiW2J/
Gqq+5pLzjr/3NdThK4+i6CsTviYmpfmm6PXKcG9T9Ov1ValQ3wVyGGk9DDSVg+7cBIfcT/vN/JVb
M09JBqd3JrPeQdM4fGAKUIZkb6K/FujXRkkF+lpVQy4t8RF5cWIBzgXWmY9Bj02Qo8sjqF0Zb5dL
qBkzOx/YHzwdxxD3LdaSu7XPoFJUsIV4fibiM6yZoIvs34452K12Mdlr2OFngs2nwwfeLAuUSg1x
bfO0td2nV0HXd88P2IFfa8t/exJzgJOI83MDCsvo4aLW3+s6bSzCLtmnPPAxDpTd6jwzyo8wewWd
bl5HRsq6PmhExn3v6Sw6ilFkblA2qyF4n6ys0y/9JOWNGjdTHaNRES1adEOFwihRLzFTsn9jSGcY
jeNDepk5JMfByFQibSKcTCBUsKuN6mCCGlv1iYdgaVR4KoWqbbRvnrM12P/CHPG4VSBP44FWBHMl
NUeoR2Q1lwX1PswgQxHkpb/HYQSZ5sJjbY33GpOX/NLmQHxsNtXU/BUziEJmWp4eYiVJjGTMAitT
+dDMtDG1+zpn9tBJ8c0pZNe6RW5PSnwr2IbUubyKahXl6QMvTkrOR/W+yN9boTa69Cka1lRjbkPY
bAQrBc5flIhoFlE0Wgdlp8GIPFdtzxqoZHMd7+RyvhI9oD8xx4drl8D7AnxChuzk/NpAnQ9Dzuel
UDHDGVlNIEI8V5Qm0noh/yC2Pvfpi130dwqGhNVlFhojHsM03+OoyomN1iQPDPRjmrlVD0YzI6xS
7qPKSu4wjkz4kyexDLm4vNdwNRaG1koKpOO9lnvHCaW+lyrrCwhe9VLMk67qgKLsKqbzNwIeVeye
4f3B5topOwetEEl6JAeDQEovAdBGYuPWHsF/i4f8IWc4J5G65BVt4mpmJEIFEeyoF5uvcojUlyov
AwFa4owAOdWmCyODV5LphS3ruo51pUzzsXCloh5Kn4DnlI1+AkHxfPT4qZ6mdICY1v1k5aKU5U7Y
aulohSBv4SMStG30B6xjEpI5SMo3RiR1EzKJcIT2i+w30wiplVgIK9RBYrEmnBzIIJGvw0g6iLma
p06tZWiI44qwQOUWVUm8DQDVx+H23sqlrmAmQV9Txmpq85Pchht8BIA3jJ83X40PvwE+Wcyhc+zV
HAD2LMBwqoKfJF0kN6+56g3YzlITyjuxZ6Z9ltZc4ARcNjyWSVylpM2lwg0SuemMruDqhyFl/dcJ
aoJ/KjHloZ3TV9Kej2KtAX5pUp9KhddKO2LZnCHJKDa9wY0d2KbyuEPvdVFHtT0UauxDyrGvvgdO
0jhDUvIqMdCqWeJoEqBAZ42hEHu49bESiBxS/ruUNI+xwaHA4OU5Y2IzzNUBHdzKvNCD0CoSUZO0
CfQarHi+DW279AxlBHQitY3UQN4mZmVbySpOM9CIUk+kxutLiw4tJcqsEi3i+6TWEMb6Ki6OWRYk
T/iv8gRia6EQWmlVeA2ZxqR6yL2Qi3b/QdGVbMeJQ9Ev0jnMoC1Qg+04HmMn2XAydBAISQg08vV9
a9O9SGJXMTy9d6d3sGLDF1uZuUx+HRB5TJIsYt8GNQ8+JBGJU3Da/McrNZG7XA0CoOpmsv2sYDyZ
26iS8u+stlq1xquFnjKSL3m7hSR/2XI/YNOdK4dwtZutbbvpPUEmXsHZHyUa+4fmDn4k7Dc0urVl
gJtGyQZZC3vq5jZUB27aOBqbdGOVbRNgt8OJ07IyC9V84SiA6oJv3zjHSu9Wg/mLPRH7hGQ0Wo0I
bnbTAGeQt/rFhzz7Xu66uMwsYf9KOCWxQHWL5WWdWZp2pdrlZxm3Ha/BhNtyXgujWJ/XBcna/Eht
vPfTZsljDXts87gTWNdOqZwUQIzyKLIOZIz7FfxG38OQVC8el/LFJoZeFtwprFOdXfjrxrjPbTYB
Je/S5AAdNymTfxzFNH8ThAFZLCs2tFmggLOsG3EN1IBnra2DrT4T4Wvc1bTW/8EeITEmbflxj5xO
vP0GByBvcwPbEgT8Zl86rDpWpgWCRZe23hcF21Dw/COFm5p3gKu330GGcJcSEad2FCV7kDWj+rQ2
bqTdza529bOc8QvhyBk7Og2YyOqSIfwokiH7mhm/Lq2QsiGnYxDslOjtdr6rkmCdcArogXOhv61r
KewX12QLLhSfCAoazcTfxXg9ddZafMbpqJamM6VIp46sE5InCpXQCK1mM7xD16FBhwywDrTIOMek
Vhei/HtbqLT30jOK71tVAlLEYUu/1TAvxh4ARPV7qw26vmNHiFLHkom/y0mEX6vXnHXNFPPyWsS5
0Y8LncBI1vO6t8JvLL89YygKNDPbPRngQWm5rFCusBoYa7SO+kjy6wyX5m8bVlrD9jUk5SlP9Th9
gfx1v094HMDcYBr0rU9ynnZFEXEPnKe+OqXpHMseQlKPKbk4zNolg8i/V6lRRbflVjm4/mNCTzKM
2dZO09682Fmiw5z5aO9kxeYPJnRNLrWV4pPKnGx3Dd0R/JsEu15EqZHuNQ8H4edFCdo8MkYn7MpK
yjHryS4yC5/87B+CHecbOgQjV7st1fK4H1pVWAZBzBvFqqSvAIT58uYzss9fSGJVCp1gkV/gmxph
skPN/w462sc2Tw/ze7c1NScABNMvrFT3bxGLnW/rO5ryxdra6K6R9fZ+mAWcSL6GsuzgKc7hXqpF
4i7YykiP00It8ORpDFbcFcWwY2VnM67yQqalcu08avW+cdDu17SypLrsZRyeQopzpqu4w5cmhah/
h11q/oQtOs50YoHD4C0pN3AVRT7o9THsa/O4VusMHb6u8XonGyRzWE01pLzPfDnGB2I8Yz1LUle1
e8ylPMnRUFDpAz59l+L5XLsK+iVcxnlehmeLpTXv6DMQTYFYjvJ4EExH/L6taCKc32ZcuzQDhtwx
rB7+ARl0/aomz35gYvMzjuc0n9qSTmH7svtB2ysXJLxwSDTns54SdEBLSRU4nSOSU5JYw8/r7Zf1
G2syvN68wWru0ay+y7M5oR8wiiCdohkzN/al3KxrG8R4/hyxlSa0Ay503SbEF79yt5K8k/D+PzK3
iuzMJFDcdkiTIdyVesPudZCDEyKkdhvHN4DwlPfC7sx3juUJ1DJBVcv9GPlYv7gJGwXbVSS16dya
OJSImza7RzkvIXFKaqzTYRIPdzfQff1AUkiydnwPBALpZTTzBVlPhTwhm2/8F0oe1pOYy/oJcqIb
bpLXnveLJ1hft1de4wWdoBXrB0ChW0+8yrCeca0R3NONOX7LxY4aaoeMoKEJ28bMPe5F8kSqOQ4P
e2oFu5YWf3oJA3XVxaXKvNdTI+fODeue3BJuuH4Yp4k8kGFc/8q5XF5j6WLoDVsgKjgYPECn/VB5
DkxRFfsdPYpCfFEk3rIRRllTPJHYHNOqPHPpeQype0GclRvfVM719tSsOxvfS2Oyb8IorIPYwZzt
D5XJojuw3AnLZuGx08n0IU1IgOUWA0gmdB8oNybo6PuCoEftojkMZB1mtZ/Kp8m/wy2r7CJ8L/66
jhXHSbaxNTsPRi/o9NCBQscjcscwI6vKnS1Pp3tTJpKeVK2bFcZj48vrmGV6RJIGzVjfrFpiUuM2
Xd6GMKRjn8Rh/gajifL9mAxL8aV29TH3x27X8XKwTUH/WeBH3mGcwQicBu7kLzLSenwb8A6JlhCI
wnpvG5+gy+LoodAsNLWPb4orl32V+FSqd3XIPw2ejp/ZUKXreTjwH8/MKF7UhAGzpRDzfs9TEliX
w07zupPx+FOapGGndGjEiwBveK9cg0nFTQt/G4dy1neI7Ehe89CAAr6dt2gtl6z5CziB/QTNFeOr
GHiDZEExatd6u5XsnDB5rB2zKfaOlKsa526SDjmYiuzJIx2T8KdYXNO0ftqxdoybCTsHSYW6ggef
xrzF3r8Cf5qN4i8bUtjKhbLbP7Go4ZuuHaKmNErj0uVT2Zg2b+DWA9e0jdNpEDUWI7tDgOSN0okz
ClmCNY9zPX6doTVKET+gs2ecIdXS8ibKHyrG6CDncxgp4uTxHgV+IBBejLjKbYPlzhTTx+Lif6mp
55eUDwesfkb8oahqw0nvDoVxmjXOeHQZ9DOTZYXzn1TSwliQx0c67QyTS5If4oSQ0PyyGkZfbKjF
xxrS4cJlBj6H0PLCj6T5HAkXXxyR7iXZkmHolmJIi1PutvQnZQlwG2b1jNthmqJP5rLg1yZnNW6o
shW71GOizYkhFU3eZzZZ3WkqPeL6QnIgfwQsf1H0e2E2/xWXCD341GwA1Re6EXBNeiX3Y4mx+FQG
rj+GDLHMAP3R6rfHgg3jLWEBbrrdZIhSMoHT+sQ3xTDcaeFgfiuHYupLqxLVY5Q5JNr3AzQR4HR4
uJaaraxDvhLV/0Vf45rn+8iw4nDG8vCLm+luULZw/Dxi+FLbZZtLcVeO28SvOXFF1mcJdjS81FBm
CryYOLOWSzESN/dwe7vzXi8I05KJnZ+UKwCkJOOt08jyBe1ZEvIa7vYNY3SrsC5xanF2Vt+tlOVn
bmYMHWvhM92SZtaYsYzzX4ndqGh9xXkJBgBCO6j9Xdi6qMZmadW4HqcSlTrtsg10e1uxUqLV8xqt
MJbh2YexhN9aYNIAuFV49SWzk6DorNLmXk82QCdZQWbbHg1Zj5YnFLuHm6n+PmZTrtpdRgvZbYgC
PXYh6VPIVbG2ix4r0FK25FVb7AJrtZplygJ6Ihv/DGO9JG3u6DL3zFTYTD2rVb4ozsnfpLE1EDbq
ROyd2RbZ2aqRFA/lAv0qxSbSN/gHi5d98aY5FftW760mYxjbTWT1I2G0nLpYgCZpYdkGO6LNhE7U
Q8T+bwNxgxSIwhXYAEfSo0tcuTzBYYahXeRc/Ocyz7+mnI3y1KwbXsm5ks3ULeiasD164nndI72u
hINilvhMZeHic5KweTsnGQoNKoqu3/HksTfnWQOkLmEj6VO6KAgDZbY9haDG7bQc8CP3QeEC4Gco
/yzGAjuWR80nTFCume/zI+NLl1Sr9F3lrfxqK1ALYzqXHj8UDSxG2eDKljmfsBYduPk0+TK/1th3
BZRpQjucKOyjvghQiVnL1kQjUw5vw9QORYqLJbKV/zeLLU3ORTmiDDLX0Hii1cH+RLsfr2byBQLQ
BgAc+Cfz/IAru43oBrFXTJQYXHHVa/IWs6X4lapcJadkmyu4LFOeV30GxcHYpm48PlCtg+j5OHNz
HWoWq77BYPejWYYiOfm5Ek9iOkJ1omRhPyKGVYBCtjRlq1e0Q+3CEB0FW65EHsESUXWzjUz01Zc2
V5diQoRYDyNMYk8eC5JORYYSfBXgUaGr39SCJaRFM/5Ii8LJewwTKu1RfIBaTg3BtApZJfaEq2HR
6lTHdETual7x6+rnWJ+8X9gfvTjxrIBGY7mw5rm+arHr9W2l4wJhdeQT76hbKTpmLcT4rlK5TeeG
HQZrghUCJ+9MKrbvgasGJ+Ne0o9RiPVA9F4i67Y4EASNerdiZBlFsaZX5MFqflFDiWzIlKHfbaaQ
Lp1CZMyBwyNPy24nafpUjTMqd5DJ/rRlqUJzzUmG9x6RsqodFMnYF7Wlm30oN4tZEQZBsCOQx1L0
+oDvr5U3Q+w838KtUmbwyK6skGhijcjXtsIjCKA9zAMuV1asrt9ZKJpumzAH9ECGP/DjEBzID+BN
bCzt59EoFTqjN4VhjICofBIk2YHCGIBRLQ3wdtznZRomdFTYgN2nOa3h6MKTkHXpVoxpu3O4Etq6
nnfVjpicNSrUnsmHasZ2lV4lfvmaU0HXFsMRqt2RyCLvfD4Wc5fXI9TufB9VfRrUwZGwIqSGOnOI
Frm944TNNemMbEnpFXpJebO0tDEfCFYmLRUYBODroO0bjCf/JYciPw5dmvRcobs2ODR5kbcDnnXY
vytr6NPKRjoA6uf107qNngIkDKlEd8nxNVTOkEeitjFrrkteip801cdHRrIIv4cj4V8mjoBZJreY
SIoiNF0zxOGVYrtyiSaC4/yr8xHHuIWe4BMB6cjpTUsOCIwCttJ4kyVS3BqU6JYi/gZV74DL8ox5
eoU0bCn26tEi3gsBZXGpl5ZkE2qs5bijp2UmMxj6WNu989iY23TzgPSPjoXK/Mh3GRC+No9b0WK8
BtjDvD1+Nd7mf2XMK6A3sszenI67b9mO3qhD/BleZoWc1ryNleI4Q2ku/jheUdlVtw4f0OAmUMD3
Mb+JMZSVnTEpvAALXVDH/IThaRCREMxdroa/J+PqafCIOzw1SVjHfplFnj+lYQim4ygH/y0rp0nr
ikQ9qk3mgAcntX9mabnkF4ltxI9No9XUI10ehuyJ7Yl8pJxX7FrVbk/PWfR5dp6JAxvMuJB4ydIh
d2cwPR5JJGVukAqSbcnYEyy+na8Otf2ZlvNC+mzCzo82J3U9dRpLnqanMpJ5evD5LMd2T1Pkp2xe
rVnLYzMVXdTW/MmZSde+XBPRnGgGOWi3pmJqTshGzn43sLni3hxcu25Ct5Odjnzct85tmf9ssIv3
q4jK4RTIVmW7bNTbT2IJRfe629L2Ti5YXCnZjBxgn67Vd1/eYMgAHeSdokT5u1UlTHdrTHN1ItKW
V4qFoLEXMAWkrRwFdu5aDCAnShcxXWQUomlB/FDU0pE0X7Uh1LaaoatSCEtFaehr+HHgDo04sEkE
PmPHbXnVgi8AjL3CWu7Z5AwbetFYNa2LTdgA9qs8nGOSTKqNB16JLhVjAmhZgFc9U73Bla8xl7F+
GSn8bLokvIeUU8Qubqx42Atdb9dxvI0Wmge8YgOOCEjdgWdCLVeLzSDwOdS6tzILP2c8Zapzy8LR
9K7NBNyTYluzd9l8DwxaEEhlSA4QBheR3+8cJyDarGJ9UI4DygnASr9iT4LfOoqp7bpVebb3XIXE
A/kW6othNsFHKC3kBIiQQDjPoaY/DWtQA8eYfADU4bFPVczRMElYPtHKaDW3FGZLgwxRdG1Aikzz
L51otbVEuT25ZGuNo3WOEPr3iPBI5BWNiFBdimf0j8PtQlcQC1Zf6pjP7LvNt+EXOrLIOjaHiYl2
1WuGjRohnSbguokg93MqtT8fDv9rwSOBgWtyqzNk+wCbuqXdNICFoo019p7aZjuXcq/euE75vR+X
CibjtdAlEvrhkP0YXeDrCxLvxzRp/ZFMWdvMlEMkySGf1iHECMLKDg/zAVSlA76SY5HDotzRb3wI
a18DIf4ep4AOSanZv46VGL6X7Cj/6GE+5Hcu0WY+7zhCyvcMh3a8Owaesmd8ysD6I9lLHG1Iqcse
knLIhp9ebQdumNTrl3T1wnWSLiP2ixvvEG2W15r3I3JCfmywTeFhKGTzrn0Ds8CQOIHmJAmDfIsr
9yhrQuyAV7M9jsiTXIwSiE5o9gow/IDNsurJF2FXd2NmVIqYK1Vp+bZEkuJerK6anvg8z6Qv0ebi
Tm9qel0WNUGDhWnJ/V3kbBrg4yAMMOZD4iGqL1uOEFDYq49EnIeBEdrh3PPIFrGuHO29mUmdoWBL
RnqCbtXfIxwk/QZw3DzqGgPcLf+SstO4ubl8jIfffo9Ls0XYwWVhvuZLgoyEnEUB8BrTIkZvqhpw
9PhJ4k5w5/TVVCEsvd3r4O4duCqU6Vu6BDq31D6KfYvrxx6rZQLyoCqYdwHAw/e5r8V1CTYRV+MU
1MktsZJlCDP1wOFFTgj+5mobDJIITGD3Kz9w06wjyQ90vFhwMTc8QdpHI0rfI+f8uH2yAjdt5AzD
EBiOqn4AYrfvp8HOBxZg84bAiwlQdb/S5pBpx42r1tcNQ9JymhoU0j4f+aDP5ZyOwwX2kPxbUaNN
wXVrJtJPZok/GXbOoom06zC40wEJmbmk3i3zncG2TvkQ0sZWPZvree4rbsT06Q/UxLt5QH+D4H9g
NSwFBp6b8r8c4doQ1R1pdWfGwlQIbM6bHzD5pt8RLLvGv5MZ6+EPoLpQv+B8zTGFRHkTJm4CXRJL
9f1RKFWDwJoWtLESUA16e0aue1EoIF0bU1/SeQC2BUYAWsUYgI5tBT2uKFVb0h1UKoR1O3WIB1Iy
4c9sreXTPqV6ehyq6BO0MByMTTHaFPwG27Klm/Qqj1eOduSDzOjzulhVyzuYdBA6HScqkns6Udd8
rkuGOCR9oKU4kI613MUD96dbm0Ss/bgnqr5UwqvyiSKyFYEiK99/p1NeQZYb/cLbFSuxq2tjF/NU
+32u2rib9FTNxfE4ZJPMTuuAzu+E6Uw8bLrSoPoGOpeIr9/mvxnjSf3olLb4DivwMPSqVag61J2d
3ee527bXUmUBTIcSCVyWM0fPO3JRAJkOjQDQaRqGiSSDtcJJcdxlupnf2YTH9rSQChpQ6xbzqq2K
rw5N9nQHXQNQBokjsmrXVWEwYkOSfeCSNs8YNMIjN7766ShuWasK5i71dAxNW1di/3GU1OStKBd0
XkxX+YhnodZQ6q8TgoRXv1UvKeBMAdigqmH90BpR3sACIjKmfUXeOZB30kLKOaDqywFHggf4H1q6
xloAm54KbEEeFCwpNY5qvEY6i6caRfvdx1X+2oDiPc/OoB0jyaa6Aksn76YFENRpjRj4upQbfKap
WDbdi8Il/6RIc2zcWnX6fWFE/RozTmy7uiBeC/RZRW8xe4fTnm3bi0cEydAiT/X4tItEx7Y2sjwd
LOrQqVufCRqj4h+sOjCbi4qB8akyNnzwZS8hd7jh9Qbz9ylA+TChpdWz71lwk+8dXyqKt6LY3iiI
aEBVZoqQEwJPkd3OVvo9Msgr7xbMAF8POAnfxsmBxRtSTZDX7118WsgGJDqNzP0ahxpdP5sWqDdS
AGj3u5x5dfapnO+G3UeQaqCGEFQBRBP3EfM8nlFS0CuYoBJ9zYxFKV6b4bdbrP2E2AcEUQNKHCzb
gA0ZZMYhj8HJrh85LuTSJgJHe0s2QSKQ9yn7Vdm9+bovegWRkWrNO9IYh1KbZ9uHocnwkhYIYWjM
Qd9jM/AEDI+LpE2nDXj/YhcAd2FKtxd420qsPuE4toHkjeWnzTybLroO7MKw5XBqN9BRX4KXB34/
j9N9HqgBSaOK2W1dhUbwLtBCqPYASfN3rEGFtMBAsVdoTLFVCXvR4ivyIKQ/Qf+/046rmCDbLgXO
3ZULemmMEm7AnWYxv6+R+za3OkzuD0skzJQ4m4HXpqXXyItOc1cAqwer3cEyL8CdrUWYz+s+JM96
0End+gC4C+nNAffXFok3l21VQCrMBGNQ8JkAo+yW8I27Yf7nV6plN0pTg0yaTfUuiVQ5ctpy9QHi
/5At9RiFO7kvjbrgW2dfR1ZMYMT9RC9zjsYBVMQA97OYptdNHxkik7nBQ1VgZbLCrIjoN7zkUV1X
PS9gOOLA35jeD9GnjAZ5Ki2Sorokj82fY87hPrNi8K/QCvBnbIsIT3YsPZ6I/UZuYDY23xUx6gvw
gfFvdGzHBInm7ZdBtvej4BmQnCZW9yK9GVicoeVbzlgJ24Zcqn8yHBk9udlW8i3kYNzwDMb1zho8
VltSZJ8YMW7IuashNHOjVA/asgXLGppsR1uUZHdsiUN92vMyQo5WcfaLLsG88BXwQmswNMczYMow
dMHn4RcppJTnaLf1OwQTaH4arFutenSXpIRIwO73PovI1fQ4wDXQyEnrOy6iX88zOt+3muWH/gHd
qSVwjIE9F5ecQEjbiZroMwnjph/sTsE1V3m8PWVYwHYAV8hYcQVtkTEQ5okQd3Z1UZ5DFfL8wgw5
suu8UPE541UrANhuZf4bkKxJv8FZm28/0GKOEFp4RPkAYsa/PGY+hw6FO/0BHF5WFxP2KTktWC2H
C7iFimCawq8Gpl9DYWZtivgG6KBN+Zy4ekJXOA2rvi8PNLR9Ztf5RyVBjvcDalRykgsvIJwAwQ89
OYaQ6YrxbPBdE/xAz8dhEM9UcKBUFzqni4bJLGpgFbVX/zUUPBQAuNl81JjNGjztFS6kg3qRd3gh
zJ+laYSAQvyAp4laT9J7jRZ/O+fCAgtvxazlNzmCq/nT4I/rh3VKyNRta05xcEJDYMFKjCLvj21a
sYsiggGp++3AD/yCmlbQh3XY52+LBYyOejLUz2Wsin9Wx2Q4mSZdUzD5U/2zkSkSAFRiE5DCIOTP
VTkTf50ZzCLQRGMuhaIpQQ5y3AvHwZwaBeSgYZzsp9IHFNlAgFKe4VGu9hMeO4ADoKwLiOmOKOGq
dwQvqoxEPOeKT9PTXipApBVAFGghCght7tG+FkgJm9SA1NapgIxowJEruqUsJtnlWxbRwOqmfEtS
ejhwxxETJcQcnDwuotYeMx9lQNTyhC/nnHtY5WMB3RHIz1py4IVN+o1n6Y3uWBC0cxeiH7DKtnFV
irpNS9MtjGIGsmjsm5bUQEo9BdXbAZVvfuM9DqadV2tATAazjz1SPJr4LcMmPmQjC2/ICfqpdb7f
pmRuWnYwsGMOQorq5CoMrx0Kam1hlRpj3iM8HaOujbNQPRdZHp5Gv6cgejfQdMeJZPt8nOwqInsO
21gh2mgHEfVc5lD/MdRTV9tnD1DN97JUB7tXqxP8aasSllxcsWT+jm4eqL3Y54Q8H3MI7DpVC60x
dQb52OxqNEjUJtTN34DjcYd5Z93Ua77FKbkF7hfr9J4OJadYd1KDe7ELKUtcYaDNnyNbsT1JpgJQ
PT2SW/L9UVYtS7d4S+Bl+9KHSH280EHVgPFmAgu6Imv4C8EYULEkn2t3BqRfbz94ciD42OXE2nNK
Bql6qZoYOnJsA+tuO2GPNuJz4JTVi76CcEWXBOM9RgOH7FacStIP4QGaOyM6yPMAFrHSAYtIgD8B
thRe0s7mddV06Do8LEgig0VOmAOOvsZs6/o6CgaYHserP04pL2GZ0BO9iYoSX8UL1435gRFnfKnD
CDIkq6c963aIGDRgDyRvnQyX7nEDyY8FgUSPI/IT0E58lxybLdukYoKccWuhgZMLqN9WwJ1h+tWv
ikJSkR30DG3aoL/QmWGZStHkfj5NAbtW8SHzAEbBoVfEICxqXAlI4+wH3u1Vv7gbE4sU/iLX3yyd
4nSBDHc6LpZhiurDTLOjR2nJ9V0TFuGeNvgGHjURk/lMs8OtCFyqNN40h4O3G/SE9Ngx3ZFlu44I
J6XtENd5ehMCJE03FPAXIC8b/C5wLXYMj1GqAoxRXXNYHgOrsMALqc/Fvdyhsz0Bs57CebUUZlAA
3yE9ozttqhNwHHlbosGP4S5O4/ZEwGOpa4SfZX6zFHjWR9KsLLuXOHbYXyvrxjykEb7lFntMynCN
nldfUlUbdhmHII5OspgiprSCFuVxCAtM2pBVIqzKHthZ2TPSHBi5wStM30hS5/uXDBI1+tVQ0tgf
xZrj1CDF6LP7Az0OEl+HYtu6DV9W9IfxMxhJaEYsgqGw2/568KFuvkArUtOLDaAYr8tiKAdcirXZ
Q2d2vDsXkMG7bXORFekZOZZzPOm8HCieNVNDk1HuBbuXjcez6SGxChetkkr+l+rkmKDWyiF1Myul
ArTYrgL51hRclKfZkmG+QKgReE9Kl65PqMjL8ypSHIEqrVf/vODr0avcwjJ8SEuCe00Q8I6PjqNq
eOR+QGsbhBv/pATG7C8pr1GVK8DU5AEEIvYULIB8ocRcWTr/9aHKsPVhV/l2GoMqQKACih/usA0a
pxffjwBSCkU7LKcj+CU9J6jL5p2A1TE35gaUH3rNBqpE4NQDu7NjNv4BGOElaaG7yWMvtzhUrQON
t9xZkAEglKnYsjORlPhzmZTIYI/Z3Iz3FVEmu5RHerzXcpiQ38PxsS9lYBkMO3h0PpFGt4eThe18
AVGCIxvryXdc1pvqBYMGJmQLn1VNVtuDHIccnzhT4eigOKihT9uym5pkr82VKEu2B7zs0DI0hyj4
b7lgFmtjptPy5KnLqr5wtgRSlGZrhdw0LMB5qFTtHqieMf5FQ5DLZIqjCHcuzFiDlIiCTGcSOTQj
eamKosv2EpJfnJA4UpM1YiTYBvTRmoOIvSiIj0Mr0PBsbeIaQ3po65B6bYcM8rsJuA+YDGi0YLGh
YD9Ps9TV/IMrk/yUhXYaqMM2HD2kF2CbNl/XP0ASF/WlbFT6htkIIUdRzwUK4Lzr6St4E+EvQYLt
uZtlfnuXTRLw7s8iVK2xVcARvRVQ5Wq+beUDORKsxgoSFvB7MpIMD8FRAt/OSj4f7VrcZqvNZnlE
oqqM1V0GhUpyJYeawcqKEc0YKcr81j3smEPhvy5pLwcoJzACLg3yiOwxFu207vs/obLj33jbdHIS
oFdeDlUBr6FWJvABD/XxgcoBq5HGDPqSU/ChFz3s4ZsnDA7//zk7r+W4cW5tXxGrAJBgOO2kbqVu
BUu2TliSA3MCM69+Pz3/yUzbv1V7n0x5vmA2A4C13rSCqmwfwfTrY+A3SUj7085PCYke41XSlIYB
cjT2C4LCxv5ZpirWK4AeqppE2rMDa7q48IvuKBEYBX73S1vt7Owjt5fcPKEfGfjQnBDc4WnrHR6l
SxDe1e5jO0O2rfsgNcU6LDvFq43EcEdIxkD8CtUJo9PnICCssJvnZpVNXfwqkkB9ozOr74cCkfeq
HwORrQdEx3JvZK9/WMpJa5TjbmHWYtZZtIF6bTEVemlzR8pxNK39OE0ivtKq++KhBaz23oxM6MOA
ePeoAz0+WwTkRXINROE0RF8Wg1j1U+UjLIv45rfIxhgBSvfAB5eZRoAstO700xvypcEU19bWrosG
hBVT3MrlCjGZuB1YPdmmDPRI+cq7gHzSNoWraRN1RQJogDqg9Au1LW3QtU2PaJdzxrFnRlWLylRA
D1nHnKEqIfyP5Yq12nO7FDjHj8VhsX0La7tn5wN5Db6+ESJAqmhqJpFwFnBoITKY4mjn9qmv1oOi
4GCBtSVzQoVCkTi5cLi0V2cJoav6CW9axYEJsTDKmdEdIR94OMw0O9RFYtq3RTrcxwjGS8A46gjS
sFKiMAzo8rilLE73FtOe6ztY9OA5QAKQbz2ntxDKt4Wr18x6XexDiiJ1uoY8YDVYC8LqbZGMVASj
3ZRIWVMgobWbRA1qw9qbvvguvdEaiFNGV6ObQ+NnbWCSrXELR67FMgiIvqJvHk0qKDe055ffRlfX
qGrnIXT3qvf5zWZq7+0u83/qKrWeUOV4pyE0yA3qFsHfNT8G7GtKVZ6va3ccEJ03PmFOtADz985r
dPl1MrWoV145q3aVuWmkT/AVdkySXmEVCqYlcqQ65NB0fHbwyxIxPkrjrRGtXr7EPtjtCvQpIZO6
s4k5zZy6z3etu+h7ydsJ1rQfUb8lh827S1u/m1ZnZc07AHnBvLilSdq1XVbRY5gaCvuCj+wa2oRl
YGtay12ZtO1TzMAeJsDMUItXXRcB+86tCL+6Ubn4OyrRJdwUYQ1CZ1oW+9pbykzclZ497+2ljVDe
zl1JxZ10wMw8hMz66nmLoQHNEgw0w2g74VsHL7Q/D5TQyDb4mucrLYoW1b/JpifLcrqZ+ZMgH29l
ZxvalrohjI9MW0uSxM+mDKKRzQ9FOJcovlzDLAqvxmOys6Uy03XBbvcMK+N/Nxqt4yH32/6tQVER
bxrtsNAUauNxnxivwC7ttfPwUDGyaLpV8dzGr54zxuOOx1yyI3a29TK0jedu04gted3knZ6uxyoK
jYfSw7FvR5wdA9IsY2N3TDQzDAETlmHnZWHg7oYkq87oTBa8ebX0P8peTTWa4NJ+tgrTfnUaS2DX
gqZKt6Ub9vO6Txb/oa2zNEYtSW+8y91UWpjZI/KmkHPUkLWln9nhPfLMpN10g09sGRWIbp7gVhgL
51XYa9be6BIvL+oaeLubC/HWO0N8StvYlqvGnkEc85yu7V4FS202dZRMaGNGqyFpvOx8tTl7PxqA
jMm8qLFU+EXiOXwexxAO1cRJEnE6sKdtaZCLm8LrfM43JwKMpsTCkjFVIn8tRd39wPaTTXdVZoBu
vHHo/a1lVBUfEt7Cz07XWfbmCAwiQFNsQpuhHwEtbGM4TYPaWhgBqqO427pxG2XvvMAYoTaNar+Z
iNIgCZeDudi4tpO915yURzGK6Q1FbsbUskWjZmrkoNv10gr3vZ/sRu86NtGE/tBtrC8yOzvmIKI5
sMsqDOYPG0PDMatRnn0Yk07WoUUjLTao95LmJiVjcHlaIojNdeKmgAtwvsDC23TKivwAqBy2P6iI
HLHrfHdS19k0lfXRksawxU3LeO6mRsgSbYwt0T3IMLNvulm34Qa5YO+SldMNzqOuJ4eIj5T9YI8C
lmGcfjQmKPNqNcRXZmnHbBc7bZPvdRsV3vXAaW0dgIqhQ2XVwMq70unkhoMyFrtIadjyiO4M6MOP
usekDWjahXaalzGuGfxWuz78r0RB9eQGXSI3nIs5AaoKiztCixhytCv8hn1+cev7erZQlrswUcMO
QbbkV4czInkmckzI7RabTQNqfCivGmNVzi2foxdtp452fh1J8PBVg+XCuWJLXPp1gZfW2gdCounr
0IjxeLO6X0ditN4IdGiectOZ/iFoc9vZVqMIP9wW/UmS6zzcjGUY/4gmJ7RXUWcnyd3kzRa4DPas
+FYRj/wBwBF8DJVHJ5xNQvuPOU2/QHiCvi27yiDPEBzDG/ZP4YCHcJvHRUslqvXEWly8UOzapJvj
w6gRA7NPiXhEyG43jG8dWz+8FSKkPlajr+oTo1LiZNOb9qzmS12v9d8ci7aBjzSfX8eqy+SVlIYx
rn5YB/J2cBdIoKlcZvsudJDD7KSnFmoOQvsGr96WWC6aHr1PjtwNMKyczgV5MusaeUMla2ABR3sk
PcLRcSULyXFZBI51JyXobMTqlRpLMrR0/VxAQJa7AlxgWTdtqNgbgiL7kfC9xWsf7rl+MdpLCBPA
FkEHItLRftfpMOTPZQOruY6Z1AKZrinFxnEwHzVE2M9gdkpMhIpgw0drmssoZlqpn4Ng1LN5ztJO
BNTglrKqm05kGdtSHtWvBtMbvNEgqm9LPQ3PRsy9/RhMEaOg4C3Lr8oUvbMeim5kqGZZSvcrkwVq
tKMJet6ViqeCj24ZG1DElFpKrcdJz/7O9gnCwKjjLdVumtvpRjmG7geh2hIfR0AqufWDiWCjvrDG
5LtTL2DGnV91ObOoYACLbTv6y8vM4NNTgVPJUC6r1LsTIJXFdeiEXXQ7KPr+LTquJLtzhCmjh8ku
F9tQPQVJgZaB6mpGQllN/sOMyHn4AjUuv7UCcmhLhoeVb+MOtQtbc+xxuC4u6VhR2ZMbUkodP5M2
lw37QaKzhuGZpuJoh+rsuMF5N9L/MStjG+YWJ0WYx+l3qHUBsodsoA9OriEs7in3CYxkgnHLmYLA
2v/WtWnxnHnQO3hpigJElvZV7toscPmCwrhTa6Sw3W01ejSvbeUU9yigz9bqqVXjSslZfzOeWIoT
BCjF00TQcrTxZFu8AVnZnFzQkKh/el3hnZBg7oObBulKL4mLa6I8S5xFIkf/FkUCLFveey36KHqw
HMY5yQLO4hr2P9T8t79AfqPo4AIlVbvERaxEpYHUnp2rk8zntSCH7kKZx3KbUPAig/HzAVlkLuxi
PEYUjMlh9NKlvxKiNG9pTRu/cRd7Hmj75ZCsvDRufk56ct9i0dRsDaVM1+ngZ6cqHP2vEjPIm2el
BiliJLEYSs9v9absK+yhRlbZmxl7S94kWuKUQMyeDFsVBQzmHTvtr0LUcvrW7sak/5oa3Ycrlq3H
TA94VLPx3ASNc+9Y6H/rwCaRPy1zGzK8mfxXqurKrFxsCaQ8hRGmNDT/KCKDcJ54Q14fTmfXxhyv
ePTUWEPW6WaN/bsT1OjazJu6LeT4rW9tkMG8qKZo7zu1g2c0ONvu4JGo59cW7FGMC3IuFOY43zxo
M9h3gBVdD7yad9/Lyfdw3GhAUNAmjDTLT2qk6WWCZ+t3UV1Tje4iDwVtuaKVGjfKjXNS3mjv6L2d
bOqxfIWMn2ibqlSbMDYYLUonLp6qwI1rxCOFa9bdkDbE9svBqlBshOUD7k0+tkAN4po6PfQ3wmri
JyYcONbNogppNunUh/N9C9JH6WvqwNkE4PsRZZfbFowQR4W9NkZ2r4zSat1170H2hUTVDJBz/vQa
Mr14fF2mBRzaKDdhyLk5f6ZjlDk/QWt4DykGzHAv+r6h9GZZ85amxVZreEPNm3QGpoo4aLM2XuNY
ZG2MZ3wjXM7lURPZOHXbAEITSX0ibuYkwNquisR5bqKmYX6jr5DiuFHUAqdFltUzkKjvn+F8S1Q5
OS4EoP8kDDeeMuMN42FSsFGe5JHmPDu6XYipCCCqKtYa1Wy/9ZdU4Lpszy5pbQnY3AS/p7OC0VQ3
QCP925DJYVxNQzrfFfR8CYdeGE5X5XAWbUJAi4dJ8FDuhw6y4gCjNtSEBLbld+TzNV261uU9DzCd
AOlQt8KAJLbZySCroBgGR2IxQtiIS6JazKm1+jrfRHlFw28F/Iitdoz/bts9hgOQUHTohaN6yu+I
8Fkmdy54vlkOBVNl07O4c7QKukfhlwITLzLBNahm8Op6gftRirTi3wG0X7tciFu62GRZVxBOL1FI
mbx2xqXCPNCH2UOLjU2uGLJOpnYKNrdCUA68wqGE6rcGa/7O7ttEO7T0mAZ5JZO9m5Jwkitt5zPr
PQqIAqdC6r27ZBHdKUqs+RQrWYoNCqaiuXKLYPpVNHhSVqnuoA59OtQvUBj1F0xIHFO+nWd6L1t0
+DcG0vJ7kYX4FpbMHvQ2duPskVjVgY6/sft7XcPQn5UAPXxH2xRPzmRytSUlDe1ktEzpdcicNjx5
pSDXxa21R+8v7bAs2YKTOrhjD7aQf4UMnUdGIK2kfnNQJJGAg8+nTd8TNJFIFvkiimvpMEF3Y7QO
sI5EzFt4EII2/OQ0pW+u2buGX6QOOM0tzVUfXzWFLl8npqBpFF5p1T6ntVNZu6TM/fsEeJKzNRG8
WG4EWd0gQEaIErBRIdSpA5dHl9o5NxJXZIPhKZ+ccVuUAJkvS6Gj0zjB6d2CdIrHTPi5uUkDF1C7
s2s7uR+9VpubsLTP0uw+kPE2n6jYsSJly3c8xFBH9DYUM7R+cM5wxNE3v6Ve4n8R6l+2B6y7skSO
3cDn/5ODhSE73Jtl9IN1mavwSLhU0m+HKWgfRmuS9kFDFMuvoQntZ6dL2/fFkWODUKmv45WT17Sp
aBWCzkM7UWRWvOqzgDmEnofc52BELpYb/DCV/4DBen6yywwtxJQ2/bg5F2PddVt78cRrzDH64feA
SJvy1Lc2aW0aJJTJaIdbJQoOC5RU4R6mYPjSqdJ+BXlJmRvUdynB6q3r++sojszb4vs2Mu9BzGKF
7SN5N0vQfQvKzGIBTg6GlAn56Q9FhQSD2ALjrBFIT8PraGU9LF7PrriDBLKd21ZO9MK4irrbHPsr
JrkgYjuicc82wVxNziryC0TTAzhExZmwwA72tiPwTZCO6e4cQW3/EIxjEJw8fEPo/LwxerQADYfj
5I4B4Qw27UwJ6G4hucXSGRJLZZXoaQpsqt1aNJWx944do0LL6CO8zQynF6wbJ2qfy0wPOOh6jEKQ
vl64HRxbOIemrWrSAGLordpYbXs1FDlu1rjv8400ieuye4dlgz6feYKUW+JbPSwCKrqsK/DW1C72
Erj3bGQzxRY0Qresn2kp1kOq6N16R8X7MWezuMYQH6JwTzJr/Eq1UxC7BOOV3GdoZ7qftG4lIRp5
SDjQCog09zjX4/m+xkfwMqoO+WzZUUusbKXG5mkmzQ1F34KqlJ/r6/wlCbw+OZDtNfzIYixKK7RK
DftD7dnfdGnN95mY+QirpKqz3dD09ZcpnYonL8kXYIixmd96DusfAwoV92yV6k9lnFj1hozuWaHv
F+h6PX/STzqcURFq49uveVyft4LZC4s1trsy531Q6q3HGnXlKmk6knQ6B0XYJuB3equZvehFkzWB
2Mok0UsXxlnyZCPlgvpnX82fGjXFX7LCn2bUil1/Ahw2NZ/igp2mj4Q/7OGDwOF11BV6JySG3VUN
/vjTm6kzN629pPfdHOLRXfq4ReyCOe45J4MuRKWriG5h1OiMzWZO8rduqf1oVY0WglWOxnfB8jYb
ZKTlmwf8TvoUbsRhg52DIINyFN4adnp8JSFudnAjpumRvP6A4Xu+sMRVR4l5hywifkWIhKZe10tK
vCrRHa+YvAazI6I4aq5CBE8RUvE2a94XznFqMJHZT/SWfrwu7BJ1v0ha84DsZEqukSxF/MfuOJUH
l3CZ6nbJi37fLMbwlcAoJXy7josUGl7gleR+XoHXdsN9tlTOm1HITlceeB4humYE6bYCLD1oiVwE
UyDD7bNDY/4dr0fRXRWhkb9I72jUdmL207yfoeeZmjlE57fRqwSNPaFmSw/BJxaNXaSu4XqbWlX2
2svqmfh0bsC698xSvQCKqTPxN5avbLrl/URNINbAtD7VUpv0ZuU5cfKdHaCXK2xhU3A7E1uBJ0+l
wTVwMX5/xLBF9uiQCzBwmxUIoOk7nzIxyMY7z0GYxZZXkyKaNJRUqyTL2XCGXLful4Fctvgd40oU
X5XukN6inLIDMEWSjfhokWXUgJTTHkClgaqOezIVdIp+cu2qlJlasyM8tV5qb8QdoMvgx1lcdTdA
IoirhUn1moK9mc3NGUp+TxRDG1EnePaXTKsA6HzCLXas5Ng2j5BVuMwK/xxuYCWZNPe5XXbZtvdK
/bVLo5nQYaqzYwjxRC2P5ulrLWdsLYMql2g/WMlcMuJ4pkUOhmyAAKiivAQtOss2AOH5EFgKDSZH
MRjqfa9h1HzZLtGR5J70tpcuTuwVG5zJngqMe8G9642lpErrUrzfa+EIS4p7olhoI3ZV2ujQX6NV
0e3HUjCPz2xAbNHLrgrf8cZpx7xXwl8eEOTLRp78ucdhdSVjlRS4enAEFtFjMJOx0Nz4NqpgOkX6
LTvaunjqtYdFBX94cmCan28xt1nL3KJONXHz7tbuIugAETxtsmSosaaXrhfukpDxOeWmMkoRS5r6
VN8kQA2i/FW3UYMoE9J6HO+sKnCCJ1Tqi79V1ThSeYmEIAW76rxw1dty/mmT4FJdLyEFBwyDU5fP
YxIW9XXMTkhDz/SJt4DwJnFqIfXPfm02ef+HNRRjdFLeHEDc+CoLSKickrw/ZBY8/1Vpj8x/PoeJ
ALaMURG9L7NrisNcj7G978A5o7tgVMK9JvWPPVO1S1xsRpF601PHmmYQcem5Lu4MMhFeml6ly03r
Zzq8w2OE40rRoOLjghJFESFZ/Z1aocXDmLUqWV2auhUTyRbkw1iPgCeYd6YM/vbaImJzWglCYFg9
CykF5Bjl6HKiLpj5a2HShxWd93gG9xrmYY5FiRoukPJEiG+Gtr6f5IKZOIAlQHyRftGDcd8VNhrO
i3oMHmW9lAw0VsCcM/widqG8SKlsOHdKGvEg1KvMC+eTE2pnOMJPcYaxIp0vre0zgjNijd8P1jAQ
ecDrDq4tbYLvU9xEHxkPYNnGKMMFQAPIzrY3bvu9iEfKx9FJAD+9AhIptEf+ziRcRrxzjlq+1Utk
hXuV1ZbZw+FNL0PpjbvSdVV71bXhNNyXkyF3xUdU8DQEgHtoJ/AC76ewxndKBtDIt+JlpJ8OfIH3
S8UJexN7aH/QTbI7EBuUhlvYbrNfiqVrtlXXVI/z/M95Z8vpS2PDxKGij6EysdCU7jrmut46HgM5
gY7rDLdJ0zvTPqyy+JXYkYSuoS+CWwytZJ6MTl5tc0dqb4XcAplqolGjrwBt+2rP9l6zZzkD8T9L
HD8Adkmzom0HomsFHdgZuJL2tsWL+QSPDz9tN7l1nOMYsNZEBeb1cAj6X+PodrSnLKB6myKqoFUH
I64ABnGm3UeYREOiHyrZHyYwlBt/6VBNT8xoZ4AqIT7qprdrH5111CKgEPCzDQuqmNJtbNcttxaF
3XKrPABQ7OkmHNZjCx69UoNcaEha4odPubGn5Mpv/fhs1GoacasGnAWQBha4XW2mYdqIgo5rTf8r
EFDMKWIsr2qxlEQDUQvQcukqapVdbVQWjT+R3dD7hShOCcmMvd65qlovwkrCeX1VMQVk2ZIOph/j
htSEDdkdw4MYfXjuPgxpnBDo8Z3lCN6+dGHjwBgHbbvxHFBmtHPCPBABk4BnkdZgbj2Cxl7mapzC
+4qps6++mM0mU6ofvs02vDcI+hyk1L2Q9qxvyFoMswSCInA0Q7CC0BHlmphQIl5kChS5RXiCyNUm
ZADVBa2ZxLNp9Gt9bns2oSYnmF/s1sUhcJbwixEevmfYW/3k1WLeYC4fjs1g8t2C0jVCSO92P7Dx
I+DBIQLyTk4fzcYC4Cu2dPHiSOBMcHYsQ5auQCAzPOuYuOXWwudEeAdCZESECCewl9YLbLsqTP6a
FWMe3vh5bk2IvHOxKVKXwIBA+vw5qDUpZ6Mel7uGpv17hc8As7o1po/xYrTCTIc9ZoUEubchKxEX
71IJzc93FrQ3lZChYvJJYMrH2onAUUpRtr9KOdQfFdAwv8CUPk06iMH8MejCeOCwzXQsgLbGVVKG
dvDTFRbkkQ1BfxXJLGB80yy7J2Ik3Ho1xH5BV9TVZYFcoLGvJ8fAnrSljqND5bb+sgkgn+qt3yvm
6vjI7m/kOWpoO1fxcGRjHbItFBOCNMl2YF2dJ7fZ93XRz+MNVgAcEyMZJPLQJHjEAppqhICibT96
9v7+tocTDU9VayWaPmVRGwENkK+QdpIch9swttK9W/SYwRLHi9+xDKRIgttg7I5xNLktr2dC75W2
vbvramy5R4Le1XgnhnCCKsHRkmQ7xAw+H+6YYQ2UuIC/J2DA7+To9B9EArbZloJi8AgKCvA88mdV
3Xl4G6wDXcug8Ad3Vb5t4J8qMiFw0gBKJANyo5BayloHzBjLdiancWJlJfCB68TYltq4eeiH1+xy
JHlq2zoriQjXI49mWMb+hDmfIHM+/Non1CRaEP91a504vX2MWqtEx4KjOBk51GLMGWYt2ayLRzCg
BY8mo8f0buyCqNoHOsOgCM3W27uFbE7nZh6h285IsOLpcPxuaE2XeJ3ksvsx9o19KhxyrfN10IPy
3M0MGiSMqnRFyJYZzV1zg9KmcL5KIiWgf7VljQ9AVLF5QS4ZR3jbkRI4mxTNC5IYBTEINkiySvmS
eIP7PWejQQJiw1F4y+DA9Iwu4Y/o2rx8Mxp06MjBoVx3RZ114SEf0VBekdZj2qtgpGDhQETIEaxF
arIasbMbkKg5mbS/rsoCV3I8GPtumiIRBaDUsbQ/ltIxt6oE3f/qoeqSpw4VolibZe78x7TumvA2
wCwJelFbFjnpqDXHqwbjrfVVOu1QMc+Xv+0p98D790FjoPGxvyg0eNjEM6fYqDBqHjqrK9WhB1vw
CWFS6ilVSUQUvFAU1002Iu+xzpbIRkaduLYQ2mSHCdd2tGNDRhLQGUmbGZiOtIHC8+M3OsypvSI3
sz8NymvabTK6/YBQubOiA+biSKzroZpxdWFDkNaND3pPblcYxOFDmNXqe1pbUXOo/ab20aYHtCF4
fN039pSOiKEOno5Ap8gfMtAGz/bhzVqEMc3XauEErDHSFXF2Hcep6N58QcENOIAVflslc2Pfa/Lp
4n2VIkJgQgUBUisNkseE4DyNsleyWsborNLV4rFq2ro6MgSYGRPGdtr21AYNoreFdyYOOIUiinZl
abt5dvrahZ3uW1CPYUyTaVO0sVOcwM2n6dp2Ef9Yg+3iBfCcKsTO1g8OpeKkxztSp5cfjj/oBGFu
l378PXlYnrM/L6M00XUzIEEozl91kTycDYX00T91dyiH++RJ5cW2QInHBZE4idViRc/Rku/6Sh78
fbde86Y+iV+Wf4on9RUiI8F0EMaEXPyExi29egr4CYy1m8m7jrZkiWyQhNwVByZWrKPdp+MFzums
v921rZiwxJAQ/IoXiagWtzXkXtTfjXkzbwfDCBSDEAsqeGS+IE4C9BSM6LzKpqbfWa73rcS0dhBD
rI4RJoXwk4zb3+ZHSBWgKWXgvSfIUL2MMtc9gTpxVfV38B/bYd6nxc8g+kpS1ycv+/es4fN1SHvn
YRP/41886WWUvcKd1N/5D1P3XK3n6eDdaWvbrT35nJR3ZmNHVwWJDOuKcY7H4rPRLH940/+5/kVo
LghIrIhZwIT6Tktdd4w01VsMffMPfTfuEJfvoU5iuYuDTx6w/OOdg2IGjMdW3PvlnXsJs/hE1zOA
pV4v/f1CcAbdTiSuCCEIOCl1jafgF30nuPO2PguPu8Ns/1Kjtaur7JNP/vfnAAInxPl1n0dN/zMK
/l8zBkyH0XMgvOwOeucYNTs4tLu0efz72/7jRSTDM/m+PVdeflSQtPaUY2G4k07xgKLvxu4fU+fp
/3ARelV4AEozdTl7PCsju3OdcLgjzfYlcOVP7OsPfmx/kpJ9eS8sC2oQDIFeALCo/Yv16lpBK3xd
E6eUvBr5qLwvfvPJJS6/EC4hBboSV0pN0SjPg5P+9U5kPQSMFlfpETVq3W0NhlJ3b/I9woq/P7LL
xX55oYtPkRpadz5l2TGtH7rsMQt/qeDD9Me/X+UPT+w/t3Ox1BKGFiy5kemxNR8q+eEHx+WzKV2f
PbGLFHcdZzlkJU8sd9Ztf7Q5vOYtMnDXfLJvfHYvF2+/tqYwnhI7PXrJl1Dfh84Pp9r//XF99lLO
P+Ffb580tskJBh7XGJ50dM9LEenj3P4vV8vlq7+Y7xIPNjYrwVUIE1znsiLw56vjPvz9Vj57WufX
9q9bSXALUHzp9GhjQ8msnz6ieV7S3y9yfuT/PkD/351QWdpSKFbOxZ0gEKitWrjp8RxHtoI5uxYd
Vty/X+SPL8WHjdccii4Ct//eCZ0cqmYmohzj+ugTKpuSOiqTH2asP7nQb8fD+XaUZoOxPZAU275Y
Ld5QShHPWX5MulvgjaS9xWi/TZAOLvW3WQPbQXQRlLlb1DH0vmYkfNuFv56gZmJklwF5YH+/9cs0
9csfdLG2pm5xyOjlB8WL2ubkoCVawfVGG2PVmOqYpvL69wv+6Vn/+wlcrDFmYIRuCyp0HIIr9V4S
MVn4EJufPunL+XOXN3ax0BavATVF+3XMCDItUC7jtUMeRO5bcEWuXoD5Mpt2Hg6Iv9/fP1/k5Rfr
2x6nni0Re19+sb2fSYE7JD8GpXXEOomY7kTKHn4AEvysp+zR+6BVHG6La/e2ILcJHPyzQSN/esa+
40PKnYs9x714xqkd635GtnesN3G/jS2GqeDt1+Vnt3o+QX67VS1dhc9AK8++eMaz9EP0hl1+bLpH
MN8VsWk5XZr8Fq68B2dHshYqvnz9yQO+nF3kKUY3Uc64ggLLVe7FlpCh8TIgTPNJMa1J0Mi25EIw
oTkdHt3xWVY3IIMpiE3vXfnqY2ry0/ldoICZyQmr9yCNOz0Un/yq386oix91sRl2STJPZL/Npx7r
5Tw9J0QhBGSM9cAXstr9/RH8timeL0ZtbZOwEyiGZ/x3v6qJAdVFyBPwokegn5UxP//3F3D5+8+z
oUhiuuyUwCzRGOl6Po3QeLZNVrf17e9X+KfM+c+3wz38+xIX92ANk/ZpzecT9dDK9W9j5wf3fO9k
25H8bnjxAyEgQxN88p7+P9elE/M8TQEWXKwNQF9CEMthPmXl/VB/IxdxY53Ne8HR8slD+ph6cic/
G+/224LkZnmMHiMCmXRCCfvfF9ZiaGkg9ZeTRap0V2CQYE0iXblz4k/W5J+uxGxsSbfJjAwmh/z3
Sn4ThmaMGnFyIkV3b9ZheiBAHKXU3d9f4GcXunyOQTllTpSLU0++wD02Uwu8kghdFm5+6ObA3/wf
rucpAPp/mhn/4oyeGZNARzyJk2qzVd49BdRPJOQ3xeHv1/ntQFTuGSNwlHL59JW6eFU6QpyE8EVg
gfeOnc6uuuY5agzZSg78jDoNlXj6+xXV73sHl/SobUAlaDouN7QCd3vrjLM4eRUBq7ljfbSh638p
FrieguCvG+3Y1XULb3fttIv8oYZp3rld4JNXnLb3RQqntUi8wqswSoubqUPgToybviZLZNV39VuH
2QVztu72A9EUqw7uY22N1n3h6/RAuGf8DZN5/MlK+9ODtDHAkIzFF6/0xZeImqbCe6LESY5P5beU
dEu5XoZNZ+7rTz7FP6xpelvCIsFZ2A7l5SRW4D+rauuA5UV8eFbLXe2622S5tv1pXZOvM2HPGRfy
nZZ5+/d39/urO28jDDX32SQ9Crv/LreqzRTTO6bl5LnWjvwD8j+s3VBcxwjYWvvt7xf7Zxrif/fM
/17t4pFi9JecfMNyMt9Rpnfflh/ySVwHu3QXbpyDOgwRUYir4L24jZ775/rafHLu/DPv5rcfoGi/
6Vu1dv+ZMPevkt+xCO9Bjbqcxuvo0VkjJHZW1r1+dDfLVf1yn5wKhrsGh3af3iHJ+vvdy9+qDcXd
O7avg0DzD3Xekf518YxgJCTC3nKKWuKbsFXdxC6jGdLiqywgfwl8JiSu+6jwS2MX23T28vX/8gsC
gFa+a2UDEvz3F0xKI4cneeTUthaLy7yA2x7CaTOm+oBd/Q2zNGJ8189WPXXt3y/+py+NiofZ21qe
41kv9qU+iZa0hfY/2WX77F+33jooy6fif0j7rua2kabrX4Qq5HCLzExKVPINSpIt5Jzx698D+ak1
OcTH+da7rl1fqFaNmenpNN3nTF9q4fwnSd9aeLHPAZ7dMbMif+t0rouYnMeD/DqdkhXTY7hJzZ7v
y7v1JHPZCDkBCp0S3CNxrpmAvict9tkjVrhuZc8GGjRQIYoHtaNIWjQUKP9i6hfOGM6fEIWiczCJ
bAqbdCjlHJMfn1F9BjFchDk3xiv0MmGtMldo9mlxhRdiCb0ByKCQxhXEMkptV50TNpXByMUuibyz
5/FoKrcCv96BFxxg0SZwvlqmX4dabBWozlc0/vE5KicvMbwNKpSKBHg2mdCkgc+7HECt7DHrk9DR
uuELrEM9JuYBE3D/ZJd0FhmQxGoc+IwkUpNSPpPQzop1i3iAiycgNbvonCz6JwkzzPdFfZcyyVVd
yiKqXVM1FKWYxOyxl1qMeoFcxsD7sysy2RO6KvY9LzBGJA7bqaxOeNXapJP4mCbTNgKelQGo6ciq
U3RDS8DZ1xUNSCIZJ2COiz34wIsOpubkhxyADJlqMnNUEIFwgYcZj/sZqJLDo7/RKHnPkrseXdl8
TTH8N48noGRW4ERlNPvyqH5qxOKUMgrRf1ohKOElQBsLzb6N2xdWmiIjTTKwPQnZBzCRV3kp/sDj
4C5Ug3VS5TzmiAUXjdkTxbffJiD4HgEeAMVSsAhrRDCG0BMVcK9ljw1iCb2X+MhAc61IkbJwXVUE
CJKKRgake6hVXtvbotVAuxUz3DHXAe267p28t6IDGoKj0gbs3X0Nur2k18KIZLbCJD8jCD5/VCsM
UBT8NlX2EzjW0LrNuvdFLS8M3AEy3oUEltcIgyAADFIoMNFzxGBIL9uRqfwI9oDiwsD80/BXC5ME
jedZBM8aSywMHdFT2KIijZuBfBR4igEgVNFpgFmc+8u6NSzYQYSwsOQaXrzIiA+wQskkjxA0tTVQ
W/hychpwWzl+LviUKH1RlMxCCTXApsj8HHxe+CiGG9OiRQJ0rPAA/oWZsdDwwz77lEP58/6ibm0Y
FjWnA+j14zVWJY8KyNSS5kNSho4M9GwAamctHwHwCTqzhPI0wM0B3LURgzBNlVRNVjkkIoRpjhMx
rsFcwh8LvB5h0BcdH0/gl3JF5dwoP1J0EYThM0YfgbnqxhjuFAIKP/vtxUavqIwsBOZaxRMhoStZ
gBHCsgdXiDqilx0hTmpmbCr/haIgi1NEhDIcmjcJKYA34/A03fNHBPUsWmNENBTymcE/3D+6pRt9
KYbw9mKFKXxwN/PHPIERXDPhCbiuaAa7L2UhLsWezSEMVgS9J994i3oqGA9wdMdI+DWiOZKJzw0g
VbPUjZNf6FjSxRT06mjyPt0XvHQHLuUSuzgWqL8LysgffTzgiqm4UXqXKxr7vhSOX9DJSzHELgpy
IfRTyvHHLAecgeoJIGJER1tdofo/t4WC1KPpVsiCqj3wvMM1wCfTXazE4XYELgHla2ZhxAUBZ70m
ivA9cAskh7jYZJj1733lOKJ1B7UGZL5A2dH9ShEsoBC31v3Fz/eNEKcpyM01uB+cLCnOwzOKHIsA
AOyiHwKAxVErM/zhxBfQ2AajPX67CcqacgdvhWospuwlUZVR3kOagY+6sG2YpekwxxYrx7DkXCbT
p8dEOPYjt42jB1VeazJF3sIJA6ZC1BAKCkhk4devBQpeNKCpsteOPNdaJRBA6vBUxitguQOOrtLL
Dm0n7ZMocIaCoV8YD8ouL+S16FJWMZM5Wz7EpbMKXqxYwwyNGoljcErbd0k7YGZVFyOHQ09cPBht
5wYDEBix5SA6YNITGhincadgbAqAUCXAw1o5BTXlT00qKTWnpZ1RVGQlmiCoMnJeQvdzjE6jlYfz
jjFmbtBLxdaIH9foTO/QGR+AWhWFIUwbv8p2SONrvulWmR0BcMG5OdNGPEWytXeT0KD11vdPfcs/
F9WqiI2mtVFgBBD+TmkHSwM4a8UAhEqbnDzdSeGRY1w/rClXbsEpoYEDQTySM4QsiESvTwfjN5iS
4mL/hKFJU5Ce2QlVleox/+TRu7FDBy+b+wawdsy+eFN8ivu9rSJdCyccfZFJTQfADP8UZ6pdjkA6
B9KCJv4A7rtRoO2P82i0v7O2X995bDbw9gX4J1YTZeI2hCOLtlhJ8E+AcMLkYYi2NkBJai6QUmjv
NAs3fQ4ucO3QWigq5DsNKLymURkV/yTvACwphqts2Cu9pidybOXlG6NSLhpNHrE0MQKdCtja/FPR
zo9RgJTJti24+jDObwJG9L7tvC1rCmg8Qa8RijXItxHlXusNmvl4GeAn0Wka976biKvR34nRV4cD
jKNzK+KVHdD4hT3K/j7pUUI2uOEzMoHNxBg842jMpgYgsgcM1bJgjLJ3MCoYANM8iUJaonFz5tef
KhD5DFgVAdEft9Epfw7ecODqsfxVPgEubpWs0Y325KFXnbI9N5EWIZKw8j2oY0Fg2Eenun8TwOnd
/rq//Teekvj9hE0FuJxSyx5+v9gBaUQtDUwKl+F71779ezkqL6PKK8M/CmTIqnZVk43TGJ2a/kWs
6r1awCSl8ngK/Z6hnNNNLI41qSLuCwJH+GWWOKaslPqGiT2sSUkzhx3yBPCjJXLgqcjdemy7FQY/
KVHWba4moB0I0QbMAawxSvTXasyOSEwBIDftWgN0JlbvQDtXGH4IqW1rN9cTklBcFeaEGgUaMixO
JUwqhp3P7lCxNocVs8f0r826IcWr3WrGtRjCqY2aEqQRA9Lrdj2YsYvmVZ6W394q9yxCw6MGuirm
+Ol6z7RQSVlGDNlds0J12sT0kl6bn/7RWANnavvz32rglTDyZQj1SlDnTdi22A1MzeC33Oq+gFu1
uxZAXNVkjo9G9vtcegt4M1u0D1DOhL+1QNcyiOtashpwkfqA3SmPGAxJMdWCAZyHYYvte/EOoeFh
Zb0ZHlH03vef2snT+xWGUGxl21Iu2Y3H/dbCf85OFa7PrgH7b5n2EburLQ3vCpqhrUNToaz3Nmki
pMwadBHy9RivqQE0Cg0xewuodbZqip86r6OWRVnP8q36sx7C6QHtLG27COvBANomMhlDOfEuY9LE
LNqJC51XiWsF+GKMG2c4wdpCN4+JgiDsRPbeOTR15GgnRFgkAGMAUbiDJO+kua01X2IMmJzip2Kj
7fmVYJQ2/wL6L80UKE6LdhOIaAw89gBP4yGZNwKj2AiWT99H2uoI2zGVXVxioIvdTbZmp4MrfCD8
NrKNqHMG4EoNea8dAdiqtaZPXd+yWqKiiYAMzayIWq7VsswiMZSCZFZLQBGuE5NflSb6SGzQP1Gs
ym1yMV+BC1mEWeF5D1yEIGvYzYc4WrGruJ6ZuYErWLmZWPdt2KJ9uRBG2JdMUoVpnpzarR5cmoec
/9+riJlYCGExKhStSgGtALsOmhhaKfS+NwfLQF5uhi/317F8zWRZQfcIigB4Cbs+IQDipAyTlSx6
yGMXkC1WsYmPxc4zIordoEoiTJTIAI0+ECBpvmC17pkAAFtna8+g3SqqJMJEcQA7Zst5Tb3VrWo9
tBAPmuK2cnJKg+uiLbzYPMJGFeClSfyxmG3UYIrG7C6VNYa7/uvWkRYqa8dclbAgQCKuhlVkNjr3
ZQDR6+E/agNhkAAIonGRgAVVNoAc9FrX9rHBGSCYoiyJtnOEVWrBe595MVbUwismGBpBDGg0J5ay
oEXj9+eAyIcVr2BaQdawnsGcnS+/wiO+QbM8C1YcXYEI2DkYObxlE6eDVn08j2LCGUICI4KQcZv+
xTW9kkEczBSBC7ZVv1UaQEOm3uh6vmJWNK+7sF9XYohjKTRQYGHQZD4WkPcaLJwf+CgoZ3/7/IZG
u4sNkwmv4AMEIZxCkHiXOub3jWYLqlEzgq0OAT+OYZLEUGkihVubeiWScA6g6RJFvsXChIN8mu0q
Y2RAktdbkzXXXzS7sOT38BysIbtBzQNdY8Q+cgAHjPJOmf3esCreis2AW6S8hyaI+yhLu632zbv5
RxbZbd2DflQpmm9Z6b4DcvNDD2tUoxwBHrEt/+gdOCP/yevJmt14D1RjO5ttwltdiSd2Fix9FYYj
v8XPZj0x0T76fZtLGwwNRoA8j2Kk5t94IxHNjujUxP6iNRg/v4h1eU7mEmD0YXNDHQPmm8IS9cEA
67sBYGOKhV/UVWSr6AtFAVESJcLRNzXK700dc7s0xZR1MAPhnySkYK9Tf5L8dZ2eeHQoCWew5Oo9
Zr4VRqatdyHBnBPmfz5h1u2L9XJBGcYAmOXgzngjMbV99oEJ6/7Nc/Guaqh7ZusZ+QfLUuR+jxCS
+3wpl3DY0yAxwMSA3NpiDkAWr8zQVI1p2+/hV7f8c2ikgNAGcZ3pHZp3gFKZNe0Bb8FN4OFMk5H3
4in0phoC8BfsPXo9kVtLoPc1g3P4ED7MVhZsS3a6BW8bWMeCh2xf6bFJM1SLV+tCPOk+mDpBwQ3s
o7tgKx0ac1dtxXWzDV3b5vYO+Hnfwej2NUH1Moei40u3StJkESOeGG7A38SZS33Os2ONMz+1luTW
uwA+33NnM8Lr/IaeJ3zX5G5O+0IiYbJYuRt9IWy4HcD1QFVs9Yby2DtzSJO5tTFaSCxRsAFs1WZY
9c6cyHruZGgAdP8EtyIm4G16fsQvhMJodflnGyTCU0RMiOHiCdugudJBPeF1/9SuJxtcMAi2wFSf
fdSfYKN3CgO8FkjoSyQWlJNYiPSvPoGwb70XRgBHwycMZmKCm8DMd96RX01G5GY7cFMbzJkWUCyl
MlcyCaODdK2WGVBk4xiKQo9d4TvRxtC8iXaV/lFzKWuct/HO2ZOdBkolSL2gVtzuh7AJEJcPULLC
0EyqINp5EialAV18mrBYmIDrlO9rgzEACmsAHaU3Qae9oqyLcoskIhGogMbiTfO6emvO6z0EGem6
w/LSowd74f9VEnp1ckRGgDxLqdJoPjlcljkNHba1oTxk7miiN50WRVMVhQg9Z34YkfGgnMG2M9M9
aI2+T683AUa0LmgOgbadhFEamhkqXoGJaOGIuhXG1MDEZjYmwKosfuW5HowAc5IQYheGAuUBTThq
XdRTXXQKF0aBsFSqDxyDSsapgpT3uy4EmCmjO8zGSjSBd23Ux9kOaCZDLeYJs6+9c1PI0FUGa6GW
zjdTPXnrcg9TaIFlc++/NCbapLHrB5T5Dmh5czUwy+rdOnmWK3MyQFff6cq6NZN9sgd561/WAC91
TyYsFZjSVU3qoAy59VxbNWqcR0c6sTrNLS5Gt+ga1jgZ8x4Iqwklx5R9HLVxz+3k3fSpfFsMEBZb
4AhxqYXcpWDvUhah4RXT9nIN+JPvMiD3ONi90606c7b/mesfG11xkv3sFiNcaGDG6PdNyKzSt+f9
Z6mEygM8vAW9AcS3awBhGigcw+lFtIZW2iIJjY5kwQuB7w47ZSByN7JDeJrNIrgLDn+VCV1sKOlS
Yes5gMxDFl7dUVftzp7Zzd4Tx8fr4t8le2izxMgCWmTRXEZoZSIkKDCN3O/bGm3V3WSiumrh8FYd
7oNqB9b9I1uM2hAyysBjEAFqKRNnlvaKn2YgddyBOPFrMPlnoVmdS5Nzyi0zWsBbcotdbge7HIkm
40i0mHXpMGGdAA2h8EDmIze4HYGDlIJPbafhZqjQUPS9GgDLMhGl07KTJcd9KYvY3LJV2aQB+NRu
dJCx7zRjeGj0bP3/kQfN94y8CJeSiJAEqIBDLUZYlXIAWvx7d1bcCA5V3TZf1Xu2L20RjwCeMT7c
P8zbto15KO9iN4nkB3YGqLkdVghi0FO+7xCTShvPrL6UtW8Iv1i9AdIIRebiCaKPbu6KAqUnaeQ9
z+PiSmp5+DlG7w752rdwig7mpNnN3xgY7UIWcYIcIGTCcmqgLe78GBr+qldoaKcEsUse81IIcXid
JFVcDETC7zs/m06E9Y6EAO/+xtHEEGclVXU/08DM+xaj9t6tAQevo4ubcsEX/c/lcuY45SIhrsaC
x4N1x+NhtzvUJ2HjWzkqVZ0jvoSUeXnakogIsuF7XplA4P39hgxa7doEVzK0nXZC1DURPjWEj1Px
HM/Dp87xvm/NZnkwPJ3blS/3j2mpPo4Zqz/6TfjUGIyZOedjUZWJYZt9aAV4XghcBG//USEIS5xn
E5CWZuUGXv92rknNdh+LopnB+RRujNPFggj/medcLc+MkvDSs0+LXfF93M9JKtAUTUDrm1PuaD//
2y4qRG4qdB7X1AGEzk+uLAozqTGtAeFneBR79D0GRiwPUC2sgFK1Cl4AsmdaSQGBnIgjj2fCfh+7
aGbYCuZngy6A3sRs+PsTLppVPj765ulE29qFAOhKNnGENZA1UwxG8LvNa3HkrXgz6QDlNjoDgiUD
8LVWaicObW9nS3FvxcSBNkopFPyAFU9bPPsCMBfFe3DfbNPjsJcRZApnymEu1Ngul0lWemog2/FS
gmUq+o4z/U1hH1ZHq9jXxyf3J2VPF2zKlSzC5EcT+p/FCItrLRGVrBBV2khvXYly+ZbioCs5hNXX
hiEEIC/W9Ar08DfWYNAWMK1Wv9Doq7+98TbgNkHuB3WltaqJC6fHfTf5yAo6/ck2zzqMG14bSmym
2O7TsnqKk9ihHNiCj+Y5dC+JmFbAtJs4f8OFDwjR98MJYz1f+d/PLvGu2DT7+ZWe2lyxvJ4/sggn
AIhvATjLsyzjuwQb6MC+niO7ufSEN1lTY6hJ1pJCold1bpTW0O/HEutrw7FqW67id5FcYwTSYtg3
Jf2SFSroxJIgnkVrLLomhRlW7Xoj27SNUy4S+Z3odMjk8YqJ4trqAd2xFm+j1miycOGUw1syKpcy
icVJsQgKmAQyuYN3Sh/a52zFWoJ5BmOSUVnZc7JPz81esHr3vuClg7yUSxwkUpGcAdUQvwPMKBgb
7Fr6dV/AUriKuaA/u0m4cVDG+IoYQwIDMMYZEFkxvWLDeuBmya2s29edUxUfbcasCulFLc0KFMC0
/vMl+3L5DYR7B4ImlzWYMNixhreONx+x5VvsbvZPQO+EGe1NPGOAdhPdJrSbv9RLc7V+wl10fAsm
uU7gdyCMteJ9txK2HEaaO73TEx0gwqMp24JVGTB3Z8rW05SK8BkiV/AYIpg91cfuA8i0+vnBcY54
GBicx16nvUItvY5crvTb+l4YoDSHIoFcBqmXITuT+VHqhx+JuQImCpyjDM9czfn0ptd//tdN/v60
C9FBA2hqbsQmg80J77SMPq0OZ+c4V0HeQaCE4u2JVjag6NR3of5CpFjxyoDn09nc9hAZ2UAWRbWd
lkHcAjoBiBRoGzMGAEaNBBLpUKmYEERR0qw/oJKItp19sA+h/utXZVUWuJrefeOLojezGyRjjUuR
hJsUGgChhz52E2+1aK/I1yXKPM26epDdwqC+aC2aoIsFEuYWjGhNG5RYYBCgIm3vzv731eBf2U9p
zZiFeX91NHHzzy/OjRcZJUxDiJPiXJ/YvZhHFAnf3vze/hFGVesi0E54/9NG0RCt0MoNnNd8AxK3
Mr5ARESRuXjVMcWqgW9NxHABYeEYlFiAGyDzu+zVT0FsYRYvaLstBQsUwvf3b1HvLyQR9ixu814T
SkgSQE4zGbKEmkcIn/jZ/gxprnjRE1/IIgwYK1dVBVRgeCfAv28feuA1U7JZyr6RKUtd+5OIkU5+
B05NDPuMsQ6UIE33gelJM1KUjSOBO6XQTyQlUOZ8Nkz1egdGiGLUBd8YXZBR3j+kpYQWZkOVNQ3A
nNzNYLOQAJg4lyJhl0ae3QVbTBRpXWZ7Uw5WuJ9auFfZxhSK1KbIXUpTLuUSqi/XfaalKuTWJd7F
ZcB3+0aJqXZbxR+UrA8gmaGo/tKTD4++WBbjZZigA5Lf9Y2WQK5TcHEg7PrRSt0enkZE1FR/gt9a
BPTBTnujipyXcXHDAb4qYagUzedAG8UzPDnx7DWy3LaBMpz5wEBM4cx/qpVgz38HxgBGHN4J1pSF
znf4Rqg8P39rChAxBSJLKkbghEs8M5zB0y4DjiwvI0v1RzHUQUqE0qMyouN+Alr//TMln5x/L/ZC
LuEOhtIHMGosD+eaBwBQZ4ZZb0uFYIjeUUnAsh3bPfPCAZi+27XaCjwh4KDQQ16Xe8kM5NcUdtaX
enBZ7JhsQxumIstEv78OSRWexAGsiLO4Pv1ElWpx6nAUFaZF5fBnUuwl8DuqQIpcARVP6Rm9Akdc
aVB2hUi3fsvVRKBCKRjiAtgXIZcRewnUb8NZCjr7OyWR1Y3sgS1YzUxQJeu+n5hCYjHepip0ltsV
xTmqTQ5GcmpDmE5ho/jg78Cg6bqAZbv/eUvbomLCkwOoA1it0Mp1/Xmd3IMwu1DbczXsU/AIFeED
dHUQkVtjtFAYzz4aZsattLovd0FHMZAhAEQXgywgBCZ3RSlBflcz3Xlin2sudybZqXPAAmepJdBA
oAmDOp8AZMlzLRyTIHjauF4i3hTU3ge8NzgiDwXekrv+OWZsmd926gboy+LD/aWRNvW3vPm9WtNU
GByyMbgD0oc0cUJ3HuEEH4Ffz6MXQQwA8SgaLOYkLSFRyhNYm4pHUNAo6yTLcorWEe7q9yeg/i4A
PljjWDLHL8Qk4atQ684PajCjr4GmOndy5mcyodUrcu4vWJg3kDA4KuauAIGAdxvU/YkNTsDtxwC9
vz/H8pjtJ1FiHhKlYYCJFvuy0QtNvp45R3WhALuqD8YzECLN/2qtFY4Tv2UmtfzFyMJojF6bruMi
L+xWiVSjbcp204bqU8wHID7hwQ8yKTHQ+LwiA1AejBnQQRpLAEEmmCwKh2kBpc0ATMYSR8zyt6gJ
glRvlNCP2wqwNwCmnyglqSVFhs0DkI8MlmjMTl4rF4jBSz9M4/7cJdkL4PhPAE1T+lNX7mvh6f4+
kw7s+1QB1CHhH1nArCbhwBK16ccEsIFn0bM0cRXl3gqQjkYGNtii/wKDnFmnKSjQeiNVGHAiJzRj
QcRZ//sAvIECMRa4hd8feBETF5gCnhRQX55L0fYGFYTcASgjUSPLTYzmb6pplYXrFDQrsvjJto95
m9lqCTLj8TWL/OP93VhScZkHFAaGIzg8dRERBEjPpU4ECdOZ8X6U7eeogW5er2RdyffgVb0va8mC
zCUezPupwGokX2JHBTSFQdb2Zx50BJOSgNRJ1sHjc5A/uxmd1jdanhJwLh/2hUzCMPvVwBc53/Vn
wWM+BdWJPGemLez9dZ7UDjONJtgq7ZAbdC+bTB4dnffXTBZkfh+2gC2GXmMMkKxFTgXIB8Ej0p8B
6CBGq7LdSskubg/sjmuscDBywPxVxYYDqaY4mdluoj3wLfomKPo/XzAfy4W6MT24yrQIXzAytYtn
OJMFx1shr0JAWWSKYHDjpKtdYEdgZpMoRu3/sf//CCerFN7Ag/dVxJk3ib2bSTAtDRN3r9b09Fi7
lNBpUZdhPYHigBPHiomFepXKdDVkKelbybpN/Ai6VmZ8ELxnap1gIR5BBzAQVYRZmkJmMiG4dPiQ
rfpzn/3qw50cKAY4OQE+msZbsHHknv2VN/+yUvBblwDtAJicGYHxJsrIwSrTdFBmEK6PKjp/bEl0
wDjTtQaj6Z3kqm2zahs3+HVfiflF83whmDCZRampSS71UOJpxQUPICh+mkB+1qA5EJwzeiCDHAWc
u2z4nDP+JslWoNErGtXVEAT1TWSAXHEVieegPJbsI++1OgJ2DpSw3gA6SBCGiC4VG27RyF58MuFN
wTrTDG2OvZI7M1mpU6v7vdswNSVEWNoaQDAB1QqIQqj5K/N3XNyuYOjBMS3UwznSdhJ6SbLWEGqw
Sz97koNqQII2UR+3LT0lH/WTVp2ZLLOEyQNNCLo4mV0+PMr5juWEdbWX2+MwOb3gDk1HMUMLV2PG
iwJGOcsBmo8lvhIICQFXMPNuAEtxPXgnSQC/VGKO4qEEg+d9dVkWBvAPjB7Aq7Dzzy+2xAunAYyG
Eu4hmLnRZyP0OsfqcvzJpr2egQ7xvriFk8ba/ogj7JvMgWUpb8X+jA7xrefYwNu7L4Cynu9I9WI9
oHQEAUnJ9uciqY2Sla0xewcLryOB6SfpO/u+tIUw8HI53+b8QloJekaxHrGcjYSW4vu/myxvzhbk
6pcTJlIshCYGWTpccPTosbXFK7WTNOIq8/EUIDZm3RwYtLQ1KxU3xRtYTi/FVFeqQ+VVaz5sdjFq
NpRvInqI/vdNylw+Qa87oAeu1UVCI4WPASboJpsfNcUr9sGYZOA7angQ5fZj/NZx0i8Ewcpaiuoq
08GIFVDCoAUDh5wG1wOj+jK6/Yn70YnApgNRLI64PAX8A6aCPHSh+z5KGivKcuctJsL8K1FEqBuV
Q65VgozbUSqHMnOb17JDiwCoA1hmHX5WkhntQNGGeITiHhcVCxH2dxYtw3Vd77MAHu+q4hgIbnNV
Z7S5bjOA7ZqyvoVizZwe/iOGiChrkHBHo+r1Z3Z01XC0O3DyGUMBhrM3v3XAV9KCBRIEZXoytmaV
vdPac7+x4m43+M8HEGfZFFxUJaDkPSerwe7ObayHOlhyndpojgfJFuwfeLAwdxHog8x9B6IWY3BA
XKbLOXWSdlGtRBEQF+qcopOv+r43gtVPiVG4Qo8omDtqSQddFlOZSfUaRQ7YevVafChfmxr9XZPh
TXutfWiM1nu7fyhkB8fvO3bxIUQxqwTe0ZSGOconB/AxvmL/uYc6dRtlN3FOWuhZghN5UCKjQ37H
99spfuAquwGSZtyaTWlPEmidAg4kmNnT/U9bVBeU95AIAb8VZYxrrayjCE0nYTichS5/DbXy59hs
gvT9vpDFc5DQAQqu5RlshFAJVWhGiYtwDtnAMXqeAYjDY0NTrjILrGlbLRoot2DxriE+BJKKAodL
3jVgqXc9SBiHc9ln0Vqop/h9DKKM0uq5uHcXUoi9GzTBSxSuxN6BHn7rgRd5UwgB2LOlRnu8v4Oi
sGS2FMBOskDPQpGCkKW2bFaFDbYQ8VRnN/a45h3eAZbwE2MHTvEKbbGHTzNasWuwsY2H3PG3L/Fq
tLUfre2vCqu1OQcoel/BO8ib63aF/3bWY2gn9HHlheAc43J/vpU4bkEcBFEuYAEiHjz1oz5wyJ49
4PGewKyqqyVoZR+a3d9UrK7EEpYdyDVCKDdQZaYAZfSP3HvshJWaHSRQcKfHgoOVuX8oi+d/sU4i
0MpjFYV4NRnOSheO63wYKisHJdxKBhgRzUvPe3ZjVcGCAp4IGVxX5JMXHoaa1A+r4Zxb/RpYbU52
5EzmU36cTzf7yreynTm1e3+Bi/f2QiixwI4Z0OAjZLCfTO9tIk8A23qVY5K+DiQdBNVAIZ7pYO4L
XcpZcY5/lkoElGme1WoWYKl8n1uDKzXAgBwOldvndpXtpMTiPVQ/LSalWY3l8/xHMJlUci0iTU+A
lWal5oDJfkCSWirTU4zhUkHgcn3k0xh4nKUENALDWdVQDj/GM/EAuw7Rf6/89N+6LNAV7hG0q/e3
9bsr4EaDUMoFrD8ICzFVd23pU4+PudaH2JB1/RRIBagtNqEDynATxnglDZhS8eyWRZCQ+SbAqUyR
O9bZm1a/l8qKefeZL37YiID2lkVayrJUpplZDf75OOLuchXTZbGAq5R6lh85dXtqorMqgiZ2lVpK
a6gx2tWkeBO1KohCQS/87wugV/IJTWdCLQMWFo6+yNCsb6X5NlasBgylSkErwy3eZEQEYBTBcwqq
F9fnwAigHBAreA1PfOVHV27fZCbRA+evjvuPGCLc9GQ/m1hxTowZWxRfNDwZiOpjkx5qCaDskSkh
5OH1cFDNBLomQSFU0ddzxB+p4rL5YWAKPQk3XNwBtI+j3HHaHhDeLGTEUuW7Zjh3qFCIcWBkni0x
+alF4H1/H8j2hN+h18V2E2o/eDmaZdgWXiHO7Sjcxtq+LKO3QjtqmOD0i83EvgnTQ8quo8b12taM
mHrNqNsSTX33P2Vp0SKKVd/ka3hZ4a8PHiDizSDlIDNilXJ4F8NuliOim7eQuW2XphJtl2elJW/8
pUBC0+pGw8RGKQ1nf1/LR4FtdCAwtqEd5uuUp5XVl3wFnuDw/g7MNfAcEVZbHRuBH3IPN/jdzz/q
YMWCd7gtFaf/uL+NS4LwFo1iD7gNgCJHHKjHSL3KF/14HsoSNG8wYkz7VFS9O+XhQRVp1nopPVbQ
kYuiDQgVwMJ6fWogl2vAk4knxClXnLh96ofUTkGPrLZrQdtoBbcWwi8tq637q1zyRZdiie30uUaI
pUAZzyF/Uup1WL7GsX1fxJJ6XIgg35InaRjzjJHHc1e/9t2hqgaTC+wwEXU1PleAir0vbuncUDXl
8FoP3lGgsF5vJBN6pcDkzHhuApRxwIE+ADmsddW+dQO8qP1bYSD3APkP7B8ehRWS0stXqyEKAnY4
i6M7VnbHvws/cl5XYorfuL3T13LIK6bGURL6kMNoa0CKT8prAXreh/uLuc1mroUQprzpEikZIx6x
v8ijHV70QNedjyxFHRYSd4iRkC3hlQTVVLK8rcXcyHaRgCR14IxB/UD0gyahfrBA4O6jzXBCc9wr
OEmZ8TmVNsr4c0QFoQgYU8LreilGbtB8BuEvES0A4xrEyy4PEp3c9OFp+haoo7RtudXf6+8l9j7v
w1BS+gkWJz+O06lxa7OT9Rw89v7+/gHQJBEHkKKho+5LSKqUVaCuYqm0Yv+F1WbSdxZdDZQO3oUe
FKwMDgLlsJk4VyU8BRbFBPGgYWVxshO6wK0Lq+oeB2HQy759zFgH6L19zep9POlovohE1vB9FFo8
p2FX4GTnsvcoew9Q+U2lFR9QXvVubROmK9ETBGQKgIeDFfH6Jvcd8N6Gmh/xDgKqFfA7jGCJYlC8
iKNf9zf+m4To2oXN1gJQ8DPGDSCECTMo5JxazzMGZ7GCi0aH62D7uaWMj5r0MMlWUR46OQBb6mPl
YxolBDHjqWBODdpxwq9I2kRB9JmqPxX+JGZvcvsqCwbT+nbeUBRkwQxcfiaJmelzBUyYJ/LnTox5
m5MnCyMs4RoF1/gIjF3atBg5ho5wBv4PjSDgycITGGpb1ydQwSulMeYXz5tcRzkNvcey8fHxIRof
x+3Ly8vb29t+/75+QolN/+oBO/DzXx8L5KOOg9lIKCn43a7lA8Ba7jVuks7BFv0IuuwMtmTXRrrz
ndBpNoLj2cJD6kyuvOKs/CBbrKNEQCCKnlr3/qcs9KmAGVQEqjzCAeQ1JIhtqPmqnGiJfJbwgK/b
TWl5mDKzmLfapQ4e3sYCeNaEPwH2EK8C2ml2cRdvA1wQKWBhV+Qzuw7egH3gNnqxzyzwTVN8JckM
9n3A82CLoHDAyb0py42sEAljq8nnXD+AelPvjdeDr/8S0cB/3L6tA73Xn+9v5HePx/VVw+IA0w2u
ijl+IzlAlFbpi4LP5bO52VXH88H+Ye+AVzWC4lX/sFfowkZLva3DrDzUR9d1DXdtWQ5m/ivDPG0o
fnUhIbz+GuLiBxOezdm8kM8K8PsAhl4/oeEtPEeuYZTbYZ2gmrSmtQDRhJK41dBoDlNT2AIknM/G
j/GjTCzhRdhO+wxt2s9NrOeP/iNl32c3dWffyUZHNoyQggcl9t3cmT926Hc/ZKZ9CDCv9aPUP+ZN
t1NDFQD4Vu1N7PtjpBvvvJ4f3JN0bHWXogjk3Nhv3QNqMmwLQl6ObPesskT2x6GWz96ufdjZ1TYJ
7e0Lb2uWM/Wmwf06oQ/ya1wrtDa++Uxvd+KPYMKqBM2I8jAPwRNn8ka+0x5B7lXGyP/tRni9v+0L
VSYomPx/pF3XbuPKsv0iAszhtZkULFm2RYd5IcZjD8lmzuHr76IvcLbUIsS77wEG4wcDLnaqrq5a
tdYsUD3L+vLsM2Iw2jKP+AYnLCXTQ2d4/UR89TQEB/9Ni0z6HO7jcWVqb0NgQGghuYn+BgX/forZ
F/5DGyjXR0OgnwusqGJ7hbumh760ha9MzKHMhYksMoas933tzLsyKCsimzqRzZkdeXtDNW0jrzJ0
rFpkTiqACK2UBJx2RvcEOKKCDXes9rEnPItW7mCDgiZprSP2pyrB7BTZUGbZQh5JFEB7rkepCuUo
BkmNUZoAXuxD07BL83Pua+dMaBmS1MmdjDyXbrkr3foANIQzz0HqQtHReU6sCOQFAzkpbkWoTZ9C
AvYQMn89pI5Jgf77hHDmG2B+Zr9XtsmB2zZm4PhmuC3tnrxwzlp/zeLOuBgQs/XVtEojTqu0s1U4
wZOXP65RBf0UCJgpA3IbciRIIeNws31+Gsr0Tdpp2rkBU6m090/ccwGlS8yYPW3iX6E1bUBn5wpv
kNQj+h4EGfuQNG7jQt755D+LmAfebTf+sV+/VxdcIGo1eL0AgwhA3k/Z/GLTUr2LMj2J9LOEhqbW
/lVtodj+INokOCegXHm7f/QXMqHARlyYY84IzEGpLqP6uQWPXQ0Iu6OB9haRtI32qcihbmgjpgaf
3X27LJfg7Fiv7DInJfDrUK4kDFN19V2zzY8RGUhHKvutBOlDd1zrs1zwpz+oZLTJKCISGExlf6oi
HRzFg372XWpJm2aPhQUBfrkSgq2ZYYJRSS8FZE1hBmHgZtgGT4ZL0TqlfaxM38IZuRoO8+xIQMCq
lX2vn9+zLUj/nPgJyNHn4KA+TG5rZVDSITmSmh/CmuH5D7NHR4K6HFB8YD3CMjLeBqF8niijfm4e
yp36WwWPdWXL4LEeX+I/ygoUYt58rDEZURgKpcDGQgHp2hhP/VLou9A4S6UNOVh4KBTRAsDo13Qr
lyJnZJ//scTMZ9BIIXj+qXE2QrD9KSHwnw+1ZMXti2r34BlcCelmF3Y7MPBYYhFx77LKFjVaPJop
zYxz9kBf1BfRmv5fM/cfA2y1v8lHYfRnA+qB2wBB/Rw88KClWdmFC28ARcZDA+3l4P9W2fQ9QCmG
1qmlcZYP/O9yJ35Vf+lzZovP4sqbcnF9ECUAMDSLJiGJdb0T2tSXwbbWG+cKXMzP9I8GBkgHxcw+
JNNvbWXyFp3TpTUmx9HEahcpfmsgPTfDxdBMkj8FT6CJ2mtHPjarXxIlYkrWXvhLh/rSLHOT05bT
fehkYRM+No/0Rf4Svlue3F+zJQd1aYO5XI280IQo7gwEtGFH+t/KUX+s/uZOs8bjtbTFlblHBq9R
NOiwsAMh8iFPmWb+2YrBhHvqva14Gi1TMesHwd5Fj4l3f2ALiSLIfAFUBo0vSCniLX69RRK+yzi9
gUF+p5HSDfEkVfYt7s8QVeHQDonopMAASGb6CCWIff/JOfe/YOmhevUFzNxmTRMMY4EvqCw0Pj0R
zQ4d6bN21e3bUbRSy/hIPOqW/9qXAAcxF89mVjENokjX4x71KhUmTfHPGj85PkQFKmE3/eWafmV4
twsKPBro+CEXBv5f1Gyu7VRqWddtUXNn3ih2iEP/lFOgbdIs7Wzwk/ArAcL81648JIQaIYctI9kF
5gdwh11bG6VYjfgiFs8JBycc91Vm5b5S2aLUSub9dZNvzgTS8CocmYSHPqJothglhoDHjJOknLnp
KJQ7vtjrdFsYREPHls+9+f5XFG0MeuABMwlepuGkQMxX9BClmZrkDl988LvdaP5LkZiTJ6CCjZ/f
1e883xj6S1+ZPHqDgv04RKT1HR98tbXVAOSvUlLVdpKS9i1OSNPZaonAHNTKhTfEeylYQejcXKYY
Ja5QxJUQNsWRnGfhIrCU26pJs/lFmYW6b5f12FmlhjQiLVrOTiJabkKxCOwSpG0rO2fJMrSVAMDV
kVC/QfzKyiApPlepZ3XgBFccYp+gx7zY1gMmOVKM1NXqOHtSjHGt0L+0tHMnDxKzSB4jfcrcGz1X
lQFFVgzwG+AkQL/g+4SPd0rmoYm5OKSh04LSLDZVepiCHdUfIRdugmOZ701e2IScOYVE+TTG/TQ5
dUUC9SS0QGMWv8RgE+u21EWkdrj8NfkblYe08dHr6LbJRwB+CQWsGqa+F9+znSI/8frkRJT4vVPp
D1AVWnHrt3H8zw4W5kz53LXEdhKpcqQgpEA6jvLiCe+nCtjjRLLasgg2Rd2Ai6lLRCuupG5bKvVT
k6i8BTbpl0BNW0sUfN1UDIh5pdnfdB6hHMyqhBJEo4gopRIpwQdOukwbtvfP3i0AZMbaGUCmoXsX
Q2DjSSkUe3UK9MSTaj3ZGqKQHkVO3YYJ1O4jANi7ASzDkj84RoGzhhx84SgprVem7za+QFOvomnz
Y3DOJLPOrcsBlKfV5J8LmuakEfIn8CDs5aonORoLSqxkrDanUHuNhBXvc5t8gWkdL3cZMFgV7pU9
l74qlXzFB16auxCkkza94HS82zdW5PXNDnBMxf+WV7uR5p1/7WBhFmMWZiFQHdzm1+5AjXOJj+ss
8Ghr6DbPoVzU+7xvj3kXunUkpBDnrOvNFPryTgy5zkFfCSSep8LSpRDdan3ZrIWTc5DNfBLevQYI
LyBZiGw6c1jlrsnA7V4HXhXLyLTR2lT5WDHRlqk4lZSPTgtIoRU3pe4aAQ/uUVpnThNRutVHcQ2h
cJskgGqigT2Ju0dDbMum/gLKR0UL+I8nvOihmcaH8S9fQ2reROMlxTtLtvreziJbgqiAbNfQy2rN
XC4Jnz4mELB8ENEnXWxSakNagaI69jV2rkJ3uWJrwl6RLMN41bxANjVubR7n8JSdx5mMVkP3JjQ4
2B2VKkoX5GmPHfXqQ5IbWkYb6SF9arVjKYO5tXnP++9xTyc3VaeVg/STob2xjdcnKlT432CjsFHq
xS6YisAT9SOch28FzyMHaBwJi12rm2K3ieVTozg8hBGs6ncCmZP+VbbHwVLoHroQNhr3pZNyTnWr
B+0fZxvqOhf27YWPpb34SCZQk9sSfAxlHngD/MojV7uDZEsg0QQzCImaR8GW9+nb9C4FG+2Jg9ev
LMHklZVl+ikMMVM1a5rPeShMFPAb1ydQQgdl3yp64NU9NDmfxvI1K+0hcP3cVP3vhnvoCrdsP7KJ
Ekl+CMc/FW+pgqsBFzQoRMhc5Bg6u6cPJZ4jfGEnnSVz7jSiNeGYJDb1T3lsypXNxZvWgJyyrTxJ
X6iQ+i/Gc0O3VY2uKSR3uW9ZfQrRqj8zde+m5kMzyBBA83wbvcQjBDyzXaOsYTh/9EfvDZ552stc
2slpJAeeeqhVZ+TQ0Ds8R8HB6Mx4F9G3siTZJo3f0NKESxtN7B/ZieabWLGm8CFoHFV5Ewdr/FKD
bcA9y0CG5ztttFp4bKN+VP2ESGCtwWbKBg/t2uPcPWJG/UkD55JMtF++vNU6L4m3ZfYIlGEIdzc+
qJojT4es2CfAlUak47aBbhYoHOevWWUVml0O+8qNtKfiHU0q92/ChRschSYVAH2EaMitKGzEq9VN
wHNq4DWxo5ZQvSVlsKXEgEJL7iREjFy9McdD3qBdzUb7G7iR0c+1U3VTHQ9yvfI5S9fS1ecw90OS
GXnQ137gjYdURnusU8dWjyJ6yJM8fG1GU5ZtmY8tXVyjnVg4nVeWmQuxTcRhSmUu8CBQnaZQianA
v19rRFGdGiR9WUrQmb023AWfOUf/cPYCsAoamzBBG7QkV1UQeg1/5HDz0Gk4hAG0JQvgKTIySBCM
rkcC0bWdgKC503Ecw3Fr6KsELjfvLETpYPOZcx1zfo1tTU5pIZZyK4UeZK56IqKKcVRacXDLDgrh
PXTdHmot0c+50J+Chm/2EN0drDwdB6KGgvieq61hjnwSW2Ip5F/Qj1+Det/CCPGFCjI+PF6DkBNn
RWfQjwQiJcj1ea0vbaqIWoZWmYCy15pb1E7YdnbNbTPaWWH+TLnXpHowKifWAFf+vH9mbustKHZL
EtRg0E0B+JbKOHIVKvWjmuaxp7oxIE3Cm+aMBzirWDZFfysqG2QMP+JHZUvXsg3z9mf8FziXYBw3
rIS6IBOrdMBiiLURJp5aHjPDqYK9pm7y+KT5nqT+odohhawb2i34Y6PatV5bmc+/F+J5QGd9mEFu
UMoBNH3veSCrE9/Ui2gHUxnhGlNSvkIdnCrhygPwJr00T9bFJ89H4OIBKMiJzCHuij1RTSVvgBty
aF/XQPEkop1WNDNlqPps7y/Rwm5GnQ+RiAKQgIQg99oolwHjG/FV4lWARDzUayQwS8tw+eeZayQS
+wo4dfx5YTxq42v/pUm74tjp5lpi/6cmdL3gyEKgXwdgJOS+kWO6HgikLPxcCuPEG5NpF9CDPO6E
Sjv47UPplZNs9/lHMW46E7GFxcn++f40LjxQ8Hae+7ZUqBOC6ovJvqQiJ7d+6IdeJViVSGhP4hEd
n06XHLKKkrRy+bVm1tv9cm2SOVzJqHO+0BmhN4WFGYstSSQBDVgf06R8c0gy3R/hbcIHkHf4FXkm
1YHEEXOghjQfUJ3WIk8Ke4jLtFNN+BxErb0Wm/ct3Rb1kSqDbwWyD7T4SBUyc5mXdTAIGqVenu1H
9SnoJtDjoNdM/EZGR/nddXaS2aUjUNI/qPqj0TjTATw2pK1JJu7jtQrubd4Q3yOBI3Z294ImGMz3
aE1Bqcgl1Gu4Qz/TMIhmyj0rT77DTaTItumjjpLkSOqT5BnqqRo2QYE030C0bGVqbpty50+RkT4A
XBSLwT7HC35IqxycUl4lfxXFuaueau4kpYo5hnYQEdVHUz/1lMGSUCuWd76B6CzeiK1IxNy+v0xL
2292GMBfovaDy+b6wMV5OfQC3wMmJUkIh4w2cyuJQlsElZoN1UqQeMqYn39vFCRGs+Y4wIaSwRhV
4joU0jCKvSTU9Y3c1fy2bz+EptsDhTThiUeNFYsLGZAf/gSsPLhSZ66I63GOpR/V/ohZneQ/8rgd
NYFMKd4bck3SlwHBeB3ZQmvra7DgpQOngN8GLfgQBEeu9dqu2LcFxSOcepraTQcBTCBxil6XpppW
fNdtaIWEMYiaBCRYRPxkBii1PT9qehgjwRESXorgvFYumSXnfGWCiZ19+GZ0+dPYC2uBCHpM2glx
+5cE6MIrn32M0szrV4NbeiDDSmlqaZtejo6Jk9VAMhAOlbGnF4p21LKBM2kiAJJUaHjuarkOeqY0
df/9NtXwwkfvkgrEIxuBTWEoTLxRx14zUjTMnn2ptEIQCtKhwHlM17bo7S2LFUSLDgq/wAnhJr/e
Kn7exeGUY4xoVxWcvNdF0mRDuZuE6ZmLKg58VBokpBCrboQW9Ik5RauuHLaR1XAVqBD0KbNjYOyd
tla/NDpKoIDion06iast7fOFz1zTKBEiaSOABRHPKCbIaUCMUaSTgOVI9y0Uf3S06hFdOtY5upp3
aE3lazde5bWZ3QJrFVMk8aKB5CHSadcTxOfKKMmjEntGWlvBWG+M8oWbzDQ7I9ctVU6LF/qg72ve
Qs8vH6xFQfNRvTE/X58ItUCqwbLNNLwvFpNYJB6fd9GBy3W0UOtJcqJy6MV+xD9mUz65iu6n5lj0
H/96LyJ/gbobEJoQhfyJ0S/CSkUK4mIomsRroxjdtntJsfrSljNQsvy6b+m2dRxb8NIU40m4ITP8
WKoTb6b7DbfvWuI0vv3WvkcmCATsxEET5q6ITQ1k/Okjjcm4CR7V1Wr0bIaZbuCM4cwkHEAZ5anr
1e78VJriKEk9pKdrKxcFMHPFIK/+9xfglRnGQZd6nqS0j1MvnSi6lHfgZArFPdhjhrVc58I7Chjm
f0bEBrdiGYR8q8OU9CK6U060N/1DCYhucRq4z5ECi5yhJ6h9vaysqLg0lYh60MgNAk/xJylysXlC
iaNdFRWpNwsqIuH+e/TqA3W+KXTDHGrpAJf0Vn1S9wFyH3vcH2vB18LlBLD0Px8wf+DFByijGgFD
mKVexWcGGVUjsYN4zJz741zIpmCCL8wwcUUg50DuF3nqFZbqn1qoM5JCtPUMnJEOJ27qs1jt1Gyz
YnXhbrqyyjhDVa8rRTYwOO3xq/qTEtSmYkt+H0xkgreVKe1Me/x8um904a6ATej8gsIND74fbMXF
hPKBGIDDoEk9LsaLEhSin7g0Mtdvu9iMuohz214cTDnL1wClP4ESeyyxi4GF5IGDxEv3eilRwQlQ
KGoTLwGL3SNthgJKaEkgtyavxiWYOPkGycS+HWPRbDsq5+c5D/ca8PEIhbEkr5SHIs+b3IzGOH0N
A9p9xZxRd19dOIC5jFQBxLMCJSmgctq1HJg6DL0K0VVSgojVKNDtYFIpHKhJM0HNnECZQDISVXWh
mqGRK1+DnISSM8S5nCPfaCi2kAzhpzREQWS1A63iQ1cnQ2bmmYrrQlaarLfur83iOZ8ZwnCF43ZE
xel6isQc8kdlUSYe0gwN11l6TYQA3An+k2aY/YOCarZugj46CXsTzb9oe73/AeLCTSVdfgDzXgeY
KKMJOFG8kW5aBTzIbhupJI13dUAkyYxB2/oHFI+DA1WJAnUTJ6yJsudap3AhrsW9h6+Y66R5bgLM
O2Y9fSkhvCevzNPiZwIHDY5RBa+AG9qoHl2xY0GnBNRi39FvfkMfuFAGs23lRK3V9Y5akQ6Kj5pm
lkFrVso75x9TwLQ706gSc0DkHm9930YNE5uiirfdsK0gEZyRUiM8Pa9M6tIxh+Y6Yg8ZUE48265X
tUX2nJsGIfHycVOq+7aMSRw6SB5KaHSm0nfbR3aDxH9HBdLF72NGYn8XiQM+jqiobpZbXXo1wN0P
yT39baTPI7APqVWVHOnXKvJL7gEPLLzy8dif33XX38qFVdSP1Eg8lPw7K2jVwirT0ScGptxGrVUl
CZQpNlXFrVFnLbx3ZhghQCxzt47xE1xcOKakyv0yVmXMksoHm3qQIMEkjdNRScti5eZeChBQldRQ
TNZ0EJox8XKhlYFSTRG8vSTIIIVuR5sa+StqQDs+LtdqKYuXCyJeEXA/5IfAXMPMKYLPqAXJi8en
6IESDIe2pAFnVnNWRwfFgugtnqwxXLvTZmfB+ttLs8zV6eth5NOyTb1SJWp50pRDy+91BweUi/fF
4I6Vu7LRl6IFMOAi7YwQHwhx5j4blLIWwnBKvbFDggKwI+LXnyKQ7DVpxTdUSvRTiFCJ2hzUaKA1
68xMpkD8GyCEnv4K486XVz5pyZ8BTAOuWA24Gu2nzHWxqfhS4KKW4xA4hQY03kbgGIRGeRG5WjlI
vBHuhbwMTJ5LI7MFZ/LK23MpdyDBRRl4laFuDiKt65WPNT8EMXiceVxdEpW+ayNKf1Af1HaS5GZD
4ybBU6XXdtSsOfJ5qm8WH6kZGcKA8I9sDCwLKSBGHSz3ChnKp5rPLGMCgoDacZeaFZ+btfrWNQ9o
9CdB6ihqDdeIh2Jhowd/ElDlC53EAOnYcYhe9cTifRMUfff3y8IxlLFd5lQOnmbIPlzPDjc2ChVS
IfMaH+qW0jaoOxBmHIw18M0tXlQGvAnPcVDug4AdCJJrQ2XZqnoBYSQveaheuC04/s0AcPbnZ+H5
T0XENaLHpYThlT3mHPRT1jVVCHs5OYSO/Hfu6Hj+no6n+EElbwVUNr2a/h9u74UTf2WXuWiyTKj1
iYqZ1/3BIyGW91n4O9NcJS/ApxG5cqUTXzmAwIsfXmpu7+NzCiuJ7QF9Re0+L+w8WYGZLpy/qy+a
t8DF+eOg4eDjTZp5qKDPLQSF1fEpdv1AhPC7HlaZRBbtAcfGg7wSHZ8s9dA4JpFWF7A3Duit3CAT
S7a5G74MWHPA7k2emMVhbqGxu9I0Nz2xvtK9X681KP7AKJjjN8cm//kOJtZNO/QjhwZ2wB4cJcQg
EqrFBFyv2Hff7YdbWw8Z8K4F2Xkv/efT01pudilPfGWfucbrrJNKoZznnQDrCoLC6gFPmpy6wy6H
9jEJ8WKMrKfg8/6JXiqDXNplaYmisQUFRYRxt+aoEHTg4wVuJr4dTq4lbe8bm93DnTlmuw9A8x8l
eogx6tq+A0UsbU7++DoE36uomaX85dWw5ovvYhuneizno4RhSY8pem+QpkHbcLeve7x7SSUf6a8e
+MWDv5buXvZc/+wjtuqiBAGCihAnehQ2eQlhLpM/8K/8tIu/AduZYosDJ0tuly+iupLMWXTOF5YZ
H4bt0/fJhNnlpSdVAM6OOsNgiqvB8aLPmvPcYIAFqoKl2qh6lZPVAIBPhdvPgEjFSQV0QoBGfsvl
FdHmwk/sVL/FN17BS1F3DHpE8jJFBdGoVsgClu5rrPM/H8O4q6wVknAQsM60OHQQPcK7hjMhXYAe
eUiCKfvU4taSZsu7+B+TzCU4v4jBPIN5lpQHgTrNLHTzDtCxsMozshDaXw2O8UmiOFXUyLCXnMxC
zyPUUR7Nyd/cP5RLxTtwWAIVPhfvgDNjprDnZ8mXQs68VweiWI+hVR+igTQpMXez2wHFyabfvJjg
+V0rji0gdHDNX5hmptLgNCh7aLPTtZz2GyU5tJRmzsxYvs022WSaf5ND/tkXduDEtWndH/jypX9h
nZlete37OGsw8OpPbRcRCRVcqmdTeuWtHXQXKuepJ0/IwltrXObLTgIFfIBEkdq5ITOPJC5Mox7P
mUT6A2rtQcottcQlN6EN/lnXX2uQLjYJuqa28FJVAnpVunJwbvlYEGFpaDQCPEpE9Z3Fymly0o8Z
X6Xe0BGqu0DiNPUhsAHswvE1x+80dkZq8bE7yVvDjQ9gCS7NzJUdVd9mD8L3lNrIsjV7Gm2ytS61
JU8GagIkneDOUHFgtkVPg07sYz71DKFBC2mO/EU5ZjBNC9CANGuksgvvWBmqHDjRMmjaQBF8fVeM
lSCXoC9GWngYN1OaZATApSd0sLv3NxwT6gCEhAqKDGyighwhitLsFU/LSm5pLB2M0kJBgZetTCHR
13im3rAaQTNlm/81hiZwlA8gVgp9gOtB5RHQ321WSIf2b/Ccbjo0TkvH4TU+x468Rqq4OLD/2ELT
37WtvmsnpTcyqEYBRYn38llFefAcfOWWvhKuzCt/EUEwo0KJ/9oSF6ApQuthSQe8vnPqP8PfoiSJ
6NxfKTatd2OHCR+AllbFeLaD4tIh+oXcGXpLCuDkzPg0biqv/tS2vUZU777dtYlknj11xfv6hO6A
A158NAJkQvpOJ6vRt2X4wNF9mb/9d/aYkCHEHV/4CYaJe9uvAHl1tIrEJ/pc7bjTf2eKeenwkZGU
A8V+5F7i5xii935G8vMI7KP93xliTrPPdbwQNPnPmPRX4c3nSIQEyhP4jYW1MiVzQWObgKLUgIou
Kv5AOLAkZ2E/xckMQjkMjW7SmEeqrbDF4jGJSsKVX1FQrm3MeQdcHwDgrMH1jIwb8hToNbg+AHFJ
C13ocv+ghACKVI1d+vDHgkZ60GUhzQ0Eyy6uOsKhVidUpzbgrJFDAun+HDMecx731VcwxwN0TG0A
zmn/oInfY+zm2SOo+P47E8xR4EQt7jgA+Q6tLDoUjSz9rkfh4f9hZOYZwvoBIMV6fjRyjGiX6/xD
jYRXV5ya8qFdI/+8PdM/lfNZlwHvZuA7r1dMVkZOSKYpPOroknoXHgvJ5ulXbTwmmUrqaoXdaz6x
1/vj2hqzP8a8mlAaFMJjIAWG2aYZOrRqeZVB6HbjQ4V4zhNANh5DYsG9YR8CVatF9NhMQFPlL+gl
B+YyT8hYjhYtXtMqAHg2tpHBguJRL5Uk1AoSxckj7Qqbqp3tj2ssF/PBvh769TcxQy/FgmviPqBH
Khu7MnuRemMbJE8diLvu7xr2cYntr/MAE6O9CFlTdGUwLiZp0Toq9zE96lGDlr+3AuJkKKQ+BqFl
PPEkPIpInHwba2HRD0MQM0IQNiFZK4LlE9ARZoTSFNUNn7fJsbVHdzRTm2jPmUWdwA1s8DXbNcq7
g1mRykUMZyFj4KpObDWOJ3zpK4lStjY4z8HVtzAuYILoEKguuuSY4B0dnpC9ivDiUqWOZC0e959C
nJnZl6S4VIfQA5SpURLkkk1dmyL33oC0/1eUWnq75zi7L4lC35LsJQ2tWSopQKhp0fIR+Yjkl1Rt
Y3T98W9GsvZWvz0rOhK9aE+VeNDm3GhT0CkexbJSk2OZ5F+6kCMwGl7ub5VbR3ltglmxsEB6s0m0
5BjwuO667aBaY7WC81zajlfjYJZC1rpABV1NcuRd5U/rTg0qYvaQbaTDZBsKFOKIWNjjWtC3NjTG
QaNRUxnFEVYVzor5PTB14mpL3Tw9zIZHvhlNV3irAIrD+k6+DwLFr+v8iK5Tp9ZOQvUig2W2j2JI
41mJsjVoRfo6dsN25X10G2jCvV1YZhbO74dWmlC6Pqb6yy8pr2wdCW9sX7zH7u8QNgE3H6QrS8zq
1SCEy4qgzY9QLtMEK9DBn0wiFAp1tzmM4GNYCSEWRwZ6OTCRA9d009VfSGlKjSbHyOQPrkHZFTp4
YvFRAqwRiWsB0oJPlhEi/ccY4yl5oIDR+FhgcOCNpPRRan9ruVv1q3X4eZZudgoKteAthHot+n3w
+4t8n0bLqYpbrFfYl2YtbNVwh6BdQ1WbowfBfxmA8kXL3HwIVzzh8gKihx/ExEC9iDqTRjAmJKFy
rsyP/rStQFiKVz1Pqtxtak/jT5X/MNCVWJpNFs97RpGQLIfGIB7v6PZlRlvHRa+HanGMfk9Odvrk
zP4kS0SxIdVqiXuz3aAcbK1F1j8lKGaSr8zOW+tikvk60tuRasVxbH/L30iZmyHawrga3SkPU75R
e9v/I1JX1g/94xgbHroGhuFDQx++GqxE+Sxy7WYKmFlvhqCRC1UqjtyGNyVwTaELYxu5w96w48SE
LFlkQnOFhDZIuMBnOIKbizd1O3+TV1udbyO869WYf38xLdNYBCNfYDXodnLKYz4RyHmbGVoX+Hfj
UD7Qzd9NZnIn3V7LXCyEYdgBKL0DGaTMCZNry+D2Q4tFlhVHCA0ifY/X6RiY8eBQETrYxVyNX/FW
iwbBeoC0DOJlZLCuDfZjE4R4lRfHWnkH5Y7J9wcK/gWqAg6Krr41bpUF96GAsGKmdZ71o1gwW6lN
HIDcYnFMx/AY+5nL+SXJ8TZGR9a/d8OQ+AWSAUk55GjYFt8J1CpCVEXl8RfajKzYRXKGeMGjuFJe
W4rhLu2wkXOgSkAaU9jpnOTcnKf3EruFPnJ2aXV7GUEcgjmUIHXLdwbzN6SPX0Jb36TQ32g/gxdj
Wzn3B74QBOF7AHKQwZyEfi/2TKsZhfNKy2NVUDPPqdmvFVeXLODhg0w2XKQE7N/1nhELSOUoUga1
1ygV9gOA6zbV2rVrTVy4AVA4N2YwlI7XHMvaBx6eTqjKpjwWW9EsieTEG96WbWU/kIfAVDeTnTwX
pteDWctLzDUZ8+VB/mOd8ci5weVFJrawDoignWaFcBLDaFzxegt5KTAMXAySWS1Z6dMKtCPlUdxl
Z+4d6HDC8YRarmDKD/rMh5F/rLDhLI5sbiSatQWAAmSWr8rAZ1eD2OIYg6mgSvdGPKw4FTYd/uPL
lQsTc6h54UCVQCl1qA+VR2Mj7uifsST+hwqg6kxs5O/Vz8BKP+/v+sUb9NIks15TLchRXmNU4Vb5
I71jQl+pVX1m+2g7AgW3o8869B4NyzivGJ6f++wdCmI0zCREUhCqMCsYBTSqQwPnX8kAoK9NJIt8
i29cw82Cg4BXgk7X9NWXIhSknIEGBjsFkCUshYCS1aEe17Q8zuyMou2ckmNFdqsyK/On3wxtxkBi
fOgg5Zl7MIGANSeNfXmUwNkcbxIHLDh4DfsgqJJMCryC9IVuZ/KXrqKt57fGHcs/E3Cxgao0G0HZ
BMvK42BV24Eoz8lefpzM34bV7rWVNbx5+QDICIpsQO7mCAz5P2a7FjlYmzK4TLSe5Walhe1GVcbE
rvASs+5vlx+GjquRMbaYCzf0BYNmQVweU/C106/v8VfYmY3FNfvRAJxcfqzTwCyeoCeYgtYEJGe/
8HP8rIZd5wXbenSSQFy7KtfGz6xzX7WBUOr4JlV6HwJLAG298MKFH+UUmjz40rdd7FLNAmUPN7pT
b2rCyp3FVn2hJ3e5AkjeXa8AuswG9BLgC5r+r7/x/b/paGbl4yQB2j45ivaaT69Caax435v9PWdd
UO+WkWcSEQEx6y4VfBN1atse9T61C/WpE3YiGgaTAfw2wdf9hb+Z41nddqZtgZOA1hnLPhRpUluW
qlodyzR5L+LAydDDWLft630zs5u72l4wMzfnA0Cq4TH4c99cHJxsUHolmWCmHgM7l14ipXD7/NCP
+cqmWRrPpSHG38Y1pjZtYahXxDPNC1NPDcCM85VpWxgP7sc5OQYsD3LUzLNdk+tCSasI4ymOxRAS
PfS0wsmNNSDcwlbARkCcgSAX6WPWiwuRHFO5H6vj+ConRDarUynbreHcX52FSbuywhz+Qu07PZen
6qjxGUCYp8iekDO+b+P2LIF4AEEvGI/RiY0k2BxXXWyBhiaFBP3E+iioHMgwulICHahQdeiPLayc
KqoZ135sFl1cmoYYlGSoudjumjhdGe3SnKL1H/US6OGATIZxK3zaVX2hSOWR1zqSQPyaj/7Ecmb6
WmTJoIm/P+5bz4px47JCERxFeHDuM1uFZrQXEz2ojlPxMQV/8lK0jNCSxP8h7ct240aCZb+IAPci
X4tLbxLVau1+ISxZ5r4X16+/QeFipruap4kzB54Zw2NAydqysjIzIlBos6Y7pS+2QnlMi/BlKCFz
2LNgwzJ7lLxQ3GpyZ6EWoZMWoESadg/mQKq177sKFH6+D+lJ4ANRZOK3clInXS72RuW1tblleW7p
XyHgl4ryS9qDTiN5LgkNla0g7tMkcg1lVw73TUg2oKIb1XuABMP09faUqdfOQgOrnyypaMUGnpfb
KW07JWwwCGLcsXqrzMhiaFi8bWJhxxOoIM21EgUMPnyJHMiBEAzjFfNKabLlaD8EOk30FSexsNFA
E4T6vapADfjq8EZtQ6opaZhXJHtp+luZph2DT0oOJ7D8pivZ2QWPdGGMO8NpEQC6otfM02qgV9uH
sPzqyu9orflr/jGcI8ea4FqadY4B9+duRFRYhq4Oi9bT2aegJNQwawBRZLAq3svii4ZSzO2Fun5u
4TEAfntk9oABAOkSd1qVPihB9dW3Hpg1FBaj/hBktta8Mwa6KdNrdmhajYgzfhXP4iHZFc9m92KC
iMg1PP3QrBHnXu8boAZBGgJBAUUyADO5dGJplo5Cqkatl+VHpn8b2V1MipUTuWQD6UX0Zv/0pfOk
lqFapEKm5K1Xxyh2BA95gTxT97/NO2MIc74Di4gyHVKnlwMpc1Fv4rZsvclleB/kNFCdWbxx7bl8
vV8u7cyDPfP6kiFpjcpgxxiRPRMdI97E2aZD61W9cqSvvcZsCWcaz1a0ofxspDNLkAlSSxSLWq9V
9NBi0vAg58WaN18YDlLZ4KxBUyIeVTzLQlMFwSRLWudB3CKxkGqm6kqad97PlwcMDCVnFnjnp1dm
HIIHzkOLi1tZwLTtDPdxLV/OSxIhg60CdDxzWAN8hGuJO1YRMYsa2OYOoIPsvn/We0TwbGei9wrs
QFn4OLXlOygldmPj79PJGX3Iiatuo6tWqzjBc1g6PfgA0DWXW0r1VESQbp1S1yxA+XW67QEW1hVf
ShCgAveGcJjzOMbYSnicVCCWN0BOxNIucrpm/L5thGdG+v/z8a8V7pYuoRtXl2PTedl030KhWrVS
AFIm9Xd4VCHRqj0EfV5RszgOYv5a/tVDN56cQE63t79jYbDoT8e5nwvegGVzn9EVul8aeTN6sayD
QKyl2spA+VbIeaCwAJ+KiFJEIxq38F2u9GKZdSMSEjk86Htyip/b1+GOHUHzs9HtlAbH6AjaknBy
mp1M/6zpDy24N0g4IJgF5h4aRLx7gyZYnwjQ3fJAYUn1LLSk4pA2zL49kdfXIYap49UB6hlcvTwj
pZ4WWTEN/uhJ+bDVY9QsemDL8zd5LSF3XazAhIIEBhwC6DBF3nFe0jO/07NcF1lTT95oTfawUw7l
E9obd4PV27kzHkYaHQPrb7xZQ2AvzeO53fnvz+xGWdTmolBN3rt9XHlELcTql2OaZ/fsZ6tyzOS4
xs82qbr57A6MplSzHhN3Tdh0ITq+tMS9dceaCIAEw9JofWYQeCjujZ2Kptxp07w39u9mO24EV/eQ
lYZ6VG37zprWzMKBQFgOuktUG0AcAwdzOdbJmEhe9YXsDWOfWPlMfSm8gUKUqt/QmM1aC8VLi/gQ
IDsV8mvduEUN1Ya8f4iADiFIUpb6tO2Ku2l0ZGMlFLi+btCDJcIdoDqBZ+bPOp2tQ43uXV0OJNWb
hHSyiklS7UnWw206lFDcUDPdFXQRRI+xom9un59ly4iRCR7uAHty60KMAhlaJC+9Gj0mPXovciMD
OGgT7IrmPTLWuHSv/R4aXGZRF/T6IPbnvRKonmJhimPVi2r9XhNKlwnRSsSzEEnOZLBIpyEgR3Zb
4YYkjSRDTdFUPRY65RHkIoTtJoMam+w79bK7EvTFM662v6szW1FdBupT6SgBDCNZ3Wom8do/XX4M
t+tiH+D+xDdUb3wUKwvYX8BNAaMLIisadg0ERd2sep5eB3Q6MUAezHZ3e32vE9NgI0NbFapQIhEh
RMu5rcKo+hGUHSqYZQU0fFqK9BgdfJK/lCDc1tt9Gt7L7T4x9ppEyWRYRurG2mfcntaUcK8rVT9f
gqtXhgqgcUU8K2gVqfQp1jwAyFNbASKNnZLgQbCioxY9ZJrTCpusuq8O8j7cA1HzqD/U+/Q0fUO2
Uabym0S2aL0ytwoYP3FGVi6S63jsB7CKIjgo+hVoRV66h6Ru5AIsX5o3sq8WMtrMfMyUv3/V7gdl
XZRvK+uydBKQJ/nHHnc/CyqckZ7B3tBtyL6/88y9T19+e09/Vgb2ox57GWliZLqGIeGKRJmAizWC
LO3lPEk0T3noUwpCAXYcJjc4RU6izTj5dAPt4344ob8P2h3BoXo1JVe+7z6mX6S7B/RFdWQQrJFH
Td/mwmCVwQTuNWETqfWKG7y+6i6/lIuJWVKzjuiZhiaZDoDlnk4TmNmPKzM/j/dqPlB7QgEDbgJi
JZcrLYfSEJCm1zx/tJIaYC4Vr4hTJAMmG9Z0Vh5XGTUhYLwWEfEwcMRkGB9iXAOMUCoq7JxlU2uK
MRM6zYuqL3Am+HYu2Tl0YDOqjFsWPYxoCm/F0xStDHlxXs/scj5AG32p1RqmwfO91tFzjhUv/9Pa
zfwwGN4cdHLhe816YUyKSfPaiHkTSbadwTaKNqy8/mbnfbV4Z2a4zYxiYahD9VDztFTbaH2qW2Qs
v2okZVOzy5wobcuVIGnhhpwvKuTMsXYgTOHiLymr/BQ9QpqXlh9JfYgYeHa1U417pReiLYhHnNv7
c2mEUKyVkUdEPkTSuJis0BOiTIGuef0A4Ejwpsn9Jvaf8gKk0nW2MrglLzQ33CIFh+AZolGXZyGL
6iECkAUaM8iAQzTZJE6R52TFBS1Ef2hqnWUEcANB5IGXEgxbQWtzUMp7ehohwoB+U3LK0lcVBCGi
6ujYKINjinRw+s7JyYSCU5K7lbljkLaMXFP5APcKZSIEGzIo+K5sqcWAQQdAfu5em9E03CRobTS1
MognPDCf7MFdT/0MMD+sLwAaoQ4d7hAPQ1+wfB/E39PvFADQttmAAVBRngNzW2pvpjpzdse0ayE/
uZYaWzi9M+kmAcEbmqPxjZdrFNegG0Xjp+4Z6EGuT7G8S6OVZMSiCQ2VB2T75i5kbo/3+ZDpAtJH
njo99CCRQscglMtu7+uFrQYFh39tcLNsBk0tREzVvXLqvwaJfQnFmgz9dTsDHKwOlgbUa8ChA3qY
y6mqx4kpPZRvPGmsqaZYckP7utn6dlvS376NJvJWO0XHXjDsUXwBo83tIS4e3TPz3BAHFalNOAaE
8UNWURaOvQPVlspugghwTk1HF4k5Ks5towvzCnEOpE6QM8VtxjMNiiUjPRlxvfty02yQCoxtdTRT
97YVMn8773ihDIOIBe9tUPdxjpeUgK4kvYKo+hlvIcdR6cm07k4BdX+Z1P3aRPRetHb4I/EE23Kc
u/2b801/3/1+eWoP1kj/hHS/fXI2dx/b7eN2+/789/HptaD2wQ6898Petw6Pa81lS8tx/sncwSmN
vmPNiHPNJmYNoNEcDz2p3E56kNDYcnt+rntOsPXOjXF3u58FU2OMquopACOU9R6toTJ5UXNX+hQq
F1TsYCDZG3dxefCNtU6JheN7YXveImfPR9TAlCbOsTZK+qEizdvXdrsWH/MAz5/g5XyA3NkKfLEs
2UBU7/Be0MEFXICKyIQUVN6kO+h5UdkBjwQY6Yh1DKgMXZQ7JBKIrdlryYSlUB2UPdj0c81A4U95
Au51JU1wIwfjr2LYdnNEE1A2PUTNQYQQCYiAby/u0hFD9UhGUQ9kKoBAXs5vxYxKAIu67lW+SDWA
zcIVqP3PK4w/XUhnw3dB7QWvI25y0XuRo+Et1T13txOs3fNEv3VbpV/EIda3b38fI6uyderMAOqn
Ldml76+zlPl4+rMGGVw65+dfwvkwYxxUeermsWqH0fMVkApGv9AyYq9M6dKePbczH96zPdvoQTjm
BCPO6LjP6Pu7ST8fPhswZdR375/u886wvzOQZfi2aR2/+ncIfUEqF6l4UBC4vyH2aiXu46Fw2sNr
a2krX7f4cQDgzfzKIsCu3CRMVWjk0JbRvc5XaDvuO2VbZN3Krlqc6TMj3AwIGqtB7NDo3gBfYaAX
VTJoG1FS/F6Z6gXPDe2SfwbDvWwbgrw6YxhMG4C7riUNIDVVMq5EkstTRmYIE3h8kM66XE+xNnJz
6gbdUzQZT6q7btxKylo6ZSkWh1IYajKIJqHEwXn0Piu6IMxz3RsNNJe+Ar1RvhCQbYpI4xSft6dt
cXnObHEOXRZ9Ta3jTPcC8zB9ibFdVrUlNWvPiyVnBkj6T3EetzfPfiF1bV/rEFT3ypL2sbJrGhFU
3pU9DI8IOweUXU3zdHtkC/ci1gmJAFzjJjo1uN1tlNC1KVNF90wNbLCGFFYOi6TNVELpBfk0q5qi
FYsLDhSA+FmgfeYFQ+f15eYwR5VkgQCnotTSmxQjF9Y1z7cHtbBcFya4fAqJCjkXW/gTKVGpggZo
FQmmyc2yNSrfhY0OkmyEyRgQ/uXbj9MpClgiwVBV/UEPTVhFdBxWUJdrNua/P3OOExNJQGrYYAmU
TB9aspWGlcbxxflC2leFuhEWle/TNvWxS9mI7T2kELXophFcm0iGqEKT0gSAl9urs7TlAIvDMwY8
bCIeWZcDkoM8K5qp1z1BLkKnCwuFShNYwCEyDZBZFoWbtghXDvCPcgV3qV48nLiURFv6YStleDgN
bkbvCSX0Nd681nbvzFxMEa2sB5AxEWdzOh4/joZ9oiN02O8gJmxb0HWh27/QcKD/YSLOHnPcRGQC
2i/TFG6yMtkzi2YyT6PN7QolK3UmgNRKdcXiD7f01TScPby4e4YpYt0ikw9IxX7cvzYO3tQWw4zg
NY1fCa3fD4bV7t8VWrsI7Z6/C0uYpyvBhAG8UIC4bHfCptjpAATNPM4Q1bT8kIIjFmrgyS5+1XEz
v3VW41KRbjX78b9Mmq4gIQL6CTSj8Hu1a9RxGAuCF7AWqK4cpPomyIr3ctR3citnDzowUysRwNLx
QM50Zu9A/x/E0i43LKLPROpJSjyNQE9kh7i+iGNLhl7X7f2wdNKRV4JEz4zrJ3xBJBvbsa+liOBy
BoRBzMHcknaovveN0a9shKUz+K8pFEsvh5TmWl1pmoBHflM/xWr3qg7yG4kkRvVg1KywHTr39uB+
8jr81kN5W5o7vH5ynpcmg9SAzSgj3juz50ZqnECkc+zUivF6ANrLSsEiLdDOZbbh9Na77EgUKekt
igG3v2RxmgnKQcBGAmfMA5tykOoOqVoTzxT2gv4oit8mbvTbNhbnF20pUF4HzSeabS8HK5BEGyHr
B+bmEHTgqIEdG7AZt5qGnLJynOLNbXOLQzLmxg4FEoLIuF6aQ3PBJEc+I56axVQDHq0wfrPp5bYR
efEcoGIDdXcFbZQ8cykZQ1UApxvxan+kYX/oGQCeW2n8O7CjmIJj1zUNgCPFY6UjQ6duqhZkb4d8
ghDLNhJOQ5dQ1DlAiA4VJb+/D8KS+qndtEdxrfX4GpUAzmS06CJkm2XCrrhc+oHVTc1G4vlhhlZx
xQ3ZocfzJdjJzNYkSwc8w2pk8z+sA7hyUU6YewA1PntY94oB1g6FeFIPrVlC2KMg5NnGRyJvpbL5
U5ngj9O5qXkHnoUFNQRBGiGGKdDag4F5cDUUy0eroHiEA6KELrJTvhvsmW6wog+43EAgbAV3nTMB
u5jSY7D5Dhx6F2EWaGha4f7xsbXM/xC7ELR9oKMTvUdQE778SCTQcy0Fg4gXTfozrvZnvSaV5Q/y
mgA1r2Q5ZySQFZ0bhvBIQ9FBvrQUTmmZjpkJH42bKt0ltLMld3Qa+oAy1layHyL63dGvlN4Vu5Ia
FCQRqPpKDnwdxcBvn5SfqPlqcc6+hj+PVV6GZYCvSfWRQu7QfB+LP0K/0djGzw965sVhYyk6MlEm
8DmfgoT2+wL60ruxcNRetrppcEGyRKUKbdnCwVR26Fu2S/0AsQolhuA1HomJxVhCFdB+hPtsVqtO
HprWbQRIqeBNZ+kGFb1IRwULIhe9DmGLYKeVoI1e44heiufPZ37++7ONKIA+fpgGAq/QAWwYgVdo
rVFgye+gVIx69fxSQdbx0kKTJCXOeACJ0uHIJpmm0bOhgHm9XbmifpJFV8sGkTiki2W4OI07Uyha
BFGYY9lqnJuCvoOTyYaSITg7FYpbCbQY4O50dQub6eTfBc73l0G/vlSq0woHizmW+DWHPyM1HHC7
4X1N7dhaK6AsvHsJulZwdaF8CHEz7v3UVTIjShgbnhL8Fsff+cxfHvyu8t+mBiEPI3Nu7+VrMo75
ZJ3Z466yuBoqBZpXmH3jUwzufcWt0q3e9B4JcWuXFRUrK+upmtrmIYp7yxxcP99B/Izq4yOTE/DQ
DFYqOcqoYAMe8OK0fOQCs6emslPpY5RAOxhAQouW1SntXo3uCSos2pRsEyhK3h7L0g02l53QVwOE
O6q9nD8y2rQTio4ZIFFBH1wtu202Pal4hbD0KVYeZP9eDpwg/mLZX015hvLR+DWBvUfDLRV/iNFo
QbFHUhpayxquMtDxy3/Yx6z7tDLpi/fXvMAz2gTNK3zP6dD2RVBpmeGlO2P48KGHFKIqtlO3XXKY
VG9YKQovZazBf/6vPd59kkQ3wwr2OsasqcjeNPNNnLXTHzSw1JqPpYErBSwOU+ToySPU2H1tjTGF
p0z8ceHn38A7zRCMCjNswhv8BzG0/PyJyOikA+unBPnlDWAqsvqIUMtSiDtlVtgPDhF/i1F9qsNt
GfpUWoUXz3ubdwgoMIPDCdUadEzPnunMtzExFOsowd7vsVE9pUICpvgqS0vX92mwrdY0/BZ68OaG
ANR68cwgc7Lx0l7VlLlQBKXhZRrwm4521NAk5wXDR2UxSFROICopditnYl7a6zH+Y5Mv1iPJXfp6
UGDa0aoNriE3tIat4IBliB4N+gbREwreNhtKxB4Q43a2UnG9ZpiBfzkbM58OGPWqCZvZPhSnWKMf
uhLaqFlnAW+nN5twbCzWPEDALssPqmw3xRqCdXbqt8bPbf12CGKm9bBfmeVeEd4NxSLiTlQA9AzD
FQe0uJ8QooMLEuU5JPcv1xcKT9po+DWONSSOQXMFpVw7Regck4OgH2Uo54H7//b6LruSM5vc/Zwq
pVIr6DD2FMVRNz3JLILJRcUaLRpUZ2/li+T/vW1zdqNXU4qyq4EiCegj+N4WQ4srRTB6w4s00Wb5
u4i2oSJ5vm1kcd2QKoVQj4g3s8yNa6xbSS1qsPTHcWZF8taHECXxHaY2lhCsAG1+nvhXI8IZQZ82
EmR4nl8unC50aKxv4AgAU7fjXbwTLUAm6UQDCmZilCaeTQQMIeiqUASbbIF+ogi11e+OxV1vf8zN
XD7NdncvPf2TWjliTrC4oIghuy9/bs/K4g7DoxMZEkzM1cM+FHS5yXs4ci3MPcPHDh6TA/Td8Fxy
k3H4ldQVDfL320aXQhJUPGdJtbnDm4+bRKloUY6GUaNRaA5Fu+4u27QmOOIKBE/Sy21ri7vrzBq3
FhWrk7jSsKF1uMRS/lTlPyOelbeNLIUK6JLCswJsbGhX/nFbZ65/NLMkl4UQrl94zaAlmuqfXbNr
++cgeE/ZNmW0RQeiGOE2uo9zL5O2g0bAUlKgaeUzNu/HmdGgBV/WWDq1Ur6xgG3qaFMam7Lf3v7W
xSM+9/OBZ0xCYoyXSA2kiVWl0BmeFDih5hTFJju1NRSLETagnVk6QV/gtsmlFT+3yF2MJFODOA7n
Ex7hfR1MwkeQg9TfZ8BlfdVJ/97jdv6/meSC89Yv2jgdYXJMEmdSEYuz5yF9KIAsDtLeUQVt5dCv
jZHbZxmGNzXdMBvc+/usie4S/08VnEik23nUrSzi0sFF7QdPHFSxZwLMSw+jtbLS1Mi6eJmOhEV9
kIxtL1AdnYcgvTXeW2FlBRfzcUBNz8xnM9DuJyQ82+B93eeo46O3TEazhrEf8NIJtuVRccH2R3+p
DiRK9nN2XKLP0AKzOvrcWBPBc9XJ05WlnXcL510hXgxeB4TkQCbx0h9S0I0QDUdOFxvZIcGnXDZb
RgxaIMS+vYkWLo0LS9yapkKZgh8DllL/FxNrOr9fJKOF7AUyWsLKki4OS4VaKxB3uAf5GYYmeFDF
XUg8lEEQTMSuKge00QtLEtfyuT8tN1dT+AOrQCcEimuz0zxbzaTspqCqIjL3QUTxDs37E9npxddk
d8JHMjhJWILmvRUo+xylu6gZLXA3oDGj3SnD86hv5GStNrbklQzgbXUd+R+8YPguoSox61zIkPDN
+gzlN2hhn1TDCfVfpZDtSHFUguJVUd7+wwKfGeWiuQT1AB3qz8TrEhDVDt/oNrRZ8d0C24FK2spu
ms/k1aTjbkDpD5cfsr2Xky4Kip5HLYyJEfTE0hRdf0JarfF0LG6jMyu845uiVOymEkk0aT9mqAmh
gtMBud4nNBrXSvdLTxBwuaD8AG4sUFfyqeReAYEfbjGkrt6ZaH9OUHrzQZQT3xmn4DVd6XVZHBqm
DmcEj09wmF9O4CRVcZrHDVLx8YfB4MTVz6Z5k4W19oqlhdIRnKCFY8YvX8WKJEqVLhuJNxjP0eQZ
bCXqWnIrc1fsT2hoQJX7chw16XwGRAPxwJ9MteoD4oHUzF8rNaC9ttLCMbsoftMBGzNPF+AzVzD2
SunjOAY0DShOZ5JrWshP6YS6yWODlPOaZ15KiaGJ8R9rOlcoQg0jldHzTLy8MXZKcS8WYIOKP2ph
J+W/IZAIffVag2cL00OchnZZS+DlmfZDWjumTKBJ8jY0vSU2OyN8JQNELc0Hv38MC6fzLQEM9QMS
09EhqfaSuJuhu1OzB1fEDvzkRoeDewKsF4weNBeA9sjvQDzdjlTITgTy5vKaxvbCFXwxVi7PCLpm
PwJhBfEaOTz1bGPokPsoJqCfDoDp9DsmrZWJlvalgZM2s4qgkYAvw/VmWisJKp1eRmYhSvHeEMrd
bYe4dMQM3Kt4ieGhLfKVKNNv2xHUksSDkqVKu1Q2LaIAvC9mSK6UQUBWLj1lfsNe7U9IiqJWCgSb
wfflEDFMspb5xLt/16iNrgs0Bb7OWfn3X/efsf1ZIKH6jv8GFGVka87Fq/i10VOre7k99AWYJjAu
wDnhXYJiMbi4L49lCCpppZfxKergKC3NiJ3phyTc6u1OnCDzmFi9xxqwc+9FtF1NIUJ4t0bHCPQq
1ig3ljwEfByeEkgtQwyCO0eJqkxhP+KJFDQj1YcP1T+BhoQm/bGO19hzf8bFL4EJ9wCkD+I7ky+7
JCYZC2wtpBlQNUDusNqG4WYi2xGDi4cQgEdchomdoOLf0WHC/5Qhuf6s9c8rCzBHHbc+hFsA04iU
QDIqwxOqrc6irVA5OgY+niBMEpkb5Dvy+K+vWDXeV99gPRnXSupL2SXcZf9OBXd5VtIwpMqIqQjT
XwVxm6bddRGI7TSXaLTrH2eQyvRdpgnNit2w1ku/tBKofaHkjWKQiL7c2eWchWWtKgRdUDWG55vv
eB4GmW93gBoaeX2vjZllqAk140PGrPComLlV+ttxsoGfsaW1T1lwNSY4BiB8CE8AfAOXeuoCKYvK
XsJ7dgIVSb5P1/QeliIHWMBPBhmCCQZgbrHDQClKvdEMjxmbltjmVmCPknY/88lUj6Wu0qo5RGuA
jYUddmGUW9++jZrKz1XDM/NnzfycC11McVe28YJLM+ccE4iszJnYZ57bs1VEtr8rjULA4RVjyKvo
7UTBUC1ToRTDTQ5fZ0F0OHYn9LhSJWEAL5sZOYhxazzqRNCpVJr/IWsJz4ZGTqwoAQkG95Bp5CrP
JIblZMK9VG38o6AdUqTGs9PtsS9EG8ivoVMP6k3o5+TJqBpWxWqVYH4TJFtEPCLk5NA2W5QCAoSG
4ZrHWFrOc3PcsEapGP2mVpBJiu6Z/LuM7jXwcf/fhsSdSVNIynYaMaS4RVa9oEbpSrVC5cohd/F/
CN6BMMcyScpMtCRyW8eQWZq0amF6GfDEifSstKgQCu+tvLYhlgCFF5bmqT3bpCr4rYokz0GPI5dv
KaAtY0rzWt00vkv65lBAJbj63bR4F9psrRd30c9Beoigroa0EJBDl8alQmnMNqpMT96o0yZJjinU
A/zWUuSHRDJR2ttp7YmZ+1J5FkDpG78oQFq3K6HH7GC42+YnTYB8sCzOmuKXH6GOqhI1WmN6HUD9
DIwek4Y6eR1YjbGSGlq4zdFpgB5GDSE4KH05S3khRyyeBBM4m9zWgrsxg4ZvvJOiR6N/vb1bl07E
v6au6AhzSCEMZhdAsVrcNz4YCoAZR2fAbSMLkRIcm4xIAYBNgMP5rrrCj+JRiLF5ovSp0uwc+mDt
u9TgdRHdB/0uRStCtOuzXwQi437lmCBGbDdogGPClqz0jFyvIvIlswQsfsNNwmdNUnTasU7HiUlL
8aOQqnd0uUCOhvRuqjRrL/iFJAUg3gAAI3MKrmtApy73jFhJwKH1ElZS0izQS5X1HChpiPeNqLTG
1BWpuiY4fb2ksAkECZ6jkH+Wf5o0z05qnyCHPrDY9xjCzIC5rRxa/Up/0PLAzoxw933D5FGMjND3
mvRvHJ9MN88pGDP1XT19CYpo59PaI/v6qoCYAmRtQB2BYoDBTyWQ9KPoozThhQqAif5HEeleHaib
LvyT5ndoTLm9Z5dmcV418D+hn/CKg6VTyxCsD7HpiQBqjtO+2olVvFacnMPyS5eCMZ0Z4Zxqo4AG
oYZ2q6dqrSMpdwVkGogJRJO8yePHwXzT/T+jUK6c+YVQCmZxX+jQ70O+ki8+5LiPm2TCGehzr5Dj
vQ9VN4hi0HrXzn1CxO3DblMHkb2KzFyATV6a5i4sMyuYaQi16dUoDw7Jy+MgU9Q2bEhC+fEmt40/
JgNzQOeSwhG059tr+j8MHDlpFNwxbt4PERUqAGk4z7eUtzTvv2O0NN0rMgQbcZtNyJxaShC8NJO6
spsWmBGQ8pLQE6qCGhA3NZfC0bWS1VGOywP6MadnMBSh2fmLWDpkbwRrQKUPKndOQH9NFH9EPnxT
n+zxYNpotrLGLTq33dtTsXSazr+HO79xlSldMH+P/qL14P8MLFl3IBuPnpMPdZUQZx4dv89VsGSD
pB6NDgh0L91gEKH/TDcYDpMBoYUInS2RtqnE99433boOLaN2fRXOSjKsGorBwwhdyXsyTHg2aY01
RrbY/hFrl6RIRIHvstmQNd6Ced9dfyE4kQE3hSqFOF8bZ07TkJQk0MPJ9HJdP4ZCGNC6Dk635/z6
WsceUOB9QdaP3mBesb6QUtb0Iy4DE9zSTSVgoKem6GiFN+Mq0/HiAiMbMBd8APIjXMgExH9hQIIG
B61RrETa4UkYoKPWMArayDmNAVNWhAeIZEbCQAV5sAx9U5QTkECJ0xiEqsZzMK7BZBcuX4CpFMhi
zhhH9LFezrKa1qFKIh/XIfrctIOPLJ0E6YuGrRy3NTvctdvKdTNVIgIooVXvmyjfAv22V/F2i1fQ
7GuG5lU42zZRHYJ/toYhSIBrJpRnN2ForfWwLO7Ns1njwsFIKrLSbHDX6l3y2wgT9M5AoOX23ly8
0M+WRuMySCqeLGDJx0gm3/LRZqduAuybly8S20F7HIl7294CTwMOgwEUAn5DSMj35WgkFlNpzHwv
ocKTiM7H8Hmw56aHZ3CgM6pSstFBEXZH9l4Hpprb1pdOIijrZpYDFfQoPzQNZ8uWqoM697/5HtFC
miP2AxhSyd/EBs3K3Qr6aSmQOLfFeVrAwiWhy3KEY/2GqL+q7LHSVkwsnfWZAI8g3kMOkO+cjxo/
9VFW8b1wQFObbcYSbYeDr+wkZa+vrdy823hPCbQKLKGMIwJHcrnl9SoHRcTUoF0rE+8QnFiArthC
KHzryKrXhnwn9191v/IiWjHKMzayiEWlPpa+14452paRYzUPtYiXH+ix2QQF65GgyVwO14LORbtQ
PkSyGXzmAARdDtbHkSiSuvbRmKPuWTlLS0+j5Ut2s9fW3peLG+XMFndJtmpeZrGIiQ3yv2XybKh/
KuG/BJwoFv8zHs4BZ34TCGqM8Wg6+nr38q52IL40jL/i5B7sk0WgrT39lq7+c4ucK1YUBl5QGRZ1
f3jo2L2KfLRoBCjN3AfFqUSuFhy7unQ39Jlby+H29kFfSNDi1QnCexlE4HPvCrdbi0wvpzGDeQNl
LSrp0Ij+LKXfSvBolk9StjWZQkWFpsk+GRU7/w83/pn1H6d75memaW4pKZmPLh+JVmje0QayJb2d
QQRYX7nzlm4J0O3jH3AwIM7itmpcq3kiBXj2oU4GCYNwc3smF08CoN2zhosORj3ufhjhCLRWgxuL
EM1ZhDX2EGnEKjp/03XO8M4KCzpPK0YXEj9YvvlHA+OBKeEDhqavTKPMJOyeiFkFyERR0xC2w2Sn
UI1Sq3dmuGVoRcGvCNAyNy6sqnprpVXN0MW5PfsMbhOLKFgneo/PSFoFIk601Z8mKLs7o6ttBhtU
dz4aWcD1V2FWhJU9tOTcCeQ6kKxQjTmSu3RBjREFQxHBuY/xliUfELdC7y4toazeSFYB3ffb67x4
Yn5kiMgcCyPnd2kvDgno5UUsNPpArEHPXjp1V5mW6utWkd8xFlkiaHprMXFK1DhEMGu2/+E6m7Hb
MvCXYF3mW4bzcoxFYYKzB2rSkmLXLDfApviVLct3Rrlysyx53XNjXJxsyF3ba9JsbHqZIVz1PXTC
1uZUxpzxd+a5kfnvz/yAkU5jkAlw7Qg3/Lq2E/lXqoCNW3qL/MyS+mCbgXaJtv3klrmdD+naOZoX
jf8AbB7MpwgFEpBvXn6A3ypNGmbE92LkLlPVQjePDRAEWqCQcMsOrHPb9NMo7/MIOkaRS4TX27tq
yXuc2efvb5CJAiqZ6j7UMJ20wWNzSE+VNYpuqXVPIh7/0RoYYwFzMHefoccSewg8THyAOYpxLHSy
iXPT65ss8TT5a6rfav8gFunGV3u4LmJDb09in1UQO+DmvNfN1cz1vH34iUeMi9ABjAvIAHAXrsxE
VoL0WoDbBMJifArbnVGBdQysgwEDt+TQUQIYfKXEXlFIT7dnfQHzMNcEwPMCtUXw1+jcnSAbfdXA
pwtefDfLLQ4uyLSRbsECQBDDSzbGLnKEzJF7N7eq7dq7ZelNYSDUQAIbbf5493JnK2z7pk5kVZi3
vZ4mdhi5mXrqnOTBBILO8eXjyngX8mkwCHZZwAFNKO9xvnLwSZYm/4+0L1tuW9e2/SJWEez5ykad
Lcl2nDjOCyqNA7DvwPbr76D3rXMkiCVW9nlYLytVngIITMxmzDFSTTk1tuqLSgmBl2lHSNI3nkO3
dvlXdXtfX71dCx/5yqyUBZKMGCW+nnIq0i8DedJasBrbDmCWHsgbNuCxRNzaBDVfo45f3mCg4NDz
J6DXkIvZhEdcn8oWbz4odUnkYVAqm0LhAJXtiYfWAO3qGo3ffGClAw0NIaiuAOuEvrecOkW4aoNT
w+SogLwc4lgcwh7MfACpwv7+11x4+BzEbOBxAJu8Bbr2a58lira3YgWPblc4ewdVCid6yDJn51iR
T/Q3G1Si9w0uXpeZ8QWUGwDi63LXs4yHphoNDW5aQRsEjSWwqmHwZ7D2kZNhjuwZgus+1BpCUoDe
zQaHM0ByBio4iKqDWPuesy8a+6qvRQALvTdoqADsAl0lbMbNhCJnZqTpeaycuhRSVUpo5vjvMdbh
uJDzkdxrxnbLmq2W9WFV/Du25Nq69B1MwljbtFw52XTKvKYBVsk8WaVXdSb4v9ZwnYtfHRQSBvol
QJjIbf4orTUox5SwBi1QHuNYZ+1u1COEGUD+pyWEkchqHX4hvsNoGJgD0FmYC2ZS6pWLVmnxPRUM
7kFCT9PaID+7YlPQc05LD+MH4LJF3YyDQrV40Kpznj0Uw8oTubhwa2bHtDBYAUmr6+OuJ33aKlGu
nAZr61RiY1dRYKNljNtc63+g1rVy2hcCHzBxQNcSXJxQ6TGkkKCxQAA+oOID8WZLDdwSDZxIIXnQ
2cUaL8iinyLYXKiV4x6jzHS9NjGolCWsgS3UKnyc5Z3C1WHfAcsVOGlxZC6G9pO0MA99wUefA6O3
strF3UWvA6kLkAZokF3/AmXk6dhyVTlRnFw3RdWAo2X10IIIJRbvPH1bcSVLLxGsEUgNYbwVbc9r
e5PbjwPN8DWb7IHGSdD8NSzfFOYZkg+2mXhIv9W1buP8usmu+dKm9EUTsCK1OoHNrPasqfTKsAX+
Kv1F/fuLW9pLaEXPjNJoGBvy2vq664Riusqptuh7XhWbMgUTJBh90h+YBDEEW2nZLtlDMxwQEeSe
eOyk1LNIiNZmCb5da/uxiLbKudmSVvPV6nXIdvfXtuQJLm1J5ySJIpUW8znph8mLWsD319zp0gN6
aUG651Uu7FyUo3L6xoUWWn4TKaEC5On9dSwE3Bi6QN4MUR4EX7IIn1VbgmQuQi+rso6Ds2PDq0P3
ZQUCelLhAQn5832Di8sCDG0mgEeD7RO3eZHimEYRNzNo4ZRP0KRSXF9QKMHo6lZd0/9ZclxoqGOO
A2UOHRJo11erakmp5RmCvNL81luPuf2dr00YLr64lzakq1SlOI01CrcnCgJrGjbfJmdnJz62MPfs
INI/3A9nrSW3si5bOuaDI1I6dbDpan/T9q/jnsvu/f5HWnTEF+uS3aClKyikWDjeOnyQmj4QMCDr
J5XuUC+uP9jbVK8Rhi5dKIyiAoUMPBlmNaWQ3K16EbWOys522qvBpJujN+X5GiXGUl8Z8S8A8iYK
BhCLlV7wLKIaq8sS4Jyg8riPDiNYt+ywDN+/lqBvVHdrFpfO+6XB+d8vznvV0JISHZCWKndB0Bx2
7q+uJqB3d1cu1uLSQPgCkDGq7sAESTvolFw4TmShVeu2QYKRrWj6WR0wQpH3QOSXh6Q+cncz4ZEZ
CSrw9NGK37PpZeXkLD0ul79CunVmwd1J4TYgWNlHC56Gg/heu1+RfgBAP3jgQ1chHBIMxWmIfKo9
4pco7eOUrFEXLG37zO0HmR9LA0BRupipCmLxXhvoCTRCXpkABxofq8n1ukSseNClQhiKUP9jSn52
LDY5WepMgLhAYNQBFxlwCYfcincYDz33body1EuSg0rcIUfTeKnbFYzN0s2BQsRM9jMLN8nJbBOX
jZnnyH8a9TgqHBQNK95g4ZPiYs4osxljhgf2+gh3ll3YzpSzc+OCbyxicAh485IfvEJK16wGgQuf
zkUaB4A6SOAR2Evm0pI0rNVTfs7+GgcMMZ9BPnHIwuQ4vGAyg35h4GGNMXG7uX9y5xNxFRVB43QW
2gBwSAVXltwBYGMa61Vn8zP44Ac9mFEHRgNBEM+MHkt7U/Ur0cqKvU8XfOkYxinvRQF7JMqhZfmD
a6mnjGe3+QYJxKDOD3X8dH+FN99xVnFFcQ/rc03wjkhXsyWCFT012Llr0rDKjV3db9PkuXKNr1QJ
7tu6+YizLeCGZgXpz1GD6zOTVeX/twUUFqAy2wq8Y8JWtquYkTVDkkN3hqxlceKwc0ufql4HfSOk
ijPNq9YG/RcNId3CgZxxyDIfsoMKVY2MgZ2HTg9iDBw5xlM8uftC+3V/624dyrx3uAIG3ifo/Jnz
hb84GWmsglG25/wMhqa6h+5kPAYocgRGVhwGPXpIU2DbMOOPuSCcEbX4sbrWpbN5+QukTZ2n64t2
SPgZ+IuBJnulOzQW1ACNLEgaiA+mWUDYx/1lL+3vLDtJkGKieyE3jmy9bFLdzfhZRXIJtgajB3sU
3a/2Npft2OCMB2APd2H+94vd7RpMcJtDyc9GulPZx0xoAlII/s+MtviISM//x4zkxeIKc7eWgJmO
jWEZQU4vATVa0vhNBX6TtcN5G7DN5ma4MaAKKGXLo4VlBVFoZGEwJ0afwIe9x1HvUX5iTheaX0fl
exKTlTt+C5ObjUJGb9YkXUCQ5uNYiXSEpwZd2FbZ9c/xI9/z5qRvrbXW2uybZO/sWA5K9LMyCCrk
11+tKkU3cNJzkOhiSuWR4SIcafRV0bZ87SC6N02QeVnz2QB3yAzJlT4dU0ynG0XHzw/ff9heE57P
xDu73p/N5rzfYJDsvDl7L+ELlAW8l5c42Hy8gukQZHc8eP0In15/PJ3ePsBJ6D2CqeZw8t9P4dPk
n3j45+/zN3f//DD6O9trvQNoXd93X57/gDz92f/y7IeHlQ+05PAvFyI5/LTAFKE9L4SdjCfh1TvD
m9YKJvPG33yYi82aXcnFdUr0KdK7YoANFiP2sVoLgR5bCwo+g6hbM3iaEbcDIC7PA4Mj0aoT8JGe
iRl7VvGzMyKPJ0Dfjb8hDz0Zka9lw7YrQ9Tlqn4nptoHhaivJq+19ZJDgadXCgxa6QEwX9v7jmt2
hvd+mnQ0MQIDvJVSw3EdoJ30cwWKsbi/IO9EumzAM8rlPksZ0igmEz8nYOxLUlAFrETsSwYwAwtV
2TnAw4t9/QHbPjG6vnBxs1ITrr2Cq+JjXQX3N2nB686an8i5oLqDGFVKWq0iAbydOgjqXrwn09dW
gvCl83H19+V6DI1QzxPz38cI68QzsNeT0BZnNAw8e/dR2q8OCazom5KlYLD2BiMoRy8p9yr5y9MU
UcN/ARVFx+xyydr1xnaiNStnxMZ2XWacndIke532K6PrS44fPQh0IrA+EA64khXe5V2EJhee6oRj
eAgcgTuox8b6MxSyEw9Z19po/i1EeV7XhUWpSNvbup0SCovTb8CRvVcneP11fkr8xG/87woGapHm
eeLw9vgeDn74x/EP3s+dPqzcultmHOlnSNcOrCgi4TrlZz15VB1IMIBLb0Ihc+43VakFbPjRGOMg
tVvPbp0HovPtAIUG8qA4fwQpfHP8VWrvnL32Axj3tl0ctCYosHjkw0vAA60E3wsP2NWuSdcszvq+
Y5aCA1qBfFANYkAJW1B/uOlbkVYYSC/C+zduwflfGZTinCRjjZoZ2B+0+J64S4NGfXApD5Ri5Qgu
BIswBEFydJxAsyGzxel9o0W8TaAVp75XHSCZeaAT8LQ1QaZDC818N6fv95d227Ofvz3O+yy3Mo8+
Sd7EsOo8ros0Ouv1d+LAsxMBQWyubTUFTOHU3YP2K3SVYW9FXw1F8VvxNGkABvVrnEcLzhNjXgSD
XnNTCMCj6zveRLXaFAxrH2zCwSM5gjMyK/+ZLmZe7oUV6eyIXB1zAcWmcxf/MLaxuW35N5GH4My+
v69LXxK8FLCGORZw4EjxQtQiJxHtGJ/FhCmvU8EOtMvBnNn9yjPuuZk7+ch77ttcuheXNqX4gVo0
UjIFNl3Ej5h6DY2QtceCmz60Bv7dFBC2mD6GIiBmoecbcxGqWNUYIUMs4jMRfjeLjodAalbGExVH
ZbUstOgmTQ11DEy+oytrSQvruo6A9UDAWqaGCjQcu3juDfavSrmljByjDuKrkNK1nhW+qYCxqDEZ
5UavQ4wt7/tT1X30iv47+2U8No1fDz8h8VtFby0ajQOCn7jZc2tng0RH7GPtR2yscfks+Q+ABLFf
iLqROkj+I7KmdlLiKj5Hk9iiEQYgm5U9ZgQckGsd/KVbBH4egiMHeksgj64/DBVRkipuGp+16A8K
zPFamX7pXFto2QIh+Fkmk/5+U0Wj6Sb4FC4CU6Wb9vF0rNJHSOp4wCT2AsoK4p/FJ3GLUE7CtD36
0wh4pHc5thtQhUG16JxbGBnSOy+ODyiMrtyexZ27sCK9xQYyIvSEeuycFbteJpw/qNSvqf0tbt+F
EcnJYdNyi7htfFaLv0N2NN2A5N9UZ8etxHOK93ht+nopVgT38SecA7D/z/zs4p6SXh8RzmHrCAt4
8piqsWcboFHK17hel474pSFpYWIwGyhNwpBmf1HNJiQ23v9zZDeb3Aju+55FU2hDIW6aS6gyVhFT
wkOkTA1uk6gDrXtxWzR6Fd+tv8XKx31TS2k5aMwA3tNnUXGUv6+vkwriDUh2IlfSmPmUjfnOqVVv
lrihyRgmdAp0E8zGvqN8jaI1HPfCt4PtmYgbMQEcn/RUGanRp4oG253+Upa7HEoDcOlrEuELu3ll
RfJNFhsUF5V8fm4dUnglkKdW/KhDsXqYrJfE2K9s6JK5eTmzWAOG02TtLVAaGgQCzNHZ7PtpO5Cq
9JjS0T0BlZCvkdEI0jERG27ZdINZqhx9zaL4NvZINQd1RAkhbwElTNIqUFMb5Phl3oZMTddYkhbu
KVSA0AaAt54zLcnlQL+MUATFCMRctm3AeYEC+x9hZN6QYShcpwFpxA8oq/+8vz3zJ5XyX9CUz0MP
KN+h8iR/DAXS5saAZ7Ufytckyb7k4JnT9bV4dinTASf6TGQ3g7x0uWBuag0TsZ2kZ3D+jFuw7Fde
O8UQ1WQnBXACTTCEfoUHWZ8WMWi5JoK7sEzo+uE2/YfBS34PO13Tsyrr0nMN2vtk8K33CdrV97fy
tp9szeKB/2tkPokXri+ZbFsRbpue+9GrRjC+G4oHVs/Ki38WASjJNjy8b3HhaMMgZm0xdQk6ILmu
Eqt5RCkmY8517SQhDot6bBziAjyX8+82aaonZmRrzECyURQqgUOcyawBQ8EzKTkobqk0i0CAce61
Dojerc1OJuBolWVvY32lfnJTTZ+NYZAFPFAYq59BptdbqivcmoQOY0x9L1uwSxPF00qI24Poxjm7
dtCR9xYKTJnqUZv4ibXSnpPPzWzfhAiIBZ53AwSu0mIHi7pDXtP0rNPUQ117AGAkMf8bIzMPCz4j
6NNlGEeGNoibADt+rs3Gs8y3oRaesqoouriUCyvSe8kmKFuoSZSdR3RyeuxfMbN4gBr7/pm8Se/m
LcN/AKHPaQg+3/UnG4y+iXtB0nOSkE3jQE2P518x6mTQHTnYZKua+Z5kzsZQBERDGhDpQZV67SrK
icnnjwCZIhCGMzGpjAsnpFa61sGWAsvoBIIGIO/yhQ8cvKccvvz58zc798B43F/60s2YRQ4QqM7k
E3IvGQ1WljkpDksh+AsI7FDyxPmkG5KGhbqG/Vm8GrOQDjJolPHxsF3vs51oXNXreYkTRDvKoEOg
hfLf3C5PUZ5okmEfuYNXITuZoLZQ8r8ZmIT/ixVrSKBnDhOAtqTfAF0WWtWQxzmreEN8p9fUB4ZA
KRxtTCHTsqFeWgzR7r7Rm3khfFwIayAFRH0fM8ZyuwScEBPtHVg1wcui0B/FtNOG4j3VfLcHywd4
9fsARKG6+0s1s8AbBQQ00OzWzZXayc33nhvqgEHNmocOsq353y/8vdoWNOVArT6bKlM3NbRaoC4Q
TOPEUKkyQa9ZZM32/trnS3r5XIOJDbEZYKx4rFGz+Ry4vTCpmFwZEt2Nngsx8qDhGgHAXptW3pXb
szWbAaMfnksd/B8ynseoZ2ouA2bA4CL6D1FWvj6STS6ijVWCr6B/q8QDjzpwbp6i6iRSseISb0rC
nwu9+AWy4wW0zeyFEz1bKShr0kAZH7rk0TTKd7TF2o546DOmCOAa7feA6QYM+B7aErRnlie0o0J3
mLPR137TnI9dbf5n/QEPLcIzGzBt6bSXExjcsxbfu89IsY+KuN8mKSEHnWJSu2K17k1xQ4BuJQKk
fKZ1TMpCBKKJtI0K5c8ngzvz0K4Q/WESZPLchKa+UkL0UcXbHZSZ+MZN45fSQie+cqM45BxVsfsH
SA7xZ6Ya/H40GuEzTE3+shA7rdLRSsWxJbQNc0O1gg4P0DYeYugyQCN1f9/ezWX9NAhkGLwwZpJw
bq4viTlxriiiEkeOPlaevTjiRUNw1NUvXT14dvej7sleyfstfWv2PX9ozV/wXhO3V96lzwLR5deb
fwgIQcDKQdAdhOu4/iHM7XKnLxpxhHbGnpGD6N8gAARl64r7jEWhUUGkhT64HbSnFQiYdE+Mh/Qp
bX8xs9uU7Jgb1q6o3zGEyPE/GAZ6uuY8frMUsu3XaERvJuc/fy20LfFjkLKAVOj61w4RinciHcQR
tZ3DUHhua4CQ2fbGFHKL4pUlLbRjPyxMn6BOfNDzKWyEGUDcIrP2fXnI6pm6/cQb08/BVWu6X8xx
mJlSV3Awn6mvvKsYWvhEaiGul0Vm1LoW4JFN22NqZ+Xk1b1ZPudkFp3VJt4CTMXUCBlWbaWu1zKb
P2hjGlGvGiBarkZoeTuYnQWBoVFr0WtVAk/tWa3hHOKKDnnYZjU5xUmLYc+KxjngUYqT/Z5iBhx7
ydr4d1WZPQP7dl0eB+QTP3hSq6jianU8BEYunGmT64kOqMCUrbGyyfEUPCTY8nGyQb2Kzr0MrOoT
mnTUcctTkrig1Eozy7O+0dS0NvdvkBzKzCfBQIENQQWGgDC0eX0SDCMCz5WJMmcD7tWSRoHZ/c3J
D8FHsJc8OmujGfKj9mkO5C0GhkIxCPz5NFy8MGQaW4vZMAd8GK1wI4KNhzP1j2sCQzveW8wDAkYM
hyTFohYZQKTNC+XIInrMUopTXh9sc3pIlKORCKRolLzdN3nj+GASLUyCIBc8FMh5r7eRT0yv0UJW
jlZ8QHN534vjgEw0Mr7etyO/0AgJdHyQeWU2oBWyfB9pWdclOKGnxPecFR92uwYUoDCEhrAPzhuF
gus1tIML2vkRCZcy1V7q1Lu6OkDgKezKcSXGWjjcV5akjmxW9nndpBY7Tc7ka8qkekov/ijCWWms
3Zw2hBmXK5LcXNpUHUNrCnaM9hHxbFDm7MFkGWaP499pvdavmF/oK28FR4pYdWYXRBAJeqzrDRxL
I7FZiQ0sHxE0HQcagMzF/IoUpCP/em0lU1IA0+mF3vIWpnhKD/2LXoW0PSbZDwSSiFJWDveNj5CM
SZGJQgrbQJ8U25hHBweqIWDy98rMxBQ3wGfN5IE29f4xX/hwlzspl0Qt1k5gf4NFI/sSJWjJODSY
wLeAaV/O/t63tXDsr2xJh7GzWsVISpedVCBBot43usccCc1oreRvC4f+yo50GIeosTsjhZ2peAcc
Abzd2oaUK+fipkqEd+PKiuSIELMPIHGAlV55iyznraPZt5xqD9pr+lwZgcKiFy3H0J05tdBcXBmE
v/VO18YlxzsVpavXhOJU2l/d/mPM/jEl+lzcjDTGJCMi5E+OyIvXwyoo7bNJYafUBVfEQMzoS2tp
vc9IXW66qixOVTusla2XvhtYDACjAL4TRKmSW+wyZRr7SPBTn6q9FwNKf8jsMcfTr66ZWnIgqNLM
QSQKNWivXTsQSJpHSD4afhJGFSshyDAQNRdNBqAxkrantMlYDULLqhi21VS1IVVZt0ZauHAd5qwM
ktGYtDMw63/9G7IUroWNUXJifR991yNEH2lL+5AMQvHHsm5WOq83tVt8VAgCuwDWYcwIzQ5p0YWd
utPgiuQ0dNDP0yjIJlFBhSIjq/swmZJtTKnfWtFJA8vb/au/bBsoPoyVIFIAzOl6sVUzGuZkkuQE
RuX0W+wW6nbUK8i4uXriD4Cbg5yCKGHlKt8F6fugqgq28hYuOFekCyh6ojgPHRa5GSjsMtaUQU9O
hdtV2WaYJvNL09UAHjkuLyp0Dgw19fW8yqOARglfGxlaso9nEgoo+BkY5ZS+t7Bprlj5FJ/UUYf4
WlylW7Ntuq+qxjD1gjrAg8oVsbWtTFub61k4api2QRN5juzB4CXdrGpSR5K0bQaGe8LOBSjjtq6o
aZAXzqarK2N7/2svmUN2jcsFMgVQnksHbYxbrbHrKj+xKQf9GdLmImv9Cq4YA01rirA3hUocawxt
Qv0U32ee35z3/cJX5Z3q1D2fipMmnMBmrden1p5G0S7RjhmbfPAY9YrjtcTyM6KcDTS3m0x/aO21
J2HhA0P4A+NMs0ALcjFpl5OGC25YVXmqUMgqbbAY8GLrJs6hrIfWj+P2RVOi8P5W3/QZsfpP2gzQ
zcyk8nKxMp4rEI3WVqe6cHYd+6lUz1X2ZtOzCyFhQBTMWOyi8QvT1uj0F7w1APg2yuoavjRoV6+3
3RkLzLmTvDoRI/8rbBbGZo9R1jhdeWilwwTNNYT7DvIylLHmUocUE/VmYrd9DWrA2PmptwdWuWAc
zzYZ1VbqQtKb8GkIuQyiSRTlMJYmvakjhTeO28Y4tuWYhwbmM7x0Zmyvy7TYmmoZhyXE4jdKKvi2
G/S1mFY+x/+xjxwKUy8AYID+6npDmVLGNekG41hE5oOBKZtYjZ9G0ewGNXpgGL7u9L0R/YxAHVEB
f81MglLTU4fw4v6Rkj7s5++YWZcxtkWgoy0DQWxqDi3aVcbRdtMNBjgzz3ajB9CWvN63s/Rh52dv
njAyAW6RvISrJqKOtdI8uhBtdJtpO6ppCHwe6gkrlhZXdGFJCtW0qHYK5hTmEexwQSreoiw6NOpK
B1aKpD+3De0t7Awa1MiF5uVeuCHMM1KTAc2A8bIGyX0/9D4S06+J3Tl41y3LHwk6XPe3cGlhMxMC
xsIgbAGM07VNI6cN8ibHPA59Zez60QYro5Mam1JU/8U1NP/TOgMMDjGhFLynXLfASqQbR1aWT9A0
AL5XfTTrP5W91vSR3Oi8kSY6sKjGz8gniA1cL2osI+4WKAgdUYM5KPah1KOAq7lXkV96/ZGvjZx9
NrIuksn/2ENncJZWRqVaxjGCi6crWzGax8ycVHR6mDlqOPJkxNz6NNT+UHH3gRVu8t3JcvCMCHRU
t7aSx+AEN6qi2fVkNE8VcSMV40AoGvipqdegvqATy8GJK/gfQ8t4EoDNvAenD5tAxWjbpeXpsR39
un8i5LTkP6vB6ByKMvPUhAyT0CkBr0CkmUd19LUKY7V09FIl2ZbsfXBUPyZ1UKrnNiHgSwFGuFwL
NeQH6fMHzCValDzRBSWqdNkMvSK1U1vm0WYABBT0pU8xKNi8Qaf8JN5s9ZC1vSfEJuXrugezi5Q/
pY3GHZjAsfqbfsdQJcifJ9s8asPPaALCvaY/kuYJ1GV+GaFKrce+pUG3217r5yy8HaCLBhwWwbwO
7U3j+sxmSWMPsYnpfdoB2E4H1oU8AyF+3rnTDqlcETq1Q8CeWg7MS91BD+9/9gVHgO42ZnM0TBUi
nZj//cL5VPo0C4502rFtaz0AB10amLFb+lWkrzWGP9cibTLeBsQdoEVGQiFP5lA+mfrIbQ0clHGo
K0YQu+9VRM9Jibas7o+8CROgP3rWbaz6lWF4U+l2AECV5qlkH+m4dcGtROgASjy8sID/6WRjC9+N
9f39TZGTjvkoAvsH4TrDQL0QM1nXu0JtDLHoVqofDfJOwdBSNe6fOk8C8J42JAvastvUg75rkmaz
Yvn2bYPvAvUSesgmmB0+3/qL70EnKMTE8WAdS4vtNJ1tKVpZhvndKcEvlXqW86iil2sk5tbWRUDb
HY/EjubDpjb5LuXWy/3fc/s2zT8HI2l41fGjPqfWL35OBHBkBk4V6xhHYQ8S89NJG9+KNS2DRSu4
S7MMBlqp8iGs7WQyea1aRxQCCx9ttuiQgOkyBBZI3TBDM/ymdf75aUf7dG7Uz5Ag+HDpWRr12Ckp
jexj0UzoPWHQH9xOWuZlHRgY72/i7R1HHVhDhA1ok6GjLnJ9mmq1RNlAGGgH1q5fpvpzDW7NPitO
06BvHNb6dWohuhBP980uHCXQdGAIdY5+ccOlq11yk880RNZRyV/H+okPv1N2bOBG7ptZXN2FGenV
1ZQ8HVXmWEc9LjZFU36QiYBmuT3HvXGiiEQ5s4JeWaljrS1OuqG4uHnWIgQ44l1NdoN9tA8OX+lt
LRzLmecEaQSaIVCekHxzx9sa5fbUPlZ1b281brEHPkCFJk1zEBoppQidslkreNw6ZByWC6PSVxN8
smyMxtnHDul4ALj15Bld8Z1VVIT3P9yCl4MpQA3RUAC0FSHo9bmE5tRoYn7MOubuT+DIXmwAx1TH
11J1l2sPSX3o+I6Xa+dlcYEXVqXovSo7Mxvm2wBnDj5YxLogSZxWqtPzp7l+aualoeSGSiRAh3LV
qAS1FGcZOvAWZp2nHQar7u/d8iL+9+9Lh94qDasZO/x9pHheinYs+WbR+P9oRDrjWlo3udLON2sA
pYBtQTvDfCzXsM2LS0FLBFzCaFkBHXh9CpgbWwqUcuB8XcZCUOMRv83yP+D57Db3N23xo8xYOnAW
wWnL0APWlUMFNXRInZtpsrNIXPlloqz1XZasoBgMNOSs43TDk+BUap1gEtU+9jlAGk5PygCce/+o
XY4IYYb8oDWPxG2Wm5539eJhTKzJtDgVzjFXsyass0r1UxcKR4A2Nwfw4U/gzKt+pdxeI5a6TXLg
jGZYPUapESXIVY0M/b9RUQfnSPtpBDw7szYEOCPUr6IpHGI73RGhNVszydcgvLI89LxmMIFBgwwh
AUIjGQup632OQmPvHM3ydVJBbMU3WdTvpgwjEtGPwY3DhOwMUwk789BBtwsxhedYtRcbo+c2xY47
zQFN022kRge7AVW2ka5Uixd/4jy4gZANLAwoWl5/FpalcWlHCu69SOOPnhXla6uoFIEbrc6GYgCj
VukJJtwsY1ta02M1WQhDHSBAOkqUwOF6u6lIb2IiA66pjg3na+z2ls8sqwpaovwasil5iVSlX7kb
C68omP2hmoLkB3m5XGMu29Jw0hFe0Z4Ipj7NQM2Donvj6n4qfovqiZjv/3wZEZEgBAKyFQT/cv9u
jEa3HGluH0dTgSpRav+gIjOD+0Y+a3mSHwbQBmgblDZxTxzJT9pVVxTQVrSO6VgdCzeEomGkHUWG
Ed9k8pjLN9P4y6Ifecw9kEew7jRS8cCsk07LE8n7TeT0Dw3SoRqAKugOvLbOrtIeiybIXciRRxES
53olbrIXrhg2BbAEE0cIwAvpbitG2TQUXvGoTqTA2UYb+guxavcVpFoi84G/U7daa3dZEGcGLrih
cZeBiDYf/7ZG1LVepVtk2hB1iDKP86p4p7UL4h1bo2rlWXaa7y1j5ornwHCKQMuU6sTNTPweJhMT
/nmfRHpAksn4HbeuyQNNj3LVbxCHN0EHXBCYpQvRplBOSrI+KHncZr5ex4ka8Hx0f5hVA9l7U8mq
4wxPSbyaUa3ytNRMW8zMaVMacHeEtIEDGVWnTMl3gycUJYhGQ/2iMBPSwpdRBSwHKUliP08yd5s6
vfHGJr3uPXcw66+CZxjsqbsmf0ttgVSNYZISSYvptl5KWJkEZV/rXwuqKYBouhEexyYbmzYY+z5l
B6uzkV/WQAsloQnVoGiLvplV7hvRtD/UTiFaqIioMLYYFqiguWrb7xaDvgaaLyZlvt3mU79jhWOD
1H/SzDJM9TL/orZ6ba88wnIQCJJYMOGDoABPJGoAMrUzWsKumBoFlbJILbdA9rl7Ug5x4IIT/yHq
NRFSrv5r5Pkfoy4QczPyHZDwazem1iRSiy6yjmOya785BUClRUiajYj+Nf+fLbnAxajA0wJTIl/Q
WuVAy+klkgQX7Dvc+uZW7R6Fln8M12d1e6DEZpQyKOIwaXy9IKjGGqWaqaivYL7bMgMNPPNOv9X1
ZsXj3FSRZku4s/DPSO7QVZHCyzQvQa/XCfM4xn+GpjnrcbXtu8cozzzRmefB0bdq/iwS92cCYrX7
7k524nP/GcVvkP7grGClkm2zAnnaRBFK0VFsuRZvar328tw82Bh0IRH+Q5/jHynqQJ58bVQ6K7rJ
QCwBCoqjzn/y9CuGFM3oX5OS2cYnCE0z5qDKkGykrtUkMZ6SY1vFHhegAVUanxnDyv7dPN+wg34Q
6AlmxgwLnGjXx6RtOSXgaXKOpMidbdo46qkHuN9XmEY2Wiu0gAGTBF75qtnH3Jm+N1ZTbpzO/Z7Y
WvswZj05jhShR1qb5WY0hX5ULCv2FJHEe6PL6gdq5taGEs5Xzp2MV54/A+QKEdqiCK0jApGC9Whq
C91oYnqMUgb9XvQvuQJVBeDCVfpInW1lPLi17at24zGqPPZjHUICwcvV1i+zwFS+2D0La0a8mqd+
7Kz9vpvyLuqpqLtBGgU/DbCHmyYy+FdUFKjpkZAPjo8YVxvSPCehUbEgV6ewxjiUBdaJmjSPBYC5
92+GHJTP1tFltdGlQiUEc3jXH1YTmEGFOAGwfh0EtIpIUT1OrZWQZnGN4BhCMX6+gwBSXVtRCLfL
mpl4uPvqr26XoRtrO/qhUB+wv4g2rybrNyYjm7jLfBarr/cXKWdSWCQa1zpYXlDqgY6QFDfwQkM3
BbHh0TFyj6nZRuVxAG58//9mRoqpdIty0EKNyhE01p4wt0r5h0RraOmb4sC8GA3c7+CGAIgRHZXr
vQT2z2AJdZUjJsu2Wt+B/NGzeqiGme91V+ZeCopnpxQ+GKRWyi6fGedl0Dib1tHHQWaFaT0gXq9N
Z7GApEMOBCUl27qE7JRh72DdtJ4oZv9HWnsgGP31/0g7s93GmWRbPxEBzsMtSUmW7aLKZbumG6JG
zvPMpz8fvXF2W5Qgonp3N/ovoNEVymRkZgwr1kqV/lmAGqLL1F9AgNtWJeYZ7+VcpyL8MUodc/p0
e+Mvotm3H0aLnoo4m8Nw0/kPC6k5J3qVBV7f7JTBMyBTU0C9wI2cakcDbLbQu0H+KZNLW0v3rRXb
cvFJRbu8700XGSKpRlQmfo2LnWV96uq9HOe7cryL457Cbu1E5b3ZqBvgncs3ifibrI1XceHlllb3
UtG3seLLJb9Z2E8iUCEdELzdRcWuiA3HFNm60rQFv97i2V/ccP0VmR5A2oWwgn7werPCGOAOY52e
FcneYAyId1Ue86e7JNtiILg09dY4BYwNcID7bbl93iXjqWQEUhr2iVf5JsNeRrxvVGneBfn3qZ73
t53gbcPO17UYg92PQAM40Hq+XahnRRBINL16BENh60lQLwxEplYCjYql0U46OutKK0CYKgjEOmpo
pR8NQTYTG+nJ6aFAa94RZ1PeK/0Ql7bUS8Nvq06DzxlIso3DdGVr+AAL+/tC403FYrU1VC6kTJ1T
r4Kgz6a/dxfk/j29PkfVtmTeL10NYPI7W6t6oiGnZQXlf+rNUwqK3/QHt5gm11Ibc5+H5tdYUOd9
yAjiMRDj5u72d7m6UIvYckG1ML++/O/vfKDy8X4qFynTxI9isNeLx7SOXKvb6mJdCTA1zj+XIsOF
UG6tu8xUs+vMyuLMIzdzOigpivq1VP9SeNjNdHrT3h7CQ5ULrlYYG1H05SuqWSTtiD2/TbCIq1dU
McdFATDIPH5Z+5xWqvSQaYnydHsn1+nvMitPhM47yugJZJmrg1vNvm8aY5J5Wu9H9yMdOifsjdLV
zBH9kQGQ9mtGHRGmKCTzNk7XNdvE7gu0EfYDOpLnXzH1CzEfhSbzfCa6IM8U1SpxIMlwekRrE1l5
KpXy678vF/YSylr4zkJjcm6ygmNesDol8wIAq9GMzyoHI/7KPu8TJEuT/vNte5cJJZgVOq6yyiUC
DH21RFOeilwZmc3J+1gRKXsMIboiZTEO+ceaQXx5QX7N9R1oo8T8fdv2NQeCZIyxbT4u+hOr26Cd
IKtqmjnz5mwK0Ths6Z4qMD79uxX6ahwN0n1CoeWeeHcUZSEpwCSJmccgR8ZVLEonq5Sm3W0rV6I9
sCvMsYFKZYyNp+3cTJANYpa0fubRWURtIXSQ3pzS/g7+DicMx72gBbtWt8PMfBaA3qfmViB2JeZH
8AkyfGLqRcZk7a2iQYvB0qYM2Se5sEU9bveVkXmikf2QtQ6Y7DiHdlIYXEdj6zu5Ov8wqvYursVp
7zeNfmDC62XkqDkJuaPdG1LgBK3c7QwlU/cRrdfj7T27dkmayzg7dQWmVMTVllVznUdJwg9uLWGv
L8RXBCRN/ZER3o2DfO0tgD2JY4wuAZTmKx+oRCuxKnXZmnqvS/fNIdhFw32cH3JGoTeSi2uXBngf
chqYeqA7WsXdMeOhppUMmacWXbzX5Eq4Nzso04pUGz8G/SCdSmNs3SBJN47TtaNMls9hRkoaUPgq
tjI6xcr1jOMkpn8sxK4AASFBVg33ebAFVlWufTpLB4ZN5Z2q/8XEFIJ9lToLbGgklE9JHw4PciCJ
d1pgZY8hrFNu3xaFI2Zor1mZwHWddrkLPj0+xHpd7BUlsx7JUGJnYDwUTaOod9OgFp4yhH/sRGrM
u8lqDbdpQu0h0Bgap497CtDo2alxXgI7VoJ7URl02JYgt1JNxs+EtkidQqwru6QyeJzkhgQdtvE9
5T3/LmAs5O62/1790sBlJECySwi++tJ9Gg05tcXc64T5D0nLS8iwnyQlew6ToyJ4NolKuOFdVzd+
gZJSiXuj3z6/ZjLB9OV6rHMvsqSHGmq8WXhUw/yD0X67vbhLb+Iq42ImR4Y3Gkc+N5QgusgYLA9D
QfQktvtMSt2WWwRakVPWzy+3rV0eUF53CcQR5UXKLebyVLy7pP2ZXNjSy9xT9F+9cVdVToKgTD38
VYP0gdG9T+rWYNwFXg6UE90jyQQFAVgWZbFzk8HYRoPIHAhCcX3Bd+umtkDoM7J+t2FBO6CQcBvH
V6y6gFrJgNhraFLhpIRj8UVMCu1VNqDktI2+nGGFLHQFsgMxUY5zm8vfCqjVnq1Qq34EwEl6N04V
BnWzXA//yvHs/yOp3yJZJjILAfTmDbSyfuP6gDFqIRlyb5kUzkv0AbQasNr0kpiDo3Xxlr1rn2sB
h1vAVXDs9bDpGAZNQrpYgKjQj9OHWv8Q5JDgIYwc+uIdsxD7jj/fdpHL07aQvyPrAV7rTX3u/HtN
PYM75hTkns4cb2ntc/17ZRb3YBOaMNxZFABu27sSWmMQaj+NoecFwbkcxXc+aWZyZADTZmxZFFoa
EshvfM2idroPhtJ/1RGJ6Z1MScznkNEBnUAtpYQ79kVYuaGGfOp/s359gc6wA8zbrCK1eU4tkjum
EZD6Sxw1plUY5tDHj30C+UxlFU+w62Qg0gRrw/Jyj53nmGwEbL6M9zCleJE7d7RKRDHhcJpQ3S5M
8UlyUELxn0sDbDPRPt0oto435Xy7fWnsxsafcm+Q7gYRHEP8qaffMxSzY4jDAVjWjlLMPyIzloND
bA9nEQTriyufG5WtpE9F1BM8ZdCo7JzI6DfCz2ubB+HLIiMFFz312HMLVR5YfmAVuVcn+6EgAEw+
pJv9/2uXtbJAtkEZ0Gxe59WhgSwMgRuTKhW0mlEIZcCn0X/2gSMFW6osly+QjiMw3caigNavhd/b
YKyUaVTYMiXdzb1KlNsxbjTv5L7ZGN+7Uvaj4kepCCpYqn6cw9XmRVPdhsxQeYlQPPjBs1i+iir8
PJFN+Jb/mMzvjVXvbp/75YOsvR2I2uIZC5nL2296d+yzXm6ARBbYzAZ/3zAG7saDWO1vW7m+NDjt
OFI6ltY16KkfGzh7msJD2d5JQDj3H8O8cvzpJb8zxNItTc2Ghfm21WvOCL0iR5gJFJ7a1ZXWK21i
zLJZeKrxUGYvqXYP5+zGvXntnn5vYxWGUszJ+7C3Cq+JJ1sMj3N5yCc76G3gDE63VQW95vnvrS2/
5t3Xama9NqAdKj1LS3ddIju5UdpK+RlhsDtNKf655MGnIk5RJNhYeRtWh1kcukXglyRP00CMxPDo
OmZgbnUNr5wwydAZ6GTojIRyXXFOIQVs5zwpvUDPYeadDQX9Pr+TD9OYRXd5qiqfbrvFFZdnTaTI
MjUHSmbrp8WK0zJPu9ITijLcBzS/7YipqA3nu2KFhwsoFDkDA1frwzwiKBWjQVx76ij7p77TF8Si
sMV6daUiqtMYl2HBQC4WS6s7QwDZnhTVWHt5QiV5eCnH8DERX9R6IMstP6Z0y1tlOi7/DON5p+hL
c7Q9BGqNynq/p/3g+qG64ThvaLKzW4VSIyUdin78KBQFV35K8tlrDWv2eqMbv0HxGMVOGff0EIcJ
HZu2UiLR6WhlxK4SJQL0WZp+UJVCnVypyyrNHn3f+JEAkPjRTr583wdVK9t4Yd04UzypT/Ec1Qwq
1BYsMeJQGDu1DYfRqeoGzOakVS1TEpqs/hY6WQ32gh+3aEMG+vAn7sxx3KOTPXSfilxvh7u6rBPF
hqmraWxjsORoFxj9Ur7M/YQ/BpMOqKLcnO68LKEse0SdjRL9ooqzrmXLiVUOVhnqRLGVctSz8uiL
qAtPzSAec6CNjjG3xmRHYdjIdlMHyr63xNlB9zKCeKRKNyThLwNAXu1lJAncDeg6aifnd0tcheSh
QG88PlNrF6lyLLLWVayDlCquIQf36SztZya+giR+mgd/IyC6uKzfzFPxIrUEFqutXCbKU8nsDJir
hybY55UOyVQXOaFfRP96Yy+GqBjgmku3cM0uXVVxF/dzqXuFmYOIyWD1qckgMrtu99LUPg6+e/u+
uXgizg2uBRysylLAehW6x7gHA600oMoPRlO6yBfZRvJHsD7ftnf1S1I8XlIHSk3o2px/ycg0wnYQ
OX2gw/sd6VTxoETq3xl2lD0TBRD+RcWsvjQVYwt9rqAuOgz6QdDE6r/4pkC3+ajgCbCzcqksC9U+
KSYQZbXkdtZBlXZU7Da+5zXHoThARY0OOxmDfL5aArRMb0e2twXd2NCVpY/Pvb9xnW9ZWe1pZlGu
CfwcK819S2XTyA/qFqXdpaPg+lTDaW4iNcYfz1eiGmkIZk9VPJ+5UQYCZekOBamyZr49/SxF5oZf
vrVlzm9pThozJrRSltOwLnqEYhvltRarHiFU5gAGnkum4zRxl0VPcvJxUr+J8meROrWo5k5LzaqG
+12fxQ+BygxRuvViXlv+u5+zTolauImVoOHnKMqj6lduoT+21mcG0cf4Ycg3Gi2XESnQKoIOoA94
KP2Oldvg+0lsaILhZa2oP45JbthBCSbSJ5rbAzmtkWGEmCzgSXnqtXJyKsOP97dP6kWMwG+AlA3F
XVqBED6tijKyEibAQw3DQ6jGod3lJtnXf7dAG4A3GPycSmvp3KXMWDVia25MrxQRXE847BApl+LG
Ebzy5WgDgDGlHrPIP6/W0RRNV8zstYfW2l5Q/oACfhSiD+pRjlKXNP2frxUqIrRRAJsAz1PMVczd
R0Ii90LCtpnivSZTR8+1kalFfUs76fLQA58lJ+O/gc8CpD3fvVxOSkkOGwPyh/4hb1qEy4voCQWX
jZN4EQIvLcV3dtYHX27oVojYSYbZNtOQpPYziORdOfz7I79YAiZDB4I/vQUl7xKICBc3e2lC2ZRL
YW92jWKLQZDaHYBk10994di3M1yxUqS5gz8K+67LNa6f3Nzddsy15irfjj4uaHa+obIE4avAVYxb
UK6Br6P9KaDu1jpZ9jmUd3mmvvjMnFYHY3arcjzFWv5cjuMLTcIF9Zom1cYvuajuLeNhPJZL6MEl
uJ6M0IMKWCwqWR45Ck1lKW+OVWoMd5OSJzsC754JVF/aV21gHP1Jlo63N+KaeabBF3oRMPOUGc59
LIR6IrZyzAuDpbmUGt3SIAzMY+MRNcrjLAq2ntuyoG0s+yKVfMOCcQVS2FxQc6v7r6kLUYsVzfK6
H0hWg5rxH0bVzjYqTldXx57+fyurZzPi8EfBYkV8Ep3+Y/faxw49kj/VVo9mOYqrt2zR4P5fQ8tV
+86xpVGGxXPGkFLYlAo/p39uf6bL7aIxQBpMAQNYMCiA878/5mFm5kPrPHU6+dFXjaJkNP8x86Ov
bSRPl1sGyw23Pkz0gLDgOzq35E9ConVzPXqzVTiS0NkdlOmC/4USazWo1D4FRxe3StyXNxBGF7QZ
wotwJ68nW6ZBCQctkEdP0j6BcSP6+GCkH3N9SwLryjaSCy+2LMZ84as4X1zTic0khsboVYxgthWE
rGbOrD74fOlZiqqNitrbJXLuFSq1LQqdFDxpUq977tYY+gltignNam7Tb2ZljyZ3uFOpdqfaie4I
Tm8fvr0+d1/qg3CffgeK3x6ifTja5Z/xT/lU3ufO1rD9pavyo3AkuFGo812UVcpA7Bp/iCePKaXH
AVhHKUwHSDU3HuVrW03tkqEelU7JRT43mjE03G0xeU3DCPvwMQwB8Od2Wzvlv/MHLLnse2OrF6wz
mcLQx3zyjDnEPR2xqF1LDD4oafY3V3/UzWMvlI9FeRdtEXJd202CjoVIY4EsrmeJRUFUex8iJi/U
j5EhHJEA0oEh/fPpB1DxHyOr0z/nBYPEYjV5VG8PBgQ96TA9dI9w1M7C1ne7chRBjPMf6mHL8Pcq
ZBsZbrSMpJ49JQaoG31TGtkRxZ+GshF0XImAIc8gCkBmCcgWWJHzs1gbnLtc72ZPqMHEGQfzqwgb
PK0dYny3TXd5uhG3XSl5nFtcvXXJICcQhWDR6Oa9qRafuo9zBVEn9ahCcsficTQRPhltud+w/JYE
ri4CwAnwiDFuqF4miQzkdJEoD7P39euHyN5/eHoo7O+naBEnhe4ZIfsPo0uIj6595QS7Y7JLlj/Y
4f7nz8pepO4ZmNp9/PTl8aX46qB9tPvm26+hPdmyXR9IoA/hjrq2Hbmy/XTHcXMN93lnfzo8Pt7/
fXoI7b+//972yLchx1srWr2stWWORoOoiqfZBbqqDw/9Xt5NO0DPjrVvPswPYF1O1g6tetf63jy2
B01zolP75NwN9j1wfftOsTce++vf990urx7hOKlHXQ+W33Ty82xXl4eMUtae2r6e/KifwOY186et
EGP5S1cbgSwQAo4mx5//Wj0pSSwMUyWlohfH1MQjYZeUycaT/Hbm1jagpGCYeSGHYLD1/Kgwayom
vlaInoRc7c/Mtvh37EZOan95/RHaou2pnza+75VrgPHA/5hc7r13AU2GjNM8wLjnqco33UnuYGF3
6Kk7L18Xh/0OGYfd7LOvClvsOX9NTzkC2rP1XWfLrojqAVKvNm+LvP82bAkPrAUkid2RU33321a3
vTTFSWRI/DYxVXaaUHpiZj5NyzT28LmeA1cWOsc3BrcLf1jNwbTumgrEjPZQx7E9D/vOEAA9RwTX
QHgtD4IiG0iLTcsbCn+aXZG+K/vevr2hl26yIDd5DEkbge+9Fc3e7Wfti0meVNXs6cKc7U3YuG0T
SfC721Yuv9q5ldVDUWSWThuDE9D36fhoREGMrK7Pd5NN4Wj56rCRPVxm3nwJwOUKiTDDO2tQGcUd
tQewKHpFfG/03ce+uMuzY2P+rBo0PP2NosllaMoMMoP38IvxbED6ee6TYFLrqY4DyRN7t2kfrbK3
s9JTBHeSeyeXlJ3R/L69n1dqVAx6o8ilQykAFGDN35HNatpKiY7Jw2jZ6pwh34fUTPGl+RO2gQ1h
EeK+HbS7exRibYn6n0Z042fFxoe9UlRdJs4ZwKJcT5VjjXNXtM6kwKBJXv4omHezKtG5mHbj9Ku3
LeaF2/y50nN00Ha3N+AyilvMEigCr6OLue5hxmnHo9aZELE3pGgJHN3fW5RCo1MkfL1t6dKVzi2t
7tG+lFspRozTE9vY7n6IwYssfs6rxA3vfUQBbhu7Enws1sDwGAu0i/HEc1cSe6ONtJh1NdNuPlkc
exh2fG2AelqyyxySeul3wP1w2+y1NbJfdPLpsaOQs1pjZMFUp6m57JkGE7DWPmw/IlwEK2AX/RDE
jQ29tkZ8FpACMkbwWq0JfGoxgovcLGQvYz4BetSosVVGDipzhyxVVH0Q+sROp3JjjZdX0MKOsHA8
UUFGaWK1s2Ub6tMcp7JXiR9A5XZJs8unl6AbNvKLK3uJnWV5hI6011ePQOUD8qr0WvbGsnHM4kco
oQEYlUAUeRkt7T7VNgxeeXaWlf3H4urrpfnYz5rR8PUKFJoR9C7QLOu/gkASFKcaq0MvuGpjOXJo
2JREbSG0GARyC/7Yjr8arXrwrUOb2UPVOAlu1kTGIQ/0A9IOjqYwwbQFxL3qAWBiuS4WBS287tzL
ixhWWL2rZK8U9rFPmSWu3XwPfF+q9sGEdrEBKYK/4QDXripCeqRqqLos7ZdVtBJOUgn8p8fvQu23
H6TOaEW7hd6dYoL4myzftpiH7Yz2nmmKu9sn7PKZXXgq8Hb6iIyDrIeNJa0e5q7uZLIXU4NwqSn2
s58m+9tWrjxEiPAQycMYBzvQWvhiqKvZzEIfT4jzZ3+cIW9VnCLqXLh6IZIQ+ZwKbYNm4zK+trMw
VzHjuExU8zlX31MP66EWaCl4Rf9rFJwBC5PgppqtkD6YCLLZyp9GkN3bq71qdmHnejtmQKvkczcK
+0oum1qgUcME01TvG2FyRx2ldmSapa9lUr7qwl6OHiHn3Ajpr33O95ZXWUbBwEliJIHmFWOF+mY2
NA7owC010Wufk2cAXhVkL5CJWW2rkkZKHvuh5sU+UIUEmoP271QdhUJ1EHTYDU9VbBw29nTJbs9D
ekImcCfk2cSywJ/O91ScNdrpHFkvaGxx107PctA6VXwYilekJvfDnNjSx9s2LzeTLBvJqqVvsfAs
rzZzgjNCmM1k9lI5VnZdF+nHRjDqjZDwmhVAO8RKCzXmxQmcQnVWirCcPXkmEZoiSSbV1reEUS5f
GfohgDNlgCeMjK4xuKM1y6mPyJznx4r+vdCsaS8hQ+B0mh/WNkCleOMQXNZ5CAHfGFP/Jxhcx556
aNVkeoQnYNkY3vDbkLlT+CGFomq3koXF4c6dw+BqIbRmshyHXHeYwnwEfIrglFejbWhMFAJGUv34
kxb8mc0HJd5wxsvNPDe38v+xEgZECGfMAQHV0snBNZ1Ge63/vf1zbmg5iO+SIJlmltoGogEirviV
luljGMWz3cm2bIS2YDwIghY7VtedVP/boGwxBC3v88WuLi0WGD3IVdYEQYZZ6lZCROhl0Aj8noKj
/q1M/ySQUf7rOaNYtwyVMYXOjNfaN9MmCivBT0xvroOfGXM3PAl+tvEWXPojRph4BV5BQYCi9vlW
IvoxjmaRmZ6VZpEDVpg10b5m5Kgd/pv1vDO1inv0LDf1EoIrOtJmbhtqme+iEY7r/2LX3llZOeEQ
zHFfTCzI9LN92872XGzRz11zgPd7tnK/vDabvA/4MJnh5kKZOxnggs54MfUUvqf49faCrp2qd9bW
HcaFZqjQGU+ip5E2e6vzOzeY22ckfh+TetqS7bvSa8AhaIND10Gl8YLGVp2bOuqVyvSmKXdleBcR
pvvQWNJOjE137u+ttjskfX1U5c4R75MptaNOOkhF992K/a/lp6Q3/iBKZyvzQZFIE+g+hol0yhTd
nnzXgEoNLzhMzPYUqt0nPcHbp9sbdiVcXRwZ1XqDN5jHYxVnzHWkThMIPW8sNLeIlGPUZPsk5DWU
3RZNL//YNc9JK2yJ964F13gQYaXn8aewQLJ7wV5ep7E+Qb2keO1Uw0X1JbbumMvPiues/CFCKxRo
T2r4Wy7/5i26AMqn3nruky+GmT70grZvfs/JvZzQ07kLTEZVY/HX7Y25fFLB50FPTKDA80036fys
N8KCdxdKxevhu3Vp0FOwisUtYNqV7WfcA+0q6otMIxHanpsJKkFgSjDSvUop7bxxVWFHHmV8lvdN
/TKc8rB2bq/r8oTQhIPPzoT2BUL3t7m3d8+BVTBqFvg1+KxeEilrVF9KlNoaMfkmVFa/EUpeQlWZ
CSBch6aDtj+7uLpg1C6B0ivSATwm8q7KZ2AFcn4AdUbOaMk/QW4uIqrIQel9esx8TlDbJgeNRpwf
HRW5VGCWSet7Veqn+6nWft7eiyuVJkYWFqFh2Ov4zm9B+LvNMDuJaT4/NLzAlB4GQX+sW/8Zygm7
sD7LpBa6Obt60935TbqHKTlTHzXlvpHMndSf5C3o+lsseP5WLr9mGVUGfr9AlM59YRDGwfJ9MC7y
55EQxIQ74psFfbvDsKvW/Yx+SYNjfTS6u9u7cHFDQ94IJoz95h2GU2d1Q3d6IjewmVne3Oe7Kfxa
ZBAAFR+N+QUC7tumLt393Nb6fq7AkNILwpYCvd9n/299GlHqdlHdrEx7a75pca6z/VyMMTMG1gDY
C5CT8/1kgkPN8rjFmKLvmuK5RRpZyKH1prFTfN2q3l8crJW1VXCgSH1Qcs9bXq7/ReXZZrQUToZv
M/Wt25t4EYVgSFk4MeBsB7qrr9xEqvVJSK3Q91Id2XMebDn8bnVbPGzXlrNUkrDAzmHmfPP0IYhR
v4h8z5DdxHKZA8jCB7PcCHOuOgTQXCBdbyzc63mDmuUNqYGZGajD03zX1naQOTH9tD51gud/3zmq
ZKCugKcD6Vh5uhh3alwKsU8CU8NH5Er5TyXbuFMu3g3KYsv4CYynhKFkZOf7JjN8ootlIHianjXu
oBWCrQxydry9kgsNkmWOdGFFYdQAS4xEnZtp41RNujAVPP+1/ii9qBIdN6f7gwrdNO3v9U9av2MS
GWb9DbsXKTSqTLAEoxuwQKkvFBGZzKoFZL4ET6wfY+AFk6ahfP1dz1DvyW3Vd+US9J+04fKXVxTZ
pslFTdLKFMeaH762KiHSSiU4MWdv9/Nvq23svvtpSF81hk5vL/Hy1qDJQR2VC4PNxVfOd7aK+zgR
8jk8DfmfMZJezO6DmHQuUEAIJVV3UDeu38sx3cUWFSb+36DwGT88N9jVYVPPRRedVO6nrPnROYl4
qvplAgxql/mx1X4N0GJ23SdGtezMYnRFaB8gZztESy/ma698MBAwziwOTE1nYovR6Mrmg7mkaLIE
a2TGK1dDXlv3rWiITqb/mJQBRSdtLzR/Sv+r0KUb98ElIx1w6IWEEQ9b+JPWs3e9Rn/bR0jklPfP
cf7NH17n6XGCstrXm90g4dG/K8GOyFSYhM9/5fVJhhBU/dKXCtxcyGYqyOC0y3BHsAUHvzzZRIP4
/UIGzIuhrhxDbBn3mjIlPkkRWO0mpxqdjr61ccIuVBuIOXFxTjfdA/Dt6/rxPPkUT6FhOWkyh7lt
3VRMjku+WcJmGAgf26I6dqXoGl98ZIqpucgh8BdAvlmAAFD6RczAdZOJTOVuivftG5J8hIBKc7No
61wuF+b5CwuYeVF8YnZ4IelaFWiAjPpGOInJqQudJn9Wi3pfLYoS+s9OHu78zLK3pCKuOCPgX1JW
mjm0PteDFWEuS+lsmMmptu7D+kXqPkbBfds8MhGwcQ9cIhvopSz/AilpLgxEq9cCPvMKmmk/P4VF
vwezbUcJCsCsdJA1xJDrE+UG3NB3k+mz5OcfqrHfuOUvF8vewrpAWwfIOCMsq5shSoxy8CvNEwTL
iSaQHg38b3QS5PRgbsBlLm1BHLz0kBjiWvKC1acM9CmpZTPi3cq1dh9lAkiXUZMf/UJijExtVPTY
NiVKrhuFppQIYKFyXO7id/H3nIZzFpmJ4EWlhCCJGg6mk1uBtJtTxg7EqWmcllmqz/96w4PAAw4A
roPjfHHCpELvpVIeBWpFZj07eRlpukOib9bc8EXj283kW3QkI7ERd4DNMnnjjF9xLTomDFxRbgSC
jKTR+bqpZGWqNMz8Aj8IC3tM4aABdRw+5pTbnT7noPZplrsChMJ2niUwlen1HaGsfNBa6ONu78dl
QInYI+Eklc+FxH2dpA1hlOfoQaanUBylXS4gNolNuu5ltxU/XDFFeZXZXDr7wDLWA2f5AAijDq3k
1IyK4iYLsHWsmbOrxmmLUfGSLYg1wasFyhtFAi7VxfneOVchgHCNujg7lQBNWgbazKqBcrd2+ged
WIV7Qx5fOcePXCL95Oa1cdem2aFs9gZqsHU97qes+tkwsixvnLXLTG9R5SG2gCaQ0PdixyWlT8Ow
zbKT6Fs7REXtSDr0U+b6JUM436W6cwxtr8w2k5ut8ZBmwj9/cWgCzWUWFgUv7pfVYed2VVu5MLKT
L96rucqZS91sq91ycbiZboFdFvIcE5gKSNzz/Q/UjjOA/BZxjXofqrLTNU8WfDiddqKru7/tw5eJ
xMraakmaKnRdMAXFaTb7o1kNtugfy9F9jSGIhTlH82RlK1K8DMIXm4ThS4LERzRWNgnHmt4a6+LU
QJNjh1Jf7GI5f2LI9UetTs2exyp6iPsIjvsum1xlakDsGAYU1qJVuKUfCz/CXNjqBV/bd+rt8IDB
wAdqa/VuBb0ytVM/FSe6UXhRZDCh3vYGAxfx93BIq92sbnOIynzMs0iArSAdgXWWghlB+spobcZ6
MzR6ccoHJKK0RpWPgcqgejVkAaWsJrgzg4DXSxAEV08y/0HPhW+FZFTHoWrNvxvOsISkF7+GMsqC
j4IDd528iuYwMG0pFyft2bhTHuKSspLd2+NfBTZ5OzoWrc3g5xaK97Jnu2wCi9cp59Hue6uGvbtx
ShGqeqNSi9M4F3eVpNvBUz2VbtM3toUYZKLfdxZyai6SebcXfPWTL/kRZDUiml+r98SKJlhV5qA8
iV372nRTvPMrKDhkbVYPcS4aMMnO+c/bNi+uchYL/yMnnEKoeTG8qwn0WoV5Lk4RJWQmwGLBCctO
cGrGz3a3TV1E3ospmrYg3oj9SELObxJ9nhpiLak8Gf53RX7Vrdfbf/9Fyrf6+1fnWBJCTc9jtTzJ
hut/jluUNOy6cvL0gKPcNrWcg5VnMpq3TB+RZdKYW32pdK7n2E+N8pT8LY/lxySxTbfqnO4lVP+P
lpbv984ZBwmFstRSypNmnQzzWPRui4Bz82l6FjRXajfu3yseeLau5US+sxbJsz6ky7rU9FmLdpL2
FP4IspfNAsSVT7VMHRIh8aIv/zy3UyFll2jmxKfS3QmS4uFvRcQkBs+QoTrJWLm3P9cVzzsztyz7
3bJMS5gIAjE3o2kbv3Rb8IBr7gASDmgKnAkEYcr5328JpplHlP5PqVzbQvOiT/eJ/9evjlLl6BqS
yBDB3F7RZexBWYN0ngyT8p6BCNy5Sbgi+zZIcHZwk3P5IUIUCFKnR4rNv/0XeEwK8xhDf7A1bXRt
J4GRwvlJqQ9GzpVZmaIl0444iJk/hEKwU5HTu72yLQvL//7uWzWhCFOdiQXGGYVdlgSQnU0U8W9b
ueaA/8NCBLCY6G11VxAtARWB6/wE26X0kqpHpWFA8S6eDl23caYWX17fFTTNdRjuiZ8oSZ0vCIXm
yUqiojoF+j6Eoz99kjNkuo2NQZdr+/bezOrL9NDtFU2zmMER2vw+lO9ub9k1A8x9MdYCgZNCMHi+
jrHVp5KEpzqZZuNI2Yd8O9ZftmK1VZwgcBsmWSQIntW1kCL3qlGnqk9Gd48YC4Ne+nFwE0J8xdiL
0UdJvusnZ9yNd1bzGoXqTrbjxB6cunM1aU9bJdua+Lry8c5+0frmyOMqa0aDBofQ3omJuPiinYd/
e/Gf+wHUyeB8YPkQWzBUuvL7QCgI9CSjOY372HxNh8dyq2d45XI/s7B6SuKsayHOxoIyTI7Y/9XN
h4h4VooDxHOebjvL8netviSTsaTltCghZVyLXo2inlZlVranDkpvh1pjSN4Qp3dpDNri303hlIyQ
wnREO3QVVgx6T+QYNu1pHiRHlT9IMYWH6XDbyBU/gAdjicTBB3CIV86P3cmcjbY9ZdBzJxlUPEny
wyim+2ooN6LAy7LCUjG1FiElqlXUUVd3Uzw0XLHIdpyQCnuQmsNk4Pzqs2I8G8w9Zmq8TyAi9wX1
rhH0Q5husUlfrhVyA6rzTCAClIRc8/ygq5Bjo75SNSd+CBjXP6n84gvuqGyJ+F76CHkzaNc3Llhc
fuWPyJZEMZrTzUkS0O7ICyjB5YNQbFUAL696hkdYENW/Ret9TTfcIm0h5/3cnnI1tgfppYiP+uxM
CoIaU8486fG2p1wxRwWMmVUw6vxr3YcdW0VpwUO0BNT6Z6HbM0fSN47YvdTOXIlbrdjLMw0p4H+s
XXRiRyC0YSy1p+pv8IQKghHuX/t0C+VxJS0/N7NySQkKbERWpvak57+mmJFc46GuvknIbfpuFBFq
+Krdxr9v7+QVP1TQJaGWxT84E6u7dyia0RIytT2pB2iMPnWPWzCjy7CNVb0zsDrU0IVaXRL/P86u
a0dyXUl+EQF58yqVb1Oq7ulxL8JYOUoiKYkyX39DvcDeLpa2hFmceToNVIoumcyMjIABMJaFTqgH
zsbc15tsd38cC/v8ysz8GR8imrigohTQZT5nkOm15MOci4rZioNa2AgzrhkvZbDBoAVdGYtOS8bG
Om7PlIG7A0w3PRKgcQXE/CV22Yp3X1iZWZUGqpfAoCD9oxhrJfK8XtZ35zGvfk8ge8oBnxOTvrH7
tTfxQqALJrb3zi8AjObsxPXstaPm9FZidOf0mDyzo/ylnaByvW9PxWP7N/4qV+Zxaatf2VO8klbG
ZMg1vTu3u/aIyOOTdWRb9ModQaz7z/viytI8yx/2hd5rOWtNDZasNz/hPye/+D4k/45HQfYIgDDk
yJHgQq5WMdPZDq0RxnTnPn+K87NtJq/C3hJycsRfpwdvUIKSo68f8qkErX39UiWH++N875a5Dgbw
BeANACsueEuAE7ge6KTFIN/u6u7sexQMxEGvmUGaPBj1LrajadpMtAqFG4wp2LejFjk45j+uIVjn
LXnvGxRnYhh1PE6D7HALIFXbPnYmffTa5tAIjo6T6dukrQnyLBx70EA4SKYBlYOLQPGZdWc0PRoK
u7MxHtLxT8XSgNW7lamd7+KbYX0wojwuZAUGf68YujPtH6QLLKYeDjaYaLQXc9jT5CicL9nrfZvz
at2YBDwXewqAsJsgvTby0ilBgottm4Um9EEhL1h9ie218sqiHRD6gsQS2UiAgvEdH47H5PhpSR2z
O2e5/6OHiKOXkp9l/mW01uirFn0MABH/a0rxMd3k0h746u7MdggL2k3rBUzs6nrX9UFKN2i5Ee1m
+LYmvrIQ6eFgOObcBgNIKzRllCHKXJ80hiH6ef2YFU9tV2052EJQytkAT7PtJ5TD8Q26jMH0Nrxp
VXO+v5jzyG4W88MXKPuHNINwMsi3nqkUUW60b3a6to6L5+CDCWUdu9zz+wqQqjPUHraNnga+fLSc
lXG8B+D3BqIsYdnxEXSUsGIesu8NqPV//0z1AJ3KYLjnQQkg0oM8UKSPkUX9ipJ8c2B/6p/VEDpo
8YXKJmrAQ5j/WcWhrE2wcp2YcZrVSYetNRrVRupbt1+b3+XdC85OtI0B+QvliOtdpIOc0IWKHqTj
jcAq0N8+pBtx/GUMu04G+Y/iaLzc3zSLJ/ODwfnvH05mZoJqKXPmMZ3ocdhpYW+uvOluq37zpfXB
hOKuuz7ToMrsz1eG9YnypywB30wIhUbWnpC6P9rUOVVZaKHXCP1Hz4VnPyYOmoqH5qgx1PUtGVgE
HcVQyvT6lUzLQth49W1K9EM54rnew/D5lrUc6YmLc9GLN/QkBoMTjcJYeVEsugmgfZFygUIziJ6V
vZ02RdeYJJHnrn3RRgBj/OwpzmaElvE0DS8VEvcTcoCl1uyFrR2GlK0xjiytOOIHwFrRAYKgRXkS
OiCeGx1j6s+kF4GZ7BujD0zxy1rThlnyFbM4GARq0JpkqzjCqgH/UOHrPaIUpFmQWv858XEl7FqK
BKB+CdoZ0DTNJILXu9eEkosw3Hw484lvc+3RNbZDGw1DvGHDdk3KeWmvoPEVrZx4pKGkpvjX0u9I
bDjlcCaFDPs039voeYVH5231IHM34KCo18bN/fO59Bb4aFTxuIKgDE/LYsBr7U9a7FwXmKqvTn3E
w+2+ofc6h+J1EVRCJm1GEwL6qezMXoLOv3Zgya2TUGRNWHni0GntJ7Skb+Lip1V9q9qAZ805Qzsp
dMH3jv6NZT9qIr87mbefwCDniGo76DRkZrzjkHTrXlsOaR+tXIvsFzYxMOJIBgCJ47o3LwndTlOo
CmEtSu3Q1RvnKzQ1k2HrjzQs6c92W/7K0Ff+B4R5Q/wr5YFcSezMk6FO1kf7ip8GAffQAHSGvZAb
R+6SV2/4d64DIKTBBYaHEvwEEtuKa3ZFplOb8+E84RKApOt3z3x27PaprM/p5AUNOsPq7i/g8lt3
stcmeN7M6gDBSD8XrAHXRjbu+mTRzu4scDmMZ9r5fWh440GD5Cy6s834E8nkT80Ec1bSkn3GDb5N
NShyd26+GSa9X3lyLJxxG4xSmAxk3ZHnV6ZBErx62jLHl1jaN17/0fwugpRz2BP0yH3X/LUGiQW/
BbQjqvSojSDto76+wb5sW30rR5QeWagnw8FiW+n24ZDSYErBypqcAO0b2Y/S+iK4fxY/uiQ+0XyN
Nu22FQJDBtwb2gpzVfJG8MSrGo8mzTSe2+qcg4iuSwPDfHDl3nO3Y7uTrr9nIMAC/flx7pPVsp0G
Ylz9T2UnK7t96dZCmylwI6ihQztLU1yf9Aw36bRxPDf1Q8cQW7GNL4MJwMtnQ27dp8n76iZrdD9L
WxB1G1QPEM8DMqCcsZhMIxgpywnaVWw7QGo57SDSA4mpCaUCgCs9JBiNoEimgEGOPnb9tYTcwgqg
AWMmiYOqLVZAzeM7WT0I1zanM8+/gFT1sfmBKXrguc9D3oOmKmYh0UI2BmiXEeSQdOCoSn7Lqvqd
Fj/vu+dbhwPKQ+SPQbmKdUBz7fV59MwRmpqGNp27AXBah09HsHWsVQRvveq1ESVS04vKTqE9MZ1p
e6pBG8VQ4dquMnEvWQFWHWQM4G/Bpa1caansbVO0QjvbeRLWrhHQMvhL5ad/nzA0RWPdgBHGfa1E
dl4OwVWbcO3sjONDb7hZYIIe6b6NhQQTWslxa+K9ib4tXz0XRABCie5J7Zx2p3g4QOYtI09t/kyh
tjQhcjP9JEyttQbipb0ART9UqAGkm/Ph13vBYDlUgmJYhRDnGPTTWGxdAMVX4valZQJDLQgk0C02
k0VeW0kL16bwTNq5xu+LIt4DvvcKBfQfLM229+dxcUAfTCkDmvyKai21tbNuTVs5PkFLYWUwaxbm
v3945ngQjDY5t2BBGwEt5HXgm3Qltr+9OJBDeQfKo3KFPacE1mmeGa6wS23GxBSQE9T4U61PKwNZ
QDTNVv6n4RndkGpUkNWy7JiL01NJ8OT5eBN1gXkyNtWpfaq+sxVzt/OGvJeFlAaIn4D4UXE+btpI
HYMyzglEIVqxp5Bxvr/2t7OGn0acgYwm0BaAoV6vjN8Q0uQNNc/aBKweFdseHX4l8Fn3zdzuZkRS
eHDNBW/cYGoBYhBI0dbtZJ1HBtYa7diiu2myT1mxhqddMARfgH6jmeIMzxLFh7qkNGRf6Na5avku
d7KIxd5fs0EvSVt+uT+mhcXBIw5KdOCnRaOKWi3F+60qodninnFTBqn2ncGR3rewsNsAYAMmGuVD
1H6hZHC9Ou1o2dXU1t7ZBU6vfGz5eGliHV6794Mm7yo0gZAfdtYDcTE8+RAvWvmA29kEOgUeCO0u
sy9SK3AZ2iCHycr8c9o8dZ0GaZEnRyCFl63gf1fsqLW3YZRJk8rUP5M0D+MsDySwvoZ/lPTn/Rm9
jWbnAUF9FLOJcroaXQ6jZohRFv6Z+U+jcUKiIIjB9ttVP/REP6J1/eW+vdt+33l7zA9wNGmgR8xV
VrB27KoAaQ0522kLsl3j0Ognre4j4WlBV8oQ5DLg4EJX+ZM/XQD/Dxrym/UmAhkwsgBCm/17WHf9
QfNSfHDFvtcaLtU8cjYunAbkq90Gx7gNk0/VST6JJ7K7PwELEw40F1htUIWHwJY64SbIzefieBq5
NdlM5EfRmQdB+DaLR7RzAYK3CuW+2UswhI7GWRwdpWOUqa8H6Nl9EhsJn5VGXv0R6i0kQcpZuuRv
D6n5+6NbtjX7NDyNsKGMa1ut6ESZer3z3Hn2eMqa5s1rIFUouHB3uW3SlcmcndfVq3Amf0GTALDy
iIvxGrg2JxhUeVthg4pfblgHPQNnL4V8tZz4syOLNWs3CZe5V3juCUFpEnBWTXGlCWNW24DP5rlz
vzruF8mTB1sErcvBy47UleWFVrc2obcjhE3EVjihqK9hHa9HSEVcIx0DcgwhJ5Dw8jZCbLkXMkbi
mY52aPtoMru/hrdHdB4nDsXcYIbakurH+6LSWVe03jMX4J+GzUPtOs2+TjT9AGzHg9nF+WNakHZf
1NW3GimHENRuLLDTyXmtfQ5NyiYCGik+x85EN1yuUm7dXNIWSn24y+Z1B1egCplxe+Jn4OnxnnPS
ohsYNF9JV4KmoHxdmQrzZoPBECjQEdnCXfnqVJREl1BfTSAD8ITxfp7aPciyJaR82ze0xATZq/l3
PCKnaLVrGY+byxRDnLnM8MBFpzAYGa4XvhG+lcqOQQEgp/1OF2hcRNeftxIj3jYowAye0ggP8W7A
dCrhju0nLBbU8p9dTTjfx6TDXaOnlv/VNabmJ29LOOmxT/yvExgqeNDFWZEEBL6G7YaxB4dJl6Uu
PaRTLfel8Po1EZGlaYB6DwTFIVSCdOD89w/e2UsarexmXSkwyE6PEN6qg9QY+/3KOi+YcXADoi8B
oGEUOpRpcGrwUDRGjCZzt2UPE4J/P9BFAVwNRGwDZ3LqfeGO3tYqevtZNwGVrhyWhG1fdlvi5e6W
dQaFynOxxqd443MA7JxZuOfs4syBpni4hg+s0PKiPJeGQS9Wlur7JKbtJU70Jkwz9DqiMwi8mB4f
0ZcFZoz7E3Nz0N7NQ2p1FrkE/Fid/hQE2R1L0Ybklv6mklq2LaY4Q1KT/zMc0oG38RA52ij+GtCl
uV7pkWcUpGFeGkGZpv9NSwT4MtPFYWyohvaZtPtxf2i3j2UYnCd3bhuYn63Ki7xwKrujWZJFTvPL
Gj71EHcGaeUue2MG1OJSvotJSKw1xrKbGxJay3BZ2GToxoCHVXZakkJFjhdeFlWmJQ4GN5KdmFpr
WzgNC7KxWpPAuIk3FHvKjdxDzo7h2Y5Rug+8f4EoaoEmEBs52rCEotv9Ob2l7IG1WTYUKgaQUQLv
wPUiNm2b0gaZ6KgPoUx38Ld0Izcgxd14G7oB9yYY1Em461EU/Wb8KqNOD+0q7Ndg0bOVq7AA0ccc
7yCcRVcuZOivv4LoUL7s0CAdlTaSchW0gXMJmhTL/gl+0p9FmngrccjCoiKkc+fOnrmRUD0mRmdZ
hHeURmb2qE/QCp+it7EZVmZ3acdemVGcgc4bCzJHJYVqQ7JHV5hbJQ96ku3rYlsncUhR/e5M78B0
b+XZfeOFMKEfx6dEIZAlo4NbkCLSoGpvDw85PfMBnHsRalABFAGcnG3v76SlJfxoUdlIPSlaC4eT
RmJ8Jr7YQMk0eSJsJyByf9/Swtohow0Je6T0XTxelUl1CSQojcwoI0sgoS6zfZl9Nsv+eTKazX1L
C+uHSwZ0nTOREGIslaTCE7nfTkZRR2PtguXMDjGP2RBCXywv84OuhxW6iewcTXErhucNf30ggGIG
Tgs1CzS7wf1cH4he1JnRuxMoe5r2Ox/CcQrAwO76OyPdtuVRpzwQ2l7P6MFZ5d27nd9r28pK+rQd
IGOlw/bwmoJQkFaHskvC8cvKGG/gSuj4wQN23qg2KoYqd3SV162XF7yOiB41Nohfm2Q/xI+5/4CM
MXKiYEqIbPLrvtX3h/jtzP7X6nxyPsQn45gNblXXdSTh4Io38Wr/LC75WT5YGzC/hvUeqOrHeqc9
oHX3PD6y53xL91OkvRgv477d2ce1o3rr76+m4X0Pfvigck4dtF1TR3pLNgS8PPZghaU46hpUXiYR
QuL02/05uHUO1xaVG02kQ55oEyZeNpdEg5ufnqpmx7NN1j9DHBGtFvv7Bm+CEkRpwKLgEM0Je9CA
XM95W7JKImKpI3ADhVInm8QzDmW1IhO0ZAWXB/7DnYZM4Pw0+DCRfsM9n9cTi8w4QJRFvq/id26z
WXO4if0KhUqkswBhvDYRJ0OF53rKIxKDPQlFCLnpoeYamGZjbluO/9cMhbapB+i+UnMov6Dfpwyb
xGXH+zO6cEZR0QSJBXq93x9V1x9SjXGGqMVmUWb1eK/NUqsn9JKAdn2NsGJhVpEdQP3YRtCBt7Sy
djVDoRZpORbV3RhU2hAJ4NByNI7cH9A8c8qxxNtpFgBFihV0FUps51tlYU+y5JFXUbnjqQby525a
EzBf2PloOEVRFrx1yAmqVpp04oXIRh6hbL2z4/4EqopL/kCy8ZtOvB8jnfY8WTltt7VPBBkfjc4f
9WFfpn0ydrXX8Ggk9bHIP3OBrJg4lUQGlRgC1+4ABD8OLKwIeUtEFt2f2aUFRJMttixqCsC4K8dC
Gu6QllLnUdzau25oQym7bUvqlbty0cycY0FqHEUr9caKJ+S0fGbxKCUo6HLg7Ejr7Ubm/L4/nAV3
CeTyf+0ot5OXZnYPvAOPbPdocIFm+E96BRr0x5qe0Ze/Au+af03dlt5MNTc3p6LfTVm7pOvKIrWF
iIamai9WnTufu7rwQ1QNoYVVG2yb6/kayd2SmwFoAg+OuVPwlj7KpUi1cqsUkZ2nB63F4eaBrf9C
brUwX8DOhfdVN1V7Qte4KxcmFxzaKKsCoITKp61Mrg6IgsfAihRNdg0RR++T5F69GariYqOhNWs9
N/QJKqH3l/T27M/FAQNG8Q5BDmXeWh8OSAEQQklJ00SjK4CY0Gn6uXGc/HLfykIwN2u0IqCzkZ1A
KlfxZBUvNZKVFgZXjsWhSUfnZHM/25jETkDFozUvNe+Hzznp0L/tdGRX4P17WPmI+W693lD4COSH
oJoHXn1Uxq7H6hReW1DdbyJTcCOA8DpybsL/oYN4+DiNQDa6cuYPie0yrGlXb2kifGRj839u4JxT
SMhO4jWN2gwgW9ffUTegf0fSpIk6ZCK2AI+0hykv+crFv7SyH60okYb0BIpWGZKL4Krtt3izgHRt
bNrt/Um9PaTzWHDxzoJrIGpQrMTo5m6yEnOqd/zBbOMcVE7Or9xI90mS2GHqdCsQn1tfB4MgxIBJ
ILZxXq4nz+BZaRIfBm1thLB6qv8y9LhGy7pwV7zq7T2PB7GDN4AB4NKMRri2hAynixZG0UaN+C2H
zyZUPss3Ea/41IUJvLIyv0Y+HMAKmd/B5HUbIXUH1Q8wFAYpdJLBclgaQWUVaAupIPZ0f9XUvYFw
BEVhlJZwH4N7Xs3gjQIdf35niwi4mR5ihhyUwTS1Vh7CN75UNaOMzWhZNQ3cA6Dda8AFBTIkiHL3
f2IomBrNxU3/jGNzRKdL/Y97RLWrXLtTzwaKVLGIfOdzn+/b8W3IP9+fwdlXfPQl7ybmOUQkilKD
6tASC5Vh2iRN5BbfjQbK94CTQgh+i3YWsH6ju8ayA4hGr6zbu5y1ahaeA2CVmeMAKe/r3cKnUjAW
j3DX1i4/Z2/GN+dT9iRP8WP11w2TU42MkRW4YXOkySkfVlyKulcNNGbAbaFCjmTRXNa5tj5C6jCO
Y5RVMhrYv6o+Peaes+G6vXEsfyV0ukGeq8YUb81oaqRloreRT5FE2mlgCoCOYDWi7UxC0SqYSDGe
hgHe6WBVg+tsiVE1adh2AhyhtmvH2T7WfTl3rzODHmLeuF5IiwzdcU4GtfANk402HQyHAudjMqeh
IZ/k9Pf+PlGdCEYBAChWCqhGVEVU1iy8KxOnpZOMzFHme4Lyz74Y0wc0IeWHeBTV2h23sETzwcZV
i2QeEAzKkctY3ZslpX2EzkDjKStb8taMpXt0sj7dxkQ2cC9sQmJRa2RoFoxsGDPB4+vkMsTzzgjr
yTjkjCHXSIhxzGEMoVe52nGjJiAwLzMho4Mue0RZcOXXWykhozWAuriP8i72A8eoH2xfNN/opItH
auZmMCBNuOVOnR3RtKOfBEQ/VoCRt0d4Rn/N5XXAv3DLKv696iuT1bXRR1lv9SekfZ4JqBS+WoK1
24wM9bnL4jc3MZ/1dSm991Lk9UGeS0jw/Mim41Wrgt+pMVLU0c0hyhODnwWNh51tmCPKR+kUIkbR
doWJlsBOJ/LRn6D065QyPQDmzbZlwvofOc2r56I1jTDvCeg5qd0jgQEVNXNo3KDooR1JUw4/y4R7
ghIdB2uTLJ5Bf9iHrW/FAR5EIJmtYzt0tPHFySZ/JzWZHIh0XkXNZYiGzy1BfBj0ZQtlp6qqV56d
C9cDqrGg7wV18xzjqwC8KikETbVsiFL/Z1cbm2SEEmz6GdJUB68woiEGGsvYIRB8xRfeP5YLx+TK
tHJDoEgMjZcRkr6VYT/bRfwqHP3r4BfPjTwVBCn3++Zu4t95u6P0Pve9oyIObvrr7d4wcN8NGh0i
Pc+h9GVtcpD6AiEbUsMMatKGZlsfCQNsJbF2K7ZvL/tr28o+tyrZucKthki6IxS7OBpzJmMj6b4j
P8rYDQ0/3owV+Dusptj32c7VvBCQaZOuQR+XJv39dQM2WnSWqKGbn2uT5IPAeuddgC5UDXGARE/f
2PwF4mIl+FgaNa4ofCwyAChKKzPujn5jNnLCAcsJao+xrR9s4Yt/30egeZxzNCbeT+iVuV5Xz0xL
38u9IXJK+yJTyP5aaBD8bfmgfnlbWceF6UMRzgKoE/4KvnP++4dIsXaTFkUkZ4yylh+y1A6E95mP
RwuNOWNPAt2fTnbjnyvo8qWoO2Oso58GtXto3F8VgN+VoPv7n6TG4vDdeKgi6YAiFhJz6hyPg4ht
xrMpSmILr9NuaMCaC/hxNuIivm/qdjlnvCT6KTB4XN7q69iHZqZZTeUUQUS2DzIE/9u4NqvNfSsL
QQeuIrgjcN8AKI8kgDLH0q5Ikgk9KhLZbinN2iPTrDpgntXv+5EYlxGFe5BCJ8ku4aa7QU+8uwG7
rrex5ST3Oo3dx7z0+50XC/2xhPjm3tV6N0xFB0XGVO/Miw8i35WAdyEuRKIErsVGqhddFiq3hmR0
9KSXm9GYlBtkLKxtuun8v1YXOGxng35tDPMAun2gwcg2IFisvk7zuRMBW0smLri660+ZV/LDNkVd
3CV2iU9xTk5Y7dJNJH7kQbbja6HOHMpcX6HQ+kAcDVAGSD9v6FFMvy963azMCNdfUG75Sd/ku1/m
KX6owuL1/sZY2OmwhRcfXCmobtV2hqmrtcTRYatFfF+xzxApFf4afOk2VnwXL5khtdh+AAddzxwo
UmXa5KUZieIN/H27fGy2tIdIY7o2dbNbupk6hHM2hMvnooBiKTNN7rVObUb0m0MO7pbvx3xfiR1y
auQ01WF/sPWgXCObXjjDyIOC4hoFAqBnVFLLvM+wSbPJjoTtnEY+WqFtF/72n1cKfnhW1JxROp7K
eG4afWYNhfCiVpdi4xYtDUYhHqc2W1O0X9gT2HfvijagPEIke71cliGpMSSGF+U2yTa2m7Ubq7PK
jV+D1ub+oBZmDh2nGgD7oHpDO5lymWlm05Zp7noR4ZYDKRPDgwLmsKahtjig2ZeDghIIOtWKSxqz
ZQPxorIxxVEiCs1wi3T5lxaSJpf7I7qxhbh31mYB3gBpFJQ3rifPJQmjLKN+1BhafSnipDZ3xIAg
eyDQnLdKJXprDmAZ1HRN0BfPm0KJgTK0v3nMdQlifRr4kMvx4++u2UMud993ZWAWUzTynYU+bUfw
IBHxHv9rKwnKkskKWvlmLbH/ce5wX6IjCChiZS313rezRtLkMtagvYDk1d9iStZEBhaMgHUcpMR4
AaLfQE3LeRyS7sT30st5u+I71n5Z2fUa8XVc+/hlRBzh2jV24wFnGMyHz5791oe7w227ukRfY3oZ
sy/wJEfbOpOvBfizG3DKUQhUW0e7+MTS5yoZQ0M8JYb2MDih8PyVoHnpQ9BqgO2ClwnQx8r21PSy
aXI440tr5Yc0o2iiES1Da6xbBUW21mW/YA15OPzDQxDleLWpisQ6oWBmyC9cTgEOJkCFcqOloG3f
3j91i4Yg1YIoHBcIMGrX8wufy4pOxPnF88jDNPUHv5x+5l4RuskqG8I8RVd3jPkudoO6ggkUBV66
17bskloemmzzS5an0cC+ldNek68d3cvhp41AUXOCXIfsE1o5JuTMgBZFiSAQUF/P/ziERvdHfkPO
AG+DBAzWErc4iuG+MvSq7PSx0WRxGRH87bMmr8zA93sWsD49+blfvQwDlLsNH1nrXK/Re2wX6bGX
dv+AqUzDxG5WG6FvrmFcGzrwynN74sz9O3utj9vdZxAaHqziEvf0EwRAz4XXbUdNBsanWpihWe8r
lJURPUpPS8G1PgV07Zl0G67NLHpIUGmoOaH0qysRL0QJaNpCFexSOw94wj7nxYUX+9Q61u6xMbAN
CXAuWhHcX44Ff4w3IDJU6E9GLvO9bvth5GDiSjxkVYoL4ucgm5UC2N8uXcNFLfgq3NAIN1AHQTCg
jk2miSZsQCUvme4NIa80PDulRzb3x3IDAcfWcmfKclDbQlEZ0OfrZWS5a8W219NLbJRQzt4JG+n7
tD1W9t4kFciGxpBKMGbUQ6C32UZ4D5L+BtpyIwAIs8hTGRcr5/ym7v3+SeC8Q2w3Zx0tZVWd1GZ2
3AIES1P66sfeUdbil93v7Mr/xZkMxzgOyHgYzT+Q9myLcXd/SpYmHmHsTGQ9l6TVzjNC+sqRdVpe
qgE4YH2AiJKdgIP3vpUFbwZ+ihkeBtFDJBGVI53nVtXrZVteSohbmTw7jtOnqcxfSfn/Gg+wJ2hi
BwAWmbvrFZaoXcrUcjCdVQ3p6GObDCubaOlAIAcJug0U0zAW5VrN9Kk3jSwrLwKdA2HTO7/ioQPv
OKnWevaWTjzAl+hxw+ThJlDj1oICftRxVl3GvQYil97ZFeNhcC5x9tIZERk/ce3fTzvo8ABiwfCA
RlLJigF+ncoS8PhLIQ0bmp2SBD4xj5rxdn9D3GR0ccohQ40rGzIkuqFuCObXyVhbeXWxzE8tmIRD
DQlF/60FY6F4EQZfGdbCDXdlTgkqY5G7Ex2r6qLZNdg9RlNuOtb+yUaQ4lPpi5PpJeTf9zxsIgmC
GgxUcy3FpiMbPdYn2Mz1P1NHd7bFQnu6ZP8MhZ6jcyjj4VwhWICElOrU4rgkFm2qS5KFbe7v9HE7
vKHdrEIWQcMj+P7KvXMjKdECzOEflGvwnveUak9ceTnkasr6ktMpeTQzK9vGbSEjo6mGjTZ5zb5P
tGHTJqgiCmZYOy4MI3SJA6WRpBh2FpLXYW1DLk0Qs9lBuspEo73lh0POnCMfBm1WiUg3Ru/YQZ7m
9YNWNvrBj3tQ3iXQ+6qcttsJ+Ktd5g/jlrGxOIqc5Y8Nz+xAonvgjeqTG8aYFOA/ezjxJK1eCq7T
vSiHJJAdio2Et5uEGOkJqW12MpDePjeTgCCL23X7+1M2u3B1xkwU3SH8oiFd4M8++MMVKgzcNvhj
fRmtstybsV7tEPMPoe0ixTyUVN9J4Yo3n3Zr+/42cY+9YWkoaSFARjylRsfp5JtNaeHd1oG2wdJD
qRt7bzr22WWw94XIN1ybrzu2Q7vz8f6oF3w+bhQ0t4D2Ek+5m7uWeJPH27y+9J6H9qnPMmMXd/bJ
K+dsyZV8tKNcoIbdGTV02OtLzHdm8VadNYsEbvzVmynD5c92jTV8yZd8tKfs/xb97QnAN/VFZN89
+dKDqN4/FRSZR+ye+1O4cNUg9QMw5SyaMEM2rzdO7RYJ0ER+deFGZh2ll6Hy4kFzuaftn/uWFicR
jLHIMYFK+0Z9LpZlTasSg7LkYz3YoYdCuZOnoNf7hTT3F6DGmrVMqLE0OqTj0QGFmA806crCEV8i
8JQEDjLd6OyYZGngiR+Z9ak3usCm+TYpD55d7Lw6rON00yPgzgP7gFdpUJBT0oWIso1s0/qPo0ZP
joTWmw14iffp/tTccHHO/hVpFoT/WAtUAhVH3qaen+Y+HB7bzM26IQCktQgRaCdb7dh8RX8LlN9S
EaDR9/W+6aVV+WjZuF5/t5u8LLaL+lK1XsgmZ9ewYjOh9kO8fsdivtV4+hltcCsnammHoyVtZo5F
EQP9rtdmPV7qqZmz+uKhLaKRZZhWfzP/l0M/5f7L/REuucYPptTws2N1JYSBubWFKXA1gJ9Op/2T
5wDoaU6G2IIdA2ritFxjkl0Zo5p2GVBzqkhTwycP1evkdMGoPzLONkP2lRa/7w9ycRlNOP751TaL
f13PZ2FW3eRIUV/SOAsYP9foAC/OmpdvDT977umTJtbSM0smHawdEHwAOEO78tokXloGc7qCXSbw
44M6jR8quywD3eRWSNNhfPClnQSo1JN9OkzDoU3Tesd9qGD05gR2Uif7PfV+t2m41R48XdJDFTN5
MHDFx3pabu5P0NJVAQomlHEAUsA9aV5/rfS1GAlF3FLx4Es04ZXl0aPoC05qkoCaUawBnJc8z/zc
AscPGjDRBqvY8yZGJ1Kyy7A7DuG/dt7P/uLjryundqJ0MLMYv256zU7vX4vyG7WPcQwiHvBN7rv6
h/SSDfPQqXK5P4/vDVlqpAGBE8jZAXkPKW3lndWxyh9xiNilndg2Lh5A1vTamn5oZd6WG91rV/wG
XY4znAbxwmkX+NFEH0abhngqI9rvH1JtTwqowfUnUKKDcvuU5EFJ1jhvlh69+EUkv1HVQGlDZQtI
raHxfW3Ad8pE7lMx4AlO0SgEEbEpzIVBTyluoWAwBn5obXt8NvKx3Gdm529QnDPWVmxe75tpw9FE
B9Oc61YhLlbH9a4gjF0slmy5fmh4ECfHyj1VJJxeTHeEHuFz8WtlsebFuLGKJgkD9UDQi5jKPkG+
amwnr2IXLdN3gLnXoIxIftOUBV5i/xFsKEM+eN+LaldUQ0C85Knv+7BnE+5i8jUBSZrFkwMjfxsT
YkqrVC5LLgSt4UBA4O0JijTl8xh0rhxt6NilZ/13xI1+SBqQOVhe2R4NBmISs/AA1pLE2pKublby
Eu+3vzo7WAlUUkDDNTNxX5/R1usq4lWcgSd0AoEnH0pkAHMv6b75eH089tyJ596SCVqR2N0HKTmo
y3xpNsc2zw0WjG7CHjSrSb6wqkPRHRtKPg6Gxfq5lgU279Isvt1f0cVo+x0SDleG5gmV1cDJtYQz
S8M+MsZTbQ9Hh8dBXiEI7ZNt+Wo6D2kcTsIKQSa1cmcv5QoQ6oMjC/EYyN9VIi4dHHZ1MRiYr6/F
Aw08/GeikryWIPg/xvhfO8pl1hZD4eY+7DjlXzd+Sr1ZV+OFsm+T8EKgCba+E+he8+yvxd23Thun
ZCZFn4lqML2Kb+O04f/h7Lt241a2YL+IAHN4bZKTFShpZNkvhJOYQzM0w9ffou6958z0ENPw2d6A
DQjQYucValWVVoHjkgAcCAYcK/5TCHsKREa4l8EecwfZZNzdahDNFWFvbfgQDTZhTe2l6a7Iz9p3
yzhl8P4A6/IquISS4O1enubrjY9YDaAboFXQjXKzkNSgod5NAx4nPd9oBXtjsohCa2WzIC6DCgEy
cqjI43BfHy7QestsbAoaKFPsZuhCySudoLFjnxSnOALdnjW5VH6vQsHYbr2ua7vLzy8iYTnOBqAd
Ydc0j3NzGJWt7mxTy9VEMK61dUSOboF0amgP5QFrRaXZUhmVNGgNB5FM3IeuZGgU3amREDt9e49j
UHh0cR0iAQNxu+tBNaPUg7C2oUEJSdWk0x9qiLRbS29dhOeK1rs6lY5qCDJZp3wW3DiLZ8RvFhBo
gnIIbIULpujaNg3niY5o1QocgFfR549n35JjE0jAlDjokBzpVHmtCdrctG1zvxyTxrWnod1XbQOu
YEhqk/tfdOvQYzJw/egoVgDjwiccQtx2xjTINNBK9RVY1ReTlZh/63dlTPtSL3fWKLr5loeIn4Ml
vwajYNXF4bmeA0NlYI4YKhqwNvWtGJIMZr2fhgBJbZVO3gBHF2URNwO/bjlBmDOcBWNe22xo6FqS
pksHmc59gNajewO1IGw2s4efl5tgwDfhOUCmTzTWW08ZpA4XppZPuThAaVdUc6ZAoYRV849xTOEq
fEZD/hnVymG2GrfRhlNiOq6sT2TMimPLdDeKLfgv8nYydmMtwmGtjR1lGwWVKdRBbkgS+4w6NLNy
GoDIhMi5TFAXZXUpmOG1YYOhdcmlQjMbEcL1sDM9h2ADMi+BGbJtW6uklZ2/tV7vwB3g39/Aa3cj
MmYAlC0LqqNF9tqWTmUtGXunCexQ8qlcuzKzg7xryFggVzYz6a2qJNA20+zBjDf3ja/c/UCCOzKO
DzpmgF+6to0aQGWBprEB8uytMn9PlsBDWZlHZFzQVqUCmocndPn5xfapVbkc5blvAvQzSyrwFfOD
mj9EIvjQyqa4MsPdiLHe97WhwEzzoXn6c/92f5ZWfz0Q6cAVIDGGavH1KJp20vq5n5sgR0uMnPsT
iMIht/U/GIHridw66r1gGbw20spWktfAwAaz3rg0hmAPCuLDvzaYLS0pALv8xwq32Wgf2crUw0rj
6eTfD83l7+ZrLHLCOigOYBXSgm2sXHJl7ZOqP+34f9lU/x2Dw/tMkZzQfICdudvbIWiUooY46bbO
RPfsCjJgmS1g7iAmgLueT6RLZZ8OaaXiaObAIoDKRmPI5hckkQAIIg54k8FyW27hfcZnxuzt/R2x
engurHPbLk/KbKCQKw2giuNqGhJ+JiiJGfr0QQt939Sy7NyThoYHvOto4EEChw9+ylFPwqrNW2w+
U95oVMq3ksrAkQ3wRz4oNZgZVXlRkS8eTMDL/PvW186XBmYk4EHwnEIi63rrA31VKRVadIKpeUHn
yyZnKZmnSmBlJQmwND0CYPUlcgR83rUZSSnbXjXrNqCJgmZEyjaVpm6gonU01H7jRNKpLnYgLNo7
Zu+ls7YxDGl3f6Rfkf3NRIN5E3qLaFtGNev6G1QL5FKK3bQB2Ly/1/aDAZS9LMn+5OQEYo890h91
KXnGoBLVaktCFXqSZm0XN9GGGW9KLEqNrM49Ahy4rKDtAgzm+oPi0LSrEQzXARq3ZiMhDO3M8SxI
eCyjuhn1hRFu5qNqQmemwtpAkubtZFJiT49a89OOXhQZrCmChRYNafFhLx4dO05VKQeCLpC6Gs2S
fUYmMyjUSnRo1s7nEhv+/6nj3bBcllL44m3QhUQv3xx7Jp36UQqvoeX1up09NJpCqAqcrby/z+Ra
j3s0QgeIkqA1pPpRvAcBE2kV3Z8MweStD+q/xrgNmhSVURgRjJXmp+N8j+wzasgaUrn3D8LahbOU
jsGWAeSqyW+7kVZwGsapCyjiI7n8zYwPBuDeMG7l7E2Njln1cd/g7elf4I6IM4F8QdrX5sP5RGOz
akDCFV47dZOh9FqDEoo2CMDdHXmXndKebo0sIQZwL//amgwe3wUesvTeAcul8g3D9hRFSVYht5U7
Zzh0adORlqn/OqfomwGNPJre4E6CdpJbuqibDHk2TSQs+pdxH+17c2OFW0U6ajnzYhGO9OaUcdY4
TyLPpD6bZKMGai5Qwt4d9IRQVQRvvi2GLWYQgSwdDFg9/rG3SidMQ8euAyohD2MNJnVzix7GSJYI
YjD9edBStDQg0NwVdlltVUmVfDvvtU0zdUe8lpQgxTN48VL7vr+lVmcA2K4l6gc6jvfYHNBzZjEL
6yB29exPM7+ZIh64m5O/DP7CAjfHU55Ccy2FhTZBPFmXGw33ZW4QqL4+aJFgOLeZtmtrvP/WUyNq
+hbW8hoNoSDT1tPOhTSYm1X2g1wx0iC72KUxwe1ALWV3fzZvQhHOOvcQSd0w591s1YEhhSCnNOfQ
TaxaVLxfzsDVXQorAFKhFIOrxwDNFfc2wMmxWYgx2sV2rnepsWMS+hj3BQpxluA8rtpS0N6HzIQC
EjbuHZLn1KziVELm0pogEkzdMXyw2amV5R2t0jdA+kVh6+oSwrGAAJQJR+emCVyrp7R3xowGBmg0
0Hj+x2pe6aD4dQb9T6+xFL+dhm6pufkgrwjur+BtJLtMLmSG8E6B+RYwjOvJLScQixUNljDWoWlS
faLnwav07i02qmBMpQdm6Qfw7ryYs4je8+bV+rK89DmhZxipTM6DnKuqUIwsokFH5W0H2izpZ9M6
WxDS7e+Pce3MA1SjQGELUm6gfL0eYho3YCNqkHqRcyiaR9TW3NhuAJNANVFwHm8PBE4zmmHAdLeI
lfD1ENZPTLcrhQb5nM/uaFETfkwn0kIWWeE2aVVKBusSkwaj6oUSodS7P2ErWxIJ0S8KQgSdqFNy
J07KcxMvqkWD+K3tU1KNNhnyLajfp1hzzXAz0o1dPObS+327N2qDqHJB/hJe/sIKBq4O7u4cO91K
lTZB9NSowMrEcLSNES5aItfSFmQvKqrRZoq2/2zwBtCXoNcWakhojIA/wvIzgLugZIya+kXT49Fv
SvltBj31boJKqjvIQ7EpJLqhoQw/TJdfKj2KH7LJ0kCylA9gitHZJmlsUHVaUiPYGMuXX99hy8hw
wFFwBaca38c0z5TZWh4jaaM1ftrEPppbNhWoyJ+RceyhbE3Unvn3p3Ntm6BU7pigWkURlY9bDLQf
ZHZRIwUCJUOXyeAJ6GaZCuKEG97TZdHAr47eHyBBECMtn3HhuktlU4FyqGoC1ThGcf5tnFoXOOmF
tB6JpG1Xp54pOSA6GzwZSs1RND/GM9oXIRplJ781s8Aqoj2tcmtkfrP8qR7AEYASc00/7s/H7YWz
fCgaT6EFAb+cfyszrahRdC+aoMhe5/EYnUN0zCmCNvjb5x9G4J0sHLCgueRbwwEkGGfHRnZODZ9p
N5/ShLl9rB+QffacWMB5cHuzwdjCzwdSG8WEpMb11JehA0aWrEGqzgLkKKM7OQ3hZomUH1bNoGSI
xuilEMQXSuIOR0dt5SboQEDkzZWdoPijyTuwHohIl1enDzEt6uxAQSJ5dz2iRgOF06grTdCqh8SR
QZi1i9HjlUffok4weWtHEtUf8HmgrRxFGe6SSxJKoxQ8WUGfSH+KRWEBUfRA5AagCwVZc7n+JlMR
zHPVKApBaA8Cphm9XNfjq+YqQvMB8kNWvw1DsMmyhIB2rXI1+DOFtc36P/c3/W0vMY4n3rz/Z9Hk
Yyh5litVKk1syK2yzyXvm+bqm2mTeYyEXuWOLmj8/WarvdpuKLiA1hbz0jS3PcPB7OpilrCYUii9
Gg79GSudVze0IFYxlKC+0GxBsWvVJAQmkDHCVQS38Xp+G4tGZbrkami21/0cl2unoFtiGxXCJsTl
V/FXOtg/QbYMUppls16bghKKghIiEiTT+COB4+2m+kbNTE8x9rFtbKj84jQiRZsbzvrlsoUiwsI6
ivsFzsa10Tpqkf1M4jYwFK/6Qc/VeTqnT+Feci0f3LYfquRZIt7KtXcEsEZEwnDCoZbC2bRjtdOU
irYBEBgA3nSe8q80ql+jwpUJ7hik0dG6dD2qoomqUlfGFk7oS1r+GNtdjq4FJ/bRo+3HUenqsSjh
dOvoYyLBCIZSERJoKs/kY0tZqk+NhhxaZBysj7Tqt8pLDrZlUMS8I3wUvP8ic8vPLx7JNsp7Kwz1
NpDbiYTQdGEUJEhZ+bPRHhT1WCOncf/crxpEmRWlQLRP3KCn8qiypL5WWlSojHkT2Rm0tyFpvs3K
stg5w9j5VYcaWQjNPsG9uvZawHdbkjaosyLQvh6q3WgpOAdNzGzbL65i3G4iKy28Kupy7/4g13bm
0g61EIKgrMtHayym49SESRfkU0X9blBLYkV4Ne5bWfMbLq0sX3GxdpoyK5nspF1g5iFJUsPX45co
Ouu0EazZqiE8sgvOCwSxfOXN7JjhdGHfBY1MXVWKPY2dE+Vb54gMrcwbxGWdpZULKHVwf12PKKmd
JuusmAVqkc6+nPXloxVGmQDIsbIR4GQhcoeE54IT5i5IlodDHDEINuCePwMPFMwxdDGNeHt/eVbM
IEG3tKeBlged7lw0VOSl02i11QUsKQlK7ASzpilMsDYrDwvQuWg6hTwaNgPf3MlkPZycpOiD2ISU
u9SXqVsP7ScD8HFToD3wVA9mK7g0VkeGJBq8tyVVxXfVZ2mhKlSKYTP51cVPWvEoJYKQa2XL4RFB
nReEj+AZsZdhX+xtkMq2ow3wW9DKKIrlg6F6Ug1kZw/JQa8FPE0wjSs7TwPgA4E4KrMgn+X2BKBE
zqTGRh+UrUM3U2fO4C8CQer9LbG2WDhDICZG7RQ1bG5LGOFshWY29MgYgX4rbE7VbLjai0LrjZ2X
L/eNrUXLaN/ClYaDhDQx/5S0NZPjKDGGwCmU8THuCsNzpEYN0Cdp7CREmm5MHXB2Uknd5HKiHphq
sk2TgSPr/pesDRv1KfQew/lZWJmuF5PqKWreVjoESmeWW10CYr1RRs/syjfVzJ4mbG/BDl3J0ANu
h7wcmrDR7QW622uTTlu3raNLLDDnBG8n0KpeoyTJxqmzDnXPunrsu1L24FtIj3hv6mMROUgmyGjn
kC1JpHO+4l1ffQ339EhI84xsMFkwdnLtaVXY+cx0JBe0TqU3Zlpy6GsNHXZ92x8UFolQRitvLhBG
cCaAW16oODnzDu2SqiiKISjx0FqN/cNqH7rCdOfuc6bzLg5lkYD86oAvLHIXOVokHchfw2IeQ6SK
fafnLGx2S48TKPes0xR/u7/DVq4LpGDRF418Haq+/INboRegDM1qDGYQ7ZbB4IwknJCVEUmtr9x8
OrJnaDhGO/1tN5xmMcOAYsQYpCAu76FNhwrdoVQ+7o9mxQrKujq6igw0BIGF83rz2sDgNbk6TEFj
WCdNQhdwpOe+1LUiFpuVWw+vLYRvgadEqy6f6pSHLprB2zYHKTOlAxQwWo/WKhU4XrdWFtCDg92H
Vxd/c2eRmsNEQQPLAimpANZsiC6Clt1OGCwAW4vgFU0jyGVcTxiNIymKQmy3dqK+Q9GzYFmpC2Vf
0bWyRIbXsdViCD4QIAbw7WTOUAa3lCljNwTy9CBp8YlWoEyc05el6KeSev5exn/D4Xc/iAi0bzc4
KlZLHGJDEQwPIhfr6Emu6mHejsEI1XqfAQHVe4omeATXpnHp8zGRlMaCGdyp1SIWK2h4HYNmotDO
7tBeXLmd/Xl/d69sB4DyUTCB2BKYlXlRqZZJUAqHaHkgR091nZJ+/nXfwO11h62AHhL8dojHIMy4
3g0KY2ljlpEcNFY1+HUq68ihmOMzkH5eWSyyhJDo8sfBKAQv7pphG1lNRG9A4OHhuTZstYaSZ3Mi
A/Zvk2bamCNkyiR3lN2EAaeQi1ixV9YLtWCsFDpVkenke7MSO8wGncVzQMeeyMPOzBgZp+392VxO
J7fl0WeEnCEuiqULjDu9GVJUuBOKOaimXdH+ijXdzaCYjQjKqASmVjb5ogwFtw+s6KAK5/IyU12O
g+Y0M7o27M2Ys5d5ML0BMn6WNO/vj2plE+qQqET6GRMIlmrOJUE+uLETmckBK3LHtXo59pqGiqSR
VxYIlTM0MOPMIqjns+uhlUMyxRnlICoGt8yDOaKuJeLTWrYzt0BAw4OLF3se9GC8pnSWNFIXSpoc
0MKf5icps12INEFTfKtp4FctQl+Vf96fvZWFAgUgmOVBFwYmIX6hgAsPs8yQ5KAfDQgltQWYftNh
JplJ913myILFWtmCKK+CaQ2sYVAq4akkQoXqOjWpEhSPDbTJqGVtQuVoA9s0liIOjjVboMlRDVyB
yBXwAJmqV526DU0lQCY+SUavHRM3yeKnWj0Or/dn8ZbRBVQcoCGATIDuoMzKM9Vpk9KnTd6qQS3p
23B8iKUITHwNMUGhWcu/ppaA3R7ULcpGL6uHnIW+HJf+PNT7PlYe64ht5ND5dv+jVu6wy2/iyTZ7
A22t1VirQVYn/px4Y7iRzEOnbwv73Oud6EG9TVYu6TVk15A0xOry3ZNjbM8ouGZyIJm7PCpIqL0l
Te6BJc0qHjPpjPIreig398e4cvjxPEDua9FUvVWsTqpGHzqrVIKumGIyWGxEM2uoCW6zlZ10ZWU5
RBchrFXozJrbVAmWcVUGuriUDnIwsxupE9FSAd/bmjUk1DGPKiIfdHFeWyuQ8oozypSgVUATX7tq
+ICG3bHzilawQ1YO/xJXaUtYtdCtLJfexbhUI6vlMNKVIGks30hZBiWBlIH/HHDWMhels1f2I1In
Km4bZwF+86UkagzlYEyhEjhD64Vm9AgmjdR4U9gPRYL63BDc3xorgSP8R/QXgTAQ1VB4XNejGxor
y8sceAYVCTXK3ubqUys7t1SmvWH4YyWBchU00tnJyZwTC0Xc9ytlkcV/RSIXjy08Zv7JSK0uN+2I
4vwVf6Y0+jaBhBGyJnupMw+1pZEJkKSs0bbwnDapIv9sx8mNTLanVQDiwXOyiU/1C3rB70/LLWMt
rl3MycJzBZUfrP/1tPQ5hJuoheRB1TWelsOm/tzYgTJscvt7msY+Uv82ClXZ394hEdooGkC28zMD
13Qr/wX1+SlFv1noiD5sBSeyfBgAv4AZOqBO4tYrB+YgAnwM84XgZYLuUhpNXprUxLJ6P+ptMumg
XsmnbSvUPFu5Riy4KsjzonwOuAjnrih0yPXOHtSg7yFNyyRGgVKXRFWOteOG5izQNYGGZWkovZ75
YTCUElAmNdDp+zikntHOSGVom7AU8ZitXCHL7wdEHTix27u4TRMttrVCDcpZ87Ii8oBDAQlPRBLQ
4tS2f39LrVuDl2yrcJkR7F6Pq4hGDUwkWLgita0NNRDWRGiL3YygBiUjUhaf0hCX/+5JQOcVFFso
VH2h8K+NJqaZxZY1qYA7vBul5QEq7ffSw9D1W7MUZX1W8IZ4XRCSwn1e4h2eJERv4r6DtrwaKNLs
VxB47MHuYkaaP8uTB4oDNzTrnZk8RslPp04P/fCnVnaDBnKQaRAc4LVdhMQISAMQf6MRlZvt0RwU
OquzGtjT3mm/DewttV4nkS7EqhUdKQsLQDW8ONwtobDJscYO9NVymj8rbHzQmqLaGnb3K3RMEYzk
Fv+OO2npcgIZHuoSN+1bk5kWVYYbKyhaZL6brZNtgA7fGG12GOX2NUpeSva7dvyu18nsyL6ad15e
WPi35VlU1LW5MnacUPBEo4kZqQFeeG4uh7FMy1wPqmLrjAPoewpijG9gmLp/bm4bSYDgujTETXIU
GlqZjxkM6UdpAEIlyryph+i6M560Mnud7BcwjjTKvlQhMzXn70UrCTTTVuIatGvD0cC7jOiGDzxT
i801IId6MJdh5CddxXZh2shupaO14P5wVy7ZS1M8OAaC34lM01EPiko+SWP+loHf8L6JtZVb+lSA
xAOUE3EndymA2r4uEl0P5LIzXloVJd5iqKT9CDX1jS6uAqzZwxIik4SoEL2mnL0SSmjGgNMTsKn0
G6PzTOtcG7oXdYJC19rcXRpaPuTCU1N6OUtxH2DuKLhbyoQMdnB/6tY2Ao46UIy44dBQsHzBhQW7
b3I2qq0RoBhEIRNuAUItAC6tHXMUAP5rg5suiDfVllw0BgyM/lS7cbt3pOyohO1mkve1ClzxXD86
udePz47BDn3zVPfnQd40aIC5P9y1lbv8FG5C5YVYvAB6Ai9k7ldq6y6TmkAsxRG9+qsTi0cKjjx0
D4CTu57YyWgnxIyY2DwHS1cJiqazmgrysqs3CXwXpOBQIwFPBWfEMSkFGYBlBGHR5TnJlBZ+Zm0g
tWk1zEOT9bgfbJvhhlG7Uyfn2l4BCFYL0aNS9VZ9svVY1HewOsN4ndEqCwLhG/5cwym1qmShEYz9
tuyPrD0ZZ+GuFRnhHkMQy4UTBRthUKlQsZqPYfych6n7vy3ixWC4fGDSA2gnM8cImqwmRfpDB6Eh
kwQuzepOuTDCZbKQTiuSDAoZ4LTYqiMUO14gwHN/26/dI6jD/mdRuFNe9VEZxQ3Ggblq9d+DLcKa
ry0IVhxiYw6YRxT+PQkd4GxkpzGD2PndKDMwod9nrUfo+nl/ICt2UE35uuPBa3nDcRKCy4olegk7
MZilWogN+ZBnbPwqS+gDeslE41rL8CwpUxSk0PsJOB+3A6y67ZpUTsxgkL+rLbRvrEdrOJZt+ZjH
kWuCqzabzOfE3KYmKQxrZ3d7dtYz0Bn5pYiDeXXwSDItLgrEcfk8Ya9Xc1qCki0IEcIV1YvUhJ7V
PDqTqPljZbtAXPe/hrjj1Te9XQPlge1iRgTlV7Bt/7v/gY2CzA2AREi383X0DFV8eQ6XdVRHUqfI
rQN4Fr78D5vlwgi3640FVBpH1Awa9TRZJ6s4gktl+Od2c3D9AliDtC1K44ClcFZAYNzZYd2by/FF
rZ7g/IJaXPBurUABYGUJRWSUXcwbPktWd7ExIeER0DydToMRniXQi3mMAvFl5aUMinsHLIAImeq9
wmx7m80ZuMABzMo292d15bpCcKkCs4L3ZkGbXj9sGiC7U8VyK1Ccs2VAV9vcUGG1bNXIok4HHhqg
9ngPa0qGcaBWZyHvvgcBlKYew/b5/jjWThP6Af5jgh9HH9WZUsGEoyHNFis/+/qjz9Gaoghw7CJD
Sxx94WLFSjyi14VagdZ8z2Lbm9k56gPWi2rBIju8MyCFpmz3Pey0+3kwXotoeqyT5C+TBV6paHG4
+MUo7Zw1YWVhx6PXdSRtbEN75vP+8giM8GFDMgx5qFS1FaQy6s3oR2bJoQi9+0aWKbmuvCABiiow
oiDUcbCdr5fG6rvQzCcHuUnIn/q491TXzCbNb6rZcRM0VcRJFO9iuxMlRW9Ht9CJAJ0Kxiz473yS
cNa6vHeqUgsgvuvG6ZOF4jN0jf99dOhtBVsyIhVwaXKOhZaOmhXqjRbYw08LILkB5YjklIX7bvBZ
JQIz3qaDEC/ihQRjAIRn4Ixez6XcNpRZ6qgFKKCiGzNNfLXPW19PLK+GOMLcMYFTc7vfYRD3Lf5f
AmqeRNMZxwY1K0ULhtFP+6BBv0eZHyJHJLh9+xoudlBRAjQBCTyeI1+LQLhboTgYNEBBuYiawW0W
KSL8/vpo/muFO1R1Mhjo6FA1EAcxYrTbpdYwRuDGmgTX0drWQykYhXsQ/yETzD3ueVvQNAXZWaBL
sluAPDapDBKaAivrw/mvFc5vikZKjaLDcFBB2wzZY6NBMkdpCDUFMZBoONwml2KkOSqQPATYfaQv
X2L6bls/7h+ktR1gLiIUyJfgxeOZ9eZpToxOw0FqkbU5pkXCnhZSIEEpbe0yQvICFKTILMBF4Bam
cvohV+dOD3rn1Y6eDDTZvjhgTqpV9hpJGiWJOo6C2GPt0AJbuERquItkHj+k0bpPGZRmAhDh+nbz
F2R6cwFKaTZ50Lve3J/GtT1xaYy7IexwbPO0lrAn1Ic6+a7X+7hxQ0OwIdaGhB6GJegGJxcSmdf3
kMS6boYcrB6oQ/pujP7sQN30pJjxrkPl5f6IvrATlw8I0In4s6SccMWCJnIZ8sXbrk1ZpTPAIM9m
7Vq/GMiYpecCmoqKK78r30NK5L9tPbrtQOr6AKL4eCM1mxlM+b9HkBvUnpV6eejPkLvWD1GyU9RD
9k096S9Ufe6gSzy66mdU+HPmxcI62XIw7n06txpoFci6Pu7LM6SZh4Xtc3BNoLsG8AG7/VFK9yUl
1W54EolufxG43BiGlhxiKmAqca6u5yxBY2QYWWp5Dk3XOjkKectCL2Hec+VC6Y1U07YjMWiD/yTb
9gyh+In5akcM9zcI9dsTqMh7Y3t/Gb+av+590nLJXCwjGgDiGGmw8txtvMkHkcbfzd583paEkd/1
p77b1W6xkUm87V1VEKR8dTHes81tIdzzVkwh1XBO92aQ/fzQP5+SF+to7otT4jbHCLrk/qfbeu6h
eE02xv5RcaMnF+ya226jeokoWbfcMvznOOjtdMDP+FVIup4KWaqmbqJFddbjKaP71OolYFBCrfhg
TJHfu6SdmKeB9A9HV03K134u5Peps4uPSnNyUSTKXxnL+QJWE3A5fMuCkbn+minGz1p7rs59F88b
ua0g2agXv9tONl5ZI4sSyfzdAXMAbILXa2k4hQgJ9wg7o5X2RmtVZ+Cb9L2dKOqmlqniWZIDmDe1
CwIFJF2w+27IZr+soll+iUXQ1cKXIdVJyZS676qzmnsm5FpTH0cSAlfaC5hBwNkxvegefWjMo6bs
rJpkoCrfiVjXbxIdXx8B7K2+EI4tXSLXM61N8aQaaGc+SztTeVAbAsEleqLZxpgIZr33wDav+6UN
r24zQw3rtyV4im5C3OULUDbHCwFADSpQ3FrrcaRasUGr869fmQ+yzB/VW+fSTfLr/mG/SUf/XztL
5h6SWtbNm1eXqjbLMUYaNjnBQNv5jcaUdNhNNFNd8JEWJukUw80iifRN5M6zb7xnTu+ixil4828q
jF8fg4wZkKiAmUFS7HraIboJiT+Ag85qs+mqw/nwKnkH/RQTL/L+vAsCt5t88Zc1JLEWcm4gzfhs
fwN5kjEypuqcIa1Dsofm2ICftHSNR5B59MQqN7VEBDHWTYH/yyiuE+Qf8RyjZfR6iDbLJBQy5AoZ
/Rri43Sy0JKu6DsoT01EqsD6bjENuKnYfhucKNzOTBaRs9z0/+MbcLiw2JDoA28Mj4FkCk1DnHx8
QxjK38Ykkv6UI/xjr1RD0L8qTRU7RM+H4U2a5+F3x7I69MLSWHgQMggNbmnIsszL4rnsCYpY0ezS
qe/TE5IHbeaVWZV+9PIcf1hjCR1COW4RbOlWouDhAJ/ZCSyZEI5w1CF+D2vVeG/KlrWbwpL0s8ZK
YWl+7UFDmzhiPhT4zAXgcD3nIIHXG2A16nMVu6npg7MNFT8PpFddXQJW/Uv9js+RDipExZ8HWpFe
cc1fwwfdmKFrK+6QGsSURQQ2Nz2mWAVUq/A9cG8Bh+Cry+o4Fw2Ab9HZ0eut5SskUzfKo2ltx9jt
DtEe3AtWSHL4bJooVry92dHsBAcXRYmFrZWPTkF1qNvZWCZn7+PH5Jf7h9nr9hL5UZEfmAjy1LoU
fyo39qCBRn4T4r56n0HgHkIyeKcT7kKPuTn57rq7AP/tJvL6WrqvKGaR0q3dw+Hgvu4EJ+f28cOp
AVocMKIl/8A/fj16nKnmhOGbQr+XQ0Tabp/Fz7EIsbQ2NZdmuAgqDivD7icpfOtlw4/yx7ZJCdLh
bjEftULUIHiju+IgXr+0xnl/UUXx+mSwFg3e5NZ7i6BQ9VmfHh4eNm+Vu//7e3IIJAJccpo/s2dD
EJeunIxr+9xtpLCuGeTFvmduu4Q8bH61bkQistefn7/Jm5qY8KpULGpPesFlv/zqa9fq2jTn6dlq
ZlvZYtoKUZX+VLKnzBDVCJbpu2djWewLTzaK6gjd/rAR52faI2bsBCdp5fnEKJA3gKoYyBQA6Lu2
IA1jOMxaJb0Vu/D573Y8sMPjQJw/Dxo5Gt5E7r/WfFD8tV3Qr7GYQ28fn22WqRkxDfqHb+jRBBhy
j1Y0MkmPFv3Vmd8GQ+D9rq4Q7qblrQJEjlfXC9VGn6UJnGyO0ZK83RbWuzZVgiGtODpo9ZSXGB+H
G+UyrhVkmgeAYUoJVL5+5hdb+2STw2fk2e6/chIuk7cQhgFwbcG/5KGXJh1sqx1D6W2Mis1YH9JW
I237QLt/95uvDXFejNbqlZHUMOSUAwI4NKHrMtEg0pzIv/NcyMS6dmNdjou7sVogAVvQeUhvR4Nk
L4OvQmQY1+NAfiuuX/ruwTwG97fh2rGCX4pyFZwm0Hpw3nGjUS2fQQL0ljvMN6WYGAje75tY2XtL
rQMBD8JNeKaciTpvweaYFNE5N5tvTdKcqKRD2Skp/Pt2Vk4UoAIAxmI4iHa+8LMXN4SNNs6UzW0E
ZHZ1UCPlCRpPH06Z/NLoRCjIesGfIjhWK+4XaAgvbHILNupjHGt2FZ0fNk8AeHoRwV8j+ft3T7Z7
gsfWPezCxxyB7avA5f2Cu3MX4pVp7rpSGsNswc8enT8+ZPfd9N8Hd9pWO4N4m83e8fEJv96W+x9J
B2BPy6PumaT33G4bDKTdHWvP+9zdX4CV3Xv1RctGuFgAS9Kc1OhodE4SZwdmO58Z8omOilc0ndu2
qmDyV83hkllCK9QA+FJDqtQ2FABBK5ChPKj6SW+4pr3LumNdiXg81x5XVFKWVKKtIcH89fhfDE1l
WduNuh2d+wO13Ra9D1BPLoEG3adP3XPpGaHbgjUwxwMbVeDCJzqYxon+cwDjQfU9bEU37XLv8It/
+T3ci9s1s0LRHB2dvd5XPh5SUKlstIfxM0UlxA0FL+OSHLhnjHt6x6gxMtY60bmdt/SFnWTl+NNA
Nsl4mGqBF7MSNoJEUEVMgzI8+FN4oQMJbcgFzfL4fCzIw0wUxZ/+/Dm+50hQ/Rl2miSYyDWv7coe
F0+kYWwwOYG9Id2z7qhY5+wYg9c7IalMknCHJEECdGyfe3mseZp+ZMmTIn8Uzl7tjoMvy6SWDlbp
W8bS8oMalCXyrdauz8sZ4VI3U5zPoczS+OzpLiXOZlORihgE7uWf6OA+Kj/U1OtASPT37elp83KS
tvmj+xp4Hw/H/0PaezU3jgRdor8IEfDmtQqGnhIpiJJeEDIteO/x6/dAu3uHBHGJuN+N7pnomO7p
RLmsrMyT56zO4pd/9PWErhzjR9HBAElW+eXxoZ8/Gv+tmDS59BNByQY0eHg2yMwCnlSXMtC1kvgy
DZRNIK3TTe8FSEeseT167uV9/lJypPusTpCm7ZXnzFsof89knW620LQFDNBG329LLKmk7ivnnWM4
Q9JWgpOhYU+zpdRMS4AlkIBiC70INyXa3nVF+1eooK10SQSq9cczNPM6xAeNbZB4qIPgbNp8yfZy
B+nt2LNZqm5Eo7SGC//kU/at1WPdcWhE2YUTO3cVXlucXEs98LVx5aWerRQrUMn2pRlBpOMD+Xlg
exZGN2sLiD+0+Iw5rml7T400L7RJMN25CF0dyse6eC4OYPaPgfE9oA9dV7xjyaIiYAFqjs7dgWov
C98w6w5R6kEPHlotEBLe3jx1LxexltZY8soa5MJgWGETuJ+tS3MeSd4kWMfgF+AdhURsSSVn4eKb
C3whVAPedQBVgPmZcjpIDeRYogT2e0si+W8KkU+SpoSjNDQX7v1ZD4nJRsJnBIrd6WY2g4caZNJ7
dszEplu+hoMRQ8ezYZ95fxvIIm576gtE4t/zjLgMSCOgiPu6MOFzTun6I8YFuboPh0xjvS4ePLtW
zrVKNXXFBTu1I2qq98+h9wxorM6lvi6GZr/m8cSXiyU85l9jwPRaAnEEWIxwXQDvMvmGMBu4aKjw
DZlPzDjSUVd+F2hySA62bcega0tNj/zC5S2EzPMrMKaTeRQ0ke2ZeLyuRNuAy8rweDQ2FDPQGeqs
rMYwPiX6k35JC/nj2TsKQc7/Y28SQPslQDadBHv1Ru92xUvyFBrVTlmle1n3PouVcBg2jHUAj35G
IfFH6i9Xj+jSks+dMTBUg18C79WxmHu75IULEEkclb7NNOeI1f1npTC4lPDuRtEOcbhzf5iNkJHH
G202yr22Orn9fE8KuqKBVdComm8fe++7tkpaEnO8B9/wMk/WPVVIb8i+8SQTkMeC2pwe7IO6ArqP
2Of+sl3SD57zeGDgHcXqsfEAjbudiZGoRYsVx7P9zPKql6LeJvy7Imy9LiVLsz566ukmH53KyI4C
0o2pZEWYuNkQCSzSe63hE3fT732iVpQeeKJIlPuf3J1wLGOZGfiFOyUbDeJlhRAyvg1krSGJ365C
BN7IupJomlnLT6D/9UuDSX+r/F++iwPdYwIqizQuLEi8LSz+6LUnY8fsomNlRN/gpT+ZZ9TC8tx3
+cDWKkuOVhz73DpWsETIM/OMgMgSMjEwgFbuaatzJwQCugaFwG6qDSPQCg1mRu89qcPP4608fu1k
NOB+UNAUBIzrKGt2u2t4sVbVSmIiO6yhh9v5BAkfsV77+0JY+bxLBDFYeHjPzB8YD0eCkxFZiafZ
rUWfa2Qv7LQIfupYbXqzPz0e0UzVBRncKwOjy7i6BYoy6AFchoH0MGwTnf+XbaOCIN4jmq69tF+M
+djg/IBGDiyoqCDZPtkQeYIQoBJhDzJcTXmRlEMybILk87EVfmZHgGlk5A9QwRKLhuLbYXFxXPBl
HsT2a2mAE6bSIfP2Uu2aHUj2d3hTD+TUkMx4Ski6ThKjeuWQJj8vxBSjkel2uf6IyWPaA7Wv29T4
CLEWDHHoSOp+PR7nzGyiUIgWfxaxKdhIJs+6lq8Vri3z0OY6XNzD2gcWsc2f3YVdODMQXBpo/Iah
kTp2/IzrTZI4UdanGEjRxK8KW6kmVxRLDaJzEdiNlclgGo0TPbHyYzvSjk2zEXaOH9Egfou4fZ++
CYNVdh4pl2Kx8aafLNKN1cmdWBdopBwyL0ZkHypnafgFd0yQHxL3hSvxHloH7frxms04EUS4Y2ch
yyMPMQ09itTXmiQMY7uVSF2FJAhPffdeVGbH12CrfF56j9/tEThEGBrZ5kEUgn7Y28UD7jHKUzlN
bL8PKNdFGWrHFhrHfDCK/3/lYgMD7Y2tyRKKahF3XBAmNlcqetBoxGPNuGws3+n0mv1+PJF3uxLG
EESPaUmQOmJwtwNLE6UvFR8goQbOym2+mqL8eWzh/tk3mhjRD2hMR2VhWqrMuChoOK5J7FegKzzU
hJq3N84BRYDpPvHb7ZLA6X1YCgZfHK+R4QeksCgJ3g5JyPLADyMxQw0cDmvd6AxBNoj8k4liDRTa
IOT38Qjvn/4Ti5MVG4nbu5ARMnubddsvdGNbDfXpv8BsIGxl0Oea/Kxo+K0valzNrN6Y9MOlhhZP
9k40IPUdPwxcP7fxutE/tC1I7B2TuLz+WVlaoP8s1Rvujh0GCkQFOr9wkaJfZnLRuT5gsg6A+7Zo
pSh2G54pQbMwJNm/biGpeRdbTixNXu5BDC5vVYGl2v+JZP1cs+TcL3HFLQ1nnN4rlywFDJ80o5GY
iD1NxJWsEVt19IWH0pKZ6RUmMyFfgCLHzg3wjLgBEtGaEXqEe5deQHj4eDPeByPjzEEnFkUGKJGo
f7f61aAQJ0pj9w34/Ij8oX6Y8YdWHur1Z2OdW9CFGf8Dc0DgAnkxthOB++d2DuXKK6tMLAq7ivD+
2PqfeWqWon6RE3J2dUC2l6Ae93ktDBCW4E9ASANCpcnWYB0xK323LWxU13oy4LUXmSxEUY8KslYk
MMUXiSaprji0ic4VxKP/DUsR5V8N5ebCm3zDZOegx3TAE7Aq7D3uH3df13oWk8qjNANQoJP0x5M8
zuEja5M5zhSlcXKtK+zCdFfRdonQes5D38zoxGOy6O8QUrks7Nxf41wTfW+qOXR/3rtQXwlPyssS
vc99mDKZv4nHBAFAyKduXdiJtpdkq3ljeOyeIH7OnY1WAjtLllKBi9tmEqMESiaFlYBtI6R7jtGH
GBjUi2hksRl8ZzwRm2Ma1yTmc5oAHUg4UIwK74DKSItH5i5awuCBKNbQMwxNNEiF3R4ZSHYAhsjE
pc25p7jTIzRrKtDXdWjVrkDBOhhLNfY7yhqEFJBbxBNFA40Hi1j31iJi+L72Q6e0u+ItBCbOji4S
UpLxuuVJcFCJsk+2bUuGjWoKSBQ93r3jWk52L9hR4I/Q4Aa4mzw5KyzbCEGkaaWd1W9BTRtdbs5x
RlRxwc7MlQE1ohFKAKkJlPcnCwzEX6xyaVzZQXCChqJiu8UeG6klXrdQnfnrB5gOCa9J1GVAZwMU
+uQeRE4krxnkzm30FCEH8wWckWK6G99+2QcFUcnnhkf2hUIJgiSWe0woNU7n4t/2LSd6SNqFgc/F
H2j9RS4KBNM8PP7k/A55r0mjZIIdgZgkNhkzzo1k52+V7hcru4pIbQ3aNqzW0rDiQaeFfDujiwf1
N3orQuPxat+nI7HXrj9mcrTdwQ+atlArXKrNT7j9QisSsK5kMDWEYah4EBICl+YZCmm3rr5dSt2M
u2m6NOCJAMQD8YGAXOHtVufKTG6YrK/tQmZAMasJA40zcXGUd/kojBJwR7yKR7ghArxbM0UbC07N
jGaGgnArhn+NirVvaQ0pYyPgqLLyGqIoIFoyxNbKgaguiZQGpPlU24unbgNxW9c0XRLL/QMR3A4f
moO49QFjgJwUGsNuvwuP+aBWYr6zC47IJ0hM91ZTGMJ3qCuriCGDa3kiAUVDm+8GXm9TgxOOUUBi
dqUkehtugQivrZ7Ts/LH0TnGECG/kxrO8BMuiv3dyf+AlfDmWydzGEdhGnIu29kl2WNXIsHwgarB
iBwYCPJrxkuyzQ4SPUcUkcTPwja9D8pujU+2KbKMvprmQ4cn60dE972BnGVIOv1rTJ6+7DXycfHJ
+6dkcdSmh8vngv17ODYGDwankYcG5xZkrrcLxWhil6i51CFMg0pNaAyrGPDDsNAT4pquDtU/6uDH
gtlxSqfb49rq5HTEglaBbV/r7Ko79BLis6jUU20Vc0svBeH+HN6ObxKl8dIgin6J8ZkxMY/6R087
szYGHaqpgF8YdIcs9RePDDa4eGhBeL0glN1SeGuylKe+b0iZzPX4rVchsZbEHbgpnc6OX5OdcBEh
XzOsThFMefBHOa2w4dwfLSD6M8oGupEvOOh7hPTkAyancgDlMs/V+AA3/+GqbeKRStyFID3ik/cw
yEbgZ+Qu3fqz5wuUVnCEPCpySOPdDpvx3ZRnOQbDJty36Z2fPtbMd7UOTJlkn5+CAjSsc3QOAoks
FrrawKctnLH7Gxl7gEc2GbcxGh+me1xyfY0fVLe3Yb6PyP7ooxVo45LTP/HHOq2js5UMVKL8l3j4
Wf1SCKFfHn/BffvWOPGAJo0MD3DW6mTlGSYKRCeOe/t1+3bc+9svwcwPR5SqfHLKtpZlHYxzTzab
z3J9sDeR4RGAfp9Xr48/Y1zeu1N39RWT5eeiik8dPsI88LQpLgpoJtLaJ4+NzB04LKeAlx/6TIAL
v11tQA8ypSiz3vYHwykVI+KW+s/nlvPawuRIF6WTyl6R93YJrtxOiogg4OCGlsspuhTiudm3C2OS
7mPHsXz/36Am68f1QafxStrbmf6636NYkJJt//z2tv/w6PEl37/gitcTjp46sh7I2lm75EXYrmNq
EWIYdsoR29vgtiPa0+ockI2RHDYBsX8T+qM/nv45zyqg3RYh7qhoN80QisxYoI1x2FoIgrUS6Oc/
MtHwY3VhSmbtAPaJtwPgsiDSv13mwBmGIB7PVIZc+Jj6VBFcsTIAFNXv4xHN7dqxsI4+GgC9ICJy
aylzhKzptbC38YdaAlZ9Wst8SxpkQP9/GZoyAZQt5i4aD6kWvzv8tmJtYYmvf3bW/hvLtPUWOZ4y
q8WgtxUQcHvuLsbDgAsvbrZUq1uYtCnAuKklF1oemLRa7PDASnAOk3RA35G3fjxpc8f9anW0yWGU
qrRnegWGnBZvKg11/nSJ+nduLGirQYgL1wk08+T+qME4nkL4tLebEFT2EcCj7kEKFmoHf2DoqXO8
tjIJhFqla/k8gRWkinbx+Dh52x9Z42g+ZauGnLrt6dTQ98Z4/xR58skSHf0Zj6fyr1726BMmrhPY
iQY0CtiAmf62TQnIXVL0DZjHE64qazg8oXua7D6NVD+vgKOI6ILrmFvKv8YZdJ+rwDdMjnQPotn/
vf/rDiDxNIFU6UJ/+/xKos/k/1gYPftVAFRmgewGHQZYhsAseLrsvmbcEkLv/2Ul/7MydRhSzCtl
BCt+sIrJ6z4d0QnH9UlCRtw+tU/fImkRezRGqx8Q7Y1ziR6MBf+4MNS/UOxqqEobgMtaxUdUo3/U
/kl2tER4OGcCRTy8/dBFCf2eybkAa2ZeK26Pc4EW7jKRTCdX1/kice7MSxrFQmB6RHS1gTZ6WpGP
oDMn1HwzAO9S6SPasVujA11fh3ti7CBCTIuN8pnR1RLv60x288bwtLrmaUIiSxUMC6TwLPnTD7fl
B/uUQ/cRjXLiSntKvx4fwbnQAkEiO7Zs4lL7w5dfrRrLFUElpOVgxwAxgXNRBCggqE94J3+EwUL2
Zu7lBzto6EcfKtRbJoch6fMkL1t+sNU+IXV0rrlMzwTCvjEBqIKyTZwv9ezMPvauTU5ORlAlkKwu
hQGPvW1Pa7w1eequPgT9xXRtEtc0Ae5hCTM0++pA1g3EyywErO9yAdC0CwO1UQd7CE0tMvOOJV2Y
6rFwGflb2F1dG2hZXbiXZuoPUA6+sjpexVdL6UKRPNFyZ7CbmvYySRoDIGJFpE39y1EtfvKfoFkq
xm8Ov3q8h2bX9crwxI2C5zJn+QyGee3J33A8icJ3Nn33BKvYxEu8cXOB6fUoJ5soVRww3yajMfe5
ZVwi/ctSK+qel7AlwniPT++mEdnHwguAv2ha7QjRXevGgjTY+31JtyaySKvmJbcZw0IXI4Uqnm5z
9Ls3jc9ncNiTepVZv4FRb58XLqnZAYP3Z5TUwUGdNthyuSP4raYNNjL1gmpWK8GjCV2srMwu4pWZ
6byWaS1qPcwk2b459jl4hkiQEI2q2mvFLx2R2ScyZK4h7TyyWYIS4HazljXnA1nmsTZH1mvGOLnG
y/HrQ0LT6PFrvT6tSQUJSvCkL+CS72980CIjI48MEJJggE/ems3rOqnrimlsduBtRoKumLDk5YT7
W2q0gbZSUCsgUJySQ6WF6+VFHbQ2IhrcxDLVvrgtbmKSHNf/ktX3JSED8HObsiLnle0Qb/W5WbXk
WdHdy+ODOZN/uf2UySwDYZApkRu29qtAhCMYQAhn4gEHCFFsASm9ZtfW5R09cofyeH7Ol3Cq9zim
kYT6aibGmbrySCqjxEkP4Xdbtd/6XxAA0CNHzNE44jt5930RjzJ5Pxwq2hPv4xfV+sfjn1/t/1Zi
4hGHUCzlsMJKZP0lro65slArn9nFtwOceL4KVGqKK2KAmV7ojflminQYu68qlzwZCco8uw1drX5U
Q1twuTPO/tby5LiqNdsqEHFvEViWpIpZvEh1zdVjLaQR2FyUcqVFYLo6FtJTlGyhKL8Q7S0OfXKz
DpXKDm2IuRXIW3j4QDHG01+E1XpNRN0yWHOTbc7wiEtR5kxsdjPwaQyoeFBP50a72wahmZnokfny
7xRcDIdsqGesmKcVmmUf76OZ5P6t0clTCYKh0PVMYbSlUk30Tv/YfzXnl/D5Jd2s15ZkXCIkrxPC
mu8IDknNjSX4luhLnYwzl9Lth0weTD0kP1L/z7fkxnicW+Pjo3qBwsKYoNnL9CXQT1ayJfFu955K
xgE+nJzHtpvI+lnYgkun+2+LXp1uXqsh8ZZg8zOr1zeQXuSIrWRqrh292nr66Z9i7AwFXf484ezN
s6Y/L5zuxQ8Yj//VB9Rd08exh1Xh99ByIWN0h/sDk+CTdUesbPXEKPRiGBvMQLR/9qyFF/T9zXy7
GBP31veqFDcgyrM9tBc67VbNbA78Jg5UWPKFd+SdyAjeIdeu9K93/GqsgarVnTa60tyIUdLbi8Zx
bfDrJ4PbHCiPi0Rf2vSL0ztxbkKZZXWdwSRQCZLJ6Wvv7JJmjAvwrjwB7rTbxToc9wYd/ZefZ+FH
Pi319c+kkW+HPXFzSugwvs+Ppx2kBtsRqAC0AruBOiz5CLfwtduQKvTpcql1FRQShtATA3TdCXGO
GQFEHUu/Wi0s+x+N1m1kePtRE9cXJnHuFs34UfvWOCLXiLsd6c+T9U3g+Pwn+HwXu32JDvevhPjA
7t8eudoDg+YxcTjaBVnyPiZ6tdubCnptHf106k47wjxjKwBlh3fpwlFb2Ol/TvnKsgN6HSdkYVnI
8zXyVWafpVu/cmkQDmbaLGkBz8AmbmZ4CncrijL14gz2Cv0t/9wLO8SDxGpNlOieMMSza+oLizrz
Zrs1OYkMU83jmTCCSUjx7B1LMv2NsxKPzrZf8psL8eGUpS2K/+8NNvZq7ffNbkjJ8ZjoMXWJs7Oe
kHJLZHIQjDO20XZJyHJpKSdOq9K6MtXGEwVS5aq0HHTcxwWNhjUTLt1W983pt05rmpoPwd6cFRps
9RZ0h8gbrqicmCg/YaDr05NCv9Xzewo/ptu/z6A32C5s2z9hkbsTo4CVSGM5UDuLk0VV+6gMIDzS
2uJ++1YjtZlT8xTuT+qL31LLQ0bnee2Z1VY4oWqR4uj4Jk2ex8tqpQ4jZm8RyDkDGcE+u/qkyaWV
u75aVAE+qX8WQxCh7OHKyVoZgB91zG9yQIruTPEWWJiK2WW/MjtZdrQGxnksYCnAUaXLNFPfYz+j
Tm7FHH0cLP2hqB5N+iTqTqGKEjUa7g2J9M/N9/g4ZhH88/QrQRcolh7/cNuXArtgjVN9OPA6ir8p
KoDo0jWL191FAIyXBVlQQ/4VFTnx60ttvgcHaWOAJEh/RpsAv2d2cr80SePcP/ryyY3HR+BMF8W4
tWuHP9QhazOcsFSfn3+TYSuOgPZR83cSS+ZOkvuaOoZNyEgpY8SCbJSD068YwwGINHR1GOhhWSUo
nm3dr1W+2D52vxdAp86CcBeaAuizmtaXhpwvG6VCwbJmIz2oqnXtMAVlnfgAnn6SsEqkP94S3Dim
24m9sTgtNOVJw7WBl/S2zvDQQQsCGhji9pnRsRkXTN1711tTk+ntwVMVDh4G11LWko7brUq3e3Bh
IWbx9HzhVN1Xt2AMRVJ4mDH/NUXYcQ0k3xoIbdqOR/2coN9VXzhNM+jJ0YSMOtCoAAFZwdsg1y/R
7dcPKMSCXmNsuv/4cFegJRjIpT+qNTlQCA2Zj+dwxkcBOQ8SMVYFogyaEBObGmp2XQD9a8xhbbQA
jH0dT8NK1ksTON90TagdGC35DehSvDdzCwNND9WqUYUMbQvTPmYnxIuCqaXeDupND4FiRQY10aGs
AOkC+atSfYOwgSTZUlJxDCOn+/Pa7CTMbHje4/0cZpE5NfC3Mwgyd4FLFwVJ5nbntaFJ6BjkhdJ4
6Fa3X5FkS/Qj8iHh9gVkeej507Yl/Sqto2+UlEO2MdLL/XG9M/jtxtftnlSWnZryqrE2m8Y65Oa5
ovi5Sc0zS1jSo/d2Ccgyt71BcYR02dhlDPKR270nV8EQZZI32Fx/TrZ5bmu+GbbewhafeWhg0a/M
jG75KrrkxDLXihbbjd/Uz7mILo7viFiGcRgLVb/nyKCrylydV5+hHlmPt/qcK0Q+EK5YhOgp9vut
aT7P4iwWksF2HZdW2tERgEcLtowQox1SXTA283BQQU4FjQcVAuLI8E9e75oToAqZoi6Q7JhtBpI8
bAEGj4eTQr9Qo7tAkZE4hNkje1JYS1io+wTvrfHJYvJOWRR1hASvG63k10xGsKMgy8v/lnBbRY4A
pFoknpjz+9cDnqxso3la48YYMLfr0MKbrRSF+gxIkAuodaIaeoF2w+MFnfMgaECSeW0kNcNTZBLo
cG0SNULENbZygcsHr3Fq5qIuavvGduI17vTH9mZm9cbcJNipi5jJ3Y6FMs0m0NETB+JNLqZM+eR6
llMtZK9nduuNsfH3rw6KGA1SFZUYm0gVxuwTPS/e8mPlLtTpZucQkcGI5EXJFo3Jt3a0ppIDNa1a
u2Oj6EmWwr3apjnxnF4y6rxg1m0Qc0QEjXVce5oliT2zdI2PO2PikXFQoJcIfrURUTu5xoFQlUUU
ZhsbOtNsYEnZyGTJbOILf0q/8i+hJfHX45WUZ3zzjcnJqGNf5rLGgUkRzPDFe/3FcF+iTzN/yyaE
y3Uf2kPc2uveWSxzp0vZPk+eM5DZJlan7SPnNe6PFeCUEohv/4VaBdLXjdrRrt+nzknE/w1BTRlR
CRZPeu4/QF0gd6Y3QG+Iljn1VStKrDoj7XnYCKhKVj8Q76k2CUvz6uJF37L0nbQnKGMK7VoqSxo7
OzkzOmXtb6AxDI6TioLdVe4X9ITuWQklUA3wcFZoakJvnzTxG01Xo0ZSoGQiZtvhXHKUMWvxGPZj
S1XqbeoObM6GoIKg/SlBC/YF+o6PF2bmcr75gIkTQeKhj4TER9qj1cWexL+994sSddxY9ZK2wkx/
AQYLDdCxOQRB198euTphAptVfIXLyOZzUyLZrtGznaCbwbExCzOxovVW9ahnDtvYdswhQlpRoI4Z
4wl7Vj46iOkS8GAwC/fGXAx481UTJxNlHdNwPb4K9JZvkkP2gM2O8FnGeGNA1Ff629qzaGYv+NIZ
dwNOHVaVwVkO4fO/LM3VZMRyJoNTOOrsZJCxRVma1AiOkFLO0bYXvD1e5ZkDL3AKumFRlBvJAiYh
GAqwapS2eWcrFeO/NnidElHunIXdPFM+UCGiBo4+EF6CRWTaqyJpqcc7KmD6SpSSghPNyNG1ztNB
1ZQ1pFDsAeVVVOkdRLix7kPAqG9p1CpU7M9ysSlLcNcVzCrzDOgMP56BuZOGvrpRCgNnDR0uEwcU
qC7Xh4PS2QG6oDqziHeilBFoO/7jwYWBYiUYhfGWhtY3Q/PcctmFgzbzNIXYy9UHTI96HPhwyICO
x69g+DI/WuNNd79C8vy7QmVlBV7X3KX8ewMR0H6L/7KUg5s56WABGAHTwGKByWlyv/F5g8dWgedU
Aew6skVOq+/DlXkcCHuUj+3OfyrXwWb1eNpnQGgY9ZXVyc6r2gF8TjyAS9vKjICYIOEhJ4J5NF9O
sfWvIrvW3H0rFLDWdr3p9jZd+IC51/HNB0weBZgLhKfi+DrGPcCZoPRp9O6TdwHROi/cq3MzjMK3
CNIAtNODFPP2Zu9TlpHdnkUEiv4zCYWK7jUZXoZ41WtrRV06bDM3qoBeOwCJoeSBPT3x3DJChaTs
uMH2Yiq81Z8hYBRIvj0RWf++XA6NgfZYUCf+OxchRro0rUvWx9+/cl+Kx+Rqq8B6le/BwQm/KaDx
h2jOQHqB5ghlQOwSrhSP8i9efvCMx/tqpkQ7CrMi8TgeqlH14NZ+FIZymFU9oFXQ8N57HFHdXwAB
th5espGzc6Xj0KzcivTsguWZRb4xPB140Srga+rwngpWPLdxZcKrO0VsSMpTL114vc28EdFJA8ER
gFKlUT38dpRantWMWuBZUQm75kvUfovuRVMWRjQDR8fLaEwLQHoUlCHTd1qOFyJXabgdBPLa09aQ
3oIf+bfbcSYo76lk5uRjMBudpcNOtdpPzty/WIA2DDT7xC2d7xpj9442h41h7XbGZ7/mDNHTy/Vl
oLv3zeb3ecGTza2AqICRnwe5A1zZxJEqScO2Qcr3dpQ9g65Sy3UtRKdNBdUZBM2P99lMWQh6IlfG
JvusQFMrq/gwtt0f5c9IB926TZRTtfq2LANd0SCQZMC5zl/aRYc98/q5MT3ZaY0m1IBgcr3NWznC
Ip98mduf132JLrLoVbM2n8xaWvBgc97yxuZkw7VlljiVBJsxyV8V8has99whew0W3MfcY10EAhtK
mqBMAlBpYicSq5IZGkwrhFDBIZhSGW8OUEpDB5ii9xT9D2ZlqG+xnh+ZtfL0I72A9uJlSdNnphSG
1b36jMmd2DiB03stPgOE8Rx4fA8VJpffDG+GeGTs5gu9lh2a98D5uj5z6CeUFrbXuHsmDzFA0PED
+lloCVEmSyw6ZYpZwMnr039lcCjV0+Pt+wemvTeAxwWP7ux7BOoQDCimdmVnA87x0awFfdiJr+oG
2H0ZcIJIR7nAKoxwnRe6YtlnlEY0/XcUCQC5GvPUoIGxgoRQj9TJ0imeH/p/Xza5l/EEztm4qzrb
V9hyG7qSepDU6Px4/OP8PRj+H7b76paqWq0SuKyAEYd/53m3fs0TRJfoWkoW5Ltmh4N2N0DdQcN+
l1t1ezQu1Dkm2gu8c66i115YuvCXTIx+8WowglRKTeDUnf1a9zSGAASW9JiZf5igXbxG+6Es0PfN
GTXqx7M4e1qlq8FN14rvmIH7s/zGb/amgD6z1Dr5FgJ3PdeNdx77Y/WrrSNUVZYya7NL+J/tabpc
TgS1yeumsxtZWrXsK6t9sfJgPB7h3D17NUBlErmxFdOBnwib0U3/VVAn7i6cbwZerP8PzKDlBElq
7BRUKm9XsCtB4NMIXWdnmUvV6ssVzCY7l3h6P7Yz99hBvPCfoclWiYcQPCp839kqVxpxgm5tySkI
dlBKEjRuewAOhz6SaQH/KwQKzcC81zQoTzmSaOZKt3Z58VXr4oUdPFq9O41XXzXZRoIEMLzGYikH
FDFf+FINTS8qAJSsgD/xvDx87hvxq2BUYQFKOPPWxnSg6oEeQvRtSuPJujo5MaRBHIlBV3SZVc8t
7xt5/twPr1LCb1ltKeM+A4tHdQetBjxewGgPnSaiu4TBqz9HXtYpAZbxdbkgiQbEOCmhpDf8iBVa
+zbRpQKTC+g6ul85poMA5sOFfObsXT4SY4z1M9yx05MjSY0G4RqggPPf2H1zOFGPBCNt9oHwqYgm
VFZJClWdQXtb2HxjWn+6zCOJ2VhUU0XU725n2/P4hnUalwXYg6Up0sR75gAZ+ifn4i3kUOZyqaCx
HHUgIXEADMIkjEj6rnETPh5snbtwIDX5smoUuxNSXuoFHzgTjOEGhRAPioQS4uSJJSGUh8JJUMsI
1lVNO70EAq7rSXRaetmAOPp+/oCeRserBBYGEYn22/mrw1KswgxBvwbFkr3WDY5slBWSwSbojTmV
RHnFezQfHLEzI15hvvJOdN76tGsYi1WTTibu+DAkoYcjQVPBk0Aj28hM+q8TvCp8qROoG6JHQhVd
wroAv1MIkYbJCarpJUBHRY48hB+lWbRTK8WXDTkTtdRIY2Rvf8IodFgTknKMigSrmvpUFSW21wux
YZNj58XSqDuGjmVjbClNzKQGkpXwQgXSBQ2iEAJxw7739a51A3ndDq32LMRNJBxTJe2irdinvLsv
PL9gdNljHIHEHJ+x1pCijrIFsQIfHOOkkoo3JVWa9KkJ/EJb50ybMZabgVmelo3YcLQe2kg0tS4S
uG2a9X2x4WPZGWsIvCPveY7N0ZzSOgJnJlHpvsAHet057v2o3HuS5Cm0AOc3JO2kHISzaeEHeOVp
IkjPNVn0q6euCgDarzomFQ595FQNFYesR2tGH0MCz3eYEEw8fMTWhuTwgrfiCrXzQeuUs6GdilGT
fEtSDCQ76XrR978QH/cglgqdlPEOqA+IGSSqW01cKR2I+Z+VvPbQU9YXAkP4is9TIyqVqMfUF50/
ULWN0/gjAWOVbPhIGJTflcq7xbdY1rEL9qqhZJJVnYpau3EZRgpewWjjBYaHLtjoJQ0DPsxJUaKT
DooGcSAfmkaRfBvyCy7a2FADQhO9FnYZ6j1FoyEp77q14tOmlBPu5KZtPegRfp1XJJdq/DvTksQO
NS7MjDZzG3dbFkiM/EYu50ftpmwiyTswdS1L7/hrMsAjYqVtPiqhqipo2CXaSzREfU86KBryxv8i
7bp629a67C8iwF5eD6uqLcu0Zb8QthOz935+/SxmMF8kmiNiMjcvwQ2gzdN3WXutsk2T3PBKEDKb
fJpr+CItUoZjUzFBYLZjxMu2nydhtG+hIw+dMF70YmmPBA0T7rzKY7MDkyAhZuMCUfGj6DDfCVRs
GZJ2XT6YY5hnvsnmXl2mel3lUqyrJfqBQX9VZ2P17EPiUIignKL12bkoCoXuM6WE4EjCDwmjiwza
oxwhi3nBlBVMEkcKJCt6A9/S+JsGIqsZ2LqzjDNbphLSXZmzGSYv6BsJkqnwaji0vjWxOhA0S2oM
6eo+LTdp2nPlIxgIEgXw3rEcR8cLmZo9S+oAyAzV5Ep993tFiT5pXhWS7Y+MXKPwIYed2XmJNuo8
H3aBxcl+LGCphEE8UhksSXJYteWWC0YZpBUF37J2UldJBsaWktO+mCyFIALrt75kUOi9/daQ4gks
SFn6wUNQFQFz5KqMi80k9cvGZNRwyC0u5NmiIh3LJNTw0YyifvdZxpiga6GvA6h9fKge9cPvlUdm
4UkHXTKKruBKQy/InPtJpF2MVzinbtiEKCpruy5yWXajhC5qlESTDkP23qnPZfwJPA4pg/B7GApD
836HKXhete+Vz1l48/6b+UoAgxsK3rPnoUppBqDJVOr2LaYhEK3jbKSTVcJJhlra961NPzZ7YFFV
R/IPNSOMft4knWmcx4B3lXUzWU0tgVFfJDW0MraNjIgdU+u+tYWwA08eZKzgtYDRYy64AP1oOOAd
mhjHSCqNrAl9E7iZt/tGuEUr6AaFiALgCiAevn30hKZVIzZA+2LCoMEc4XhbHLkW09cgOS89SxSN
GA1B4NWYiQ9KDa0yclU15NX+1CXfGRcuD2oxrCjU02fPL8refhxzcN/So/ziTznjdqtUu9yK6Ab9
RED9M72u7eOKjGsl/aVAa2qMnfRUwZ+DgP12FpQkSeSobFm38z8G/pwnr2EjElQ7RfqRhlA/6B+D
Ot4GsXhuwm4TMZ5dTjxrlxaFqrTR1dApgXZrPsogNyT/W6LI7q+h5fmF7QcRMHS0cnCEAM+6/UhK
5YSPRWRAxcPhgkLr+84DxdDXYHkFSV7pUw62nyNKGdAiBFL7ZWWjLJw0+cr63DsafYhx4G6m7lBv
26deIanyyjLWIJzCGoD5ak1DZqFtGETNWJKJMF2YckW3w81ytYOEsAx3fiCjEumDr5le6JljfGRx
Y4vBATW+Lfuc8iYPZMv94S50n6ugQUUSGHQFPPymWbIzKcM0Hxp0ZCKh3RLPM9UtEM3JOdl3Dr0w
pV2/qBvZ4HapqsuHGlpB9jAYCorovq3W2wZMGoX5ElhIXUWnNad4IaADMA+kZBDHVFROmh1aPx8A
Zww71vVKudL7rkQVjYvBw4OngvAD9kNMQXEaDky5ErAvVW2hugteawmcuJBPmDbpVUin0TLOeq5n
kW8h/ImqT0MNHoXxU9lWsa1xVijqw/dg94WOkmNzDJ+DcCW+WnLTsRGn5DyY9H9wpYl8WcUxkldu
IiW9Qbt0JHwJ+oHC69ZYMZZuR0hhoXKLSEfi0fp4O1pWggsIaDn7J42HdDzg1u/1pSDbYuVpWUCV
T6rVfy1No76a17oF27HApiwSwB3oukDpQ6a/teZg+I5sQ21WB2aCoGwfdmQLQK1kg/OnfR6N7/s7
f3GFr79kdu7CRMnkRsKXoFY5fcQBzaz2I7o7a2O/jdClu1JWWEoG3wx9cjmuhl40cGoy4b8NTqzw
RtcR5Pun8XWmr+s6dF5XjvcfN2X2lN/YnJ2gqPZ5wW+xsIDRfn5qR3vrGzpIgVeLCdM9cc/Q7NIO
e6VtB7if6OyzDLorLHGjp0Z3MNZC8oWHXAKeYXpAefD5zDu7pSgt1A4YfTcnfqi/B5VZ4U2Igcfx
yNSJ2hq/ohVncOkakjkA0kSUklHOnS1cEnk5X9UD61oSo3NPDNW3J35NvXHNyGylZCQ1pDKBkWQD
ode9hlOhA7qkGSvbfvrY+UJdD2a2UInC1APP4U6F4FL+mrxBz/0l0k7BAxDQoN3ZQXgIEUQSmY1q
BgoR107B0kaRFbw2KDuCYFWdXQB9riFQGXvORdNf45EYEsKgVkws9XJ09Xit7Wppt6goAoH0GIkO
aS7GIJelqvaeOLpMzm3yeselrHV/QpcqeKAb+WtiNqBSkVOJMsLo0jP8lJf4491Cn/Sm2oHG/AmC
VUQ7QLAyI0eAME4Idn+t2F9wl27sz+6xPGZUiFdiiKorVegvNN6fEbHYqhHacb+dGltxuTgM7hbP
lH6ttfSuTfDsbLDc0KeJCkx0kQxHVc6dlkFW8v4QpxHMt+z1DM+ORl3gWPaVgkKlb4E320Qcphal
VXvl8z8YQikcHKWo/ApzIW6pCiSRChEQr8EE49Ga75xaori5b0VYWjEkMFGRA1Jtov24fQjCJBzS
XPWAIxcI3gHuMuqX6mJcgCcHM1uqc+jQ7N9C3TQLAiHtcXd260d97cqe9uV8Vq+/YrZyZaykURUx
IPcqToF0YORdv0ZRtrRw1yZmC5eEHPqWoJUAUGZOYmUE+hEedAsOVUG/P6dLyWjE6+DyR2wD6J88
u9aaUOBz6JhP+VPpkjrcDr1H0We6AWVyAlD6531zi27zlbkfue+yVwNoVoPMCCkj9KgAhDYY6Gff
5DqqVntwNZnum/fw+gWHDcpe51NLVmXrFiKV6yHPi0p9GvqpSAMgRcZDqYCgrTixquGj9tqjh12q
P8LWZOJwbaYX9g0YOIAVwRs8kTnNdm8ks2EbNMzEr1Sbl8Ey8tFOGBO0zcApdGgENO/P9VJDy43B
2UalY0YHVfJZdyiB6gS6tun1vEPyIzaGzzamRE30CsjGovvyfbsojgz3wAiGDI9StnvRrkITiT1x
0HR/rRaz8JjK6OxBChpM3ZPq9+1JhrQJ0zApqPeQDn9XQSPwUccrRa1FE8AQ4I4HEgmyYbcmqsaL
tKpDyJ4SRiPU0dzhJXFXpnjB+UDe8K+R2ZpCMbVtZKTr0PVXGTwYTsNtamMry7phUavYZxtpb/Wy
Do0MhKCNjaRBeQ627C47hNZa1LccEUM5Gx120CoAW9jtkFFR73hfKVjXV8SvqA1Nvt5UfWwyyTeE
ceXeipjfbWhBf4hkqwiVBf9ERoaEBws0Sms/IBNKng2RQEvW7QeGDO0lJGzL6qxM4gRwaUoQjJEg
46w8oIQpXpLo8f5aLJX3ZBF0pOjeQhEVibHb0bcJTdUswFp40bmVLwWS9Xb7ovp6EECkQTwLKAuJ
NQtZTrsOIORgNO2DAC6l+58x3Zez1wFITjhp0EmBvtmcEByp0UIOE5l1eZkI7GP5UmlGuKkDQ4Ts
6bjSszDt4Z/GEOEL4kS1N+cxU9Saij0y+C6nAqaPcySISJCveJ4LjxFG9NfI7IUYy5Ifog5GtNoe
5BcwznPIBHaX+/O2VDK8NjNPscVdWfMiw2D/jIquaG9N95JGuyA4qdIhGcwOWVtuxaFYnL4pKyxA
PRSl/9nI8kHhkBwPOBdie9qx81d+Xlycub+/Px9SE5foI2Bz3hV8Xx5JzYrhiWWVgrd8Vk4yEvo0
G0kWZfSD66v0zEBKQSSozWSlEcFzRvVBQ/6eiD6kva1+LBIzkjwQffYaIh4zBjX/Dg8qg6OWaEJN
xohDTt1rWniSFHqtEmHVEorZhQfOSTPtmfjXkCbte4CKfE+GiuJdQChPfaL26B/SM9poPMjhxjgi
Yd1zmc1JXd/oBbw7UOoziED0rEilB7ZDUtNMhUR8yblMFY0R3LHg1pbCJreLkQZWJFMw9npSyVyq
vhoG6192y9XUzq66ustTDZVXRENNjbhPcUDthHQA1ccAGgj3jS1FKsju/Gef/PFLrxIQbC+MJdNF
nFvtOcOqoSmRbKgVOupvi9ebB/oE/eXjuFfBjhbs2ucIDRIrX7Dgstx8wXT5Xn1By4po8S2nnco+
qgyEdlGRepCEfZmYBX1EEW4oHDVTjaSy2PIiyprRyZkheqcxsOIG1Arqo5asNXUvPX7X0zKFOFcf
FeQSap4yLoakNnH/sFRPvFd+FWi09JBfm5k95GPdoIZbwAwoyyNhrwRmp9kCQvy0Xjmwi2l+oFfF
qfMGrHDzAo5GJ0FhDgstEQmaWkin7dCVAYmCFPdqBEQtuxedgPBOso1O/Sd0X8sp1beafZp27497
/eo7ZjMbF0GWozOdc9POaB4bCFfu1H1GiYnS8uv9rbWU6ZpAjsgsTvyUP2QX2SAZ2jHPOJeFmquN
NkmuQ7LY0E7+Zet91Q8FFC3OzorRhUjuxuhsTT1apuMo55wbbOCc1SSTpymugEkx1IfOrQorWdPQ
WLyMBYh0KBOe+gdkm/cDDwLCBYd0A7/NM6OtTT5YefwXT8SVjZkL4vtFnRYcbEDRlD3Jmclmbo56
GBnXGtQWny6o+uDRQqEH/Uq3Zw9rlkk1mkFdNbG95FOSd2y+4lxMr9+PTagKkw4sfOgfUOAmp70w
oM7k5rlZQr0ALVD+vpAJ+ygNm3CNyHPN2mzqxsBvEyGHtcqzB8DbH7wp/ozR7V2sBGKL98nVuKZF
vLq2WNrEPt/BkpoYDTzh4LGMzK77ROPh/V2+tBuA5lPgFU94oXlbP1+NftDAe3LD79gHJWITAtj3
lrPgApf/5T28tjUbVI6URJ+1Fe/SBxY+hRYShvsS0MGl5Xr+UG2LtXB2aQNeG5zW82oW5TaUlFGD
wRgtFlHmCNIl+X1//pa2xJWJea5ApWCaEDyYaEHgatL9e7fLXlTOCFYKp4tx07WhmTNR9OBUk3wY
kkowAvmqHtAXD9zz1QfFmoGGfBDP7bkMWjKE8ub+IBf93mvj01V5NZHqkPtdkme8G2gQ5TKweFAU
55B+PAGisiYsujrUmSPhgQip7ngMta6spNHzZOMXj0y9LfZh/kTZQU8aK2ydelUpdnm/TAQX4NaA
XMT071fDFGuxTPmk5t0UEo5TWdhQQf0pOlXxMDwnlpRthsY31cIAGEm26CrydiHfCuoXsIpAQv2P
FM+tfb7OGQ9nFBX8Rq+acwbeCGPQJVPIt1xks/K+FjeDaGiPWrgSPy2lLW9Mz44Kw49V0yBudaUv
K3Yki25wPKs95JFA42hBxT7TSz0GL9FGOYkOKIGSLb/jWcLjD2MztrinOuCTjX1/5y09iH9nBHDU
2xmJJOhqICsI+QNo8CHvhR6D+waWzi8aSQCnBuR0qsfeGvCZshi8vuLcHpAMuwiMviDoZ/efgdZY
cZCX2s7QcYaewSkZg26p2f035uAI8MUBvqjBfXoGyFW3SN2fJk2j//ug8HigLALyDBmE7LeDGsYq
if2e41yU/Pu4czwtNwa+NvsuNqqqJEAhgj1kxehSnVlGR4wkoCTBcj/kPgpPYbuxUBGDg+qeAow4
mvWj9OIBvWvG512+W/Ptl/LCoIFGbzI8JkB457n2ThA6OgIuOHGIV/tDbycKKS3dN8Sn+xO66ICi
SgHOYIS0LEBDtzNaDlUMjLnHQez4vWd+M8qm93/J9SYzC7uKdD4wWNasKj18i/pdya080kub9Nr6
dEqu7iVGrEfNyyfr8q7NbfGj9F9jdVP5DxLgJKvNxgvXEBrkkB1CszeSwHOu+yGs8U9jyIMcLqY6
D2k0jZT0ImQm+jgAREe6yKwOWeykX3VpnsXEBN0t8OCOtIGK5OB/Z/7Eg/12fw0WvmrSLkZ/DFBU
AADPHsCagu0pnzrapiwCLUPwt6/Vu5ZO6I2N2TvXjmkn8xlsMLVo9UxqiYy4l2u3b52hOkT+YWCM
oFL1Iu+tvHzgqv/3F8yOLkQ/+JbGKDjmI5BynV1RROq1aA7wzjhm13j+risBvvcaUveDJWrppqxX
wCmLMw2mBZALKCJikdl2Ax1PPbQDO7qj0L0PnqIzUbSymAskxVCivrIxc6VVJS+UkmKmR3u0o32w
CTa1+Q6dO/yxGzI8Ice0+UNCvT23ZC0RvFR2gHngH1E1/nOybk8U8MFQLB9Q2YRs0qePvj1GB+mi
E+s2KqruxNcENgEnsE9rAmALD9q14TlAcGxQIJc1FHRb6M7LR6X96LNLIq/UFdaszM6KmtO87yrs
oiYNU10r28c6VR0aIefGtox1/2D+L5MJ9DrUP3lcxLNTUwT/M5mt3hiHw0Nm1XZoUvJEMJsgMW83
oMQ6/VojsVzapgj8AAdBE/4k7Dxbw4GVRhB2oaArb2P/iQcK/v7A/lx0s+gSMdF/LMyde04YogpZ
LaA5ST/q6gGqvGiFfHjG5oSq8ot20A6D3pCvVB+wb0Ejb/DmsAGLO6orv18Js21sSed0JNl1RiD9
Whp/iR/h5vtmy8wkjeRnIb4PKCfkF5H1S6zIyu384D16k+KXeQQfXGxVdmolJrK4aLFjrEyH03F/
ppZe4psvmW2BVO011Jspeml8R9TBzfGOvtwDPY7Rv2y26zWZXZCyUnFoOQeANMWQ62nSMWR1Exgd
ARoCJN+g1YaX2O/ACbPi4fxxBu/th2lHXr3DMW6TVJP/2H5/prANmiUSbFICt4Ng0Qfy+NVahdmR
xvm9fwV5F0FDZaYnB9+od6vwjMXnCnUcjpsQv+AgnH2PKNaC4AV0ariu0I3h5CfV6KujKJxTjjOA
6m5VEoPKcrOy2guZXkit/bU784aghNOqTQK7vA0dxUv929MIOn0d4/9pZ7rmrua7C3uh92PYiUlj
sVtDoiA47MmvFTNLt6UC6gLwGioAAM+JyTrIePCl3LMwI309QEPPhmYeGxn0Bd1g0H72jivR1uJx
ubY4GxhF45TA9bBYFo+ZhO4XUe8TpBPRk9/tg4MmHb01uMZSDK/CowMOmEfbOqqPt5PJsKJcigMw
aIfOQOrvPYRK4UaTSYu2FXNlRpc2yLWtWaQTIi+s8vGIsK0lh0uvokdfoQfDXBUOX+D/R7SBEfEq
TgEHb+V2VGowelrZcwC3sqre2qWy13AKuW26scnTpJpr1Zb+nR1UMHvYp53w/CIeXzQjr3EVrq3q
dNzm1wP0aMCmAmo2dBPMg9Wa0owTMepDdPFPis5t9caeVHy/cfhXNq2wkCHEwP8am939vZJ4vV9N
y7mj1ue79d7ava1uLWzdpydN70iye3z+bb6aH6X+WtmDm+hOYmqGf16PN5fQryq+hZ1ErlVJmkMl
+kGNE41BLaDpxGw3xqlRaYmKNafoPgSkeSvxbWBodMgfWMafmF5GZRdncv4Syhm7kVCasyOWKscu
D6eus6K30WmlPNT4j4Str63cYIsui6qCvwetthL8ltkNxtAwKCjjTXkFw7MVlojQFmaNyDHwNmqb
U/75zRiQq9i0RNXXQC9LS6dqQD+gggPQxxzlChYBNehzZOBralLuU+CeR8YKSCGNKw/WmqFpw17d
n2qUCoGHZL/bKe672BZ62J0KTGixxiy96M5fD2k2n5Es5BgS0ihKRiAYCH+kRQXYrN4ClUjo5YNW
Jokf1V2hMwz55bys3DdLJ2+i4J1qJqBDnS9niuZCP0lhvqh8PVEOkvBbjMDhHYZos/v+w6GMhruu
RMWR1MWW881YpM/3P2JxTyE/MHXfApKKbvHb2W6ywkvUuOHczLcnBQTt47W27AaCM2BM9d+O2+1J
ecOtw61JNnELDxho1MEehWY2XIdzT1hNGUGhlTqhtmIC3e66N+mI+QatjnMSHluy4u4tLTfkoRSk
XaZJR5fu7VCHWE3EcJrvnYCW6YG8Vt+TdBKEHQhKIZmuGeUu04XNi+Pcn+TJp59dsRqSdAg0Ju47
dDPcGi4H3D9CxaN7rbe07L30v5p+n0BjB8BmITJAh7ISA0wjuWdwdoQkPkPfJBJtbvTF5QeFqwxZ
XesSWjimCLQ5FryZ6GvGhXQ7qJQH9VdewkbaHcbOpHpI0Sq3QmOwBD26sTLbnqKc10UQwgqtdX/7
EJ5ihzVBZ/fFaz6UgWQHb6KT9i9sYa5sl6XM4JRJQIoODZc8nonbAYZyIIZah9tWzaDHoZ41bp+n
Zope0IyUQ2tUTEmG32CUHhk9qd01JcWFoeNyAOXT1FgAr3VO4RAWIpd2tOHRdMaflK8JihGbNqcc
2YsXEgcohNr0TPp4f68uKMPcmp2tKxUDJgNZK+9m1UkefYPPgK07aJbaO1VHVJDlF4qlGfiENPiQ
nljkOSRD3HcvWgz+2BXv5OcdgY/h0Z2O8aOQPtdX6/y+jhHL8nD/NiEJdiuF2IVY5Pb3ZwcFKXSh
T1potwE1SWRlI4aBjtSiLtFdVp1FGYpx9UGLjHLc5PTQdGt77OdBvbU/m2wkIYYuncbHjyR/HR5r
6dmLDS99ir0P+hHLD0qvK79ykM0Axnp/oRdc61vbs6NVKGMnlBLGnoBDoLK6uiBM/ji8lrVTocHS
FOu1UsLPKwMWRQD1ULkAlHHetdLyzRhL4PdyhbhJANpku1QhSpugc03pZfHMxEIKFq6OUknvs0CC
oH0FWhcilizQhXGQdIENGEB0oGlcFGB87ofPmPbjR86m9Feu+GVq3p+ktS+ehQQU/Ai8JgMdVIkB
mDJlR0CzZxzspKHWIzVZsbawG4AUn6C7E9zzB40IxzWFmqNDxQ2lV7HcqNFz2lr3B/TzKYLsEwQS
AZeeyEPm3SdtovZCNnYT/gUKV3Wij2W9YYLYUIoXITH6JNXzfC398dPRQaoL+NWJpxxY+LlQq6K1
WtuKIgAicRWBiif5GLqAWXEbF/wJWOFRTwE5Chj9/sQeV35j1oup74UB78o1eoKTbV2RUDy0ARQi
Es/qujIidUUNtbXC9FIldpueUrDnSdHXGoHTQuEFnyIIElgakY1G68bt0+HXcSvHXcq73qF4Bn+e
IZmgVS52tWGqhJqZSIQVP26h/AyTE+gbrSJ4MObpACZQx5aVUKYbTzkBmzP0GEWDOw76MTakf/Dd
kIFGF+xEs8+B+md2LhAwKUrYJwAQQFXABISx+MV+8Hqqg6KDg7gwaS8y/udT/xrZ9zfwQtSGSiRm
FmgjMLyhN/N2bsNRZjwGjocb5AQ1LLAROt6m2SkgsoNSXWNuf5cbIO9dhI2b+6anQd16VTeW53pZ
6IVLE58vBJfrYp0pbBYEfj1gmyYFq9waKc7aOPmZ+8HwtM8ZBuNkvwujPArGxt+mOlrwvIfKFNGT
4yF52NhxQMq1WtriUbqa4z9Bw9VRalQqpl4M2wWIX0hrZ4a/E9DopLOBqTNgZtlhfvX09R/SPbdT
PPOUG3jvbazAsFIY8YeoJw/SsJd09hnORbKmWL/0AiKnBOUcpAXRoaPMtlLWILGmagPQKcNu6PRO
I798ySo0A/DoPvig9RocZumCvzI4px3lKadBor7DkwtgMchZeLC3GPIefcXStt9/eK/bBPHHWuS+
ZnW2k5DkHppygFXQm7GZXrcgOv+nkaFXX0YoN2kLzi4EpufbJo4EYG34l4YRNwJHjQb8kRLvlgJR
mU3Kqu9c9l17IHCy+MhhPKevV56Aab1mB1QCLwrgnXhFOZBy314NSRDnBRtmgtvrwyb5bDe+hflc
85umqsAdK/NFLMDahKYvWJlE88T3wWht7r285BuU8NeS9wst4XjvEbROvcWgWJ6H517ABGkARkDg
Zgfr0oSW3G+HEe0n+olxOFS4zZgURg6ekGd5xRtZuO5uTE++0dUlMNRUinMJpmM03mh6GD4KWw8S
oZ+rnL9Lj9eNqdnuiSqOTRgBpnaAe5xOyjmH/6eLX6horsIvFk4DekcQWMnyhB78g1S+GlbLy36u
CbkAUvDsmdet1AGtY22wlpm/Yf2M+2/GUhR3Y276nCtzozB6yuhhaAYkfQ/KxTfrTPf27EN7diRD
enboecXi4v4UJ5g1YC0scKy3FqGxGZZp0WKAfkY6weTVQ/QZnkBoQcTHrnpi6b7OcqNefTUWNwxE
nsCTApYisILODEONhuvjnncNcGZShBCRfgThl9ufkdA5rS3kAvhryh3hhoaSOZjHxVns1qhxOwZN
AcBHahasEWu614ZGwiYgJYlNP1ENMAZBpGVfFCHpi5wEwolT4BwFvdmNLpfsArpNwGFd504DcEax
j3nIXpx7ThcrXX4XoO81Gmz3K0F9Y00oaPFgc8j+a1P5Gdnn2WQFBdDMvdTy7gt400jnbGK9c1hc
XIi8QE2bPfE7o1aQxwXDyP0NskB4gYm7Mj0/bX0pxamP92A88dCar4zG8E6doREpJMIrW5nmG3Ji
uhiStzf72B0gHbfW6bt44uGk86hcoa0NbvvtXhl89FxpPJ5egUDJ0c91jwPvLto1T/0/xNhTPPAf
U7OZlr0Q+F0KUy+GcRG3pU9ihnAHFs6T44grKJQFiUhMLrJ92iR0hlhnZg1ZMcWvYjx70qX+YF+U
3WB0z8IxNp8V3d5z4NQISHCq3PNZcN0KMpGvmbOHaPn2fIIK6f2VXsie3HzLbKGVYcSdyqiASaMP
FBw1liRiucW1TMLSuQfLKFqdgWmDuNesgtRJpRKPKhXcRnqKNJJmtm8OcNsyM4zd+yNa8orBR/nX
1syXGZmB90Cuh8vNQNOKdoZA+mfoMuZo7bMPKM9vnUL/1lesLuXEbqzOrtQOVYg66nnBnVLzIJHd
e1t52z1Dd+DR3O8ryEx+UKoHjqTXv+4PeOm1AsEHInYZ3BRA2d6ek9BrMtrGMqIAVe86n/TnqH+7
b2Jpl4DBDYlGHpAU6U8we/VCVTQEoV2NwSUjwLIaSHPbfZRug5VU3kKv1xRSgF0A+eIp+zPbjXzj
q0rKYCg92rzGF/8Vnb2PNTrUO4dAYPwLGxTh6hdEOhnzU6hJMNrcymzKS9N5/Q0zD7GWxACsjKrg
5hKYJwkf14lkZwLVXrUyKN0mzkcwIErKb9nT5NbIWw/N3CITKIfBp+jR08quSc2mH8FvWCblKBAp
hpdB5CJmP/lUBGAm71DsIWXJ1JIu+CBtRH+Hl6EtlosS5JB8KftKZDFNLNlLFbNi2k+KVpDjGLQF
xLAr2r4BJ99uKDe0pZFqjOQqfC0/g7g2eeTzqkM6oeGLUgcTbJnrQiYLcCmANPLx92B8i3KlQg6T
KwqHEdMaremKBiB4EKmHWBISp0gU6gSF7P/iJdRi9VaUQK6fNRlHaNo1WzXjmU1SgLORJFyhdHrB
J22GbvaE7c2sQpckATcYIM1ZUH2wSV+xRO771tPRRxt/ppiqmkxSah25v0sXX4y/SwetkduT0Icd
Oi4hjOFGz6UK8LF01kCayeeE2QQ7z9R8yw9WkmULJYDrLQt/8dbmqMr1mKEU6gZ7WQ/OD5Hhnzib
A9FbYia2tHIQF2pxMIfKLvqbcdp/IPnRKpppUeZhd5rB3uisA9RqSgCGcnKRHkAJ9ZEXIAw15ETX
mdw2Vl6L5dHKyDui1jHx8c0OhySG3igPqeiKndExJ5qf4hcRDTwVYTfYU4oABpf60A7HcQ2zNv3y
PKQS/lqevyB+zqcFlULR1S58ocdEqGw+3+edXXePK+7A4g0A3wJEzbhTpTn0Ar2aoKEdMhHB8EUb
D22HYv5KVWH5pruyId5um7QY+VBiYaOyDjuwBYJEJTCefnuWv++g+7N1zt+OsnlRV2PTxcEByihy
wDojZJz+/eoqZwTKjJxPRXcXwsz9Azg5Lj/W6Oq3Zx5bi7SuIky/Pbrm1g0AzLv/+8sH/MrAzHNS
pCECtyUMqJHj2QEAf5e8Q6lNRJlNKQgVTnkrEy3f982K0/bH27w3ttnTVIK5NS1KmM7Nw+H9wQKK
ivQlcDigX9vvy83xuOWJcVYiAgX1+8Ne9MYn+On/rNns1A1+VER+wIpTO8Bh/H5HPEJEE407m6dk
Zxffr2/p83HrAtlxcgQIAt83v3zo/5qfo0UZrmCFPsLQuwu3f5gCAM+Afuj4cG6ASrSjlV20aA8B
G/x+xKcAv8+megCvNceFuFLjieAOqg6S0Zjj8xbEmb+8NYK7Jc/02thsbrWhj3w6SoILUfR4q+jJ
k8O9rUzg9AbM9w7WDjcKOFyRd5+di6yL/cZrE9E9IHW4Yy3dOf1y1oSMF7AL8HkBvEF6i4Orxs49
UJwLVVJwQ4aV7n1bnyXJPLwLn9ruYfPWmcGTWhlHHVTJbufGxkpKYclDBABvYsSF0Cy+4PZaSZQ2
FaClJrqR/FmOH2P+nDIfI2/en8kFoCrGeGVmNkZGELJErgXcXpfp1gz07jECkqkkn88Q28Z5EAnZ
MyeV9Hu90eUYbH4hhFoYCLiAzKhFNeD+By3uHmA2gBrlgHSYv4dFwJcsPyqiy74zD0lvy+0m5w10
NsgrNfdlQzJ0zTSEjVje2/lVeFBR52oguY2hypbwyXpOlpld7BRrrM2CsLRbUZOaiJQldB7PvCjG
95kiTWEqN2voEDFnalFBTzbvB6gtFWc00/72pzpKQrhT8m2Cov0Z3ILpI7qFQwNcZ+79KV6qNKAO
DJoiRUDaFkSbt0P3Ukbj/ABbyzj0+qHa5wTldr16TXbpXtoGMiTB107sgj40dvGVzdnzrErIqjYJ
bMLRQPYDfLrkHW/M2cI2I/YX2ZtNqZvOxEl5Ml5WBry0AGgGAqwEKCTAWmfXRd2IEwMB7lvmXCSa
JSQXNXgSwOIzZCaIjKOhAB+7DfeLwe5eS5AvvrHX1mdvrBh2NBfVcRr6wagetVeFRUsuUSP9G3Rg
zspYp800vxrhFcgTfhe563mGjqrewDGhLLop2lSaDSQmKz0LFCOOOvRrq8YQGU3wdd/o4lt+bXTm
A7XhmNUF3Fv47C8X7wCIFTk81GTzu398fHzN93tBP+qOo7+sXRcLDhJ6+VG7h/8O4mR5dorjMvIi
uU4ll/8GeUjf260BKplhTb11+v7ZpN6YmZ2YXPSTuIE4AbIttLBppGJOmTDSRw8yK/fncinbAsg1
PFnwgoNtdB6y+xAclGhXSi5ykWSikHyyH229IsEkr7hbORrTsbsZGB43WMO5gL4JHpnZKxNTtuwT
ye/dTE18I2gxsLYP2pVX5mfidTIDBTtoPkzP6bxPrJfUTKp8tXOHh/jIGYKTHpAZ/w02LTvUpcNr
Y4pGbWjdf3H2ZUty41iyv1JW7+zhTmJsus0ulwhG7ikppZReaKlUigRAggsAkuDXXw9NdUmiFBn3
ts1TjToDxHZwFj/u92emR365DZuBN3cvoAETYJqZH6rwphwvrbfq4LUHWu+ANp3UU+R+aU1ap+EV
mmG6Ha93n8lT4+eQc27IR1eCDT5r30A2+np4MPrA6QfwRjRu2lzV+7FM5ISuCZmhuGDl1bvutmvS
6Yo8OOxD3KZ1Bo3Isbld+n0wpJKCravo34bD3eioZETjmJWwQjxBVvBekl3lIs71ix7ttxcU4Ex2
1TrZ7GZtylE/hLJPlQRxPnuAirgK6qbLsav+egjaBA07KIQr6wNYRpAX8PP62v/M5NmW8+NV+uWo
/LCHxwf1hziHlBSF4jiaHgI02r+HyqmnwA975YBrDx8T3QdWLuv8nLTcL8/0tw30IcGJIjX4+rfv
Bq/NFB030NnVtxFyVSUkVc/YzHNjbKzX1KHwDtmJ+eHS36Mrrb90z93p3x/D77PYPEDQhDDxUOGa
gb07E7fQ/precxyRZLgsn87Yj19s1WbFNkd+NoMIJuc4VoImvqArvCYP7m/KpE+cdNjNl076lvx/
a24dBwU8BTEwnDdwTf98OFoTDlLZHIMqqXe6bJrEOHzJu/kwtkADLQoitbV9jknq10rft3Hhv6L3
FJDRb5xlPxzKtmMthDqxdYx9slf0kbnoUrkR1DnifFFt80AIuezDL9S96l/s2zHOwLOe+Pru9UX/
JZey+YzNmgPPaIQt2HysxIudhRL1iCmXOUU9Z7hto3My098Kpr9cRhRx/j3vzWVkQbf6i8J6+8NO
1UlAULOl7DD6mXrugiRawajegZEtDe+g7N4eeFR0z87LBAE0hNi5/cUBwq/78PoqnN2NTegna6q7
CPo7OHpdU3D9JnDS+nPVvyNpC9mfg36c6RXHkkA6K8y4dUnNm9c/4dfIHjsRgTUBrh6UDFBf/fkg
QqULekR9MD/I8JKGyBHfiTvipQpC4f3HoBTJUgQiaQ5DALJ5tHKwhLxx6IfF2xlIXqEpE00pAXK5
c+KxvTdfh/4hOIuB+Z0pPb6DR35JOOHb7L9Bdcx3RYiPHJPwgi3YwPBe+IdQ7atl39ALHnyS5C7w
3r6+Or8mAjAoqAmODBZeBMW2zQZ5iCqlFUKAsIbhpm/kuqTrAj7egd4x79MS2qDauRjdnQPpdIvi
48inUZ9BpG5DATQfgrA9Rg8dpEhthLebs8utMpKBRvPTo79/xAmJWRJ/RGC57/btnuoUKDJT8B3a
M67LN0A9ZeG1AMwDhXv83+sLcrS7P1yjXz5lsx4W4F5A2a/2gw24ucfnhNs3AFmX7Zk5b2OA7UDO
xj56oEaYuIWBRjAPUufLUt7FQ5+Acy4PxmCn2rS99DS0y9Uno8Xu9VlurNMvg2+cvIquk99J235Q
3bvuqWzfrvYFnQrqZI7ahdaZ5NrmNf1ltI1L7thWrCyD7eUo5oTv6DxDR0Rn7XjbQgLs9ZmdXdfN
dYcIlb10AdojxcHOK7kb7EJANw9EOCxVsP5FkC9naS++7db22ABvAcIDJwSHybeA/4dXx6GjiVYX
u4ly6BTvoVexY9DHAX0+kJHO53PMM7+d5ZFqCKYCSiSAYP5s1DSzwVkKiPwD8/OgSQNVsAPxisHc
wYmsm6+S7Ee8uE75fGZ5f3dykGO2kTYESwywtT8PvPIhgnQx2sI8XZfvQ23m/eKiogY5Mzfx2tp8
MnRq30NKkx0cOzJF57I57aehy+KxGdELv15zp533MvK7+wZotdu1c7scBuKpN6wrXv/e311nlMPR
Z+S5oU+2aOSlteuuKfG5VO403sTa2XeZF4v09WG2SbNvR/zobwBHEkIdfhtjT1MpZxQ1QNc5ZqgW
pewOHJp37X2Ysy/zXoH928qD/Cra0UOwn7P2YO8GFMxAPXrPM3IAlzu8drqzzlizb9Ha9lz++F3b
c9I5bul5+K7IfQnbpph2StJ8QXKnqj5FM4IZT6R/2dD/el7+u3rp7v739+W//gf//QwRw5GC5m3z
n//av6Al6EnRp+aP7Ek9/ZF/oep/jr/w91/8/Pf/+j9aqvGpoU/ij0SPL0/6j+7rH28VfkIq+iy3
f/vTT2Hwvz7uONZP/5FDF0yZe/0ymjcvUjfq27CYxvF/+f/6j3+8fPuVd6Z/+eefz50W6vhrFTT6
/vzrnw5f/vnnEej4Xz/+/F//dvPU4s8OsnmSf1w/NRMVT3L7dy9PUv3zTyuI/hHhTgO4hfQFkOvH
xoD55ds/hc4/gGPHAw0RHgdpnGOWQHSjqo9/5vwDqfwYKk3wc6C3eux0lp3+339z/4FDiayBh588
Nju7f/77G3/aye87+4fQ7V1HhZL//HOTKbRctEl/g3Vu7v1IdVNOLYcPtwSoY69DAvlAmtKAersF
xCSfbMmth8hrlkfKe552dJ13aB8NkRGBP2E1huzttac5JFqd9xwF9HNH/WfL9P3LNq9LbTGw9cY+
Lxqvbi9d3wBBtoy4gmADunYFL1N7JEE+VOjUdSbTvFXe+jBZtbNz7Qq8j6YEFaq/Itlh2wDFli4d
Mg/lkX3UxUveoI/wzQ/7/tea/rSGP8d+37908+raKJzVinBe6NJB1XHUY9IgD5x0Ea+f7cavL0N/
6fJprTnCtNKnmRpkd4beZfNUfR9963DEEjqq9YjOvcENdmHUz5lFqyCPh8BNx1q1hYT0KiQi5z7r
nXm6DIfyHKniz57A32Nvlds64dEVigG8WEXFBLQqJwo5zw49LwHwGcFM7DfUo4YAJhGdYzr5Ofr9
PubGqZxIZ7uWA4xzz3W7m1tULbtYNNddaX85s6GnprUJ8gCAtlp7nXmB6Lq+XPuhBteSQF0mpHPB
ViRhmM+nlFTGTqO+FUW7TmoXV+sNh3IXCawlI75YrgmXn8UQQneHusi0W055ZtO/tSl8fwe+L8Im
zWBZYF6U4cwKl7MlFZJCUzTu5K6JPYIuKltczEHDL8Ap0aZRGdbvQhdYg8oZSN5pu8LlrUC7PTbR
3uMLeP1nx73pV71cekNvDrYkOoVHAGbsxZwrB5/at82T1cqZKgjHiGItlzZlBNqPC/jZ96KP3r6+
b94Jk7HlPtE1rxqfzV3RTHZzUUfeAOb+2CqCpl8up3ZYEnek3d6S4L4Dg/l40OPQXkytMyX2op37
eKQmryEKc9vxAfIL9cQ/KIFkXdXXuoiYUekEUc60XKth7wUQwVgWwCiC2qlTR2on541JB99d8rYs
3d2kVnHpT3o4LD2S8X2AKY/SWS79ClV3CTh9pis8E0CrXLuVjncgbzinVH5qtTd2nZlgZUiidIUo
V4hm9zTKTLgCa9Kb6EzQccrybKumwwiUBDELljtickebwc4m2OpUCX3TV+2HuRw/+qoW2exFQxK3
njmz0Rt3+fvx31jc3ip15I9+V3Aa6iUJA+aH6QwukPd2VU8v7RSDcyBmTRSCrdNwP9W9Q/aSQJEt
GcIlsItVOcgUvH7uTn7OxgT3S9yDXQsJOJDMe1fzyieIQEnaFsYEEVxo/0LEVZMP0DdPXN3NueVw
jq7mYSkmv1XnPuM4+1+NgreN+SeBOkNrO11RkYoWwmXA4k5mTMeqRJvI7GVUtENubIVQYh7ifB1J
vI/j9Vw5/Wfn/N+7AuTxzzEEqjY+2OatpojnCUwnCA8hTtOg698GYzG4Iav89fX+/dmGkOXP45Qm
xs2aYni9bGn30gB8e2R8yWxnePf6CMdf+t1Kbszr2EDEvOwJL7iCBm6JekrGuEWwgw6Iyzzm5Mw1
zpmkmnfi/ACJ+vOEWmhTCy+KRQH+GPMFLKGiSoYoMhchhMbITgaLkCg/hKCy1Aj/LpvKjlHc0+Wi
E2ipgw83ViF0FcJ+DA+W5NcsnLE6VJVh2kwxv16aMeQoChr7OXBV+TS0paMzu/bYR26k/ljbU5W1
tep2gQ7tMYUNROcbsHRsTmYVoY/TiJrwPdDe0Z0da9BbdqR0hvRYJrATs7jXUk/mxisbF0LQjSaH
xsgY/gd1rDVv2jKKE1vwfslCuGj7UKBZK6Oep+8soC0RPkYiuq2CGFlzb67ZJSW6cdIlbEWQCOla
H4w/8q8kttolVyTq2iszLNXHAH7FJdVsiW8mAtBoEC6+l7KgrQiEg0aXgP1+ZlBZr6MhzOteVDsP
vMVq79Zd+M7TrKOYWbd+tUpmPc+MktwtrThAwC28+yFewUvTE/A9jgBPvTMS4PTc8UvaY1AjyqxC
Fyp43zo9PgaknK2E1JheAjKyFcpsYKUIrswK6KiFzK10u7rQXnPR2CskicUCsaxEhRBySh1Xsydm
e8s7j7b8lsupPwyiAVNc5aJzXo0Bdh5CFz1KWU2P1ANi4pkW0khqZcIl44yFnoL9yoXzGNrTBGK5
nsc8nZ2Q34YsItZFrQL50oVB83VmPbkch6jX6MqQIoeT0OVIJk4yRSYQxflBqBKNkIFueeqMS/yu
jVfsssPn5o1ohWiToHdjCDDSNnwEbQ5k0kfpI6c2eIT3STQ57SPEqgChMSv1ndzvueiT2q2stiBL
7T0yE06FF/PxgQnGnqDwGj4D3ctkoqvOiIdB2eEzCSbwLSNqWVTGJnep7kMon0M+ube6OuUshsPp
crd747dt+75ykalIVwgJ2wUfNNo6PEfZuxrd5cFBsIkcuFVZaE4GBjhH3/vwSCE49FYGhniJZ01Q
X6Y9nUpQecxYmKW29b2vBFwGoVE5hRCydN9q33KrjCrU4yGjLtDQ3QchUMS1k4QjIZfB2OkMYkJl
7jjlrJJ4RGkvZgieoJ7L1o/EBMOQ1pBrEKlbLurt0AdCJIFvLLazda/SOfbrvb/Mekj9mqj7ysGx
TnUZ46w3CvrLtegh3hzMS5BWDgvyseMVqgB6HQpgPdrdIoee3c6gbX6r6kU/jrbVQ1k97HAMcXKQ
XF08PNaQAGL3sq7RuiDBPfm5w1UbkqgZo7el7sVXy5Phc1xNjspQlgtegMUOaeoMYGpPp0FPD8yS
LgOnQ0Q+q0mqOg2kJ166ymcPtJMNoHy28VCiB7uYn0AGyDjJ4GgUQaEGf6ORL/5gFq13rjXqd+FI
e5nIsvIOKu7KPi8Dq3TSsnZvYhnn1dKHYELSGpLrVdDnrI2DBHie/qJqzPJOOW2FGgxrh6cIp4kn
dWuPQ+GCWn7H5xpt900Xex8nqZc6F1V3MSN5dBhUOTqpYs4AAZKl6QAdN2wplN9ELjqdnPUzsPq9
KoxkZs3dillXpVxnmcAmtG9KyNjAaKr+I2oUpr2w+9K+ptpbD9DVVVHi9VH33pcMG6+Jia+cYeUq
5+Ow82MLrNIarfQ3zoDbi40cigB69mEyBx1y4oSD3dUBjDwzLUWqTyhDi8n4Cr0lCyEvQWdDK7pt
Zvu5rRpklhFPBvwgyKI/D/BYxS7uYTtBI+JUbRr6VnNtSKdW4KrGEGlv1bNkFFG9L/sqVsls9f5H
m6j2aWpmGFswnUPwi7QD7ZOQc5xniSRYCRMOkwllETICZV/XASjVfFzD15/bEw96vHEclHG6aBmR
w11L5u6GigscAT5lHCRuZ5wjJFp+96LHG5+hN2QFlLDqEAugL9ijEi164GU6g7884flsYUdxOddr
G4WiGIZghAgUedeNLbmUzQzSWFPNZ9bp9/ENINY/+wlimmMxOI4o6qVHaU/Z801TWdcVlIuuWiuA
C2wc9NbpABs/le6ZpfNOze64pj8kwcXSLk6NpsaiLe3hPY8pJhSC/1cmVuOvjxRty3Xi2KyCJzBX
aLcem7Lzkoi3K+CUg8WvVDNKA7Fxyr+C/aZ73/nwDlAZnEZrz7oJ1QJ0i8PLsAzeyFU0y3TpBUO3
N3073/XtMj2OZAngPLtILmRl5Ndl4pW4f3ubg0sujayBwKTGZrx3wF1SJa0/qiBdlJzuaan5e0iO
tJBnHdCfemYvTp1Z7+dFGWZPB7of4fMrIyED4FWHpoRYVrd6Zfb6tTh1Zt2fh1h0KyGn2XVFyM24
n5XxiooZU7z+6xs8/d/uerwJoujqdmSNXFFAnLTJHcHtvU96CAYFlUl93sm3RyHy3er6XYJUDvTP
Sy+80CPcbdIBWMOdoMziQDsJ81GJruG47fyV0ff9FDl7y1VttjQgC2EBkN0wO3AMZ75eDH4sb+yR
+WeO54nTueVcGRcajUMsGXw2N12YBW4OgVtQW/TL4pnozCgntnuLpKyilVrV0POCTp5/VcllysYW
jvccwr18fUM2yf2/N4Rs9luINbQab2mgSQIlsnGuwdBAIU2YmM6JsggvD+pdzNwJgTayXnfkMMcr
NCAqt3w58wnH0/u7wGdzJqLeUmRC8qSwtOoOfWnM3iVQmnG4ovdDpUBXgVzjg3CERtTtBddsaIP7
deAD5AlxNEF31+5f/5ZTMdgmqBZjRcsAyIfCgsMMyU8bhWM7AKd800GUG3iQPCJmOsOIdmJ746PF
/cHEIVETcabwPOjYg3ELoaXSeZ2Ve2PZvXl9Pqe2d9tsuLB5Kqlam4LpmV3ZayDBjmPRjLn+tKOr
cXJZdUdPhsjDgBB035TDcnXUxsxf/4ITz8eWwCGqg7Hl8UCLwDD7lk1+eb3MPXu0BmuF5W5lRiuv
wtaLes/WyuxeH/Ybovs3hyraPO8mMqCW0j6YZBgbvjBvVsGOCsgx1tHcX2mQn0O2rNLlkExDOwN5
6csnhVQFahHaTPYe7X8ejDeREVja1qXNF2dGqygcV1Dj1J494wW0QGS5CmgGgphpMvkim+qd1aAP
O6nh/Fz73uy8ABrMAeBTeF2aOeoQ6PheCTfNF+fa6U6t8MbLEH7POriwdVHrxUVoWR/TxX2jcr3M
EhwTA050Erp95SfCLsWXWrKuOvNanDjCW+TlOnZChd5aFUSE7cewAo+FscYlQwNMfw7k8PtKByrU
P18TLQT8nAFjICEBHA0P+X3DIwspcuRHuRPKzI09SKP5/VdQUoEXcWHi7ZlTdDwtvztFGy8E6ZDY
mEFZe0prcSF78BX3VsOvEfWYh4XFyOmFkd6jBuGVSdm71YKE0NQCPdlMR+lJu4LNUsgRVZk3U3Ij
TFl62RgYXdBgbncWsi6F11KnTxe8g5+5HbePYKzr90TbtUott0VVaUBIOGbUN0uFTEVvbgcVknMK
NydM3i/dc2pGSavhaNDq8PMNX/tdDxXBK6+JQYhGOXsc6qY647OeWs/NawMlTa/v4p4W3F1fPE/d
r6sjESOym8aanL1Ev+Qnv4rOEUucMn/R5mmxQwYYQIw6ldD1lRNrfW93rY0B4zKJXNrvtKzJriH8
qVwj65Gg9TfRuKx3r5+fU9dj85xwp2z6dWG88CVZU1Z1UU5RVNy5bUPPVGVODLGlXB1Rd4mXSdQF
6nH6UFLXTqG10F02YbueueQnTki4MaVrLDjIR6yqUF7rJdU8TDlCDn7Vj05/WAaIkw+Obz3/R0u2
ZQcXBI3zhsRVgQBdpvFsh8CiEJLOix3lrw9xwnnbqvXUkVjAB43SaYuk3p2z9lYSC/RZKcXXfamm
c6fvm57Sb6zHtneTqCFYrBGWyylDccl646Uy7MrM6Xx/JyzPutax5BfS1rcOgom7KGzbPHK6/r0W
rvPUzS1kMmrnRcAnTkTnQI1c2e+qGQpyUwLOtL5o6gFd9RX/sFIKITDIOh0zEZBXsKwlMbriO2sE
9XcHDkbVt0E+AYyD5NLEb40TPDNYN6QRKAA/gUWKqau8xI4A4dQdXM0lrNt7ge3NS3D85RGb+SXX
ckyldMNsDctPkaLDLkKgf+agnbqu4cbcqqbvAGdw4Q7EPXIqTHQsgVJJmIZNF2ZDg9JBDdLdYrRm
0P8NjfWxkoNOvbaxi9fPxqmzfvRRf/DJuilsyeo5VSHbqPrkRqt4u7pDk7radtLJ4sh9jJ0/vbw+
2qYX8G/ve9tgEg2T1YFBsyoaFdnXUSi73CvFWvRyHA/z4tZ7FUoX/oZ0Mz8CvyNdkHdt3clPShqi
Q3/pHkhtEfglHL0VwWjv/Hnxc9n666cQ9ZZjnZBlgdu4GeLGNpkMBCpf//hTS7WxrWQi0orAiV5E
yyJzzxV2AkNkbtY2+KAop/drgyzS62OdPBkbS2pMxRn6eavCbRE8+h50ye1Gmc/RZKZLOtHpYgq5
vKybGmw/HA0Wa81kNlB6brbHI/ibuxxsnHXGCaWWrTBbZYWZoSOEemhlp2fmd8LJCTY2dpAjgRw9
nIHKqZAidx1aQFJ0zKMVrzBZluiyB09K7rYrYNhgZ0kc6POd8bBOPCFb3iLbWWk/9ciK2EEDXINe
RGZzRrNZuOOZ+Z0wuduOWmT2mL8aqy4iY9xHr3SXa1tCMDdexZQi2D+X1Ntgxf++UMFxjj/c39gI
YIrCqC44BDcT6LOYe29e28t5VCpzu9Ldx0Fj74468NnKFnovXG3lNKTIIIU9Q6kI9ZNELpbJpyry
LgyIt0HaFJb/4VpvLBy0zT1lYjzXzSjYfeki5+6sboOyVOC8f/0sndrOjQmjJu7AO6JpoWpO9srS
U1rbcXDraz84k5g4nsrfXYaNGyfnxl4ij2IIyeRFNDsA41ic7NygJXu/p27KK0fnqMudoyk9NamN
sbHQrbz2sYKMOEoSabi4/AJHVqZ+2J9rNtm0k30/Oxsb40FTc/IbglA1sup3yHO3+wmirXfNeOyn
qiwvM0M3vcW4wwGV9rpwl3pIgyped2MkdLb4Ds+DaAGBEVmazBehTpGuUZA6XM5lY09cJH9jhjQZ
1IwCHEU2NkDKfA54alhkdl2ISlpE12H/+iE6Nc7GHpXhYLlRBfs9OiZARb01l2tH0CWFuDqtW9Oc
efJP7OuWYI60AkCxIaBIN+r1gKCJJVZJrHw80ha/PpUTlnvbxNOh4qqcFQiFaZpBrq6If60GYfLX
f/3UBI7//x8MjhNOi8CpF8UYoiHER+d5Xrp4IWKD0v1/NsTGZvChU55uAGJiAvR/4MqMbmS/3kKI
bD7zvJ6axMZkVMSgNdM0mERN4tued8CZdeN6N03tuV04daA2JsOq6QqqKtIW1VCq92UJdv9+4c4h
tEFSDjyoOry+WCe8kq06Iz59XDT3WAGw5dtQ9jcVk2HidFaTTX2Z2NA+OHOuTi3axlysIR6W2SCM
8AUS2K6ga8KiwUFRoiZnhjgF0vgGOvvhdKnKFSruJ1YwBjDfbC3lhb1QK2WTcPfzLFU6HOtiLqoV
YGY7dn6CqOtibOMob6L4rF9+YvO+MeT98BlxHSAtIBBG1x1kapOZxEqmx37fT+XQgbbdNWw8TG6p
CVAc+qmVnfMp0LLv0kn73rMy1nxBODqjfI6YA/i4BmFEXDmox7y+6xuuvr9t9xab31k0QHgP4K6n
h4Sz1X5rfA18BFt27sjHXC1IbAN/CGRv2MWp9AxJUavXO1LpOfEbCB4Av2VuaINtnBtfoKQeDR90
5cR7Fbh1MrXlkgOAuWYtOLZyVjFIy4A2fpzl1TC1MunQ7pRoH4JdKMleTaYKP4R1PO3byuM7XY2X
2EGwACiLZD6t3JvFlpkDAdPXF+DEi/ytjPbDDjX9wNzewUEBxsI9MGdBnEIYwLf2iGBxdb9aa4/Y
fRzJf2a4t0pLmjsWWUq/KgJAIyCNXYNr0jNq5+jlXN5hQ6L1fVM3hk8Ddlt79cqLEaJzGUh6za6v
8OKhNaN6LkdUeDq2zkC8DmveibL6qEPUrNhiMxTtVnPRuGWTlPFY7ddZAR8pSXldVpru2sYAKVmR
u85vmnuuuucxIHT3+lacuiwbYxpXy+qvBF9dxn10D845pBdgHVKXrIB1jZF/xmifsHRbUlhe2S2v
Qjfa18TcgXqs23MidYIu+TLBKu1XNH2fuV7QN/y9x3dsCvjxmQM2t+YxKOeKeSU2IO66iy/BSWt3
SQOPe80WW1f7IG5Ckval1V47tJs06mGoDedeQGmGXAEwXlAbR0xB4VY5SbT0cJ9AVCSSMfCg5+7i
2XEDazeNVYXUo8BFSq2qmT9hu7womSBKvlc8lgeXIghMWtTvv9RTOc5oUhrHu2Cwplukh723jecs
d3oIgy/1IGoHvLhTI1M0q4TXM4AdNCFoI65TcFuXt0c6vg7caGR+UwGsMGVVH3Z6Z1XPwB2ILm1N
6d4I5VCAqVqO0p67thdgPukZZMQUmEcDD0nfyNjoSaAobi65Q3mFHpw4agpwlKJmaUUW6OQJOpaj
vJSefSTPjtuXEFm7bIkCK8ro4smP42TTpxhE7XZqDSNBmc8ObINPW8snG9fqfWe3b1RYzxeBQfVX
OuS2r8DkFq/GhXDOCLbBdAKVPgp2MnKvulnYdtLYtT8lJZFAuGB+9ItuGnBdsqoM0tDTpc6AOht3
4dDVT240SlRdSwZwZkDbps494TuPgRrci6YWQ17XsRz2diuQl4KkrscSPkNvJY37cig8C9OhM1p0
0xh+Sn3XwvQ7qSg181LgLJaXzu7V9AZY2eENi9gE8ElMmvKIGiPPQykbL10D0hSV7XtdJpwQGs9A
GbQWkt7VON8oYjVfRD8Gj41ByiGxQh6V0Gjz2fuYURuEwG7NP8y0DqJ0meOlzPQ6x+hKVAtLp7Xq
PzNtYBdX3qwd8KlmOjgL83RiA5+SAuUzuDtg3tDZ3axuiOIUcC1NggM5PxrH6aoL6kzxQ++W9KsF
LCHdC9m2UNloZVksSjAwhY4CQBffANiU+LPHACACMw2IWiul/X3DzfwO4aUAKFDTge0QfgYrMOGt
v+z5jF5uyIh7bg7uMN9Pgzqi13NIVwdh+Wzfz1W9RmkXqjihLqkfKoh/0evYEWiIsfvF9g7QWLEd
yGxWjci7FgIdEGS2xGeq/HBIF63IpzkiuzIGZiIFp4K5i8G2yKGkQaL9BEEvL63osWU5lBMkRZ1G
Xs1Nb/gOKczho5lo9STtFW1lU8OOKcsaSg2htMnFhCp1lw4gPM/7uW6AdaKOO6Ue0lr3Oqr6uIAv
j4JyPFpRk+uxx4biqfY/E1brB6uU7ZLgVkQXzHWWJeVC2DJBfzG7DbtAP5Z6mC5RXgIhhhuPAUtR
pCVvKyotDoQ1al8oaJKRvUFZodsLZgXPU2j6DGcBjfK6bNGrrvhAH7QoIbujAw4PjbULloRIWeVU
iQ64+AEok50CV12FJ7rsr6t5oXznWY28B72nDdFdJLmCdOUETd5jPGqUddDcAsXmeg2ATtIzf2cN
C9CVSNW1DwDBW36y8Dr+HDsd0go89IcVzSlHxBsoS4PbFUqFc9bxKWwyFqlyD/TpWOcWKYN1NyBz
fNO0C5+SBRaEJpysDkxNP1noJ2ok8Jm6MaDI9azeyRoPfSJ5t8Zq59tl/w5NUgD4T3Z0xb2Zx7ua
tOrLkeGTgLE0WneGEigVzM4MAI3vg8Vh9d0mTlyG00DUhKKIp+bryZcxJA3KPk7dpayKsZTMvdB6
7X2wpc7A4fb12HwhZJrRfjs7eieRYf5I/NGG6eLKYIWGaYoPng/EYdLKADPA8Z0ul5VXEGN21uDW
hvZAlZBRzYcWIsc0iQkN7nHrB2ByazKwtMVJNpmp4jntVqHHfYWSzecgmK7jdnhf2SEdMwcCBpeL
a1UvLf4eJwHwuCR0BL31QY7wXNYVmmMm1vdjwkI3OIAo24l2Xg07lZOVAtgg7CC6/7/sndlu3Fi2
pl+l0ddNg8PmJnnZJCNCoXmWrBtCsmzO88zX6kfoF+uP4axMWU5byAIODhooIFEoQJY4773Wv/6h
mto03pbqCnFPmSVcWVM9uVHVDwF1bceQqC3S2XecJGTOSrQtUTO1RXbXPOrZUZcHF3VsWBe5MWi3
cckQf0mRjLq1XklexSRzkHyA9AWwGQtxmsHU4kWvxuByUjNTuKKrtM9W6fTlxmwh78FOrC/aQO/O
pni+gwG8DstxE71V0kVJICpH7Ws2yXL2WqiSJSz/NH/KnIyTK+N01rwkEM0xcHK+eBqvrD9XJUkf
U2yriq93GCjA8Ryvo8SZnsJStPPO7gxF38jUbDBfqWOyppMhc2aXLV2F31SG6J+5Be7gZMXLFDfD
7VIW+XllZB0x6Wq4VG5RjHXsTwS6DJ7kxTlSyxZP3TItcaZVrSnqiR3oY2NXIUH8EvHtfqYwaHQ3
Z25bQVxtAyi8Q9gs69iT0bnqBE7HhN0K9qIvQHYhSvSn0EVMF2qksWNUorhQQIncaCoMGEy9vf5f
zsCLQdVg74YiyR9gE3FqpKBVD7+v8d5ZHvxZmupr8fem3lahCUsFiHE3aONtiKm9Nw8Rcpt0NDw9
VAdfH8x4gzdb7OqsIvusHtWTsR7tTSXSwjfaTNmm6vD8+9P5RfX/XsE9LXqVV8Moya8pWSbDQW6b
pWjPnTgqd1BXMzJF434bsql+cMRfFLnvIxdY5rtU6ilSDiVJ73WUTL6RT+yRfGB7pvXTvzfePAxO
3txnrRxVQ9dHa2d2othEmZ6dUQsNfqXH6dXvb94v+vhD9/HmEAuS7rSpLHu3LDPQkCMvsmmG5Bws
H5GsfnWE98VzkmuGwmRrR2TjXZcYxmWSaQVcpln9APX41eN4h0XUeZEx0KMbs+Ja34x2m5+UU6nh
G+CUO623pw8agV/0HAd3sTf3KmgM0VYRBmhhGj3SYe8VbYRtnkevdVzO+1R21gfkqAMC+DcY83tX
UYnAX0WVER0FPZrSuszCS8tphgvGYNJdujW4Tfbwk9ukOEMlZ3hlE2obPYomX6sb5YjqnJZvbNhk
4y49HTCuu0/y0UCGZIw+odDWxg7ha4pSmf2wxwMcWrzc6FksLw3c2LaxxSRYgppDpyms/agkjdfN
It8MgxVta62ufYIgsotw0eKdYVXpWYCXNVk883g6KNW0ieB/7vOMFIsxi9kGCkFO2JjkmxSxgm/1
aIhpnTpoT+1Hgbu/mpMd5iJvHlAdZgn8nkzZ1bJo9xqF0Ya+OfLRWba+CETiF/aMFjhNleM27tTr
SCOhPbPxNP/916Stbe7fPbd3K2OQZCb7ZRHszMAMECqUQ3jODNNo3AY9zQ7Pi1r3SW13sIsSbfss
Aw0ndXsaX0dbm3EOCZKZGJzC+WDi8gu1ufHeDodhU9pbOfOQSYTqZoRA6OVDOm6/a5WXzrpsDPll
smvjNJuFeeTEjC70WBV+RTlxaWjOdA6XjIcfCOcmU5b08+9v1S966sPe8uZZGVGIdaQyRkdNVmu7
IlaqK2hwH7mD/WJJ+Mkzyx56rSn1YKc203A6Q4b2KHLHLbGoSOTQffwjY5a/dsJ3E4mDQ2KvSmcH
GwpHwVj7IsasvXAo4/ek9wlIPTRdQ9o7/+aWsG6Cb24bXcSE1xcHpDXD8QKR2Tfwfbm3svjL7x/M
L0SmxsFj6M0hRlW0kTBNZ2cNTAMLw1D9Mo/SrYy19qWTFjz+bsh4P9rmKIYS6HdZOb0cDv6PjC/O
4i9N2Zbffu92cVF9LW665uvX7uy5+v/A2wJjqjfPYfXO+MHcYtfPzwVlyHefjNUM4/AL/3K1kJ/w
gdNwZ8YdmaHoOkp+42pB8IxGlrpuEiy7zuj/cLWwP9FTkYWBdZxKCI2z0qT+MLXQPvELOnZVGs5y
Jv/I/ieeFjhN/bDumZLsa7oH25A2mTH4brzb7LF8tmWKaZwXkQOruTFgJQFtaSkqr5nIoHBxLVie
hkUTdzAYNYg9tpNgU7nUEcqYqRtuxnia4F9rqfHURnZ8qer0Xm4dFcrtnC7G67hUju63YXFc055d
M8tGgNQp0zi4JT3oiVFpcDFCYwivywAHak8plvSq7zvzFB2hhSXk1Jj3UxrTUldLUY4QnavR9Cwx
iwwGoIbjZLuE6s0Yqg7gPmjRIw1/d04nGht+OwYYO0GF4IqsIG0fseYJRsadBkJfHZrWcyP68Kqu
ggEibG+kX8M2WiJ4M6EBtj6lTb9Jxs50lYblv1GjicjSZmXNmhLvjZ1SFNZJrQcm6lCUiKFfZblk
siE42EbTS1vz5aiFn7s27M+GDu9UMF5nFu4Q5vNVRNsndqBk7TH5dAqtaT4oFySiiGzbWh3yZB1c
b3BTiwbUzXsUf36BWC5Yn0tu7qtF1Y/CEEuLcyAXsQClTtZnzeyC0BOgGYoftKkD3RThEk2dNSQm
935EPIsIJQYDqpsW1g72q0eVtFJzb4zmDVOp4FpJRNjvaFl624Weq10reRRmfm3Z1png/EIf1avZ
eyEZ6ndhg+DEReNi71WZB5h5WjVOZpECO95VRKQnHveQfifDbvlFNpMReZU0uxdtgr+O2RgU7iNd
zc0bs4tn+molG27HNLOw6aXTA0fv6wDFYUJ335vHcZEu+NuSFgH/w6nOhnxkIpJ1I+/xpFjaNxu2
Wu4GAG+F29da23K3syB11dFREhcJpKgRtjVy9q0BzahXzgps717Mr0Zbll+HRarfpnJRL2QzM6QO
Ch3j+07FBsarRlhsmxQcCqsEoXQ8snqOXyI5dqPbgOMjI7Pb4WmYgurJKsoIJwnkIsh3ZrEwzpG5
cBdzPFvUSYk3altAzRntBJ2ZvjTNUzLaNk59JBPqpT7EW02kndgAV8ljs6MMAbsNrMVdVsvqDdIX
On6pl1XzMitBdh4sToaGJLLafR+HFjdyyHKxgRZimjtLH7KFkWKvL77emidaYuTBJqyq6laouWF7
RRwhwk10WRfeFA8FXWKIQGlXNslw1ThznuzJDXZmTxZg1p6tLPZLVSwY3TQCEM11Bq2U55OiAzfF
jDougBwIBkTOmL12mt02J41jRaeVRMHhCnWa1J0mqzneYEujCq9aeBY002X1DdA2+prqWfCICm15
VkoevcecWn4uMrSmXqeK6nMWKXAhyzAZFF8dZ1VxVWTNiVsvTpxj3xFNtzZ9bQK8ow/nQ4WU06X6
7Z/IeTCexxRJqU/FnnSEqBbpRbEsyrPVm6bhT4RyvnbVhDNBKKf2FvWqjVcuyx+pE0kz3CT4Ol7x
jhk4hLR6qnoNqZrFJlMmwEt7dqDaT6hB720a2QKGKy+u2+DlHm57K8rDTVHqVX/SicrRjnu1Gqfz
QcSTBUhn2bEXTEPfHcvS4XaIuoHPl5taFHm9Dl0fP6GlIY2njlIjgiZZS5X08yRhkQv6vJx8IbT+
ZFTVMj03qzYm4Sdq1dgfOjhGZ8kYheICOaj6oiRkPrpBFgX2LssWqXtLrK7sOywRp4vatEv0Qkal
pqclot0Cb4zKvOwzZe6uygVs1RNtEQc+iS3CuhaaEjHJjUjGOlbqmMFv0+emDPD3k1qvu2KoSXZx
rZy6EQBNi9tNS1zwnbWMsvFnyFaKVwhrxAw8VHi/o8jAIUO3w7m5J3S4y76mGS4s7potPW4lz3V1
KbfteZdSHLJKzJl4sKPcvmx5F1vX0fl9P5907SUkaOmFuUmCqDOowPZSIx5VULi8ux25NwsK3LrA
tK5urQmKeywnv52j6NzEwvW4xRzkMU7yoPfk4hD8jd2UtgvsYSD8d7YVRkJjWX0Ju3D5YrZpc1HW
afJU1VDgokhqDwEf9BeC9qLFGztnwu5dzlbjo/KyXq1x7O8MMyyhIuIc15GfxPgB+VCAsXKlYqyN
F0pgt2i4hf1gDJNTnkgKSoZDS067WHdNS7hiveTsEiw5/bhEhhvIktUGM3Rj8RHmlhBB8QVc2C8l
qBMUyBtdFmI+GtvKvC/HMQNEn/r5Tq8y3r0hzcIQgDlkDmOMI7FRcQeksSW0BoY2qAA3sIYkXB9r
cTjRcS4BRtHawJDLTaOJtHhEKv29enAZUPDeDFxT62OMohdbgzrBnOEutsbW9mbLQb7SGY7asV0k
HDVxgvR0cXKuh/VYbhQzJNRMxKX+pPfwtNySBWVg+0+zYZvkjvkkQzP/ZoWg3Mx0ZdVslR6/hqIs
p3tTT0ysHwJVvsBJ6G4N3dDZQcVE7numtw67ONrHL1apOPuhc9pXO57TS6fuSxYMMcCja8zWIdgx
MrOruYiTctqx2zqFelLkVXDfJ0ENlBl2NQRIxuTfUlhH3wY1dL5polJZnXJxjjSNFGrIru2FWSDt
Ry1WnjFB6B4Lu6bPRYBf3satWafuguAIKjMpEPsYgYV1ZCsDvV/BQPg06wyQuYZg2W5jqXAAfW3J
uqMgsIx+AyEvNzzSt5XC7SJDfZXjtMw+40rMXzBXCRrfSMJsr06DQ95Aouu3ttGLW9jKIRw4FAcJ
yo8kYI4XVtRcU2Lfdm1QSC920gaNalUwMDGQhD+qhRweHbXojHU6h3ctEhcjRrtuLufg9fhltH3f
7uEnEkAWV1ly3mMWP5zneQLuYiZ5eMeOoqb7xEm1e8uq9dEzJhJ5o1YC7E8wVoU/R7Yebgyrn42t
PhU4CBVFI+86g0HLbqFyemysKJt8w4iIhkjU6hIrD8x9B1Who5vCNDtlUY+eYU4Nr3mfhq9Us/NL
hpPFk72k0B6YX/Do8OXCmALYRC88vnkLsVVVtXzmMuguYyuI7oDV7cALe8oxd2RmqnqBkqa3Y0Io
G7C6Jj/PfbKcFGFs1lvTGB3nuLKwFXCbMei0fRsHZH4yv9Lu63woL+EtlfkRRmPTK/aWUesbyJxO
tACPeb8RhTYw5esB4KOgtvaYqgy6S4CxdjwuS5KBwSaSTNMQdBw8GrFXG7UWw9OuTdk0dUZiSOar
YGcbA2vjQvLDZlFNk1CyinEfAZeT9kiNkJOMXlIk+nbttA9RJwG+2wCKvVuRGmm5becw4IIsqSRH
ToBplqeIQLf8olmc67lYZma3tjXeiqSOHkrDqSpPyYugwcJHjx4KZR6/2laCo1yRUjq5hWbCskkh
vJykIo+ueoZ8NaKM0brNqwSJAHt8eB4zolrl0bhgek4xoT5XADVRNFaRc75YWmxsEj6zwuiVR6NQ
LOMoIWlK88p+LI6VMa1JajFnc59iJHaXMDphgW1m/kBptsEFU0rOYSwCJicD6VS6C6RmwMvoI8YE
/2mDu/nQ1a7i5197PN70LD/P+Q998Pob/+qDjU+OraoYk9uOrtoEEP7ZB5v2J9XSWB543fFLPzS7
f/TBEm9HFctHG/TC1lRzRVv/7INtzIGwCcAU0rR0U/snbTDj2PdtsDQ1aehkTBh4pervk3ZCXW9k
okkbu5dYo+HRFwu3Oj1BbJpl0o62tpZVTHjVAI4FSsWHXBbTiRkGo45LWZIERyLRwntYJ+yYbdwW
i5uKLNU9jSHrFveV9f+uhfUmocPZJkOUIwcfGasUTa3FFHhj8pQoC4KNnKE+QXdWC8dbWLk6+cFo
5iczKRnPYuppBk1K8d41Fivq3VRvSstnCqXr6wx7pUImuIK4RdxXF/hqqKU3V4zLNuxfza7oV2uN
Mm7DhDofQogPPDTAaVdyi3AquxEvVDa4yYzlgktkL8nf2IetBSloUOeMwhsFdnrFcG/BsDA0CT62
7TZzXKNMcAkHZmAOCLvK+kIbE90XyjguW7Xp8snTosm5EuEUfBN9H94F5tjeNUbJ5SCfMh6aPoyu
ieOdMEHp+nzTGzoF0cAmyJQ5DYqLpIDzCWdhaHJ0RXmEyGWKA3tfhdb0DHkseUCmJJ/iuKh6b0ii
SXqKI6vaL7Uk7n0wiKH0U4OsIQ3N55mzjPolKH1wPeqT9VDSo6wSnjS7pdCJcl9t4/6WHWfdPXXD
Pq+jkEbN6GznMc7UAftenZBkJxzyXVWp6B+KXLLWMhSkyCn1/rgZMkoilOGK5gfY7Uwsx4DJZ7ib
2IsX47xUea0TCsXFj6m5sbW2JgFBGYrnILH19lRPVuVGmNGfsV464luCOJpA6KmwDb/mWu1NYoml
89cVlT62xaXE7ZdGTNvZDIsrQwtWDvGAkSDmEybV6jBC98TXxEo926jir2pYxo8ZhVeym+c4Z9OQ
odJ5WBp3DqPvLOnpDopSum07YGu6GIKlW80KGWyFZbaJGzRaH/hFqzYhJdBiUvLi7mOzB2vsv4XW
K/ExTrLTt9wWk7KvFIKJ3QQRRX4VZlUFdUpmztVcNx2tNDCV3wuleZwydGHHmsjUZC+DJrjphr4M
GAdM6qTf2QLmywvuhDI5mfVluKG2HuyHAo93eE0x01aYnowzjhiqBDfYM4Wd1ytAJq6Kbw0pAFmd
VdeKxIuEskehDPOYvS7jUWTq4fkQQFh3ieIKcRBqMyxgCrrk5HTUx/FMK3Wr9+msImbdYcd4W+9L
OPROFS7dZYCLkMTAUMcAIFFbeFCw/SdrdmUZidSL2yQptl2dACcUc6L1x0NoGuWRqkCScdO8EBMs
FjOkjknD4bQtsUcFazBJS1HQ2BTItdc+c5EtPecwm8MV2tz+JnHUNNqszirdfmyy9rY9dK1d3jmv
xSiF4VNqKc/41qQXTqzS65aUwAo3kxZYQGt6Gr/3xVM4ngMQ0C1Pa+NcHXpotcYhCFKFtSiUB2uf
HU0lPXel19XnxtCWGkORVn5Gi0t/Xpvm/MzIM3hUdSP8isqy/MbAvzfcKjEXAf9m7fXLjiEp854V
A2hXOADnyaY5sY0gfTVVo+DuHaADPQFFmEKZy/P6gC6UB6QBcpr9Yh7wByO07BljzyxL9iEl7VXt
SCSRTqKhmYXFB4qRHxCNsmt0m8BSgI5qYoC6yYVxknajtvgMx8jXZQoPPtIuMWk33QE3mVcIxTmg
KVCG83PzgLGgsQBvmQ/YixPaVudGlhXkm1qk1vGY9o0F6awc8LsGv4kPSI62gjrUG/xbWzS14s0H
3GcGAcLSCywoaaEpTN8RIhvuh9evwBG8Qfq5spgIsVmYiLhE/cYvweD0eNIlJthTecChJjsHk3IO
+NSc1HO9s5sGYkxTJvWDfsCyZLG8Fiu+hRx2XXMOsNd8gMDUqQUO6w/QWD/EwGTOATIDjoO6n8Wt
9s0cTbiH/QFgC3hcVx0OXU9xFsx0nsZxZhU2mcQp2GyU5PN2nCdJaYrM7VYckLy+leJGP+B76gHr
6/ACfol7qWNQtoKB8QEXDA4YoRMz1HYxl+PbXA444hzX9l4fAg28FBHs/XDAHI0D/sgQ3DqjoAWV
HJuctlZhNOIGB9wS14L8UQZc3x5HOgfh/dxFO7yfVszzgH92BywUQUR0q+Cg8DBg1wMSVFAGYJMA
F/pKJL3qKvlcXYcFthr4LWkRvJFBmmueCBmrCGdgWP2ngsSF/Ptc5LcF5HNePv+P/51/beIvPw1U
/qwjKcE+acJg6vd9MLLOM/6YpzAX+bRWlpbQpWVaRGr8OU9RNH4kLHuNG1Rthiqrv8YfhaSiCaYt
NmFcJKBKUsEd+U9KyR/nlwRUkgygq4xtORK82vfM/qYjoFuYg3WDe6NOQjzdoDnOGJtlDBiDpGv3
b24SBcgclsVbR+3DYPSvwTXXKXHdx/tcN9bKVb533eGld+p8KYdbrF6wVYqHLgMq0CL7GDeQ3rdH
oZ+CL4RbFSuPo9IRIXaglBm+JsLoOAmGzp16ksFcwx7E3oiN+SsV1GcM5EJ2Qk0T142YsydjDlvQ
hCF7wEZ0yjZGm8f7mV7reRJwuz1YZtNxgceThdWRjdy1XiBYTnX++ffX++P0+fvl4pJqCoeeAKjt
3bwKT/88mPOhu41E1wAJT/EuKOePQiZ+JIysR2EqxzJD0imjNrH2HW+Htk6nZo3RyfyWFHIGScgv
9+RuUchZHUuTCKvypB9Dffv7a9PedSGHw9Lk6Cox9aphv3efMdg8GBZP+W1TG3i0x73FUMNpfATE
q9WonvplOKae7KLTwpq+zLKdbn9/Cu/EC9+vXDIGVAFS14aIj+jtlat4/DVCz/Nboy7087Bu4t1k
Uw82Zn5eWlwy+pBxUyk2UZzqcqVGbb93Rl48NU3TTdqS4dKlClGlGEh+TgX9k1LpGJKATx/rwzfR
5NV2Zk88y5pZP/r9yf9IWDJpHi2b98KmzaRp5CP88dzDpTcMBJHKTaI+SD30SuVYT/9ZSs73gzDH
5QAmB/vpAx+Q8OMdnyo3+A3sZPy1y6sdX/1uSu4PV/Ofifr/1Hnvf40kfE+LcL+yZb8+t28BhfX3
/sATpPjEWMFgubMFEhFosH/uA/wIS12m7kANVP3a+qM/8ARD/2SQB8H2oCJt1A9bxB/bAD/SyXfg
BbKhP7KH/KOsiIPvx5tVmcG9ha2llBotL3ZK71l6dZ8rEtyt2U5aukePBn+0d8cACwTwAX30J/Oa
rGV/SOfz0MbaY+h2nJSLZzNGvNpZYqW7lZJdz/fDgsMsAYPFhFoNclbetUdBa/u2ohxXlD6O8Sq6
J8cCPq37IzsKH+AH3vXkJgW13IZoYLRG9YrRs5JyiyciHX/swXd1wwSrjS56CEWLeUbjLxDLqeFw
asgQKxgIk4xTkFrM8hs50nPL0XNi4D+cg2GJFsktwMwjuQrXSxTtxljZpE53Is2dAR7ZoTTo+Tva
2Phv3oW/2e/e7a8/3dj3ciVV4nkRtA2tVHkM398d5aXok81Qmx+sxu92mp+OtP78DaumwskOD0ke
oaPjwPx50D5gIB2UvD++IxC9VbmyQ4TkhXx3gNpSsG1OxoZUhDNaMy+3b5YUy8DAk8JNcU7RS8+p
QFXq9LyKTowy36ZYmSTJRYfLAqDKxsB2pMmi41YxfTk89EaLn9P9xIsTQaxtO5RV/H7Sld76t7p6
PnXMldUeupZxpcyYBzHsSECHGUtsoFtv0Mczggg3CGBcJPJHuIG5Bgzq0jyusZT7/aN8x0ZmkApd
3iH1jW8EWon+Eyt5ZUnTvTfbRmIEU7LTfMEgE1z2oS8HSvZ1cgoENq1mmW7BTUEht0XEt/n9efz8
Sv14Gu82+1yVhsSAtNkyf3Kl47izgXcx1AN23A/eqXc71E9XvLJx3rxTZSUGJwonlgWGczrOrQGF
FzOjD65oXRjfsBn/dWclmxTBTGsp+uNxnKiBspFyZ1v9NqrMfaIGbjYiVmezUqKHxjmV2uJ14rhR
++tFOS/LYdMuD7oTewsTu6JS3TLYBAEdZ/u9v/khIOltwQp16ben9m6TFm0/DW3SN1vVMiEdkcUc
YdxOp1XUIaFlaE6lslEgA/07D/mvO/KurnGUaQ6qgYcM8uCbxEESzuW11UBe7EcZ1z8vHOv79Neh
3i1RBfpB+CocaoZ9gsjKDfOn31/MR0d4t3JEfaNivcwRxvmpsW7b/oOl6e+/CKyrTK7CcN77n0hq
0yqxWGR77aKbv0AbwnfRdJ2PItX+9nNYs55gukn23HefQ2wxEc9bjsMsFPbIrmJwvNx8cK8OJhM/
rbM4GVgovFFsvicZt2aoqmrOG5c3KSvcuEWv40YxuMKiQi1W4RgHyBIXF5RjG8uT1lTh16DusYz7
KcxZQ61vuhlfoBZEFYZkrlemu6HrW9zdm5VDugqB4tFLgwEjTvM0n+4SLNZFVmwjLSVvPLpAmOUz
itxklblTq9ewG7dqn2F8vZx31he1flWQsqVWdaxU6rEWnZPc4OKR6Jrd6EFyG5eNYry24k7DKajZ
Y1NPk5X6EF32sHT8wuLrrvlqcFYi3GobLsF2zPF+X6p9gEYtUi0fW02/We5rRTs20F1nan/UjSt0
vcGK/FwvvpKCqJUvcWN9M8VwT6rCDeHp15216/RzKH5XfWZ9S3rHj5TRG5DJBol6g5yVCBGy3Lhx
bWThuUGvAjc77h1X5OoGRTHkt8sGny9lfGpSSHTC2AEp7cpqcSu889PwHILbhlfkMu/S87TVT9P6
FUcEdzmyrrr6y+pxxt64XgIUtm0AC25WrvvyuZBfwuWpFw9N6rA5PSMBvQwwMZRzD7rpYIyNWJFB
YDkmxCE4G4Cp7dhC4JjsE5wnd2N0N9b1tk7L45WcmxO+gLuNuiRnyQztuCtP19cFh9w6xjJeTXY4
Kl/zeHx4MV7PTpEfnEZIL4j0V7ufsC0PbsYpzLxYtVo31NJTeBNnAPXSVQBXjWG8qerxqLfa3VTf
BBH5J/NJrrd+Vcebnkm4rsqTHH2ZUFKqrSPYcPidsz1AZ0mmxrVK04NJikiwQb+s8G68KHnCuJx1
XMF2/HXiH8WYOTbF7Nsv6E83Mhw3saPt607srfCEwYxrWtGePAEDNaw2qlvueRFSh3ZnQv1eEWTS
SxSSfMLEa9LK02OUVJVBCHjud4Nzmw8XrYkgQaIQJuybsq/rX/Ro0yQNnJNztMijeqkKOPJgnUkb
XZf5sDUMAR8h9xVjeEQuyu4n3BJoc0lzv+wJBg+LrZ4g/O1xNwz0MyIisE9D31pm540lnlM1eYrF
clHI8hyfqet2tE9zSllVfNGC8NgysfenCO36L71wwPCae0RMNOt3A8SKMqq8sHzp5q8jxk1qhRx8
wnjAgjjXkc7WtEA1aHUgNGW02tFlT9Rrm7xqgXCNjv1Q00guRvmMj08X7sQIfXqoIK5RSTsxbDec
dlPm2LDiYF0kmrLJouW0yrAB0LuTvC69SK/OprB4qvhrva5vbLLRdYUzcBONtNewI0qp5T6MGxt5
qJQ43SqRPyf3Gab1UZ0f9UrOC2lu0+qJ/MnLoDc20ZqYNc5+E1Ze1yVntn0zEiUZqKanqAhkIYhC
+tu0CrG1FJN668kwu2pgjMI58uLZ2KfhtImbYptJxTPV4N4QzRFGzTjB4GeNiK6INjlwvainU0Dh
i0wB4YWoZCLdgobLa5kDkMPUUub8aCmhAGaLt15hancYmUy7QX8aVueJ4gY3wJSHU43nbVlcxuBG
UZE/oa+9irvmGPrHqb6q/8JxNymnCjy0Gilyuzwl4B0GT8Fkue7mZjOYZEwwDqrKrcaBtKrainzc
iyDbkq1xZAT9foodPuFhK3pnM7Rk+5TOxlYvKTR9HJnoFZAKK7oHk/EoVPwlHE8Nu96QLbgL0nV6
FT44LFBK2p3m+jd1ckjNvoyc/gS1nKdIWM7hqRmHVwxKzo36iYnRddNP+2E4q2zoHLPDqJJUPb3Y
rgmkarEvdGJts3RnsNyNyXQOCe2+gayUaFhxyOFCs/KzZU3FQzMUoMCD4LeP25smHD6ARt65RFER
0tRa/Meoj0k6saA/VoTKvBwCqZutGZdIl+kCsAgwmQeUtuOqerbNC1pCPfEnqMlKn/pSdTbCjk7S
QT2bqJUae7hUovt0tD44tZ8Kwndn9q78thiZZxRkqPpzAsmb4EKF1qsni2u29xnP0mnzLcxX//dl
wU+lx7ujvis9VpelZm5XxtgEE0Tcw7fZoSv+qNhda70fao/1MJoAScPoSJJG+eNtZ4qk2aqecnEW
YRG9PDIVqu2+u+zVZlPipVBOzkYbx4u1AEALtZnhJDlLfzLU9mPIo8iMDdM2nBJSz+pPdKT/JgLu
tUePRtMVvFdIvu5EbdA0wjo3Z9/gr9bqqxnB9J7lfpT33XUX33aa4U5O6KWt5hrahnAZWsIBnXLQ
oN6HGl1CVxePVbAxBNVJ2G56BsoVbMs5YjYm53MQ0UuBINs2vuIZcRkp7eX6zUltuDfD/JFQJd9c
wsusdTaZk58F5Gw44XgPC3JjO+NVW+lPYz57VnQjQyh+UzNt83m5aRXVj4b+CLPh+3mUj2S4XC+0
JugIcMjXvYxurLKSbxPWwn2PGCiHhlCmfguVKWYjgdHmzZHxUXP6wZM7tFhvWjWWwKCZgYF5Lc9V
1sSouRHKdoVx7MU+HbjHy31/3LfljrU3cL78/vV8B0CvsBX41gpGQUwR/M+P701b25PZCI5eljuY
CNtqH53HuXlKbtz3V/S/AGa8LXP+e6/Y+SHX9pcKoPV0vrwJzP3j9P47M2vXScpHKOTNc1bm//f/
/JB1u/7edxRSs9RPaCahbUiVgc9fGKRmmp9MTTeEgFrxh+rnz8BahlRk2ar8hoBtZPHk/5xEAU+u
qzQ/sgANTYRc/ySvdm1p/1p7bBvA0OYVMikzNbzKzHcggI7KnfTKPL4spxnDE0SKuBRrs686WXJT
qnW1yR0SxHAsTzfNiA/gWC3lZTEVyeOSfBiX8OMy//1s7NXaAOCcQcd7gZ+Vh1MnnCG5xL7EegxE
yUg3N6fs1iCl+us4Z+2I6UF+ZkJPWIcdVniVz53+KvsAAWwbpChXAhvKeFMZsJ8mAqAmGNgZJvmV
iHG2maeE+J0iK8YPvkX9x6Xg+6nj9sYnKXViv9+HBhqwd2Sqz/FlpnYO2rphrG7/H2fntSM3kqzh
JyJAmyRvy7eRmiWvuSEkjUTvbfLpz8fecw66WIUitLMYYIGZURbTREZG/Kbui4oef2orniNDXMcq
WboPeZT1H6BjFxiaBeInBj36e3XU9M996Yyf8JWarA1rWP9OKdAdYQv4Z6m7yR/d76NflhlOn2WT
lB8Tffyghr3y5c0O9v6z9G9LL5dlg//7DupBuuXahr300NPCtiYzryNP6EP84KBCsCV11v6qxvU6
Cp7gum6o+gzMsxfFCaRZnKhqx8jLaiXZ9aaGB/pYVU91TMZx/4Mu6xT/OxRe7IL9Ta/KXiQ1fRK5
pYNMkKdE3Z8UCYNNy+uhUTRuQtf6fH+wy4zhP4PR7pzbgvSPATdchmSnSywDgFzk9U5rPgVFJ7eW
WRQeRI/s/f2hbiwULtdUhV+hiPQCL4ei3Rtl01THXpyH0WHAmWE/yWpYSYFujoLOHG1vobFaiw+S
maVGo1BjLw3wAePfqPcjxKmVNboehWBG6YWunO64QDwX36KJwR8nLfYIUFg2dlWHqE+8RhtetE7n
1bH4m3onf4xKMWkOhm+u63Y0Qf6FCVsB7haGf1l4As/RoECtbuwgYwIrXd9gkAAObyyQa4ECu0LZ
nlPGy3hrOTq0TNOEpTiXsy5/QmzlsS36JPaGUP/TlXF9NHT6OmEYQDec8C3r+xoue2GvnbjrY2BB
H7W5dZhih2vncmAtySww2g4LqapfYFWZ2zyxP09t/0NDJ2hlPW8NRiHNpsVKZgLe4XKwQks76nZR
7AGM+apWrrFNQnmwNOW3Skd8e/8g3JpSmq1UwmnjGbTkLwfrYyeUDY4hXlun2r7uW2s/5dQ+KpDh
O2N0q+fJhKgC47JYORyvVcHFas6tQlixhEu84xf7FnsCJx+Q+fKc8Z+k6d+Z0thDM6DepT7Q3fsU
p7hpBf52xOMSZ/p9Nn0MZfyjRlNplGBAEyrb3b/3p+M6BIFLMF36luQNZB6LuRd9FeoWyFzPTZXo
iyw6HJZ8Xx5iy6+P94daSDLMB0rgTAigBSry3BJdbCrfaPGvRDZrvt6SXY6Zxy4HKHkYXODK2CLa
CKkr8Xd18OFwZFnzEkP7PZRmMf71HhDwk+f9Tb7FJl88oQbNrB2/j2MvpJp6Kks4MEmrYk+PRyFC
MbnJk3aKaKfW4crI11udkS0iCyRpF2TRYrozQ6NfMrL7RjQL94WkDBQJOiUu1KMXGEHq2pzPcf1y
zwG6INMwxDzvznLAwEEWEpZp5NV+qCEwkYoPhas4z0JaMf3BwbCUjQmzLd4mssoelDQ60AmALPb3
a0+OijIvsEcUWJcaxMA0jdlNMfbsUnOfjJYXnSCL2ZRdg7dln+QPFCHbj/EIw3SwsNXFRQwgcEKx
9v4veVWFvJwRQFsz4MtABt2cYf4XYR1Patn2MoOQg/rH3CSEYIOMpl50+67X9HqPmVmK1KxbBE+K
Uu+F7B38q2s4edvCzCQqEpnSe9SIcn9f+FnS4CcRq5Qf0aLE1rKZ4YqyMSIX20ffea7bXP9eULIH
uhW4ziYb8/ab3ZvjhyzunA5zsTp/RjhN+WCPWv0hSyELbYaukYJCXln/KTvZiZXluN6G5M3zceR/
HH51/udvrrYIS26oM0njFUqvb0Hbq7tGA0oQWoDwJRpeH+9P+nyyF3OumyDpbJ0yEYncYs59lXAs
irHxKrNCKV1N3YP007VL6zqWkXgQwxwoHjbYu8Xh0rqyklgN8VWd9keEczkEHbl9oqbRyiZadEPn
UDbnOOp8a2G+AkLvcgJllDpBNZcryOFPI9AKMf6UGNoHvBecuaOe698oc23xvzlpznf48XuT/YP2
3oH+2CEU+dlSq6MLYKVxQiQItZVAc3MuqM3RNRQzdHCROYRVH4reKFpPZBm9AGqKEKAiSrjIve3+
enFnnKBhAZHRiG2LoViQmHujab2kHCAsj3lOPbr++9TSMciFeMciKWFwgVzOuAPYtm3KqPMyPxTv
koJ6cQlnf2Vhr7MDRnGJC3Nzb25zX47SkjC4rS07ACDC3cAuTLcq2/lxiofpKRZBsJ8mI9tCMV67
k24cEXiplFFNWEiWO7/83x5JYeNTb0uj86BTZNsBgjLoDRx976/VjW2B/gZ9S06ihUrI4ojMHo0g
vdGKTaJegrKOlR0OppCFLStf2RYLLMbrGQFPOZeceAtA01rcskbWOL0xjbUXo4UAoNwPaDm26nFi
Z+6Bb+NSqrfuM94X41aJYSUUkV7th6BCv7bCaFD09vhZH1pjxXrrxhwIsjAe34D6qGIsdpJE34rO
Qd6SAVrjHsqBgsJhKjdJ3qw50mk3xuKpQnkc6CXv11dJpjeBti0hq6q1xdmAGvtFkTWO101ggp1K
6gFbonwk35hyokOPRxq43kFmqHTHlg4qfAhiMDhN2xwwzPgadQqtusotsnx/f1Pc2HqkBob1WtsR
ztIIOJMB+qnQbLzMRjnZTZzywRqjbmXaF3pYr/vhYpjFfrDtEtevkGG0OnQOljSCFzNUqIZasFV9
nEsfgsHWvNJylRdb9elaBgNGtU1C108LRoRuwzUDrNeLZ3ExuSZPYocz8RrUL08dLrKhLzULu9tC
KZ/jrKk2Rl3OnBy/H34JDRruJkRIEM5qpTji4Jp57VFzKtVt07ctNBvocPp2gAITnSIXEYGjn5og
oloMm9x9JbrmEFqKPmwgmNC5pwJTejPnL1qJ98Z8cpdfQlqJej8vxfkSvPwSJ59GjJbdzosqo9kn
YR0fejnLDw9QEO0MtlYm4t+xTXHLh3316LfQS+hvwjaMManeY6weHCZaybsam5GNIXXKUmmqU7/V
+3+HnE4Kkg3gaxraaZFl/QnbzvQcsw8ORRTrz7k/5g9DPLhHJ3Kc3RA2zYOiu+p+RJtuh971cLi/
a6+PFuHS5PGiUxWiCLAIZaVqdzzP1cFTlUbZQjCrvwpRF8DcMFm/P9T1AXFVjTlFzoinG9nF5dxW
Y9ebYrIHT6mlcQyb9HeFgt3pvxjEhkvw+re9PIWKUbV1mOO8Rw0PyT4ltLfUDtfspK8zPyppoEiJ
R1SDqRdffopsuTnJGUYvFPE321EOMKgeW1TkN7pq9iub8tYSzTwC3nsQbiFJXA7mD6aFE5U/kiXV
mDhOvTxkiUp1VanSlRi2ELebo4uLGvhcUZ1H4yq9HAscaexLK5FeHVjlFipV9FBFiX7Au0zf9blS
PboyaX5okdDxjEB1+MlBIhs3kaZoaPAPGXrjUVwjs2/iNa8fWzsZ/sSGg2b7X68zvGPbAMdr8J8v
X0JDA8xX5RL2DDmUW7Vzw62oMY2/P8qNaEutgee2YQIaZt/Oe/rNzVOhHGVnGvNR1aLVNz6iHNVG
S0zAY/C12l92HYdfm8gU3SYuXZy/07J5aVGA/FklHcZqUa6r78rKRDDm/i+7sQMp/DnaXNPiAl5W
IuEjGrURlZM3TJH2w4mFvVEoyLzkiK/vyB7Xqks3yg7uxYCLLR86QYzEdjV5lMTVBwkD7wgfIdrC
wg4eJcCIDbSI/IQIivWBry4PbZoaB4EyxUrEuhFGZmE2SEGQIFzqXZdLEga2aBDenjxUvduTraFG
0UVwGe/P7426Jd/LAUB/jfc+7/7LYdLIMXQxWBNlJsc49pSdd2ZgBk9JUjsn+GrmXrfhS9ZFoj1i
e1h+gnQbr2y/69YMv8Eh9aEWDNleNS5/g1LWTi4xNPIkJxaXpky+K3IEzmSMmTeNIrnV/Vbu+Y5f
dd0rK6nGrYk2aZFbroDQf5V1adTV2xj4jadP6TejKoqDSExjJeK85sqXNy5lhDejLOYZlRP4LIOi
eZmQ6TsgZbhDaXoz+yJobfsymYIySuqnXYU6RKN5SDrr1BjKTByn1gEJYlBj+xS0qelspGrp0Nb7
ut1RqHeLg4L13C8n6gHV2Yhjqs+TgiY/ghZO/JxXqGRsqzIMqt3K3rk6nK80JYjRFnwoKiSLKAqU
a0RfQzG82kmqgx+VytENm8wLzUBTYH6V0t25qqyjjTHqxdltSvUrEgFqvykrx09AyVjT0Y5c+w+W
mYqKSN6gfExwtv1y/4cuVxjkA/pkhg79DhVKaAGX+yuKHCGnuGg8X1Ms0kNjOg44kq0cpetRbJ74
jot6A2w+NvPlKIPIEqNt684zkNfv0a6uwT/MwsX3P2Y56VTFePLRBjI5K4bpLobJwN07VV0PHiQp
+znggbnBGcr9rESo7iqgDz/eH++1bfB25wJYJYuha0rWS2djFtV4ezeUqdYaZDGq51eG/atFB8vf
VJodKOBV+z7YpmjtgTIi4+23/Bl6uwlSA9wglKvg38ZIaAfUDQJ9m74Po6921TUaemE5cg2F1iDo
OFkzUyMjm8m2dhsK1MGilGu/EtE/Df91ge6K0sYbkXfNz7rWgndNVwKWwrQVR5vQUrG5n8Cwowrn
UzeLtLqJtmVRWzO3OWppeOpJM5GpWz0mGyV22+FgYqtkUQmNti04lWIXWkb5LlKwPob9PZa/7k+h
swxwXN+mpToWhCANYtAywHWdpuLT0HQeYrmIwPF0nU7u4KjvzeqXEhrKZwyj5HesOcSDk0fVrJGX
Fjv6EjFqH2bsPqoIsv+ba3TjNskEHG+XxRGSAjXCNl9lb2vIwA22+hjOkKJnzTamhwidYACOrdn+
xIekrI42YOcTy8vKZIMbemot6k9h6tBGCFJHbJFuwM057trSeIcHCSboPiz+x6xD+GgDQUGlwigR
wdwA7Awq9DF68wtCGhDsgiZWjlmCs9+mROm+2otYH96FU2WAPSxk8wW4Hmj/oqZqsaXEjv5Dk3dd
uRmczjrT8SvdvSW0EPfI1qwQ0PSn/TS0SJhErpzardna9fSkDHGqQ+Ez2896klNq6bumc7ZBDVrv
yYGT804Jpv5cFM5kb9JA/YcdhuC1GnYahgWpr6ImCIcS3JIdDs42MZKiO1r6wNMRo9TiIUef41OU
4H2BHcroJNvMLRMksYPc0jajWR7xcZHhieYTUkE1ikNfdJM3BRSWUOLXMBnffKGNoINVq3ZWCk3L
0DLvHwFzDDg8IFx12ThvZBbhDal3ntqJdq/lRr0v6UL+ZcbBKJSxaMTaMxHUMudf8SYJRDcUlYEc
p5PadBKUk8bpwa2nauW6vco4/jOM4INmMCD8m8th/KLNOl/pJECtpjypop32iVIBIw0j/eg3tqcB
DmfpC3lAsnHaNG7SrLye5sv2MqRxFrn9aFXSV6EUufgJVaWlAVoG3uSWGXjp8isEFHUbE3l3Qa90
RyGKf+7HgKt+3vzZRAESeRJZErvFmEXb24biVL2HAl5jbSAHIm2RMQfU7xXX/ZO3Zf/HDQSnI7Yn
8b4WhtxjWu1/bbCX3gK8fY/IK83Gzuj6vdRkjaLDgIrqpm31dIWAMb//ryaIjhNBixcZaIrLCWry
HiB6Z/be2Pdo46J9d8y0ASEtqirbRAtK4NTYTFiNXa7kgstX4Os0UY6fr2yafkvAYhdQbB190Xup
y00yKsgjKmWDDmW2Wm+78ZEU9mBjCkj7FBfmm/bNfm9aI+nHgppA7ebg9xoXsZqtE029ubGNvPoe
BQq6Qbmswj8tHhzV338pp2xGWhmqSdQzLoc3etlg8eSMXhOq1UMg9ehs5f3DgG5nvZIz3IgfguyW
kjvNB3SbF8W0wg/8Rraa9Fw9CbfcRMMm9zFvWdni8y9e7BqGoU8O+fS1R3z5RS1COoTSYIIH0Y4P
TqibTybRZkvEbR9x56ahoMpk77c6CAELc7BKovczdH6zz3BwRxVoNe++etmyn3g9spHmaMNLcvHp
aW1BK0n4TQi8o7xXhH8chYJGFUfFKSnbPzGVq74p0ResMQjqg+QH/O4We53ExAkoHlfeATciD5sb
nMa8EoToRRTITVZ8MHJ+Dr2VjTrm3Qu6ogMOVDotPwP51KmT6u7+wrz+qYuFmVNFkmBq7A6b/nJh
hJXGpVFKnjjgeo6R2v1OhMS8uUya4zAp/kNNN/KdqZjqpo5TQMAU4yHStM6ZB5ONZ0yu0XJPqmcz
ttBHiYL2CXSQcqi7yX7osbH4Jd1oQKDW1zcj3CHsXDTzsVfNL3IykAciu9y5eqltuGMVQMS07Ptp
gBuS5xm1xJrjrdr7zGmTfTU26U7LpfHORAF4RQP/xomn8zQ3bJgM6+rBklVql7AokxfU1oQ7uM4r
BZmsjVvW2S7MXOy0dEzTEwUF+/tLsMza2YauqfICFBq3ABf55QpUbWYFSedPXtlWKDmBg9znrU+O
pWfQMJCtOt4f78aJJ9ekwotUBTv/9Vi8iW12OE2TrsaqFwRKj5iYX+zBF6zZKt8I1i41ZFrCOmAx
xEsuvwpBBBMRy55RkG9j++LmO0Q6mJRYdVai5VVhZp5BVOpfsa64q73+8zdflE8GmXkTap6PmQ5m
SUEI5twIquExGMf+q+WGBBkfBdoPRYDm3bZKLbs6KImpVtu0qCGi/P0MU36dMdJsKWfJnu4L3Boz
BXJHPRFTh6knw61WLSSvKpXAYunzkaVQAkNSYlkGKiwnNiI7173EmuL9yCqUeJdZJobwlB5n3bvw
KwVTSGdITcxEwNIMvyuJUwVbrODoJ4Dla3YoCDbvDVy6mo2NGry7NU0lcFbi//We46e6NIbmJyr6
b4vYFvcu9SppUbtQJf25tuaAwxVa2QjXJ4nyOgA7UOkWWhvLXJgXvDMJFO48WxBGOjRL3hdB5j5F
ehs+IHkI2+f+Qt8ckBLsfEsDAFkeJW68YJLNpHvCd8KdE2EuMMSQsny2+7b3U3/l6F7BBeYlp3P9
/wMuojVvfy2vOkP3ckNuEFGPd44xPUam/RyXEYrsQ+GcusyIjrZWZbxXhYNXKyr+lGNQPeiK6gPV
jnwXDJb2SGX7+5g48b6iO/CQi0k5jNbKilxHAX4vxFZnxnkbuENcRoEGX0Ojm/i96NxPuP0p5mFo
YbWMJWS4/2It3gw1ZyBvggC2rQ4eoULHwDVrdxQXpqOaTogPDBLj0CxWVz7t1pbmdCOhQYsfHZ7F
p0k8E2RoZrpXGqJ4aBWFpyBa1SsHZz4Yl9fz68lmBWzgKGJJtvBLLDDRiGeHWZXAELayvVwkMf8v
R0JOr80tQDD36/2pvL4LaYFwhFR0m2a5qkXszlWtdzMnMbx2MsR2aNM/amk5n3B4MD9ps+YCjcvp
hx8p9srX3jpPNnJRwp0hhEATL9fQELrkmMWGN1pldCJqyx2N3um9maGy4Eq9Wxnv1uw6RCXO01xm
Xlb/rJCc1x17g06qgxKcU+ykLIaHIqPVaeINsI9sqz3fn9wbR4Itw5sCRSDBO3NRM6umlJvBSCcv
kpUKWbU29zntFdT8nWHlPX1ji4JLBHYMwogBl/VAP+rHIbLqyYuNSj3mof0OMGu58h688T0ge5HO
RcBsxhYv1iw3xlk2VJu8rkurE3lauJt0eiE+LmL/xVAuCmoz3pZ24Csi7+0RdzOtVkpl8pTW0V+c
Ruu+2JGePbcxBql/vUq6O9P/bZ0Exl5+VTKkSYBlvOplQ/PeD/3+W9mYX4skMrz7A92oebhkLmw+
G80w2DeLwyaLRiutSKieKNXp2AxufTZCVCIr31cPnNPwEDiVhs+J0x+sts4fmyFRHu7/iBtryG/A
CMiYMxboQZfnLtfaTmbc4J5Dpf4Q9QWCQCI2jmjmrrVyb+xJ0jWVB4dhzxIzixsM+YlWCOCyXk82
+AR0N6ZOV6srEewKM8RFObfHeBa6NHRJxC6/qKgK1CfnhANt4vKXoXSz6wWOnFbu64+NmoZP2O4M
jzqmx9tuiJtT1Mbq+ywO9BelNLTTIMv8kCcASu7P9GuRYhHQZ4lAHvYzAOAqL3bq2JGNmqmedDuY
vvaAyugQ96eo4TaGjXUEbRU9pilWm0GeP9sSWYZypKyLIbL1VZFAvVvuUQAgALurwUIHIK/rXZsn
FItWrtRb24LFQrTQoDJFF+xyEh1cQ2FqW6pntw6Ex7LLPvS2WfNA99f4PzeunLnVSOkNQCRd98VQ
OtIuIrUCzUtb+NMWrYR3Y53m71sRN1t4T9pMwFK5EvT23/srcusjuQIQ0kFADXjzIm/gUdKEMSZS
sDMQJQqj6Z8GFYhTGmv9/v5IN94pPDH5i3I/5lqaujhmjt9OCauve5NTvi8o7B+1IGt/in7McVpP
xSZFJhcae6r9o42F/tlqUnky7GjlWrhx6xHYeOqqOpIjAC4vl3XEe6qY6l73Ar1Ggmky3+eDI3Yd
tZLdhLPHxg+0j/c//TVeLrY9zWquB/TPLO69+Te9Cd2l3SvJ6FuGV2pRPZMkwvTZHOFHbehGIm9N
UHvMIgFZzcHJWUe0pLZsZATSPKIbg/tFXll/aBfW4U6nR7J3pep+Fa4ifipKFymH0A7Qg3KikppN
Zyf5LEk9DtvMaZCHRikoQ40Kcf5479hoXKNb5erftC6T76U1DsdJImj9zrSa8NGuZoETtnmFXECW
PfnJAIDTmOKqpfBslRgHYwWGnoAy9E/winq6T7hOQiRTwzTboeE/lRsoJ3Smx1ATL4i9wsHXbIk3
48DzCLHrAoXCrbC6ZtymOEwrp5atcrRskT+pWHb9guklULYmv3ohga71DXzI4jiNboQ5eOsUXw1l
UPUd7i+odXdh2X8tJ/S8EbKK//XxwylxaAgsBIDHGtOxLChnPSW3QCbE94M1BPitTQ0iB6WwuXIi
XHURaSf6SgB3G8MD/vJiT6X2jLHP9HnKx+6PKdXhsYV9uLNp4X3PVV8Zwa2XzXttKtLT/T1242bh
+QOMi/sak4rl6RrMRFF0fzC8Hg+xB9qCUAhtJzj+9SjzEdbhrvL4xqriciPndoOLm+IbHq7OzsFR
+3hvhsHPvxxkltnUQNyoSL4K6rKXg+jtENuF0QqvNUN1H+KMjgtHvVY3uYp8jGIbLtA329JhkSwy
UQxCSsptmu31rv8Hlxv9fVLa2qnqKALc/56r6E5rioM/s4tJs0kWL79nwNAKvZJE8Qo7xgsElfNE
lS3NaV19xFbagveL2axjFmvopRsDz4AuHhREXqili+Q0pbuqYSSteLIOtU0SIVBo1+WAJXdGcj9l
/ypO4WxiS0s+3//i/7z9LyIeGPMZsgLnT5/hBYuIVwHrnBQDb2WnsXmUUsUJDxiGpe+6RomwPzIm
ZXYNqvt3dPbik9VY5b5E7R3paYiiGKwibChQoX4xkQj6lRWx/SWauuqlR83U3OJ/UhSfqKZEiBUl
MvcPWjCI5kDSU+wrjMp9nohh1SCXpyPP0DRj8VgJXa/wzCmybkd0tV8SzW67jduJAiX3tAEuXidh
f6qnMkDYX59GiJFugD9XkkZnobhYC2Scv60s+tyjwOC+Rx0n/RFDvCNuNy6qJmkWdV6iiORrHL7y
GLJh+C3qqZuQtGn035pNZdOSA9WJdnCfQjSImncE0Vg7Nlolv7bWEBhbF+hCcGgaPGI2JADjv4iQ
G/9mdaD+KaDuimfEAJEvmQGbLpquEXzlkMfcg7QiRFVhija/kyx9UAhMRP/Ah3djtFY8nfDIGZ5l
7JofW2tS+MgoFadqwF0gRJ3JnvadmwR7OwNygImNJXG/aY3u3z6EXINqeo8MXK8b/QGNs7zZ04uK
TpqS6gEKlR3FE6eiC2/nPVKABUoraqD80xlp8jWbZWtZGxhTr18VP1LNMz1saOKvplM1KLj4GLhv
uz5svrVmU1V7fNo6z+mm+GAi4v9QuUnyPa07Q930ZWe8Dy0oKpuwTWfvQQDnwcqJvY4N7F6qDjSE
WGPqAJcnFqJ9LnLbiM4sQrTDE63YxVGVHWWiJytZ5uvr4vKkwNWEMUhYxaLPXdIZVaUyc9E5yRkw
RkR0cIMf0PvktlKU8tS4Q3QQfo+DTkEzPYwn/WTAo5+mRHuyGxGtvDGvShAwmHmeUG6hHQt3e56Y
N4lKp1ST01H+OBuiH9B7R51QN328CsbB3KhNm629/+Yoe/n1QKRUCI1URXWK8ouZjrWBN5ndFGfE
+ZE/wUTgGCcwxPHsal6m3pFPaiLUvdoifKMo/ucoS+UHbDzj3/cj1tX1qVOVMHm/sxbc5Vfqyo4S
Ok4e62c78IsnR6b9k9AzubLYN0aZVSlIE2baNX2Iy+kNwr6uBJbAXkRBlZzHwtcavMXK7r05Chca
pVKEAvFAuRylrNFBaUppenVGxx6ETbjB3cXZ35+x68tFUFUkFQD49Lp6l6NY2NJOap2Y3tTArwjp
GkrsM465Sqty6Aubwiol7tIX7l+yuYFdsjEFtZ2Z1c174nLgXIZRNkQNn6e79VYAOP0RjJV5cAdX
PiZiGODE0tWxcY1cyX5unFWK2jNcnLquTqa1OB6NLi0nqzLL8zP5RSat+GR3It5hBxc+arOUVlHJ
B0JKuBNm4b4ftfjBFemxVcKVFOn6nPJDKM7M+qyAJpZzIEqBQUtnWV7j992LNfFa3pR9rZ/wQ6Sm
UMKd+Hx/ueck5fKgUpaEfAMrkFINWJjLWecmjMssMiwPCP+0dboow7JwDB4ymQ4vRe08xdin7XGN
x8CWp8f9wa/TbNacpzHM2xmqCMrvcvQ+C+0xi0gJYUCUnppH5akPZPPSlxgzbiaZBTxacE0zGxMV
yCirzsBr0j3yWGulsVuH6+0vWWwBnuFK5CSK5eUWeQOdWBirgxk/3P/g16h/Od2ozeACM4uBkF0t
0R4j8PuhQ6nEq9VMARYWp8k3Q8TZD4s74INVgivdtqqTBtu2bI1vJAhas/PbpAZ+r8uw3ZahPwTb
ACnj9NANDeqDAlDpNzIEIG1RKvG2qYCZlps4apIT+ajVwWoULgSDNlK+AW7XFThWSXdKNQ3TlAQI
6q+xJom5/6U3lpa0mN4vPEGGBkx5ubRVMZJb1Y7w5Ei7u2gU5cFtavf97Ox5ANSLKZzEX9TU+19B
0X6WZTNtG01X/xY+So+BrU1kpiigQmdfbLFGL4Z+KCrhAWOrz3nu/uYwDydcYZ2nQR+zlatg3ifL
BQaBQZOB1iCgJ+Pyswt8sWTYD8KrMtyXLdVunhOlxXl77vyvTPF1qIYzDvQZCQy6stDGL8fC4keE
RCvbMyvF+glYnYe6DM9apLsvOlZbG9yl8O+TSvOpT+X4zhjjpzZ2lX+hWJEi61lg7QPdd5Kdqme+
5/pusFNTI4m2eCPKFSjCrYnRwWLM3FHCzTIfslM1KjtHCm+wAxybqUPvG/CEEOqaNdHn+RGyWANC
yvzCfMX/LA9ZIspBRKVhewmuascA48ijQlX1qWq1cK9XqBulcT+spFg3FgPuAsmGy27niTt//5sU
C4OkdortMDhbYRWdAJUwcpAJlNkwGZdhTi9EjbM9jet8LYrON+Pl91IKJrOjQUwYB+5yOXQjcIS1
RxGehyY8z6be+6yv8It1nXIXVbq5GacBezzpu2ekaL8bqCusbMXre2v+BSjucW9TgDOXu95sLV0t
rPDcpzPNG978tqyjbqNNmPF1wHpXJvvmeKTWYEwIL3Q0Lr84UTM7kKkTnmNa/kfDabJTUGXmtq8d
9IEmGvH3j9r1jpoBNDCSBHeyBTT8crwQfG/KYzs6q3aMzkGmoEQSP5SjizkVwMpNGqLjfn/Ia/wk
zxRqmXBiZrQJNL7LMTsQyI3SadFZR1L4I4IURbOpwiw13wVSCbutn6flJ4iHQHATvcWZNOiLVN+E
FXYtmNUHOGATXIdhY+B0fW4nYfzOwiFQd0I22Uts1PkacODG7cZPJn0B4kdkohdy+ZMdTdLLMsr4
HEpb2eFujkFfkunfJpzDj2quBLuydbRTqdX8WscvHxKjsgHLG8pH3snOHs0x4yScxDlFWmfvZYf+
iOaX3dnG+fqxNaTcw3r20ErEBSqKjebRbpzmJMBnPoIr0hAWQKsRt9y/0+eGJ8RawJVBIZBOLZni
ItLqvmbXiZLEZ8P4CXK93UxhZm/dcYwOU2itbLYbm5t2CGhddORIg183xptIogeipygQxWeqI+3e
UMd2G0r3J6rh8iiz8PP9fTZv3UXwYDRwuujEzU/ixTZLKZpn2uREZ2BpzgbP3vi5UMNsGyRNs3Jq
r3MsZpH5c+mQcQksi6phBOlJj+r4HBi+BDLXi+MYqdru/gfdnL43oyzKcu3QQeHXm/jcxW504o7G
NXnS7FOeAsAMy/znfzEctf85h8UAZXlM1XHobadX47MtLfNj1ZXTtpfSRnVTcR9xGl4rCN8IRRTN
hW0gxUC1dtnZSQdrxPMJEm9GwN3DyWx3RSkwBNHJDi1E9xEy9teYT7c2ydwvBsP+SpxbxHebRLyD
phCfa8iCT06tfUOIQuxtJ17jnN9aPRoGKCDNKjTwby5DCBWovMf7kQKjL13Kb9k/eqX9dNL2IdL0
b/eX7sZ+pGfDc12fLadADl6OFTZ9Z2kpUd2apY0R6xP7MpP9yn5cKAG/Bg88R6h98Z4mQVha3ba5
3/ihahLIrRiyBZj7FvtMjCQ3Q0Ks2oCdsB5UUrIdXWRqmd2gYBji92EJxgvdcABQpvq7G+GZTdNQ
bG1/aqy9M8TTAYHwiXdSPiTjyvVzYx0gYHBGIY/PmpqLUD4mvjX5CoXevga8n0Vmd5j0UNnoLsrr
EgLlyni31gKmEHQP2pVY+Mzp1ZugFyLzU1dOkhBhBSL6s8YSQlfx4a9XHEw4DO4ZAkQqOn/1m1ES
n2WqcNY6o0Zk0gojF5M8tP4+gIPBpikIb40yjTWfpjejiEzixNmZ2dlV4+YxUgqOqHCTfaFOaF/X
zqoW342YMA9GmgB7nf2zmLxsrCUkjiA/Dxr9lMgu56RrxAOgH9WjAzrgWIfFcM5G0z2ZBUJpcepa
P/Bcznc8+y14TpRpG5mOh7g3tOe6c6r35uS7x/uzfyOKOCTHcy+LAiyEvst5GTonCwIh83OcdsmT
o07uk6yrfNdiV/z324lVpuJHy4nq4xKQ0TpmFk8tQ2V1bO/qHIX/RpTB6f4HXZFcyQtgP4IjIPa/
JgiXXxSH/sx0S4qzqiLZH2qG9eizvb5NVf96mqddmhXNY4/e8J5cpziU4K3fIQpKncPCw76cWvtg
K+XvuiyiA3CnfF/7LAMeVNGD6NPvemy1iCuW068A7tvWVKZw5V124+CBTOBSRrSJ7tzrO/7NZrU6
jBMyQGLnaWryjZnIadfQgVhZjyspkXmmSKF5rs78GvBblzMVwMsDm+eW57w1E7Zj3EdHlO3RV1OA
dqa7DoPkn2ECgXdX6a3xBd/70t4Mpun/oMOgnXucqj/7elB+zCchfvq5bJqDC03/XFi6/wuem55T
NOzgvtVxq5VIj+ATe3+5b03VXNaea8mvKoWX3zC5lVFFRVKeDbNIMSFofVwXmsz9/vfD0N+btYxh
LvLwuBxGa3MjTH034rFWlxuzS3nXR+Haq3H+UxZ5H7Vkmpd0Qih6qovD+D/snUdv3Nje5r/Ki7tn
gzkMcDckK0kqyVWyZcsbQk7MOfPTz4/qG1wsjQgvBpjFAO6AdsuHPDzhH56gJGPK18qik45JEhIt
xXCINKVzlMiqd5h1/xozY9t6TfVJGbJkBaxxzVKZcWivdT/0vpD5XVzzUlyKESS47FQpnQFrUxqe
lADRKig9+i5CrDu2CwUbEk3Mg2OP0uem0DtzB000cvSg0jaZquQrIrBvXNScTaiCqZCUQO1Yizuv
9Rs/CBSKjIYy+C9VzV6wFfBVz6PeCaktlDJtVXE0fVTg1PA2KitlrypQ2HD0lURvE/J/fUsMiTRn
CCMYIE05/MKhBMpolHkizTh8cdZ6D68ahZcfElQ4lQ6a0MAVUS+5XC6Rlw4JfE5SvFqtzkoZ6J8S
fy4M+rQSEE1CvzF3TRkHFRzpjPIAerPYof4cCk4fQs5xSs1r422Zteq33BOlY8PLbeVsYPHFg9CB
odHbCAaeJ+BIVoMaD+xIb2Uw9aMcf+gEFQKNUQj1sxSm/B7kPLPHCKLzNjHGHw/mGI6mWyhlX2wk
mMix21jReMTl2NfcLNAH6De+2bpeTewHvrwQ9K1SjjLUCrMOsWeuEN9wJ7E0ejsAUHQQ/DYQbzgJ
6x11Dzm1EwSgTrpUqVBnq6nCHMZHTU4dke8ilXOayLhH2AcqSg+OYtIm/XuOUEppe7iff2wbuY0d
WQz6F7EyMA4HjIlXS1HH2XfP6/LnJpl0nEIkM9s3JoIkCPp7uEcMtHQTDuTOA+0zDAJ2Pn2MXEjN
2JUjcXgjiOsZQEPKNNNOTayVMnVbf/wRQxEqndGq6XJGKAnpCNwFYGPaujZ/jWpB4/T9A8W6Orjm
rUZ1exbr1alNLRa2IqhaGOXadNLLGJQP5wHyi9hsixgGhmYC53cydGdsJyvbCVbSi58iTUy2nZwh
hweYQ4pv6eANhV3nlfJTHgbvo9Y1XkuHJPKdCjcSdsfYiBiddIn8tegmr3GguvW3MN3FzEn4BOew
rSZtA99Rfg7NJkhtXEnhZqtKhSDgKA238tBMWJQHVcnQiazMtnDiC5oj01MuJmycsisLxfUSMfkg
IS9Fa6gZ42TTYs7gOTlGTMUmxvXmG8ZAnezmstnIbs+Ox7bBGnu4E4lJdmZ0hfI8hFl9aABR1DbS
lum406Ju7OxKVak7DEkjV1g1IPlk1CNQq1zpLG1rtkUn2QJUhgaq+Ow1ZgSZuMnyMXUjObISRylR
Pyh9LfjhFX4egmn0g8RJE0kPbiDgCUT1kRL8EqfG/4xWZvQoBS3uSGWlV3uhoMzvqMrsEki7xdr0
6QSEDMjuCANNSafbGJpytuH2U5+RifU4LFvff/FKH9p7DynJrnpoULg19ZrgCELpHQNu9vzeb2K5
x3hYE7udOQIN205Vnj++v8bmEPPiFKJ9N4NCOD1mAI64qEFqqa4KxtjURNZJ72hFYdyocnXy6jDf
qigebL1p/C7mhbTSNXxjaRsQvugy00yZxZgvTz9EmMsq0vvqpAdYl+SaWLhSDtrv/bd7axQo4lR/
uJhJThZvZyASFKGFQ//A65QbFhB9yGJaQ51dj4IbwQzWBNJDIWEZI9VTyu4Q0w7rL210QkX+nuRK
4b7/KldB+KyrRB5PQdEEHbpkB3gN+i++3LanHFkhl2QABiN9gm1cVulKtjXfPJdrgmopECW+DnV/
6meX36aX6iIlLhtOGeq5Dttx2sA5NG+NMTEgywAMf//VrlHnVIJ/H3CRB0VKDqanHYbTpA7SxoI9
51ij3zhKLKP0wEW0wxzTeNI0bsQiiCqbknq+EiS+Mb8aghckOoAOLAR+Ll9axcerrkxrOFlK9iu3
tPiYjZPEBSyaK4vyusXG68okzcSirBfS9cuh9CqKS60ShtMgS/lOSPXutoKjt6nUfrzFBdR0Sr+P
zlnuVXufh3bAbrWuUGprT/LGwp153ai9zgwGUHeXDxJYkjCGiJqeOm8io45iaT8XSFdW7lujzFg7
TExpjctL/GDWRWOnddlwEifBv4kF+QtdaWMlHXrj8zGZ4PpoF1IjWAbfCE6F5kQF8WTpQ7LTpzxN
7AZjV/w7RPP8/np9ayx2BbkjturUvBZLBfG31kD6bTzN3MLZJ0t5SP3ge0AivoLHua7MUzbR6RFi
3QDlCmzH5RfSYy8VAl+VTj1wVVIk0cjErUoEk9mdZbWhG/ZRgQzpkBI4prNE3idRkIS7sB4ws42Y
MdmeDC3/UHL99PbYejgyEJVGsxwnOP7GS5UNeDf92+R52kMScoU51dD/GqY8/s7Z3WK91wvTAVIr
F5wxTGp4nDwcBlc2xXymLM4c9A0oxJqU9LgQ5jn/LZ1Vh7xT/FEfT62PmY8Q6D42hjAYvcJ4RLE8
P4pVoa+UAd76jjRg/8YYUelbLH+hazthjIXxZI3d6BodNFUa/frGM7s16uH1NUttF2QO7HaSJqAy
l69HM1EbCCTHU52AMkc5SiTe8JGvFCb+FR3x50TMM5uYKV0Dz71xmhugZOg3wyqDp7Q4zWkoTVrQ
JtNJI0ZHnoJ2W6WjmhfnuFaNw59KNM/XFEh+luyMSgFDdvmmuMZWnWGM4smCTAIhqvykpEpzGHqo
zu9vwzfOUcBoM6OGSIJUSlnc7i2OqFORJNppAq/wybPonEcWNptOWUIgsjsUWQ+5QMsfT+QEPRBr
sgbZ9YsYwExZG0/vP871MUdZn7ycOxq0AnNw+eJq6XccCkZ3ivMshrxaWY7Vy38Mi0CQeqbdUpSZ
iwzG4kDIZCssS7nUTpUaxNu+q3hnGbyL1ODPF3eNtJJcv/FWJom+Ngc3SM8te/Km7CclRo/qiebh
uM9N8SlJUEB7f+qul+hcXQI+BQ+fFsJrHvTb5m+LuhLzqNZPWaVlNzHUi33rK8HOwBdoZyAD8vCn
4xETUm8Fgz1/qKVWsleXyTSqo36i8i85qWQCtRX7yOn8xNo3JRZy7493vfuhmoAfokqNDjf/vFwa
Q+ijm9sFxsloUcCKYjrCvdkIh1KSv6ETOLh1a4W7IMl/vj/uNb+LM4fPB0AO/VAVWOvlwHrQoFlR
MbH4KfW/VLU0Tr6QVButFT4xw/W5oCXthrUpH4PRo4KokOzSc1Q38PDHeynQEseKlG81ARcicUF2
MhGn3XqNodqwUbOVA/m6vMTzgrlFQIEDi77t4pisYwyhhlYxTmUiZBsdbopjtHX07OVIfok9zQXL
60MXqyvrXhtj0zVqP9xITSHAOatkvGwBwbw/h+YVSkOBdcwhgQwHm0BdNlpBJ2Euq86ethS+TlZZ
CiR6QwuEQCqa/iUfPPVklGSnzkRN3txGPqoyThhKUo6WW9VjrBob+UMiTzpcHOyUv+Em1Mo3Jn43
+yzyrV0QRaC9TK8KR3soQrxoR78uJ3fUrOY0lhrGUHpGHmeLWlRh86lp6RMSztOtrmdVitBaYAGI
L8EFzP2qaWMEUbyPLKtLnw3UW8pZYAF/18TQkw01gfyz1ULf7qogPlP6TX8Yfqg2e1Hos09lpVrR
JitC+exNhrElak9fxDIPKryVvSF1dV7mJx1pcbJRgZmeZSXGealuRuVVmgab0qKtvE0vldIB0EP0
IyykSOSygcLqmKlalWiS6cVt3VbRr5JYDQ1p2Z8+l7msP0Rlm8ZuPsXKfSqjJLczDBxLUF0eOt9u
0VEbnMorgmSX9FnnJAEWvHFfUscDMDQ0GxnX6DvB9wIgSoWKfWsd6bG0Eqhc1V9JWgllWQ1AhqjP
KJdbCqXEtjSSJjwHslbhJG1qRyU1mi+1KqDioXTNTWUIyiYvaZVMuTSsVGDfHP61LER3hH7Y4jZH
8MZASkMMz/oofwoA27KkYt0x+lCfrxtpH4BHd9TeT12rbtZMEa6iNOQzCV7AGYNJR+Z28fJ6iMNI
S6/5TF+gOg65ga8OtpU3EaWXreZF/hFSsLCyA69eWSNu5VZl+9HIJjW7nHEhYW+yp+RzWgX+R91k
ikNcozZ+lYg4H8fetsBMys7iIv8BYbNcuSxew4iL0JTxSV8U+nMzR36Z3jeVLPU8gXpG4h881tCa
mrCJZK1/GMxRupeigIKih0SWgoWw3wJz6bRnpVbNGvpg2SFWXuX1beenmGN2WabeV1aPlk+WTmLv
FoQt6AeiVE/lyvKybR/5NVDSMBhsKetbf6MNuhq5aq5ah5honyBxQtnclaSsgA1A2RWXXJysA3C2
JQLsvtFU9coXuLqfmXoOQf6GxRNJzSJQpohS9RVBxxmZPQ28kgXMBC4COjIi3BAqZCsZ49V9OZdr
Xos2tOdQWJuf57d4wBfQecbJSDnXekUeDuJ1lm7vm4+lmH+MK1F+LvNee8bMrv7TstQ8MlJyc5+T
C3PZ30gMv4JnMipnDXkrV66xiU68/tf7V8p14MooAO+QXmUuqe0u5jO10qGXi1I5h6Of34hW0z8J
Sg9v1EdGMJkS08kTTbmT+LZfuea+mI0aHtAeXou7rhKg+TmAKpFeEpnQ37uc56RQ2yj0W+XcTbL0
JVO7cGsVtJGCRvCf3n/nqzhyMdQiBCLQSlU1apRzauL5OBRC6hCvrOH9ro8KclfiYopWqKICSbh8
odCQRIR2Wv0cjIq0jcUwPQCZVj6M2US3ImvKnS8rUGcLr3vIs6LZvv+S14Us8C9UU2lfAxa/xv6F
as99r3vquVAHcxOZ6S4MosRWm/IWKOdzl4n39dQdcrV66Iw1+563lhWaYXTpYTXrdGUXc9z1hiA2
WaCdp2mYjm0sKSekUoNjFzeTiwZBfxsnRXYfK2L6Fd/tT1kezuqkVfTHYRygqhn7CLIBGAqt/MvP
UFutMRmwXc5iRVRvS0bfNzaKHM1Dxe9h3oOaoF1mQ6E4Zq0av3q/3TecsRAL+3p0pqYIJWyDrejb
yveZZ+D3o1yd624wfrhLZGBKS9BXHfvAj4EVneR29HeDqN2Z/qjsDTVXcqxJ0vEGfdb6gxYDvSij
VNgoQpy91L4Srm2H5dabrYrn+hG3ikp4uQQXgUsMA52i6ikr5DJw61Eo4o0cEFJbcRlnTkYwz9mP
DsZ0ZxVCAKU7LavR8VWr+WLys547ILo9gnxqJcWdFDOZWyy9Gm6qCU0eW1RrneCAdD1wsNHI7jwj
6Q0bfXRhX2Hm8b0Ehn5Hfb6voAaG9bPJLdrajdIXvY0SdfdNbSf1syUW4V2Zc0bZChIklpNnUMGc
tJrLSZEfD0+mMjaAWqP0Fss3zaVjlck2YVshuxWJhbDL9WIaqGEmWUTRg4aiLUEeWfMAuhIgm9Mb
4oRZsJC1RxX3ctGJfpNJfVHGj74aV/JhmIBs2E3gI/UXdmYt2xz38c8ulpOP2LLUFLOmuHmUm1bZ
E3gn30IpUoHkhvjY2Glk+YEj6riH2BIeJ2sXwPI05Fmxc6BXDeMZuMsyp0AJKq/TiGdtByqjYB6S
xum6UtopWXhOwyF0FCGdNkojRRvalsnG8yvrbpylDOnzd67Ux7FDbXBNY+MqAcM6gy4DGIaZnMA9
uIi1kFINgfYI8qOAdwOS2HtaARtJ/4rdACLV+nZW98j1l1SK7rWJKcy7vTqscTCX1z8PASQfz0zk
UqAdLL8kkZIgWHRUHns65M6QY2nYEXbfpDUmnXld6Y+xOQy2HEsrReQrtAuRLeXAV2IVVzPH6OUa
atpG8ww9NR4n+UOYHGvpIaf5Zyqtq3qCK1JSVRFdjaKz3lh4Zn0ZY2zV1cLxtWNqHMrK3KiZZFvy
5yiLdmJabV7Pr/8LFuQPxc/ssal+/myOL8XSifz/QY/xuYa+5jF+fKnCF07b//nxM/mf+7xqfuIv
njVhMx5+/PMf85/wL7dxVf+L6xcyB+R+ylKz50z/s27++Q+kCf/iP4HqnFFslBf0f/zPv+zGZfEv
CAmIStOngAkC7Ok/duOS+tcr/RgiwZyHoCzxJ27jixSKP5+Qlh4e9eaZ4rpsVEhcKJQMtAFeeqW4
FOu/GnGpOlEmIjObZZMTVPVapXRx3DAm4P45cwIFD5Bg2bAoSBozhdPxw9S13TYUs8kNyjQ9/PZN
Pvx9jf7umr2MfuZhqMPSypubMBZ/Xe4eqYiSPpWl7kMlBdldEKV0k6LBTSZVdiNh6Oyglv0jNZrD
kJmPelKsyWEsuRf0sV+ro/S0gMTN+eLlE+Ro547TNFYfTKQ392oRW9u+0DTKGB01lFpD1iVFrMQL
/NBJy04+QMGnSpNbyT6WKg1xl2q8bQMlPkqN5N/6XeF/g3odrMzUq23Vb3EIzzlfAPLMq+eDQP65
fE5xCpDQl9QMLbQs2OpZFOGk5Qs7DKm0/SRPXW1bU42wglLeh8IQuOJUPEtBgLepOv1oQrpNGWi7
+0isypsU5OEx8CJrn8hGuyWQUnaFb0ZbDvhir4rth14f+y+SUqOLoFkjn0HqIBCK2Vc9Gh7/dBGw
tJn+1ziLsGbpNYj2vDB2ipp80KxYvSlRZ8fiTAvvMD2uHYuU3WnVqr9Xubw2sKvEbWYlg/v+Qywu
EKYXuCo8Mi5WYNuUEy+nN6/BOeMfEH/AD0++pUPwGT2RbKP0ersdjQdr8iVH0atg9/6w1xuA2jWn
B1KFfLw5/r0ctxGtutOz1IcrNwbOZEqfE4AiTjBT/LyottD1Ch4Nb3Y2gKbhCtR+V6pTMqfe7xEu
KrqzjBlnDEQ65MKX2viZZOVZpGeI38A72mF+obplORlnPwsBQxED7qTxUfUjxHxG+oF4F9RhhV5H
K09uHpb5LXDXYIvY8HiKMdaB272TMyFzk0b60iSy06h2ZUzWn3UZ5qemy0kYjKkiOcNSkClu1KIf
8FV7qDBZgTPVd5tmLL2/r8/vw//yf+ZvHVCL8H+uwKPMy/xQrkb7e0lbloc893PDnB7CKD0Mfivs
Bryjbsy0xoZaA7DfVMOLUqjfwtbg2NJHO21NY6WYsgwy5qdgaACRfB9SkCtLtBhDtC6f5IdM8cR7
r/WOhpJ4X7rGMj80XqFWdqkQ2shppOp2JHbfQBzrgdsW0DbstIzzZ007BkhR5I5EK7bdQGi1KA9Q
GtKDrhj2QVPOd4lafZ1acF8ri/zqAvtbn92CuMhFBqzmcpH7OW2iKrbEhyDV7io0tp9xBe43EUHl
6FQS0uR211rRMSrr/GiEqoEmyNB5B6ODx76la0UkPgbSVw2FmCPVGHyBO2X0jyAtV4El87NcnLP0
PrRZmYDqPdHkEnogW0Oc4hHQPChRWp5hbTW7vvSMGpaUtBUEH7HlLjNus7EYPqV5Qbs5lfC8J1/g
qC2jDp61itSdXaRR84BiV7kNYCL/y0/z/4d1/5j9bNfCOhB+8UUgx8/8HcgJKGb89erahBoIBFV6
Wf+O5AROuL9mbifuCywsmjD/DeUE8y8IMDMrbqYswBSaPztihU3wz38IsvQX9baZrUKKoxAeyn8S
zF3WmwBIzdEcsQadX64Z1trlXjBo6rd65VGoFOTBDmO/ctQgN3aNZnuV47O48buhkDtNK9fsZUT3
OjC8JMhayozTkpY18XQEDF37lXpWMi93cyOwgHlMa3HK5T3KKMTJs7AGAR01QvbQ5evh8hC1+OqI
J7SjjoJR/sSXKnAISG7i/oePN9INBbeVQ/pyy16PuQgicwASBbLs4qnGhiEFKLST6nTcFqL/wSz+
lVD9H2+Ey7Ps78FwEnyl41MOWsJrciH1OHYZLMh60bXiVt2UADddzEqmx5SG4/a39b1+A70OCO8f
urU8l5fhTV3OKC0spaJ7Kp8qPz7LnlrfVV55wBD+4Av9x0odhUMotzeluvfae62ZgpX4YGHd+/oA
MK+BfGGhAwJ4yaQClzhWVpPLJ4ZS7lpVvsfAptiVQm/s+7wt7EKvLUfschkRmax5jEETt4iZFFn0
OQyzg3Bo6q5ZqbpffXMIs3hfozoBDJXCyCJs97kjpSIJjQ+T2vp2WIOcbRL8K43CmPbmUK6tsetZ
mBm65PeEGkBPicAvP0PV6bVulpOOaojlO6MZPlaScCulBdSeCPlEoZGnj0lGkSEoBQdJVBpsfegI
xVgc5EyrXDHNH/3WWIsNrs4TnovSlWLhZA1CYWkHLspDjGXnZHzIaax0iXZQG+9rClmeO96UdoEu
3oHGjvbYtVUrJN835wSIB21FSHZgzRabvUp8o247xjb8+i41ol+gopRPWBRvedrhs2G1D0FjZ7tJ
QySajoJ/sKRul9OOtBWYs3fW4K0R5N5aFyCWOPo56t7wW5Q5X/1S5jMVVfwBzxREVnw8QQT1OZsx
C+9vzuXkwwhjNcDPxUaIBM2YD4vfuk596HkquZN2Nq32xSrlQ1UI204oPw6D/DWYmk9D2AEzmFbD
0uVhjoo0GTPXGLJj+Pss4Sh9GBSAyCfprFqPoYHXr+m7aqrY/o2v3XfCXdlsuhYTo9RNPKpPYegq
3fP7777g0DC78zMgAIFwAdcqS+/y5XO/UtSJ/vG5A4lAQOoEyjdV3rb6PVpzrIVfhr4dwr0uOH6G
aZ0THLzJjtQ/PZ6WjzGviN++AeA4dBm4xM/+L13dVt+ldi8he9c5gnGjZwAZ7AiXjBf6n4Z0owru
yiws74Pl8Isl0GDQ4Ikjw/cJ/nx7X953oTvRqzUeemHvf1IlO6ggTnxKMjf8kiVYItnBWoA9n3b/
DVqvP8XicGqjNCOvE6Vzq6eOVj53kKpaoPHd8D0TTwULpLJGaJ/qWmLy5tvDJOTSB01C+fVy8jux
Cv0xTOSzmmK17aiiM3lQpBx92HXT2fNH2gl7rgbgFkd0EOEtfJ3y+0y9obHdJx8NHy1+Zd8pj0Hr
pgVGEIc0dnz9KMv797/Ta1x1NUXsF5CUVFI4tS6fNNGElkaGIp3jajtYu6mzH3QkOwcnb13sy40c
2y/XizfZIyF8+b37VR+gopHuEZcl2yLble19icuPZaPv0rvACJ7QFGwDpzVsEGFWu5enlaW9SPv+
/qxoqM40i9neaRlMFQHERvAh8jnOdn28H18q+Q4JEiF7NtRNgrubbxv7EEsvJDMjcDru5J+m/tMg
bLrMpcCzctq9OhIv5/D351l87UHKgywXWp5ndKLUGX3HuDe7ox9vJjQOYdNQ8Y+PtX9QajcYtmn5
CZEPaUTXuH3wv6YcRAlaBreauBdBtGp0Wz+HPf0llHpuDGPTVeptqe4wZNOpHnyJzVPi7fXKFs/p
tLJtl2HqvGt/f5PF2WWJTdOi1SSfkcvGO9Iytkm688yXdnxSVhXyL2sIfEaVAxJ02iziSq1iWWBR
0fa0rEyVzjhrg6vbpvt85+2to/XVuFmDnrwWJC6+0WKwxZvB7lSNACDjuQUpovDLbqpNiAR0amyM
/EZLbQu8ZLBT49sOCqjnwCZHNegc9vt8vFGih669b6SNCCPwrgw2aW5rJ0x3483Q27Xp9AkCl7b0
GD7GnVPmdv1F3eYo0+rHCOnQIhdspf9YK/upOwbRJlLddLxTfJcfDr/rmJEKZzlbwTddhSF/z68F
wYX2GOHIIgwh2sTeKxul87izcsSmnVTbSt+VL73uIDjlhTuq453hhsFdCedvzVb7Vanvasa5hJl4
7kQC5MuTRegTAHBo7p8tHz6rHTWght35BNYy2+PS2YzRfabtcgoeYHz30MSGH5RpetNtJDvLjz0l
Am/b096UoyehQMnW9jzKCqcMozL2WnI31U/obquP8j6MabFtqp9l4crpFys/+4Ij5dsAhqP5cZJu
xWKP71fuAuh6//y8PovmdUVERQY8K/ktQdp1UVvG5DPJSbBDvy0eXPlF5PR80n2kVpxWOpb+Vh5u
MoR771ucG3VEx52h3kY6Hl07ioDvP9BCkf1fu+q3B1pcvF7TSWk9DNLZhECF/q/8FKl3fewGDwKw
3ORYNg9d+NDpN210K+k3NDBaNC0etcqGOScBAISQyPnpu7XnZhmpizvwUeDSPpgB3q5O+61+Mr4X
7ngOTtqL7tnGI6vLmw5bvXfHxIYgXJ3NrfcFvoTyJMUYoNjqL64WU7P7p/SeGMB6sD5EE6xQUNeO
LDjY2pIkFTfCj/fnQr26huePQ/V2Njml3XRVtBJ1elRCL52FR+tB+x79sBRH+5bKt416EKWtLmxb
juu76kb7CVzIp6n+wLunLwTi1hcgsvmLILnpfXNWNsVT+rE8aL+qe5aciLzUF5xoUbUTvodnEAG3
lH+FU31XH/K1bGIZur9uY3DqMnEtbyPOwfZvgZxsYH42WLwEk1t1VPgc6CvpvVC4VbUrNHtWiNJt
42cTU6kkq8jWdvIrgmK5k+ckDywQCmcUAS+foK8tmFVYNJyDHwAPasCSTriLW9dSd15vU5VJ+m1i
bTk0EdEQv6Dyf1t/zM580PaQFi5CkgnN3e7YfOoD25xc4w/lS/9e9MBA5mYVCRdZ1OUTWqlRFfjs
SGcQGKMNqXf4yP2vnTZR6NQfmk/Wyj250Eu9HnBxuFVJ2gr6vLKyilTC1n9mhVuI9li51WhPR0jg
GVHdmmLB6rCLtZCBpjHTeS14n6bvDQKS9+1P86N0il66F+spWYmfr9I4ts9vs7psQAkgeP4ezX/y
NBi4jvki/9ACjBwdlO3e36tvL7L/fsIlst+fGj2oNVK3cXLE4aC0jj8+5OD7cWO1h/xLYKR4Mic2
8VSe0HndqoJTmNuQG9j72Bp77OGsaV949yLi4lr1pGZHleXWkXlpD175mK+CKxYosatFsMSeBBEe
FUrIUVsarhK4IzCwfV65fQjEknud5lQWrS28OU652ou/TdPiUs9w7ULUnDE9voNkowcnWNusfiTG
FLyN8kkw3Owc+TavjphvsXv/K739ypAt8WGg7nsFthL8PgPMlIJp/yW++OON92xha/mtuJVUW2ge
wnQltn4t4129738HXPahZb/LaguXxbNubWTTxWNOs7bp+BFwyKiVNkr5dtjsMvnWmI3SRX0r5ytT
/tYlQinp36+85EZ1lVWD+eSVu49VZpMWoSFPnD7GH9+f26vYew4fWFSgZueK5lL5GMRqj3aZN2N1
yBkrG5jOWG671LOLAODVmsbKdZ1iMd6ixQpELQM6x3jxuElme8FN0+2S0h11ZxIdPE+a1JXLU2K4
Mcnzp+6EOI6+CeOVL7z22vLl0d3TYPT6jscwpRv4uhg8pvWN5D+H+OCZf37KLF56sX2QkJxMbL/E
R4EOfuiUg5tjmNnZomb7iW2pm05/SI9IgqAq7g8H8RkqiOIfdYVuhBt7Nr98cTuGrpDD/XNKiZIm
ZXynWFNwfS0SXiz8xZOql/OixV5nFqiRPCYt6hGOX9wFymbqdhGVwvugPvj5LagPWOU1Ei3VDr9e
fHhlPBi+l+q9ivKuhyyHkaeuUlBMqI69eTOV93FFAcwdBdQ7Es7Ru2Bq6aDvWjFwsPmddGcQEkcv
WwfMdiLscyl3RBLV0nhMux/vr/cFQo6VPr8hTC4VkzRKhdai9KAJQdRiFiY+dtnD18KCaxE6g36o
DFdTnpX4YJHaTx8SAI/6StS+gBdcD72MF8zQEgORoQN1Y1i7qGcSnLZxrcCp2Qqyg6PtytteZbuL
t11EDBmogX99zwR5yYPoDN1NZ21F/YcBwEE8KtbGqFeO69dLc7mIZJBYMwoLcPoycgsEEQc6pEUe
qcI15UEVdyWgFYXizBaZUKudk9bxCcOS2HLl8CaKt0aww9Eo6LeyancNt+YhTXbonFAFilC9ERzP
2MiQKCAbnftn6yiaB0/9Lnwdn33WIh4fzGKQ2OTHqmx354o+tQd+z7GOZmhTZqwlAtY5UA0zOzAB
5AKUVT+b5a7xb8zKwRwlXzOpfaUaXM8CgvL0isCSLDFCiRW1st8I4uNsqtLakDr8u+6X7mTT1vAe
LNURM5dVgHhu8K3FkSl02T7V5+FmcCgQmB+FM9CmxGQCjgR4arARzb1Sb1tEWp/9j/ExZV/aA1KU
ppt0uwDcU70dTBuSmt86wfDJEjat+qsVboDsKLnTIyQY2aFpyztKRROT+TnQKcf/9LKDSY5GVXgN
0nsVybH4EDH8zwwsDtnGwsSljVjvtXxqCtKIXSjs9cNLmZq2tOY6KF/FKIvRFodsIJijkOnMN0WW
Q/Xd4FOb6aYviR9hLPiFYwa28DNBkF22m2wnEzTfkGOSV32vvkbo1HF4fYtXyEdvPtR81ABjFMEK
L6ZgVmwJ4ymSHsEKKrXd+Q55ycoen8/kq4U2m37wxzPQsuKCr14ipdUgPRqBXcm2YNmkxs2P5Jsv
25HnNL07VXZeoE289z+/P/YCrvT3kUYT7j9jL+4LZVCsQE0ZO6xt9cn4LP40i3kJap+7zz1olwjW
qW2Qjj9T7aklx//sUVPZx8y1b4srKKS3LvXfH2b+GL/lrL4l5n0IUf2xSZ0pdfJTqjli7SJ6vNZq
uk6J5sX223svbpHMmkYhrSbpsR6zvRlTzGM3uggxmdIdukc+8nrKVhCP45rJ7OrIi0skTsdAHDHa
eqxKbJ/scrDhmyKyVJOhgMwp3NK00S40VrPAtWW2uErSOFIVkF3So/61faqeWWP6y4TdVWYLT8LP
AI/R0k2wY1ordr15Y/8+14v0UwNpbxoxc60pZ0Vy1c71y514TwCpPIwv6s922BUKX3paWU4LlOe/
F/fcbgdrNiP9L9eTlRiN0vWiRD8Eip6rKI4wbitvB63XHb9CZLTb4GOVf8mMyVaj76H/OH6aiptK
eS4lyU6lD31MB4ZeLK1AT7FT2dHl0VbCylHkmg7L5v3N+Pby/+/jLs6awCukrmHkR0yxsHIuuGfq
gyc90X5sy7Uy71uBBT0mlXseKAR1yMu5aRIh6Qu1kB6zZlPqkt0XgyOp9AqAGtwFhWB74bYIblZL
n68E2avT7reBF6uhFHKzaLWctyRsT2zuQNpGZewm8gYnDlGFZ+ymnTt9phESy9tGcPTWjWM3A706
2aKyaSXo+kBX3SA+jKif0Qxvdmq0VfQ73Th16qMfIsf6v9k7r964tTVN/5VB3/OAXMzAzFxUsZJS
lSTLW/YN4e3AHBfzr5+HOj2nVSy1Cue+gQ1YhrHFRa70hTccuv7GbO+nYYeIyefz9OG1+F9v8NbY
eXdMOXmkKTKrWFZo5FGZhrG4oho6xt+aAcQ18U7iff7Ey5LkfFyhYQC+lR+gZZzPVqpNRtE3RGSh
fUBKAKnOO6m15B8I0aYH0XoSybV2V6nr2tgjU78dyAE1fW1lW9Rc0vyrmd2n6T1FN9HAEDpCT3PE
ulM8Xazq8lD19zZZk138VavfovZedpspfU2NQ50fhLNPcUxLprsSSZ8yrTZ5TL1cUFPRnkIfpZvn
Ky97sQ8ojaOyARoIiL4OTeD8ZcfIhF6FMOCzW94XhHYGIodtQ5nZ2WVfa/dgN49xeWS3YsgZZAc7
3k4pbdlHU65Ka+Un67xEodFzfzfuWv+jjYhneYnwWmI1gjCChwdF2aDbEebkbbfNrkzX1TYdN0O9
lfahfxW3Kn53tNkAwXgoJH7+em9d3LMNsHi9xQWgmOjgd5LXM4aN25IhrmW1Ln44a+XGPXTJNqjW
ebjBc4UqMiJjybQJ7FvDpCC1NeotJbWSdzPWjulpAl4SrPM/CDbWYtPymXTYXutYW0tlV5ZAjTdZ
th72Rv5cqysjXfdy39gr11mroWc+IMWvxWs+Te14ZrDOpq2V/MAKsRH3lNhl5LXCo2OLxEGLqGC1
igYcE1bN96Fald9JX2uxTUus/Py14Wxr86/SvcIHuqzjzN8KKgkONOgEUUY+Xwq1FmkgbQJCI2Mz
iq0aJqupOeVBuWqABBm7wljL9hRUN9Mcew831sxZ+Rcg8gPA2DwZF5P1bgCLoLTuRN9YFfGfE++d
6qVsHhB8tMVt71/Z4pe35OJVl5FYaepgogi2EURtSC3H8VWzHgWspnLVFjeuv0/qWzvyisKTxf7z
t1zolHBTLh6+iLzUTK8Gf16TGNXSjrZSz2UxDDfqTIm4k90B43Fz2Pj+TVTv4J4F9c6q10hwDFyL
10pnl3n2YjSLA2CqIXH5cag9Z/ltY+8duhPtxngufoHbQ+OylNsrrz/P4mezvNiSIHrQPxW8PgDH
fPxVdYcMvp2l/6VmT/noVfKxzV756oQu/iAPnz/9MvGhfy5mgRP06EDMXgC/pEiHfDKS58wsO4Jv
BznpJkMF052++XaRehMMHpLL9ntQueFtMqdf0sSNR9pkQzlyJLux9h/6OssRbx3/OAIItaYpv+vG
+k7MN+70bPyJp0g39fY9N9aXSdb1lWDrIrrkJXSSRdheKIdfGAa+iazrkZY81/kMqrCqATlQ7Sqg
/CJsIRnFJ322AQN3C/D2/EBobHzb48AOnyvH+jYUM0czagD4Fg0tJmTqN0CV71xONeBpdE5bmup6
d+1dL4+lt1EAH4VsDsPmTbLmXQQw4JYTBP4YPlsDrcxEBp5TWfE6b6V1MCBoOsCmkOuHYGOts2Kv
KFiUime70l7aPpqurN55N7xbvFDdAVlDqp7JzBjxLSO5ahiqJsTL+XngIV4Vpc/hIO0VjvZ/+hp3
7SurdbFX5seh7kcBbob1AxZdBI6Jk5sI0Be8e6ffWSLStpreIPnViBcfti6aBtG+EXq9KfPsR5WQ
SelqodxKdXotMMHFls9WVoZVVpsgzX7SAA3a1txXKOLiBW3o64iDRTPhqIWWeU0+e9l3nwc/l+Th
yAFc0nEkOl8+41hACAP58IQWb7CaKsqHtZYjiOsnB79J703F1g55MGAGp2Sh58CE3aJIka3gNWOW
axVfxwIlH+wqD6LETVp3brESU7zYHtDcbttNZ+rX5ldcTvAbzArNF/q5mGAuIuZ+hKIi7EB9Hizt
Icywv6gQJOmdSN5Osf8FswnlUWRTQNd9sPcpVi2bXAp1Fzv9gxmXze0wUCwEXno3Rtl4aHUNG0rz
PgLXvRpVNTz5vOe6bSeiAMvsHkK17WG9oSJeYAawvrJ+5qvkfLkihaejezgTQeHgLM7aBk1sNzJV
+dzFbrWLQ75+oOD0Gg25vTHrCCBW/IqWbLsVktjIDwDS2BniRVZBzFbn7XCjKD3VKDrLOdzshzii
BBdM1jaiyQ1rtXpshI32IqZK+HzgIV8ote/BPRJXtsKyFwJUGrAodC/2H0xt0Mznq0ntBxcpltJ9
isu6uFWi/kUQamaW/WCykNbw7uUaXdU95sI09wazf8hCAC3o3CQ3qZZsMCzB+zeNUYZCWBW4U+wJ
nev+7Yv/D7vlP2aN2H8Fc96P5sd/0pEffmS//89/nIo0yn/L6Mf/2tY/8p+/5Y/3LJf5//3/LBfd
+AcYCXRgQE3PUmOcCv/kK0OAMf5hE3vO9xrXDlP9L8KyYv8DsUwwkLD0WcbQiTkp/8Vysf8BawGQ
P3REnT85Jf/v/z5jRcjF398TexcqpDMwfz5zIUEjdI9B4lKsookHrYnifrzvo9bfVmUibzGFb49O
R6yQ1H133w5Nv0Gmx1mhuzfdtHmRb4SapF5fk7zFZjl4eip9VCmQj1MsA2flKc0wAYfRP4RR+yXK
LI6xfPpaD+1LNUY/+nhov/gwMnaqyS2qKPk1efVlnMcXnYsdSACynWfZysVRgHIY1Ac7H+7JIpxD
5XYqEujVqq9xqn0bqGr360BG4clA+eqmrIrhymmkL8IWqLKA220oD7Ofg/WBoJaFvF6pqfdT2G1f
nWrMT3k1xMW+S5RN7tTDVhtwIPACQwSvdqNwyzvlaL0mTeNJ1y8eVK340ocjaPHCGulvNAV4ggyP
Zn2FTAx4n8KMf8Khmp3jkvam16UNTg0hucOg9xR7MW84WKY07uq6KugXFC5KGU0bD5jWSY4GbFtd
0DqNEtv47lwDxS6rkfP7w8HSZ6EHyNAXJbK6CttRq+rhPsP3+ykNmmpa2RrWi6vCkNUfLQqRvbNk
O26hblp703f1nzD2/G0kU4hPthrr/8nGO1v971f7MhNiTLNAAAuexgsXxbLxArc4QJDVEPe+ISov
gfH3K0drLl3ZRHg7sxoN+ny9OW6SWg+OcVAON2nnKtXaELgGWLIcirXiOGnxz4P0vx3Y5VqZdTlY
I7TEZi3ORRFGRtK1klr293UUf28S10XqHmTBuzOKIwlBqfz92y9hwbw9qAFL8P4EWlR8OHHeF8E7
3wxqE9/xezUHEYh+IYY4hsLONcPnpKqaG8QTpt9aKJRNOKlWt8pSpd5mZZN9ydICXr1VAPbgM3Tx
aqLS3HmIbiQgIHVlh9Vm96XR8ypYoVQbP1gS6TBdGxskC3PnMdMUwEea6f4YzcIFyBqOKmG1FhnU
Kpzsu53V3yMTmd4NtOQEMX8Zega6jx5yaiZRkd8QgEqbvsGUWNUvlhsOqYZI/91SNt+IQ4ODF6oy
JqTQDM+/UQ1RoojDgfZnWzSvIhkNauYjvCAGq6PhX0Ry61vd1pBxSbo+tfazheACHQw7i1yv/5Kv
9TpOf30+dUuYyzwsyswqPElqdTBflwtESpwRSne8z0tg74o/iftktDLPFzqQtl6dcBfo+8NUdP3X
aSqq7RibNlyiJHu9MhKunrMgi5Fwacy6sfTLIdgt8nnKhUGcl/QvlKGoEJlOTRgtk84kxZjHokyo
W+hkFuDctEIdv7PlaDwVkg+YDGaBHYTFNlq142B5n49sGcuSpuAbMTu6wRqY9T7OZ67R0yZIG797
tNF1KgWfyUE/ca2iJQEKVlxJrZdg5jkr+idBk83E75hJqu83kwJtIyCF6R4zUb1yB6i7ugZKjY6T
lneJF1duRBm5/aW2OEvp6mvl/u3kCJQRxSdoUUOByxQnuLbFF5Mzp2poEzjwY2Gis9MXgxrMoTZ6
C4bloFffjCENtxkKgtdqOvNqex9oz25RkMRnBR/sETi6Fo9RhJm0VaA9jqrUV51MlY2ssvB28lXH
GzuMVyn7fC9tn9ap60bf46zPd5/P9gffn4mmGDBDAtFuXeamk8t5KPMWVfHBHXa4kZbb3lCxvRHs
jdB2HjrXvnekFe9tXwBDcTvI+E7ykEEqXhW+a1dU/AEO+gbS2VfGNud6598HrWgq6jZaFXBYljIA
UyzNVqR++uiizIIcB/2IyEEkJTHIRvow0teNbyebMmzMpwTLkDXlSfNOEkVtrozkcqZmcz1CTMJI
1+S3nM+UEUB0zFQ9fdQyLd2ZAUhUfZB4H3gPHYqzK+pC8a2ZGcPaRLHg2hx9+B3ePX2xRwyRt7qI
1fRx6LN6pZdS3Qwq2Tj2O9WLX/VA5fJSW0VFrG18hX58pOdbB4Guawv24mzA84+FalPsfdPLWXyG
IdGMIR+U8NEu6xCTIdPGDypvYOLqxWMe54UXhJLqvuIjz9Z+K8zmm8zN7YDJyEsvIU4CDNLvLbT3
ttiH1ldOrotoFb86+MKsZlgR3MvL0lOruDoLIsZeDB8lb/Dt+rHXp705WMGtFvfcPbXaPsRx495a
HcV6zHWDK2OYaytnS5Yh0BGBH2qTWpAOnC8UJ8rROqVH/qga/kM1muqTEYzFBhdK/yAbepZF64cP
TmWXp8+X6EdTg/ooEAgbGXtKJOcPhjZpBtnk8+DKlFu9ZXmEGVLPrmIjn5MG18xal7gEZ/7YXFyC
MITkGuGn8weOaZyhcBvHj6abSsyt4v5QWfQ+cKu2DhES4atS0vLwiW92NS68ux5RJZzZLX1bFjS+
qjhGaqau8o3Z9ZRFtaDy1LgwvL70x+8yzCzPHJqvVl1q28DSgyvV0A+/FxEsiSMS/ASy58PvUJ+e
8PHGurRto42S6JOHs8NrrOXKSkOI88qNMn+Ni3WBEgNXKxpToDnOH+cMqt8qUxo/VqH9xZeItpeZ
E26ROfq7iN27wtWv+URenuwItSEbA1+VGJ2i2aIoZSYR5tQqZnuxWQPl98WrWkv/AJd2VbWSNk1k
N9s6KZ6USXDZxvo6iFVrUzTtrqaeshErqfDt/91lSopOejKX+fhpiQ3MA7sLMVsLHzU5OGujsL8K
0T1OTQiZz8dN7vOnLRQPTRapoSLRAFOTGBRm4WJXTF2ZNO3YRI+5MiHUXvcgLNaKGWCaU2Om/os2
xom60ZbyD4FXKgACR8CcJKCWcNp1lNialTD3XTCaL45vpj/44BgYfT7Kt1GcLw72ERw18ltw+a5Y
hFxkA1kV9VP8KMgBjt2gTS9N14eH0EVJm16pPtFiTYuUJraTEu9TS8427UBplzXrZ9/BwQ13mpum
P52gQoqg1zqQf9JqDfR5c/0+b8zqLrCw8chTU1yJZN/INovRzw4sTCalln8qxr2P4GzHL0hA8uAx
xQ5o5Ve4LKQinfYgeAR8AqQ3yS/EOgMT6gVJsvPHXr8dUTB4tXzN3Y89iMS2SPZ1RddStDFSXhrl
6lIdKJfa9ko4SX8j5mttUJq1lBosBU5TyPS+Z9QA+dDUNNZk4b+DvFduTFhKVp48+6ZbeoYBcQul
/OcgzxtAfgnAEIzU9j0dGnwBrRSTXJdKcRo3O6clLfp8ZucAbvlpYOc7dEEEmqlLNSWsU9QAQxjl
NJZBy9knIc2YU3QFKXJRfmaV62RZ+HdS6yRsn+OHd80ON5AaMupZ8CjtavQMs7SRYKArlXATeXWr
BasyAaIiFW16jilf0c6O2mNR9l9CP58gHzvFTTqLbGtG+UPY2UubuLbHLfvFGodvfp+FmynINqqs
+l0lGn/nC+pNRseUYK11zZH7g4/GwTUn8DSqgBks3sZR2xE1cE056TJRVlMtUgggYfzz86n5IFjg
HKIhhswZ+QViOOcfzVdKCl+qlZ2iiI3ldzYxbQCVGHX4oyGbY+yH9rb34f84mXpv4n175QZaSPHN
hxMj4AXxFUJOggD3fARqQ/l6GM3sVHX2lwgpf/NB8cHy/R2DgqgaeyPt5FabNm4PJmoc7vTK3fVD
e1+GfwIBpDp2r0D2L8vl84iwF0L6kTgK8N35iKYq9ZVAxY57Chp9r/sUwrQxEsBaZ2RCkme3ThGp
X7qqyp57U9L1bSxYPXhJeqrTjIDkauk1iln+mtq2P+VJoW5KLUA2LMCJ4vMJvFwm8z1C2oKrzeyj
szg0bbs3KqTJslOH6NBm7CV4fTe5doPMEe35DmZqZr8lHkCB+Q3A9m5rpaDJm9HUs5MTdphytn2w
TpEJ9PyxvWY1dhmRQJie42rw80B6l8sh7IB0F70bn6YoCzwxwigN/CzDRUQAAdHVa5P9wav91/Mo
oS/uRixxYlReouQUp84BNWO2v97cysTdh4a2KfXwPnfKmxTXCliCeHjRAYSWDwPK6aobNE8+n855
sZ9/aMr68wVCcd+hcreIx4KsQVkOd6BTmeA9XJpUuYw43PWYwuyFhdyzgbXmivjeXCOUeTXB++jx
aJog/TlXD8mDz1e+WXd5WplDfIoMY9pZdl0/+2NlI/PR34QKbhIrPMzuewM1AOQPWneP2P5DlivB
Xd7JBI5olI83Y1KjiKFSk8h9MeB7iWab28TRXaP5Xz7/XJd5hg2fCGce6FrAEpaFrKK0fF2nqHeS
0wgHO3WytdXFuM7CF18HKQh4aSvHwimuVT8/ODcpWlCyQVlirhq81evf7Qg7zXvWhx+eKCiO2z6L
njrHmF66TvxSHWxKGs0tV3qt6mu6iPC6U/OaVuvlwmUE80qZVTRdtInO50pUA0CHbgpPrpRP6N6I
Uy1FCZc5z6985YtCN0rx3Kmkc7wtuaW1OKLHOO6rsi141FDsY7tE98hJ9PtWwa7CzuRDmbvWQwjz
pqR/2Ja+hwg1Zqm9eGhpZK//7TlHsJfAmXiCpOstI3v35UVvW1Orj9FJn1zQn00iHxwrMR+FM71G
tdzXCGs+qzjKfP/8uZcnLfELhY85xjO5qxbfGzn4qrKFjE+aD5BFwYZk7YruGvX28vhjNue6AvUw
8Clv6cy7t8Oz08fVJg9PcT10BzcO8FoNkxJXWONZauMV3NoHa4i7Dol5+AEctc787++eZlRW0jd5
EZ+UykXGqk6240Q9lQpCf/j8611mfuTHM1sdoo6GZsPimK1F1Q8ySeNT12u/imbUN5ov6q+Bk/5M
MRb+ZdL02nz+yI9ejodqfE0EupGGOn+5oooy0cdKdNJiXbmzdPk1cC1ln1rq788f9MGczTCBme41
S4QtRRLCYugmbLPFsYpEty3Txtpb0fC7FX15O6rKtbPng0RpLpazNohO+KL2YjuigOZTZBLacQpz
+x5Ke711wmh6mKSk0mFGIPPjbh8m9nRHr865qehdvbotjPqosg916It9HZiYGOq1Hfxsm2bYteXw
Rw+H5CmuwAJkUxJd4ad8MP8cVfMiI4QAgrWYDBFWjm/hnnCs8eD2yq6MH5XCuGts4sy8VqQ3uMU1
N5oPPxRQNVrmFCspnC627OhHZd60lTji07Ab1eCmkV+S9o+uiN8EVPsGZmQ6+rPVIUJ2GBfEwcwp
vIHSJXPssszuxZlgufgw9Axf28d9e+VMufwqHCaUQ2a1bdtAEPl8iUJA1/WY6/MkCvXUtu6T7FX9
oRLOnaHW2VOfV9d0/S5PsTlFZTvMeQXF1MXaKUs5KVXlBycqaChAuLmzSVOt3X2+Iy46TCRL7x+z
rDjkBPt9YdnByaq2om68xE1vOtMFe+Ror1Y6vU5Os8sC5a42hr9x+LnWvrk6gMWXNccIL47ODU6s
jq3S69bKjFwV4ZV028Jm7dzkXknd18y/8a1gg5Ree+WaujwUZsNAl5uKWgjQu8UAeh8n9k4vOH0q
HRWJmGeN7R8tMAovk399/rmXXAVyqLnGQ9IyIxpBNy5O17TRgYYKlC/1Kn5SNYIwHM4CVJszgQSJ
jkP3GNd/SFqC27kK/U1TKweVECvfG5KjOEExHDMCw72TY6D+iZvSAq+ZAiJYlU71u5Q+xfV2qr5S
WuglTvDBTrETHwksY8huFTcMEyxF7NKzqTtvokCAJhzS8T52QncrMCZ6EE5abv0us/7WlSpdN+Xo
v0IT8O8cJunKUfPR3LOjMJahsQj0aRmu+HrVukkZRacWWBRGLdNvjLiqG19gioFs0I2Jg+u2nyKK
WnZQbGhkay+lXl5pE1zGpnRXyajJrvEbAQ53vrcbDPacCIH7k8kyXPdx8geHvWjXYfxzR5ZTeVrT
/srSRv3z+WL44LkEEBCObVeHMLMEqyCFOAW57IJTUKJLjdqy/li0TvDkj+KkEsQdhsyS+Ak29jUp
l8sLlwYelUbyNkIKerrnb4xGGPaBNBNOqqBph+LKH1yDYy/T8dvDqTqCqJP2/g0uNV/VoXEfRzGK
ncZhdIybMNyYEtKoXRpHWFiPn3+TDyJYSoqcr1RBER/Ql0FjpOT1XB5yj7ErfpSUQdblXwJYwKtF
iZ6GbvJsNclda5Ft9iK7ae3kt0y06n5M0Pf5fCwfnMBzsYUqJ1oziM/P8/cu5ipq5HgtM3aPUZ0M
P1xMDFcqDjNXVsEHcwFghkYxCxDroGUTCMgZ9d7Jd454UB+7NBxA9rr1ru9qK7ryQh9cYiDCyVap
3nLQLfXqRD7pkSV6/5hRadskbhdDDQnyVWVbnVfpBQaMpbjmrvhB2YgNztfDQ5dI2VjOaF4JALhx
6B7VLIFzatSGuZaFhYmmEX1LxtpeZZ0V7tJ25PjFacj38KXE3tQJQTzPLpdNbbtriSPoDaw8+JSl
o/6RrfH189n+6DACsEdthp2oUZ1cXLhTr1TdpGbOMegtJOAEhprJOMXrphbtXxwgP3JNL++GZlRv
GJVzcCoVHc02/HllHPNzzisLeLezO2dIK3XSZZDqJoqiNZVfntopL/8CspweSCBjQrEaYSs6u5il
jsVeWP6LYow9AGFV87pxWJfKkMMhHDdiiM27Xhmh2k5ptB3KsEC9ZlDwTUAy6fPhXtyeVB+IFjFl
QC0Er4nF7amZFMwLDpOTWg0tgjk1Rf8mfnGnyV0Pk/tvL2Eeh4E65zTBGIH1PJx3ezIhVfB7Xw9I
odsY8OIEMU1xKs+p83SLvLGEf6anV87Li4Ngfqg1n9Nc2rPG8/lDa5awDaITEwgqMWvK0ghgNdl4
5Rp6a8qfTTxy1ezKuVCA0x0spfPHkLdaWNuX7jGR8Y4yCRVtdF7QQWvbgxvZYMd1D42Mvv2ddreF
chgS9dh1L6IoYkxmb5Uh8YJV9XOI+l1RxVuzxEAbyY2o40/jymCXhAWqmABhwIFAq8PZl+PkfLB1
bqtTlRXKsaFnsLGz7sme6ng350FfgM4le2DKiocy9ZM9SvOmy5I5UPFpW6kDMgd1qyKNiRj84fPl
eHnaoMTJdDFb5Mt4hy3GRUaeIF8zBqeWNjpIez/aByRJh7pDqDK0EixkaAOTMgQPjhrHO1djVyHQ
1O4a8FPBqnFg6bk1H60Zo98BrchHYGDXWCcXuwarSOaZCiKdRQo284p7t4x9GC0l7CDx1DeRuzW7
05TdaAmFqCzRMu/KJ9H5ZWfripyKQIMNSt/LoEB0/jAjmRKiRfK4UnGsY10YRxtO/AozBMLGoLRv
QkuK2zneNQonhn6gqegkqH/rbZThZq9E288HdJntIeLGRSfIi2dt8GXv35lad5YpdU+tId3d0MoJ
0So1oEgJauipnfrovu7cb8h8i13vODVc+kooHm5PzGE1ZLvKjPy1b1byiwMW6GdZKVSDVb+pq43e
Bij0u84fsMpac+UCvZg2Bk4J8U3UHLjVMk01knKaNNU3TlPYb6YhspE1LB7pzXFd0Pv5/DN99DAg
m9SyCEJQURfn0wYQKzDS2jROWZKMd5aZI5ac02hsLLaOdMNr5IOLU46Xo/himHgQUEJcHj9NLunb
9i0vl6MKXgo39Wxkra4cHB8+hVU4S5KrUK7mGOXdys8yeDpObRkn2BzDuisrkDd4Il25ld6qVOdr
HmieZnGNqriFUFk6fwzo6BhX+8E+ZZro7lSlaV+KJOi9Vvbmk6PnKlXPjAwjtidlJWXSrxuwlvam
V4DEQAhvNXcVGFZ3KghO4PXgpf7Hbkb71Rml/9y3dRutgly1GtR+UZNIQ8o3ZHEqApUdZK4NfJHg
wU6y5AV7c0Dclt06tzgFxxkCHNANcz/HYlgdiwR+nmtmh7jGQDNQ+PsaCGf5ww27falSxl27fi3q
9RSIsFxVVqcp67hLhUeDxOcCBHuZlBY7RFOaTZkM2tY3UiDvZRDBR+rs1PcUrq3gyh6+WJzcVIIT
bAbNciMuY2OylilsS1c9GVEebSQA4FVTSoNRpYmn02i4shn0i6hoFm8F3j/7ggCwW97BTWYmXZMO
01Hr1BvH/qZ1+vemde4i9Frh8SCaeVM534twROg7WWmzqEuc7vUhWvnumoLpRujNXuAgrti/Zfsn
NX7TD6ZNLGgJI4wLCbSZXZvxBEzFo06PIonD25JGUk7RLlNenA5PTNoxj23toqibb9QUh/r+Smv8
IhmY35L+nwNGncLhkpbRErz3al9Ox3bsyPRFLe+GoEp/RaCsPz9dPnwSDIl/Nkbo6p5vkD7QQyxx
jOnYxfb4F/3tW1Z2fpiaJt18/qRLYA8vRUGZJBfOCUj8xUEGFFDzLbeajoU5PEXS+CnT9NGxQAAW
ndxHXaGvjLH5g2nVLoRxn8bpqedSTkIUkh0K+Oo1IdFLmM08Ii5F4kj0qC48MRMhInVUw+kYSrtZ
J60wDoXowpXdGIjQgJMrN7UYrF2Was5d3GX0aqwbmZnaUR9wzrI1qiWdVToPto4natGn1/igF6ek
Qz3CBuCKGRMdo2W5v1BJ/uzC1o4KlrkH06mIABN5ujIxcwJ7dkjyFOLaeWbok2Cje74Gut5tRIWz
zhETYbHVRN8nXJ14VPTEohit+s63tnBPmOmJvZVGw9qfVBQd4aPsLFyQQ7Z8a993of+rD2cwVBSF
TGWCrlanIDj/+WiXytkOFwKdQ9glXIkAkZcWcIjNlJoRKu3RtrgFOzeOdrYRmdtMm0RF5iHTG9dU
xvsoSJFtMKS6I4MPT0Neh1/9QK9PKaIAu0yvETxWAdJpQ55A/6vdeqXV7bgOS+keJg0l3o4G+6qI
7GDXtbZiI7yX80oFSjq2mqqr1iiynQsr080z+TOBVMiaUVv/UJl+4OXNiA6km0K51npYQKMdbSkj
iAPrHPouxuveMKJxRvPxdzZG7a4r9eY5Gntnq0ThI/7zLgux1KLv/aC6x6Ysii0NfajynfnArX0n
8YvdtcpVp1jxwaKDjQIh8y35JEI7Xw5lUkdqojfD0SoE15trNsFjgJpvH/gTiP9K9QY5fpVa7KMq
P9nHCHuwW7CD0ameKueol2SdbYYJdgVdeDfpbnHbtCFcDhkMDyXQktvRT+zfhpbhaxyhUlsppcQc
2eiuLOzLu4JGAsE//wH6odxx/iKdNSTmGIb9sTZ7bRP2JCIsX2Cduab+ZnX9rJrIz1bN2DXbZKi1
a0iFed8s9pUBHB9vUujcgGsXAXdW0eOQatYdRRzbX5F2AfBsD84NQlTNigBkRPAgql5aM5DfpUKW
0g61JzU0jIPWibzP981bSXkxGnhYoK1sDjwQt/Mp8C7iGgNddG3Z2EfIe/FBtSo41c5k2nfWMD5N
Tqt2jK6JvCTusIRKY4lgR9H+1Np0fKLhIL/onW+tMoLD+7hW3Ud4y8XtqOf2A5o12TE03GQLISxb
OaWaefSm420zxd3GGgKxzdwx43qVIV31zKjNg4iQEBjtKnzOy7J0r4QJF2HJDNTE8wWILLW0i9Zv
oQeUPGvsDHStrLdxJuMjmJt4B/RXQ1q+v2qxc7Fn3LnHTBkScDG4m5mx+f7j9iDrS03kzlHzFbm1
y3z6TgIR3EduKY9tUqteXEM8ZvV3O2OYqjVG3d2vNrSLHwDw6g0nKiKPIxy5z2f9g3HR5JxZpuCA
LjMVfH5iIw+oXZYVTc4uKaxDKfrgylMuggi6JnOyTa+YNMVYYpp0ULiqiCZ01EVzj8GU8rUR/U1e
lNrfn7/Oxw8iU6SAOHvZLHZUnIVm2oWWe8y6Nr+37KpY234od6UU8ZWO2GV2ykuB45u77W9F8vnT
vtsvsyjC6IjUOSrdmP3KARo/koOq36w6k0c3nsK7dIxedQWJ2qEq5gAxc58DdTQxeM3kd0VREFUM
S2s/ZmPG1aLEr1ahdPueJLxDkRnNxUwx3d+ff6GLu/yNF0xrW8DqpmO4GPXYpk6MGoJzVHOEawZV
kysr0kW4Gvquv0uc0b1XzBw1sioJr9zMF2VlHj3jtVkI1DPYCucfrCvMkEQvcY9OO8UbtX+yB1tF
TcCnSmaFq2T0r1WfPnpZBIqpaVB3xftzcaTVZhDpSaI4R3Zn4k2dYnldmQcPTCtuGdDywjuH3lKD
e+ZwrcJ0mVryutTQIU6DslEZxfnrDnXshkkhnWMTIZ+l5nW/0kPURic0PO6TrtVgsvrudnRqFC4D
B515M0W+NtdR1IqGirAhqLq73qxp1VWj+h3aEPyYyJqq1Ti1KLGMFT559QQVsk0avD1MPC3NOMQj
HvA0YOpRqT0zNK3NBINz3zQhyn7QEYINi6CBZzSm207W41FphnVAMUeuZYyZCoKPNfpUmWKg9+Si
fAZAMtrXahTdhNNUrs0JsrDh+Ac/r8pDHOAJF7uJvy6q3oCLLCBnZM6AlE+r6l8+X7yXQE62NnB3
aI6IHkCFWVQF4jrUorRNdMzZdewZog4SY5XJ+yibkEIzUZhZN3zaW2L6l6pJtXXcWKijmiBviBWf
o0bEmxACHgTWFpwATsTy3vaNaKNq4hpY4fIsYqxgFGbpDCAbb8pq784HrbNa1CVSul+p1H74Di7E
E1TuYIqePv8ql5cZTQg0UdS5PcSPi1U+TFEJ7qfRj9p0Ilj1MWWybZRQyi+jpV0JmS7vCx4wA0e5
MwGrLQ9YuxiKUE9N/QharnvQZGOus25QvH/7jbicmSRK6bPTziIwswY8pnVD0Y/VKIi/ulbFJin8
OzS6cmX7IA8+f9wHLwWMndY+RzkIHFec79RKy9rKMehTTkpPn9NufVpq2OtemadLiCHEKd7LpQHC
5WS8acS8WxFjUfetRX5wVIPgu9mGYOdH//9xdh69cSPdGv5FBJjDtrNaLbFlOW8I22OTLOYcfv33
UHfjJoUmfIEZzMIzU02y6tQJb1DCTSWjISSb+WM49EjK9XG5F1Wiv6hB9Hr/Sd/yjJskj58AgQuT
6gmcQgfw9lHjvh47pRg1tx6jaK8lcXca0xD3YcN7AU4xfIOKx5VglFn8WcnNYmvSte8dKN+NGLSn
Ug2+hMbQPUFeaB4LHE4PUi3bqNFE2cHJverqKxn6dqPePnhxR+OurR4H3DRqv4SgXalo6bbJo4iM
7DkGq53tLXA0mxLqMmKrYXAWqbJqSDIF2tkzazqO8Cb3NNXyvEgug6EoHafRUftvTMxSrf4SZ6RY
WhSrrm/ZxZdScq50pIh4TAqANSjWmsveotQgG4C4R6pFEQ0tdfbejcCnKZ1ommvDTHpoDKOhL53o
jxma8bskrX/URp0eQCu7ZjFox/tf/Z1IhJT0NHejjge4MgsQmaKKsLNyzY0D46K2NQqKWao8NXoJ
JPn+Uu8cJSpvZzK4Zv4FmPN2fylWOAySyGw364bwp++k34s2kFd28XsHic9IHskFS2NirtMombks
SRqraIMJtybuEM11uP2YiE4jpEpcLKnNWoSZraOReL+LCMrO/QddphYKTSGoFBq6aZSPs0wzEpJm
N1riuB3qRqo+PKtDkryYdK23Q5ElF0dwJSZ5u5JDvfN+4S9M/R7yadiQs8g41lWo02103IwJ0CF3
fGXv59Javv7uKqidEevZrGCEb79ioiRtUDae40owTq9xKF80pY9f7r/B5WiQHBAUjTnx8qd5yewV
Go2PyHdv2m4ea1emhD5ianl31vDEvOSmXnzQMn140q32s/B7+cXAdfzgVVZ1iPW0e4gsvz43Rr1y
wS0PKnrrTCpB6jPgwODi9tELZWBmBC7LbfXhu9RW9aMoYA56TtaKrZBrjLvMDl64IASdJU+3V+6i
5b7idnVYXoM3z/ufLvu/7ojSln0lUqgqdK8ezl3aIbpYF4g4RS8FgtQSFlc0LdegTdMHvQ2RcARI
rKZ5C+oI85spDkLZHgrFcq0x+xpHLXAzhCyyTnxgdPtDk9p2JSQt5F9UuvQT0VblEae5wOzjR22k
+FUpjS65WYOKoBEecwevLeCb5ZNiIiprl8qjLkKkXrQu2duNoew6cAwoIGvNWifmneeHnkKdQNyC
bTavimQp7yhQCc9Nnhp7WXBJYbchku8Rk5XHCpd4t05t5T/Z8SWEC5rtMEY7B/27YQtzXPusyyjq
qN6Y7AsdWbNc02gladzr/xxeVVjq/D4SFQLfnN0rwqSUC5WcUtFD82o66VPcNMHKEVgiXHA0Z4tP
RG8ceLmybvcgoONG4COtuD4yh/EmCKpgKxA7xMemfgyiJN3hTz3s00ZWD47WvFYjLgW57jl/ViLE
O5+F6xL1ezbmlA7OKkZPGhrSWElxu0HBJ1uM2UOuGxRAtJBEu3GkXP/uBUO7M9MmOsaVNVxDrXho
YA5+q/zcfnJyFGyo+UrKmiEtkgdfTZKz06xV1cuoQWqBACKNHaDwKAffvjGTgW8lCcV00fIcf/sV
cklZq+xSTHsHzToFvfgUK9X4PUPxamVLvDVPbs8ua9M/ZM42DZznyBqpGTXROb3pOo7Y0BO51IWG
66ODkJZ0HsdfZYKsaP8rE/YGgNpDajZnjLVB+ozkedBZHPuhF09WjceA/ShM1ATqAJXP9rfkGA/3
P+gyEWHvorIAhBbpLfomt68pCDKwgX6gPwe2/idtw/w5if185+jtmn/9siaaqgfo71O6A+VylofI
vqikJO+051wZ9EOhJRo+tUjtVwAu9lPhvpIOLIdXrIWQFdgbskyksmcXsyHXDETqWHsuOw+rHjnR
j1IcQucNY/OXmjrG2SzSYNNN+b4R4S1ieMGeloj+MTYD6btvC+tQtkW4zYS5ljRo09POtwgNdlr2
E4gbSfrb9y4R3bNBq03Xx27MOuVlvs+G4Fegf5USZRciuNRG5mObppfMwL8GIR7kln/Wxvhi+tVj
hfWGjdbRRwm+sZT3G0d+LtWn0H4xWxC3uKd0obYrUbSc5J96ULg9Ys/ZsZWstc3+TuYH7YIs2tLw
zYNdPmUuf12PFPdjavIXDbbgc1Aa0U4ayxJN5iZ/8T072lWIdHxtTKXaokiVH6tcWmHYLGMSlQT6
WAwM3mrF2c5C+Et1fGGqrtmFyiWPpZcEK5ym05+UtgDthxbj/UPzVhvMvx67CuAzYD+kBWYpga/U
Zhn0PtWwkZx1Y3JEknaBke2iqtpHzQc0X4+6BCRdDg/jkG6bAGikmT0kRfbZlzF9Gj/0dr6VjTOi
6Znu4YqTu0O/r3F6tmv1FGvbPqqRSqg/3P/l71wkvCt4U4QRFazkXDy+kDMrDSJNdSmrewREs+iD
3/bCtXIMPbjLuOCt1t8buiQfq0o39l4I978aAaLf/yX6OwGaBg99OA4ote/8SuvVMLXbINHdQB3B
HeiPwsYEK1GvUdjtneiDIl6SRuxsKTgVQ/3AIQIpgFedUezpGV2d4KAG0rXNP/fSGeSkUX4W0rE0
TGLmr1B+NlDRy69alH00/eJUOOmps9TPYfpgyhL/iu9aotp33rPXoqlW4/fsBwAh6uiXpxrHQh1f
oNO/xmlBAw/95c0oWZ/TxnmaRAMoXdbo+5Os5DweUAe/ibnQYYFsfHuKTHRKDCVvZbdElUmXCPvY
fZvRF6nvtg2pT2hdB/GRhl/FsDGVMZ5wW+US9H9G7UuPiKvfunTT+i445D6EeUjUWSo/NLb2fRyA
Qlhp/NKFkTumh7r+lCEqJBun+x/0neIBXQmYEZSYyF8gU3v7CAjGoCZXNqOrB8Z4CSQVtQOqxWuS
e8khHNX4KKqse2oyTxxlZFgBo2OAsoFP3ewkQ44frTZuHgK/tdfICsviCQDDJM6McMSbGsjtL+va
SBtyEMFuX+NQVdUIzJqdcVLs2N6MmiXR3E3q7ySiw4Ekrv1Vp7huG6OQN46Tfcy8pP/altVKEHkv
cDL0hVsLioHBxdsB+Stwdr3q6SKG0kYupJwrXf1Gehs8CKb0L20S4NVtltJeKzFdyOg0n61AW5NX
XN7+tD4QGZyYyLyaN9urv35CKznCyDTwHb6GBSwKAWAEYGw9Ylyxlmi81Y6zmElCBHRQpu8xqeTe
fgTDMzKnrb3BreyhPaOzdRn1Ij4b0NbwOUcZr+igyZSpHHzzAdOiuiwSNmwbjI/cwskuFTG3Yq5h
SeG0qvLDkXzrpJa++SIPo/Wk4UO4cq8sx+q0EtjSYJcI8+iyz5KjRolCuyic3m3k5AytonfDmsH3
JpBV+oGhsYmJ0Buzt/SXSh6CRzlkcO45YX+u28g/I4wYblQ7GJ6rMuldBeub586w9k1u1ZcyCoo9
FdTR95Fe9jF+uja19NM30WRZCbXvZV44baLWBD4AJMbstkqaUQ/7qtGeRZnsEEnwdsB43HbEINXJ
1xyslmeNrIs6mTkWkCdrntgA3bMDoyi0515qlG0haRaS+eXv+7FmuW9h/TAuJqZQ9XCh3e6lSAwi
B4oau54epG5hVx+G0DGexij/59p/WmhyBaYK5dKc9elgvnutrlaxa/lSenKK9r8yds4CS/Ftp0SX
lNx/U0bJP2s4AVc3GAZO0o0kNnNXmTbzIkfISeaGluN/xuTlmzoEH/U8Aszi2M0pCjLvcP+VLr/b
tCQ8AA3WDPXA7ALyYGVbyVhnruTb5sXyC/VSG2vgqGWmNiEAqV+pNuCLLkWytTZB4INcB+jHXtQD
tj9GJvaWmaibXlX7jRS30coxXiYaJl1WxHGgq1EMzgGPlp36XjhauZsORnfkCpY+VLnePJfC/uGU
+oXxuEIPWhsumUeLY+XwLbkBfMu/l5/FvdAS0iiiKndHudy0yYsXP0mgsrrW2Wtds6Op+NFL2pMO
3D1rfmZ2SzMN2aAyfS1EzaDsU0HuHtXHsbj8n1q+9t3Oy6vjhzipKx8CZ02o8b2dQL2FjBtDewhU
05//dSk4cprm9hAWNIwRjq49BzMmJ4tW3st7W4GJC/UPVyDBdXaykJon0QrkHAWcyH+IQ+xq2yj9
PNhJintSU16tUV/LA95ZE9Ui2OOEc5uHm30KtRjMajSNxJ3G+yboV92oPhhSsgu1YS8Kb1sGOdnW
T8QlnkX+mjj2h6yVtlzeZ7VLrroWHNNu7UwsozO4hAltxNYEyDfv7PZjNjR5pKSuyLovtWlldERk
82HUE1Q1iny1LF6+BBB4RGfSIWYwBLbbz5urZRHyzI0bt3r6JYpj/1AW9vg5HFQgV2o46dTronuO
KtV7qHXnQ8qB/pSGBdmQhcBg6YEx2zimr31I6jR8ELk1/kgcI/h4PyC9U6pMAHoCL/kRukmT3Prf
+zALDYBgZY6yOcnLqbJU71J3mlltdTP62jv11UurQ5nR4sOA0kw/FaOBdxL1xsodsPxAFLbcnGS0
YNLoRd7+DmErfhdXoBflEllSTeqkQ1M5xTHLDaaFSrYm0rbsN7MeSccUKplRzwdTIA4LkUHJcsPW
j5DyKvK9UdviKSn1Q233yiXr0BVown7VGXzKZ25TNDAoDETB4E0TFH12JlVr1CS7tRo3CmW8SDGO
OLaDIZ29CoZHUnfSS+D3UIbyGnU0KL3fQv4UjERouCPQ+F2XOGtyOe/sVupDgFCA+9gEb3XTX8Eo
0speThjauEmtmicyWe9sGEW6Y0qXfQNs6+zbuP92f+ctAyB3BZiYqfFsoJY1K2Tqwe+KLOxbGuGU
pLYSWdtRQe7s/irLHAak0htJBJ1T5o/Tn//1ZKIwJFHGZeEillGBH0yqo63k8ssYOOG/suC4/Cb+
EOxcAAJ849ul8jouBtv2crcPyRs8MC30hMpx5Z59myTebp+J+gu8guDKe5srWMEHpZxJZVw4KqbQ
5hCnDyRQlzQxzK1ahcU+z4yfUhWlL5Hv1B/SXn4omxLSgUWVHZcR7A0mCXspTqqtaYw/erKjQ6di
Qg2NXkNPIEaiOjeT/SC1+q9//RrsLUoTSMPgP+kb3r6i0qytARCF99wGDb2aCO5eZqbVsStp4d5f
6p3Cj0RkSiplvj9hf/Y5qgQ9XyAxhQvd40dNpfchLFtv30W+f0hC29nERO+TJksM8O1xkmKsq5XN
Ny3x96fSlGmW9uZ/M9kXzR+37hurTI26fqbnKR2wj/H3oTPYn1s7Dk9dlIWn1qgqtw20S9bG/poA
2YLrp6HmNEUZFI45X/ociRUOoRXmdmc9Nwg+P3a2WjyEhX/AdwylN1lgK8jJDjR9pD6PcCE0vQep
hQJYU3N8yKVW3UZxERyGQP3ae2l3ykKl2d//TPPIg5op01BGb1NHg4t5ihJ/nU/H9+GNDHp4bZ3i
v6DrDPoudvkgG1HmaiWgWS1Mm6/311zM4KZFaaaSp5J08o/Zon6KEDu8cnFNNN1/7XwHjpEhUJGJ
GXvaPfxr9FSDk6Sp9bavpPSCfnqyjcwxNzaBka8VBfOr7+3nqBNcbspQqLhu30EDnABYnh1eO8n5
KdT6a6IZx9jmRKZF1q7syenZbvbk9Ox/LTY7gtTNIS17K7zqTWg/eohwgxZALPf+K14+EuTFaZxL
gktivrhdldZXh74Nr2rtJB/tGJswwVfeln1vnhSqypXTPg/ztDrwaYJBj40FGcS8Hlbp6YReylN1
vvFzNPTowYjqfItR1NpV+e5K0wyHMpXbax7lM12ihmv68IpfiG1sUvS7NnHfauOGAlJs77/Gt/nz
7dfiuch8gf9N14o8u766CDYnYR4GgVJvcw3LVXuaYIXICHZ9P+KV23zII5BHtMRh42Dn5A8nGVvJ
PImehnGAY0FjPKaIIbnZIK1y8DX/gqLMOfTXjLvnGdX0DSbSuT6B8rjTZ78VKT3LE6YTXoN8UCGB
pPaHsVbTfd6iRZHJYbfLBsPb63m/Vnu+900YdhnIOVLRMgu8PUBpZJdl2rFymBj6RmmE9oiOrrfx
ZT1dEflcHp8pYKEAS1RHXt+a4tlf8UoazQHHLKS4gtBKth12DVvJwUv6/nd/dxXcBCayKZnifLTp
BZFUi9YX1xxuIwODiFQMNuHh/irvHVKuBko0thYiJtOf//UsJkKH0BS78Oo53nPse61b0pc9F1LX
P4doqT38f5abuLqoXeDqMruQAe/geJJzRqF6oENq/iHNLPaOZP9UY7Xf319sea/wneiRMyvDb4Bs
7PbZUFtVc9HLhLm+NTa9CH4XcoFcVyO6Y5zYV6FWv+6vuNyEGnILvMi3LjPI19sV21HNg0bvGIXr
JtjiGG9b5D+bTasV3Up0XXQ7SNCw7NFpeBBgJ6j17VpRa0CqSlUD2IaGaZt36OmE7nq7gpLc1Wep
q6WdHdg/jexV9dVTHz7F+jXrPwXJtSqBHepnBRwz1mkbPx4PodSr29JKP2G54G2Urj7YsYaa1KrL
6Hz8ws+mx0e/cpLqA+Qzbfu/NlyXh2bvUGK6ES45G5FgqOkYGflrIOxdVBj5F4Fq4Masa/NZkdv2
3CoovQjLqVd2/jvfikIHai7lh0EqMPtWRlmXpojQ5q7DWnmcxvOnXgrhtQLgXvlWy6NsTfYBQBUI
TpQis44fGv5G4SRS76aBj2oTyoGHXi7TL/c33/Io364ye6DMz3Oz9PyBVqYNPl1TcW+wlWOkMdjy
/Px4f7W3qeHttcRdyz0HPd1CMOEt9/7rQyoS4jt2WQ2unyoHqfI+5rbqbaMKYmGAK8C56L7hGXpp
lEsqrmZ3FsWHUHwehGt4F7X/5duuIa5qlG6SYdsU7TY3r0Dl3Dj/UUU/q/KcdP/5tb8dZUR4Dqr6
nz3+HJtLVn8vhLOn7bJpvG8d6uKDc3ZsNF1qtL+/1vnV7y+h87NztE1nlrCuT0ISW0d51YwXafwo
y3uqW6l7qR00w8TRKP447UOnfEY3v6UlifPGxgr+SM42M5JNK07mpDX0M/W/dFK0ScUvZupRAI2l
+mGFv9P0TwJL3vZ00ozzUJ0V9UvuPNsNKCh1lyInLIHhtuIHTE8299//orYhWQY5NikZ05unhTA7
/wgihH1ALQWCsGFM2TjKZ1T4jV+10/uPhRr4qMMnygOUCf2SAe3boL1rrdm5LJzc+BWUFRNikMwd
ge/plP21C5KotyF0eZ1blznuA/JZ5KfBqH/gH0GzKIh/MwicrHSNX4ottrLyQwx0+9JNAxinwEVP
O7fheImrr3b/36j8dhRsz+F0SM+N/kMCXZGN+VOUPfb1QWTWFz1TX4zkh9UzQUYdY0vrbiUqLBMY
YMLUpgw8uHIXdF9DDgKrM2PNVUM42FrwUaJ7ug0h6hz01EgfkezfaE5hrCy7GOlqb6M6MKGTHxxA
h1lKrhQpMmdGP7iNzkcSVlUc+xEBzNjw6qMuQOWhP9wqX0PNO9ZJGr9GjYaZaBbn1yhr9ae6abyt
CTz2ny9sWjM4BaI5Cq55AY7MosgIYuHLboUobYaA9UFvUxujj2xTTGC0+5t6GShxeCGW0PrT8NR9
M3H/azfJduLLQ5ixGrK3hyFvUkiw/RogYjEg5WVzSxP6JxlNRI9nR8eCoqsquQq1PZEePCJyjT1r
sonj1zZJ2IMtxrqSsfUVyd8KH4TmqPwUXvrLzHJtk5bVK3qjxzKKt20P714brXIlc1mG8oldx61O
34LCaV4NhoI/rgckDvLc6JD50qSPhiOFWw83o1fGLNqf++99eRfyP+TVI2cKGhlo9+0pxlmnMGmP
y64qwc6unaA6tH7W7zVzLXd+53zB1OeiMhgmThSX25XGRB8DyQe6YCF5tvOxrn6A+ttsvGC8+MGR
xpr3qzOaT/efb9kF4YuTc4AkAnANCGx64X9tLC3JwBcF8eh2MMQ/JwAVHxl/ZejtK4Ob0tR2g7To
cLyhxtcl6VdWS+hXhUO+rTUfOAV13rGFlfpgwoLfyHHZYhjVRd/v/8xlwmpznxIJ6IVM2P5ZnhBi
7iGGykS/Q/MyyF2V8pIWlfmc62O47UJD7LW2WZuAvvPtaYKAQgZ7TTUzRwukyLmVXqfwRaiYx16x
6XhjBwEcoF3ZZQucIOcOtjkoSOg3lE9zMcdBGoBq2Q64FVWYO6WVzWtcjp/iPBpBXTq1/nuo0Oly
8viFKcDGxCHzW+4Y/VFHW/Fb2UcfNb8tD22taf+cocFNManl+HlkNXMamRonZVD1eeky3vDRRzKk
Td7nyUp4e28bTtO+t7tl+s6zbRgXOeAZoyjdsBpBFsXB8Ggj4rdRoA8+1ZqkH0Rf7GW1Dg8kIuYu
tDrkwNPSRS9C2wPMSg9ZI3+DejZu48mAZYj6fu1HTlfNbWKHCha1OxND3gR9uduzYtcNd77ZZG7d
fA0R/TqrXlme9djovqYpsJnUdyBCeoNxGfHiudaYr+zlJA++NnJ37pJ/tp3EXv0NrkVXgSka1f3t
77FqFblwo8zdAGraJ93o8ufRFl+TPnS+SpWwXtsB7L4U2hepDGLXNgPzh4pmKO6D3RcRlsxNCjn+
96tqEvUBlsjMhPp8flU1Nd43TcVUNfaD/GNYZcGhTaNxfz8iLC9ERiNcv2DS0X4A83n77A047nqy
mnctOwkuzRii/GsO9srun7bd/Itj/gpYgA4A8iGzuBPHIB3kIisg41MPQags9oVtjDtTCgDa9+If
hyTTB2UtetEkjhpg1tuH6gw7H/tczVysxepHuZFJADtrZZa4DGvEGQa95C2TE8v8qKm17FN5mzlC
Hb4Pubx6yXol/uWgwnj/Ey3UWHkc2k7TGIsre5I+u30cVRkDK5acyuUiQ8ijUbyTaomjKarhmKEL
8V9eqqewrofvbT+EW6CuzbZRtQi1aO2jsNI1jbIFZnb6QVNzakpvEIOyZ+lNXoPDEJjKulXQnRrd
2NgiR6oLe2EPQnMSyTjMd9prwEHeZY68l+vO2Y1y03zBdXFif+pOxsA+6zZOgHaNgwLvhf/W3kRJ
3e5Fhygud6PRfrcT0WyQlxw+trUjP1RZWG7luC7HTaCFQOjiRPt5/2VP6cHNTmWaQ3pCyka9wZx4
Fgvyph9R/BxkV66AsOjBGKaTefO5UdAKSRI7fGhBZH7MlDx8CGVp3N5ffvmtGZEimcawXJ/Ib/Om
nB0HpTOKWHHjPok+erZzysXYn7xYO4C2BPHeVt4Rya/vaS6irZG15s7C0kEd+xraTJeuDAIXm5yf
M7GWGLVjR7BwsvEVs2a4lCguA/z4HKt+cBmgAP4oEm+t3lxEomkpZo4Q79hfSODc7nKvCerBcDKF
7kI2XiXDqra9ypz8/gtepIesYuPRSk8GtgRskttVoBfEARL3sjsRhLexWicnLVM6NMeG3uVola+F
YbT7AtH1lWtvwRNgEERTlwqWvhpUgXnrGsB40dpOXbnYOeMql0TVVwmnkF2fdOpjUSvDyQqML6kM
GFFkPvhJvP7coQns18HCUJaBcot9iO+9xgiOn/IWr9+sLL6DW79SpcsbpCvr8+D0iSsFFfc4bZk/
ejxxThBJVE850lkHrceTtculQw5KYhenhvSNsYl6GDBsXdnKi1yTx6ULC2GVvxmWzBLxOAudFsdr
Jo9FiTQq/audNWL2KQYFswDNadC2sqK1ptEU2m/PL6tOIxrghDgDLaw0rdGOklav3KoqjyA7rOqz
QQdQyltg0vuG3LrQo62aHZPyI9o4m6471xAypPSrL8CHJy9+Ve2mMJvrOr3OF69DNELNJw20kySw
snJ+5J16iGqxi7PnOpBwQTgg4Rw0TD+U5JR7Gj6WiO2E9dbWo72v8voDtA+f4J37kbGV6mwXtN1B
WOIAG+9kxd0eLu4ORbwEiEJQIvuZBqdeT/eViHdTohgjjBjzn3nGPupPte4D+gSyAsbY3mtGeUht
zLD5p9/JWEDbBz0Od570AIL7GFvKNvJ/yvyaXj82qnqsvOGY0CNBRKpsA8HFCD3+/hlblr80OJiP
WdSVU994PpJOzUpmVlXKrteMm1waMd/FYxD9NuciaYPvDrytY08utlPNuIT/Uo2IUEbFeTCtP5JW
ZA+xkVo7jxHFFrNqfy/BOthVpa09Ub6tCQsvdC9AlCP9RauLPUPon5ttOJHtKVKs0mIy6uyU5mFx
QalVoWnYSY/66CvPgRyHmwBYt9LZ+l4ua29fxZryiO/1NyAObmoxIp8EZYrtGInu4GlOetWSce3m
XcZIMAaM+GnzMnVgDnkbvcxRr7VqAC+V0y3YDUnvHwbVKl7uf7/3VpmICwxrSDwZXd+u4uSy0UIO
bKD72diJZV2yM2VU2u6v8s5VRzYDag15pKklNk8KyyYNPFmrmitWSNaZSdg3FT+ETZmov3sZTp+m
J9g+tkf6ctuorBCxscSIc7cfhY+8X2UlR12A1Hi1E0KAkTLlE/zsWVaTJaVR+lKUX0sn1bZaFnWu
naLcnYa+cQiL4AcGxe2+A+S3TTNSLwn55W0Y1a/338vy7U8wjre2JxRxiKC3b98I/V7g/ZJeR8f6
4ei4M+e+nK1cg4tFdODwOGAg5cSMeTEkSZ3Kx/BDSO6I8OYFTiLdv6rPVqLxIpmaVkHakM0PSYkC
4PZRRMg21ZRBciU9G/d13Ob7xszak5ODg7DtQByasDMfpMG2jmAEpZUMfYFiAhQJ+pkgNPU84JvP
NrKmjqkmjM54NroQQXbcWTdKj2NNkQX+jspTh6VFn3DjhHTw7QEFtTD5b3BabRNG8VWrkCur1GjY
IorzRbQtQCJfanFXLC312jvCOtmMnR+jqu02A3bv+/sbYXGBUv3B60LcC9+ZSQv49u1lfZLUdW1E
bpQUyo7uUwqnStAw6upjqYQPZtjIa2dycX0iOsNdPenJ8sn4crdrlnpf8hoZ8SQ4KW1rLE2unUA+
xOoz/ZcVauFDn9GbVsbReMITA5tLz8wfqjG0jwMSj9v7b2CRfdKbJBzzY8gKmR/PuhkOOvteHo45
fAsbxxUj1L4UiAr/kQZJXzn9ywPB4AzaPGxo7pJFhRr0hu5FEnCFQkqjg9VOcCWkFFdWWWSfvDU2
JUyU6asyVrl9vQ0ch4FegXA9q0kPIsAGNULC7IDUuf+5SLrwS5R5waFk7LWy8jK6IQqGbyjOW3Ad
pyrydumo7zy9Mevcbbra2PWB3DzhwiDwIBSHTO+jgw+3c1PGQfZg4XPQIti4Fane/rz/SZchYRI4
4sIFQEMTfo4W86xOZ1ZTJa5hgBNBVqQ+1oa1VcTQveRiGJBCZ8CT6R0yy16lrryF5ZGiqEImHwDl
m9DHLCftVJwiRrlLXOg1wSaFNHXUG6PdcQI/iDay96ki1nzVlj05wA/EH1umqqHHMu9II4k6IvRl
q89cXPqeBDXfk+nlya6OdP+bL8nJKZBHSP4Zsqcb2j7BJusbJNl9M3pK80jdZvWYM3zU5O9G3nDo
ozzSHrVYdv71vE3samQxYFgzcAVafrtHxJi2dt738rMuqZ+Ykrd0nHT0e7x25fpZfAfwGRRBwFto
08Lrnk7jX91yKQEvkWcsNEqulSTfLKwn0wz5ibKMPnuJtzZLnv5/N1XBtB6Th6kBNSnwzzb/WOpp
yahffoZ+Wm8Cqw+3ph/HK0+1CFfTKshGU+vQfqb7evtUaRR7CMZ18rMkJWhh4w/3oBKxN7TZx5UO
1zJ5Yi0dOssbn41AMguNeR8qSTJW8nNgqq/aBKzF4CXa6iCifutN3x7bSn7ycvU1NKuNCta+2ESl
7xz9hGlp2tv/3T/Wb0rV8zesg3MgpWC4QOp4++xaY5dh7xTys+3nwy41A2+PHIg4K5nWbGLZc45C
DqLT6MniT27ijrmBlxx8d9RRQ729Tpw9plrVsfSteoPzeHrwGFUcTTsuTqhN/tebcXACPikd5cj4
7UVRvitKdSBMSdqj0UXJczhmwY/C9IavJfrtpzhTjccm1E23SGtlSzzHglVviwsXmfNRSZtVh50p
dt++AYaYgHPIN2CxYR9/+wYsKxOiUXMYhkpj7swO+njXKi+RULdO1hk71jR3VVei3afZ/rYopWIl
YVjOymkr4NdE1gUyaGq33v4Ez7SE6qfwQdRUOmuGdGk0v9oXpdU/Juj1nasg/tGNrXhMZXQEMZnM
4R4IDb+NKAkvccwL1fxROeJO2/4x61jfeVW51/oYCr7I/VNJknMUXNn7guxn3ym9fKnsJD8XoVZv
ZQn5/e04wKocB818Sr1Q39hZIl0UTSnwXEyJ9Ra6TWF6vb/73gmxiIPQJ580fRBun8eTopdy0RQR
LJtBkw46avSeqVWIbYRKQbgM6+aSSE65K6PxFHfja13Eu1jD/lZuK+MhEcxgSQJr75X5p7OjqeE2
dqetRNdl0ONHwgOhrCLH4CK4/Tq2D46qtCsJrLhenKshQDYxhr0kbDAqYSn6TdVq8sqNt4x8dGoZ
OtHycrj45up7AjuifOJkuIXvj6/ohpVPciDWRnzT3r7Z+xMBSQOTOWmCIII2u1fRcC54CEQUZPa/
OujdPuu7aF93ogBQuupDsIx+NBUQ6SKNor8PpGF66r/uD9sk0hrxoLgiytH4ziuTnkjTV1+zTpf2
hVfiTqCFz0OlqA9CC4xtlKEdr0p9tVNF3L8Ce1tL7RZfd/pJCHqRWxDYGKjc/qS0QgfEGlDTQYLu
K38n2zjJk19JBkzF1+Xw0+CtibEvvu3bkiDaEfChznnT0P3rLWAS3ZtD5inuEBr+tkb6dCf6rPvX
FjBKSMwsJ6FXhkQ0xW8fTJaRro4YiLp6qfgHe4ztrw3y7adEyrTX++d4kRySmbEMkyheIGyx2QkR
eSeQHkZKTy6j5jmMHhunxAzQcaR4i8CQJm8Zse9VFN/PEIVXFl8iZDD6ehOQpBvEuGWOiRgjPM1C
s07cDgm8I/KL3ikyrJKGhKJA3sTiSt53hfxRtoN831axglNB1u4TmuKbvDO8re+bw0pIX6bt048C
dsx7mWiFc966HbXS/7g7r+W6kWxNv0pF36MOvJk43REHwHa0Ijfl6gZBSSwkvLdvM88yLzYfqOpu
bpDBPTpzMzFRVypKTCSQuXLlWr/hYBfZbaTpzYGituwXReHskrA23ISm0aGX1XthjF4ixyg3Rck+
UNNzZdXXWDAeg+rIInHDNYKLxOki0IBUYvIzpLd5pVxPchReo7epbciyATIpVeGncDp8p5MTf8wx
+E6T/Exy9Xp/kVVwdeDyQDXhlVVGNocJR0sPT7zTj7ouhYc2RjlLEmXro+e1SbXq3JZ+Y9bgtABI
w9GRMcrRl4TvxQZLkexsm6xIb6cyr5FiLZ0/aiHhSNcmlC4HWwbeQeUgpmLGIm2qTTM6FAne3xSv
d/npQ6zyiowaUVLXXXorJZG0rUwp3qRFHH785VEg+NPjoUELEX8ND8taR5GSLBa36iDA2MmK5A85
JKb3R3lmpJ4eFJRhaBlC3UYIkJrr6RuNJlmv2ikXt6Ez+BzmWG19SrXIh6u0HY0vjvohNi5a7ZM+
5J4V6y4gWtdJO3+SsBvubqxgQpM5wqtQdtvoUZ2TGy2/MPSnLtQxjT+q4mMw4iyRAL3sBs9ugJpU
6Z7MfGvnw0eIUFd22H8q6z8KfNI2dfkNxeNf/16QADkDwTZwEKyZyZB+urCL1PAWX5VLO5NU/CKa
sxnPcmNZv0gbECFyggtJYJ1vozM7kqFU4jZBvH5fGpPlBbD09pNTbIVkhRtsOmpvsGPHs8DS7fNU
VVxwF82ZL/rG6lxYX+Cbwc5ymVudDg3CHk6Hxsjt0McazQ0MB+WlQvr+unm9+eGWsW6WCIBk7ToK
lp3Th5GVh7f5XD8M8uwcq8ZqHyQCFU4okcUVhwV8/8uDkk6DUiGvB7y1TuhFA4hK2MgLzXKTHmbM
Ii4BluPBEozbNJF6n0z0nNvp64lyJeZFclXFUhuC++n+aPRR0BVuc5RVwAcaZmx8ku259e18VHyW
UXgZVVm6e3+iz1Ycp4uJUQEnATQBMYdSxemoTkYfrZrq/LZ1buci8BSBx6GRojqWuQUMg3nYdvC0
84cRDK48PKQStzl9EwyHMtiX1KrM5KbtDoi3uJZ910d/6JXjmdO0T6a9ouFQA/0LblZWbLVBuLF2
VLJrTdxYDmXg0GjuzFnZTjKY9SZF57FxI45VJ8q2QZvtGuQye6X1WyQzrSZ5zAA+b6YUzKxdA1gU
LY5BQz3s338ly03p5RuhJEGFDsdZa0HeAJA8fSPWzN6Wh2i4zzkc9pWMN1qFIeReKmSN3hw6Cq3V
W5us08+FyOes7WRo9G4RWyFpXzwdKCWcDm07mZg5lNJ7xDJVt0WE9tilxodabcMDHi600ELedWBn
wUaL2d5mN+j7uAVJnpkTkll9puLMa0YXBaABL08yZ1sRMi0MXI9zhvXWGHx6/2W96vchL8HN316k
B1lFr+wexzFMhF6b0h1X7z1CKuVFAVzqthRps5FKo95LXeOnhlz60kACM42yvQl0SfkQ25GzH1tc
jjtK6uakYjneK9pxsvvab4sw+ZCpsXpmub9CCS6IHUj5GJQQQWl+rDZZBU6vyLpau5vm6Ji3WAPl
kgrFAMLmF1Dmf0hBhxoZYgaerAbFdTjbhluZTuehQhxsK+yqPKyVem/xlLl7/1WuwynQPbp7y1V2
YXFQLT79+EkxS4VTjOpdUIRiE5tS43ehCM5Uj94cBZoMNmdw8enUno4ylqnIh3mx1JiicosNH1uv
qtrDmblo/JqXK5lCG+Ar4N3a8+1hfTb0mZIqbSoZd8JSuJXZ5qcUk4RcNJk3WhY9bVt+RCnggp7Q
924I/aLHGD0xKsPTk/jJXAQ8pqbb5H1cbqYRRWDHbutNkY3J3skd5QIlls81Fj9uJ45CRAIdZftj
bMij32t5cUEB3iRscDVCdqXy1FARm1y3qisnyIy9EGXuKbOUbKnaMqKcWch6tkjCYWLt5ZWuP9iJ
mfIoVrWJZTs9c6S92ue8HV4NrQaiLgnq83XkRXIZlcPstHgI3pEEbYwtYvDe5PWHaEP9/3L0imvh
w/27Lf9on6JjcOZsW9bR6tMssHsQPUudkuvj6QpAhblVRd2qdyBB99A79dryTX2ncI94fxG8YpE9
TxM4BmpVaEsCAT8dCV9GOyMsqHfllb0zd8nNuC0PyhYKthtuFFfeZp62Kz/1G+vO2FkXsp/vQl+4
0vb951gfrOvHUE8fYzS7LurlSr1DQtg10IlLjT+0clerJnDTcwuf33XychferrUkZaQs6Iyspqxr
S5lFIMU2KrlxbdnhpyZ3nDPX8vUeJlNnEEDV1Ps4sdeiuGRaVR2kGajqCKvFIoqjDfDW6MxUlpP/
dCrA/JYUE84hnhHmKlIYg0DndS7zW7MLsXaGhI1WdBEulP3AR0njD3oG2YcKMJ0nJfO5xfN6jgvI
8GeZh3r3mspH1XiCoMrolZyY0CqnYrl6nXO1XI0CCmyBH2DOu/Tdqe0tYezFRsxSSkIZihS3lHaz
zp3B/+5TbtpnQvuzZsaLd/lzHIrjCIRQJGPPn45j1ehmAPrLUG4EmJS2drcbivJOzY0f8mwoSFaa
0eSKCSUpSHaBPw1mf22UUbnBacncI2TY+JUiBlfulWiT2K2PviBIz0ETW11Od9wKt1kc+TLmy54T
Wg+KlVzHcuL4TtVuJ40afOFIxpnrzipT+jkrmkY0uBbU9lpbYYJSHrQ5s6qc8G7SqQXXfCsDlqiL
zE/k6iEilqUi27+2oZ/H1WkfEcVJt+jdnr5Nxw7HrnLq7DaktvfRKYf8IuiyJzPNAneQRhppUXdm
M7yxUICrAF+m2sZ013CGROcwGaoovW0tXeyDaba9VIM39Ryp/uP7+D/Cp+LDzxXR/OM/+fP3opzo
7Ip29cd/3JZP+bGtn57a68fyP5d/+q+/+o/TP/Iv//rN/mP7ePKHTQ6xdLrrnurp/qnBdeh5TJ5h
+Zv/pz/87en5tzxM5dPf//a96PJ2+W0IkuV/++tHhx9//9vi+vEfL3/9Xz+7ecz4Zw/RU10/Nr/9
V9e09WP61Pw2/fZfefu//mfdRt/5/9v6Mf/+1Dw261/59Ni0f/+bZf1OY4lsmBST9w/u6W+/DU/L
TzTn96VMuMTZhev93EfMi7oVf/8bV7/fKWewofl3hOBn35mm6J5/pju/AyuAbkazn27d3/755Ccf
598f67e8yz4UUd42PMxJgFzkxzg+F+IaPC8i1Ro0FGMq0xZzKDzNEM1DolkJ5i+K+djLerBNtR70
H97smxev76+HeDnoM4Du36GEUentUAnj8GZ44skqTaSOHaTcQmIvTTq/6m4U4yq1vtXO1Rzf63Hu
9fVdo95XbbzJFldeJ/WV+KHKj3qU+P3wtTMGt7DkQ1Z/owm0xc3YTfo9GmGpNR4y+hJmdwe/YdsH
aCPqoRfFV6rzUCn0x5vEJU92HYgIejN6U5fveqG4pUySVO5UbH5bSqbvT3cF0Hs93dUppNXEP0Qy
Ys862tfRTeV2bubOvrQtvPq23Gh36ac6dRVPdZ0zW/40ur0eeXUZG8ZZkgOgPvSTus4FUXsb1F9C
Jd5UefRnNxoHvfnzzGSXb/fet12O5BfHUWGYAH80hgRXs9lWm23r07t1062xC/bFARPI7fH9IV+t
4dPVtGYrTkUx0GlgREH2md7Onr4dztw43hyCXH6hZFBjWF+5lK6flValVjpa32ebVMX4EFZIvBWf
svjr+7NZob7++mYvxlqtltSorapf6rLhTU5v6Ie9qz7W+/Gy2MEvugmfwgv1VudguszvxC5sXe1h
jN3h8/tPsSrcPz/F4k0G0YniyZKlnX5GPW26Oo7TxGsQ/lV89JgEypRuP21K0xWhGymueg5S+cbS
ORlztVozpTZlXNoYU0s2Pa62eYsNQTjSjCqSeXtmhq9HI+2kLGZQxyVHW5tXU6GSMgnZXM8qJN0L
1XS8Cx1ozMkkTD8vNG3P9a3d5nOZXWfWhELtZE4fsYvq9k2lVfh6N90tN3X1FmpV8jQlpv5rq47w
SEJCd5BgieQvQran30AxJIX4F0kuhbyl3y3TonCi4FKTJvB+gQRMmjbKmZBxmiWg+riYIYIjhnbE
f6BcTgeVlcxJFTUzUYo3Gjezw3pL9hPt33/7SxR4ESWAtjMnqq4UMpaTcV0oSCfqrZHdTICnce8A
0G52VMjN3HioZThjYzFZlzSuoAUktWlFFGXNc3fI9RIHZUDaRyubDAxQMv4upzNtK1ogyMgpexVg
2SbWR/Wy6fti06kzkgUI+G/BgSWXlSHH/hSqFotwjO+bNg7OqIGuogsFBtryALdBtoFvo3p6+iBz
4bR5iCXJttXMGUTbXF3GZVUd9Np+0qA47sG3xmfO4JW+11LVYDx5uRdBhuK/1ewLrYhbKRcMOo3Z
scw6eRt1TvLRUuNkLzStznBvmGZfxzmBhBiDt9GNACVMng2rUXeRpD7HfV41rJZnArnMEuROCMRN
WQuQ9qosiqGaq61APAlJnym5DKxeo3ZZB1s5sH8kA1WUAqUmJcTYpXUq88wtZ9Wa5xGAuoEAsKG4
YndM/fL0WxhzUMEMqxANjB1FeDRyFNk1014uwF0V4j43Y3XYNkgKlG6ki9CiUGwXV4Goq0cLnWQT
Q+9hJkSOVfDt/T2zKvwtz7aw9SCIICzCf+vbrB4OjdRXao/Ht4asIUXe+T4G4r3PQSTeW0YbVa6s
9yWl9nAav2MWYNh+amkTosJ1HX+wsyxT3EG1JKz1qnn+GKlaGPm/+JTsJBQe7UXjihICUgWnbxAl
u9YarNzcEwCCK/wKsy/KkATumIXoQPWTsk00XARtK5SReB/zQztgQ9rYreMh/IpmhRMkWxGVCQjC
tjuDqX617Jeno6YHtYPsGVT16racTFpjdXQT9nkwWSm+BgiltJFQt0YWTm4Sh9ZFoQQaMn5Q2LHs
zTZxaCue0KH3AZAYzpxCy9Z+EQeXhIIsf/GCpWyO6NxquZWV1rbg4819TGXPQ5mk2rZdo7lqnpyD
0L4x1IJZJapzA6RsuirryK3RRVmLUj18xSe5piszaDU9AOoL5xLe5SWezgouLmVH+JWIr7yS31Sa
qhorIwn2Ux1/n5woRpJDETSc8sQ1uW1/HKB2/hFXaeqZbVLjGl7XHlqztjeM+I5YiJ6e2dercuUi
qEUzBE7kgs7AxmdNkh40whj8tGAftG38Y0w1/c7pjIMcppIX482xi0VUXKaidaim1+pHhTqGO8Rz
ux2HCK36QOouG7OHxUGtRfP1vCkv23m2t0kaVfcV5/BG6ef68P5mev3NeGoQQtzyuDDJ68Zhyrll
o1ca7Lvemq+iCGEYygbyPg3k6dy+Xb7/6qNRAkHycbGDBC2wJAYvEvd2Ctooxh573xhFdYWcmmVv
zTrs9ogRl4bbOS2+pHbWPAmkVLdqrCT7YqK2tjX6sD3Hvnue2fppaOVj8LWILhPzTp9mMrskaQo1
2OfNUH0uhiC500d6baUYtcRPQaLjOG9gAea1sH1+5GwtWGt6qW9mW8ZFHfd43EWM0rAP/SChFjP3
3ULaLZsK8m2K3Xzf9tpV19fxY2bERrG3Mjo8u8IyYO8qiBuduaW8OtxYgRy2C4COOuNCTDqdUYuA
BirKzCiAOLjNOlreWi3mvSw37cbI0pxORjj5hqQWWyjCqU/K0e1+eT1x3QbHB1MIEMN6F+B5kYxp
xy6obJRqojKduf52+kXEGXZmPS3J6eoDLvpAFLiWaItYzel00ypGlGeQpX3clQI53V749CqTrd0t
zZRG0el8y5/loGnORJ83B0ZijnEBVQIyPh1Ya8rZkSp8qWS4SH6Bj4+Hr4iyUZIy96UslzdZBY9g
MuP0TE17daNYYsySv6FgQYUUD5PVmmUnN5hRRuFB7wrtYigb2Q26Sf6QN/rkRWP39f2PuU4b18Mt
wePFhh1bkck2Sr0Hc4xsmrwYpXSymW4ncju/N4LOL5Q0OfNZ34hIJKpwDUFRPftcnQ6aaT1HSIdO
fhva/aZtpM9WHhsYhw3lmZHenB7gz0VFwuEOpJ6O1AtVbe1CYXpcSXz4LS7Qu+irNffBhZYF+tGQ
5zP6Mq8/IOGPthKmR6ASqXWfDpnokz0EFZMTajnseLcPCONYXg1rcpt0euW9/wGXw/10izDcsg3x
HeCesaaMSxqNf62Nw8M4J90jXyzdBEp3hDKEGsdgaPnGrnG7ymxogwVo8/dHf/1+UX9c7HgXuLXB
8KeTHec0dmBmhQdN2PlBskESpWo/3tTWkkBGZeDL45ydy79enzLsDTSslhwfVO+rgmNsp4oy2eEB
oD3SLELtOmqMkqFBlS2C8c88t8OPahvY0wG5POUindjMlP/y8Cv+iOeKACtS+5IWUHfFNY2cH2Qe
AKDTl0CcHvM5cRwCIlKOg95AZqlJQk1Roe4/oVHQ5LXhq7SBD04TTxcKNfstiqPOLrDkCrhCGtxl
CZIRrVAKqOlNd1HFw/Qls2LE9XK52WSjZl5GQVx+SHW7O1h5khzSfBohYMftAYn37IMyBtp1O2np
haxFIE2GvroYJ3q2kd1aZ1KK15+doAg/aLle0QswVmt80KOiBqABbqETfq3ezDUoDeNLXt1E/Tm+
7xtjLWkL6S23AXqJqzNghPpaZzUNyiiyxHXVOV8sJZQvUU5HOqNMH5r5LOvwjWMWFBewasykTLKm
ddEkQhNhDoGd4AiKsoiihXuzFSMe49hno+HR7FHgRdfccRLfbjXrKiim4Mwrfh1GeATOAK5rkITI
pk4XVRFhlzKrQDwTG59pxXQepa4KfXOa1Y05JOcEkF+HZAQueLk0xIFRg/g5HS7PoYmWOGce7Hzq
LhQpqq7nUe2v0mlqz1QqXkespWFg0v8ji3YQojsdamqnbhpELg6jbV6ERVCjxJdZvq7D6G94m2Ty
QXAEemT6lT7E2/cj1rpiw25dKlNELWA63N6M1YuFHqVJ/SxFh7KAqpFPkX2oQk1sCkerPdb7vG+m
TPrW9KmysbHjuM0L6TNyvZZzJsd4/YVBtxC6ublBuUb87/Q9YKRDUwejzgOdttpXMmn+2qWDdt1n
ZRRDpi1/TYx1iVPLgEh+mCAVqUssH+bFWR/U8YBfjBUdlKiLUFPWm8s8FV+qASmN91/y69WEGrBC
Nxn4Fk+/RuUngd1JebVMbXCcjWqN2p7byaLiJ7dn6ptvrKblFS6EEhzLCRGnk3JqbdAHK40PadGg
YxsYD6m8FNyastyaHD5uKeTs0HYFHZNiiM6s5be+Ia01Wucq2YX5XId/8UpLpeiYbBkfYI6nmzGo
im0VMNGx0A5zbzVnhlupDv38hCSlC7lKZ8x1YCLMVLScUIyWZk34g2mNG0Ouow23k2ifNXlw05U9
jLOon3ZNGUne2E/Gg2jb3q26GrdEuUMPuIuib3JXT3CeCms/tUbgk91i2RA55aGQSBdmUdm7Vo7D
HYT/8TqYJaytqME+Gn17B0a//vj+gnkj4i760QpMdcIC2LTVZggTRTRd3sQHWp+xm4foYvQdxR0R
5OGu6cSlPXTaYRjbzrdHPDNGYNRncsUVOOHnyzWxKCcmwJG01hoYjTR0Cmiw5DAGSrUZqXD7pTpq
tls0yifQqvGtVEFdpixX6HvwM+0VuAX7i6LwsrO6LnZWoQi3G7J50wgknhrTHOBYGsbeljQwizpO
xBZ59kWucPG06qi7C3obBXdJ0nN4C8Ojxm/PLC3foU94zv7v9TlKxxRonbwEHXLvVYSvlqgi8IlG
h1ePt22p5Ju5mgT+JKHmI22NaUmZT4/vf9e3AgGQGYIbhEjI9MvPX+wPXYmlHl+O+FCZneHKxVhQ
+R0036mN4kwi/MZWpA6/sHcp/FpgG0+HisKmU+K2ZgVJhYKWkRxesoDSraqN4w5BknPgtSWwnCbe
OjoZbEHOXjTz1jx2p6gX6R1WrNIopq/pNeooqA6eWZTLafRqFDRIiNwLSm0dYKQZdyIpnONDABJm
Hxu28EABD16TWj27OXduJHUofHZPcCbLfnN+C2OOJWPS3V+9zzaM+zJW7fjQKDY8eUUqPmHlWZ+h
Lb711ehKPQvSLhFtld1NqKJS6JDiQzw6yqYI5eB6mnppL1lScmcGzTkt5bfHAzDAnYVSirGKM0ie
ZPXQ8T77KN6A0Cm2KrAujxYZPM32XDPyra9HrkHrk8xqcew7XZMJ2NDQsRjNapTsEjmBxIfXO+/H
ZPZqZbo2q/FLKIXF5v1d9+Yk6YctVn0LiHv5tC92nUMLqA5yIz6IUoWsGlvVNlTSzg2DSbq2Itm4
+2+MB2FsGQ5nq3Ujrq1y3ckArh6MUgG9Pqf5VRDz6QanyXZ9MZzj6L9x5gNVW+DBy9FLmnw6Py1P
CzuquAJR+JS8AR+K/diQPbZwUQ6SrBcbByMziq6O2FM9EmdSjjeCGmn5QttfasCvBOGQHTJRZDKT
Q8ncqM4Y480Y13+MdAB/PY9iJJbOIklCbr7aHYIetpNUIj0ofRxswsip93VE1xwBkOTMdn/rBH52
C1iEP9DwXZ8PoAxHpWlJLYTcim+JNleHaaosgPMxbkZmVx7CMbevh2IOPFKi5ovRN+fkXt7orIBh
Qpmb3JGSLVTm0y9bQs7IA2WKD7IEmVA2kRgiXQflnznzVlg9HDcrU/asfUSjc1F4oakJlkFQ7tH+
73fvr2uETxjvNPxCx6TDq3HfpVK1LuboErRhtZqlfRRXiuK2lij+zFpdubUKS8w7AE6Tvm/LRP+R
1mlQ7Uw9GK7GajC+Nm05Um02laOZj/V1O9YwQ5RuVD/HktVfGEOvfYIknMjuhKHZh9mm5ufKiZiE
q/Zhf7CTr32b36tq3WE+MXf2lp5n9hRE+TBuoNgbXzFsb2zCSOxzf0QGvpzv1U5Jb/IWygHwfek+
0/Xyg6SJmIxqyFpaU4Y8pai/kZ76VWAmwo1CjF/Jy/PW77GQjK9oR2LNMEgQbbY1HdvUDXAb2HVx
VZL5GPDjaHA1NoMabfq9QFj3U5ZFnLjZ2A3f7HJKr230BT/rOLgIxHoEfWhz0AK36yya9KieZaqP
P7B5JddKeT1WKjJyWjxmX9SGaFjX4Wju6DzybKiedYk76aLZ4KLhPFZT0XzKqPNYvmJkuI1ETSsd
Wx4bYeMkzBR/jjLlaybn4bEbiwhjgNZMLLeS2+goGUWJcoI12aM7d+AxUyU2rga7BHQRfomdDkRX
X7ZO445prnyp2igf9+pEG/aGkvvwrQL+vklkOPUu9eJY8cPY0vbLW7duUcltJndATfHSpsiTe1lH
Jka1VreajYbC9Wc4rMk3S6h9uzE5b77qhQXYP2vN6aujtKZ1QSdcR+muj6ybcp7Eo5FEgXOoJUs5
SHWt5Zh49N0NhrYNUk3ZkGcuvpd1sMuNAn/4hQ+A0nEB4Ecyu+DaGc36GCSDYrg1MAhlM0rBbLtR
l1sceBLyg74UOfMx0yO6qF1Q2Mkmgc2D4LHo84+ZVqKDBQq03euiKO4H4KyHGYKtj5SifI21cHmP
tWxdEPwqWhBW3/d3ZT5XsVc3TtK66dwpD3JATNnXaRdfzXItfzD59LqbBCNUf1OSktGdzEEWuzKS
w31nVtrkBdnU2X4xWLe6mdn6rtWtoHfDoWorv1DlFNFEI5N/iDlIAC/Ns2z7KvK9X9Sh7L+FTRI7
oPDg+rlNLZdfNSMqnhw9bY+aMXePsxwpI6t5pPOG7jsPEQ7xbdyGk+E1k2F8M9qhlr1grOQSgz9b
GliHAhTgaNRHlBXsyLUDAIle3hnmY9OIKYORLYrHJE6GeCOBUP+iJojSRvOQaa5mR2XmhdHye9I4
pScNTkjnRlwo34q0S9Odg/fZHe2mUHXzpNBjL+Fm48O/0D9F6LNd5NUUwxCJFFwHpDDv8XlX9fwP
Z6DEiqhEhN1FGU1htNFUbGQE50cBoqKaNNZGohkbnWP5izVlQrjCKdlKekS/yutkUYfbLu+maZOK
qMPDY5pTOmGxmWLUljcfoNZOOUg/K/SJA/X3ohmzz5IW64escNTYlQXwzsUqoTk4w6h9mpO8/4FG
VgakKwr70FOiJGi8JlHsCOcsSQJbJtLuaz3ITuKhWtv8EcZIM7rqMNvVFokD9Ojjrv00TKk5eVDR
Kt0NtRSrE55bZL4Ad6pTT9an6sBObSETiOwmHaogc+2qHsF3Zq1xH8uzxt27hFPiVnk9fhBoKCEb
XQ580I5Vu+0WZT1Rz8DNA24/6FuF04c6htEMqiBucwQWe4NVHpXRByJ42HuzoaHdqM9T+DhQdps9
ll5PV6Rvk6s+TsZvfZCLb9akDCqgdHAnLsoLDnJKyezcTw0WKX5TQLy9XOThHtIO3R13GkIK5YPZ
yMqGTTfC3pu6xKN9n95lctV+N8qYxnD0GUy83m1LZCUgBAYQfA+JVZeyX0popmYAUAc/APA2uGk/
ljUAo6gQH0qhwyhRKivfF+rchxeNJCzLp4cl3XWzZsabKJ7r+ybqxL1j99i48DIfMOy8ygznM3fH
OPbNjtMGWX6CRtLn3RWCFzOewizgr2XXlxFCq6wtOQ1R/zVD1C68LM+CeWMnnRptuiSKHuJUC78m
SiU+8evxQqIwxXeakym4mEOkVt1IYrO4VHaKPws9UDtXaaXsYwY08mPXpFXDpNLRdJUJZRPfkaQ8
dIOcZMQVjTHhIThrxr09oaKZonN9lVYJdLRulHCUybtWqjf24NQhBhpBwGIStNhZEy32l06Bp1sr
kmQD3bNsYcKQYM1Z01vuWIlWeB1ApgIi1ICogWyPzqFtCuVr34f4Z4ZDb7umUmaKV4TScMlihtxp
aaXVY0UzlKVvFu1oualWtPBB2eLulJvF16yqmtuSDBEGneaM+CAKCs+eCuEcBEuJKeFGrXrliyQM
+xrpbuevVur/15B6iAYvErYFsn+CqT806eNvqMFyzGenwPnnf/gTOY/u2O9AVpaiEt0KpLpJ8X4i
55efAIykKoHz28JVohD9L+S8/DtVYg1KMKko/PIFRvVP5Lwig6pHXRe03XKPXH7jL4Dn1yU9k2Yv
Zh34IWAGgM3dM2Dr5WVNQ9UB6qiyr8pGu0C3oh7cSsos4Zel4aMgXM2uTGXmBvEPoaOj9CkNdfvS
7pr+Puu14YrSk124SiN/Q0+3PAgz/EBqOHnJgPIV/JfEs/Je3ADSnT5W8jB976tR8biqYaiY61N+
0IPmuuiH5KeD3y+tuL/oDtFj/pvb1U+P3W/Fn78d20dqFPAemlMex/Nb/DfJY/dUNCV/8zH97fnT
b35E7fofnNBC/t/ggcAlfW/R3nRPPasWCsiPIo8op/0klywMkud/+deqtdTfuQHRTQS9C7NiWZt/
rVrD/n1ZmIuViE2zemGC/GvV2r/TgkR8DM10elc0Wf69alX190URGgkBquQUq0Gq/sKqXV2B6W7T
uIHzgdIbqxdFnNN7WmFbbUg5M7jPym8Dx4X8WRRngBCreuXPIZgnT8wd+5WWmITcxyT0MbjXIhle
xZfWweDeeVTCh7bXz7Ri1k2h58Eo5S2YlmUPrrvoQeQMC5ZTuh9gn3nTjUP9t9rZ3LQjL9P3+U61
zgz51vSW7t6ilUSjcd3DluNWKXVMTu+7P4s/io/6ETz82UFWhaDnaS2wB66wCJqATz79TKQRg63l
RnBfxrbbWyHCwbWnG/F2DqNfnw8pAZAVKsv01tYu4wEQhRC4cHBPUdKT9I9l+sUsS1flQmVSsXix
ZT78vICfkH9Or+XLvOBPAK+l9kOEXvuQWlxqyoIr2lGAHzFrDIzPVZPXC5xTgdWN4s9SQWMvLW/2
RVQe2kTko5jCYxnIV+hWyqHhS92weX8eq/ogoM3TUVaFLL1S7X4K5/AY9JtAck3tc3Brbnu7diGJ
vz/Uqpz7PBRoCbDR7Fw0ylYTUpoQcwknFMem7GsvSbaVoSZnxnh+Ky/KJT8H4dCE1o0DPLTH07c2
DpqWx9z5j/UPO0HjwJvKbZ0fxm/FQf2GnRwFGzG66mcUMNAeHX7NZ5U68TMuF7Eighzqf2u7GBWZ
tbxVC3Hs04+TXh3FUOwLJfk+VOWZD7eulr0aalk/L9YHp1tsKUMljlha46tk3ZNy31Zb9Wq8zs6U
G9/8cmBg/zmr1ZdbbiRWhvb2UTH7A2A/L2x/EWOxzIYcCRILom/QdNbdf9lEr9FJa2YjI0o9GZdG
hPIC2oCtouxFfi72vd5cy/cByPhMEcHlY/XyGkMrJ00Nj6NQMZ4kuLY+96T3F/xbgyz1WSDaYAgB
Rp8OgsgtNVXYl8dCJH9K6h7T6I/RLxoIL0sOaO1iBcOLo3m59iqJ7RzGv1DFsWqN+EFXUOsXViCJ
Xwx4z8OAMyIjgN7x6jCUx6nWsF8QRzvj+jhXtqdYxTmq+VtvbCGZLoR6RlmDuxsnReDbDImqQ73p
0huR4hYv4jNF1dfLmbouQn34qSxwhLX6cVbN5mwgRn5UUk/pE8WrdemcVtIzDvY0EJ0Osvr4Ld1O
1NoYxL++fdD2qu46n/tbCj9euP92/2H2Jh8ROb+80C/r0cW893Jy795ff2/OcwGLQw8DLb+GkEI5
KoSgLX/U6PAsnfabMG83/3djrOKtaNLICeSKL6ane3saN/Vwpi1wbharDsQUozom2jI6Dq1db4TR
+S0skDNb9e1B4AliyUkjdW0cODT0UWysvo55Uu9jSkYiP9NIOTfC6qBtQZFl49QzAgGukUNP5Gde
1Erk4zkSLMCif01i1euzrM6Jh2iMjvVW3UH92c1+5D5knu1HT0HJCRF9/PDd2g3+zeRO3wZgvfe2
p/+Sa/pfDwHlj6oJ6vUIFZ4GPUMMfVvLSPp0SXcI58QPpeLXQ5EOA/2fQ6xbNGFUASONpujo3Np2
tGvyczIlaxzGElOXdjcEGmAYjrO+EetVacXBoLF5v1ES32Eos212xXVybdwED9bm+9eLveXzHc37
9DrZqvtiW+/EZnJ//Dc214vHWJ27IoubMEqU6Gibx7xb0thz4or/m7rzWHKbSdP1FWEC3mwBkOVU
RkVSboOQhTeJhL/686B65oQKrCiGZjeLju7+1a0k0n7mNfp6DZ1dU38NsdmWoFixq8qd9EDp+yq6
nX/LHNulYOnQhYEU5qMivSt2zRXqf6uHM0iUx3h/Cfr35tmgogGA+CVy23zn0mVKOo1WeohtcTX2
ovyu6CL6/f5krn/J2ZcCXqeziKXYWSOto4xLHG+nh7R+iAxI+8rd3BtBPV1qub/5NX8NtD5yfwVm
WqV4Yz0wpSB5AsNt6EtdGuLNDQpWAXoL/0JDanMpTklVLHARssP9j/K22Gt32ud48odrZyfCJTCC
MqwC2J+7/i4Oi6CHqv9xvE5u1bvr/8UbQ0CPlyl4F37N5mP7KiUmWMrsYNbywcjKh0m7hCV4seR6
vXKrCNyqREvQBupsc6/ZdZ8uGf5qBzoQzm+5KMNBy6au9WE3A0SxzHH6OmBT/KeZxuLLvOBLLXOj
ODXmkN3bxqQ/p4j+37aYHuFoNyv0supsiH66yG1xOy5rU6jMOnHfR5n6Z4o1ClR2qaa+jUTX/ajC
QSDi0QwQEy73gp+0g4KNsC7NYyH0GlWAQqk+wvpV73U74r9b7WJ4gSxx6fDzonFzGoCzOa3qpJNE
4lqrHiJUvFFHMRbzeRFlco8itQ2/cXInYzdhN1L7btGiwq6PAx2GtNXHNDTzRBS+h+BB5HdmtEBt
tbT6y+yqU81/RDuVHh2kat/Fx/bP+6fnrD5hcWQcEhqgJDoahdt6y+zYqYiG0Tv20sNQsLOzWt5L
D2cQXxb9cOznfE5Dkcgmo7tJ7hr0QtJAW2jd9ahiRv2n93/RejO92hUa+AsNXt6qdof65ubSKCuz
qdI0Gw7wMx/m5rk2rT8L2umVeeDp+NdXDZoI6QlcEX2NDrZI2SVN82ScYpXBVN/REMtvL1xP5hop
vfoeWBScI3Y6uYIJUvb1taE2ph6XtZkeXTTRqdl3RfPVRl30F5DLTgauWanPitEqg29NRqvB5rWc
2zZLsj9lmsdPvScI8vQux+qsUuaiPfXxILOXFvCnqIvIfVEPqn9Frl4+KdPU/Ol6W/2ly6X/NmOh
6vlRNBgpIPoJRZGydxscape+anyIMfmzLTyQgfgI4DAvNaznY0svP7q5N53cxDVgO2YCk0YrARqz
A7GpV34LU+k+bgED+EWp5dbVRDsSdCIh4z865hB1cBcCfmWT4m+01hhfT54DUyrpxJAeFfr/96oL
s1vV+jZAL6uu/XQsum+2I5VbN6rhOESx8RxX8U/auuMu8exLjksvfNfXa0l2gTYAqdLqxXD2c5ra
64Wo82Ou5niGlFocTlHkXiuz2uzqTovvgBLnwWoVc2ibxvH72ahPhgrEw5/MXu6kcIeH1oqmWwBo
arDUhXLwmjjZeyi8UxgcnUMUFXtlnOt7g87VXp2Eti9ma77ljqxxOOiX+6FwvDAZTZqHWWfs3j9+
LwTo19+I3g93AY7KZJ2k7a+nfMR5tfU6TT16TrFeS7XZ/RlcuIF+U2v6XYocxdeyGZYbQ2sVlG6K
zvw4Gi8NeRVp1Zj0+1i5c/u9t5f5iQZu8omXTjvKucGkfcb0cg7memyeurLknZ4JUowhAPCkHWlK
i49WmhNZOmWf39sAOVJ/EVGkBr0Xu78B0U9fkla2jk9BJv09YDXVBLab9GqQKEIg42zngwhSVZmA
i0moxE1Ue58V+vdPwIDt3FezQe/8oXTyL/qQip/0AKPR15pG/SSoqR5GJevu9bzvTX+wPSWMitxB
z+T9ST4v8nDrIu9BIE0dGujR5nnFZrSAX5R5x9yG6QghGSOJXi0MXxGect+3jvlIpKTclUm23EuD
dwCDSe/z+7/iLKDBSwJRJXpQkM4hXG5iRGX28LM2hvyIj2V8w3NlgfdJ4wuRxEb5fT3D8KzBPtM/
oJRxloOpsZYqVlpWxyhqNF+MvQ2GD4FfiOXXOR8dYE9SzrF9FemrrePSYRVaRlUA8gWFs2S0niTn
bv/P3468xwpAxT5zLRq83uV1FydWaYzVsUJlY992tbVblvKSK+l5PLcSt+D7rKazpBtbRgoupFpC
T7c+FmUr7xJbjR5cJbav3TVpb+b80NWi/KDFjrkbC8AMC9oJuzK2yqDHNWoHgXjyBRiqYCp0SHcR
bkaaqhjhUubPrgQw0Y9TeW3jxHzdg1y4HpQB4reF+I+b5TJYIFTviDTSQEbGJZjyukdfXRTrt/FK
08aka8RV8XoKYze2hCNFfRxxvwilDWBSmioF5txKrt5frQ0skyYmAG/0fgyHXURPY/MMdEtvDqZY
6qNrd9mdF2X2zmnQN58ybFqHAqfAcijyo6ehkNWgCnfz/vBnB2UdHoVGB7YUlbKtKoNtF3U0211z
JDCF+GBP0YMKvOVCW+oFcb2dUNobazQCeYfu3OsJbYArSRAm4ggoLwkAEsAZz5du2eXCTq70Mu32
WLmpz3EZ2bzq2n1rZJjvaKZyrRfFfAtpu/SbKYeW2E06gIjU+ZMqKE/li5j8iig64cUu08BVY30/
NdUUvj9P64pvPgBfHMipq/+KDl/69QegWFQpVTqIozf1S6BZLchnFYsJS1qHrrHAH8JseH/Isz4H
yTzZ/H+GdZ2tK1RiRAlv9SKOOSRNXJpw73a7xdih4M4cKb3jE8mS7uaFdqEl8dbHIpmOBCkNfspw
m9XqdG/QY7G0Ry9HtsSNOhcd7mUpdibYjzBXzf5Qu3pzYdQ3tiJzS9GP5htfu3041LY0VakZ7TGT
NZ7UUxrBA00uyU6eH23SadJP3OsBkuPw+HohNfBAXcPmOuKWmWFPmPzoEAgIeoRS/nnLGPi8oz3A
I0QeuOV79rEcGjuxjGNccbQ8DzAy7/tyNStoPNkgJFAcMOILm2Yro8NXsUUpBNH9xooEYPDr79Nj
Fyr6WCvHLJ2QXYA9Kwfgp16E2HqHZ7Hn3mlJf1zl++D6AvwarOcuQlMnyi8Bk88XlOyaorj+so8B
nb/+Ka0hzRQDEAUqFY0tDPL+TGl/Se1g3YuvDyaeYatjNIwB6Anb9lVhqCUupNhatI7wdrZeY4en
o61j1G65AwAeX71/Kl/aOq8HhLK9QgKIbgBcn1kIzaarqFbnHGVqf6uFcRVHbe5nZvJxig44ioGq
rUAOYz9f5RrgXzyf80v89fOPXoUtXRDuQAk4LuvM/1WvoSxFmolM0dGoPAub6Xm5RQIdvrxZz6vt
rXrhlXgzlYYZsWZ5qxfUlqxQVjxfvJbuMUlVcLAIzetfK7AUT1JfssFvaek8m/OCN3dhTNYSIKUx
JvsoLcxfHe/+P5dTV5DRCz4JNjv0k80mL0UxDciFeEeIYZ6vxoqyAkX/vL/S1ll6i1DXC+N2BfZb
vM2vZ3lu1bZII7M8pVEzAFUeSvaVm3XXTbtoS2AVQ3ejzom2Qm57cwxy4cy5D6GwppcKMBQDIHf4
oTYY4wQmLLI4dM3RK4Im1el1ka4+qkWNnrXR5l+WEh843+obatyJZsWIXNuR+0RCVn1uknacVjm2
1gtHHSuq2ZpyJPDn9hGj2lYNu2LuSXqVdLjR+ywBBJhHyifSZr0KslR6XxH4G8YXAZsqQCcSC0kl
Fwri3Yt+qr0FCCrWxariS5iD/LKo6eOwUjNL7mWWGrPfQNR/nHWRTQFnECObpKmfC1Wov96f8jf2
GUL2GDsC51uVrLY848QYbDmIrjnFntXvhQeo2FsMpUCBwjUCE7RsgFgDkjFZdmsN87CPsyY/iai7
1NY7v7uQ5AEVtPYpkSjY6pzXoimdRmuyE4YK8d1sx/hXmHZ76TJZY/HXlwnDkKNAWsetFrns11tM
tUCztnmUncbYya5Fqrp3sWOX1GsQQFidZa8jN5W7tFeSZ60fHZ+Ndkme6vwyWeF4oGmAJgHQ2xKf
cHuwzaW205OKadY9zezpNE6t+gBs+WjMU3tJlfWN8aiZw+1CRZ7gZhtyNliUY1cwpacyxyxISeLh
etHXl8hSp70VJ5e6cecAC97hF5szrsoVxrW5LUjr0b3FUvqEnmV3PcsVzi3NeLfqg6AyIQSl0pHD
59W2P9lesa8j1wgxL8X50a2TYHLS6gCLVt4kkP3DjKThQh/sPNRbfyH3OJkUedt2SjAXSHqqYdnJ
1VgCq/WAUzE8LK0Jpsyqjz4NvThV6cWy/Bv7fEVlgnQiWV6tEDcbUCD+BWA5O1GmgvdFkLmnmjhe
CO3eeDRdB6SYjqwHF+mZtqWdqJM5uDZgAofSFWKj+LZg2ru3KMpe4Xpk7JvBMfw8t9sPs9XntxZM
kbBKVCMcQW6E718z64JvTh11YcAblP/B3Dibi11ok2iVqspPaek9Tvn8x3brox3FX7GRf0Bh8Mf7
w52HnMSBMKGgQlHSPmve4wYxO2ld56dxsZo7W4mtZ8VdvlC21C582HkyCfyR1BVJdeBrPNavV7OL
I6sspV6drMX7lsdq9+RB83/IRmSQWk2OOwT2xpuy02SYYlm3++fvJGOgFuAiNQibbLOX3B56RU6n
8+QsjnpbtpT9GtUWO/S9LmEPIS6eraEHw4wy+qomiLjcJri0G73OECxsTw1HtLlWh9QIVRcKBPKa
stw1ppI3QV0Z47fFmg31KlJWt0zRZ/X3qi6y/s6JiqK8GtFeQWQOqdnc15vaOmiuiJ9mTVninW0s
+t6w64JWRTriHwVJejeofWLs4J4XD3bKSoQ62rnftWE0/2QFtYpBa1rz1oai+33Kow6tStUhp3Xw
2MGgFvfuiLNMRBDGrZt+9ep+7q+cEezfSFb8w9Vxr/Vd/Gefpn42f1Rx7qUBgvEIctsGWn1d4Ywf
jKbyxjXQmJ+jhP+dP5DiP3tVBleCNANLUmh1Jxmrs19xHMNkxbHdgofGDM3i0yRsNmtAltpqOjsY
xsI5yNoS947VW+4+wR5vIFjQkcaxRVUqPryx4npuWAZ/bStQuaKCd+P0vX4bU9081kKJ/pAAYx+A
2JaKH4pQhi+L1tNzWqy82PV1ry7g55ypDNKq5p+oQGZGeEcrtEDFB0y9yrWVcRLXXdIHKhqAjb90
c0KACbPpylNoNrEKtASQv5uXxzbOla/C7dQuqExt6AEQCcPzaTTNbjjWmU53xVqd/ei3JbpPxIh/
ECWofGdjDf95sSIbN6iBBBMrviKyn/CgpUfSyEyHWOSpPWQhDw5JKI3EjsI8sQtoUENbfeam7uqw
16fC8V0U0LtdTS0KLctRzHcIL3g/Uoq4P6LBLGFlx4nKX9TW9s6CjSQwwSoX+FwVDgdhb1rpTer1
CjBTSGUn3gi99IfCrcnXnMF48AguK98panJTNkb1FYoYKgQ1FWp1muSOK8C6jXGzOi4Q4oLYSqdQ
X0yMa6YkWmacBqeHF3G9R1vmreE7VP+rMK2dvA2Wsk2fPVp6B7Rfsw7n5SW+TTDluAfqNH/Plty0
A32ZShcCfb+ovlQcXN/jHhlRqVXlb9cqo8yfqKkfWy/yWEY3Tj52HLyvyHs4UF5c8aR0c/G7h7f1
oTVfTCpis76bsFPxQsWW8Q/RyfgzLUvFDt2mUp8WQM21L2V6Mkczv9IKUeMmZgDlC8i7yk9ObfZ3
wp6TK1c0Se+b+pi41CbUtAxQL5k/1TPZPFOUL3bQJiZMkljHwXX2YHT5E3HNZzjW4rnOdfWbkK3X
8van7bNoW0f6rSRI95dosO69Lm27IHOXZN+YtlLtss7ctXOXn2bdHB4aLR0VH3YNenaptqC+YQEt
YwR7TL9Vims/xksV/6igAHP2FRuBqQIXRhbaexwq1/4S0Q1vCXkUmKiOskzf6KKSs8NohQFux0YW
tkVhe5SytFqEkZIP9qrHPf8SrtfdDVOmX7tyZBpmkQQ5RM5wHFL1Qz6q9q+kddEvT+re+Kway/jI
crDzYopuFpxGCMh+HdfGp5Q/k6Gn1p4bpIXdH5eJMP+Yj4uGVELnLb8mLdcwNPaKX7Hu1Ypf2E1z
8OLCgaYolx+ONZl02eCBBF01FFdzjH1gbBoVJVrRLH8GXO5kqTwMmXfjqSWubpAmftn0KkKzzOn8
gQb4HJu5LQI2tl77Ruca90pMZgN+PBK3Jc4ZKuldikxE52pz7U/xgGG07s7qH30Q0RPR2niII2X+
BHdrvvUqonVfGSNcyyfqc5SREjH/zlxvYfpEj5TdZHHrN7U+KQHUF50liwrspuNaCNUnfsni0FzY
e9xxeDEiAD5kHys3Tz+oY1ZrIWtXwQl1O/Nzq1nRfKF8cx4Ielg78YhSdnthJGwecJShNZHP4hTZ
sryNpaUHtesWIUuHBE2heGE/DvN1H1uXovKtIBuFI+Dh9MqpaaxCOVuIUjvZRh7PRX/KSa7xLeDZ
vU7MKt7BTrPGUK0dt6Q022EaNM0zTxqmu/MYKEbZBEUl5aOM1PxeNzMdlh6s0Fs1d5bvvHXyZnYk
whvVqGG2SW0V0ZeitLpHj2vaCZmQHljB2KanIu4qmIw68afUsCfyKXpjHJ4gXoOrKM656JVPVJH9
LtLij71d2MOFQPUcA8msU54mIwLQSwK6yRVMDMR0r9fak6430K+z2f44dub3Ep2rBwub+l3d1hWy
llV6lRljF7ZlOQVj6eAuXGecA9vpgjrSow+RjIZ7u5iLa/658Ok0I+MfRxPc3rS+akDPXw19pu9G
c3FvZmWYnsvWsG9MiswXgsLz8HMt2KCpyPo66A1uOgwZT900e6gPDQtTms81cs+Jgv9PaVsXpm+N
L18H1n8PdRbpejouh7HitKe5T+KdkeJe7y1oKP5rnIldNuVEOm8IyQOveX1IJtVM5kq1qlOkNN/H
wesfY9cVgaEo1p/3R3rjezgVUBlo9K0KYJvd0ICN7+PUrk/tSk+cqPH6FpTzq38ehTB2zYqIaCn8
btIRFApdYWNXdUom3rmuQEoqt7FH+LdREGmiWYdPNkgYF8Tlpi04q0pEm3oQn5D3zYO6N9Og6UBe
vD/KC87w7y3ACEyWiX8f/R5YLZspW+rO6mY9Gj7V/jf8R6S/+HXgBI3/BxO94CKKYru5t8Nt5s62
mxTjXoZTA8uHZR7KIN0pOy50xsp2t6qf7t//wjWL2X4gVX3QEvaLD9+mgUA0AKAGRfhPduM9dgbh
udFkP/DT+a3I+kLddbv/1q/7e6xNkhNlXiF1Uxk+DeUH0/qZZsf3v+UFAvXex6xZ1l+FZF0bKSVO
TN+d5wvf87uw3w3hzQ8zKHzX14LnJLjifgv1feLnoepfYGls6wKkcKsAK2S4dT4RZN/sFvggtV0h
NnXKRaVq0MRrtDPUGQ2ZoMl1eYt0MLiypso6dZfXqd6AKJudBDyRWpg7EgfrsVDlUl3IZF80hv6a
l5ffxf1CQEy3ErO8TSqLOlwSKbWYT1GZTl96resRUSCfdZRkuemFGQX4lETPTp0atHI81ERRzPZj
RY6Pc9XYe/zn20chho+jJosP3dx24SzUOEzNPH9+fw03e+Tlp6JXtLaZ0Fw5c1hfSDIJ7ezp5C2O
EvazAFYykV++P8pm13OU4fvyiJDZQ/lDC/H1RpHmYCiIaTgnVCjdj2mpqEHeyD7Iqb1dR/b435JT
/8SDvU9/trWs/5wRWF/Zmv1fszxDoP+vqT/jZ3/6XvXfu/41xZX/x/9QXFWIrKSTHrU0Cserts5/
U1xt+78QPEO1ea1q0f1jhf4/xdX4LwokoEGg2qwUr7Vn9T/EbJ2/EKooWlsQ0IAZs7L/QHHdOPqC
n0cxfiUAAp5Y9QC3cpnZiNJ4U7rtYbAm+7MbUXgSiEtdKTP0hM6lHpJA/v8gZa7fpG2f3bVVrn+n
OqIHEzWynYJi/L2VOctjbHpNaMTG8kgI4FwBzKx3C7YAP/6a3af/nOm/WZGbjf3yg4E90KKlnQd3
cfMsxqSOtO9B6oL3XMJiWpbdUKMWUevS22tFcom2sdXX/8+AK0Z/RRPwb6zF31duJq3eXbi0DkPq
qZ9M4T3a5TJj0qGMu35yP+eFWd92VZFde04KhB0YDIzzoSADdVy/UYb7vItlkBVjFCDp138Yxlju
2q4QlE1c6dde5uzN2XSuMtzX0ZjW5+v3p2ybpNCYWTExFKsxjPkPzf/vL6CuY3MLl90hs0iqvbIf
/TmL08AzZIHDtnNQs1beKLI/vD/uWXeIgV9CPjqNIDCoWr+eOmXKhnKppu4AZqW/nRU9vdLjJr0r
e+xKvM5s/dFR+ps6jsbrZlaUEF0MGeIlcklL7a1fwvh0iEDN0IPdhqD4NBlNVIj+YOEAc50VtfHB
TZbhQ9oLOgyWKZ+ofmj7TqrtjWNloFskRixmTW3rwpy8sRg0DlDe9KjkwaY7C0cAxahVsxwI7Hu6
BsUceGM/ngQ76MqZi+nYThLdEKyzA4236YHTlO8wqDEpZ1HF69XB/Thi7/OZVr5+j/vY8MlVigLy
rmdcCHTPOjG4EnA9sWt4SsDFbxfQKB2tKMD7HlwxpvdOIpqfSVOCoqlSeZ8YIzyAqbWv+miuDllj
t7f2ULHF5qXS9iomUHujtpc9f5xeVaDz8P/iHXp/QrcBJT+RFhjratIUcRCa2OyxPhZmTCX1YKbS
uMqaGb0bnVc+8/JLBNK3pgNJAI6Qw10JZHL9LX9FX9RqE4/GiH4YhInBiFum1eLDgAM435VFqgcZ
uKPjUHWW6iPfrT6TiE8OblFzVuy8pm0hB2upLqH4I5K2d2Jh2XdoVGmfB0MYv96fmG1vAWwwvxC+
Kwqe6IJscQ/Saq0FqXXjgHdwetUOEdpy5tBcqd2Mx/2Q6XeiWOYbilxVSPXmIibpbKNTnSBBeukY
ol1sr3/+12T1ZtH0BZJ/B0MbrK/FDFTtlo681P26MtUDCOnZ8GU15TmIJROhLFGQE4cOkjoIganS
+oa/2lyFiLh6N1rUWIU/YWl/MszC+empCbazk7TuQDw5MrDzGdu9xHanCkhZ4vxMW9uEk4LOW7yT
JdqeDG/AsfDGTN609OobWA4C8sS45BqSAdMwLmGHodkSyLoqy0CPJvM4eMJq/Bh0Yeej8ZX/oujs
/XL0WEZ+NJdxHrhuLo8OlLQFxJC2/M4B0NSIedm6CBtcElIf/FKuXoEnXmhZNk0x7L2u8fRdN5bN
VTy4FILdAXeYoNBXQNxSACzeacNabsRCDx/PudcSuY+XNruj06fQ2I5ao/BLUDzY/tYZxeHeQUQx
TKMU3Cx+O8fMblHX9vo4D02tNWjetboeXQ0ox06hyJdMuWmsEZVctWsRc9bL5LGRldsFoz5aaoCT
THEpID3DGbOnac1z6WH7sV4qm4svrkw5ZlnvHOxy8nb0a1QfBbl0PyiN+a0G6v+E1RLaSbVlHZBQ
TX5NSWFeuCzOggckQ0hgQFshqMnNsXnLtbpOyqTunINSivxKX5opqCiT+0Nc1delo4/h+2fw7HJi
PII+dDy91Tph2/RymmyZ8V93D4qSjtdFgsmIVcfOnvrmJb7WG59mUiXgogbvCJJ4cw9yx2aKhdP8
oa0TIOmJFe9zBSbFJPV4X+p0yf/503jGCByJiwgbVxWWv483EM6e6pjrHfKF/sUiTJtDm/+u1EL/
90Uj2oWAxlTC295ys4QJYicq1egwUltHWs6Lw7hRouuBByEc22i6lORuQR7sVCoCa4pLwEePf5Pk
lk2OfYpXKQez0OvrXLYGHptFTquRU1rZvGhpB5pTYIixE4Uwr708u+Tpss20Uf/QQIwB9qU4s3px
bWKnyNMG2daKdZiBrCNnqYBvu8mFUNsQkJMbhdZUmlxlkUl7EES1NwYdmzAO2soxTktnpdBxGzqc
F7b0eSgFmg71nRW4iOQmaiivF94wSjfPROQdrLS3g8mLbprIq240YWsHbMucuxp9R98zoiFUFYcG
bD2PD9iB2Rc24HlgTjy3ss7Z9iRDwBVe/xBuP2Gjf5kfi65UfkaxTL9YtWc+isTofvVMxhxqcwcR
SGTF9F2vueYCtU9jLXRcT9G+eKg4fkq6AjtNw4o/ZdhBQFp2FNDMOYyYk6HzgWGKrFwWkKpR5VPn
kmluCtPAKhlwd+W/f6bOzzB7HLEceGAmSeNWjbpvm24iSY8OSoLeWmPXht8vNv27pOr3MLIuneG3
xmPe2Of4JLgvemJ/n+HeKGy1xC/04OntNdYCUZhS7kBf9LHt3P7CxnljvVZ0Frch+wZZ6m1Bk9qV
1BMUJw+VaxaH2ujSRz3CUJvuT4Pc5IyZkJAKMG2MIpK2G0NjIi8wev2n5Ga+jztAeCkwm6tCt4pr
L7PdDMlHaqNlFFvST2bp3jgAdndFIxYgYKn4AlLmEkr4rTlju7HvVyEzQs7Xuw5rxkjtlTQmzIsr
P7Wjb0O2/JKD/oOO9e79/XD+fDBjq+s4SJzV/8F4PRbqkboYpaUcDEA1QVUa35KxgQdnGV/fH+iN
Q81IlPXYCpTqaaS8HmnsUZ+bLS8+1onovqFBuyDTj4KjX5vTqASzsDIlqLJIpiTaw7D4MYKu30b8
pha/pKfeXCBDvhEt8IMIEtZAgSTS3Bxus+q0tGyq+FjYrXOND+f41EG7DcYW3J2aYQTXCbX4QJO9
2ble5D6SljQXmntrNPBXUZErGGQYqBxCfmIXsrXNpCAp7MoiSY60UMebBiTHzkoxFH5/7t8YBZcW
j6SCChFoo3XD/RUnV7KVdi4mMAF5l4QJAViY0gG+cPre2LYIbK8sVjI5Ls3NVirb2qFBSEG6k4sA
eioPoGyogooh1Pr59/uftPWQZObIPXlCqXppUHq3UHrEIHXFbZvsyIsdVjFaxR9GlMOrAExBq121
SWc9mMVANzEqojL7CDwZVd8Wtb6nUaBPu1u8bj4VeuM9Da5S/9Crxryxo0A44soobWkQLAOfDYB1
t9fv//b1/L5edJpUaznupYMEUv31ctjaoHg01LOjVOVtZtOBg1l0qgvzTrWKn7omywuX/vkhXwdE
64tJW718NzvdypJ8QQM9O46oYxNUKPE+Knp110SDd2ETvDUUNUfkviAarGn9628rKisuDUSYj2Mz
ezh8YFc8aq3lz1pxiRzy1lAwzTy2AL4K3Cyvh2r1DCl9yeNM/JuFi6jjK7vNFfzitOHCBL5I9myX
jDGoCGrcx8a2hTUlgG8Ns6uPuSn6j67d6l/ixXV+2LQovvbabPwyhl65RwS8NYNcreQpaRUQA7iR
wenE7FU5DTXTjrkqrYqxjeufeb6YeRArGd1ihDpanUK9JYgDl7H7EDV5u4RsSWPZjTKVT1Vu1Sbn
yMxAdRdd+9VWGvtH20Y2KHRjGqpgaPHaus008Aq+omrjo9IJ5yZDXbn4ENvD9EGVMY36JbZHMru5
tY3QQX4hhlaWjEG5LLodpN6kz3cqvVP8MLvU/QjKHJTWoEdVt2/xkFx8027EV6U0ofvqUZJ8U5vJ
AF2e1W2xE46OxxYiMeMfbYwNni3R7zOFiqk/1J4tfaVvCkwi5rl+aJVGwgABwE5oHw9D65d2jrtc
mnnygyE6ZYE8Pk0PKN+eOiWKMhTr5/mu6Br12/vH0Vgvps3i0qaFFkmlmrhhK/aiG4Upcq1tjmVc
JkjyslfHAG2FbAIaYjlRqKlLhs7M7NrwGiY3/xHZ7awFomjbj/XQjtwYhnA+L8TsdMuqTt0DXs4S
f4gmeUPjyrip5rhBb3SwApV2/kPeJjVM3t7oHgYoosWuc43hY4rN9U8JQV8GejmOAO5MJ/8tLDVN
/bosdDcYk06bdslgz7/LTI8unagzAif3A+kkc0HLmRLm1mYmg5HUAdZpj2auez+tquMZbmWflb42
NM3Ar0gTtlACId2f1aZRr2xl7DrfoMjvBaZW1nuvBtjUeKKV7CDF+AGKPWl8xaErFNat0G2My9Wv
Haa/GZAgs7rnu5ohMBsCeT9bUiv2cyWnkN0VsWb4ZmlVDx2r4AvINfaFZur5TQxFiCRoFQdFrGub
YTZ9nTlR7zVHddKVveZV0W2iDT/53c0ucbG9d3KIEO9vt/Nri/o4GuL0zKh30hV5fW0hQ9J23iDr
o0bpOhQNbup6aTo7tR3nw/tDnb/7pHZrKRFuDL3ALZG0HRCfqLVMHGMNJpetyX7nTdNyIbpYX4/X
x4dR1polNrqAjLdVF6rIVmclQhwnpD1CqbqPSa+IXRwBGUq6+XnV2/WtIZ9273/dG/krzSnM71i4
tdi9vZRnzWxSODLyKIk9vqvOot47tZrczw5iAfWiaE9N3hU7mxswzDEXf6Bg6v3GvMm5TtsyuvCq
v/lzODcGSevLnG+e9W7oCCELuzsC0JuuzLQ86m0LPsrCz2FuEva46s4fcVFdDSEc42pa5uFjGeXq
rd6k1YXo9o2lh4aNuA5iMysffRPy2Rm8THNSJXRlSAOlGJNQrYZLsJsX6uBm7Qkn6f+ykfGV3CZc
InahoKTDeETDRLtX42H+iUIbkbNXmN0uq+0ZfRslRoSjNuVtyW+dd2jkJGkg1L6HoKsWvEa2moOg
cpW+XT0E467ErixdfvaFlH1o2Yqx2n+JxA6XWZdgRZW5DF3QrHqoJ0OTX+Nraf2M0k4LdKTPvWDB
6vwSqXDb/wfvgwgG9CPVoOyNXPUmvO01dzDjdJ6O4AujK32QPJ25NMSNwAm1o5hzVRlSfmBFTks1
ZKey0nGwxn/VT2iN7cs4m6lbiPp2iqphXydSux3jqA7BZ04Xsoo3RAjYQIgcUDODFHdu5jdrdgoF
eTrGqjN/KsT0/9g7j+3IkWzL/kuPH6qhDZgC7k6n1nKCRYaAFgaYQX19b0R1rYpg1kqumr9BDjIz
gnRhMLt27zn7jDEyvqqK8rIK9/1QGLsyMI9rgXzOYq3cITc1Toega8+kSMNrOwvVKxrf/zI58ddn
uD0bPLLImkjI/HPv60adDZ7fLA+yydKok/l4ru0RXYlessPf7w6ft9nt62I94jtAk0Mx+unrginv
+EBMlwedS2zypidj0lPqE+1k/Rcb4OdT5J+/CvUZRnaegc8ONVOho/IQ8z9sx2M8imx4WKYkiNNC
jpdNVQaXlk9l8/fv7/Nta/uluOIABTD3wPDw6aO0QqlzX4z8UulWKJpn0irc2diPKU0pU2Zf9Zn/
sr3xCzdIO1d3KDW44D5dVWH2VWrQynyoh3A5OFQoc+yleXbRjb27s0tSe8xtorDOHk2R0Xoc+1Y/
QkEJL6cm7b9Y4v/hM98sJRude/vYP3t8dRcaPFuu+UDPsozHXM93LY2HaJpq6yB7mzzHeVq++Mz/
0x6wwcSRsiGowPe67bq/XaSD3nVKuwvWB48wjvM19JqodHMyVeZUMX7EbVy2CVfSvqkO5lqaDwPz
tx0Npe5cT+rSYOZx7vWueas7Q5Gw1a0XlPvtTvrGf21qp5Bg1W+YJzLf6Yn9+VIh0TBfFu360Gd5
/VS02t6qq/DQj0P3xaP2uQBgZVBlUEA7LA16yp9WRmvNbMBuZT24Qq+njCqW02qBueBVGAzSZTS5
aLQzqZ6l+qJ++3zKUa0zZwGVAZyI+d/nN4mexKQBHa4P/riYZ6q3lxtgK+9//6T99e3h+SW0agvS
Yqr0q4/025e+gDjjnluZD01X1ruRf31uTLeOQrctD87QzWe9rMerOlXjFxWOs31Jvx+vvL9fF/at
WsS+/5n3sIwpySw5iKFudZedCgz3rka7i5I/1DZIPjcv+91Kfs97M6RUzqrV87RTABWAlZm12DPI
NM24C0aMMOSjdI/2kHnHmfl/T+7Gyk/CQHvliBbL8Nos68/ZxtkTd5jRwDXm+h5swKvnrdVN0CNf
OLAMUpzLmNt+uqvXnocIStYzlYt0RtlQBC9jPgcnjY8PJHbqwn32u4Ixajq0xlUVCgwDDroV+UVJ
/atj8sfnhM9/87iBNduSgN1PpVdQjds4zi8fi8GU51hpTL0rvHa+EEtepcCxINxdG4wuyDQRbn1b
i6YwEWXXcDIcyDs6Jl299SJXolWOEmU0KgbB8m7UW5xVPePlgXWRG9HcNM2uaMaZEPhsqttzQym0
EyRsFTiKajnerWAC0kNoKw+HSZKqyPIMlcc0fYYj4xSAWG4ji9e/X6J/ubixOFHA0C4mn4NW4mcq
eWvUUzs5Sj4KJ8vOO4JXjpZXtHlcpH6TsgO1bR7VmZZXXGuKYwpKjHQM7bdL7ErDkFGL/D+L+yVz
thSzajymOD/21SjDLII3YHk7tOTLZSBhlUYiLNtuRyBT9uEynFL7oC+Lw7jSQImTRvTX5WTRaKz9
1VUHiyDVL27sf3kseBQRLG+CDA4+nv8/9zaGGN1YpkH7OI6yP8BAY5/hm8vOyB9wT1gl7b4mk/Jo
ppmrIuhB8ot95y/NbPZWSNi4N2mnbHEHn05fFyzsoIN8fAy9cjqWbS33rVDlEfOZt1tTT58aUwls
NQDlB+iqjafWL24zUS8nf//N/xXuAYvln1MqdBibBuvPz2I05xw4WDs/LvWkXoU1BcjmFAFzeOuC
oorTzmOINNud/bKaKxejVJTpdUNi+ghprVK3tTOK2CyX6p9f0v/KNf8Pw8nfvqS/yDWv3nWv/xBr
bn/+/4s1kWQyBEHmFBJjxriesvXfYk3+K2AYrgRbHAmn6L/EmgTlkKpDlReYkAeEQ3/132pN/ic+
na2V7DIk9349/P+FXPPXdf33vZSfhJCOsSs/0CVBcnv4fjvucAoQZibb5IbTkLoug+UxDB/oRJZj
F9hHCiAjAu2JiKWYsMkK8yIPpldXpZAIvHUXVo6HOKXPnr0lyleKM78zqkMg3Ge8nyi5FfmJvz7e
/11prDS+6P/7r2/zryvtVwbO24/qvflOUfNbAs729/654gySb/6xYX+YM1GaUbuyV/1ryXn/oOtF
/5GiHirt5g3/15Kzw3+w4DbeBVp8RhWs03/Jgz37HzTWWaJ0gXGkISz+r+TB/KTfapyN+ICxDFo+
5Q3UFqwNf663HD+n8rtRvZoo2dY4W6bcjTtm0vezzKc8GvuqBslJ9/0VTdyEUTDpHBmLRGB4E0L6
3wmuBNcK4LN7KoZl/t4AQSy/Kv23Ivbfj8X2MhH+bS4W6lwOW+fTPmv4nbtWs3ZfuQfa1c71dPhs
G6F3nqiifUK9ojZJTDPPFBFe+2oZk3s1eKPx2nL0o5Fxiurnb9/1zT9/9x8y5T+vgLjpeSWb4meT
G21DsE+dxDGziRwPGAsvtFiyQ0oI/c+Fioz0wj4LhkPZ6xUAkDOHN0FTW1BkkEQ9N+TdfTRW2J2H
KrT1zpialbujtlYdYWX05uNG0u6Aea7iMpkrxHNjlooH0gZq3H9CnAOHSe/60tF3qtHG+ypHdRGa
FDVrX9bznpp8anZLWLcvnOPNFTWPc7UgXet2ddGY/OTVJIvLKCFZHivPGq+5SnrXcwKOY7GW7Mqa
6AMRXL2NKTOPiFVR+eXNMvbiW9Z7/WmqR/dD6cn4QUMS3vHiJWFkOAhErb5ab4PcLG5WZTUpHd1l
8i+CrqdXk/qzem5dGv3087vVhmYs2/CUlvj42kxOeU7mpLpr6cyS3jkY0tivCxt9VGR+Zn9xY9oe
nz9W069GAdNLvkKqejgrfy76zFJIkB3D/DAbxwRA6zRZLJfFumFrFktk9XKso2Ial4s1d6wbHPOJ
Fzt9wLXDACE0RESZ91eiSIPbBRT0lguZG7hfGAjdZKUnf2Q2wXkR+TI1zbS0EzbMUbs/c6bavhO+
9q5IB59OJdyvH3+/Kj8XJHgl8RWQSeGgBrcZB38qjZjZjLat1/rVIK6QkrrosGMvXNffgF7R488J
lLyfgqX8Rv8i8+OpHK0MnV4zv3mpm9z6qNfo+xvcqL94ZX8+wuxmmFRQqDubWwL0869X/tvJVpkG
16O1K99mYi0e24Kc+yiE2PBSjbW0ogS+SMutJW1vV47hO1Ma9sxsakZjLwMXZS3O/Sr45+GFHyX9
0f6Hp/izPYJXJVz6szhs0e+xv3za/4TPbzWcoHmjd2xdtWZJ0pPXtOGTvZQWLlhX+zb8JQ8cDq3Q
/G1k9EYVP7bvylLoaQrXsJ/4d15f0CXuU9Wv0iM5dhi/MTupruEUpxpSUeVXX7307aX9e0/cPlBB
EUAEDXseUratmPm9VCAIk9bAHMq3oDOM98bLvbvM89v3YUwLJLe1TNktV+9De8zTI2SotY5G8N/Q
w62g/AoA8rnrub0cRBRYVzjPLOcvF/U8DNO6k+7wJtewu+8AabDwGkYEURvI9dFyyi7dJWOlvYjc
1doAUb4tgb4N5u+kwIJYLsXkXWhmXxC55Dp+ZU38dUj8+YFtF1TECs6moYSK8ucHtjg117Mlmd7Q
dne3Bfqy57o3zPyQ22QgRUCtu/BgGsa609mIyFf1HaAC3ftP6AmSs8lfxbd11XkSTdSYTZSCKLh3
8lRcazucXkdngZ2xjGFyLjSNirinB/dTGOY4H7JpMB5nLcfXYhAC87Yq5otUB+Mhx8aGtcYn3tYf
pfGcmIpvC6lTTzdx7rKfIcCPazcZh6fSqeGLjGvafPVsfurk8N3RDeZOxWWGXhINpT8/mcky69ws
zfUtmckYjaC4T08hV/jrtrVhoKDBfEhVab3ZaEKDKMBWclqbZJVGahXW9sAMyb2k6YzfY/74Yt/4
y2sjBovdjKKYbwxNw7av/L5vDNoOGjdN3qiXe0DLjIeHCIFZv0ZCmZyPbVDUD5Wt56sKt/5T2DQT
MiLk6WnUDJur3e7Wjy4b/B/M7+f1q9Lkz8OExzDcOEJMj5hN0CgyPx0mEqU5VXravEMIWE51PVg6
EvB9b7quSO9s2Ogf7Lyejkm7za/VZOVvCVaO5xb8z1XpNcslW7mosbb3po6dh7//+PxfnoXfVz29
YjYJurFbvQLZ7FOdIqZwNgZRue+r2xhjZDAiSQ5CzHYW107av4TLkFBBrLXRowtnQH1o0IFV8Tx3
2jsNisId9kZHKPFJB3UPUnUBOOToUyp057k5OcPBJKu8i3M5JS2Qfj2sPDmDurdty/3RBVBDq4DK
5EwWffdS14iGqgyT8Bk9o/nbWHpbxRQMZn26ju6aHxzg2+FBdUK9daWWXjx6qBx2Ru9V3zE1FHf0
BEq1s1p/Og83dM1FDvL7rONYBKMTmoxZV3QgJkVf6eS3xdwRKI0gf/2wAaSfrrA4v7OVt8ELk6yi
2VOY4A9oS6W/+Z3PzYpYY2jRjO8ac5c3QX1OQEXHHj7VeQ+EYjVO2VXpPQMPpzMFvS9JY12Efbmb
5eI/VZBEsEBkBlwMBgj60feXwdzbZhEE5xwqoDP8sCvkZSB6ADVwo5Ppoq85rk/swZ/da5+yqz4B
l6TseLC1/p4mVXhr5vAzo1VO4TFN68rYLblY0nhqJta59J3ltgiV9aBAkvSRHCUJdTNE8CQORN3d
hSLr7xYeIHWR+X57Z5aqf5IUpC+UV2t9HCbPurLqPnWpdhj2RetAsPxBU9uZlA+VPC3W1iaIZ7ad
9yKcnHQ/EYb9Q9c28RfU3VW2Jw6tOTPcJLlnZ4CT0a2eeFkYktU7M9O+Oig7yE/TzF+fWAmMZASb
EtAFswlu6J/WL5YwrFe3Z1YH4Eg0sJaS+ZvW9dICx5mNtz6V5b2ZtD6+D4b4KHlWhstRlc2hE4sM
jE5kpAi+j7JurQD9NPiTSCpfH0kxV+6lIu3zurFSL9uX2YiIYs5lc4sApP5uzwpee0/FuLwWjWRB
wD6a2MLNzGPAoNn7KHmbZ9qwIxYOUyffoWuKCzcb3AuY2S2Z4YVPAEIgoEdGRHf0ReQsWv8UDRLY
XVfXcFAJdHGpY2TQfExCiMu+FMhyhjQh83nkz90bfWBdj1XYXc5FjuoiUFmWxHahsrNB6TDZ1aEo
s1etlyE806Id0oPt9tXC8CkNnlXPqCdam1A853owbmGUQC7Mra65MRp7uPLMcbXuaytLeZZ9nvKa
KnzMXiZwFHeZkzY3vd2Hr0lltBd9JgPwkxNxU8j+uT/SoyRwPUKcldWRm3nO2+Qu2AFaA2dPiUq9
hltlNsdeSJWetQOt0rNG5NmbvUodnBahka/X3mjp/GDORKBQc7qVcz9YafoCHXp0YzEtrHAAy+Tb
W1in/ageDXleQYNhb12rp6lxnbsRz9BP1WyI4LBkfeTsnlckQ4zFPkzX5d6A98832eb5x0InuYtU
7YuHbi76M4+CG8Nm5mtM6x46P3sxh9cAAOCtCeDzHRqNfLWWaYRRtCTDNdugIoKCS9cbMKrurvLF
mkeQTrKbIudWgSrf7lE2W9LiswW2BAd07N8dq0g/erb08762yKu3msa+wPmDG7IZBD9c2ElwLqZi
fSp5pvqoV3hNeYhseQTQ23xf+kz4+CVLEKZmCIw/SsLEfpUqMOUuaynjd5XOu2tbcSGMwStCB5OO
QgPEMnBLQpbG4D513epGymmedxyfhYoCYzD7yO7M8Xyu/PSl16O9RRQk1oCLz7DmC4rxtd0nrW45
CToZXAnkZsiS7Uy+12LMP2osUXJHFDmwklQug4iz1bP6eHCtItwra1XPiSysfD/1U45qCXDTbd+s
8rlxEuMqTQrSy0HowMXl2jGcsreakDVLrXyKazt49milPgGoI6t0yMSV145byPkgq/eClAW5Xx2Z
uRFZGSlHTLl4l5ASrTHuRcKLSIcgu0zTKb1TfK1ZHBYroNRiCeckKufQL+I08bMAkJHybwAWsXPk
/pp/Z0GpMzM1vR+TDQPTqS28YAuN9PdADOFTmvOnokSL+oFjNHxNVa6fgFz5pNHStWW+F4b7FNF4
ckD7agYMFyHA8m1O40tNOn0Vo80fvJ1f+7PNisvxL85FyUHa9524S0khel3NLLyWHGBwmtrQeR17
HKo7EFDs1tgumF9kw9LHuXZg0Vn+oJ6cJByWk9zsm8d0TqdpB3+KTStAiPsTsYf70PYEGUQytfUD
+sya45w8KYBai1mfyZCe9b533TvS5lWcQdE92Gtfn1kdHI1IQGz/FhYmQhASJXBDJ8b8cxq6F1Jd
zpwinAnIKMppX7tedhkOPr8nF1UD6qpZP4ohqZ85aPv5yKXHbPYOopB3d0zT+3YeAzMKG0+cWm2W
D5Gb9v6hZdDlAtSzVpoSuc1gpGxWxh5qCs0fLmOuin4K7IZwTLm/iApi9T6dmm7ch4PFNS2z6/t2
WYcrjKmjv2cSXt9QBBBUN5XiuuDbLWKh4EjuQTbY971TUx32XMfvzLH1H3jb1bor8wYwmWrX5qkp
rPUSsJB7CrlhMq+CrPayA/dqgzFn3uS7iv0l3/UJsKvMY4OLfW/bZrwi4bMbuTYeARLmt6igtLPn
uQ3vURszCMmdYjhDdgpxr18TzanJTfGCuQFRDKlgTyN7R1ws2RQ86MYvSENZy+UJ3pLLAGHtzQfC
ofyX1a7XD2Nqyw6CURfQ5M0cnQPmb4L0WejSzG+3m657M08qd2RkZJ1R7tgFAp9nuleskdH3sti0
E/+hLlrHjZoFj1SUmNPKPNLIZH5LIlR1RL8a1he127Rn1dIV9DPMWbinY+poBbit7rr9IFraSr3p
J/WDS7eZt7ZKOUJGI+nTT54xtLTjJbJWjB3BxA/E8mKbY5xZ6/AetCNu0N50+iSqJeGMp10N1OKn
0nLxnkoiJdxYiU49hxl90vNeZ8I6pPkQ4kkm4YMII9esiuulb+qeM4pJC4OwxL5yCGJ0v81rQDHu
OeOlV029fabxsi57rLloJFype3fvd0xiBrZX+xRnMezBZbSfxnltD2kWClTBGupznBfZZussLfHK
jleCPGTFF0dlz0u7S5vMmY9TnaV3Q1C01zoLCwyZZSEk8po5a7fPth3vA6NYkrN2XQShT3T3xSla
HMfdY+4F5ltxTl8UXsrHGqS4NM/DUnXVqRpp9u9oNxiYQoLuEsClP8dtiNsK77PmA7D7oplPRnAt
3YnTdY0TD6nqzRNCcKfTwkBYe1IOiXcDkjoIdxINtz5K0urzU5kv6XQ+DK2oeThoGMX90PTpueHp
xdxpNRr32rS9dZ/XA8CsMnPr9NCbol0OduFZxR72SCiBPlOBnEoKXHefcNZ4EA6cdYgbRl8+OTdL
8hKk0/JeBQGgaDa8wkz3DU1V5yorZJmfqBLt9JnXyy6/LVsr7Q6JxVX8nM6zvG5VsdCXtOqdvaQy
5YIEn3PJM5VHuZ2U53UTti+CJKQ929QS7qHddZCDk4mhcZ/AvACvuOojzWywcYWZTDp2vTJ4FoPl
39MdMa6LtM7JG8OT+NMNVfmaZE7hRLDY9JkqHJqeOfjFCA5wvsYqqNQ5EoTs2BpzgHYugJ55Ui+m
egqHdHoZBvjZp27WQ//0w9nyuDBooPNVy/nCSL+bTya6jRyvUwKjAeHU80DPnOC3xKjbyKj85hXD
3WzdFf4wVpehlwX2jvUjv62Z139wx5TdoTWt9S4BAl3s/2co4FQbWTK+0W6cyzi0YIPGTmuDf/if
UrZOYfrt+GaoOj0zuvpn49h8voPR3/xPB0gz6waPrqCfidsK63SyH6Z2DkFyBs0XTclPDDfYqUw4
XIZnmF822nD4qVMVOmMnJLrbN3NdjKOjw/zCCufl2CvLjfzONs6Y9rpRp1f30AvP2I2D6B7dpB+O
Fq20Y1VlGEFlYiPd7OYDV8p0LyFnXg5sY5ziw3BuG53YN8Tu7Ul2lTvTavrDUHrJ3qhk8AwDw/ii
/fbJArO9KVD/8LRCblF4nj8TidZwpFfICfy+Fg4XCKj7nM2dWJ8VWYY9nnKp34j+SZ/SccifKt3L
F88BbUqzeBng0xb+kd1Hf/hdON30CGa/jcnWEOvsquDUCfS33moK3i0X6se/bwr8MgP9uyfw67Vv
E0umF8xCuWl8GqcUo8o9wrCadyn4JTupK4CtHQEnpxJZ9CN/DxtDY5r2yYr/kzYsph6gBmVY35Vj
3b0HqFtusTkC2EykN961tVgvFWpuxITFbBAlMzKEHwkefO6YTXIt6juTYy5pTATsqL335UoYeAR2
dIFBhpjsjNbiBO/R1vkT7jywC7nThQpvTsuYP4e7DXDSX98Qn5Ltwlnpn2dl3j313MUlMI0+13HY
T+2NYXfc7FwRDE9DMw1NTOCgN8Z1k2N2E1mYFbf+JCY79gdjSCNv9NurANehvw+msXqh4l9BARRN
yyCfccmNwqj7bo4JkdjNwLQ+skrfvhAUEA88yk0b4YeW36YcAoE3Zt71OtlM/5N1nS+LwIX9JOxF
XVZL1n9PRKVe+j5PLkEE51VcwGMcdoo8hepErMEIr8zn0kULxe8PUxeovcv+k7PxNd6F8AatIYQY
6jHTJE+DDAV0gjUi/JankHGcrhyfgxZ7g28vpI4h9s/f+9WZingseZCEturrSk/rzAYHOOKLmcqn
9i9LCtvnlv3AhM7Eq/u5DaZwcDVKj/U70Az5vUYE8dpioLx3NP5OLuJYOzwVZNdDFXAH1bUwD3RV
xmu28vWu4paOGFtYF1NO7tEXLbpf4uDfl7vNwIG2FhhPbMR4ij+1N6mdjcQvE/c9UE3a7lve/mNi
Ixs8TItvXQ9iaPwTRNrLawej4paWBUHr5kiZ11qePk4q0efdkg7cs1fX5uBlen9iuGFwLTUjAzyU
3XBKP8B/nfsSD06FQZmOpBwfjDALTzzpM3cr2opyjZ3NaOOcQaHFRoAeGbHicrO1o07orvdiN8p8
CCCL5vNrXcEyAN2c+VfYPbB0QOYHQzuk1KqZmtciUlyBZbyMXkMqEGGuV2i77Sd4uIrVJcb+QWSm
rnargxkKCRnpqoGU132WVvWuJ2ePjLySOiNKpry8Wih7lljxZk5X0yXVgvuHIuOhZ3ZIF8FTtx33
s5LLKFvHcWLe/dROuf5iIf3yqP3xZf2SuTLl3WI5ETV+msg4njQ7FSbWd9NszY/SnKwT0OKQ0oXu
Tqt0kMcgyaortwAnnrWu8STLUJ0sft2fkVtvnxSj2CIzhrVi23INWNt6OqyKWHETs9fFavb+vuhq
rNdFYLWHaWwo2djLuBbhZeThw6aR2BgXEM9dqiGTu1nnFFUd0x5vkOqMXaHbMyFwd1Pn2ce/35r/
clYi4dxkJpv93kdg9csu9Vu7exWramrpJB9lAe9nn+g0vRkG5gWHou3mH1059S8GvpMXB6MFYYIT
XKFdY1XWHTcQA/tb6I6XSc3NepcEc2EesDiYMlaLJW9NKWCFt8bQXSdukN0WLN8Lo6nLn0ZlWB+q
MtUN4B/zbDsbhgOtLvuLSQOCGNr1f3y9uPkZuNGUFvzD9PXPdv4AzHUt3Fm/u5Ba3mjTZ2ecs9jt
PPqFz5NcgqvRQkIQF7YuoZWCniZhq52rC2tUKCZTa/Yf4BmNhFTAdJFYwsr5pi6s4NXjbz9YykuC
CAjU4B+aRbuPOg/LRx+16Jmmj0Zd77r6sXVolURiwSDjpa0+eniofgyGXg550OkDcSt2zPw4S494
KbTam35lflMUevPOSy3pPNDhqAls6rrphiIWGnzR6/ABKcVsXQbo+XukySCWv2ne5g93rp2fxjSm
sN21B0y3EvN0tOlmzwCilqGLytAeJ4CptY9LwcpvvCH3qv1qz9lNlwnnkmhS60WHtTrP1NDcdTJc
rjx6RbScCLD4sRFtdxDcSzawmZPIpG68zM3WuOmXzj0vBcLTqA5d8TxNJeE/Db2Hi7wBDA0PIe1+
5BAnv9NAal714lh+BDYxsKKlGyjjR27e51PVFj+ctQ+APTntbO3XTHTA4UPf7A89eUfipFlqSm5n
lsHywO1gwkE4dz3UT7fykguv9PT1WBKIHklvdh7WOvFoiohc2dcJkoTxVsGVtYFqgoAMDikXgCGF
o61Ec6ILJsYp6aAOd5Gk8sIfdt1Pm9uy5VnO3cF8mcDEY3MSfnUBpNs4oWPvT4zp58bfL76sr611
wfFL0ucSz6DXb4U1kjaRzcVNJ2bTiohbaYg6nC2FdnwIvSF2q6Rv42Ce7CLm9muVuB+T8WrF77Dd
GUYuiuwvszxprDaoTtiJrOBEozdwIz6x4HUKvTaJEwQNxW42gtaM2qWRFXlF9XjNFuefC4O+8Zmd
N417lrWNXT3XbkgMqqWzqj50hWVc4k4HrhTlUoKuaOZiuIb70gENbnNNgzls84/BDuhK5pNeMPdU
U3ZFeyf8ZvtTdjETlHhcnSF1Dmg8gssuTJU8KYnGKk9wZxfroUpDcdTEVNz4wUiDcnRV0mKZkUNy
CssoJKZhyYwhlkFSjPtFwU/ez22PSEKnXTHFbiIgkoyejy514kr4QWOqfDDXcWOo9DTJSrXQngCu
77YHmzbLI0trnY9FuQGzOyetztW44GXI6paqzUC6fJiGqesj1j+DjX4toZ8ozuqL3vOC8rybuEL6
Stj3TDqwMDnEEB+yQYKpabr2ah0t5e98Jw0eAnw3dLCs1L7zS5QykRryke5AqW5T4kbuAysTZ9aw
3dR028kiypUP7GAIPBJmUlJ2MhoeQXZlciukVwW86ZJENofi2HLOTHMS6jCyRex4nfosVevUoK6e
7Vt2sM0PnLvji11myJoDxauZK4Y22xO1XmRd2s00ZkrCu2enra9WJknpSeKPtUmva6quqnEV91mm
7Mu8mEvnXtRtd04nbDX32UILj377nE+7saq753BeJ4gY1AHnEk041Kukqb/nph6nPTjuYI6VLUsV
qQrwvDXnTFDQLZ1VqBXyWLSVmR8TMBzvaTOJq8JW/r7sGBDvlK07tli3zSfMhGtZR2UadhPbQaV+
ID9Rp30Rov5yZPuezV39lFiKc3fMhiGgu4Q5d2fPa0gkNNrbh9QAtBVT2eA4VXP2Tc9+fZjTciJb
AzH0pfbTqoqrsGH+lxXzyRDUxg+fsirf12Gfg6GxguLNrMdfiQMgu4bGSLked2Sa3MKLlAnjuKS+
Ha1Kv4C8UvusctK7Jdfo8ntfpU/LOreXjaQfs5v7hBjeQNIg25ulscC20UL+EKwqvSOiwCrixsus
8Jk9PXeuJlnU5gkpsYpbP9P9+sY1+pnmlGJ0ekgCT6eXesx8I65wSrN5lrbdxqVBwsEha6bJpt9r
dNXRQfPjcdz62GMQN5FJVnaz/TpZ2awYi8mQyMwmX0SBrWFIroyyqaAmE7t1J9VSEhwm1HQ71A0L
s6wG595EzzAdAGlJmCqWVY1njmbvl2ki3hkm5BftQBc3yhOKjD0DUAeUnad8chkyw5IXtKmGs97i
0hJ1liro1LhhdgM9oKtvbUEO8g80d/QPBvZBfSCUQTSnnB5r/sHIH5068rfi0XNqt2Rzb8bpKNNy
tndlOblvWos5v0brXD10Nplqu1r2VbYj6KT46ReDG171JKwQWW0xvTpwkUPSMJETfoVR1XZfuqIs
nySaxeJABquXx5mWWRWruoUuOHSGj4gsWdNjpTYnCOXY5D/SeZCAQ+ZELJfQEy37qha9UZ6mFNRw
gnhuiCzAx02nMxiSaZdD0DqZpBM8muYwU3ho/+DwUNDVLLyR8AwQMDB5gkQbjAx6j5mU23ZeVOa6
ISHckfdWvqx3g7loWrWpkNaeBlhSnhmJiTCiDmbdRtU8lVsnMTfmqFZT9U0IxUCNXAz7Jixz75W4
QOy5MOLM7nxabOY7LQ2dJRJjUkNmNb3wDkk5w7FgWLt7MEntncMezTWhwVroT0t9n4uE2YBsHABx
HdFGeJmHvDzjKzIvWrMyvfN6mRhUp/bYOAe9lcxxYGer/zyKJKVb0XKJdau1OmZqUmddvub2fvSy
PHvuEni3J2PLAR2xmXfdc8fN+bHYpHuxkDzN+6RYp/L/sXceTW4j65r+L7PPG/BmS4JkVamIkmmV
zAahbknwNuF//X2guDOnCHIKUT3bOZs+3YruJIA0X77fazyUC9V7EOTmZ2pyhdoNqUn7js5q9LXr
nSVHILdiqBtRop7VSose9EmqH8wShzG2R8P4HaZxi7o/FdlDIvL4H0WJ0nq3ULP4BBS6O6WgKQ65
BsrHDjEX+4auVzPIdMzBmlYtTGcFH8GjG+OoQzCtnUx0LMP6u4UhAvB9nIMRi74EFUIfqu36wkV3
wdYdfra7MflWKZn6uc5667nFk6d9hwreOmNgH2QncxATHgt2ZcUHky5NuzfctEbX02utjyNCrXth
W82+Syv+OTNr2jxIPFtPYTpUBz1SI/MYgx+JI4VGT6QLFpE7U0tH4oeKGfkgZiTJZxfNxCmmUyMO
rjOCxrlR+KgD1DwzN+hs8ynLcyUmAg1dKzd5Aj2L/nLKofsUKtF0NglFU3aDLZLxMMnG+DAXw/Q8
TsWXJKQ/5DpEKO3awhkIZFK6yvaGwR0+inEwPzZ4vRHwAFyEQ3vTl+c2b5NiFxgNr5leAP+YjnOM
TD+MTrG0oPeWVTD9kmRbWcd8yAznU1LMTXzIwrT3UP+mfpF1+rteSaP5oGG0wLcG0TrOehX+LPSJ
2uzPten/k9D/F/ZEL26QVyT09z+q7ofw/1DRT11c/PpxwURf/uX/0T6Y7n9hLwGIAD1vET9w8fof
Irqh/BeOtWwe2KuY/B/+5H8T0fkTG2UL5jVoI4joxUX6P1R0Vf0vi+Y3JHTgHkSprvoWKjq/7MXF
cCGz25TO5IrxH0SAsbaixUZFESM2A48SzSnQBv4VvwuuBBsX7Mv7559hTLjusMlI30BYuKKT5cFc
ikxWzqOgyfJZx1TFM4hk9xvAjS+hUI0vZSu0e13NlS8gL9ZGsOD1U7p4QSHWV2BtgnGgFHjJZhOl
20gsisNzocztSU2d3MvH4eOLKXCD1XprEGvJF1mcAVDprvCuSLHbjM0vOoMTBHuBegQ7pWbL12pF
fFvUBxZuRrgGg87z1+VXvEAqxDyFQEFxdFaIcSJ6qcgPszOTZEpb33v7A0E2WMx/FuWDsuKwQQNj
WtMBPCdT0v3jlo6AdLZ4pL59GBehDx0eNJ/uH4O7F0/URo45uR1PxM2BCnKgHs/MdCtGfC1fW14c
wWELa5eEZHoiq3ZIDMldqD1WGaFbVmeplyRy6MqScqn9GuRIvhY48AHg1AGfjEpEr9Aymtxy3z4X
uasgPtF07tb6OuaE0DsjEAOsiUja3UPk4C2LZOF/lGj/V4o1G8RqXTPLubMvpjbw0dcuLwD8eTCS
63SuU+XnYMNqcq3qgwkxcDdpo/X2mYLnBvOErYqoiLUqo+OdN7FrRee4MzqQA65uueSS/vpEuTH1
7UXyivxGtVnJKxAraOLeAoNIzvo8BqcRfpxX59OvgSbj/vWRrpbyQiyFpwWphUYTQ10usjxtVEK+
kvzcFmlAhcTkuYP7oW7sGFcfCco2wBxCm8XSAEr85TAEyuepY1fsGPRlPCvM058k7LY7q8udDyAY
/Vs/E+MhjF8+kMrcW483qbocCHeLz8GMAXK0sAtg4eeHt7483PDwX0HmYfMel7Pr5Q5V0+6onYTY
P3TV6j19un5fVqm+Mcr1el5M95hvBBb8ceJe7U74GXONsYP8XFlwNbgaKl6i1eNPghXdY9SG2tM0
9x+A3uVv3BrKp4BKfF/ONNPf+rgmgaZoRxVEIOxeq7kCYjJB0iuisxEZ0yHqxM9AEED45kHYhzUU
kqhdeeDVTCH+puzqmAXmBm13CIom9ibb2vLXuJ72i5z2P6OsHgVaQSAzfYrOrZa6+0gzRlSNTrPx
LNezHmcmFhd1B+1pJP6X82MiB8PuozI/Izyo78gXlkcLI+d7ovUmL6XZd3793V1tGxxhHC+sL0iF
uDgvf/7ifFFKZ3CopomhzKEg6HrUBzuuK+0ztzYoOK8Pdv0KOcrYBuF9W4RIm6vBBBZ2cLqr8mwR
oviubQMYCX2WPf2LUTD8ZiEvO4e56iTr6TT2LTmIZ4A27AVyxBFySrf0f9cvjmdZPKYoXlnP66LN
iYqkEqpZnunRONW+10SXA3dJmNdT28bh/esPtWzf/+lRUCPSeFFRWeJlAHMe74fL72RDK5T9nFZn
XNdVB2oL5NMM2mhwzJ3Z8UOatT8n0VnnsRLw2F4f/HpSUoBQZytwCnDsXA+OqMQo9dGuzyXmBoWX
Emsa7rKiSb5FYFrfo0xJtqz8r14v1Q7qCbYw4mYYdrWmNUhpsg5zeQ5Hk5suAOH72U0wRQ5Uc2O+
3BoKnRX1L56oFsXc5avV7TA2i65sqX3U4RcmA8q5HvXhNPYifetqQ7aNKxoB4wjtbCIUL4caJjSU
apH153nhrRnSHk55B18pBKX7+sZvRsWxOOFwfYJMAT3icigEr40hzKY7N05O35QP9TCMtdjPjmjv
DOSGG5XbjbeI/RC3LgpV1UJWfDkembyViTNydxYaDyQhSnhFUwz7EeDj7vVHu1oLy6Mt3hYUBVwO
1319pl8zKmnXnamC1B8DlLu9CEk/G+lj+Vz6cbYoXYiXdh6aGx/wagdbhqYgRK1PM5ly7vIp8cRM
6XapHXheoRxrxHvfCz2aN7zalh3qYrGvRll9O6uO67BDinvWc+UbdsPjQTNi9y4XZfBXQqjPfg6S
4a31458xqa+hhZvMztXBoxdgV1rAmIOT2p4Ri68YVjYHAgHDjZrg5kxxMI/iao/pwVrZZWm4e+qt
3Z3dKp/3pR4TyWHm+p48w63y4+ZQ7NEWPgqU+WspeUGTtsekszvPQ19C8VWUr0qgzA+xNLb89dZ2
WIvfEHIrEn9cDDxZCasFIDWLkKVY6+m11kEMrdRJ/FlY6QPKxPCsdKNW3I2VbcJEit0AalmYa7/g
oBVPdZOqH5rI3EwxuDFbHda/jsMMIZgcHZeztVLGWuEw7M/TAH9+DgbjwejjYONoujUKhgALaQsD
gKvvOcezaOeWUeY+C3aiJmUmpfw8vL7or86gZV7SaoW1R6oiOpzLZ6Ev2naTZg5nDebpPuYYPClN
Ut+TFlR/7aRM3ryfIaCHnaNYwBbI/Jap9aIwGiY3kqJV5vOQIByCPtvsbUTg+1klYPCtj8akwfGb
SwF3Av5yORSihaKccXI/J0rDtpVLqak0IsExPFEPNmK1ZMzT/euDXm+iBowOiglMFlBl/0l9fPF8
oZ0HNfx892x0Iz4+iUp//yTIFGvu6ScvPYeewOb3maun5TkDcLE3fsD1JrfQLhbUibqGyJLlg7/4
AV1EawHpjThbTuM8DHalPk25kCfUiovUXYrR8KDuw8R//cGvpyulFFdXjPTZx21rVR6akRmAUpXB
eWaWHQqIaEhzgmjjjLoeZTkdQDKIugNbW+8GkECn0SqdgAZtOx8nQ4sONn2BjZkDTMhbujgqyPLD
xEOBoWMBoa7vPmYlDKIhXO2p7nlhH0Z7RPUvncF0PoQuwvrjApLS7qtRMzyGbqMZD3lTlHQoksod
82NSV9h75Wouh8MczIrVwuEmXV4h4aDqEl92OoCIbgyKuKegaXTPbBIoYOg0x8Qzuz54FlYhgGkm
LNHuUrpVmtf0ouRDqmEDZF9XtfS6MVZHOE2DQwQcmc7m9yaZ82lfBfn8JSu0OH2f4svY7LW4kta7
AtN/aKlYTlUlTa3ORRVUYel1bHoMuH7EaT+0R73XDAQPXYtSJU1M+duUDUbfeHuJ6LEoHezbtcLt
2g9dFla1h4gwbyHaQ5u509tcSRHKd/JrmM+27eXo/sJHx0HWuBtHjMp2CNRRlUUZJITHGK/yR0UZ
s+cW83f9kIBQxX9ZkxlzplA1/xihgWh+lEJkf4pkNkLrL2bnuwRW+iI0AKzT7OK0f5QoPcPTjJtx
9yVL61Q8jsmY2Pf09EJRwvcPAvVDMtA3xFkZg9Un/JnEcFTYqn7oxoSCMMoJGr8vC7kkvo+kBN7V
dgWxpSYxmujQBH/7xVrbaO97I0HwVNAwcY6BJsZP5EermVfhy/G1afMKxjcKovIgDY6qvQ75P/dC
N4h/VBD0FhmeiQVFC5J7L9owTTwVypfcVWOOOCRPA/l3MGjWx3YYAQYpJ3vSz1vC6w5VZbi/YPs5
854MQ6SJccut4RREKLW8GZdy4yyK3hyO6WzTaN650PyLQwRQYT/lurBawiCzzv6b8xBpkUjtLoT4
SxPLOUBl1uN9Kdzyb2t25N9WU1baXrRp1h0NOYTph7SJtREqYq5o30fguOgX9muDdifodpEoHiiZ
PIx9VNl4YFgR3R8sis0j6XuZch9oINdHiX+Xunfc1IbUC1iXzgfCverxAYMkad2nrW4KfWdmTmfs
YrcnMqRoa13xCNwSmSdnCF97mbZp+87KbNjCPbSD7jtOHrU8usOgI+1PdfpSmFJUw4Ok5SflbtLN
sXjnmAPiyFqYTPekl3n8DglElp6RBrfqzyGgTVgdEieJqnM3ZiaW5BLCJOcFNPT7FjvE+AThrhI/
oG2Uxa6y3awnOkMpsxN8b4Lu7TCzPtBFiJxoHwP4KjsrqEPz3nIjApvsrCqb09wFbXUfp/zLJDY6
MZSvpu3CfdUOkfLASWlAZsGxj8Q9fAqCw9DBSLagalg7e6C58SSbpk131ugU1fdkrCMgO9oOTfGM
Ls4Kfs5wMsKvE7ekodlBQRkrD1Y3TnT31ZxaOqi9M+ryR5XVZvsxZbVPjxjbK+YptXNw77bSwQ3w
YMEdpvHQK8mfnTZKpkWRlAp71lEpCmlFD7OpT3hTDb/DQPw9RuBsqZq12q7tKgiumvorUs1vbWM/
hW6UeVZlfoLzw3wLUNjIxlQOsJvz37IbiyPt144IeuILCoxrcgGlHyp4051kK/1Z074U0mAqxcRb
Von21GK8Yu/MOcW9hhJlF4OpP3RddcrRzEHkBGVWsEPZ6UFY+UGtDkd3NoxdQgIKhEoS5DR1Qqk4
RvUH6JOtV82zs8tQn8QV0riOfuqd05WFH8TAdWIyf49hM8A1sc5JExLZHpjiY16Xxn2muU96ERSH
Hgv5u1nV/56ifvBSWzzqZisPTlFURxMk64TtRejpiwn/pI/FDtJI/9XS2zvbSaqjAynlr24oH13o
WYdxIhAynpPkjoK2R2mqvZ8NElC7tlBPU58SWRHYyz8ukJbOzcmRk3zKCqj2lRVGB8Mq0A2p+Xc9
N1UMcacPNeK+vehNeRxjGEMAHeFXBDOpV4zTV6lqwGyaMhCwqGgPVpQVp6ZOjrOTw8UxjzgvB3eo
J6GE4elbj0gCmpyUlzu102H3NBZKbUgWejuUn6o2rAk/TtqufD/kiTvftRlB7R+QoJvuXtSxKh7Y
J93uwcKYP75rQuyp9xbOSZhOoOEpUHAV8/geeZdtkjO12ITsEyUuhl8woMr+dxpPWv8RK8Sw9fEo
mEHfQUr0U9WISPuVa0o+oVirzHn+ayoQos4wOkLZP9Sq4jT/4IiqNO+VElkAdr2Blhxk1WXuQz7h
ULxz4ax8FMxz+5QNsz6d1KTL8zs1Ubmy9cBGJnabWVj+zusczcY+4qxNHC+fXNNFZDSM+mMQ2sY/
qJhj90fAJg1nTSp1d7CKJIQvXjj0/KE7xK1+lxDcDtrIijIrNBimhlYzsNHQYY9gfe0z0Q2PnF42
TImIKBFPaGHql3J0mwNAFSZxtuzdZ/wDHA5cEs9/uribaNAqYKG+c3M5o8YrrRzBwDg45gFYIjfu
YBW6CkZyc+Xu3Si3+WyaEnFbwlv1d9EGmGsMuYktT0dFmh2GLIm/L9kiDcolsy7QM3XRQ4QiDPJF
rSOi0iYHzmI9ZMr7sSOEnXSBDtI5WmJh/GUgY/+nziEP7ZGg6/FjjX0Kx6DDQe0hDOwUQgYKCGBO
gRDT471QvE3OaFRcA8LqZzvIQPXKvJur3RhO9MVQFBrW+2LM5+bOjadYLfajgOZGskrkTqcmQEL6
2IyRguijbFR9fCSsNwQUR/FmebnWqOLeGQnj2CuNrqNY6wkv2c1tnbXGLs9GV3oAYGo47ro64QCD
cWF+qJsxCfeh2kHAdYF8OJlxbnyKcso2r6xNaXzskGE275s6S3CGjTFr8hJ9mAgAb1pZ+m4F/RBz
jMHl0o8qoL6L1UENToNdDtqD3US9wBCyGkkIqZXqO1WB9T4iwxMjE22QLiJHqOiHjCL/O1X+ouRl
SXKh1/SEQLRIgdQ1hj3iwzjKtPnEYWEm+7ZL037c6RCXWnQpgVmcxhqe377sowCFIMZU2b7v8W8m
Ji2FzMTJjJ5VHyV1unCSJjpizoLzW2b3GQw/iVZDeUdrbJh2rgDpOzbsXL9RTyYxdiFNjPQchbJs
qhFdZj8utUTUjBVRmlUqgr0xlgtNLDaZNSZuD+Jjodd4N5MvwrkAe63H5Umqkm2Co6XCcb7Iqp/m
Umje99CeyA6No2QRxSL5HDyNZTqc6lLVp7MKQ6U8VnOhz6eA7m130vIe6btBXH2+z5McB+FmQPh5
75I19hzbGCfv9LK0PxWkTuMzVdZ1eXK6wP0Zx6qW7GSj4YE3t8Tv7ZpqDn8Am9TF3URNXxyzJNXk
Tg/bpNmAgK9uawBuCFVcNlX8boC+Lm9r4PWxo8Z95BeRFfrw/iHQTWrxxEEWHHKtRUJudDCpX7+r
XeE3f0ZFe0DxR9Nx3TqlqE+bcuoiH8uK4r4hAviQxKPt1aXYesArfGEZiixLAAaQRXDFywcEQFfV
qp0jH6I1QnihpOcJg01McudA2zdaGW9EPl7dEBkQ0ETH+R51E+ySywHtUAWLw8vIh4lvfw0hNXxD
KFFuwCY3R6FTa+F1jg2ys7rtKvXYkcdj46E3a7W8E2ZlBU/uhLx/A9W7NdAC/yoormg9XtnOWkbf
QHqL/dokAkHLyMTTp6Q5vX1CcK1GjAJOiS3U6qVViF9w05CxD2clvHOhIVBpJsV5MQTcwAluTQim
A/mmSxuaPsTl98maiWJ9GGJ8NJqPbeayTRRYO1HqfaO9+/VfPBfzDhEKawv89XKwhPzUBqZH7Bcy
M56UcEBiK8dmr0/aFlB/80OBZ2ESuXyuNdWjyAqSyFsEnRSEIYcsKc3yWeCh0v/1+jPdHAjwlU4H
2wZQ/eUzZUaMfqE1Yj+Ap8xVQ9jWs06UavsvpvjCFYDBBJyMHf9qHE4FbKSSxM/LtPtiE/rceuVc
ZcVbIR1EtfTBcNQFrqMVtwKs5roItJlwE9+OzM4LI1U7TrYTfXrrW6OxamPgiVfA8pVWo8g2mjhN
69R3mnF8zOpeeSQHK9tIS7jeWHEuBS3CBBa3MGvtj55h4zYqbm+fO+j2+wCizJ4iqIaNmWlv/jyX
Q62aGYrMeoeEdJuOdqeea6yVnmhObcWY3phsS/sOMiFQKrDtagHhUpCTHTW45yoR9n3dQZfG+3sr
XuD6tUEvoAfKHGC2EbhxOdUQGhiGmjWhX/VEpE1ljvGrxC993GW1mzy/dSbousnB58JJWRSsq5lg
97aWdrkb+iILleapgCOYn2nxGsfXx7lxtF+Ms3qo2ZpzNxJ55Lda78BCFgdV/iJ8C2uTwJyP0tk0
3rz1GqGF0Dkns3HZHC5fIzRjJ14KcN+ZjKzba+mQP+hwL+K7wZyif15/vBszA99RVPE4aurY9i0/
5gXOPGlDIlL4yD6+j6pvq21qUyWP1e/Xh7l+JuBiKGXYTGLJ5awDnJc8CAy29NQnVA/j27gnG6Er
uetnYu73/29jLaDwi0dKnMwRKM9THzXk/AFOqeGVUkFckyHaeX2o67e3wMqo1HAVhiGyTorsQPuC
cBxjv8314BlgQD3SX7Xf2mxBYLt06WhT8Z2umhG5VelGE+eJj8BZ2gcV27LuIxkiSY+j1uzob+1Y
LcPxqaD2mlBR1puFEqihbXY6VcQwgAiMo9y3amdtFK9LLXIBzePFDC5vcDItjK91aq+24P1mx0Eb
kIHBZRAaSc2mZPZ3jeKUj50zJI+YZQjfMMoR9EPNnWDjJ9yYlA4vFSqsvrSs3dVEMWUCDjTViW9L
IHOubDMKKzLuyi8knxmO9/pcWf5rVw+ME/bS9aBAU1Y7PUZf1RCJJvGNDgtGbkE0ORe3LgNdz4OV
dO27sJDaXePS8X195BuzFK/QpaVDhbv873JBxH0cuyjTEx//q8xza/y+ukGbNmbprVEIyIPLBn2J
dI3VTmI6Y6pgC5T4MZzHL5aSRLnHP4zDjeW9bOzr94grprW8Rlqe64kTAHUE5sh7JOds/mS1RvUp
scNgj61niZ4mAep6/fXdmiYUUKw9zJqhPq5OmtyehjkcROxXEsLt5AiSIKRwH1rsdT+9PtT1YWNh
L29zVHOKkv+9KuBRlyR1YgQkXoYSLZPhhHBHz+hWlGeiF3svwXHz3zzd8sGoqki1Xhe8A2g8SS1x
gpJLNY45N8kHW4xi1+i23Ngtb60AupkU8Ba7rm2tVkATt/A2RvaxLm6zT1ZUZ+8ILs0fhhbjzp4A
FnOxAXIfCGLaiga6+Q3xulgeFDjkT2DtizNhBBY3TDdI/BE3tu+62yYoBuTcVjQXcKTfWAo3pyh5
W4rJ9MRgY7WxRFGOppQxfKdz1D3++5UXzWl6KHD9emcps/HtX0ybF+Otpk1eNQBb4F5+PkwG3fjs
V9gJJG1jkjzQuMofVaSrGyycW29U42viD04HFxOEy01FL7JocMWCbAbB9C5IIgepadQViyeTom3s
neoCoKwX/cvRVlMH2InuFl6yvtrIyvDGou52NP+C90mH+LRIioieIkDw1DqdvZO2XnxBNrJVWazN
2pdj0aGdTJ2EL7ppr3EeN4hmd4htTuJhAPEsMrv4WacReFJr41NHbzHss32BDtaihVUOHxpTC95j
/Rje5ZWe3I+NMh8ifOGqjS3+1sah4dPOMbbYyLurPcpx5GAFBA77E1p0UtWSQR4LUkxxv6yxZcDJ
yv6bw77aQGluTgKDCop/d2GgrCYe1IQg6Doa4Z1Jr6cs9Oc5CZRDnVliY++4dbpwH6PKWuj1MAQv
pxvepk3gtOwd+khzqA+KxLOISju+vpBu7VCAW7Rt/5Qma75AW8q0kN2U+CXEGV+JLPkpi3pSKo0h
J6qqdd/pgdHeqXUQvpVmucwsE04iJjRAXmvHG6NJFZzk1MRP3dTEKXEmEVbr9Qc4J1vxX8tHWa8l
CCUkSpqL5OiKRE1waLxkW/uYXvzKXaZqK+v5l6x17RvY33SKCL36Vjpl/ouep9zgCN5cQzrlD9Ix
iNymtkzlF1txpoQ1fxKkfsOd4CRE3iJlwRUp2mvYT3xKq7j9Yudo53f1oP4cc/PbVPTGsXI6/VOj
CLq/kTnMGzvorQ+PCsWEIwJPy1rzM9NpaoCOKZGUUgc8bVR1PgbV3P7QhqkHqsuK73QV5EehatbG
C7k59OKczDqCrbKuzojS6N1SgQ5nl8GAQWtCTMWuTOiTeU2uEA0idJPGr6oQT+hluet2G0vr1t6B
xRvZgCj6YJ+vFrHQg4jLgEx8bU7VpxpqxWf0RclZJfjek/gpn9wIq/yNuuPWGQmHH+0KEOKypi+n
gVsnI+hblfhZYeAVQlx7uTSvIvHUg5Tf64UqNhb3rc3KAEvmLkXZjz3t5YjhFI0pHa3Eb3S1xog7
70rXy0ZhBjs7zrKtaufWayX8k0vbQoKn8rgcrp8DJXcylyMrahzGGeq/ZRouNqEotY8Dat7fETet
59d3sJuvFbXk4tejE8Gz6kSgluksEsPZkfuRfuqMcRQtc3qup0Ug2R2xC5CfXx/y1ntdaNsLCkzJ
un6vI4E+U4IC1O9GvXiyo3CcPHxk+gg6upF++BeDmSjTlpYH3crVtIlDB2eoouVybzbZs9nBDjyW
Y5z93ZDTFh1eH+yatcquzGAKeecoL4nOu/yGo1tgVOLwNmXJPUZgoksvfggPdGTnvaVipJIZ6odY
kYVn42fj4TBO+yfEZnUnxmirCbM823rjhpTHCQFrCrBhNaMWmKqz4zyl99rhfZm3rZ+WEeAk9Y7j
6+lYP3VdiqGFTt/10XRoAmyUGdfKqeWFLNETCwzBp16toRr5UG0KfkKzuL26qiSMee7NyUuw3Hyq
HEzD93OExZLaGo8ittWdEqkdwoRh2LoH3to3YUjTB+JKBlC7rIQX5wiZKREhhk3q447jHAGucIEx
5rB+1+Gye+ywdv0HG6fsXJWltTUvbpWjiyoYrgRRBVd1oGy6KcxEmvkFtvclQVbC+No6SfdVtGbS
7MkPkCed9GZyMIeqrfZZUY8m5F+U1Bub2q1dhtsUKAZqECbqak6QKUfi1NylvtpN0Pvihv7SHntc
WtDzBOJ/bNMw+C1Epswbtd+tkW0adBrXHHbUdWOh5bmwdEmyheOj2ruwKpTo0InW+Jh1UBPwnxjK
fWe20xZkfmu/QVG8tDxNdhxjKRVffHhjdMvJwITZz8wSk7GxxtVIKeqPvRbbG/eOW8+IhpMpRmHG
o66uHcKaoxgqB+0GyO3HYGyJXQeKvof3K97JPHpOil7ZeK+3H+8/Y64qXWkSzxpXRYqPUR/jMRJ+
hEtQvAvKKr9/fXu7dVaAWtKzxmkRTv7yS168yBKKX63ANvADLOrH3aCl03yqi67DK0QrSEEaOtFs
VDs3x0Qm6ALgQOhebyBY2yBRmqrUHwra8TujnTF6YoWjnkp191D29taxf2ufoKBciisi+Mw1Rou5
aVenupb6YwxvDZcWA3urIqjvNC213g0Ygrc7ySnpCbfZar7dnD9UVMAqS7WtL3/+4g1HPewtTPtT
X4TNQ6kEvkWezZ48jA8iDqQ35Vs4x82LMn4R/2fE1QZNlESm4iKIn4cGf9ag9PJkVQfYHxJnZsu2
92a7+JZro3vS2n4+xVG3ldZ266pG7g8tQKQVEB5X6xPMFjJsxbTS8sI8xS5WmsSa9BsYy83PugjT
/rASQB0vX202R/pc5zL1o8JOyc5Ow50kIs8LRR894oATHft2cqqdmODevr5ubq7QF0OvviqZBFyg
ApVmBt1hsXOtLPpcO3Aed4q9kIhfH+3m61xcB5ZFA4Fg9UUxUO8bQ2aZP4k5IGGk76msqnoYt9CN
W48FUW5hysNSIDjv8o1qLYC8Gi8XM6dSy11imWML+VfNARQarD03aombw1GN0xMyLMDp1e5TEfIU
E8jHTLXoOJBzl9VfIMHK38IKumzjmLz1ErnbLa3ppVPzJzn8xULMxiQSxSzY6rqs8iR8/f1cjtHG
nLz5SOQlLzRf2idrkTzKAFmGbpz5LT0NZW9EcGNPZBW2nwaJv/G/uEFRCqKER8OEsceqOBWSLrnb
NZnflXr6qTXa6Vuju9FXbFkMZy+BEP4FysSFDW8IFeEPd9VVsREUaoGzxZz5pi1savy8OvVuCxcx
g5q+L6PJeF8Hcrp7fQHceKsuOlcuM0t8NQfH5bzEHjRz9IJiy5j1xQbO1jOah/DTloQUbeN+cavC
daEWLJdxh0P/jx3qi5nCjh1YDZllwBMFuo3ekg+xkWX39VRMJytsNFKRgvwxgXlGhkSDAZhAqfo1
U2WxMZtuHJUkHNMxwneBbW7NqLBkIIhyNTM/6Y2xuu+aAEZhkCtwRRuyG/5qi0Z+f/1V3ziv8Bta
4HlUXUyr1ZpsCgQL/YyhIYFc8m+1DNGsNLFyyJVef0LyFRwhwNv9xk5wY3ECWy56VdamgoDt8gPL
aMkeHBU+cIHdvEeYTgtHEgu09PD6493CntjhNPY2ClZQvlVthQgRM+eiyf2xmYz0oDYuDThLK7PP
c1tyXYbSn9wlfb1PejM5UDbkXlSHKKxxXTkHGVbGVjGK96//qlvfeemamaxiasy15Gpu3KDmBp37
kJ/UQ1v3cbYTalmfENIo94hRq2+vD3irSFjMvwH/DC7SV2JMLRjaPp/Zp6iAgj3ZTO5+rrQJpYMy
LKoKZY/5q94hgYEVi9l78Zci0mLjsW/NNbZKSk/6MRwCq3ON/hL0IJdlDaw6/xXX8w9HZNOdMHr7
UwVfH5NQdKCvP/mNGzSmWUu3nuBEJPSrI25MM4OY3C7znVyfPnahYs3vCANsmr0LpuBhUPQlpSU1
wfTpQmJ/sHuen1//Cbe+NuUgUDa6Qpr6qz20GhCWmCOrOp2S0PassTDJFeF6+Mtuir59586dWW6c
FDdqJb402BcqSq7taw+rptEjKzWszJci6z9rCYl4QaY792RuPdpTX3kYSYu7CEng8fWHvfWNwYTQ
+gGiYLyzuj+NoznpRNjkvq315QERlzgpGADeq5lSIz8RybclxmhjYq2c7cH3HGhoXNbotZuc+Wt1
ocD2N2uFmft6EpdfAHxjSOP28NzM5XBS9JDQpng6QN8nwMgIQs/C1WlPW6e6JxArIpSmNE5Ydycb
hdzN3YeEV8B9ym5gnNXuE5QiZt9Wcr9wkBEQDOB6UPOGeO/AC9gLFe1XoKMU6gl78QxN0ggtCDcm
v3Rf1oQEqkqUbJytt2YjVxNu05QRmNGsftKUTNVAWlhO6nRoDztS3VSLt9MtQsRYaThp+qlQN17E
rVW4tB6WGzV/XWMWaotlpuVquS+mSj2aBB/cu9Bm7pHx18fRhDfgOgLn7XwMsPyuhmlrgtyaliZH
Kg16Soqra1kWD1FR0Hn2LQPDCW/o6NXtel1HSgCnfT65U2SemVz7GpUnPjaA3xYCzB0bS7PHo7R+
SGQz/Y5GiFO7sXHKn0EbVgiXtCH7+foKuj4bWXXLLWfpOGo0HS/PRsyBGoOgqtjvKuJp9igm1M96
1hjzxkq9LrJQ+y49TXZHgM51FyJNRnxVlv5aW4PcTfytyUFYdeWDmtlIFt/8VKgFIQou047BVtOu
njsXyYIFoTczrNCrycibT0YY4wT69oFcGBUKuwAF5Jq7QcAleVgxnXEnhb+pByXZRGDiG6Nc76+c
KCrMHjqHFBZXMJGmS54WiIEmeBlDAXMqx4NKEhMRj23tc45lPyo6CWFlVytu2v94/SmvFxTjWyA4
CwFXw9TgcpI41BbQw0iEgG1lv3dRL82HQusVghpFU4FHIj/+Rwq82wmxb6U8DKKc3qxYx0UFHHLh
mKoLDXj5kS8K5zqiKxGLIfXteMrwt7ZIhpOwvFJWjDrBeqoJYRrrTPv2+sNfb2EcahAQFiI1a2Rd
PuFPE5aUK1ztmlEL9niizeFhxI96Opk5w3sEP1RvZ4UyKGxXg3sXn33NfiCmGMnWyBdvMOL9CSQ4
7+3e7DFp1+tHLufx19rt3Y3PfONJIcDTpKPZshhTrUoHIUKr6jqAT4JNyWGMB0cP9mlWIL3URzdG
DpUpzkbpcGNfWGpSqkWVI5UW9eVXxTBynkukVj6S1RH34IJL7sl1ufuRq6MNG/ePW09IY2NhVLLh
GbpyOVoNIlAGTs4F0xp05MIFGqfZGcVnR7aDD+LebqVC3Xg+upD4HBom2ysEr8sRS+gUVuUGma9q
rWLdz61SD4eWFkz1jOdD8+bjljAEE744Zh1Arusu/2wknTlpeuHr2Vx6Cj4Lfk+G7z4EzjoZdCo+
v3ltAMwr3Cmgy4FRr+rdaXTSwnEy1LCJld3Nra4TKqFNvwoSuPCZR8+6tRVeH634LC6GIAvDS6PG
vnyfgviDJJ67wkdcoQmvGoOnAPOOXW79N2fntSO30XXtKyLAHE7JDjMjDVvBsiydELYsMefMq/+e
mhf4fzXZaKINHdiAAO2u4q6qHdZeCykIY+idd06mKHsQvRuvJCUCLmCqEoR/a1wO9YoIAO1S+FxA
6heJobl/6jqan+/v5k0rMG9BAgqafsOspCC2jLKFXPjlVJZHRAYGz5bGvTDxxhlg7xjfYf8EJG/l
kTC3FrVeT0gjTOTEJz0Gc+SOsZGop0W1I/XUqrOS7rxgW6NgYJkKhKaH5IR5lOvPpkUhelytU/iI
9RmfrGjRP2sQD/xcosD4nJW9aRwe3UumlMj6AIoKqPt6VCkpBBetrJV+b5rSsa8YEQ+GTtrppdxa
FtStVN7p1MEbuPLGAk3dJDJtrOQW04lqxiR4XgZM4KKM3C6qdvoPqxJQDmAgIuBYfTtEI63OhinA
N6VRe406BjK1ct55BrZHjH9fF68PeRXw89Ul2UkSnbYmrf0xK5KXIliyYxAOA+9srgK5bePpryC0
A2XHRbY3pTBL+QQyXKZj1v3WKgCvOWlO5UOiMlyMMFFeaI9DCmDCLy497h5AjeCK0kDEAA5ZbSQq
vF2gIrHgN+bwo6/y/jyHj3PdwCKJ54mTBn3gxjtqxsNnZxgbP+lh44ew3aj/mluqf8f7XnHDCwmt
HehGwZ5uGdmQJtbDjKKWr6qMlCGtGL4otvpLzarCn6RqD+69NccNTB1fBWoLoGx9gcylDvFGuox+
VIbfUPexPEluP5rGYHtdNu8NAm5j37f7/i0Goza85nzLu7qQ4beYfKWUTDBrgVx5gZx06ZHn23lf
DHnkwOZV5/VxLJxxrxW/PQxcloxQ0d/jYaWqc31x2YgTK0Vaz5xwyJ8Lu/mKqvWfsNo7Xm2Ml6KS
69ODX5NHDbijwLpQYCAxu7bYGxojF7UjvUaNxej7pB8lFWqLqLB53xbl0YjhzZrFsQPpwP6ubjAF
aaMB8ifpNc5U+YkErWMMLe6WJx58s3ID7ocdi5tzTtGZgO8tEVRpOK12NJ56ucxqMk7o3BbzMJWS
1CEEqVr/NnI0GTtnY/OmYo13WyRNLI5Y+no3acQiKSSJCZphRtVi6qWPej/vgQ5vrUnw5EN8zoHQ
113naWxCjVsg9kfEdw4p0goHO7elFykrxkeDBBYkxt8474IUf/3kZJGRFPAkJ35dTtULaJ7sOCuj
utNGFx/hCgqEFag2RT5H4LMZU+W2DwYDPia/p7zyRwloFC7XOGlMF/HYoPhnLOJUztwWNpbwXa8F
U4lse6M6e+x2tzaWOJaGF9sHVZ+4HX5L+iJJDhCRAVdP2TEoj72KXPEBqgdjeEVsqP8PzgJEk3iW
e5Syovg1v1lz2sHoLWMgmy8AW6voDcaHriy6buf1ubUqXgQBoiMSoy1xbWds5nwGawOoJrOSxaXd
a/8b2+riKQHsNf/JGPgRCnCkdmsMddAFClMdGAMIOlA1cJLwCGNA82nJc2RMHr283ia6UN6C/pfb
ehU7jLDtdOYo0aHMa4d5K6NBnBnkb/KDwfH4opp58vB5wCIPEV0sahPKOiTKKwhNqFzlPr0EMaUz
WoV0QhgIhq7Hl0YbFOZ1nnNm7Fc3yZAUQWQ0VBWbrBtqmGSUXHIhVSrngzVUcejWtahA3De6eX7w
ErwfACspJMtc+b+5kD/GdR76ISo9fixL8kmCAQteliZ/Wqr2Gzp+2k78t3nfadGRjIsLhhrypomV
0MBI0HyMUNSc4mPXVPq30qnHT9zpyUEK4GXcWeT2OOh8PsYBaYeCT14LAlR26UzTSPsgnahKHJzS
an9Icjj/0Ugz3C33d3S7OjoV9EeYsyDaJJu7Pnt1KeuRCarNzycJ4VVVbeTqMFYz4j92Z0UQRhl5
vaeMsf2MkAuAVxEgbDKgNb1F4uiZaeZd5juLEbzArgyBVzbr3Se0aTW3S6YQqrI+VnZu8RtrBUkJ
fpCwiW7XmlXWLICxLRadP3SFf3ZaFP/KiqL/09aLGhAnrefP9/d29SHprZIGwYYo0LNMaq/P4gKK
sJWQ5nvlHgo8RfS9bBiJDlFn7TFUi9P22wMlTOErKi0f4KIWkynXn1EGdCRXtjm/FggpfW7i0qQK
ucQ7scotKzQv0J7hF1OiWh2/boFfqUAp9lVGU9JFohilWF3LdlxSF7fiajHiqFFZBdPBEOXq3TGC
cWrKyJhfxRxM6mlKUqvHwmmgQIxrvPjgDK01eVZtzb/CTq1KF4iI+T4koUKNDj7Db0pYWp9Kuaun
Y1vkmgpDWhZApRSjrnxgDbLkhiCpUBrLgZE+jzLUXC96iSrVazvgu16Jeml2omurj2d11sroJGdB
bl76ZqyHg6pHzs+xICOleVREsILNuhWG7xPTaqPXtLLb4uhUczN6odzI7JROwvMkA1eZnwunzr+k
aWQtbtBU2vRYuCwcQUDgiZSpCkFuv/pEi6pUkBvZ8mvdFy1tx8o5KnkGR5mT1LCR1epjgzTCHoVm
YDG0MciP15UMJU8lXcpH5VUba91TtMo4ClCg2y9asucXW7dAVYEQgSSV5uo6TKCaP5hzsCivctp1
6GuCFljacO9dExu0cj4bsDUdOlwQUtbVBuoWrG5pM2mvSH5IMBM2E4qbVqscQyWVPHXuf3WJYpan
eWD07P59ceN4sZEiKLEA/Wza5Zo0Dnk8ZdNrbRT5oZCK8CNCkdaOh6wuX74YpUCwShS7aCBQvru+
KjgIsolQmfIKQ9UfZgz51GTLbl1EP0PoWNw52MsGtsvSVU4ebTUBPKDteW1QKvrRbApJeU2g23tq
k+LLrFd7o2Q3jbwRYVBYwEFWq3LKtu8Ss1Zfww7oex8q0Yn7Yjnc/0LbG516skrVk6qMQ/dpFc91
WdVpEv3mV8ADQXkaqqU1XEDJ1JRhcd2dwrvxqSg8MUwOay+A1vWiLKurgzkY9NcpcpRvPYx/zxrj
5C90+UMkjzX9NAFr2Hklb6wRHClmGfkAnLSmuZIMpZ0huNNfSSSlf3W7Cb4sY8xgFHoj9WOYK3wR
MDSnTRcqN3R3Vi0WY5yVuEls/RVyLTjBJQOpcfScvQjqvENAI2vnhK0igP/ZE00rwUFALUF40W8Z
TZqbYxhQxHhNgnQ8TIGRe9bUwr1YDr0LJeP08b6/bD+giFXftDJo19Gsu7YXlzEDd3BMvBKlWoMX
zFrVPVuSXTTPitNa9buW+RZA7lmeGjtR5PYeMzR0fZgF0EHUU8y4Nt3JBF/johivMVSeXjDJwT8A
iAEZgS86T004f9KZAvQmZdgj37qxyQKNCaSVrJnpSu3ackIXOJwRpYTMux4PVRJ0EDHOgQtKE+Hx
YjIf/qhUGripEVHmRuOGubYH33WNACQ1m8gKC6Rf8/SMCmvkaXGWDm49zMOv+191e9dgD65wkkeA
pwTp1wZnZ4n0LO6kV3Zfd7uugE/DrvdK9mtoJM6KGUaPxMLoFWz4faZFT63UlF4NyfALPV0O7VD9
PRryL6PTQteOu89xZLcHS54vo2I82ck07TjRqu7xv5/AyAeHlNVy712vFLw1QEkiG7/XzT4CPRWY
4+e0JEyHctGxO3hUmcfPz3BiR8HPXlFgW7RkSAh37t3tOSLvonlBNkTCSef5+ncsulojgpuGvlMH
jjs3faXQ226rv82KwdUqYeJPj6Z6rzCxXb5QCCQtorpHurKmpR8sZ6K5mMd+ac7mE6D6dj7qVV7J
bhup5gwrpGz+ramzYbjVonVfCqXWfz7qa5T/KUZqonnDY706xpbVyFY8AumKIGd6bVMlORpFPe54
9PbIUn8R5XIkinC4NS4pmawgzcDZ+oWkIpKajC/0W2x02qUXeu97Wfz2/Aj5IKqPxAM6ucTqwHJZ
dXUSdrmPBE3xLdUK/Wg7yfh0f+fespHrSE6YYfMgl2PWe12rjuDg1hdVKv04sRdTdWt2L3WbhmLi
ue+V+GdZ6PJyQJa2grZTgkx8fAlhkhgPdgHLo1nJg+WZOWpDn+HFliLXmEfKwYoDbtdLWkR+D7Pi
hNozV46V7Aw93NojSrQ8v9TaRb392uPzpLfKondyP1F606NjLiFGDjXu/T3avvWggoT0IJM6AHU3
Fb4JaZcZQXTfklQdIUzbPIxBZnoV+OHTfVObBVFOB/IE/pWYk9xuFaD1wWJWhRWUfqc4sTcOESrL
MKzudCA3FwVWOCw4FUkQTbPVhVUGSV8o2VhxYvP4VDcasUQzm5IbBKjUuKDIh1NvqtGOr91YnCCC
IGBizpllrjxa08bMhAKk9juzW7xW6hlX1ZXp+PAWkmCRECMoS0FxXU3MctTpZ9QD/DFQBq9ru5C8
s4oP961sfAJ2N3HN0j7jQUVw5NrzoEU34joeWQvcuU/LbCavGbHNgaLMXqduawpmobdgkwFX5sVW
2zYtaKgMzlL5y9ia57bX0e0OTeb9pOjhF4QIiJkN5hoorAnY2PWqKMWkGrS4td8rk/qVb5NCH4JW
3xGm8yl267EP4ItZ1EcDXGEW4SsEEN/gd6sVyuhEq1HV1H6iakyidXMC/3mwfAvSKD85iFk/OObD
OCQG6fQTS5NsEUFcrzPualGKKGpftrPqyQbefI7StDv2qfVgr+zNFJspAJO0WSnoXZuaDKXXs0bB
VKxUT3ICx2Ub6/0xpTj0LoED9eN9x9weMshIiIYo3ZHioZtybU+3qsSRAq32wfSaxzI3ilOuSA8i
M/+3KkqEHAGw8tRQrq0Y0HLH2eDUPtyd8iG0ldzNRnM5Gepc7QSuNxdEHZLeErqvTIFdm7KU1By7
xa79xVCCv4EnjR/abl527vjtlci2/WZl9ZnoEyE6AGeRz3yF4cWm1U2elqgNghKAQf+VjPFHbw7J
l//wsaBzF3cVn2yd2dVWYShMRDf+EtrhyyioyjWUIB7fQdydOhuJJOQEa91jQ+8CKWrMxu/hxOUo
J+iQRPH88I1ISCLwwIKzi3m91VscwGJfNzaO3gZJ6unwrvp2HU4vFrz+H+5v240bEeltuk5iYJcn
YuXjA6wKTHwttR8OTvg5axb5eVaid+EcDztP1k1LFBXAkArA6rqWG1O3M4rOqqG9lPuD3UIOqUSJ
7c0xpf/7i7rh50JMinsXiInAPF/7OWFMpw150vjdFEpeXqnFSQ21T//BCKVIUU6gZbkOYXPZ7BHy
LBpfEal9ly+j283K3mHaBMpvnkDsK0YsqEKu7vNmgKC+6gccjpP6XFcQ5Ncz2h8Ea/VzmBd7cs23
vpIq0CUijBV6kNdbZ8WUtZx+ZlVxMCXEgXMvnQop7i79YJT9jk/c+lDA7YBwCfYNKnbX1jRmNIN8
XhrmprXqHIcyar0Gojn3v9TtNf0/K2tAVeAw0wU5aeO3cdwcqPMXXp0g6lJG4c/7lm6thxYCQQyB
mUbj/Ho9DO91C5XJxm+keHhOxkX3wnYKjv/BCikiHwn32+CEQ7UoYfBzGr+CE+7QKPMPJUeO4T8Y
ESwztEOI2NeRetzUoxSOaesHaqQfwrEbz9FsPB6kEzzz8vFxgNVtALNQ9tlOb5etD8rA/q5og+E8
6yhcquf/sBomR8VwGG/5OqtFw6kzlyBvoVhFhdd10kk23aYo6j3O0ZseABb1bRiLbojwxd8Kfp1j
dExBxWxbPs8HUgPLRdnr4YSWO5s5SjG+yiArb961law3pnjQ4WRDJEo7BlWL6pIFfuHhTSNHY9pK
cDgB/ldXVgYAxUZjwvyWDYqXJLF00Kr+8RuOYAQQhpClE/9dWQmHxER70wBqj4bDBzWO5R+Mj2kf
w6VLnycuob/vr0rEU1dZOnUl1kOjj3oXZfXV42oXQ2lNNgjmxark/inO+zH9lCO1lF+CcS7r12IK
AvMUW8hbP9Ej7sKHQ3RKh5SCNWIkwXG+WvCYs+WTPlR+2rTUaKMwVH5WGXKMHiNV0l8w8/R7N+D2
FSHrwaJg/sVn1gGF7iSITM06x4wIpveKQtLzExCD5awZqIi4lprne/XgrU1BGCWQzpRuiJRWJ0Hu
mbBMwJb54SyP0cGRs9r8mi3aEH6R9EbS/q7SJNwpYoh/8/rbXtsUv+m30xe24zBR9O38rpfV9wpa
9geDguL3OSUGve9G24MurhOuelruCmx3q69o20urS5Aj+ow5SYepAXqc1WG180De2kRcFRJ0imVw
4q8WFA9KN8ht3fuzlv6Z623voj31vl/U5z4p94LbW7snZGJpcjO3Cw/m9e6VpbKk1HR7H4W29gUm
rn+AA89ne0HV+/7mbSyJ2wuPBrhPX4sn5tqSpFH6q7qp8+2ykg4JNJtM8WitGy9zs2Nq8524t3iR
gRjrhDObgYV8rsvYRCDZDwrostLE6Q9JV+0dsBsLIgoENQ0CSkCOVxdyW0+DEqMIBmVIXKtu2MX/
TmmQoxZuoN398OZRHjdBLHCW6XSufEJHaroebXUAH2SWjHdXDHiiHeQolVcj+bi3tM19+QZDV7mn
RB5Mbfj6WxE3GU2b66Ov2iPPQA8+r/CQmTCbJ2S8DPrGc4sAFb264c+alK/fCUS2W0sgKmgseYco
dm0AlzOyF3xi2TezLD4OlFq8Vgn687gYe0QFm8yVEjGOyXQbZ5vG6yrYBne0RPWYa0BjUedExK0k
O7GTE5rGuq9mjfVPpgXxo+1POmbczbxJgjOZ1Pl6f+1wqmnlNpbf2wwUnGkBhcYZMnMF/dtBmvco
i7bngaorvMX4Du0ymqDX5qaxH9KwK20mggfZ6yLFdGV193bcfjShFkIXnsEyzt46bZE0iMEcLVn8
LGIe+9DYHd5pda1dIJkI49bOIRfH6+reh1GVxhXdOHD4YsL1elGVkghlg1nz0fDWD1EJ5smc7eak
GpOMHHOtem0f01CmCPzU1ureW7DxG9j63oin6QZyy6x5YcwIEEfeW4sPO1oTnuyxwUSrtV32jj5X
Y6DISXxxWCKEWk73L4PN6cQ0qBHAKdSeSaO065XrSoQwZVAq0HvbVXVKBi1STk4VReqRkzpMB55d
w/aMaMqWYyW1+oMsNQIypTMTS0GELw37wCphrE2iqFIZdD9ZkG0zUsf+oET98hqNrfIZEdO9Lsvm
U4M7A5RDrsAfWqGrm7brcydeFtNgsEhqnlQpSM1nozQy+pS8kce0iFG8G2sLbITeqUiG6WTK2vH+
rm8OkfgRQo1bjDhZhMbXuy4Bk8jnLDUoMMBYw5WUvSyFoe70FjaHCNw8vMvkK9RYVRCT11bytlrs
wYZVbIyU8mWcrfRQUfc/9MaufvtNU6LfCt6cS9ZZHSA6JSQtih34htPp86lDfCX3QjT7Fk/vIVJ1
H90/uHipUvOHMJgS8vXKLK228mnoLH9yqtA1QziK6ziudpK+TfAkWOFI9gB9UkXZcEpXqkOzKbUt
f6BOd7HsRv1hgWR5rkZEvZ28kHemW7ebiFOQLQO8ZCP5cNerygZJW7redvxotlNmN+AQ8OjoZh9N
+MoevfF4nSi6i3Y9AGXy2mtbjWpk6GO2gc8AegE9uTQ3B6lqqqPc6gY6m2jjgpWU7Fw9KlJkZrDG
68vO/t5YL80nWp6CL100b65/Q1IZNv0UnKaELP2pVPr+EOelfRysfv5432HeBq6vbni0ICjGA/Cg
TklXfmXL1DIxojCmlyZQ6s6NaJBW54QPr11Sue6boxlz4R7QIURspCFS6E5y0zT6uRrmWXriRsz0
g2mELeMLoxDWTLQomb9AjFI0JymJx8BVi85M3zWL1gwANx3jV9PWRumWCCfMKLBm+TC4Zl3B3hyl
jtb/2cyxjhWYxJtD0md9d5izpITZaOY06W4aNswiMhpVBH+kuh6MT3Ja2qHbcKFI7qiY7XmmQB14
8PHo2jnVu+mi5KD3PwaOGQTPSQ9e7r0ySnXzqoR10xxap4KEYipiXXsuVKNMkOfUuxwEXabnXxkK
m5dTozfB5M3JMuV/9BYTrecmlMPwmKhduxxkg7zItTNz+htSlCLxZI0DcYzzHGa9KmHa9Wjn4WS7
o71o9ce0VQf0kRvTkJ6g4w0Gj3M2hif2VdaPSwrPzce+oHXXuso8j85Jjq22+Rr1KXzXbkY2psG7
Udedfmmksf7W872GL8nQ2Pn3Se37/IMUN9SBwypMgz+mGmkx1NiDKQpebC0u+g/BpMrzJ0cr2xlQ
SqyEz8vYKJVbwetUnUE4GcS/RJ7mR5Czdvl03+m29we1XWp5ALdpTBLLXPs34NMWib08vRBuat/H
ul7+jDTUCbTKzk+SXBU7keD2LSd7pcGFWCG9Gcgzr+0Vk7LAYDRUl3LMjHcKL/ZwCOAF/0rxOXoZ
6dS+gr0afraTMu0kzrdMi4oiT5XAoK4TsjQLc8RB9fpSMJE2PFVFBrEkQ/kLwh2zZpXnmcH97mVU
psU5LxS+d1C92wiK5hcpIbrf/AQmLq6XHmh6Ow+SeH/MTD0gUVT+0ciw6h6LXkIvR28Lx6DmnQx/
3f/E2yuM0j3bDVUWrquth+HgdYgbBIySi1Qn4+Qp6DB5KqywoWcj/LxzX279ie4HXKzwz9NNpA19
vci6THW552W9jGnHRTCUavYrY9L3T04oYKcmU4zq+PD6gI5SKSSbt+GCXT0TWqQiz1Zr6UVKl1I9
qYilZ8eCWd/h/SJni/1039w2LiIVg+9RsJwJUPHqBYxLCkm2DOtBDjf1MRtm5RTkjw6zE3KCRQDK
I8Je/sdZnctiGsOFMcbATzW9O1cAOD+V/TI8yRDaHVNwGv3D4QoG+WCCCkR0K4T3/lZWUvVET5B8
CXzm4dSzkyBOgdTTgwqLYlnMSYIk4UV949S6tpJTJitMM04uDkf9oi2R6VlSaD38iWzao7zaZJu0
XNa0zoMVEzWVWnWJkIg4tohKupUatjt+t3UEODeY26XAiS+Qb67WYrR5lfXZeKG62H+scn04JpG6
1zq/YUUsgmIIoD+AV+Lvf/suWagulA7M8aKrxfwCU3Tg5lRnHt4xxPNE0kx284buurYSpFTyTSOb
Lm8gzzqX4p9TVS17zBpiS64jHAoPnFXiRnwMsu9rMwXAMeaChumSNMW7KJAsL+3CBOEZRmvun9I1
gZqoetM0IC0nfwEjvC7pVKYxcS0m88UxJMCyHcmMfR7UcbE/VG3YyEciD6P+MKVmp7gjUyrj32Eu
UTmrx6UI3cToJfuI0P343hhDyfh3QYIm3/GgG9shxouI9piy5UeurhLJykKFeGe+EPqIGmQmP01K
119sizjm/n7ccCOI2bkkBYxLtCCudz7U5KFfmHW7MH9hNW4Q6lZxlMyxaU/3Dd1aEyEO+RxEO1zI
q7RHC9JmTI1kuQxpP7wwOph7MwXFg71Yys723ViTQ9ooJtghowEyc72moEmlUO/S/CLPsvLUhUvk
hWmW7uzc9tnmyea+giOe0ie51rUVK5a1RQqn/NLXQ/+kJnr1J9OLxlGiEOg68D4esr6fd/ont5YG
6FqQi0Pqs8lVBXd6ODkdRivG1au4yD2VoujeIbnxsYBeUMKCXoSHcx0ahM3QJ1JSFJe4on7g0Lk4
Az4qvFHW0g/6vFTfe8blc5cxsfEcNOPLJOvjdz0Js5cMRcN3tMubY1iCazP1fI8DYrMHVCcFDbEA
iTB+90ZF+NvNBwnxrM5Wr1yGvKAqYNitK0uW+nzfX7dWRM0cLChwHoqU64NBG46RshDJ2mgGpbvE
qXK0QdrvuOr2OgIjJ+I+MYEkoKcrL0pIcstU7Xo/U/PZdB2dUPAnRAh9+z5cjFp+LXpy2Cd60DND
eItlV+dMshf7pQ6LUPWCPkm6I5rly+RO5jhQL1nmfI/+bOMOgnuIQBsvp8oI3PPa1U2FrmDfNL2v
SmqN4r0GsA7qG1dSU3XH9bbbLgYLqKmB9qc4vK6OABsg42Km2qd10niDFZVnLUmdw6MfVxxZLAgj
gvLlekFDPpS2tdQDnAlzccgTchrYn9VHQycx7SuAOECLqQ+uZXxlPW0V0POyv0im8lIOaX6Q+1na
caFNZP1mhfkPCoPoOK7ByzVTbCDjG6yQNbh9YvzTa8tTWSPRYgbhnrTp1hWoWuEINCREV25dlzPG
hGwz0xSK204Qu1rKAIjR1iGl7Uz7ev8r3bQlmuNCwQkBkNXZKIOWoU1IIX2pSODhbiLdKyXeDcek
wnvf1NbtWJYQn4HbC9zqOnhHWS7roSpQ/LELTU+Rw+AQL/VeW3jzZPCpAPsyMgxPB5f46rFd0mzs
1IXNQ32tPIx9MVOQ6aXPncawTqOV1Ukx472xr5tLo1Qri6xrm15Oph211AoVf5nn9qQVFAGjtN+r
yd20QiTB1AiAZt756xOl9F3YRqWu+JFm5l7fFvU7rQ/3JCBuWwEzA423GNNYFcDNbpqnGgAnClCd
4QVJUj9LUrs3U3XTCpPd3EKMTGzglKkRQWQ52/hdY8F0n3Av1520h/246QxMbIlhF9LTNfown9PC
HChH+OgtLZ6axxdTDv7ISu2PpKxehyJ4TNSS2A7n+//21nX7SE4MlGT4QknVfS9CREF6J6wORtHv
wb83bQphiSSLJjelo42ITQvJcK/PkuJrI7KVg2o/xWHxZEWQcmj18qVeyu9BH3xEGeFBNoe3NbKb
zL6Si9PGFF/2t9CgzRqjS2L8A27w4Kz2wwyo2CmeMopKj8azLFLgqUDTkEpQ8b42lXa4xbLgJFHv
qB6S0rZbOhrlx7Hby1lu+SMXLshvnhEiktU9KFNhbunPqghgOuj3Obn0YjI3fb5/Bd66bU1qbwL3
Rr1vjUWKJ7035qZW/Saw7COCNT8D8BAHO0z3uupr6TE+ExAgKtk0csGQ0KW43jumN9oq6MvFL7Q0
guVzAmw0V6qXlVZxHhF+uPRLNL32gzKcKqULThQ4q6eiC0fqntYe39B2e0GFE0dCjQH1KGNZ178m
L7TZ0Bd98ScjnL0ic6CkXgrt4cCGpBPQlQDp0LBdy+XQ7GlCyDhVv2BbD2E3fDemeo+QYLsUrkX8
EQIcOgYbrkh6vCllW232Q6mSTko4oBhmd/qOp2wiDmhEAF/Q3xYj5jzO1xsWBFGvRE5k+XFtvp9t
43VgeNONILmi37znLJslGbRXIG9mJhIQEBiMa2POBOnmkLSGD/GUfhhzHYGYXNsjprxlhUFKgSmk
ncM3urYC0ndInGkwfKMxatdUB+ekp/3eRPRNK1RAmVQFfwCk49qKbTegbxgM8BlsjxkTljS04MPg
8/2DfMOKYKMQjyREAHTIrq1U4Cz0hbFQP9TK5YBkunIcOmk63LeyuS7owTH8ApmtAGhvQuhpdrp2
khIbHqm2+1xntIliLe1+wITS7xydW6bgWWIkk88jMJnXC7JjaI8bfoif90Phlos6nC2drmLsJM2j
bWdWBYJJaIUSE5H9XpuiBpnB6pTTWpTS6IBSae/OMizebb7s4cBufCakgcQcKA113G5lKi7LLpda
upihjDRqHyj9q2J386OvvlgQ40IUpEl0aM1eL6iJqO3FWsyCHP1bjIDys9Y7EA3Y06OVQkHVABQJ
sTViTSgNrg0VHcwtcZiHF01S+qNdqT9KqNt2Miom7/hnriqFZAJUvcndqN1tR67kglhKNXvbH5tm
Lg+VaocfahTdJq+nOaaDa1ZL68JjWmeHaE7H8M94Lif7o4WaovoSUrYfv2axnBbHuaihIDMJHyuP
rqLqV006BF+VcawWN9I6Op6lIg2GqyaDqT1XhmQ3LnT6zKa4ndlOSAvDzFuckQhN20PuzHPmlrYc
SgcVNZnJS00i4lPQZa3pKmoy6sdSnkbtlDsMtp4cpR3zc4iO4PTSD7ZZnx0ryE8x1F7W7NKrmNRP
c14u41+g2+iomvVkv4RppNdPUJU60fPopOWvjDP4kwBWU07LmNjhe6eI9PgkaNj7zp30RY4PYwWA
5dM0Ebd/DFI9is7zqDTUaKR4bt6ro20gCkAFlsZy0aYzQ+Zl/L3MexyeANWRGfJHJ8GNyyJH1x7E
pzdVupq6JZS6xXue8qk51XqyfJKz1vqWKmNW8muzKjpMi6R/t3WKB0d7Lhb1szloRgfq2M5Uj1kv
SXXhg6ihALaCylSPJpCF6t8279OPQEMUBeIPQq9T0RmIyuYNWlOXRIFz7GVuqnE8Ty3CRKc0YRD8
KSA7hPIBkrLh4xgrwzdp7jvAMbyFRuY5kRToPyk/hrJnLlM2/0LSzFK9BMGOziumvGq9zEwC69NC
iOWc6kGvBq/Ih2U4G0phJE+daU0M4OflPEqvPIkMMOqNHn4o2aL4H8cag/QoUzWLTrWdan9FRqFr
HtN8WXV0xjS3PsrpnDHfPQTRp3CUnMyrzLaSIFqS6/owWMko4xj9oB7GKYpQ3WRaW3+XpkOqvORj
MMckirOTfOgYS56f9KZIF5ePIdF3b63a9nJG+meP7n4S/VrmsLM9J2zyH0HYFp/MEH0u1yDWar0q
HJNP/axN8h/Z0muvszxlaATjaYoDN5gpJ95cGFJ5QHi0XJ67Ts47yP0dNfpoLHqWHLpIl+KLomdS
ck7ILcMzsBAzOi5SaavHOep6YBjiM3ytK6VVTxQIVMOTk2SsTlOZVPIZUEivekpqRbVLh9uZznRd
k9mN4mz5DqGeOQhhDM6Tq9eBnh1imGW+Dwq6PocWEETlMqY/qQdbqxXjUCGebhybrpXNn4pS57IX
aY2aAshw1A+1JsfmB0Uu2zJ1GcFq/0o5t4pnGmmoAhfLlO5Utrr84/7LuL3YuV6AhtHLZVxuU5/s
6zCmuKrQOh+LT+iiRl8k+Ck/PWiEV5wiukKByaLFtMbA0NDt4yFdissg07ttWvjILVUavftWNi+v
SUVJcMczmww4dF2wUEZ5HDOpbC4hJaxT51TxkxFL6p9NB/HtfVObXRPBCkIPoJYIk8kfr98P9DmM
SG3b5mJUnfkUDWPuaYOiHe5b2YSuworoZzHYzQuy7poVHZNfSEU3l5o86AUIe8OIIVkOWPMT9OD/
3re2XRMoJWqY7BzxOBHf9ZpqyQnkbEz6i1OOMwxkZunKoVwfH7RCs5HmKYOZpKMCCHptBe6CgBbH
0F1SZ7CNQz6O8jtjcqYHRb8Zg2Kcm8o7jgc2hDLwtR211aa5YlgNEkrmMas0GnIXlGXyhd6IfpyA
FJ1Csy/CnU8mksHrF59+HRRCYB6FiM96ZCSLoynoRrKN2hqCZ8v6J1FG9MPClinetKCjH3WmqzY9
nBGP7qsQ/aAxRqIKfdE6oglliJ+WyjT9olKmsy4E02BP+nzfyHZ1RJok229phwHU8XpTG23RcsE7
5mt2IJ1MSdfeJbQVD0Zl66csVd9lMfQzTjtqD8drxLiku7BaEvQQu10b1vqa11LrHH+s2b8Q2Ni7
Fjm0nXh6c97gdKOoQBYiBOA2On/kVXU9mpLjN32QfHRSKzkpeiV97SLa7hAdLF/ub+e2nyIqnXC/
Mmor6E7WkFwmKK0+5Nq6zFJejK4iFchM1VXIZHmQKGrvprZmR8c2zfv8X8WZBadqKgVg6NKxbN8X
WVpOp6xmUvw1tTKjd/+PvTNrblvJsvVfqTjvcGMeOrrqAZxEyzJpWaKHF4TtY2OeZ/z6+6XOUCLI
Flr36XbEjaiH46KkZAKZO3euvdba9D73lqp4l2GVLwmMzskouFVzUaZS8IcDz+kPRF+ZrKWK1hGp
sBu0w1KH1StDccGjukT2Txyal119n7cbDHJ7SI2xW+NEFz/ik6ndFrnULtQmrw4FwgxNkYoh2v7z
FSUF5ej0gd4eqtAfrBVBAUjH8P2WXFGuSnO78KpFvDkLDIAoojgn2qlw+dDF93kG9o1F0sjqaPWH
hreIgE0NJJpITYmBB6RNA7RV3fJr+8yoLNXNtU4uH22d7rbQGYvIwiRbCf0beodTMemVIFzCYi5u
Knw9WNrETJahaMx6/vXsXmoaiPjdwZKUcKX1EXkrZbR3oeqgYzZK9JiDtFRhuHLiAEgi+0FjDrCm
ii/17JkEGrYeI4XXA8G0xUQHp9SjxzNZePaXr1qca6wooVu8vJGPCU6bcToNB7WlJLzSpHw60LDU
CdftOOn+QiC+MtofMhdL8Isv4MIxDScF7Gw6oIgcb8KwhbXq0d4P8c/3l9fU5TsT0khgVnFbxoZq
Fo2dnBaw6egNB05u6QPujL6xBzNX11lqa+kW/5dyXCVxXwULidaVgSm2gyITup4cbM/fW2L5ME2g
ph6AH4o1kLrkBorUr1vZyQ9KWSY3vcjnX57tRXCmF4pIugDLxUlnic+fLRZrwiA77/zxkCWjcx92
k3+bSYaDQV/YvavTGN/1lwe88iIBJ7mgEyLoiDr3S1X0tuZmmDEgD//OtyJMTPDnfvS8Rb7h5Ubg
cAOn5EWC9TvzOqWZeYo2Wel4qGU7uFWjGN/BNFzqJ3DtCXJ6IhDGv/QSast1zVe4nY0H3QvGk2WE
9dpXjGQnt5G3bnGrXqCKXpmVMItEEEEREcbU7I3VTkUbzDCTDzE01I/EtdT1rbA8vfyaro4iLJ2E
rblg5p2vCwCiMfPGUj4kbYrlnhYWW6dRl+zar4wiyPOglJQLCZPzBCRNkiDDd/pg9I2+j3tnvAPG
WfJ0uDYKQRgsD+SQu9jsifVZXVOZrpRDbUGUiJNmQEU6pOuXn9hTq7Dzs4gZAOzi9krMp254/sh6
K/Ql2/LkQ0e5UFt7hQZHLgdzwTEwH+Tv0mBDX29g+H4Yq6B0ttD8a98HMCok52asZDVeqZ4znEZr
GKdvap8l1iaTrdZY0T+ztw+VmsnJSjZhEr6Nvar6YXmh2bzNy7CzH7mGFjI+YiFFSs0Igmg7Bp30
yh7q3MwoXIhexpDmeJxz0kSDE1vSZaVy0NPQes+1Bnv9uAgF+VBRPr38QMXzmj1PIWxk94pe1RfZ
6VClxI9IVg5JLqPRVgzIpy46Ou0IRlzVmyqJVHMhV71cKhyH7CqAMNGkbV4gtRusyoYho7GKFKs7
1Q6hME16vbBULhJ+AWQjmeYxCmmuOlv2sap0WYwhw8Ex8+57YtTdloWr3WcTkNY4VOYnnebXe2WU
9QWe+2X05QIHX5Q7Np4TnPzna7T1NNhCAWsUw4ziXVKNyqmNYb70I/jly6/vyqNkKErAwBNIneYE
Rs6aRqpzhvK0pL/TWCpvQ7W19i+PcnlokgwASqAeJYDg+XU+IavBoJpe6doBzLdaZ0ZvbNMhs+8G
tfI/xqGZ/O7QYH378qCXU8N+Gwc1qKqoPGH4ng+KrXJS5ZmqHSjAOCu6B4Yn2wmMV+fSggTFW8L/
nQr6vIXYWET6mNNb6UDXw/AdrWvZ6nZv3pmltUTxvVwWIC7QTAmS5NP89/mE0sFyCon658GRg+/V
5DR7uS3GbR/US6W8K1ES5zl40ZSmsCYkYJ4PFZgaba9LzTjAAo8lmv4i5os2cYTJ017RaYi4DvW+
QGlE1yHlrRlMU70uzTI/yE5pVxs1HIrxUxgODraknS6KW4MuRze+1YXHcoz9cT1WUvk7TZH98IMF
RcS/UbHTSDdmJocBciSbjshKm4aOC12l9JA6JfW4lOWIB3Yeu9jgaO7wg2MNgDOdzxIz9szr7Vw7
VHX4K29KbWXp7b7wEPuoYf1t7IL9GFc0/ZIWstcrS1Modrhrk40ILtj5wGZSTz2At3rQnNx8N+mS
9C0xKmVhAzxR8Gbzo8jOIYD/CuPMkboO95VqsivjgPzJXgH9G+8T22zXftQ0HxSrrg8ylr270Wjz
1TD2xZEeA+E6N5ulRmqXK1f09eVMJ5+kEqmI+PAsf+X+1oZYDtgHix4TLkCltKqGMge4n+LNa3e9
UPmJzcgBKJy1zodqzNxPPcpoB12yw41GJwsKIlRFXh7lyoRgE8NbAWET7BJx4302odGXGzswU4Pr
R9CspiST3TwNZQpNprNw4bg8hixRwCdnFcDhRSkaI7fYaYvaOCi+Ja1Hv20eTSXuVn5lA3oodoD6
b1DGaD1oSbGg9bpcp4wNPk7gZrWCyJ5P00krUj6sbg+FlEdrepT6O7sfx4VXdvVh0rwAkS1oOMbU
56PYiKdoQdEZh76A0hc1lndozajclrkTLUTryx3PhCzBARd9GSCNnQ9VVtJAz1HZOIywMfEJ5Yy4
d8K0/hSwbNexpqW/J1XUfvaAAn3X901nya302mRFB1v6XFJxuDgv9FAPuqKQeKQ07v44SEF3h6+i
/4nFtATpXdn/HLkY88EygYR90Zgkr3RsKTzVPGDe01k3VdnGvlt4NJlxFSuKrFXuBP0pr8MqJXkd
km4nO3VY3pmVYk/rEi5Wtnt531x7/iTMnGJc3slTZwtKj0cLt8/KPOh+PQKxJ3wTdXwo6nKj56bh
1p7yvXb8rZInrzb1hSaPRhLGiAICBSn//NVP9DfpRTuaA6mzvepC2YOM7le7sGrahVlee8fCY4Uz
lMePAOB8qJqaCShqYB26bFBd6EzmQWpM/EhiT79/+YFeMrSYFiY1LCgyEICe2VhNT9Py0u8t1lPT
Set26vqfUVLiyJhK6fShV+pxdK2pTQ5jH4fDGkWtF2+bvGnv6yg1h50Wq8ESSHIlbrC2SbwAEEAP
5xSqLvObuswD+9DLlf4+h8V9N0Ake3h57ldG4Y6DWSPep6JT0+yNmqFfIB9pnYPVtwN0k6zOv3aG
Ob4+1gsJA3onbtm8rBnjyMwDq52k1OZESWMYR+N43xtKv1UCU1+YkUg4zg9sICVupnD7hEn3HBS0
In2y2k62D4nddI+dEXi3MOuo3FqJ7Mq6155e/QQxrYEJjHKEQqc+i7yZlJcqcJZ9MC0vcYsmQcVr
N0sdw69sBwqf7Hdhqcm5PHuAbVdrvmPHziFOs3bj2W27UnIrxXxXrhZSnitL4kmYBh9I2IjN/VVR
XLbwtBLnYCZKt+50Sk0evYgWjuRrowAVI0/E7pK4OotivixVEsJHFl5slisjDJ2VJuvtq2+53MfY
RqQxHI1k4udRZFCCjPwj9o9T0Rq7LO9bV9a8JV3LlbnAo2IVsN5EF7lZambiHYylBvZPRa8lqza0
4n1MhFyAw556spytbPbpk6EvFWOSs3kHUTvqFSul5+xRT+12Wo8ErelRiesscU2D8vheUF3Kte5l
xo8uVSbz2BupPKyiXM2KDxiWq8M9TSWhXZBhVcmK3Jzu1MJRQopcgyj3JZTxV3FLerw6a1o7Ofx3
3GbSTeKBVd3Zdp9D5ZCtjIpKaBjpY4VnybEhtIQ0pDUb2XXaHsctjBTG5HtOR8vqLrdwT3AV30/u
szZux4c+ww8/dlUz0vUVM9Dq26LyYANpvhRipkC/S8eNVSP60cf037wPI6PJbyo1V42NjolRfztg
X2W5sgJG/KWv5HDCnkoZzVtJDxXrEDpJXu5DmiZ4CFB6TKQydXQoLU71NLp0vugKV8KNNK7WPkxB
/bvS0Hfn5yuDggWp+AlaJ+ZdWml1ZAAYg4z2oeX8X5ta6q+bFMf4l0e5CHViFCQ9aONEfjLPxGpJ
UlTEUPbBztvoaNKayE07X79NtGHYeH1Sf355vIt1Luz1wVwtcBWUPvMo7uilk/OpcojaMN+WKu60
QaUbr56VUBqSYwI7AGqbs91kINeQ8ZhQD5VvVevciootWjTp1igGaW+o5ZK2+PIpcoUUGmZ40QoY
3Oy2k0ay1JpVrR3otaQf6XXnBG4AS/vke5rku3JLw+OXn6OYwflGBuZgZpgDCAruHJsaa6cpYq0j
g6vS1FobVlH+hOAsxTs1bQx156tqnt0YNYWRm5dHfnL2mw2NIAcuK4xmdEbzsiU8QtF/znEOaT20
4/ticJIfsZXFnyurj/2tFavtV1oLUcNL4sEfMHN0MFJpHa/9WTRpLe2dhDZRrmYmkrNmTdowBjXq
zo+BadfqjvtiNa3DEF3tqi+HpviiWamPZ1wbjcaqiKs23OSAPdW6DY28+eiQSP/y1M76hKxU69xw
xIzQleEgfutqirYLR9vTMTmbPnQlal0oNYT0fra2FEkZWxOp/AG3j8ItqbQdIqc3dDcaHeO71o2n
zO7WIxb6P6q8q7/olVkshfH5yxf4HSkdcA8UbxK78yOpCqBy4V/gHKQoDnd9UykVFWPVj1djE8cL
KOjFxZfqiQZsJ5zgwWfm7Giv17h6VrVzcHxIjD13Jhfd6ldzoNSRSeUuy9QPvs0h8PIyuwgUXAwR
WMNggeOBBExsuWdX+06rkKCATh1UFvS2qbmSpj5ykdeOAhoC8wE4lLu9efEkKyuVjTiMjn2Yt597
KU9cjIvV08ujXGReNqOgllAgWjCTObprlBMtvOIsOtYdG9RKFfkd6sl4C8K1dL26iETc2xkIpADE
ADRtHomcvk5xVAN3SRwaR5jDlyH2rZWHBr9pu2AhCl1ODH2rwLY4p1SsFWaj+UE25H5R+Meq74pV
x5DviqTQ3itp++r2g6AfMLPBx5kUoJJ6vh7SYcAQj3YVx2jIqfGUVbrtkl5/9apjFvglgk0ARnJp
PB9FAqsj0yk5CSsvWZF3BPs88p3da9cD1QzKeILoQHlXn+GOZWDlVtwHMY8t1vx1kTvFV3tCyOtG
dRbI65dHuzgqqJlw0jIjCztgChrnczK8sDfTntNdNvzJNVJM1JxS+lEV3a0UdfkOLumSxeKVdcFJ
CN8cdxdxAs+GbIlI5hQ38RGCe7H3jIbK19hICbur8bovL8/vMlJgZ0jxhONeaBCfGPDPIkVgDb4u
+wX+UHnt3zn4UD9EeppvXj8KtVeVU144PM2fYqeOIFKJnR5xhcVFq26cTeeMS+/q2lxE9RWLSrYV
kPT5uwr8SMmwLEiPamt7W5Qp5jefJvJfXzsXfKN0CFLCcxwkeDaKWdP/Quu99Gh6Q0zvEPqlxQ1e
lC+PcnlwMIrBS0EmhnPlfMdOljypeZ1lxzzRpl2KnmvjjPG0xbyp2esSfWlLrMJvmzI1lwgwl0ue
i95T8whuJELKcf4YvV4pYE4H6TFXrK6/V6vUjN6jilGHY0U7ruxhVIv2u1l4RvRqT/en5gt4pmBa
CLo1X411kdRK1Nf5MQnM3l7lhUPTORrqvn6LUTynJkRqxBvEpOV8ikk4etZk+/nR66YMdwGaRRop
PmdOYlqvDorCbIHzi5MLi9Z5rqlFaQ73vMmPWTG1W8AR85hHTb6ACV/CpMLTAXEUhjZkLzBszmcU
1pHWSlKSH7so7m/MWI+3gSV5O+5i4UbtC3OdpvBmgcft1UCPqU1n9/r7jJi3EJ4vz1D0+mx1ytqi
gDFfPeztBJjSyo8FXXV2fZmZbtoH2UaTKm+txJTRXt4ol5ue8VDrgxqCvF/gGHk5GqXhR8XRy8MI
kVY50j84W0pcr82KSy0HtjADuajDZmqiE77a4oiux19NmhOtMsdDTap6xSad5Prm5Vld2YMIBCE+
c02B3ji/E3F1maqxsoojW0VbcTxpm5Dq9tZJ4Dfak4wDQtn4314e9MqjJD8QkKdQPAHina8h4raH
oaKwI/JUZ+VhfGmsVDJYe+GVXXmYIFsg2Oi36MY0JwMr8JoHY5TLY95k8q/QzPL7NDazU003v41a
hK9mpSISQ6jFWUoHREzoZnmJrVY9EdsujrBztbfCPnurDjpVGk3//PITvCgNMBJxBTiS8EXGOsMi
q6qE8ukzM2AYbVP7SdmtuO2gsSrVGAuTMEnlR3NEs+10QbOvoiJf+AZXFg5gMlI1WGhEUEd8/uw8
r1u17KYpqo/EuFzbEK8rdaMpfZu+dXKlKPe4Gkj3WS4b+cJt4Em5fHa3E9QZCqQcHiIFnLulB0EY
wQlqjWNS0jPD4oAyCgxT8T0o/Ld4fZbh3ikgRr0LMDOvfhXWMFk7uU+j+mNmTYjn3Dg3J/OXYtZ5
eSsNmjPumkEta6FMkrP9y69qvgjRLrAUeEeCXyGuaOcPqu1hWneTkhw7K6vX3RS/9SXvmOn+J2rH
r70picEg4IAVidvghaeqquStYk1RdgzyWqG9a9LRcFV+7fWFUbBpJkgJKhN3pdmU6qRQmzRrqiOd
Cs2VYUjOjqX2aDhFvoIp0SycOfPFLoaDscc9npsFNTrxhJ8ttUKHtGnbY30MC8naNTpnTOJ0ygZd
WLfq7SHZ1WNvb6rK9FfqWAYLUWQerRgeVR5JEukR5/jc7yZpiroh8WqOmkSfGS1R/K1kIrB7eZlc
jsI+fjJ5ICoSkmexw6yx+tUmvz1iUGPflUje0pshLfulDPmpLPJ896io3BUQEewQwMvNeZ5g1omU
OW3bH4GH6JijatFg72pnkt/iLTtl28Seoi+6IZXKh6DCa2Jao1zCKhZmQINNki23dQmCoaLuTQo/
fIg6TZ52qPOiYWV3Pe4yY4fRDEJRJ4rcNjbtaed7qfk9tuT0IfTAJty0CiLaKtu+83nE9xVVgyw9
amZtRq9MipgssAH3XmFXJECK86WjxQgWhzIbjrkjfVU7PdgFeWQu7PALdYYYxSYK4h7AUGzz2Sil
r9ppWIwgs52ibKrBaHS3hPQ2ricpw/DJGQZQMWloHJx5/cHPjonG7t9Fhm/XW5paR3ixVFDr3AFb
G2lNoUnrX3k1En0WWMlsWwq7oCiz215R2j2g31QcO8cm2U4V672UthTun9bxf/wY/tP/mXMLgGef
1f/6L/79Iy9GRA9BM/vnvw7Fz+xjU/382dx9K/5L/OrfP/qv83/ym3/+5fW35tvZPzZZEzbjh/Zn
Nd7/rNukeRqT7yB+8n/64T9+Pv2Vh7H4+c/ffuQtQYm/5qPq/e3Pj/a///M3aE3PNqv4+39++P5b
yu/t6+TbPz5+y/i/N8nPjGTnj7/696/+/FY3//xN0t+QslEcIpVCZkdFjbjY/3z6SNHf8OABlQTQ
DaAg1GxZjp6QX7Pe4NIrHHmoLIHPYE/82z/qvH36TJffUAfEwp2kgrhg/PbXQzh7Ef9+Mf/IcFjO
w6yp//nbDBMVqAJ97ShTkLqjfOSgOF+m+EcPmHkHb2U0bsm2tgAjkzUNP8rspsqULn0EPC/y736s
D4WHH7dWdd81pRUNTlUrCJYM72bVeFpxc1fh3sekwR9EFeD8+0A8wcrdyRo3AR1wMxvPb2/VRUVa
aStTG/Pwh9TVdhNscyMFNHbryXDqG7TVmoR+Fn1gJm0Gc1JNNIiOtQCozi46cN10B8QMnq7Y1LCf
Z9/Op7OqY3Va6+ZNpA4T9hxtCUm5sQJIYA1+dq2bURQJopUnRAHTqjESuzxGGTr2LZddyfpAMcyW
l76XOAj+Hb9BaVhc9E5BiQS+TI8IVtLz01DVSi3j/HlbZUaSj5tJbvXhnQTtyaw3JWwxKmaViYuq
7rYICcsT4ny928d0TLbsldJFnmkj25HGCWGWA+95rZtjHT2k9DX7pHS41nTruIpCXMmqzmhrKDCQ
dv/ECV8VJe5CoPU6/9Wch4Tz0PKvhzzlfy/+yH/7h84iz/8joUYUav7jr118EWoe8vhn8q09izDi
N/6MMDgHvuHshpgDiRYWi1Bf/RVhLPWNkADDK+fIe4oVf0cY+w17jFIvl26c9gGu2Pl/RRjnDUgt
gYnkg9KBjKLkry/3PwgxtoBs/r04qf+SjtOEDTUH9WtR9JgtTkDokSbd8kdV+aBhPe6vvW2UfRjV
21y97f29Jt8X/rsx01ws7VPzfZFu6mg7vdUdt/rkxKspeJc4b9tslxdvfRa0N7j+r3yd0obkodr2
+bpUiBBHa3jv16s2Wfv6IQ1WA/iUeezaO6ff+eNm0N6VHKWqvjcnkuBohf0DuzXyHoPqixzSPXRV
7vJh1XT2g2QW66YMV0r01siOYfhVUr6Y2WGQgShR8RwS9ZAFOHEi0LfNOwVjbx0FhDO5o34z+u8S
/2OouPG6PNTlW0L4H4fp2Vl6FrLFZr54nhxPvHDy+QsueC+r9PUJUvljHRqfjc4PaaGtW7dogL5a
A6rPxlnnpbTtP5FbGHeWhhgy6tti6WucJ6fitSKqhSuCTkIo2eewapbVdqHV+vQxDtST0ir2PZ4T
4W2u3Rph9BlW8Dez0B+hIEgr1a52qiwkkloyfoQvs5465fHZnvhz2T1/LOchkK8D+sLiEhI98X3m
F8AcTwZ/1Oz+Y6VW8rYtQmdbT/rnRht3aWS+FXXKPbjAnwa8rwpa/+tSG+3F1OYhzwR48yyfET//
d7TR3lBDBhYWInmRpDyLNsQNHPbx/iKm0FyAV/RXPqMYb8RPE6DggXFeiRvIX9FG1d9wyTFQvaMQ
/iMSvSLczBJv4h/3T4M1SXh7anUwAyEsaoIGElfjcbBz553e5PXeiVJpnUWmf4+/d3ejxnL2oIeo
klx8e/IbPVOHPQXLalXKHcXphsowmsRq2ry8REXK/3zjkl9xxdKEyQSomjHPtdKhoEVHKDWPnhxU
a6/pWsp8pXIszS7eVpK+JF2d79Cn8cShIBrH8GBmF52g0/uOO1j3iDVKu0mE3AC8Q1kKBOLPzKcF
A59sSEihLxzNA6+IFS8LusfCiuNNJjk0R6kCW9p5gdPfQ1ayVzSAbt6lAInrxqq7Fb1O2uPLz/Yc
D2ByOBdDlkTij3GCEJaeHzJhHOm159j5Kcv68aZuRv/LWI4J0me7/STphbLOcs/7oJa5/KHSPW39
8vCzPFqML/Q5ol2BOGzpuHY+Pk2v60nJleGUNWievTzFGVQd7KMmY+qaG1a3bo1IvdXKengfDfrn
lnxq4UVcvG5I0TBYRc0GCAx85PwrZE0sTXXiN6dKVb2Vk6r1uqms17niPk30qakTOlDUAQbXj7NU
cxiivlSCoTmVJvaqahj3rhxAr6uiRVeK2WVAjAWpDndlSsc6Cu+5rnwqul6BMDKeaF867afJl3ZS
7ml7mSvC205F/ufmRaB8dhr6qfaVuaOBdUwa4Xtqugq1xFwAnc7xzT++D0cMCm0M6/HomxWndAtr
yrSt+pOpSV9bGDabystuosH4MCSomMNiyUlRPMyzrSVuZdjiG6CaQsE8i2WqDWHNLJLxlA9IOqHU
OWsfkIVGc+GSk+nFUIJQrrB0gQKoMVxIHktjrLk8dCeUsIWbQuJZT+DEm0Gvl4yv50c1BwQvlIyV
8UhP56SKrCijIvD69tRKWbpFlCVhT2NWK68yjPt8NOWNYlUWPL10qaHbtUki4yFdwUiBSr74Zs9Q
w6hpg0KPq+GU4lt4Q58BaQ3em2x1Y1wiWFwEeyYp+Gu4RCBqhJV8PtQAwyJ0JnU4ebr3zqrjz9CQ
E3egL4cb1Nr3l8PPxcIUl1JSfPaIED3OxfxWoVpJ18FujocC8gjZUraKI6u+Kca0eDeFUnrbZna+
EPSujIo3mfCSJnIDZYhH8Oxp0mE7HjMrkE9TnHrf4z77oSFS2mmhKt1Iba2trVHSfr0804sgR3JB
hQF+B7wVMKvZjuBb6F3nlPKp8/1u5WBGtprYUjevHuUJyNaheEB4nHfOyLoeQKfxppNZB84mMOrG
tbVhSV/5hBKfbW+qvwJBJnBzOyNrOX+AHkWSrjA68xQV9h2tI5HtySu5KaiftO+6aqNoXxrLcJ3o
JkhOA3U3XNxuhmaklR6pw3B6edJXNofIEpDxkYtRz5xtjlLDZC3JU/NkV+Aq8JumfFiroL8vD3N1
1lDSOCZVoVea16nG2OqnjtrAKQjWarjvE1e7De/sj9gGah94COq+/AFZ1//dyVxvSQx2bZLPB1fP
HzmsggRRVm2eMudOb99ZWIcGC7TzyyHA67idcR+BnEvh5XyIDsmcjGdc80kb5GSXTPCd0hhld5QY
8avXKacwG5+cUqEEPecAS3jE6jicOyech/pNrAKZoSFd6pEx442yJhz1iaIjVgbZ+5xrh9SpCpEF
OSfb7vCXC5K8+enDbfbwJbeifF3lVaSuBiOL90XTBL8A8QdeoBbndCwudf0LNFro5IpnBvE6l/Ts
99TIMAnIGmXCrEgPSn812HHY7AL6lHvuVGIfv7K1ZrzVi7I7Vq2JtZFtNmt8HHVhJy/RidAPS5ZJ
rTee7Gpd4Pyyc6DMhRh3GW+YukZuKegTnJDi82cxzlDi0p+03jpldZJvCpSRq6qol3D4y/SRJ0zc
5n6AcymV01kkyCgXVqpdOyeMWLR17ClZ53oNfbbeqk7Y77XRxqlz1A2v3WBDMx0jL47LjVIn6YKJ
qojZ5yEJjeQT5ny1HcoEVFgPoeSfjF519sPQ1mtVjuMbqc+zTRzEr76jYI8C9I3MiQNZdHE6f765
PpWpUjXxSa78eG1NOraV2LEsvMWL24EYRQBh4FwQYefWY+qgeEOk1vEp4KxGlqgVxjYaS+8m7jvj
mPlddetnmbfXSuRmo+8XCyHh6vjiUop9sBBCzWZZ4bqdTBCtT7RFCd8P6YgKQfbNmzAnzzHpuYQX
5mAFrpZLn8tAWfLfneHWYgMzf+xqRScLGHdz37wh6W0pCMzolAS628vSjhO2urUgCwCMjcVDFPih
a44ePec1UgcTG6WbclT0hcV1uZnAEwEdBUwDlD7nlXmlkjeax2uwxypedXZrb5RiGhcOmKujYItG
ZzqkimTQ50uqn3ynLC2WVF42QInJgIOfHKkLmPvVUQi52DTRxhE7u/NRkj6FimfH8QmxN92z+qBY
R6m11Hb5Sbp7vh9FOoeynnaRIsmbHcqt10G77OToFBZDUruqEsU/GymW6btphR6+vX0Z3CWpkz7C
FJV/CPnpiovugHDb+2VZQ/fLklupdIce7wNXmrLxlxJL6k4ftCl2DUpjmySMja+1Fysrr1PKJZzw
ytJnAjARxQzEDf38OakDyjXhxnFKpzLZtbSRERQw360lRXHbUdVXkpd/T6GiF9241FT+8gbJaqf6
Rp6IVwBJ1uzGlqd1EiI8iE5YWRibNkwjegd11lvHo1VdTEPxHQax1s1ElfCO1pfqLu+88X7w5HBL
r9Lg/2L94zMkuklT5MIT5fxZmIA9Tp9m0clJZGtfy+hocJFbkgiLv3KxZEgJnsYBVZulyJ1jDVXT
TeFpsvt45cVDsA0dP93T/pVLdG4Mu4WETiQ05wNCr8UsQPD+qWrNs2XE/RVLtKpPTt99KSwDSUOg
Gi69b8f9NGjmZ6XpPnd67a+7vI/2SivL7iB39a1W5UvuBRcnKdALSbXgH2H2SJFtNvsgTK0kGrMG
UF7Fvlr2mvot96N04zt1sGPV1594cNnW9PUULXfgn4KwlN2FRzKPDuJbcIxTXgWQ4Zo7e9PYofZp
rFmNQApsihJl84ms1N/3ct5uerkt3TQDzUAClG1HI06+N602PniS+jNzKOaOzf1oVM4CRvZEf3z2
ooj/AlKhUEhLKMhHzmw3KHlv4+7mdZ8tjvh3fltEn826bnrXw8VEdSvLTjsXxYiSuWM/Gne+nZSf
zXLUG1eJJjNwx0RL3pdZ630NlEbGaRnfyDvTCrTa7fqu1t3UTMzCnfxOeUj1YWxcaQzyAx5AOGWT
ecufVd9p8aVq+uwBPZkiuxLYzrHua+UDCFsKiVIL9Qe1LrQBf6dSxuci98uvfpgEP3KO0YckzSMN
8U6dsZW5nSGCL6aocVXDK++7Xsq+ZmmlnEbbGQwXX44gdHXNoyKrYCj1TZWbiX7KdHa+zQczuyNz
9ZFLahmh1VDz79o05g+5Emi/N5akaW6Ep/N3rUPYtFLNAbmg45cf8BpvKheyoi+7RSGTyE6spXch
Juk/CsdKUzfryck1Ay25i9yqesAhaBwAX3H2WxnBJAWrPCiiL3KWen/cCF5Vj/hva59npIv/dVUL
g6Plv6+SfvyW5udVC/Hzf1ctlDegZ46DnT6IzBM7/1mNFAElWhjSM4T23Ob+Llpob2CJQhEC7INw
gaj830ULyBscxqJGyvFC9zyEEq8oWjzdoJ7tTG7dwocROtkfFkjzNjF+2Uppak/Kg5qFY4y1P4qF
leVNxe9F6AWboDEMV/IVHz1vXyT5ylYmDzuEUI2tfdbJZb8N8yKTVqnl1Bu/79PJrRPTPOqsNjSw
slbHNIYcVWsdqWP+MZqkr1VXk0Vkap9/p70j5dAs17jYeDAp7rmkTAi/cdpIXRVP/GLTykbwe2oW
SP76DJaBGwU442zTJimOoaan27Lpu3LVq93Q0qyxLKUvUmA4h3Dw2SspScwec33QaD+Lc7cch2kh
uM0jLsc8NkTiGKKLIzzpWT6GwNmgjVmiPCRySLN1FbvrlH6062dr6vjHG3leZbw4WxlFOJFz2cXm
FEz6/ARPqqRpyyIkumV6jR9zXm0HrW63EhYQG61Lpe3L4z0xSs4XBlOhqoFUUDg0zGmVrZpmsFeN
8cGUi5FLSt59GTRb0ra955SmW1BHoBNeE4d3beVr3i5TrD51a60oV92Qg6gUjRfR01Hrb53Ry9xk
rLX3dpnovTuWtnVj0FvBWjVWT4N5f8z1j3pos/TUQh8fW2uk8fqgQbvZ0I6TsDb2GNJxlzfbFbyg
OF9PQnvtxm0/NaugsODb66keHWqldtCia8WocgJ77yVnapW1qRfFrepZ5b0ZeMNXOhOjrZDqVvtm
hGb1S0/jqFxFemGlrg6YmS4cyhfvTmBs9PFDY4cbwAUPoR9qAN/BHB4aP/vlTfmtL/GUJhoJS7EX
/vHi/n8c/s2g/AEkij86xRlQZ25Zz9b0BXvliSi3IssuflbNOcXu6l/6K2LLzhsMmwQf7E+e27/r
zHwkDD54hTg6sRl50X+GbEV+I0Q1gChg+6IZJTjKn2VmPhLO5sRzYGOwORxZXxGwIdmcJ73zhzDP
sh2/xpKr1aN9m94GeuRays+UaKkDVElB5irj+9haqz1GDatxeiz9rZxtnGodGRs7WBkezWNdml/o
7D26pcQ31o+YvSPvHfO+LFF3vZ+cHYQ7Pbmxpk92+y6yfv8/zJ1Zc9zIEa1/ERzYl1egG93NRaJI
kdL4BaEV+1rYf/39ijPXVoM0O3ifboTDI4cnlF2FqqxcTp7DgGNQLZqf9j9a85Nm3kTxZ2jik3jH
mKiWB5r1LU0e3PyDMnxwmqtWvxaM+7g3ZnZHrJ3z39dKdL2mH8V8cN0qKKJrTSOuST90CtHZsgZr
/8ExDzGNPDX/7lTHKLqfvCcr/Vgrv/Ku8gfzQydLbkizVciVFbdldgeOzNbCMbq2arjnPhN05Uag
tzslO+rIL07f9LH1uzqh+ieCbLgvl4fE+LyqJyX/oqF2kZ+c5DYSx7I/2Ti46dDx90yh3Ryz4mB5
N7ZGPbB48qwdvKFQmtb5x3k52Ck9m4+Jd6NN+ww69+Y4J1fGdLuMd4sKCdIuSa5WpFHqsBCVr46h
AUBI8SPj6IzHbv26gy9Pma/kf+pwNb8k86ch/9xMxKPZdVneVtaHznxoxUNU3GbJUbGCLN8n7j6t
/Kr183XXkznaV51ydBpfz28bLdSbQ5v8PS7+Li/yOthN/hX/AdD+fwJjkzIJ/ztAux9Eeh6gyX//
/1532/sX1Q0KrRTO/8GO/B2gad6/JG6WfgtXmq6BjOr+ue2u9i9alVx3ZlVhIARr/Z/bbkpMHEUZ
4jJmigj73gVhe556/e8rLF2NbOmT28qylczozp/9yKgTdcm8lQ6NasbhAMeiHcRD1g1fZ7NvCn9c
M+Rbw7ql3H+nkmTY95HrZtkR3S5vues0uDspnFNJcsvdhFLMeMxK/CXvcU9frok69VNee/UThTgX
aSf4VwjI4Juy9nViR/YnM7GiKKQlqiSNr1UAyM1AqtfMIkTJqEUqVs1oge/bVh/urXWEQ9aDHuTO
rTrxw1OhebmDfje70ptZWwNCv1oNQNPa5oGMZoKZ3xysr9pg9CRCGdWCnToR+fr0E4tba4LV0M/T
lAxwMnu6Q9VQZapvp04iQkQo83topHTBTxibIlT1UbNPKhljYYa2WNgq+CLaSvOBusfLcOFZP2+3
/P1tpBIXJUU+9Avyu1apRp09czIaxnHWkbl2Heno2njXZa516YUIcFNLlfZkPY5m/PN/6GFtzkIa
C45cj8tHN3wFUjjGIC0AF5nTd1Uv9Y7sNm2T67qql+LH6gnt89hM4usyCY7Akop5urAD5yU2fhFz
77KqTYmNPzCcfv6LRKysWRxXMHOITAUiYCq1vkNzUgFwlxnTekBzKRF7t/CEvdOZfKj3VenEl37G
M2vwn7cEYqJnWUGgidT7uJrnv8O2K2i+imiBQQUtMHtXp1Gtf8yrHBLSPOnRfTIjJUIKiZA3v55j
2/ilakW702YFvHaeN/r6zYhHuiAcedeMD4C1krZCx2Jo1p8apWPn3uyNKXmYonWJflgjnGgoLun9
ZL2PoQqGa248Ugu4FahiCfk36YSauQmCWVaT+Gnq1v9eqTXBrZoY6EL94QQvZhTSEP1fwhjQCBJS
83zc/mwwVUbE6YhKNg3dLTtoc21xPmR1KbmLAOcvATxOxft0Bp+tyrlEEB8gt8iZNnlM6U5tUxGF
xz6wScBu0BWFhl1Huy7zugtNyvO4G1vMPoIp4bpA24geqvz//1hhDCy40PMCjYbILuZmp0GYFx37
pRrdq6WF8ua6H2h/XFJZkoW+s9MIpJkSF6x28AjKudJzs2Sc6BhAPhL7ZsxE2qyJ/K6MshaIvheJ
J23pmLIho+XN+s+j9sr33LojKvXUC+i0UOumLfuMhv5jtateTksNYwlm1XVticom5F1dt4FGFTDT
j7etySt1vkgo/yUJJo0tcELbKSO6HDoTl04W+6uSD8eua5xDNBjGQYkK704AE9uXjPNeJWxw8LZp
2EleGKcmgoq4FMJGuHz7YaMob/W0NTg/IpqbKg5yz0SETXTVmkPH65rCA6nA7z4gvOcgupfHMlvV
RqVgwCNvQHoQ4Yre1qiH5Z29gOHOxoogzhB2oFYDQOt2VuyJZzLX+2yGYWytoWSsxVwfIj5w+Qn5
2q4P7UlbAIMN0dQu902v2quvR7Zif1ohr1t/G2nbWNNRFXZO/DxO8Bs8wiavjL/ogK3x42ROo+tB
A+Rm+a05pbr5AeUBrf1EMdaeg1iPazsLpsKInetcdZZFDyZtciMUkBm3+CDi2iz3szu3HbpQa6oj
CzpoVap/yZS6t8eTZ8al2SBY73jFY4KmfOrDXbpq865xErPzM2Od16+DqzN9HI9WBU9PDpOriaze
kCjuqSmQ1rruY9VIPnSjW2UHe6lL88jfEXtrCPNoHY1BjuXse4FIVHSjx2ZX7HLQ27gOodqKW39I
nMzNyhMn15mnXTMjnLXr1xExMn9KFIWyzODokbUvWr2cjbtSm6n8/q4Mu5q6Y9uUhQK1sVEhJATI
04QKJRiMaDF16gaoJp7itFTcX56Ctt8jQ8/58ju3LQjr/Bn+x+a7YjUAwNOkaltqvFRu+72nTYr4
RWTj9ECF1iT75XlFUV0pRkRM4ldl1uo3ylw1duun6H7VO3R/ZnAOZp/luW9OAtplPXOr4oupr9rE
jAsl7it9sEsPEZEJiTwrbvrxlFSjonyw1SXm9WHSMREPoLOW6o7YpflNWdb17uNOmRI7GBpa/l+F
6cQJb3qhjtDr5fOi3hIVpvr9UkGdcj3Oi6hDY9AXaCJyO7WuXIQbU3uXUhOeH5emm48xIpd52ABf
5HdpeeEEaVNmk3WVOFX3OVVLzdvXlMFdhegoHuz1u1spdKn9hk9WAxZxazM/TJowqv5GtDrkd4em
SrWi2SGzmJCGubGl7QvFqdNgaJ3cupqZiS1OU8OTMgeF06cwOV65SGw57d7JPDP7DIq+HJ7WpFoX
9IO6TE1OlK+UhFOLSOUc5joUyKYvVHj1HL+3JqP9oveDqV4hnjLCejvC2bXWPsKSVj2RD1bMG/vD
1Ns2YxdKOe06YyEnNuaxUYK+QVIMZAftSv3OtRc2Fbxmu5rfYa3X0hPfNWn2ZkQrYVc+i5bquUUs
qk7TnP17RhTBDa22bocPjU5182ZFqH65tcthYjYjNRTqjbk+tc5xitRxvllqR0ugV3a0+JYR+Th9
coo0zofbMSsbV+zp0UKdG3AuzPnUpGofud+LLo7EYwRsNNX9laIruJWEYhjwC3eOvORRjGaaHm1T
NNNwhVKDbZ/G3IH7J3RnBgvhqUPsMup8xCOd+lON2CyjmoUwcBL+GiEe+dcyTXr/hfoupOjpqmjq
U+kM6nDN5Gs9n5QOqsJbJUr6e3OeTPPH0tNUufQWnj/BJE8g8vGzpC6ULWF22OYvlZXkihs5Ybso
QHKqXJxEWbe72aH11czOJf2Ml/YkZobmOw+DxONvwotMwj+HcfHCPJqSI2VScawdtQZEh39eV+MS
a+D5MyjXB6MKlSAKPxw4me2dhRhKZI9jP7le2OS1G3Aa53BOxjUAGyRugBlokItH7k6xjUv4oE06
8GyaBieYfh2/CQvKJlAcakKKQl/JzYZEJFc5XmIOlpniiqom7RfVHpdTAQgWAryus4I4K6cyzNpM
5Du7rrQLCGUy3k08IKdfCF2liqUkQzjfCC1Gbdudsuh3ssTGVTZo+smSkNO3n/4XoRWUJ5IgllYK
SHvanOdW6GuJtS/K7nei5l3n96Jsiv2sGdHVNDlKvG+NYqhCUXvtJaHCbarzzO0gCwRy+og8bNPd
taNlbmqnj363XLUxKMyqyg+drmZzSI4+0WRI8z4KmMxfyU+jpT+5EaDJr2+v//x4E9FiXYrBy5E2
wsstO/Ns2W3kGokMfJKIhOzQzNCRDkFVuEZ325IfxqXPTKbRXoi5tuccxgNm8uD/B6HNld5+Xt2I
F10HUHc0xpS5+CihxXpw9UG7r3CRyaEWcNmv+jraQZ8ihn18e93nAZ8868yZkqfArgN8k+To/Lsr
emwPAJiccKEyfCwMvb0Cjp58iCoCpQtn7BVbFHao88o6Driwja1C71cjI00NibG9m5hIy59pOdwh
yznv37ssuoLyOHGg4fPZ4tGLQR3pdsuRuSR2kp07U1GMa6VNfdXomwu4ofO78+wveGURVKFoxf3Z
Ergvesr4cxXHB5F17ilDmyAAAtL50FpFgeFW0C8wIGdc8AuvWGWOgLSE7hizC1s0OowCBL+GqYSF
VfSfal2fTrYN3EafVf2B+WCqx+h/dxe+4QaMwWIl0B62SxBf4O9AFZ8fGLeCLRg6n/RQw7GiMog3
TgT2dCALkEylHXpoiEdxoIG/WfdF0ZR1IBbVmXxP7bK4v/BzXhwpybmqA72hUAE6ZHt842GM4sYm
qhoyBOeCBrGs4mkc2tG3lja9xFDyYssZdyMFhLcDDmAqQhtXlXVAJPRBtNTau7EL07xsA6aYpsBc
8nLnOqX4Odipe4lt8dw3seWsiwQUr8SDRFF0Y9Yc23pO2kgcpnxWHzJDn+7VSkx1MAyD4ptQmVyy
eO6Tny3KETMKJSTbTP7p5x9ZzTXFGIgBD/Gk7SFsi1GVypxDpffNFw71V93Mqvuyj+ebmJju09t3
d+sRiTAoenGdKMnhnLY5KPrsatHaUX9YapLOvAC6kqe1+FyY+kinWmjhpDTObs7y+cKV2gwaynXr
4PbJuyU5I4Uvedz+yPSjuFLiZJzHwzjE6yF1+9X35tL70a0j44SpWQbr1OeBpzXpvhgHSYxm24cc
vMHOSV3Fh0eFqbBIR5H97T15cc45Rkyi8SmZsKEXvvkgNcL1dtZ3y0FpZ2YkrKE5KGL9hojAJc/5
YvexZFLjMIFWQIG/BbRZaVsOtViXQ5F2AMArXb1aE9Gf8sxS/uqVRNygo0zbJ9KV6r1OG9NMHcvS
PMYhpj7f/dqMq85cYWkiKCPQs8Y+h4cn/oZooPvz7f18nnz4b5WFLw01JQT/dBvBYFKd3LxFpgIk
Gilm7WC6Bv3vQpt9EED1ATBVfmoLWwS1Dumo7rbxh9lbtEMvMjtw1U59AN5qh2vRfjFLvQliVVSB
l2vlLRjn5BecDZe8zvkXIeQmAqbviU4jv5dy4sbj9mXZYsjNdlYKZu+qUGZz/TfcfAoOII7yj07j
iPtyVG2oWL1lUi98la15XCuIGCae5HMKXd0mGs5hXhoLx1oZy3fGE2Tv1SerHb/lWjIeqCAUgUgm
76piTi98+xude1veGGmYNaPSwj94XM+PgwWjdW7PiRrCml79LJR8KneJ00GAD/N6o/qtaY9PKe2i
x7ftnrtbaVdmVRJdij4s/2NjV9PzGqLyhYnz1NUPFN0RUK1n/VAkNV9aTMXp/8EeeFYuNhkWt/x8
nc0Cu3sdUUq3IkdcO0A8b5WMLk63Zt8TbVYvuNfXlsd5knOYtL4Ygzg3pxhNVwxuq4a2CWk1+sKk
bj3jnj4MMA1lNzu6xOP7qkXKtRqsNLya2wMMQNxLNaL3cIIadocamo58WN7tjWjM/HI2L2n8nDvL
vz8gNEioJgHJJYszzldYmPDJzI3OhproGcXJMt6DZJx3o724F6YAXjMFaQPDQbxVxgv2GDlcM5h6
tIZgt9DlXhYIuet6dvd5NEfKux6Bv9eFd3zWLJbo8c2X67UpXkw31cJsmq0bYSXujd12jV9Rrbt/
+0y+XJcEx3H1iGt5CLd9n3Ky7XXKLDXUwR7vvcTLfRU05mMu2ksMPC+vORhuOVUFfJUUbMsS2XtW
2WRQLYa5LZq9ZQ7mroszBswnUn4gavUe/5KH718fabX8cnwiahfnR2SwE0jl3F4NGTBy0NOLzPrz
bKL2cSIuKsX+bWsvXSjc9HCJSmyLJBHbPGy6N+RjMqZ6mDrK0H5E6AVW0bTq3az3504Y7a5IdDhQ
qIK6y+csbmbjH/DS/6QYeWWXcadUNFkvWLftOKmV61ABjQOYhlURtOfKOahgBw9b/t0AQXF7b65Z
8a7ESB5Y2SmSLTcDIgFO7PkuO2tR6taE0dZ20r0sAZxi2g7XS+poVBQWa1cOS/fuKylBnEQPUDdT
q9r6NzZ3gNh2NkLY1r6OaoEo0VKZ8PG64gLz/2t7KgMlji/9EjKC8+UpIp0HxMONUDUIxvWqGE7k
TcSIRb4eRsUTvqE01u7ts/TKzZSKXQzBwMwrF3luNAU/kFmrMHidlmSHtB+sBO2aH0XRWheO7Uu/
DZGZSkPBgupM3pWNKYNqrmIvWsiYgR4kqWJ8QCp4uolQaLsv9PIS0P+VpXFC5SQwWDQy283SSrse
lSnDnl7Hxk5b+/nOTMqfOboTx7c3Uf5N/43+ng+mTGQl3aPEzm/jfHpHU54j9h4yWt1/VYeq7H21
qLILL/tLM+jMUbqjkwYdG6WB8w30VlHOXRVroUBTEq2amhJTgPCN8eXt5bw8iIjZcQCfvRlsYZuH
IZlyaOYYxgtdYVUUza38i9K21Q1io0nY9OZjO1eggd82+tKpUcwBxoN0kawbbcf8XE+ZFZGZWqgW
LgcR7xeuFKB/wvSN+kDErDNFtTHMvPZSafjluZT4IMvSoD8FFrh1K6ur9IyrrkDUzEkJq9b47dKV
uFFG/S9Y7uzd2+t8zRo1UbqiSNex0s2prEhWUCYCEDcbVUua5wzxvl/LLjCKwrlq08W5pD+8tSjr
+iZkFJTAKQuShJ8fm0hpIRuJ114SryTB6Gm/Bt25mmFI9+l9T++MKrAGxb3JnaMYyAD3ppFQaeXo
1aoHF4UyqqeWQPSglDXSZ2XhZpc0Ql9ZGsB6yQCCa6ZzsXEpFvlxnfQYawY9OeiNp+5yCPcA9oGD
V5v6ksS9fFn/vOjPi+MxQOAINWLS2fOtdFE0ZNbO7Cll99apihuYKL0isnbLUGbX2BO30dpFJ13Y
1lf+dEkZaOvSpH2ERpBCoFomIebn9kVOvDZlSr/v42IOKOIibk5TWTL8XyIuf2EK3AdfTwJOAIEQ
kZ6bmr0xAnRhNPtJ2MtfY1Y0yV3TDiK7spmXu3v7UrxmzIOZgdMJLRPk/ufGDGByhpaaxGZNlV1H
bg4StqYt23uiuXD/XjH1PORE2QO4HmWQc1Mzk4ZmC858v2oIjfiFF49AOiPkJeSkZPXvdy+M6IDL
R4IkrW0+WD7YEegz7l5MHz8kNXOf8tbLdn1SmQ9vm9p6bSo5FBdA7CB5A/Z5uzC4PBgii5x+X0Z9
fwUr7ol8Bkp9YiqmKI0saJr1Ei3whqmBJo+U56N0C1c1f6Djc76bqWvQFS9qsXcar7pTLI6Jn9hd
f1wnOstMjGrXjj5EIbA7NQqoDy77wfKUUFhzFdB/Ux+gBurCsZ+rh4KBCbDidbJeeFpe2RnG2eRo
BGEAyLzNR5i9vGfoATiBbjLWhzqPVwStCQtmTLXwaJddGnaNCffKOz8Ifx2fgSIHZS/6ftJ5/VH9
6zMzNgCrTHsAGwtwQ3CNZgddPrCx9aT2HXUPrT+9bfPF6ZY2JdKR70LJaxvORfGszEleT3tzKfLf
qTHAcQeG/lQ3qnjv0ZamaBWgn4gtJvTPl4eOfZ1YSzrtJ2if/aIsjCAbi/ZULU5+ITLeBj4Gpigv
cGUZmtRwEeem0hUdwNaGv0KYivkhc7omUNVoeu8FklZgwpSU68yBbesKiQE9tT44094x2vFq1vM2
HETu7RYvaYMkV6NbobSXMscXZ1MalV0XFA3gd9iy2RpWPxhtE897vdWNnWetrd8CHPqUMNXla/lk
h8UwVO/1gdKrS2SfYVOYAhS22U8mfjUtG+b9wFj/DgK84gqvtOw1vWzDtw/kK+ujxEiTDkoe4Gfb
0r/eLH01uJSVJ30xfkK8NJcIG8ALMjdp/7k21fkQkSJ/f9vqK9fgGZJpE4cQG2zHWPUE+jyjA/mf
WuNvY6i1mwEcDYU+c7lQ/nrdEghNJPPgcd42us2yosRuQbttpmp8XG0F1+IJ5DFp6F/wJ9sImVvA
ov5ranPhnChRIoZHpr2LdiTjHnnV+GPDzISdGz3QtCi5U8Y4CxQ0/C4kOC/9vLRtwRsMPwYlnK0v
6zI3dZphnfY95HVMS5jTyYvj5K5w5hmAc5mPtV+lAnIu24bm1HYX704do/mjyrDwNVWa7LR4UbPL
mbenK93QjSetVpULW/SKo6DxzvOHigEJ9BYqG5HIeiYVz73W97+1qlg+j6ipXfATcp/PgkD2glcW
LAngUVygPPJ/+PXVLnJKSHxyMTr5VUMWFbpdZNy4Y2LstXnRLpQ95PP0wh6TaXKeijLats8NvKvB
u47Ya009FD3ddWMw0xBnou1cdxAh/iMOxMTwQdHMl8gCXrvBsAADDALLAQnnxvkO5oriZgqorrXn
4lZrtVE9CNudb52a+U7frYvhY2/1lnn79h1+dZuZdgXGIVt3W8+I9sU0jypHjonyYUd27V6L3tF3
dll0uzF3LzUmXjnj0NpIfI6kPaZ3Jw/XH991FKArVxvtoaZtC5jM0RX4RdXV+sxkxtz7Y9GZ4QIe
+OeYTeOugeOeGSbVbH/VCyq7cBwi7uyPUdHvR3VOax+sdr2L3dn99vbGvHQ5HAZyR8pgtHEoqZ7/
ToHWN3XxcdzrI7lqs0JSsbc6qCUDCFeN6EJo/vIzyICCPiZFKSmiKH/NH7vCZTPsBrzd3sjVEfqZ
ZP2LWRG8TNQnrFbR3u1Q5ZWiS0z9Fh6YLU2m1hRrMa7uuId5Te+ClPCq+UsMmQc2jC9Uv98c7NKy
3CZnZ18w1PUmjf1BzYa9aNL8sBLrfoF2p/kW6XGWBW9/uJfeiYFg4PyQTqD5gC8930rAfIsLKfqy
T5JB/NJH0wC17Exf3raygVRwR8kzEDhnMB0oA4y5mwsrzKmb7HRd9iPP1U44ffJV69SsJdfR9d+t
IRzlVjNqpuYWPVZ/xWsxf2J7aci//UNenFMiG5R+5OZSigfrcL7cgmjAqIkLQub6kl0J4upYJzBx
LSSc+7dNvTikUkoWeB/zPcxygW04NwUo2KgtfBCUTdl4mt1quE/NzjkaWpftslVNL5yaFy6Z+EnS
qZFy0dRgp8/tkU4VfbVkeggPTP1RT2P7XjVy43dsMo/i1wyCoUzAlNNyFQ+eWh5FqlxKauTunb0K
0jocJrgsz7PIv85/gik5bYp81MO4Stq/KtqZH2AyGb6qoq+XIJ+zeCcG1WZcQ28vnLCXH5biH8f3
eeaOaucmn3KSaTAje9FDmityugl9hT30IMMpLhfTu/BpXzPGGmWaShECWoHzdVqwZ0w4ZT1EVkS5
zhdFTLu2EI71tY4j1b3w6Lx47NhV6IHhUaL0AQHP5g1oDOhKzLXRw3FWqh0E0DAdqOXvcoFD3WKc
71hM2iUKolcOk6T6QfiLpEOSb52vECEpxTKn3ggpPKU7U1/m67V1m12tGc2D0UxdqMZ5cTsywuYX
ql7/evvuvNxg1kt9QgIGgbeZ2rn5hJ44ypQFMBh0g46L2s4HBXB2SN1HXAjPXl5TicPhypCY8n5t
K/KVORiMS+hG6BGhSzbc7JvdOcpNPrfRbVKK9zER4wnpEDuUlOnIwWxD4XyztHYZiE8nZgxrGtJt
Z1dIxAuEhGg+7N69izTliC7h/pXsEhtTZd30yGIIM2wZybzKKUCeyA3EcVySS+xlL3ZR5sAgJ4jD
Jb7UlR/0jxe5rzpyDob5wnQC1ezHMZwZduVWd5qoP0VZPr53adiDWhj+QVTq8DibeIOYK+2dtddC
SgvRowp4bAdAHlUys+uMSxKbL9waxjiELmkp7wPV+PPFKU5p1iLLtHDRq+UBgbqFgI+OJgTsjZ8q
ef9I7kDLul7XC6/zi6uPE+UBga0AzjZWvLFcDkoH8J9lAoNsbprRU6/t2rEOOAR7b3ti2fUWw6Nv
H5uXjzVcVBSSpeosAQ9v5fl6e6XxnLVivVrexXeaDsU8vPPdDt2bFAYVRd3X5Tr7o2bW4aDWFgIu
KKC//SNeeAB+A7kCnWt+AbXKTVyiVlOsoGjBBy4Ta9+q4wgaYC0Q2Iku9eRehECYgi2TdAJGHMnv
fL7cZlD0qGO0I9QjL7+d5iW+XjOGnd5e0DaUJ4pnQTQGpG4wxrbF6yxicAjZ4OaxKRl28uPOHXaO
MAbHF8J0hZ+0A9NmiBY7KDRXS9ceZzfTcwCmtfKZgnr2szUV90ep9FXlGwmaBIFeJMMBtM50gfHt
uS77x0PObwUJJb0i/+BGbyXc2jyGGL5NlgciDkZZoXtjGMFLU+aKnK4Xkz+mcZ0xQFdooMgm11KC
ybOK3+aolF8pB4vlemnq+gnIqr5cQDBuXM3zb5OHgvCK3hyAovPP1TLKplNDnB962lLXEUwo97qw
UsBSVVOeLHb0EkX9qxbx2xJRJ2HIm/tQmZ4YK2WYH4o0KhkKHpLoxksqLfdLBKxSHyxDMV84Lq/b
xLHRe6C8sn0mQFOU+shDgSiLat5TpVu+5n0zfdGWPOMiuubvt4/nxsc97yrpBt+b0QiJAT7fVUYu
XUZRrPnBXK0rlBdEHaR2sTzqjaO0O89QBKoznrjjwWouVFJfM83Dy03noFGK2WyvPZepm3dieaia
XBwHV7F23mpb8EioIswHyzypY+w+wl3UP7696I2TeV40I9MEVwDxZOB8vmi71KA7EFjWyjX/ZE4N
zZdu0bSdEuuXsOyv2LJ4hAEXQpUrJ3vPbcUNxczSXBCeGTTxVZvd/jpylH7YmQhcXeKqf+X0YIwZ
VwpOhDXbhi450JgDulwe8oY5Ir93RaedynIYGqbkhuS2o7RqHt/ezFdtSmUdoOroSWzhplMPHGQe
exYYWz/mzp2awBUmfRWGZE195/Wi6S9EAZvnUX4/og1aTHJQjPrDxnO7nRzsd9flAa+ZIrRGdux1
jLl2Q+k8RnR7ji1Ikh9vr/O1D/mnUf38Q2qpXRlp1rG3ad89MMDysRK58VQsy/e3Db3YUNjVgG6Q
LjOpLP94bsiClcMtUmf+bHUpQw4eeC6oxXPPaiVtGlTTNgSI/zDx/U8Q1XNo/afrp18HFEa6foJG
fN3mnIq2ocrlOM1jNtdG4/frAK5p9phZ8omNYXmE5Vo/xXqmH+H8FUrorq2mniraFN4hTgzUo1bt
i2M33ZcYFrc7s61EqEOYe9NOetD2FjOeI2MxEQSMQ1DO9qIeltbIFWbBLWZ1rThFKXqASit5iM1o
PvaM1XaBnQhouuImixMotj3jzogTdzqSb3VPIxrBhc+jM33NvMSIfk5yTvlblc3Nz3pc3JtZHw0v
mKYsEYe20d1LhObPjuLPTaPUbhKsgHtDXwMc3OZTOblgV1nK48zttsNOaNYXb4Xa76odxeKEsHVP
Y+C2K9l5pqjX8GJLaDOD58kVBVY08BCBgV5ZHdP+W6mM9aWbshn4k9ErCC4ELBi5x8czbnF+mMxm
RKm6tZvHzlKgwya9Mhxf75c5OmjdCGtZ01jKsGOme/xOkbB8UgpLSnbklt4fO2TO3qe8K38QxWpA
bLKlLyn1Nz9IbZpEOG7UP2rVhMRZijoYRZkK0t+oRKIBobRuuuAuNry6f9sEoUhfEGZyorHNZ4pn
b0KGth4fp0obJj9dFsbfstEsqqCZVpj8HS0ff3pZU7hBy/DRbewx1BuuzWgORxho6i5YHMSI3jc1
9vfvoniqSWwoMPRt3WRupt42kJN9dPqxvI3XITpCMBav8sld3hvN/M0XSeFc8q/QNdlc8G5IbBE1
iniEZdH4HkWD+4Om8ERppu8n2H4cdyovPA1bP41JyhbUbGkX0JjdIg6E0VM4dtrhUSmNNehISp+A
4quhEMX0o8N91teFDcvuBZjkNrAgPQSJIxN7gliJQzg/8yVKc+DtTOWzkXmlOOi97Xw0Blf8hTQA
HaKSZwmHWjn1dbZCXXIhgntG2P3pFID20yiQIEZQa9y47UZHac3nG53PatFRi7dmt5j/gvMGTKjV
2U7/SGOounbLyeLI1dEjsa5iHZeFtm6gm33+rYyN1DtMkLC7h8Vi/N9dsmLZ5brQxB6NHb0K+mUy
K1q0lp75MUA8O1jF4HZHM4KCYvJNwCrTfEhQ3tGtfdQIhqm0XJuG3dzAWxUy0u09ukuqZgfQ3V3q
kwZle8Uck/wAw6I7AZwYWrh/0SaKDk2BDNjtPCOQ9VErVe/XXJZu8ws842I+LCJ3mk+WWEzsjt3S
q66v1nnc3doRClw/3/c2gmgkIZZpFAMFgLo2pY1UHZzWhUbis1YlVX/lmEr8uZur8rrR08aGso66
5YXv+eIQo1PEMDrH6ZlNazs+2+prXUdpWz/OVQqHZZ8l5kfoYIphXwJZg94qQjnjXou1+pLiyquW
uauAcMFuMJ5+fo4HK1o1JRqrR97liZvCYIjKkN5Hp9LUD1W21IFWRGCF3t7irVV4DsEbMMRKJAnI
YRtDQj6s1sZcK48IX3em71R68y0bUojuoM+Yv83WEj20i+e+s2pFiQW7ErlKc55h7W13PulGillz
FT8pVtQ8qlNt7EroQz6lIzj5t5e4rXT8Y4sGMk8Cabm9OUbLpLlNqynKYzc34roXffNtjNRyr6S6
FjRamxr70i2ZghcFbPYncgP7BNOBuKTvsvVUcs3UW8lD6GfyIurnXzg3FwWqizl6XMbZNY7A1Nev
hSirfd1MUwfbTGymQRUPq35TpjxEFz71K/uAq2TkjFwSRDu53rn9ea3bdtTm7GnAzQRzKdMSOHjD
Ics/woBBW6+E/7qze+s3yXB1QEh3Ct/+Fi+3QP4EHCXkPKBptiUHECdSV7rMn8zcaijmTdMH0JmI
nXYGD2E+KtHk63ZOhc8bxuPbtl8EBjyFpL5sPC1WnOUWMQH425n6AvGFNi7Ugyom9YYWchQmc9Hd
IcrpnbKyqMMZrxSMVp/uB6119mqRQ0Sp2ZdYvOTD8OfDIX/NM/UUqSKAym0mlSdL5CLLjELruEzX
CnD/gzlbWphEZff49spf23XOPskTJW6JdTz/8MIBbB9pKTpNa1OFY2KVfwkHll3F7vJDNWrrX4yW
LHvQyPmlHPWlf5ESY4wpUgiXLnVjemgnRVfBwT25oBfCsvMyibtrGZoorasVJt4vNHK9C6dM/qWb
rTXwaHCHAVVn3nATEswzpGQKinFPTg+5od/XXSp8eGX6INXM1g1GXSYYY1+kKbx/ovismTM8T29v
+ivfVxYCGG4AOiE7ZuebrkA5wVtbl099onkfi7JlwJFpMWiNlEsaKq9sMupY9OIALLDgLQCTocp4
TluteurysTkMhsrcOtAJpfTLvEpgNF6Ji9y5uITmem2feavgvJBcCJQazpeYAzoisbXK/8PZefXI
jTNr+BcJUA63UodJHo894x7bN4LTKlCRyvr159GcG7e6MYI/YC+M9WLZFMliseoNJ1w9+u95OHp7
zYyV3SDS6jZ2UXmtKGR9i9xK+5BR195Y5mvTXlAI9J1VkFbrahZfP1Lq1s5OZgcN6H7spMvzlX+F
swN1hF3Ms3ZXq2261d25Nm84eaR8sCEWrvVq3n2NnKARFycttowHU5OevXfkUB3LGhw2+Cv3m4YR
VeRbcejtVK14eX9rrWsGhA4oelAHeIyi7/JWhP6rD8MbLhUcoOLkTJqiBtgfjdGuaMY/ITZN2b6c
p/p/iFZk9AufGg7NUq8/n/KAIAQS2nN58vToZ1RUSoXmWDY/1SCPp40L+8rJWfqtAOsJ0sSr1bZq
vMEZ48EpT8ooyy8zyYfEbK0tA7RLytv3P+XFk5ny0uJKSpigIMJ7cfVajHsXCbDESF8rRUd4qhxk
mh6ToY33LRY6jV8m2fAURZrySINd9kdSZevOkS6ia+xM1Dg2fs/yIj6LXcvvgTYE23OR919LA2Ic
OvWyjZPXKYyM/LYqhz48JpzCyvfMKpkDupXJuPdElXA3jW1awTIc+eVoxnnuxkpcbHRcW60ladL5
MjDEVs/3Cbl6t0fZhTJH2v6a8tJ5iIcqDFGpGKcRKrlaN8dCVogHdbaepreFo/xPv4HKNPxnUgfE
jM53njFlPU3iPHmVtIZ2A2fiRqmS7IcQ/Q/sxpwvCdYc6L+H8RxEtYj/NcjwCeivshCcd961q41f
DtVQWlkavRZq5ACA9OrUr6lH7fq29b5p+Bc96DQIdhvbYAkh59uAo71wjCl8ImizvsLKuhczKizK
KZKLL91E0wmRNh5sGZIlX1AJc/aFW4PyiNX2wZRlimilGD+7kTp8HNiYG+2YaxuBtu/SNuAX0d8+
X4SRpwfKiU6Eb2Cv9X5cGNpuRNZCPRiL2q6RT84DFH55U05IBhOPtvypL1IYlmHpkywtK7iCa76N
Zo0CLvkcvyJpF73gJ+ydFK8wHzLHzL7YimnruySps1/jLIbT+2txEW0ZeiG+cSyp4PHtzuc+69Oc
DRY7QBub8qaFK8BK1JSNoEzdWX3lHt8f7+Ja09lmhPWF0ke1aM1WNOZEQ6RYSV7J5obnTs1aKok6
3nOJpe5mKzSf4ojd8P6gVya5MHoh0lPcBKK9xOS/rhThiha8gp6+ep1jf0T8iLBSa/bzpDYf5axs
NduvzREUgb4kLdCn1s3niVeK3VAARIUych8MVZkDnfpCB0Ci9wKEOXO0lTJvI7heXCx8WdjtyynG
/uhC8kephsQLMXN8LYy8QvQ+9sCzzupRCwWVlfc/6LUZLqbbLtQP5EnXB9jsGkJqXimn3kmQh6Jw
/lxpkxWgxu3cNL0leGCr8af3B71yShY0D7gwsk4eFatVnGNbMVScPk5Kp2CpFnmpeDWGwtlFmdXv
qBMafVAUpX7vpLazcVdcuUnJc4ElL0JglKHX6rIFCvV6atnhKSoHUfi62yMf2mZSj4Oq0cLvaJ7K
XYzIU+575MZtUCEkTMF1nOi2ttmwcYwuFnupBbKjSYjfnlmrkBWTk04Vtkcnu1FU9PstN/WTplfd
Xdb2/wowspbSO3QU3pa0ODlFqyAR6nB7x76JT10kkj+zA/DQd+p+yIOps38mWJ/rGxvs4sSuRlxd
TFLXIwHOLj65SuLtwz5Xj3Uo7rqiwMErribv+f29dW08gK88WikeAAJa/v6vCKEiRRrJxoxPkI5/
REo3wZ1yxEuTRgCqUP/8+u/DLX1GviwOzlz+58PRoE5TCovpSW2b5LMpvRyJy0gelJAOfkCi626R
nC83DE9Vjb4ORC327xpvnMBIpeBWpSdb7Wa/9npN91OVMkxf5UjWvz+9i/BA2RprxkWaEa0bbvjz
6bl5ASIvxzvRTYl1CszK8K7onbbajTKfZjS48JLX4rbZMjW9XEYGXnqqlB8IFfrqu2oTOqYNEJ9T
PLZ9H0xIuio7xUyEtu9h8n0ZNG2uNpLsi7C0TBZargVZlj+scYYqMJLZDTtxatu2RNEUyXRkzTzv
0VFG9yWcs+l3aMhcC8wsFv1GHLgse1FxWwiKnEqKjaAfzj912SaJqQhDnEhuwu+5dMWnPI+NCHZw
aP0spUjSHYV0/clwYok/0dTAiSoQR3t/xa9sL15qUEyXxB7Z79X5CcO4y7vGSU+0oOZ+L1NLRHtV
DBPtOMXZeCFe5GvLnMlXlwwSiuQahyC5TBuvUsSJ+yAk3hZj89PgSwjfnvQ6MPFBN/3SaKvvRRGF
dAREJU7vz/fKRuNdvuiPLgoFF/WtPIlnFzSiOKV61+mfqrmKjyKiCxRM/YDlzJxlWwqj12ZNTgGI
Z4lT/Ol8pTX6FyOefeI0151sdnXk0X+13ap8VpS2vHFl4/2KJqftjmlnIOGXNJs2mtdmveCFF+cP
xEnWiXI2CjC1uZKd6pB3q19pTvahLNTypfVEDRxUDOXh/e+8PFDPXgosNUJP8MLRJCderu4BIUty
NxlmJ8yt0mafYjkx3dSdmf8P6+kSiZGBWIwH1mhdwCVW2bhjfpJm0720+az5Ta65D6qCBfOsG1uy
DMtireaFIgOPINoE5PvrCFl6Zm9J3c1Phe4Wo2+1bn6rvUlSS8N5HMxOeWUbb+HOro+KsCceTSBB
12jaTjV6F0fm/NTYmiz9xkybRyHCdAgwaU0DcvP0I33UrebPZW2aPiJHlReuyqVAJ/N869baaEVD
mOYn7CjH6IcIzSo74t7RGcGgGNEz2bI0dyqZS/dT7cxhpsOHE18Qan1324x1O++Veki33n1XgtbC
MnhrXvP8Wz+77FLXotzjc2hGjYtcNeqOD3DB7e8no5Bbsv1XRlt4kyiWUROHVbG6FNHNi42uYueW
cdPVn6KsdhyfErIjfluhbiYb19K14ahvvFFVuBLXzQgafLJUJQBGu217cVAMnpFBqFrNfwqEpG//
fEyBLnFGgU0BMl43oYZGWKPV9SW1UiTgAT5owrzVktGwNjKLq7My0G/lioGcsRZxVVK9TIl+5Wmq
RPVN8xTHh01Az7/U+o1b5sq9jgqTt7AyKcByq51v2mYoummwZXGy3bnrA1Orezy8cu0GJhX1CY7Q
y6AX6SGbjW6DmnglznKX0jnkcQ49dQ1FL+ALG/Cmi5Na57bqm7bkAIjQOTZzlDx3bfqPIG1uUhD9
hNm3fiWw2eUH/ZX+jhNgXCOjKOmokf7Zi+xs1/DSvIHEJD7EYVVHe/p/QGff3zbX5gmnnlhECYNQ
uHpXaG3dJpNRV0RB3NpgEyR73JrKnTE1uKIr89ar6WI81hMSOheXi5Ifsz2fZjZFDWWlTDuZNLrv
S71sgOqY4Aj8bFTtoElabas/e7FhGZLSziIJS3EFHNz5kArKIm5k1/oJx4j0EOMC+RFHHpxqcyx0
tgoPl9kgC0kTbOHaUM0mJz0fLTNa1N5JU0+pNjXPTlEPT+5gK84hzwFUBYOorPqmh6R+0DIle9Ds
2rkF+7AlVnNxzyx9YGIBVT5SJHoo5z/DoM2bc/0Zp57X6Y03m+OrhQS8T2gtblE/OqoYfmxi/pc3
79mduoxKOgbVAXkIPsD5qEU2lLSgTP00ul32msZ9ehzdxnnqpkYXQEvG+qc64m484hL2WlRQ2EY4
Hh9cNbSCECGE1p9kPP75xy3Oj6LwtOiDLjWvNQShFKJR1c4yTkqRJT/7JsnCnZ0Mnr4noYvyG5lI
oCzvj3m55xiTNgYiuWDlyE7PP0RLQSLFZNk4VYXr/EjLMn+EPoOyohnr+/eHusjPluk5Jm13kJ6A
o1YbTu/TeblBzVMPH6gNWtywsp0clPT4/jjXdhTF2YXlQIZ2QZeN3A5G8BRZJxWx6gdgFOb3qEe8
u4m05reFyQJerIaxdQVcxgviIp18WFxUZ2n0nn9IW5nGUvCLTm2n4hLZWb0Iyatl3/tm43wdO2/e
kl66tnY08CEBAplHkWg1pGxrWjWRNE5FUpkPSuSY9RHGtgzqEiXEjcL35erRFWJipAkEJ+LG+fzK
FnQC3q/GSSaGrjw6EhTdvpXY1vx6f/ku7lJehoBhWEHaUcA3V9sEp1HgP7NlnRJDjbAeapeagydC
9XNMLDsUbqzbu8GY8Yl3XCfb2KSXm4fRiYuLGOciYbn6plRGqyLubOuEf/B4bJQqu5FDXd+UxSx3
EZZGiu/Z05ZEx+XmORvVWl82ok6yTFcYVZ3653j2itsSYic8GN36L62neeOIXPvG7FGqAQBSiTmr
byxbLR00u7RpLM7ZPnP1eE+5NPFrO2o+YPiDw2+oUQHwku7w/upemylzpQCCJgnaZKtwn/ZRNY/d
bJ8i1cr2TmaqSYDTTSP3pdc1n3HEGLaQXdeH5ITQ2aRDvyZc9KPjJZHM7FOdCfMGRc9wb3YFtAcA
kjZoX2HXP9+f5LVNRCMV+DFZPJj21VlRJgCXYs6sU1vZ7msvRz0/gEvo9CCN9Nbaa3lZArhosOvZ
4l1dH5pheTkhLLOuMI3MqLYm0zrBfoh9qwjlUywkHVIpteZWiVnzCE6Ee/P+jJdjcXafQihZSkq8
HiDYQ8c7jw5imjC8auP8ta8j9cZSR3tR3y7/uLQNWz/Lcosn6+DsbK2IfKyp/3U/v7E+KPQQfpHT
XeMQur5V7XFUqtcuiXR/Mpv2VUu0bs+/C4Oqz40vmpyMeyeX8cbIF9+bkelRUTEjV1wgGOcTN8rR
gsw/1K9plBaB0Wjmvh768mgMSXILjTm6SxaxjH/+2otpwVI740IFF3o+aF1VbqKDGH+NJRwpWUb1
gxWm8pj0NL69LNH2toFpkxyn+rM5tFt+55epIwiBpQNKtRYEHVDN8/FxkbO8Qhjy1Z47vfNbR/H+
4Phhzh9VY5rNo0OyhFO5bSkNqUtSFDeK1gr7VkyhshGvl0h1vvHoSqOjvvQADBxXVp+iGoXJAojm
FYZa0/nRbPjmPCU/UIK3Nm7Ay6UmR11Y8Lz/qY+v25Fzhjhd24TNq5611m4uw9IXNm7RSazI27ar
sGXWqw0y/FskXs9vaahAxqMMQB/g/FNHWD3SQjHla5bGlRdEpNLP0+B02r4wvOYhM2tz9itdIuc8
C0xIgfk0S0EvTszRN0clbQJhZ3RfCLWQeLD+jBLfTRXnyYgtJTyIph/uiraRKkCpztL8CoEIEahm
OjmY8KVdG7ggtpwgLsX8nDVyyxviIjqzlxDVplUHi48m4WqCAFGBvzpR+2pmuRN4XYcr1EjXbJ5x
sVfd6t+r4MuAC/tg4WFQ/l+W+a/3KwAtT4ZW375anW6+Vg1tVq4A5RA5qnJHZbStg76r0z3WuEUe
xK7RFXD+o8/vH+Erm4kZs6xL24PH1+oG7vsmLEe16l4Bh8Uf+aXfOnzQjr055nu1k/pN2Opb6LiL
W/9NuhllOuR/SbDWT+gxSkmWR7N7zWovTAIkQl3QMhZWwd2kmneDk7tHQxf4jVJ6+vr+fN8wvauN
TNGHFxf/YKO6TnFGvWqopvbZK3X4+MsgkORwR9k5QV1EVDWrupkOZTRmwm/zeHgYNU9+j1st/k+R
Vd/fdo3WwVbslfL3MCbjxzQMs0NnleWNrXWRb1RPcXlQFd27wQHaPiZ4UJb++1O4vOMWuBnfbtHY
N2gqn28cMak9ls9J9mqJKf2GTfL00CLJqftmKfq9kmnZTutooYxOFvv1bOi3749/5aTA5qF7RGEC
cPzaPcHDJq2M1DJ/rbC1eqoHNX6MFa2+zfXW86Fab8m4v+ViqyUDose7nMognPR1Ltxl+MH2rla8
AheQD43uiJuyx3Qvsee59xVplh89L4pfat3JOz/sJ1UJCteKPwnIwo+Z7jTP0yzHzh/QYdxVs1Of
6EnMO/gE3i6z7HYHAlT5RHdYdH7ZZJ0IRmsOb6Sh588GvLwAw0m78HODWy7Ja/MBPw7eU+9/1rcI
s54mjU6+KCg7hyB7vq6j4hkyrvT81XOa0vbNcHJw3rRlWfit1QzfQYV5twi+m61PR9KI9viWiep2
tJPCOExp7LZB3lfJz2aulK/eHJvyAB3QtPyxovKxQIKmxM84ZncAk2rQcnpsf6j0rNhyE3hzK1rP
ZFGJAk3CbUEmdj6T2ms7WWaDIPlJpNybemoEThXnRaBTO76ZHK+cdlD2rUeaNilWrHRlbnMjCl8i
q5w+NYM5/DBU2oQ7O/QysUvz2T7o6iKoF+f/vf/ZVwEQ8AmPSBpDi3QlGhNrqK4yeoVrN2ie1GVs
HuIkTAOBHdNBURPzPrJz8z4srC3N/FW28DboIi65dARpba9B2HbnzInjIvUwAo8PuqzI7rB6SOjB
4or5/vxWp/X/h4K1s1RXPMTdl/f0X9eMG8IYajoDVQm87XY1NfUAHlazAzGV8FbXt1Tkr31PHDLe
Xs6Uc9ZdVSPEsZHDrB1kKfSPOlBvPyu0cE8xxwsMLhu/s0V6eH+SV78n1QfyUBf67LoVluuTzevU
Q7jGVUEDtkL6sa54exUj2I2hrnxP8H8L+hGtJ+gLq1OK9xe0VhnrBytTptKvMnSIfIwuvG+4Fpu7
yHLkBlH/yhdlRIaDFkSSv+6K5HY6D3WIENEQReOOTGzGJUx3jnjxygd9ir9P9D833lFXPigtPrRq
Ob3Astbq1rFTz3bHKiP0kkWB3ZvpYXDc2LdTGH3vr90qG1g2KPOiBoBWI03FdTZQqaOpCy8EuIgl
8kEYVbkDPU1BvcrQfKvy+dC4c7UPIWpuHI1l6/8Vpv5/ZHdppQGggT28WkpTulORdLl60Kqp2UXO
XD9E8Nr/hw1DMASiScmIivqyof46gF7nwjIVGJ4A18EVpB7nIO36/KMeU8nXlXZLoPPa0lHX5K6k
WcqkVrMS+JtF3URsiZY9Y08YEIRmmN/gE/D7/ZW7OhKPAiwVKGmQyJ7PLB9L3R7UUj1UmtnLHwO0
XvvT2EzxvPOEoWw8QS4PHlUi2N5UbeHjQVw9H408XDeER4yuKAEcFNMT+wS5tWMzJdmdmiGs/a+z
o89KGFNt3rcUqVbjtajiz4pemIcuVq0bM0OnP9bn+rvthvG/JeFsRA0sNURHBBxQbL54PPZzW5eK
QDw0CkOr9rl6RPRztM0531lTH+V7NFcxHHJ6UEEb2dwaJfg2+AKQW9DUOB6sMRqTZmD6nHQmJlGm
UzxWZhjLX/bgZFnjR4kj62M/gik7WPCUi0db6kLkwdjpef9SuTie3+iDY20pjV5ZbMrJIDWtpYKO
Utj5YtO4q7Qx7K1DJDAD5AZx9bsi1t0DXtp14CBUFry/2pdR6C3AAttH9AnSzurUZMk8oHpZeIeu
KcWhm/rkK0j74hZpS3Wf1krzITfC0B/CvtwI75dThVqA0BVMRBpPF/0vQP5E+A45VwUB1+daXyhf
qdsLqK1OP+/rzPSyjZD7ltScRz4Wm9r5IuSzHKrla/wVk2KnhazSjZgwxZUa+lZktUFf49yT5l31
Y+7pNOYFxtKJVdgP6ohTWN1X5bGcx+HFdOpxn3uzvnEIrn0H2GEUcgCUA/ZYWmV//aYey3YjsUsS
MbOM7y296fZiksV9XJbzY2W5n95f8MvgRX980VpC/4aCyDrvYzEhQeF7fDAEFRs/b0qsypvYLg+9
5kVbFgprOAmnDIgOQRkcBU1OqH/ns5s1lWplxIXaNIncmW41+nbT6Z/Hdi52dtO3O2umukGRLv+p
xOpXL2wcZDpQA7dKu9xY/8uLj18AHpnQTQZ6AX3IhauNnSZ11ILz9pi13iSoCLdxuXGoLpeUcdhi
XA1AOC+Afmqj930Wow6ZFFP8kqtOcm9nWn6fY8fjW5n78/0lvTItA2FIAG4UvZci7Pk3boRdRLGJ
P5MY+cax4lqPblyqT++PcmXjMBuuhUVyb1FuOh+lcltaByh6HsosNV/aMV7g02IY7ruCyvrGo3C5
ZM4P6tKJ5YWCxgmdtXVrbarFRBcjRF+zieMfseJZP/DyjObbpIdQua+sdlSOiTRFtbF0V2YJ1mDh
EhJ+yQJXp7HVnJY3ub68iObu3uIxmfgKGKCgmRT1y/tf9Mo2YSxuHyqLnEl9dTZcDR3B0ey5gaY4
v4uJXCAwK9MnF473sSPiDdbB1fGWSibLiPjcOuNsXJtuO6AgwH+88rPUze4c9G9v3VqYOx1ph/3/
MD+6PmSB3PE8fs53DBmttGU7mQd4UYgk6PhQlSBjArG8w6bQbjdulMtgQxbB4SZ5ecNUrNtqhphi
w61dFCjl7MhDVbTOs5KMNYYC4Vs1s3E0P11ap76COEW8c7LGO84TQuZqoeE/VG2GnIv9xE/CI46A
y64y7LVUz4yXEhI4lXUoeP2hAq9P+2LEYiBzJrH7x8/NUDT0QO5xpfK4WG3dOJUz1HHVPFC5qR6j
qkOJYx6hD6a4APbUXTa200XYYTy4ioueqU38WYd2KwlDpcRP4NDqEoRpk6PS7s+T1m6xXC8Ggg9C
NODzUVshBVqVVUZXaewIL7OjgV/jM0tp3eG+F2+0Fy5HIR+gV7gce5WCwSrvTWZHx7QMwItWKka+
T0QKscEPx2xs3I3odrEpaIzT9l0OBSIf3PnnB2M2MrMdy9Y9hoBgfqGabN+ExVTtNKEOWyCFi0PP
WNS4Afstfh6wWM/HyhwNuKxRu8cE2YdAqLLdhZBzHkKjvc9UJdzQcrz8ijwsySqWQjOoiLfW1d/Z
jOgE+h1Q0Ux7GveGMc/3IUKSN+9v9Ted8L/vBwTEucGRK1hITTBCV7PqbQe7qbItd4NCI91H5Dor
5C0O3p29Q1BJj3q/7yxn+MBp4ZPqGBaGR7S4Y+MO0z07g20vdI/I3jiZP8gia4NMUKIEetRM8kCX
VPted1b+J4Zr8jxUs/sR+I7xZIXCzEgZkSrEpqm7D4WtPw9j16p+1BWuFmBorycUXBGlS8e26uj+
2OqH0VXHH/EAiHhXI+p6DxM8N6FBTSJGF0j35jsKS0QlYVbQcwpnCg3fdqT6KRp07Ag9HWviR7Xs
2/4hrBxj3JeZsH97RoN/th6b8Usos+FHrs8x8vsOFYuHqEGTxyck1O1NaLXRY0mjqT2gVKf0B9uq
k3kHiSgvD44Z5bUfCTV19vagR9qTK6vm99CVeXHsKMzswznUNL+3xnn4bUQ4Be+ikdOI6Y2RDF0w
SUvkZiBhTGS7zEzHvIL7M7ikVjbNWXGjWYDcDVQBIxkWO90TXY6GXRbF+0hGVvjHMMcu3ZMISDNI
VEi0t201zm7gxnmN3iecCVnz8cyOFz3pYVIfcmPwUMZUYUyHysFr4nS8LQt4g3/yqkavbqC20+81
2U3Tax86hph9hJOkB56kxwx1Yy+uUhWkci3OGEwkpNjAf662IlrEs1bFfbRPorQ8ppXZ7nKcCDI/
jkwkTXj2+rBOEnyei5LStRtujL8+4CTYJGQcCIIJv2X9iO7nppyw0073oT2Wd63T/Aj7rjjYrlIf
HL1sXzamux7PRtuB3BncE4IDyGav5mvpYZzNsZPewQqvwgPwuFwe5lGi+FQWIHp2M/JPwy29WN26
dZrabfdNB9NvnFUk+5zR0q2jY6bJfOjDWg33dS3RbqK7ME1+1KDN+b1sYif2oeCO6ocSNFf4TOsS
P1CjINV8nMZIvRtaw6j9nH5RzSE280853fr+tY0cUKEU2/V2ZzuCl7xliNHxZWO3amDlgxZ+zPuy
bHYg2gvhD05EZoLscCG/NbhbOIdEKDEa47jLvlQ6zvQfBWZpD5pS1aXPJej8BKbTm3tZp2nx6MlY
M45Dq8baDQqF4j/NTIVV+GrNkwcoMEJgT4OjV58bcDffWKncDrR+nj+kWpP0HxxLmfcDTe3keWhy
od7zW8fkp7DQWz5FEFLnh3aeGuMYGrVTHpFmdnDwKQR+2jdI09i3o9Y0w1MyFgWKXYpXZtimj8YH
r9Sm5LcBiunIGzvsdgLVZM/cW6hYK37aIa8eB7aFO7Bva6mUaHwlMte/1m1Uj9XNkMRxdeOiB5kc
nTSNtJexijyHpvZgo9ZK96RUdr306ujJmFJ1fLbpFf1uSbO0e97cWnSs6LxEHE89y/ehVxtRYErb
7b++vxN5Sq2OHo0LxKJgR3CxoSG9Ll40cTJQhHHLuyjNtboJak6Hc8AdmwMfK2VJI97i2MuD6+T2
SzaG439eRFh4qoqQS12UOE/5jdRxKmkpt3Q3s1MkP1W3iB+jkit8n/dm2Af0/Ctzn3AgIsOXuooN
dYvsgO5DLdKLj+zxIQ0KYHLSr6ZZa1kvtSyfeiUaqk/4din5wXLzsNyr6mAhrFQXBu1+SH5q8tBL
RAD9dlLnsgvUGBHJQzmag/ig5GmS7Is6d8EogXuL3Vdzasz5G1hr1/qqy6z86Tax4SBeqXXNrZtE
WeR3KQgQF9N6Tc8evSns3T/JFHoVgchu0ukRkZJSu5s6gYxYMevpwYszT0o+k2EkYBSMrPmOFrcT
TFkFXasH89DepXNsVTnxDA0ufwrrOtklc1/C/IjTKDyklMYeTb30mkegJkX4zbbz3vYLU53q26Rz
yumQRpzuD2EWVQNAt5KqS4jSxV3YSKXj5szRcfs0UJ7qfF0dZ+dgJTgSCovq0Cc5DMUN/mOjCBAS
7tTbqVDc8F4h5f4EwSl2he/KcWi4JHU5KUEsnTb9IiDQf51lHnZTgJBGH5UBzmWx3OUZeMadaiTK
tAuzSlg7p1z0pGk0gM0KGp1bzi8w7XAxWzGmfMaEoK/6wbfjMlE/QtUOnV/ObCjzTToZZb5vY9kN
qg/ML80+kbJYpxEJUvESQ9jcKYWWundW6ka/JCyzz1UX9dotn1+ddrUzpl9bzk90g4YQi5yClaiV
XWjN+hFBj9TxB7vESr4aI+Nr2BiJ5cdhl+y4Oo36mDToCP0ogBxpHxsldaYfldcYLJOmj9njKOKM
pmcdji9R5zppoKvtsMOeCiH1ts+KmwhEfbybhipiH4dJbGFH7oap7qMwUGRfCmUKv5sKtOWPAO1n
Fjyl332wmyq/sQZl0l+cOZ2Sh2ZwPeo4VV8mL6HR5Kl+HDIcXW89ye5HTStpDVnvqMeIHA3BoZhe
ZhhGf0z+UsmACuGg5BuJRu7nwxFvEfGIuOZuolqLQ3s/mbIxgzSt5vSHM9NOeR3CEPE95FzzZryP
XSU17+I5dp0DLW/jQSpOg4FDBYfhQ+zVjnE/Iz6kQbROqx4Z+VhEPmxA5IH0stOz3/Szeu+e/5dF
mhpC+dmrTu0cO3uKsmoXJfFo7PtIQeykXPrzviGapvrea7WR7ZvG1n+pIdX5X31VJc0uzuc2+qR0
hjxBQMHvsLBHYzpOg26WgVfFyT3gGjF9kIBjRgpC3C77rNWUW2oMCmlf3y99+K72PCTFJ7XoDupi
izcG9pDHX+HzZOWHdMi7L3Xh6cp/ZF8Gyuw421Z3hpIMmj9CEv4dqXG61djW11k9xSyqheg4L3EA
ZtjqBWbyihAjndo7VwPdtO+Msstu9Q6MyK6QjSDVK5vkR1aU7hezsOp8X+dO5Ty55mSQvY5U9x+U
IkrUJR1H+MovbbRYP/MwSHG6jCIdukFe5MZewUhTe21Em96ZZaVZz4UpzFfXarXW1xIPO3C76vIt
x5N1355aHcqdS/l1sbBb+kfnbySvRV4JkZv+bvCmsTpkhap+QEYGHE4ri4/ppApv35pdmvheNIYx
llfNN0RqkQqc0Na/U9zpGzha8w/OJFntT/nUfzG7/rcbDvqW/e7FlcdPBb2rL+7hi6PnqqZi0rqT
DtLDd4M9TdUAxqFJSz9KK7qa/giDuAncJFUBGAxjeUCbzMo2GicX+R/4JdRveCXT1OMVu/z9Xy88
s4vpqoW2etfSt/pCk6bdg3fPATGlBMsxysm63r/oL0d884fALmFRxb8oBqZmp/dK3ah3ihiz7KjN
4YREn0OndvRTq9G0ANyFojy/P+oal8KugARE0qHTeMNNdq2SGE14UsRjZd0JXivFJ1fO0psC6mTy
l6HHsf1oyX4Ofb55rOyVTubjEawHlymwP2t+8saWiO2KYf7PmqYZUcey6FtwOpaHLjRKJs3PYWh6
MfjtMKhw4wo4rIgS1vou77uuFxuF/zUCDMAUcDsKQ8tTBRDTmtmppyKqB6Nq7wuyTeNDFDbh5M99
SveZvD0JnyphortPryLPgzCb7V+oQXbDAwXy+NFTQHX+boVenwqPOOojixgfOtxu1Ttk9TLlCFOt
Kf0yzhERrIys/57qMs32yaQoh3ASRrFRaXgTdfu7BkAB803wduEugQhbO1xyANrKVQr7DhxJqoLu
wAJi5/Y8lu6dykjdR/zLcjXoo8S9U3SKOpMvJ92ZA61zRKj7Ric955Pomzn3RZNl/Uua2m6Km5QF
W2UcukQPyMizR5s/VY8yowe2sbOXt9LZFCievVUw3krq1DPOz1KXRY6wjNHFAsEdbisSvI/U+b0H
WY/Onw5uTsB/gP/G+zv7clSKvNSc3+Q/AR6sorlndHWod5SXq8xJraNMpYe0+eD07lOUTVn8Ijyj
dR9cLdHnrZx9mdH5jHlpE7yYBk9ldW20AmpZocpV5feNUL0Hd3Cb8tBi3hl9SmgGPyl1PVR+Whtm
42tNZekfY1E31sGMprDwhQzV/obFSx6nNO1l4U+1tLLjmOvZ1zHSMUk00gpnPt5rxX8NczQO/0fZ
eSxJimRr+Ikww9FsgVAZkaJEltpgpRrtKAcHnv5+UXfTGdlWaTOLmTHrsSESXJxzftVVaRd++/sL
vKKwL/+Iq1sQuCieZPhX/LlP/nUEZuOYT5YpjTvfm/Yr6obv2lXrbw4n94m7PdutIp8e29F1f68Q
6t4YVP6R5N08Hq9nUFO455xOt8Jaay46ueEvdZ43uxdJHmb6UqveY+5EKdUkS1FVZC+iE+0/+Ixj
eyoZd3yy5s1d4rSrGv+rDeEs21k+BXuKE1CTNj+CZiruVz8N2n210ULH7dL64xLlhOMYu5qbe1gj
Zwos9aTD3L2s1pXivDgOnPLZ7JBSRzLvnF+Oazh01svqLftMCU/tChSy2RlELLTO02rpIMK9uTO+
dorWvzw5tvaCmOFbaKKYEHA6CZJMR/Pw9492y5q/jlpDLjwbYAegm/94udmk3mBnuGZ51l62bJEd
rupOjJt+YELfHphrlGc8cefIFNmvbgnEHaGb6vvff8TtyrkS7f6oCxnKYkVy684Ttl2Rpd40n+UA
0nSqUy63iD0uyjswQ6a0tl16ZuKIQdt7w23N4uwUrfmW98p//Azgb2zE4IyRyn27gpZt0yKoc3Wu
/HWwd9rzl3jqTLHErpU3IsqDQu3crDLuZyxMo3Wu2zcW8Z8x0b8XMW+ClCnU2pQz0FpuwaEhzBku
Fnl/1umWBYdchWqLxjkYgtOmJlFERbrM/YWWcfjh9Cqwdo3ntA+Vwl1zQ/rf+3d9nWUaeYkyxv00
FPOQDKL3KlKNTGtVx2A2p3JPIPd4wR9OLt9TvnF4N+s2OEsnTZfI8OvubgyzQdPsDX3n7d1pMw6p
UU3yDSzsduTPn4ug+PqHcgWDA13/+b+ODA3SuGUG3u9G4P1czMCYkzKvPue96pz472vsFQx2fRbz
ENgEfN+rI/3LZ5WlIsiDfvU8a+PnQjCrE6X4Frq7uV+LQzcx5Y0KvCva/SBV86zTPE9Qy09fmTDO
Jzh3b+692wqOgx63GZAwuLHEYd6qKFYGtHpYy+FsYFhVxLgcZJGUVa9i02UkG1tjsYVv3HJ/grRe
rjBwD14CTmDXw+O2fuM48Uz8KKZzcaUmnD237uzj3FrjfNSVstCFtn0zF+fRhAX9YSVUt3vsHXNL
qrVW9ZctZ+D2JWRw81jkoZHtZFgPZzpVy2fUO4jplyMt4hp8jDLSQwkOoaLNy/wikVVVel9nt6m5
s2xZaPeBCMpKv0PTw6VLn66+GE5bGOW+bxqrjeeZo5pBlLMEDwh/UPC/sSJuuwbeP2Qu2D3eNUaY
m/fliuh0ajgym9szmkT1sOaumUEyGRFXChBQEnvSSmTJ4I79FslJdT9JX1wIyChLvRKrwyK9s/BG
SQqEEkXclV7+qe6ydj0uaEXLpFst+zS7KQqBN374tRS5+YZ4Q9F8ImzDm/1W86MkBINct8PZ91nB
j2PLzX5f5Ey7hVjb+txXwn0wt8FND4ZVu/mjMTvVGE+2V6FjkVXhf37jF1mvfxFILioAn22MFPd6
tP5rI1sDevgKtgVHp92dF2+Gojkt9pMQ7ePUB/mT1mH6ROdnnQbXxaPT7Ba7uzJll8/ZACfzjVf0
H1vr6rB05bRcmc63+RpL3qRU6bV9HhmMM7/aPB35Qm4Hp4dPsJnA3G888dVFSiNxpeWizuR0IRHt
pn5sp7kWqWGqs63nbIg1frxLbKumMBM+ZtPJaHC0Nb4XZM+oHRJEj0kYMzA4PVVtu298kdcvgD+f
H+HxUWjUbn+N9p00M5ELnNGhecWp3oDzEjNzZu+Hn+miS8a2cYzTG8vg9cKkBQZ7JE6ad/FKJV2V
dbtZBqlahAtVI6ZKvXgsa68fo6UoMPjDqWcr7kiGnx9JHJnkO1tppHoY75T5J2ov+cZ9+upGp5jm
mCO8kKsUq9Zrzf+vZelkRpj37VJdKlq8oeL23KotNisx2iAhihYq6jJMQyzypHSiVzZSVBpbY7/B
wfhTRb3Yse4fSwsmBFdACqrKyx8yukN4Nb0uLyVuHf0Uy1aP+kvrtlYY4ytXAV6u/qCcYzHSc0dy
BMtNNinUZXWySZ11MCg3T+BL5amI4cQFZh0ZUygGEbd2Ywa/nSJbmNRnaXvxu2GtmQFkrSSeal6H
X2985tt2hTMHSSspdWj8oR6YN6+1cnVv2m1tX4zWN9r3+BxqNJZpmJ/DprODLu5SXzyEBADXcEOL
wGAavzXNaazdxT78/cf80Q6/eLX8mGtIpYCXTi7IrQDJnEMw5ml0zoBUziJjuS5BCmhQUFQCcDa6
+Vh2fp4LhCMlswd7rOq5iOtUD+MY9ZWlltgUZQpLQ3nZF4olrgFE0IG7L+y8tJPZVdW5mcwleG+B
6MVmozzDjDSux8ZZpbL/agVT+95QALNJ1YRquBhpYdZtlFprg1fAUNkflkI1xEtOeHjEIpT2o1oC
yFr1VK7ZhenkcBdgRt7vgIozFduzsKsdiuLC+9KM0yr3xDAs98Desj2oCjnzHvZgtzxbjGE/qRnA
PVEAez8NfzP9S4sPpIjLsQ1+BkXDLKAhvONXk64cubC3idP1Ea82h5YAoOXg+UZ3rlsXNF81lnMY
K2qQI2hLbSV+WsoGpKUkZPjSef5ISTDSBu69GofAs5G1Rn/QvS9OVReiHs8nZ37Lb/yPhfTNF+Yw
v+agXYca4FovN09jri5MFyO/WEOnypNWpewEDQlMqigcu/KUWzot7iZa5dKICATPrS4aBn/Za7it
lDKYXlygAClr1waqLQkbcGT6e96Qmd4Xy+Svz6iJguEHzeGk9pur0+4EQ6H6UGEoJg98Z5MqxsXE
qEqWsVrWCAkrIGQsitTKo3x0ajcijsMPVASBooQ98fdF/qpSgVSEad0fXQQj9dsh1YQJa5+pMDz7
ZHL87iCbHLytAMsRTvpkGhBOotnWThktuQzfOEP/UG1fvn5Y6Ay6OdMZpxOP8vL1h8QibBCNgrNu
UsR+hO5od4xHr5Q//Lwts2camtpnxB6K75mv3OJ5pI70frgBfr5RwXB2jj3DEt/p/5UaIin89ZGs
K38Wd6JEtfhMYxD0ZlQH9TwtMbAaDrmwAxjhummTPaR9bhYJyGpAxPc2zHpfOD0O05nIw8cg3ewx
Vj07c4i8lAGXAXrRPsCiaKvjuAz9j0UsLSjW3z/Jn3d+81qQvDjgb/i5XP16Xr6WjVBDy+tMl2CD
7uowLoH6wgfhktS0NFs/7m2/nw9uU8rqkLtEsjp4o4KXQ5bot46p9FiGv/shJ3fOzHOiLqTCZ/Rr
OPSgHmVTsOl9SmYrEV1vLmXcDKU5vV+GoFfGrgVR5yKVFlnSkWhq7gwMdHFawYk1a5JUL6H3zW1k
IT6Ifgna+6AqsjHxx3LkC7oBgsF4KQvnNNiG7D/AVJT2UwWHab4oVJcz0QiEkcRaFKuLLwV/n46a
zhKJNQWbPAzSTPUHUGBeq+PP/ruhoXl4CP2qfC+l36dTRBDfcA2f7Pr0c1uaZcYpu/Z63YFNOuUX
L7XpdkZ2jvGsUIufbSWXEn4SrpDH1Jn4sasMV2A4aXTDP0VRBSB1XWFkn/7+HV9fzSjFKNNx0WNq
9Poyk82ArpX649K3hTP9CmdtfYMTHcyHmjCFDv3fRviI6lOJuV5IKxMzyYbTQQlbuprmRoIP5vD+
tkizEbO7qirEetiy1l0Sp0QVAzwXFp/Wq7/1g5sFrX+cegfh5d//kD+mDrcLkvIbfxrkU0SO3vDn
itqE/ztN4lx3Y9HEXjUE35ldZ/XPbbRk/VMEpcwjJdJtB19rLXYrEgq9m312cjL5Is+QMqdYTd2v
w1yJx8E3ccAuB2U/Z7BWr0P6BkDhW1u4s/8hy7G1vLim7rHIw/dm/tKNtZ//7PN52GFL46bhLiT3
PIxDVXL3Btm2fAj7RhSM/Mtm3+WUgm+Qfv7jmOQ3oc7xyJEiU/ZaFP+r3INxFNQkRa1nz8CB+A5z
qekJ10B7uufwsMyzM8xQXcJ5Ksb7Uplb8Za88lr43HwCn0k0CdaQ76Au35wJGhAVn4ZZnCcPw4P7
SpnZ/eBMar6Gg5n5bi0bhrywnbZh//ev//rJlD/XWQrFEIDkbcNjayIxBnwQLjizwe6qhwH/gHV9
LkdrtOI69JfEAKN5+vtTX2GEf0bmPo0WJC8WXnDzByvXHGw1pcEZH0p06Bg/Z3Z2TOsKqhI3kmy/
TD384VjbuqtiZqO4CTFXMMS+wcw5GJMabzN97tdyOQSI45zIxGVufic7ScAp61Y3NTwcqbL//X2h
cYIDeiXU0x9dl9K/loopqqDMi9k410sRiAPQrdlE/oaG6X3rQnoePXf+JKar6PHvr+y6Bl8ukWuS
NAdOSI8IaHz95/96cKOvs9hpyy8ApZ1O0CJOR8fMHe+AimE7qmoRn//+xOsY4+aJPqZGuBzA0Cer
4gpj/+uJaBfaxVBlcQnyclo+YvYIQmlOGcQ9wkcXd7ajvz/w9TaEk8FUjyPVpOsSNwdRtuBUkZcF
a7EMW2fPX6edZKZ2Tp8oo4PiEcM6QQiyGvMfE3Kn8d3fn/8frxi/JCzdnOtkDUeal38wzRZOR+4Y
nvtJlndLunkc3H5lvpswCbq36hSfgL8/8TZ79upGcI3vgtLOIJOR+s2fTJRajQt55tP4Cp8p7VLW
M2F5zTCeDbMd+i84zBeYnixDAWUIfEfFrnTz4El3nZ/tKdvXoaIThG73oZlXeB+WuTbeW9O//7js
XKiV0Livjr0MAm+m/aah/S70huyC1wYFd7QaBJn8hAM7PRgrowS8BIoNGp0kmLaq8+4Rz5LwSs5S
qXjMZadktofNY6iLpxhNRZ7V5MZDKGuviIe1DcajgWXqDyMVxlAkEx9BYmHSzNkbMOfr4851kAh7
KK858axbTQMe+t02GlV+aRch7nA5GqD4mnjeHIu8FmqMDFjA9S6oQ9m9BU86t7wPPvbV3ocGmJcI
bHLzsRvbLatqKf2zrnX3hMJ9/uIGkqRAnMqkNUR+pzNOrU2ZAUodlaYe21w7Bf8u2jJxfXqpuVzl
+mGF8jZQBk2y+b5hNTM8lxBOtk9wrKd1N5Ic0H7t+9U+ul41YzundH5t7VXGoHoXBuDH8bI1kgQa
SFLjbtShsVx60Uzy59ATwzM85jofsTHLjbnE4wrP2dYghHn2pH9ZbL9zP85woU/gLp2zHxuwqMiq
bf6GDbXdGMH8kN/ZqxjuaxcHkzirFuObxgJvqfdYIF9HuX/fSf/xYfHxRD6MpgqN0y3ppIIDdm3D
s0vAWdUkRjjS2wT5ZgrQaEcfttELkooZ4ltRyP/x4Ktkg5n3dSrOZ315aAD20kxlsNBRJmH5QUHX
7wdsGvkJxkBX2TTlBejxrc7uP7orAnPorpCEQ1d+ZRXl5w11+Jxu5wBJju/H0PK8Yb8C29dRWwfz
b3PpyjSa4XKGd6kTbPeDklLt0lE7RuRNDjwnXZTBuSzXYDdT3vnX2ZpI91sIVzLezLCBiWcCL39O
q4pR9jg263hP6S2CY8oEYD3nBBx753l1Z/W9XmECPxg+09v3W+9U3+eFFNsD7tWZF7spJDe9mwI4
pl4yOlUq54TZ6lt8nj9XxMs760o5opLlBgEjvTXkU1Zj+LY0w7PLjhEnG0rAkNiqkuv7XrbyE1uF
kqApCZ+ls2m/wj/EGDzp63Ibfegbbi4PUpbGr6WroeL8fY3+x69j7+O1g1qMmROzxZdrZZwHg+i4
oL4s9bRhuCXLTucnB38THYVbFfgHAmjHe51PXvpsdUtDZQ2HH0PraBFT/jFsGCYnjGgL5/u8dkPh
/M+7iCEspY2Jhwm38G11o3xGrIvd4DPq6vLODMq0T4aBVic7OYqFcsDKBOsGR0+lHN7oQ17fvteG
GEUHghdskW9zOvSKD80MtRR6+Bj8gzBEQygfChwNgwn6gtcVzv6N7/Fq7IxWnrkqlXdw5TLfYlqW
j7alTK3m4i5eSfFdp4V3DFMdHIZCvhPttP1TMf2P4L+sH71BY13R67B9Z4J9vRWm8WrkzO0Pqsew
BtkB1dZNYemXfjdaRc/g1ttMHVeBhbZosIzmc5bBy4l7lYMOYTJRZ+td0foSe1vhGNPpjXfy6nf8
EYniZwmw6L2eOFfZQipVPapLuc3GWsTW3JlzQmkaLJDx3EU4Ty4AweMEy8SIYbC69btp62f0NkWz
GpsBbWIJckjd5lgEH3qC7hwvIidEGc9jbTjpOw5DIz+NW711xyvHLn/a5NB7b1Xq3qsFxV0Aox1G
DmDptYx9udtqaM6N3RfjJZNBVX4rbaIdCc2cA1ioZWjdOf5atLDJOLYhJ4D3JTMh2frTkOlqXxBr
NLIpPdFXscF4XEKJYooWc7T7X1PhN/KDWWv53ixW7hsyE9NvaTX7WdS3XHBJ2zXBc+FPLUYy5ENV
UWk72JgLWdfkVrbY5jg1MI7j6Du3rQo7NvJ0se3YLANhqEQhCmuO6ZQ2wX7Tlpt981BazQmJJ6a7
q1rRArsSPRKlmzWi5HFdOTUPmVvbYaLIWPiW6lIYd2qxvPG9US/etTbD59nKhzaIoWNYxVG5WDAj
ZIMpeJrYHn0ktKNU1JkZyUNiA2I5eVAD0mO+CKA3t7Yo7WAI+PY1X3XbvnsV7M8/xiAdGdrpMFhe
XHtV0FQRVOba+OxB24PgmdsDrKO/L9RX9y5m3tfOkdIZ50bYFy+/Lr5mnovSJLsYnhTTj9ydg9hM
lUaSpicjCaecqoMsUfutQ/xVl8KDuWGADIi6pkm4ebDKO7CRwMsu60aaZdy6Rn4cPW31/8DSLsY7
Els7/zjAciMShRPth6ul93Wr+2pQkUmQyPo1c2mjQoY8Mzh2pItWTsyN4TrfZY7ARIJ4rbX+kXOT
vSVafs1m8AmrAWZDaUQywqtC3sLJ1W4w77+ExtV0WGCMiOm86zz49pBeAG8gvuLHkTILrHV9wKys
zWOnFHbEUNGHLQ9X9Y3pyyvvEA6b6+GHLzoHDgSwm6Mvo7lTQ900F9a8WlGDOE4Zd6Id/MuYZYUR
o9qgXEBZYO/HrB9+SD8Nv8L7RzNv2K2ePv19ab0+Aikk8VWkYru2obf4PiNlb1QqtchAcVt2dV7v
tqklzdrY/PELTIThNIxg+HgjHMtCpe///vg/7JUXRYwPqw93THphSBUQm14u7QXeCIWBEV6sGSrw
7/WKir1jUep+D0om2wRxX3flfVU5DisRQtustuNVwjsdYunqVmDu74WtXTKXIxLouSkJET3lmGNU
xLNZXiGq+O+/+fVZGwhcs1xS2XCg+X9t0b9mBS0ZS7Yq+WDIfYxn1EnuHfeFph4md/yA3al6w8fn
1S5EKo29HbaPwNQOt+bLdwRrwOqMSbsXf3Hk3VS1/oegVusQWYQpfMCHY6miZjKMRznn/huo7OtG
DuDQZv8AlUNB4qa8eTjqJmQcoX1h0QayOhmj6D4px2yR+uggQz+hfAxJwRS7tWisnVuMpZtGyzqg
tfFLMQeYUQfuFFFwmMSsIVL4katgbe87/O6Gd45ZjuuhtQhsiMAopRUPcJze6X5ewAsgANp5HBjh
tFU7MVbF+sE0iVv4WYmh+u1UskCCZhVzFYvGXvPYglb8sehWf4nw7nP9HQ49U5mggVLhWZr4L6E7
nMdwGyMnA+mMW8fqXcKz5sAQyWqaMvtqTe1w0WXeZzrC2bO0pziDzf9usUUdvLGWbk92Rk7869rW
XOMjqAdfvl2PTNBAYm58l7oVobChyH+1AADHwlqNXWeZLaLD/PPf1+9/PBPmHpb+jH85HG/dMJkI
tDodDX1X97N5LJZuJjHGkrFvu/ooqDOiwvbnN9bR7YCNLf6HNEwMCJDsK3eMruwgxAb9dJSg3B9d
P/WrKAdQUdFognK88Vpvt+ifp3GkXPcn8oXbC9NXoQGqaU7HDhE2cy1ZmMhjRr9LVrHkfPVwtt+i
07x6rfyF14EH1AU8RrHKePkpM2vGbR6i/nGqQ/dz2KphS7ogq+SDs5QKgZsx1B8bRfH0RiMDBMP/
9b8PUb4ibtK4RUBzworgdrA9SRRTZNhsd4MOywdvQdqeGFpaHobdeWBFhZL2nct+KGOn7+rlCW1m
9s842dBNZFlJ/3mgU/oorX787bWhfrYXNIFHcng8nPq8URaX0G/y4mvb6HrZp6DY6QX3ScYvs5VW
F1w4m+xT3jv576W4Sl586elPNmS9GQK/NRzXzQ+miI9h/JN36SLu+9FO8zVCftb1jxQe04VYrIGc
hXFDyZiM4zSNH9cC8dcedWjnIqipN9M60Aw7IkLp5Tbfm7YXSJcBvb/1W7+ODxBFsFsZ1DpbMRWT
/TQtcm6fW+VmDLtW3GbVrrFH1zw6tmx/56YvHkW+Td/kIjArBf6Yn6EMFDmXX7H8o7TojPeNO1Q9
FYvdW7uwa2fIfw54udGnrrObal/v29TN/P0WiHxv2XmQ3oXoIhkdQXVCpD+Hc/2xBY8oHwehTH20
J3d40MxK213vT7l71O6m8gOK9CWNy2HxjV0x9FVzP9RVenLcGQPIsPT66d3q9YuIRRu2eU6WTVft
s20cswQ9YFfCLIRAnBRmo5+1Shv56BQC8SLxB6RbmsHsnVfH7dPYxSz65IaQ5uEjjC15KO0yn8n0
KOaoXbfgm6RJ8OFj9Qs+oiJspySjivpKOe2YUanVuEauny8/JoNyBEtZR/8ONHG8DzPG4gb1nEW4
0LQO2QOBP/V63w3YoEUtblkYuGyLOUTNquwzxogbYysT4+ZdAav8m4dE/53ON2i4nNorShfM1PJ4
avFegMdjh3sfHwSHqFuHJaJrwNMj0S+kXg3z7EQZK83CpoJrdN/bKDiPurnSVJZaYzMsGM/+mtes
/2manVvukNiK+snxIbVfaNgccTBmtxf3YdrbfdxPXvBpm1xiJMPZKy7QL/WEzqC2xaXC/eYn6e7I
Tzd0sDkMzrkbWWuMrj5AVevm31O/ZN25g5hsIjCym2/FtgTZP9JL8+qdixh7oRXzqgpiKB7hCVJR
Lz3aWd/R3EyV/NxD5EwPmrlJGq8oAZ8mG7B759gQHE4rqrhmV2abR7wQe6BLKqcfxwRacosmmfQd
5wR5DLlmJiZTvGfjGvYH3EiwBfdnQPS4hgbxMyfHr06y+cpFATxyrGibaqWel1JanzGBksvTqEsU
+G1tio9FPk0ZSW2B4SWrz8nypVxTPQoc+zMvvLOyzflFMc56CMgEGmK/2pp321Z4zw12DVVydQR8
NrVaqmdrrk1koo6/jFGdwUo6tVlhE8WaGfVgxIHTaiFYAXM5J0igQvkdDt34PVTe9g1RrPnLLBrG
7XM+hf03NRIeGJnDGBzCq6A1qewURkEqdIq/BMnIkFHglZEZuc38D51QZQPU/cwpAGpH831dLZjO
qEW5F202gpp7mdw+GdH/ynM/LPYWOzAVk2AbbdhCPiYTMSfx9LiMvdwee3PYmq/GOBgLDhwmG610
Z7jJ7IehuxCDl047s/eJHiJXwTuNFoKou9BovCmyl0Z/Z1LTwWc2QtpVuBjhWUzOMuw2JDXuPpWd
y9xM4AMLl2FLv4wF6GTcW/g2REKF7ZfZWTs8zws9fFnDjk2bYp772S6y8Gs5zY5z71u0XgBn7nRn
DGTeAzUZV13TODVHYTr4cUU1A7K7brOK6oC7UVlCYTA6C187ZCTxLFRXvhe5XJ27ljs8P1m4Apx6
lx7hXVeYqrMiRmbwxvwsKO5Dp5rWO1Tl1p2xVSDaEt8Ob4cl3vwpJNInT6axoZhPR5JKOJFb+yua
gR7Zf1iOzQG0qvSTYHVzM84XWH5ImkYDU/N1ELWJcGyW7Yew4Xr77BS1JZ+6afTHuyEYxBoz3uqa
x55zxzi2eK/8TkdXbOiwegvXBdUIZ0lsrUAAYEphQwCNqg++hJkVfu6Nq04XLKnxaezpkpKV1cag
I0PdcsKWINBAJo69JNd5RYtHy4Rn0+NK39Q+jKU36zOEJHTtcXN1WSujtpCj+orsuStOuFxg9h+E
VXUB/V3uGjOvzfdzuDhg744UUdFbxpSsnoKvtZlzf7IF0GDS42HWnLp5VmWspa3DxEX/8WHJhvDZ
ASF1jkO7+vnntDVL/ZSNg/mVA6T9QVy0cb8VhV3f5Wj5hy8MaUO9w3mDw8j4o2kOOmbWHz07Ff3d
hDfnoQdQLnYmbEjxHZm7wUDE6ltmSal5MqZGzIjfvRaVBCpuywUCxvIIop5fbN0BZs/WsZMXp1KX
zVoz/2FTUg+/Jy/3f+d127b7YOkcdTQ3pX6tY4ZRfNt1oGJs8tIYSIEkjjFRzsZ/x90DWghd5/Bj
UgX+tV5QO79DWK8p1gRLLnAEg+WYLF7mip9dTirJJdzCPtWRQGtSf0571inxHRb+84yULCeqllR+
XmpXBses2IYsDupmPgq+YXBC/ex+quE8l7garKZYz1KM+dl318XdkU1p2MfV8Hsn1vDX6zNDGP0d
X1G8B0vXMI1z3nt1dnYmH8vfMCsc/0IjYR4KRBb1voUVaD6bixlisUGXRhZBS1AyxWMrf2ScExkU
194BUvcRT8WLVLZ3QH7hYETL5/TiZYQTAwSsjEPrLK4fSUSUzQMnVAZOlmXtLp+VnE+NsWJrjoBy
VF7SCcPsDplD6qhhl236i9bRSfeNtLnwe4b/e5HBBUysQlr5wd+WlcC6gMnnLkOvX0azyLr1Xq5t
EcaGzoaJHJA6mxJPKffzEuo1i5kcem0ECdQvd7oN6x89Hs9iX4ezsg6qqP194OQzZUzQplRoYR8e
FtsIIWKu/vjDL9EvYMmQmdM/fuvn4tQqsqOPQJOZupvh25TwQTZhqchrtvK+kl3tnuANFkmdXrUo
xrbYA8MQ6a1M8fzRpfXsbPyyvWFtmFxWHiS/yfCLbzRvNbVurpfHCu7kGLsodaakkMEcPEDDGPNH
jFHK6cM6GxJ3aDLsdhNaiPBgqNGXMsEIZK0gwOKn7JJ0EOJcraI5E/5Tqsgbvmd07uv3danKT10F
6eu4hAOGTlQYVp9ou1u/GC2R1F3UeXVjxTNwc3c0RnP2k6GoXWMHhNLHLXz7Lpmlu8y01LDK8PGT
CjJ83eeG/onJCJ0oYJft7FjctX8IrGY9bZMlR5o2u/G+VZVTDbu0L3XFSQVomCyWP3rHHs72OUPl
lMUIeMf7wvZG78HvpiLFBGnp3e7c0gA6O89oQxwwqMtodo1SbPutduwtMq8uDfedO3TDHM+pgQl+
S3HcXCDPtyVrtja8kz+5BCRZ3mrId33O8qR4dHrDT/qg6DmZwVHWyDCG8eMySLdKRBtITI98xtA7
e5HTo7eVxvpTb0YLJNyU+tSb1WDD2UMfjNoYYv4Y29wE1lMX6vHdZmZTdTEwkoGuPo4ho9GoQOtm
XrZG5N88gKfhlE7hyrmVytZ6D9seXxcI5NSeIUcX3GWYUfkcZQxu4T20veWdapzP7T036tQkQRnW
TaIQb2eJzHR99FKIt/e5Obs/LMBGPFhU6OcHA5r0sbDDBeXpUFXYsTBHNS96I/A2hsGIqSYTFdHs
m4J6LV7yNP3IozHzUUSDtcxPB08fWES9u8+7cjHjdAzt6nGtR9RkCNQb5G1d3oNMLHP4ACmLcsnJ
cyk+NVttskKwEaju8nRY8+elmkbwbdPtjl5WF+YO5wUaPIGZoRO3FU75Cakbps6j1rdgX0duD9eS
k6wPZTxjBNJQiqhK/wgMCpKoVoG77LIwrBFniMztIjxTxvVEPWKp4xb04mnr4UlEHtGTaWQ1jcLt
l44+ZCmM0trht+XGbgWL6F6GOFrteMt1cMpNBHeR6jbvY+NZVJ8t6TwZIpRmxE1Mee5FTGqxI3xd
l4LDCrWproMt/+iQvLIPqfIzqHg6HD75KcmEdxD9i49wMP11V69idRDx4YfiRlY3le1uKWS9xPMw
DfVxRPrnRlQZfgBmKvDJwUItVUs0YtiWx+lSKS9uCs/9mm5rWkNN34xg10+KytldJRhlNKuNFLCG
e0PEecUZ0TIscevqshQQv+8N7/84O7PlOLFti34REfTNK2SvxkrJkpsXwlbZtJseNvD1d6DzYpEO
Zfg+nDoVjihDbmA3a805po6MVMdVfMCX7eJyde2ZfS6C047idzyqPDcBO3YYmvCr7fZj7tvIUTdz
zqnQp0rq1EElx8I5RTF1o202DsP3qTfR3w+GPrZbdiAho09BzH6JWyyOoF7kkJ1Y0t2tYoywcTWa
Ir8aZhBiDFlGuua1y8r0Wy1Uc3wRednfQzC2qZ7KxAAh6NXTndNSK9pL4HXfY2MeppMqXBeLv1Jm
3bkNm+4kzEYrN7EEoHbIOl2nOQcndwO6vE5OonSiUqVGCwBoP8x4fKH6TyULmZH0OQoYyCvuZ2i/
Q3OSnL9+1HOk/a4Su84RNJuNuTd6nu3IQia23mjhpCt6QwEFVBlJXcc+QpaxBNqFx9XX26on6FOM
dC0p8as7mnj5fCqcYex2zlxWSwTmYMnAzOvyeRJ1b+L/pio/bYlDYiZVrdn8Ap4qx08yINzYagkW
vE1N9TjoVTRuX0iFmb2dIBDBftJ1qbTPtYJLGnaRAL4XzcBdUR8kruObCZaAQB8nbf4etiSZ3bMI
y27DzE1w2oD+i5OvpS6yl0wByDJCSEK57JK4e0JrP2bg8ZjFogBBn93vMxpXrZ+mJrikGVgnQLFa
ZKK4l2AFJZtEG2g7Bx0Vk3aEVequz5r2HClDm+5tdDXw0VidTtLOK8BCuZj4aJHm1vtZowS2I09E
re4yPp4fTcJEAV0HMfgurVHapH5XJ1myDQ3UFveeXXfOCwut5jxHicZ23yfKuvmhhVabPtSjN2q3
xKmzBKCAree7sc81byenSahbNN3eT2ZW1rECTm3l19QSOKTVk2LCU6u1eZv3Sp3sxjRSv8CWNdWg
6eNE4UiGTcM3Jxn9sqO0UznH2Qowc1QDoVJcacVcFM2o19EZQjfB+REG3qqqPnqDBzpe6w9l1zYb
R1rlvHOzNuFr7cC6XynSXVQkUUHiylis/4t+ek0vaFh3CZ2RyVGYY7wZMzvdeqLTd0CrfzYVffeP
a7xvGqB3JUGu5y3ZF7T8YZOuQ0174cneK2b70GDFZMvQ11PU94FZJILnl2qmDBzCHOdPdjJVpyZT
Kvs2h4ZRPdSiQQBTz1r0nY6MnmwaoSiAMDsDO1Xq0WfY6HZqfXM5k/2A1kFEzpTPVnG0ZZl+LtJU
y7ZMZJ53SNxCP8uJacrPCn0sb4vGs+XBS3IRP3uUmqx4V3ThRGWN0qAZvibwvLQfceNhrEEBWHaz
DGq17/JXTuLOJCjRUQ7bCJaseJNjbcnxAidhR71G9K96WOvJjarMXr6DNONEXzL0J0TLl1m1qYGK
RUdYbUMdGOZk0Vug4q/fSjrC22LZ3gVNbQx2ABZuKGvMPwbHHguCvnkqJsoU+KSYtD87qZeVvz5+
WOv+jovNmMqx53qIMYnCW97UPxpKliGISDFN51jgXNhgJJ9eqymK93Zbi7uKSuPkV2jUDxn64CuX
vvgIuDT1YkJ9Eb7iRly1I2dq8m1i5fZR4YedOoh52wQI45NT1sPrx79yrYNe2I9Lrw/xPcXXpaH0
/mcSwhX3oZXa5wI/qsZGcvbaDNQK0mg0PxYsvL1UoiE6cuAcatYnfeoHmtth/lNZ0NRbCJDgY0KJ
Q3PYCnNuZxQ7BenlwWBWkb2x07SuUt8lakzX9lfufqWf4e6Xzwj1KpJZogfW2rdpYOZ2zNk+t54t
Hmg/eimQMdMTnFnju7m0xXelnyN/Zka1D1VR5o+iquTXiiyn9op8aNVqWO6FW6Af59JtoPu/emr9
pFoIvMz4sYhYuf2IGlwQ56P2XTax8xSPo7MFn5BfoTavpjCuSvUIDwiFn4WaeJG8nXYY7uUwnF1Z
hP+FfSw+h4o7zz9xx7TlJh9MOd3+86hzTbSrxIqQ/XRhICoEFGzQfep54tl4x2qMp+KmMsvCFX4R
5os3wxCZvQ/bSJQtewdWvm8KSoOZGg6n1y3lDJU15ePbWjXNl5GwNYInMA3TCEbG9f5NrmYzzMeh
Hc9qNm87J59sSoPOUeoUzQKOU8UpHM0Ou1sSF8YhBljeXGlwreV1yEDoTuBvdxcVlcfC8v4WMjx7
HaGc2rmoyelkszsk9r6p0CR9NWSoPiw1mIJGwsC5rY2nNn4OM1WKU0FykIoGKEZX4xMEY4lNhO5E
vca2fYPX/rEAcYPwsOFuLTm6dBrX+r+mbGjxqZ0NiJgVPz3Zve2xEIg6riZ2wqpQbom1HMYjDD4S
QH2tnx0qrI3t2WfVld6wa8ADA6QEem5iFS+MvHjSCyNqb3BuFUdSPKX83eAHoJZbK2ABAe1L0S6C
R8nGt+9TpAHAm/VwDDSz6Z7EKOIOxO9UJS6rR8WpcIM3VDtoYrLkbtQmT3wKEUPTUfCiNPP7yh2m
s7uc0Spf6eJui68ults0jyzlVIYEMAZ9P8vPaEITY5sPXcg5GIwV7T56a7p5rjJqHpOfK6m0H4p2
nKxNMdWApOw4rPqDTrdsT6VUVR65q/zrIt5zfckDzQMrlwm6JzWbxIl+wv2s4GN7CEs2iNfE2mtR
yvKsNKK5TBrRHuvdWo5YKSUQe7PT6LrL4bYg6h14zzTR008rTQSFmWJzzfIskbuIOXyjj7IGuRsv
uE3Vmz5//HWtlkPuBmmgiRGdxEaCNtekm66U2LlLs37s5vCTbMf44AH3C2Tecp4qwuy3izP1oA24
uP8fF4anpSHJ5Atf008UaVY61abmcfTM+KCmKaW5AgI+fyweUndSqMAr/GFjZ+Lw8aXXZITlRzO5
Qhzx3lyk6/1aTFc2UccpfqykE3ubli25B6KPOIvA7ewssLswNz4ng+agVq6SR4k5+UvupeLKxHI5
+CQBcDP6m9aMFfv9vKJQ3WhS9D+PvcObboaa/naOoHY9NXvVrMnnVe04yLF3v1wZgjeR4vspY3nc
KBkZCtxZa9KNmgDMb7w2f5QLzI4+hVHTbR4LCrM51b0lJKDErSD82SOA1Y89s5ifxtECHtJNNFjj
TaKMqbyVyqDbB+x1MjzrTDrj7xHG+JT+4nTiyTsOfTWw0VTIeN9R/y8DypohQuWqj2t09Jk++XY1
jpiW50bTz01WNDeljEo6Ai3fwrYbEvVOuKk+BUJVR+IBYfCyQ6bfWtFXCIfmLiRMMtsBICuHHZQg
hb5KWFOf+cz2qHywyVr+HjIPhWerrGt7P45aW2wJKOHYWS+KmH3r4N8NkPl3i06iV53XuSP3KIgw
8IV0DqycT7RrJP8tBnz7gWqmuC1S5ID7SXh4j0td0XuGigHrTg19D2dTwf/qN86ALy8QrU7pxoLP
WT+R+5K2D0XoduJGjhbRk4tSDOBpaXE+Lkh5FwnA1lGM2c5psPiTb+SUvkPZ6UsGdxikSpvO4zfL
Ftb3hU7jbm3Ztw9QsQt732PxSSGRohEIYjnIZkdOijy4olDkizRp4mZYgUCd20aj3ErJRst3K44N
W3TKGeg9ieWn0QNPa830v0YCPt0MGb3+Yh9NtVl/d7FJ2w9Lytb8QD6IghS+jK02DibPodLHvsQI
2EsZc32oZaHepcyDaY3UdG5MDjc9i8zsTHxYY1kZ3bfG1iR8CNPOQfYADfhFSpv7UGAqf9FLuAm+
DmO42ERFWXkbXcAlVodczynh4MoFGY5AF/wBpMbAi2OwwgStuSeqJOG0t6Rbfqd9j3lZunP6BUhK
7m0mZSFt27lRUOebI72Z9kgs1fRraWB/3tNeqSbqczXYewStrRekHJxCrESSRtTWonyUHydjzNUj
ZePhZ52LKNsgzC+rialrcJ9bMCrGbY/20CGQLVZqWgXd4IgD3QAdSYhtDjeIfB3zqZtgKvjqBIYq
2ZikvU+feBFy8aPV2Wzch6NeyqNCndzyLQXtxt7pQTqQByAzcQMzp7M+k9kUDbdzrVqtP4yx/jrP
U8bHJStPvZG6cK0Mc2tCUSeMB5FvRyTEe+FIU/usALyeo52dxOTde2D59d2ytWBfgxfgmZB4F32t
Zle4CdrQKnep21JquxeoUipla8VTYwRzmrXngdp0/qDP/WT5fSaU8IqYaa0stZBKLieBRfXI7ttc
62JRSmkq9mT1UdAFR8+c5h4AS5SAvygrJGe25RRuoEy0+xS70+e+ivOcUqDqPAMjFH6nCuvK7Hk5
b+PLRlDKzMjdobB6P28LV23RuBrWmbdtpn/euyPCA9/mC6LNRlNpH4eTGO4xPBAWtmkp9cT/voZR
BAcxskiRlojDlXHObmnX2EBsHotRZQfR5FH2qaUgcjRFHT4Zg2oeLGNKDnY3O+fRI41J6RLlykFt
daJlIeWrIePdwKmEXHotaB1R0OSeVorH3BIahbUiqbLoNDfNFD5jWrWdKwvm6lT0dr1FIbnE9gKd
WO9zc3oUtYm8/xGXTnwuNSf+Be8EfyBZIZ/UFhf0lcPHX3ZrvChsqMG5MM+7+mqJHioC0GoETI+t
ExXFQSlGBALA0imu1WXpbHDPuO49HIGXglbOHoppS6QEx6e7hsLlFXfz5XvHJ7B4J3Ds6sub9/69
qygXexWYlUdJfvH3tqvqW74JK5AgfW8ycIFjIODt+HJU+iv7xOWvfr9dQDBM0KTFuRtV4cXIOyyg
+ViXjxSPU3ojhroZpdX/GB0X0yaxzVtBY+7x413KXy6q4WYkQsJaaHTeqlZD9g6MdjvpHkHS6xvi
Kdwtsgj1dlLL+LnssVdUuF6u/NKLQWa9XQBVno4Kl7je1ccNahG2OkX7xywHGyqIMv/spm756jkt
yMWSpVy7mZeEiqLzmmspIX+5OMJUtJS4pAwml9UTJkGpBG47pE/CSXNySlurPihw/fdahXzU8ZIS
8i+lDtj49LGufF2rk/Yy0dKOYVphTQb6+ObV/aM0lqWYHAT+tCfTiuWuVVSeLHsNEhbzOihAMBwK
JTM+GUZpnpQk1Z7+9Wmz+FHrWQ78jP86gyuvdHRkolTOrhaO6S63hni6TdImNTcmgVwbGKUDD6Aq
vWsH/MtpxTI0stY0KoO0NdagilyrFfQdiG/wiUcPVZKyEVJkidtkTKpdz4FWvTLUa8ozMxkZK5w/
8Hfyml0sIbTP2TC2pXnOEtozqJJKg7KS7cbDIWJzpe3bycp3M458Y9fVZqGwhIex131hvVGq28ql
j7iPuqhEVWLmRnpPsYh9WUgb7Yk7J9yI5UvMqCvLyfD+mxwsuJmfTWNSBlpIPnvr90nDdn7zjw8R
iT7l/aUOYfPhri0GeSacWslJ30yzJH80yDE64EmbQ9JeTOuQZkN4O8zNtajkiweoa1A0+QduWdoM
6wMdivk6hCVnPtYhoI2baTDEbVgLMmbK2ssOslH6149/58XKp9PKWHYeEDxZ/9ap17HCZNSP0fTY
j4r43NZQx5xES/dxzo7+40tdzIJsYjXeFkQTOi6IdUR6FMVki0gveqriqvlSSv2bTFz7puBgL/w+
7OkAKFX6r8dzLkqOJMdTHMA4IlYlrwZMJhECdfiYtEZ0wzkRE5SGTGmUoXVv4wu+qQu2mnSRpuFK
6fNyaLmyDTKFLxI31Fs17o9paKZ5MWZ5Hz+VVGUOZK8RkaENTfQpbAgFvbLAG+pfLoegeymxYpzF
6W28X1TxtJmc2xLnkR1V3ZzhD8uaaX7OhCQMUZjtL9UhVxdMhavGBBJpgoIj2/7UxxAyEoCy7B7i
RTmkEeeEeeQ/t66zZNcmiXhA0SHCnQFOGQe7kibkflBfik81zS8j92ledVg2+i5uAd7GmGI7xxqS
JjBJazpKiVP0gROA1r9qyJzy+8zCQ8TJLjO18VO3AGT9TiGL8tBLdOM+/oP6pRKJeK7TPM6JGEjs
pUg+RPM26tX6VWOvjDffTlFmTWlrDPi1i+y+bVCmbdjMqzC546L55bYmDaCpb6vuzupa5VtqmUN/
j8ahfcHop3x1kZK+5rNmpFui2OYH2xKhGURDbHW3KqLrRxPk1Cs5Ihx4RYPwLhsmDyHGOOIiT3Qd
HlNO1+VOGnqCkEHNp/TUibR87EMECceiaGdrg0+lDyoPUOMpmsqh8PsOFXOA2VeKrWqPc3Rwpgmh
3eJUf0GurXh7OE3Vb5m66H3tnDTJfe4iwngqqBYovxp9qMsH/F3php1yOe4sLy3Vm5ACyy3WkxyZ
5Kx0v/kfiTbsm+WrZw/S2JpdnxQ+5ZrhWZF00L6UTVWcmpaVFC9JZ9DHQQKbbqZY678ZLCLllkg3
Ynsp3bXDYplqDb8iiIWzAH9uA61qLNJD9AwM2P2EGAb+qDrp3oPLCW3cuWo5Nbcm9ZLkmRawqDch
J8wxaLXIyA/jyCbUR5cyOIFllhbaxEJoAbXGsvT7sk/NvZUI0d/VE/WagC62NrwgwMzCk4tFSB+2
sx4mM+5TVAXVd6GDtEaeEhUvgOfCbDNFQ78fJjcGElguVGJDzxsIzeyxY5+N92T4se5xKFaIGhk3
SVm6X1HYe/Zr3RA/skGA3j3XkemlQaenTor8w8ZbNnXoRW6FC7vrSDxP8qOPDMXeoUdWKB8MRk+z
cahk+hpxgvsSGX39XeQ4xH0kdsUOlrln3adJ5N7h9XCKLSrE0PlK4busNhTtUI3MekVwncP7H/sJ
WWsJ2KHe+o/Jv2vPvSXH+17BFbwh/YF2Qc/k1vvC7uiHJaWhfcU+26kPWTfbtACdxLYf3ZByP8h2
QZWrGTz1wC6UWYQ6RCbr3k+7uMaUkSV18gl61jjuvC6OnOdyGJE++2TzxtLnVic13diC5lFgxUph
7EZYpKAYW7sfDlXCy8Z3k4kRumLLHYFYNqy7NG66r00h+9cZdvx/ucbLHWCON8fbdvDa70VYjslt
EQ5peRxRyxDPPNk2Col0dI5ZKyxxVMdQGVj+i+Sr1QMD+S9sXHiedd5jptX7VH+tUbqEh6yid+3D
L0APJjFzJRstpiN4JB0jR0qdS2GeCemp7CAzGtm9hu2EBGbo6mh+Snsr1w5FPXXs0SxbyfZ1Ngrk
QF1FwBLvI7FILqvFAS3fSGOxbBD4iXjIdmmVJFWgEpwzbDSOHCNzgxPFG3XAH3BU4j6NTo4TFiYj
qKeT76ZCD6ka5om26cIGW+k8OlO6SUsrSXbsj2yKk2ZefcWJBfSgt0JZ9j4xQcb8bebvn7YYbOiA
L7iN584I+/5uCCnhBUJzi4ZoAhvVhRnp9osMa7LhQrNp7vAkTAjs6olAoBujilHqod3ErG8qGsSw
0bKqbYq5Pg8yk1DSgOyR1H707L5mYvZSGErBWNNIRoSXEdlRkAC45S/Q671NKOavbErkrzmtimfc
Rm1/GDwe0H2IAmokWUnFNqcmJWL3YpHkV0iSrHsSsZyBvVST6yjuKyM+TZ2qwBWNu3xEAzhWpb5X
yJVzz3E1Nr9LPEqwQvJS+aWgOB/INvKselsbIWaPj7cpl1V1DsmwSiw2lm8H9dWWwSlt3SSpK3yy
Smz3FDJt1F6FRxcRgSj4xJ0ssSiAJHM+mxRZY183ZPkJh5x5LfL2smS03AqKDPZmVM/UdVfDsarO
qNMhfDKLXqJiNot7160rcisLYm+0vEh2ulYoGxmp4bdcD/Mg0Rrjezz12mPlzkSOXhkbfX18ptXD
6cp1bN4vF5DR+03GhNvPdSHufNbI0rxVqch9w7kWk6SJ1i0m3bxNNjVtbbbo+jydokhjjcq8Ofxi
6ZX6swMgsP/4li53lSadXh7U0lvl6Ge+vyMTW0oC8cF4pBEf3baxlVYbBArFw2hN7SPq0wyBYNnL
KyNxuVPnshCgUcxQxuGs9/6yc9MKvY2k8Shjj73THMc75nT3PstncW/b5dO//0oOI9SBXcpTF8cs
JGxTYeitgSrVbr8jv4aSmEY9oAJBnbe3ivZQ12r+r3Ua2uc21C2Kc7hMOVe+/5FlBXk7HeL8yeo5
D/iRVxOuXYrhE+CKjjjbqcK5RWOLPL/WvZZqf3mKB/6pE8W0gM9d743K+Mf2ORG845YY3MdeVqSb
kcZA1IiOiacxrLjd9JmZHNqZgiVOeN4vKUP9WtXsL7cA8hDxLaeyBWG0etvp1jfjgLfqCQuS4k8y
m6hJaQvCK6q9iu403sNIlc7XwlO8gUhfa7iC47p8zdylSOUi/oKIxb73/ROghqMOWe20T5wzjD39
PInAvdXME66b4rHVm+L54xdtHXPEF8QV7SWICn0PHIfVM3eqCveOPdS40uJ4PLayQH1bk4EOdwsB
Qe5bVWv/jjIv+UR7QVHIZWUvohVqQ9u9hwewJXk8s4I8YR3dWrUpfmlO09B5A/4LnM3riHtIk0be
QhcR3pXJ+3I2AMK2HJ4hRdr8y+oQFKGnrUB5N08CyFnFbr338PJprq/YKuYCE7rJhukCDdjHw3b5
przxIqA2olWiGb66rteoCgPXVU8GUascbLymFPuud8lnmyF8sN/soIUEyTDJrzLra3S9MySZK3dx
+bZQONCXIA6+VnCdq7tAoZflwA3Kp7nVtJ8AcWLSE2IYHH1cKghOZ/X48c++uCBEHsq3TBGA+Cxt
XWmr1TZVCLHRn7CgJXe1JGcS04t1ovlXn4zUHa5UZS6GGeIEImu0l1Tsl1X6/eeQhZ5XN1qc0/VR
GyTYjuL+QHAvv5vxjAQ8Hb5OVmscYE6qR+hVyM//7fdqLDU6+xP3f5c3Vp+jN+mhlfd5c0aJWsUn
kqGa/MGpCvB8hOjNFKsqi6S2jy+6fqe5KMO8yO0W8SmG//c/uogW+WXuug8Zidv/dR2n5n3Ln+p7
HRaq3NqjaPqdgXG1efr4yusqLtMvvQnUYrquL2rD1XCrfYNYTaFDgYDF+xl2wr6rylkzt6nuSW9r
4cD4ltuuYkL1RNR95eW66FnAr+ELdgAR8i8LPe79D0er18ADs6JzWdTjjxFh9XYqZlEFRptn3yCX
dXuPJIKzh5vNx0rWP1f9MPsuG/BrtauLTSH3QteAds3CtqG2qr+/F/SUZovKIT9rAKRPbqVhHIj0
9BDWDYhlLWpsv/e8COstO4N96M7Zy9DMoXH4+In85T7YfXIGBeXCsNCUeH8faaIZPdpy+zwNanFs
0E7fm9i/OQciTnoFBab9cMyxfTJQqv6iQBkRQ2pdWSMuXwubuhZZHGyQKc6tW3ZeRvgvGE7r3A+0
VQO7wDNBvJCpPjdqZ06b2ITJAb46KeDh606vbz8ehMsPgpqsYy4abFJ1gBi8H4MeV2I61up47vAx
nTNtFLvZ6XGQ4NvZ41NWjgzRtZVlGdg/G0caNCDgiQYKtTcQ6TIof2xHQsUyhkpE/bnt5t7DnVB4
lS+xYx2p7KT7j3/hel5dLsPYsveijbB8Au8vlqBUaCA6a2fSKBAR4/ilViHa8HcyquEuMsxrSJH1
xPp2QWQkaMUMGjZr0FsrRnzbFmIuc569wzjMxZ2Nm3a6R+oxHHmPsxe659aWGq7DFzbnsXvlof7t
JzOrs88C0YeearV2meUEz0it1fOs66Q8U/MapvuojzQszYmmHXN6k/mVlvzFi8wwWybpgIbBb+Zt
Wg0zmhbRZpN6tqI+IbC9m8GsZklvBqAPHOOWKpL4SkUwFIFZhvF/Hz/kv4z5spYwpVNsMdw17bTk
wC5ACRhnfCOe5ZNa13ypIP/usq4X3YHVK90XMVUqQnecICyAu3x8AxevtLGI5mjbgOmiJ+yt3jKa
DZU6Kbp+numYdRszqRTzmGHXx3oURknw8dXepNrvviBq1prKxKXzs2lxrHaWbVzo1JA871wAlyOQ
uh4sknq60pS39EC7ct+3GSHgIow7rIiJjSCztMCi/kTAYpAWEg2DcegLFGbg15Js1wPJyA1/MGME
U0FtVi0E8HZSK2drlbgE6C6mUFtSi0Na5fSuX+ktpHAxEXLvzzZa1jxgs4YOd2hjSuJJVSHlb0c3
sfD/L2eOzjO7T8kAieVKa+Ct9r8eC7b0Gm86GxrTWE1h7ZB0Jd0k+5xPIyWnoTyDvxtNkrHwCpV9
yGkixhN70ydVuW3HTu7Nyi5+wAedsJ9rwx7VqHrtppbnvbqpRaHMDoPW4dI3ef85xKYO3pMw+7NW
UOzeEwnQeLe9ooteC3KwVXsGHO8YesLa21YdKFEsw5aePKbYBa+FQF9M8gZMHA1BJcO0EGqWl/eP
+Ra9XdzMYzmfdb2Ic2LT43ADSZDIC0erLCxtVMfSLDQ2H7+lf7ssgaEe22j2PBcqeWLGHCjepXZ2
ykS1jord2KjUy5iqNUiZQbltkWLt2rrrrjSq/vIxsp4tUDWqEzTIlvnxj987NkQhoiVUzwjgst92
486buCFxA8GSp9ZXfuWbwmL1qBePD70pJAnMKavRZbEr4BMO6jns5uZbhDihD3o2+gWFvjzeIIGY
0xuE+3IT95Wjb8Fa0bDQirQ5aqiLb93GmYYHPGX2VxB9hu7XygIDx1+mbgCapdNWVnQjnnqk2WQ8
xE3ibErXqQ8JphmQMVlVgPeTSW4fyERYVO/a1OEJig3Sfq9s2v8yy1OrWhpjBLvh2VrN8hpcy74Z
RuNcpV60pbNrB7ZRq67fGEZ1oMScFz7MP+e3UsTm4ePXaY2qo+unoof93yAvW8jlffvjsZpo9bK2
DfWzhtW/pWrqZWEdYA0fmuOERNp4aodU7kcihAkBV6zizuMMlwMGsdSbKJ7daRtZnbQATSuWuEvb
QX7C8OfqV96Ivyy/LDJLsYMeLU2j1eSMVXcO8fxq52Zy1Be9CNM0yOCaBPi48mIDLiN5+nhoVi/8
IgCCQIVNgw0++Tvq6oq60ahm5kU2WKHce8GdCCETViBI7r6wnz++1urX/e9atGe4DAuts64lCS9E
nwv851gVZrWTfVJiMy+oCshe7u3J66+8cqtZ5H/Xw5lFqc6CLrX+mOECY0OYNOtY0CsyfFmn7Y1L
OS3QWpXY0ClMswBz1rX8wsufucDZYK/YyG4Y1tUc0hcNLDpcJEcnieOvg9ag5Zt71NBGqwaA1LUr
L412cUEEAyzqaOYYUzrs5vu3mwgsq2MnXpzGZigtFtgOOpM2O+qecnD/SN92vkstVCcR8N6byerF
jm5XeVArYCpDLLN9JqP4RqrWeJv2mjR8T3jXajMXN0khiBkdgMHyQFRzdYxUNBN8Ln3k41RG2vxZ
j1ONCUiov+TYzP19PmX6la3O5avNmZ3hYCtLuRzn0/thwWsLIdTKk2MGg+aerYfW7Fjk1O9K0iXl
9uN3ezW98a4tF0NoxLut8v+rXZwoyw7x3pQcdYXkC3DYoOZJJ4U7E2YQdKOm2hYtSk8fhNC1eshf
fqjJDhoXCKIVTg2r528l0g0FzTPssGPoL1y9U6RVxh0olWtOwOWv+mPFWn7mUtZy2a+zY8Vp8H5M
89Ca4fs29gHyrMQdXKakQetLc/bj4fzLddxFP4WCAjWqY61+kua1GALLBO4LnXbzy6AO0jqJxlT7
a4awy0lCx9FKH4/zjsFWZ1VSSBKdbGFC1Q6cPcJP5AbJRxVbVeyLopqxeOe0Kj055OePf+DlM9Mh
PuPy5cDjLdd9P5Dwk2P6fZzyHIGsa+dMrGG7wQjbu0Eh0OTx36+GEJANBQcdhnT1dhJUIkovDRXq
Y27a3U1qTdiCSTrX/ST67/96LV4PTjJs2+hbXBznnNqqczrg3lF2avsqRxFu+7mZOTo7k/rwr9di
jmUIOa+gK6Li+34UAcoqbuTI+OTiTi39YbQIFyS7rtl0GMD+fQrjI0ct7LydFtF0vr/aEqxi49gI
j1XumYfcm9oHNZ3qDZUId6Pror2yGb2cMjkSU+diw0QN0FlL1TXkQuPcz6xftfWSuFA71EZrT3zl
MsAhM+w/HszVSfhtuVzWZWRh8KYZ0Pc/L+uw8yr4U5kvFcSis236yoI6NHpQB6GqgDYV3byJei/f
h54hdh9ffl1ofLs+1U2ujUKXLclqvhY22Q5KB2aEnnn8LXbr/CZCjv5NFab4hjO4O1ilp2eExhfu
Lai6aR8iOTuJ2VSv3MrlnIDf/62gzsxgU2Z7PxLenJg2XE7jOOQmUgKZ6BtsZQiHwyKkRBBG+YPS
6+1wZdK7nBO4LEceem3sHay1IHthdi2vscn7NSR7Laqto9uimKHIbF+Zfv72CxdYypKpRc/AXP3C
FIpQO3TCPE51o/5usXF/CVOKfOiKoJ74tqPNd3QPynHz8UMG48rYvV9ByG7448rLnf2xFRelhhGl
hUvN7C9BdAKYO1aNDUdWE6QW+CPIP883w66x7stS0K6Ggtge685wuqNaDGNIll4C0mkcdAnswEAJ
1mC+wZtHJKE+535bpAJgiNU1j+AOyx9uZZnfotQx5MZQJ/UzH+/Y4pOKJoW40EhqxySykMapBsy4
7TyEov6ig0qfbqVQGvdhwECWb7H2VdbBnOqi2UwEyetfF9/fEJhYr8zTrJdOvkOspSI7aqp5eGl5
wMYTn5MGhEqQswnqkLhxQGB5+FyaxdI4KBCjbEsodS9FqSkRUqAEwotRFFD8+cH3GIO16sEMbeeo
pCPAGRR4OUHkg1k/5Uy+PxxdOE+dGaJj44tWkKZGxm9M6+VP1RpaJSBEE8yNYqKvhsJKMobfIfM4
cptmB7Woz+ot8QxJf4r6lhDrWej2vWsL1t0GZ+0nJ1GjxyX6+lvBYgE2guHzHVxLpxShWgygDyxz
QG6BK541rcgGX2bS/EqcSRNDP9TmehtNYWfs3b4Yb3oxKq8Njgt9K5Xa0jZIk0Dr8N/1N5Ur3DtJ
vcPzjaHMq5vEmTw4PnFmDHfO4NW1n7YE0965YQW5hL2cEj5UdqzbdzEGXcxy5Cg+9XUDfFMMWXzX
0CZufBU32msWWXSlCiSH0CIi5TV1NKJcXd3Iv0V56mLvkU1DyVPJKxKXrFzk+QOsWlP5mRn1fGpF
5Ho/pQfdaocpqhabYYB6F8i6Gr2TUrXqLV4jymTtNNUCDNKIq86zJq3+VDhkzfpCr3Jzp0HnPXWN
qpV7K8YE8ynCy2wFQz3UpNjEQ5TtJWFGY5C4UaK+Vhpw9TtQAFAPaypX9u/WS6I4sOb/o+y8dtxG
tij6RQSYwyup0JI6Se12mBfCoV3MsRi//i76vlhSowUPBvMyhimSxQrn7L12n3RPZS4NRJgA9X5X
dIWyrZMDvnZaknKgL8lWs55CC8osxqW5xPkHrnvF/jvsPqtZA/EmMHEk3ksOL22Hk1CrB7Icp1F5
y2tvPppuI+fvHSLBqVjnYZf/4FicyG/6FCrfK0igbVBbDSJavwrJYyeJl/JF5tOM0+nEl01XSlKb
I1W81JHhFKtUge93cKaipNea2uoE09OJUwCrMxBcX43SVHnha+ybU6aX/X7AZ0qQW9Q2zs9U6oqz
KebeaTZQwDCL+pzeoi9poogIBToiOZ/BbP1UkR7Ud5kcAICX0HJ8BEr6i7T72QA1i6UxaTrN2dut
UoFti6fsranj2ly5fVUraxo1dc9vazP5heyDQe7R0OR3TiojDkuTVboHscCu7opZ82bUkSa+8ooM
rOmQdbXZ/nJi6Om/esWsqucorSKioQlj7Ks7V1IGDcy8a3YFIZP1tpj6YfIJRSGRT/EG5HxkjljV
PZFcZvaUDiOQxdYwpl+k63jjKoupHpNTMQHZgRXkVGuerN4+EyJquisttrQvTTMUz7Gl2O5GNGg+
/UlHx0YlKcXxDGqjeyls+jRkZGB28KOq7cQDBdZRAYwiyVjQgEDrbwz/yD2kQnUeXFGSF233gAR3
KNLEaxHNmk3OjeAPeMaA2t+xBb7PkqGyIdgr2zcmdTmfWrJ+yJXMIAyhkFketK3SpOss7Eb0rLJW
P3v5rDSrgcRl0OUx7CE/c+J85xqUgVaSgPXap/lBUBR1ZN3cAmJzzfu6FvZ/RT66TxwAkPi1Zteh
BMkAza6dnufwoxmSEdNr1Yk+GMEuEwhDhgXJbvYYGn7j1K3YVFYDCLdMmngIBKm9lMuiIXlT0GD8
HnCA/hhtNfpkNwbss2V/W/qV5o2/+i5h9gG2NR0SKaLTbJe25ffewMSRRZH3WVF6I9vpkZrUW/g2
8y5hmFa+FpbhlxH0EmINt4v/G1NHfXBqtMMrZa66h0hPXRFEaAL7tdsp487z2vJrpuDw9odJrxzf
lYr8LBAG/aYE2ZLhYbd1vQ6xAVImHJ34V2oq6LSb0im9pQKfMQmRVadE26o3wQBWkGa3dEuzaSWb
XtEIK1d5SXMr0ydUJW5MBU6fjjo9nQh5ttVlT16Ujp+lIbJjEqPqhaZg1+WTmUBpOBqm4k2LWlGE
7Q7WsPgtpwVB3BhpnR6zcbYOkxxoTCnKVPxXhXL8pka1lW5U4EH6BtFZcx8hmHBo2KFMbKfU1vyh
s2tOWU1jiS2wCfveKTRF952xLD5lrVDeKFRo9W5EPg1QqMbR5Jsk47Hx1twsQOpu54FBGG22qUtg
Wn4IfHEMhpCEsTuj5+H6aRwPDwCGTJMFx8wf4IuhGwwrFXJNbXl7YM7CAo9qJvmuCeuh3RnsNeWa
6munYtv1FOqiSZemQZa09b0R91kTpIvTFbEy1dXAanVP8zGWWcODRfbr08C2vl4latFirGpzsHYo
2OL7zBMeamwwEMa92YH3TJpQY4lzoxjO2pBL0Jex0Z7c3HT6BcCYJesRbstbh7zsmzTgIK3RHsg7
9tDwAz2C+mycuFZ6zGOQFDDc1Kz3NSVFC255vKxtPPTdCbgl8d0ULbSnqSSNkVRvNtVeqjvzU5GZ
7gBnrAfpr1G0KvyxZQvDilOUxMIgrlZ8M9WkwzTkaT8dMy4GIvkG+SAVt/muILtK7w11aN+0nPOk
j5e+zV/UPEsE77QAaAwbqA20Ie/fEkUb0x3kZ62403HCiwN/wvCCCsG247d61D25Y5wmBzdqh18L
DA3Vp11b8rNWyhTGaduoXUAAi6Hd2VC5GzwQE1kUsanBLo1nV54shL4xNwiuaQWl3nX9OAybcIeO
vHqcusqu9lGTQkqVdLaNt5FSa7xFoIlMHUVyv/bKFs13aaf9W896IjelOy4GSDEK88FKB5sQDOGI
r57ZDo1f27WeoHJkewISFdqMr1OniHZjCUZkq6guKvIGn0R86LQJ6TFaqLC4y9IhWsMAtMJt5rTG
5ziq53INJ6KhQt9N7Ms8b55eCIQa6208so1c03uxOXSyT0Oor0CTvcs9Lz0psO+MjcA34gbV7LjP
idCgKUOV0R4qzyjFvsWKNvrGpJnpXZcK9y3yEIFTgmp6ewOFLwF7HOETYX0lx2uFdpu3DqK+kHuI
IzkQLVwoEUxzDVl7GXbaVoW3q67siQ3eikLRcj/TTAz6WNla/hCSFBVu6ypUVFTwYZzs0lDofIiD
Ng4+VQdCnYoptvEqgP4vTzZ+nWEfMehVMGN1+MmZI0jCOoD3jmgqr/xFGHN60kaLraCFTdbdDzoh
Ud2wADRThD8HNbN5Q2lImQXzu9pl69YTCjD1emQmsoqZLV1WJwV8YvrIdbNxOgb9yo7x2iyDGgqH
lgmxLkw3Ul/isXS0Z2/W0tbHFhLXvupJ+gBwrdPFEju6q3Fu0ye71MvmkOe6BKPIxAFtpJR8v22F
zuyTJTuvXblRxS9wICK/Fkj8jU9qpYUDOutC8gEgmQe61yglvVajhaTLQbTTsAiWlRyfABea6U63
4EGAhY/ziAk8qjZC9s0gfNRgZI8vADx22Y6OkN+HgtF+Kd1mBCpZu71YaX2WlBsCPB1vDSNTOaZe
mRv/uRF/s1/FehPi56ltZVVRHFWeZWVqbA2YufA/NBWXrTs9Lx8IqGnZpuSZcqpLcDkuxIL4YNWd
BG6iAKdT4FNoPmiDeAxSRRblvY50IN2ZZq+CgfVK3lypDRN2H0oPABCg4w4PZpuznaGskSjP7KzZ
elmiLpwX1GbKN+J0jPC/eaibR0msndwqLX2iG21W+7rCSMOdDDvaLEg7WOPPz6EDAt9aoTW8Qxfg
JPcGPgtjBRIiAsUOdImE2silJYWKsdb3Icj93q+GXr9LLaXRN2ReE1xjs0F4TUUE3kEwnzo+pZz4
F+U+HokNq/lebaKugVQU259MD5jlPcBL7SetjmKjT9EUPThWypOU2GMUKsVsiAJXg19+qpwk1g/6
OOTjPaSQFM2VmfUbFaFEEgCjLp5ceBzIUBX4pON/aVWZll/OrvkbTAuWBy2P3FeViuZ0X9aj9cWW
qKn8gvn8N2ArTmSeHSrxRkLuhm6gu1V84IOpJZv4xiVgJx0kCahl1rgQ9u3C3dYdA3MfY/yZd1ME
Pn6Dx3o+TPagFxtt0iJtHZGL8Dp5bhe9VgrEghXnM+rRZpeC/pwnGd4o/i01iotKwtIigy2mLl2P
yzwuxCRVL/DF7Ka5b7fVUHj1ShkVdQ+atYo5bidjv/64fHFd5WfQ0B529aVnRo3ofNBARMBzUg7W
jh6Kvoq7SGwHC6piFJvRXtemcds2aJ4AW+U3KrjvFGzohiMM0lWVlMDLzmCrjQSbjfSyPClddDki
+Q4otKdX6yG0qqnZELE35zfKNe/dL1J3rMUUwpbHfH6/hp6HYjlkE4MYucr3LPOMaNPrXhoMujOU
K85cIjC7IQXbOM3erazNdy8P4pB/4CUgAD+/PC6fWYIp4aaxCm4KJEsHd5yG53qQTgEbrQl/Cjzs
d/Bv3Hz78au+rlPRmqcXa9C2omWlX3Q6ipF6C6cge5dCN3P8pNY1GmgZOUG+hxw7gQTb5cGIugQO
Z28/AODM/rkeiOpTXwKRlrYZYKvz2y+73vDayLV2bVvqm3yqxa6MmvvUIb7i45u9rr06SJY9Z/Ha
uBj3neVN/FWVa52havVZtXcdhZ9+YxS0sfhyXU7XeQSN9x7eS5zCJG7Iy/HqNKmP+BVktCErwr0f
eq2/1by9yhzHX8HUzDugMYMS41J6YiMI0GaRoHuvamurN6z0vsnWYGtn3nwY3bBJ9hEF8mcnq2V2
6FS8cwezsM3pkM86bDzMOlQItLhZg/DHlPPxI3vng1zcSdA86EDwUy9aD/DtiraTwtyJvt3PfSZf
dK3Wg7BTTKbp6XfbK/qNIfnOhIezmPq8zqgArXvxOZA6PkKPTO3dGGuoNCSLIsbfKaiA7HwKw1u+
k+tBQRzW8uHTqQJYjAD5fFCgsq9oCYTWzkZceafHc/KszNCPVlljT5/1BheIw6Jx0OMunP0+dDic
IUY192qszG8fP+53pgLGAltKpCOaid3n/LdwXtM9iXVtJ+u5v2uqTt8ko7u4ST3U/Tnbsf/aTv9B
pk/o/PskyNO2VRB7DEXm/fNLa5Uo6eHxbZB0xIGLusKGPXyzAW/KZpWIiu6rw2M6OIRhbD6+6/de
AY0tzCB/hP0Isc6vbZg1cDBnAtSvSOB9wGMcv+/ysFpVroKdOY2SDicncnxiZRAC+KhFQDVKtrOP
ZJll441t09WoZ6SzApEfDp4Y4eLy//+aJ4jFrsMS19HOjoroodapDQdk4Fj3Mp+0ewW4dNC4dnz3
8WO4GvjLVSmXL8IBm3nwYiBS3MzbvOvdHfZ65xnFORo9HXPvd8z2pevnqeneuOLyN57tLYAE82FD
nKC6xnH9YuodMZGF7qhbu8SZ9ACZcR7dxZMa+hGrbnnjYldj20HlhhjTAJfqXPf5aCq1A8qjaK94
hXkaoEHdp3lMyMpADBGtNuH8nGTZbKOx+/Txg72+TVAlCNB4pbjaWGHPX6egX4B5oUz2hObskeGG
bwQGextDG7DTfnyp65HDpaiLLoxE3tJlq9ZzW36B2yX7rOopcttJD9M8rldABPS32SzXPQixWyiW
d57sIsRBGUPbewnQPr+/uTVbmjppugcoBfOksYX+iLCvPkRCZPOuxf/bUZiakuhOAI20/3XmoFPM
8EGsDtQDof7y8/76WiyVwKfBNYkoH5aoqsLVKvBnyE4BbGn1XYLrmT68FfZrRdj9y8cP/PreXRNF
EAuU7dLNvbQhsVIO+gwieheKhrhfHRyoDzGRfg12lb0KcmSHRnAgMQ1w/u+Pr30JjF7IFyhqPWDL
KNmYJy6+WOyJxlTlyGHUqZheoYk1xVbV5MhxNkEA1uLXrO7HoqZp32KgDz8PukXTGedIblCd6ap8
ZUogDSKYi67OvmvkEOkHDI9C3aZ5Y9zZXTp+/fhHX88y7K5NxJh89wiqLm1UVTEoFFTNiuUuvLep
/HydqkhudKv51Y+eeQvdev3tcTmL5wOEmF6nc7ms9CPt2dqudpmAom5Srf4t9TndSHKMEv/jW7v+
+LgW7TmGIs48esvnA1HFjZaM5M3thBm3p7SThDerCggGX2pQ39aD26uf4vgmfOV6/eKJIs9g4jbQ
gyDCO79whx2YnWSv7Rov78c9pWp9LY2if4hZNr8BFB4eGojuhQ/zOg998KXtW1MiMg9QC4obeoqr
J85HgOAGvzStFETwF3uIipAbNPa1sdNKe/rS0od+Mg1heLvcM/vi30DfKuHVJsolyqq2i+7tcvNE
YOoA6Rs1BRVDaKNDKhvtLmbguTuF9B8NrFuTYlSqydC+YVW7GsgA7VhR2JN4PH3MeucPvZZlHRcU
K3azPWa6r/PtPBgFDb9S75/syrmRcXz9WLkckgWIQi6j6zKNQSj4gChU9rsmsYdVJafkuWEy3Y4D
QTz/OI65M5ZjG58EOlJm1fM7s0yQXvFc9Ds9VpNtburhOkmRhOSC+jEZxPpjrpFE9e8XxfaHhJjn
6bLfP78oUhDyaC2z33ldMbgrSAQZgUqZSvuMbrCZ3Ym5rt+SOh+z3cdXvprCXdTSXHepN3Dov3Tj
VJTAHBffPoFReKtNAKNHauA60Uthr7b7KXacGg9UruBp9cJY33x8+atZAx0XUhx2B7jrGZgXN97l
eaOwszR3PfmGtS9Vh+xSMyv3khyhNVyQN5Lu5I2p6no0IR5zmC/QCKPavTxXxXi8E8Rw1q6E/rjP
NKuHDEq1oQkUzlzh3ce3ePWpYFFG8onGhxxzFujlDfy1QsOBocuiOc2hqqsh9924oi0II4umrF0M
b5TLecL/fMnFUonICjQ+7/fiFBcXkQtpaZAHVFak1iEzp6FJDhk9IC8axb4StbxxlyZ3cbabBXeI
BWQ52OuQuS+P0uReFCEDqTuosIY1cqkc2e0qSRf27eN7u3TULBMdgikYVThXuKB6sag16CmIclDH
Q1KjtN4B47GLIKYeHv8S7Wi/uBYkdS+YxyGGJVvE7jeV8Zs/0KRKnml9D/HPklw221ft0hlubEGv
XzboX7agyOvZnnCiOH/ZSuv0I5kV6qHKObD7OvEqvo444+h203CXt9Pzx0/j6vP1HGDkSB3NhY1N
He38ein2PNUYPTri2Tg6+9aZzUdZW79HTYu2JEJq3TGpDfUu6Ydb1sWrr8jDBL/g4C3Ij4v34fzS
WjRYBKY4xgGTV29DJoJdIR+sMbTze8Lbb9FargfYcqvoZylO0F1zLu50lkbqgksqD4ZbNuZnxSkJ
USS/gTyzf32kFCRILrJoYHocWC4+HrewaHYDqDtk7GjiaS2JdQaLpHbpl9ya3HGncHBrjrmj5P1P
sqvKb/90fUS4SxUUbRBLwR/i4vlzzTkvaXnW6Ec2PbN46oqpfY10hQ776PSaxIuuat+QTkViZzit
+fnjqy/L21/f8Z+r00JY6JJMjgye86tPsjcqTOr6sVsyVVrKwT8JqO0DpYDPq9S5u4LE4W2YTXKA
m/Z84+FffD9/Ls+cBZlCW3iil+sBd2niRZuNI9Ilue7LRV9k5fqrR7yAFiDUkPP64xu+GMZ/rsh/
+IT+MEQvfdYwrjsvVOBahrEgCyJ1TJhpZQJLwSR79cbnerHc/f9ifKnsnHjIlC8vnu5ESnlbFdZR
TlHoPo6OVH6DnqLsgqFlRDSdRp9yKfsbi/x794jHjn85p2KDvRjSPNJEyRlrR8VT0h+K4oLjkGQE
7E2Q27ckzO/d48JkdSg30AW/bCPokK0GyUbuSLkX40syKsrR7kP1CUi4qIII5/iqbLvxxo702jDP
mOW0A06TEBCqlxfrgo7EodHL0DxWYkY/NZmkAZHz4VSBFRPOWxR5+6tVJx2ejhKvi9kSa7zk+o2v
9/2f4SzOfbZzBsDt81eslHAVR8Uxj72haJBojXRjkx0B1lsUykFDTbK3k6n6SYfLfaTqHgKxiG+Z
Gy8PRctAYzlG4Mx+g3nisupiW8sOHacFL6Ht6p02AQ9EsmMIb409DSxw30T285zSeMNDm8J984Zh
XiaUKLsDcFVPx48/s3c+bCS5SI/ZXbPh+5NI9tcuyGzMIkub1DySWBfvCXmMNkR56OvE8dJ7GVbN
jW389ZCHO4pLhj0lV+XEff4aogR3cGp1ISmU+Bh9IrurL2pG4GXRMHvfmEOuJ82FvMyNqRxBWaKW
///XzWE6i0jFrtKjht6je5JNMhvbsR36lWErUb5GaEOmaxHV9Tcy+rKvntoDzbyx6bv+7qh4sVwx
ebM9uiq0SWOylJJcxWPZtfkPfk8XJMNgICQqc3fehsgkDmk4TP+248HTjDSU54yBgAIDdZjze6dp
2PeCguIpHZux2HgcO+G07CyywdtNBcT3xm1eDaRl8NCrAQXG8ZfD5/n1yEgmzzjWw2OZEpi6q8oy
+tpq2hhBXBStXKf0a26czt69pM0bNpnS2NRdTJ8FYUJUgl3v2Fqy6qgQW/G2zhyvWFVWMQ5bFR9D
euOx/unzni3E3CenBrj94CgYvxfzSGRntpeVuThlmi7sZQNSNF+BPbrzp7EdzWTVtFiY9nrtZQ8O
4IRpPXmCUJ5cha6Plr1u6nU/2DT9P/6Qr8b6clqjzuPQteTjupxmvWiyKrzqHhsg2b2mzZB/hRvp
gi4kHNF86utU/Y7Yr8uORZ8XxBg68Y0GwTuvg3alyd4TOAm734vX0SPiL41pEqc+UYY9ygf9W1hC
iXZlI9IgRWtj3hhzF7tsxjjgI4qN1Dip2+GDOx9zY0jEEAgz70g2zKwcSiPLd1nlunzNI5ZSThaV
SYM+j9JgqVbeYtJczWWmhaBDZfBZeOWdS5dhpvUyHYF2nqJahslmSJ1s25JbEG2tHpfVx+/3+l5p
Qy33CflIZxlfnv5fc1mP86EIhzo9JYoidxVLy6fZqo3/AAB8pRgL5pwCL2wA7Ju3jq3Xa+fyTkk5
WljurBSXXAKjJLPAAdl+SsD7fSYnwdxqU6nu5KA03+zIKsHixnEgaYoJgl/i3yMC7Bsf+zsf3hKg
sNTvKImwmVjexl8PALOIUhIq4xyNdiRuxa8MKVFtCcV6crMJ7BABMOxeYvA8tOZILgjv0Mimo6/V
Q1IEkx7p6Gn0eb4x7P94LM9nBCZ1Cu5I1iiF8Q2e/zBFzb0qGhPvKBN1EkjxnCHxEWvNGxrZZbEh
WWcKt1Uk1O7g2uQrB0TytWuKgELcuYS/QQ1NhjAJKAYlcGzLMf8iq7qsDjQd8eqbYoLunmiqt+kc
b/yNqbd/lgTkzKehZgYMQlutq3VWG8bp4zF3vV3h+Ar9ztOW6ZVd08UHliTprDmy5wMDMtWsY2E4
AQLMJZLTkdB3YkGSkWYChKJTfsgmfdrOTpPeO2p/K+Lqahnlp/BDbJvlfImPuPgpHauOY4djeJxS
w8rvyNUSCKS1xlm36iB6n+jjQhBH1CQvHz+Edy7MmoaBGUfZchS5+PBsYn7KkBno6GF8IPhNz8RX
bNVpvyVQZQzAdfSfkIEp840P/np2YUOG2gepES0sImLOhxXzgJHgMxInKS36NyqukgAmPfoySxuT
f1SBMJUyZSNtwgXLGQ9D3vnV3KqR1OpTceqyTLxFodOmW9knhnwalIHE9wno4ZIsZyvyHpdJVL5A
KVSqlaGltbFq1Vq58Vm9N+kwzS2rmQ4JRb36rIRAVtzb0SkeCue1YjF/7EoVoJVmQE9PJQrNPEvH
HeHOVCJnpR/9wYrk9uO3by8H64uvGxcgW3XO/XQsLitHXR1BoZTCOw5KV1Q7E32DiyCW0rPfUYef
13lcUlGCh9PAZe4d66uwWjjKlZkl3d1YKkX4GhpI4PBiZdPbOBgEmLle7TzpZHE+z1oU5X6GergO
wmksXibioazAJexWPsIaJae3M3PxMIsoe3M69h1kXhTGfePhhtgI9HXxi6siRwsUu3UhQFtAQVEI
pOR78D2H9l7TmmxtdSJusH0p8RSEdeJqW6uUyrbLXFJmrJDjEhgQNfRW8PTK+GeiRTU+sI7ovjSZ
jCRYJC2UzeK2dTeM2DbyPXdKtUPnDYnqs70tnusp6ad7vHqY7bpSieq9qs2q8Z2gdXPat9LUpzUi
AZscsMgldxwN6vxklixhlVdono/+O379+OX96bJevjw2/8vnyxJN7/l8VPddmVk02sKjNIvp12DH
9ucYKn60QtJm2ysDHLsZYDVEGT1OEp1n3rp590NnORM+Mt0826QtBgq/6Wv5aGLgQNzult1PAw9E
7KO8zLZpWLa3OuaGfj3qlpq0xuGfgwNhJuc/PC7GPtWEpxyjuUCMLbrCIBxOhJPKD7Ci6NDrfVY/
Cdmq7lahgt+Q+oeJbt3mYY/KF/Q6p6tmMPraV/B+mGsGeXfXZS3y/HkwtB9zqDIijIxcd21I0hcn
VxNzDUZcHVfoULt5XSKlerKqwQZ5ndoWF27zpPVRy+o1471PUf172siWq+ah+VXUTzUdvvwWq+l6
X7kkuUAV4JwKhujyZGFLx6RpZxSnNKq95gnH0vwtMZs+fmzIC7rDrNX++HjcXF/RoeNC8ogL7QDU
3zIn/LXViEaD4mLq5aeY5pJKBqDO/iF3cL2JdiIbu0xvzPXvXZA5xl66wXTSLosTetRQvg/b6pTb
g3vHikOe29Rl8a8qbBqk921YtTcqetfLGmQDg2Ya7RY6IJeokkwoOWL3rjoRCdJavpk739rMmLWg
y4skMLocbDNtCu/GZa+PKewnFjEPlXFaTJcNyrwcFdeKneI0eHXoPMaNjp8y8cb6l0X6zMuom+7s
kYJA3KE/W0qPYcDSu+aWxPCdB853xWGJDpdnaZd8mN7p0cGzYzjhqqEbsVgtmH+ib7aJ+61k73Vj
9/rO9cghWtgw0LTolCzf+18jSo4C8T14mFNJxuA2L8P/vAJaNqz4dosqOzp9PIDfWTy5NTr+DBsU
c95l17+AHzhMk1GfwjSR2iaZIhepPpaO0M8aY9o0rO/Rmj2Fph8A0ZssAnhvY/wWg0xvnEzfu3e6
0UxCDkpt+nfn965CNCNlCIenCMNhK/S5ujdSzZhpX5ZPeazCEfv47v+chc6n/aWL+KcJtWhvLu8e
gIjpUQ4vTnZsknEdRqr1g3rU6N3NlUPpGj8o6vapFVxaRWEW+xxRyydoA0WBl8oYZKDTxSLyQi0w
lNjkw21Lb4TmTqBHyom2Nsxq1YpCLQK1mw3JGu2Rrxq6nUFsR5kicGrUIvIHl/iIlZKUrfXsjY55
oxjxzjfM+KWg5pkIZcFVnj9Zz0wUY7RldqqbLvukRpm9yXIl54LGsK+qOd2xuuw+frjvnMMcGpjo
kjny0l66PPWq1MmJsvXCY5xTdvrOAYRES78k1UD4De5H82tRkIKFiWYq1Eenkd5+sGHY7qe5JrIk
CHtZ7UuK8bdKi+/8MmBWHMSWTSONyMt6UK5ndtGEs3MyQZefGGgNRqXR+K8eGn1rK23yBfQQ5nev
YwwIgSWsJgML4S6eLNzbkTb981dPu0jH0c3BlRn2cu+IQzl2WlxiJxFrKbbkybbWOZmi41rDdXVf
pdBybwyJ649tqStjGF66cbyoi2NSFFdDmvSpc8r6pFBIcYFRz0OYXuNETbXAk814Y5N1fU7hihTU
+cRxYpB2dz4IB4LA3ExyxTSc529RLM0gm2d8jU1d3DJhUGvgbzv7tC3UWZwEWZmZUK9YUqGV1sBg
Io/1w5m775Ep294m1CPLkh/UY5DAbgSWekyUpUQVMRZDig+O/GthvjLnZN5XmLUKpjO+9Xo6AMtW
miMqzCQDMWJn6hszQWsD1kt6d1Wmgyu+Sx1aGJvkObaCZC7t5m6MCrEfVRLl7lVXst8is2UkJyUf
zE8CC635qNhg4/3KygTN/UZLOuM7lSpLK/f4ESd2/NBNtWwFTUyZ9ujx9Add5K3VBTTXMU+xsex0
zpaTp78qHPxZoigxkPng9DN5dibx3lZuhBuy3hpMnGqDPVBJQueL0xv947K1T+8aO7E21jBGclUT
r1msBmaKDLyg8LBvKypxGsFAGLP62tWGxIXHljMMqqGZj65Se846s7z+R2SSnb1yrVJ9yuWgvmij
pU027jqzD3dJUi56uUi4Ott5zTrmbtgi6NIz7QtqdZxUdamFz0k5DuYqn422WZWG1N/Yj1rG54LP
sDyUwiIKvk/n+sccVc33BkuJs+1UrT3wPSuKn+iimnH8lVP8qSnpvBpDl31FDVQfY1PUU0BDKTzl
KZUp4jrw6uY99bpVWWftgZAOkBEx/qaTTUrQ51AM/afUScOffephwKUMX+S7XhfiawX47I0apRau
HYk686Uo6XcGecphwM/KpDUCghRl9lgYfTg8JupQ/nCkw3lq0hA/+bXhRUQMZQSc+VGnT2I7UTis
VrHXqnJbp0X7Y56qxj1EWpTUvqW4ROuRu+pFG46LmEzdOZTeEWAVqUPUlOyDCzHvlbpnmWxa0ysO
bCBdL2hsUsFYr6I+DqZ4qo/2XGBZBiwspI+Otao4pi0TgENUK8ZIpfP+Qypafu8qfUgfualoNU+9
263nIYz2IbE8um8Oaje8TC5WtxVghmlcNzgm36oQ6DYbUXWYgzJ0uuy1o42ov9aiJGfH7FsN84Hb
hD8Gk4PuS0eFuz+4aqrUgVN1YbSNchFnlGamvlmFdTnNQVXlMBt8soglw5y22/dG0hcJWrqI+Toh
/Xr5vEQ1ATxBoLjq6LuTGTxGGgcyryLpI6YWpwaJWgP1t/Ve+9oXBCt906ra1J8EyRzdi8Hj/0ot
p+x/mJGDQRLPPpo/9HjZcK/2WlP+JwbMs+Au2CeALmnIg1Zwczg/u1Ykw+8WV5f92ALanjcgiIrJ
r2xX7ks19kZ/JjfW4BWBRLfS1nuqzLCxoCc0aF+6rFc4KzRRhhN9Gjg1rUKCyR4xRlr5nj+YrUE4
1aMdYM2mTpmxi1uCLdjF3Lkhx87PuZVG5CGrldxlcz2wC5Zymv0MaKmKVTKfndU0m7VzAtYrSt5v
2rorJVdBEsmmHp6aeZ7B2qiKsrX7xPK2UQE2ZSWFTUxc3E1xvyk8SfCzjvyQSBvhtmJnz940f+rN
ymseud+wfE2SZOQ0mTUAeDG32M+mlEJbm7nM36RCTt2NpfJqK8OqjeVqUTcgmuFwcL6KGBROqlQd
JghsunUMIZynMB1CkLN9KIe9OZtavA2zML2lbLhavuhYIZJWaeos8qjLcxArjHB7jp4nOyuUX2kp
PkmKF/FKJ9yyvbExvVqcLYyDdI5oAy4nyz+A5r9OAapJ0KOVGe6pKPpyU1Zz/iPi0FX74WRZJ102
042t9/U5gLIH/arlzhDAosI/f6wzNaYMrzq5ddbgroHSqY8YnYtfXWRrj1rTjns4MMZWm61+Clq3
C2vgSubXj7eMl2c+ut0qB4nluMe/1qXSLqbdmUelk7/ok1HqvlHRDtO6Mv6hlFmyQTDKIQ9QQTOS
yDaAiW7y7lZv6nJ4LT+BXrBNiROgMXaD8+dgJ64SCtgmL53V6GLlGdILHK0m6tpzEnmPVbd5pleV
v31855dNGy6Ld5IGFVjnZR94UcONhqqfmkavXlzCR8KnsChokPCq2i+zgYG0En0pVjnU0OLBwFP4
5eOrXw7t5eq8ekpfnA5sxtvlTWMvqKAAv1DAwASXF6VzTDO939ltD0rl44tdj22Uf+w46cxg2WH3
cn4x4F4JAkA1e9Gqrg43aqKPcGU67jdt2NrsibDXb9QSrtsTSJ0pySKvw+JBN/biBsmv7VqTefjU
GnHpZxYEh8SpxUPd1uy+SLiuHoeiSt3V1Gbtj6oEckFrAZAJ0t1R/OvOmxlsiWHhnMt2/0p3l0Dl
yYVejCcXkD+hmJoMRmAi5v84O5PdtpF2DV8RAc7DlpIsS7LjOJatJBsiSSec55lXf57yv4lIQ0QO
GuhFB+lSsaZveAdXNhrr2WkkfwVZM19egN60WwUlTkAp6IBff/EslK0pabXxi1EkE9z/wLhPtbh/
gzDkrfmOzVdXpdWNyinmG3T/LHCF12NZcD011FKsFxVpx2FD1UxoL6mDvaOhpv7U/SIIVjbUoq/G
jKB4MyBXMxzYOYUGOU7UnCqnPKeShtyEm8qjgcSVmVkRYVmZ+vdt1fXKWy4PxOrE85OzBTmj/cx9
lR5oBd513Ax1bE07KgBy5/pDZEd3iLKqD8gMmDywmi/VmyC1h0dy/06wn0zM3XKt77v/AHkPlxEZ
z29JO4BfvX1clheSoOdQBoOZQaY2JzU6Bv9L1c6ac4sJ958UjeeHivzgHDfDuJGG2jyFUx+93R70
/br/O3vCVIrM3YaIJZik1vwmTlvfLiY7y8+p7KAjkVZe6m9aK/RpNSL6dUC7CtnaLkp9OMeVYR2h
LeEtiZKTtsfWo0PayGzHYk86O9yjCJQM9+ooNcOX279TJKmzn8nkOUZEt4I2JnbjX+9kaICMicta
fRmrrMCOgSpOs9eS5h9lgg0+ByqFfFZycIqg8/xcaXLfAkmrvnRlHY1IoVj/GUDPwo3SybQ7/n1S
HFUxH3CatPKvJ4UlX6HXODO/SJmENWbsZ8HBmrRyXLkV59eCmNTf48zenNZWoqSXsYQiFyjtTe4A
SHCzrh69Lf0fEGW3p/XRcIKhoIEtFDS+2b2PN6RVDPakvYQ5EnB5gZyEYYTJL6TdsrWq7XJfUJJH
gli8qmLI2VghCiJWEKpkGl7cf+ulwjPdjnrr679OiX6DjaA2n5J21RzSXJayWkV0k8/+UCq4nLfN
xKVO122Dibz68/ZgixABqDwhCdgOWC2CqjjbFrrfKjY2z2ctjxEMQb7O+Unih+2J3erjA3Cx8GyE
UfFn0m19DRa/uIXE4GCFaK/S/9XmXV9gA9oUU484kzXBxHLUOtW2QPMdN0Lp1Ns3RZwdFM+cVoqI
H00aNV0K4qDi7AUjNATMHdZWFZ2DpvIoHuJruMus1j9P0VSc81ik9X0rm6GrG6X5r6EKp0+UUcDi
QdOCvy229F/Xi4WVLl7XZXJOI8q4Wh9nkNkz6YdeQ5Nrg3qtJrc4ImI8Qms2LShfY96FBOTpBSn4
wjP+DbZ0DHolLe6G1kuA0cTZ6Kw8nItToiERAAbLYkNg3zUv0KpmZaGF2mI0XvlNSuUk1f9zpmLN
625hYUFbXsDuRNgjyDpzhq2uBwnvbDqe7ZDyyPcUTK21nWCtY6Zbde2jmVBJu1db0/F2Gi01aqxw
yEtkEA1nPKL9Z6CiZ/b1dO+FRmNuoQyM9i7uoEQHZL1jNR1Ls0yqs42e0n0uo4CMaKGE9EbcTVi5
V6pEVg+3loy+2atxElKiKbAuyNsq+hGESMithHiLhYTSy4vxTkEALjH/shVxutV4QXueTMkClzFY
XxX0e/al2a7pnyyHYp9QTsViD4LZAv3QT6rfG4Q/Z5hBzTkIYkfd9BA4MRA22rvbV9Ay0oIsgk+C
AOkA87KN2ZMB8DYEiK9W53ayjWDvDXVyb/W6o210L2yqP47cRLVAukzGPtDa4gXo/0TdfBoodihe
nebgd6cpyNC8s6TnUU6Rw7DKegA+0Pk63sa6P/2KfJseSW226h+DaO2eKsBY3ElNjM5xJAV1+VQi
xJ6uIFsWV43w1IKiIpgTJEHzyJUjXsWhmbZnxaoRnlRwZMM0p2g/D2qVX0YVVU1dS4d9RNV5Zbss
gmaxekJIBqs0oW4tDupf94zipJC88Xw+o64JD1RJChrn+Nmj4ViFclnv08Cf1lyeFle6OI20NTE/
4IDSergetMVWo7EKtTkrpdIOe4leK+iUIsLSiXCt/5ThYHeX1PE/PyWMS9ZD/Z9owCFXuB63QsUx
DLWqO6taHU0uqyofA2062PiafOvY4CGxo7pWUVkcEwRYCGiRKQKJSwQ327ldMFQRLHrpnLXUNDGJ
BsvhOp2UpHdebyXF7vZJWWScdFMtk64KTGLYIpiXXc8S1BH4tmwMXkdA66ewpEkO4Sp6oNL3GFb5
3tRD5amO6voThTrjvmXKn8qqr1d21qKuA76aCfMzkMgRLOPZ186GNGW7x9Fr7dfTTkcpNnWx4dLx
G/cqUDsFEroPY4EenxsVsAlQhbS5PjuzdlY+yWK/8UugUQplNnDfC6JqE/bIkZRD9KrxXse4FXnJ
vg+nYK8UU/XV6UZtR/i+dj0uen2khVxXoEKEzgKsM+16IeqmmrpwsJLXOAuLJ9TKY2Su5VQ7VH0+
Ra4nhK/dAP/5wtWb0txXNuRnGwBVsGkLpFRZQ9q+t3eH2Gx/pS2QhFVCGkilQi+LfTJLW2SYzw2R
jHesZbW887xR2QKYzndcrtVmrEtr29lOtm81ydtEXROurMTsunkfngIENUwgkpS7xE3413UTeUnd
53h0H1UtzvZ5hsxErKQDg9rBBV7J2srPblYxnqhnEiPDpxRSXdfjdaEvVwBigxMY3PSbFqv6ZowN
qCOqKOh7VR79oOg17XWpS/yVGGe26/43NnUfHU4FicA7fuqvucZDKeHpxNg4j0YuiK7yiNAiuqVW
MX1t+jR7G4JquNxe3w8+ME1HhyMn9jkP8/WEgaVG9phU4Sn0OJJuiHL6F70vS267AcP1CBVff2VL
zQ+6mCgVLlmhyIViIXW86zHrGhqx4+MF5sVdsKML6B0AgTefNStstuZgJvfwZopNG9M82FRNj+wk
AdfK1/5gpcnHaSsCo6OaOC/OR6hnlzWamCeKltrFQQ30SQKlfKJwjgy+4UXD0bGkfmvQoFm76T4a
m9vdIKvFE2bBL61pRykgLKJTgGYpHCh0Zqk/+TrM1gyHmNcqAXCBwmc1oEFbTNOBdIbzFfsS8rxN
3/0K/Uod79oRDXd8QTA2THvzvqCOd0IjMfqB9eAaVH+5OUWcz1EkixQB/2yfVMoUc8bl6qQQIHdP
EXqQkYtmMRKoyM8X+8pyvPpLqku4Ft/eocuRqZhwLQKSs2AlzGFNphbVdhTnyUnL5eyOBnwaIclM
ScC1wqjZ1zRFuyMREW6mtweeP4zsU4IOiKHkGzSo7bklbEMvCjteRkbvBS2wvEda1C39QkXtwvdl
BKyt9Kc/xOjdqkAgXDiB5qYd7Po/pfPTFVmKD38N9H70s9CIZM/OT401GL1uSPEptRFWcZV0mo5N
1yW5a7RF8VoirNScxriCjl4r5ffICqJuizANquMKorW3v81iBwsWK48UC4NsHEHS9RGWhjEJHLXx
H8LOSN7UZIoOGMhrbq7TbqbzXVBEayx0aOmN/+uTIIA61KTRHKC+gJH99dDlpJStjr7M0YJs9pXe
qncn6RpCubrWndCqX/NuWkyVjU8pAUoWqCTI2rPvDmrYnzJtjI99UOaboO+NJwMIwOPEb2QLmB56
wM3FS5tgbcUXO5+RBYBCMBW4oOYM3sEMs7rSneRYD2Cid/FoV9GzZrTjgGA9AiWTksvWBjUEjD3t
YMiAkI9jFtxZGZY2o1whp2yO7ejsqrjLnEskDfK0j6c21+94vRPU3jy0mNeu949+Nc0S6kw6dRhl
fmqKySOalKbkODrlaB79oFfNLwiu27K4xqz6V8q9FWzshFreSl700dAoBHBISOBFDfp6axTTCHC5
8RNEJ1L5E2uThhtNASgkWSaeXuA7/vhyMK5syOXJZJ0E2Zk1ggtrzIdNPTxGKntMj/DhRs2l+JLv
7TGLvgSQe3q6GGaxp4ARhlujUe1PcdqNBHaSbv4yK96+2yfzw18jchWCF1HFmBeAQZb2gT2ZybGp
JQGHEY5VXZtoZ13iWXaRNVTDO3DY05sc95HASRR1hM11OUVPGtijFZWij44P+RMEe4hlEG9mUb1Z
9G0np3J6BNDwO6RLtxPGeS5wUXwgWh9pZkvFt08OVMxTbn8Kg+W+il1JkyFWEU4RyAsS5/V2SJAO
lCuA1kcpMMp7M1BywDu99RP8pP/670PRfUCdDYEi5O9ns0zKqenCGBugflTGc136b9FYtY90ZLyV
4OGjSZEaiD6LiB7m0qbGaJa2lPnFEbiTejeZvnVALAg/vrTw+/ju9rTeFYjmnxDLOgJiisc0QsXq
/hWTlh5/AMSGT4jxzUHTEsnYAkAKn8cgzvNzPVT5N5Aekv3SdmbzqklaDvwUaPveoeqr927RKP5X
qXEm/aQnQB1xT4kwdQydqvzdm5312mpBDJhXqTX55faP/2DncQUJwTxK6/RwZ+mUU9cJbhlKccSI
QivcyEr74YAwjf8Jip+i0BDR0hfQwjrp1JTa/crG/2Ch0A8R7GH6uLDpZk8kFjNT0JpxcWzKNHqC
F2N+rqcaUI/ca/f/OlMGwlONKhcas3Srr1dJyqtOr8esO/qoBm7jBhFTGjLGodLU5FGSzOBRbiZw
Tv6aLsusLAvgHfYkhwyoCbUDpN+uBwYMKVuYejdHjKXCh7S1UCWkMaCvfMrFvY6OL+0soS6nAHeY
J6GNHZqhCiDwOFmJshsaHDUyv5r2mLhJIISq+n7wy8vtb7pIfKHjQRFC+o9mLXf67PIwayu2CtMo
jpUqh6jLN0m5y0NTP8sDQs4uhhLW57yojJDqhE8sHFdJ89/tn/DBtIk5mO97g5NS5vXXrXNpClR5
cA509KxD7vdAfBVB9oxsoTeU07hykzbrVnbTclEF/xx0L5PmIZ1LVslZHBk9Ae4xx+EicJVOip+1
pl5Ld5cPFY1BUeigJ0W5CyLM9fSksGhp3Hb+MXDQWHqlMY6g/iQ1ef5WTZBw3DGMQnCUcO3Dg19r
UnvnBFlG6TzBeui+aNEN/nL7iy8XHQwT+4y3CpgcQPLrn1QVo4MNm9Qdk9YcXLUxSnhHOoQ8LplM
czEwin97kdfv0F0qDlpDZeD2D1h+e34A1VUCW6A1cJOvf4BEx0ptjaQ/KrKv/aeNktaCv9Snfz5Q
tminQDym0mga8uzc0qGoxrqwuiNAtOFboiVvlMrBPZRD8WA3qEf1PJurgYm4cK8eE9iYREoUnbGw
5V6eHamwaBCnMNXhOLJpPyNGWRQbFkNuoTPnOMVJ6FadQ6vRDFhsuBfhESLMPAzFHLeeofmqO5CV
hJ+MUAqOWad7I0YdyYC9kdFHRHpxXVvbVBk8eZMFsY1dCRTF1sVLRdeJwmrUvy0adC8yblv5Zkgb
5dQImxgEtge7S91g8pKntOqC4iWG5IBphDlK08bqmvbsOyat35DIungJ/aiCYteHoX7WzVxqnzhP
9n0Wwh78rlSkwr+nTqljsDJar+/aEG2EByqf2OpUg1nR31VKXLFCMwAemuQteJpCyptL4/nFG9Y3
DiB+I9d+UEOpxxzn1lIoyQBPyramkIPcFCXCmrQD22RfDEWTXQhBpd+ZAlrkXijDBrjjDUbuenYj
X+ouHf5gNe88wAQBe8nea+wtbi6Ts+/kliTGN5TuwRlgDwFE9apXPRrjc9xZ0YBzguc08Ghqo9t6
ThUP+xzh/jNuMBRngz7lfEwYelPFQRktuEzq4Kn7qNWj4TfUx6DcDYPcJRt0zzFnhAaFzH9t9NLG
rixNejTtpHuJ+kwrv4W90332oA1520o3CtXtrMmfngpb9Bc0tbL6z2oRxJILSSZ88Ui34o1vekm8
00sgAQcMBlFjLSPIZts6RBPCpR2bVn/4SClRX5EF2aaNbGF/k1r2dy9J2nwlMnsHJ832N+1Jet6E
G9Qr5rfHpHYDEixGdbS1Xn4LbBjUOPYUovOc1tpXVUlkcDARDkqPWmINqrcxM01ssKKVn0Cm++Wm
8pp2QE4XQshd2jD7QxRMGnaHJhlNue0drZi2t6+cedmZR5x/qLCSZFKNghN/fecAS/W7UQ7ro9VG
VHcRl4czqkb5fR607asXWsMXUs8cXbcq/VQj8nqP4ItybOLK/m6k0jT+a9gufg+4TvH+oEYxJ+hj
UpqlDR3fY4t+4QYMGqWVUeqNrQP4aeWtW9YimTo3IGVXAVkCenc9eUTSI6LQrD5yvFkonh+sfXK9
dn7RAO8+p7DLkACn7GwhkPIlGMrgzktoya3snUWwSOeVrgdUE7YOqD8Ry/4VZzvkjS1NYkQw69Hc
60PVPaZVHe4SLf/HDh6IYC5fSgpUbsghiOyvh1KpGRFx9DjNVmr5nMRZarmdP3IzJHlQKpuuCIqv
t7fYIpCBik/Nho9MVk65aPasJgUt5r5Uy6OuBMYznmL5AWau9Kjm6fRbknyfIkaxRtFbxhdoDdDQ
IgQnxhCYtOuJRl2mggof9VOAFY3vRtgBfZ+Aj5b7yYyaX6jP46JnhEZdbaA5jj97KHQBQPRGCr9G
oyevvLliuKvbAY0HghwqIig98IVn+cCUoDDg+5Zxqv1JO0xQdO+aRJe2itpKG3Xo1JVjJNZxNh46
UWCz310njDkOZupMq9KrQD9VnWHseA/6X1GiVsoduGgt38l2HT37cKsinHFjzVnZ0IslxyBMNFGE
TBRgnLmJuz7WwaDYnn7yDA5xC7cRUEPVnyrDqH0ePTv9DAtEWrM6/uAj23TG6RQDSYNMNcvDjXLQ
7K611VM+Ekymih1Wb0Adw19JALPxLQI6968hI6AJGVlbhSgWROk8NxkD5J8lx1NO0GbUN8x58Q+a
FHVfj5b2C9FVB1Fk/M72cayre51mWbECmf1gnWlRq1xgAi3MvK+3ud/XtKWhD56q0M+/pkOrvUgU
97bQvaX7OB3kQ2L65SM6/025ssiLW4vQUcDA0e2glQJo+XpotW2gSxJPnOKxGWsXQd/prFYOQghA
L9eIh8t5EqeC5xKdKpS/5yxrvQtrb+pl5VRWnn+B2MZdhSWZ5rujN0zfqHHrmyL1kQH0ncxfMzVY
PhQiTP5r+Nlcad0ixcNLcOKqEMVuKd/FpdyobkCEvc24Ve8lp8h+l1MivyBFq/aHQR2ilcX+6IuD
FsQ5Q6BI6QVcf/ExRao4G/jiQK2sTRkPNp53qiTfC6v3NdjFB1+cRgPVb8Ae5MBz+IOfmqlsllig
BvgiaqdWtgGkIxN2oBdphlt47c0vT4qn8DHx8nZNcXx5lDEKoWqHERGpCjKl11PVomDMUc01T9Lk
VdLGV4d43I5tOD5ZhRWC+1SNlfLxhyMCkWTLUjYiO7oe0Tb61skpnZ60LEV7CLl+3HzlTHmGQmTu
UAtZA/t/sJqk91SYeJFprc1XU28VT+6T3jqVSuKcNDQs0l0qIbq6M7KmvL/9CH+wmhh/0HLEe0UU
h2epJXRlA1SJhTCfaTpPaEWaL5FND0ntptKN5QwH4MaIwy0MJWsl9VvMk9AK5rqJ2hDAZzgr1x+2
7/RGrdIpP0W5r9d3cjzI1InoRjeupU2ZvLs908U6Uvhmx3IkVepuSMhdDyfrgE7VUi6ZaVxsEfUO
Dyjbx0BbtAB8/JD965cVgH74u7QdyEVxJrgeD3kmy5/quAIkHEl3BRoQGxyGmk0AkmCn5LFyiWFf
vSpJpz3fnunywwqhS2YrmpRABmYxBaAgozPUsTo1UaM+y+akPcVSGm+iEurZSjyxeNGZpS269SLT
pPQ8O49Bys3uhHp1ovtmHwy/iY8Vr/nGKLvMnfBELV0EBtYq0B+spYP1HeRoE4wSC3v9bbEaTNPM
HzDLSBvD32AJLp0rfG5fuiBFwUmy2pU3bXnRA4UCEUHrhKuAmr745n+F4hNaqVB0leYkeToqBFro
Vb9MGZd1kjm4+EmDN64evXmGkX5DmSaqDjxWXuC4NphRGjv/usIA7kQliixFwHtnlRod2rFjBPZ4
Qm/WwolLwBT88Rdh29p9u4yXkdewSF2JmAWEeH5K8yZtg8pSppNPDSE9qJNJct7JXrlX+4zCLgAt
u98Omm/tSsCi1VmeCGdC18j1cXTBcxTR6+3JL64sfhGyvvDscAfjopwtBXJTnR744XQqhsa3cdlR
6gSbbVKk0wRcM9sE4E3DjR9kYbPPyLzt8+0fsNzz2Ptwawnajnj8Zz9ghOXr0zsbTgAu/bfB1tps
QwcmMe+nMlT1uxBN9P670djaajFBXFJ/he88ekgPgEIjU3tv5s02PhdWY5AvIMrtGOV0SsB3B9Yp
bmvwBa6U6WqJ/maf+/EPREHiduf7Ux59Ufwkdl6UqLJbB8VQAxNXMTVrVTFDRJV//zwuHWr/hNkC
iapQlb8+JYMYArp8j1zT6Og15jcwaTghQVNb93Yu9U+gufDaozI/IGm3mzzqu4k7lVaZH6QmaFq3
4c6Y1o7vbMvwtdgyBEjcGAQNYCivf5c3ZY6k5I6C5VTVjW5PBbu+D0COV9vKtPpTNxrjI9pzRnUH
jxFfvdsbZn6IxPgUN9+zeJHGz1WPapqrCt9FfShtrdinLIPJY4Dz468us/y9WnRDcueMCQh2N1Fg
8mElg8Ti1mkQBFe0YtXYT1wQVwvFDyI7AVnIc0jrZLaPUEKWvADxlIckS8N7jCbL0Q2MAdrT7ZmL
Bb8eB/IDjRIbjKCFcORsnKRxRrNOCuvBSqRBP+qtNcRuZ8SWtUkyAGY7FFpzc5OFE/j9cTK9cFMO
tZWu/AxxIhc/Q7QuqDi8w9qu17+lr11quWQ/xAZ2w24q8aPdCvvpDi95w19rMS+3G7PGDAsrHgsl
8HmLxkkMyB6DaT+0EAfv7HhU8oMuecUB2+l4UybhsLUkxQRDHnT2ykv10djQvWhvUsyh5Sz+/K+H
KmzLtBi6xH6QyPSjQ0bpijaU16uHAHqqdI8zle+4QThmLwLatYaLmd2NDEqLgkRbtBFEI0FcYH8N
rw9F1I0kpA9SnRpH3e8y2A6BcTdJSr2pxlG6R3FgLRz4YM4o3kFXoM3J0zBH9Stc+EYsN84D6XhU
bhNsIHKXPtK4BaUcnfy6r5+RFjWetapX1JXD/dGMyXaFlCS54ILz7Yd0O5GnsR84psXO6pzkfow8
7REFgEudBd2OCrp9d/tYzTvwCF29YyUJR0TTH3Gi688M0s0fJpzhH+XY16LtGOm1/VOTPeWcGzqC
+r7ROakbKl1nnjMZ2fuvQ1XQoKQPE35O7cR4QXotSb5MU6cPm8TwR8Nyx8HK/AuKeF5VoPaMZhpi
wsW4Bw80rXEEFxcDhT8hcQsGBPwUr/j1BIZgSgpdCszH1ooQvFALpbbONDaVVt5YkZYW5ybV5IaW
jTfQCsLNoxnkTd1qWrcCqJpvHpFEUnmjU86NiLbx7M1C7WqSfargj2NjOe0WKcIJjzbsvLGPl6Sx
3xel1df3Y4box3c1LJxh9XYSt+Df1xP1MDxI6S2SBwnZ/tlqwqlA8Lgu5Qek0uiotnJY+PdTBHbN
jdrSkraeP8WnaJRlHDeokb9WfcYl4o5a7Rtvfd6joLqJHfpdnyqPA4JeKAz4aVPLpeN5Lv4/Q4t/
MOJ+T2lJD3PDgGZ9LvwgMHeJAqx0Q3kl0J5Tr4f4Mgzd8NUoIFUcLK+VkSCpq7bb+0aadztfD7Rg
06iy/1QTAAd3uq42/IfEqbAWQneortzMg6tY0r7CrKOr2kwkdJjO3Wlpy8dzgno4F+RjTeHSbovj
rWTUVpG5nWYM9U7v+0R5TmR/OFQ+vt9Pilar1U7VAk3f9m3YWt+ifprO0C7p2ygBxpj3t0/X/ESr
KIxwi70nGNQq52X3vAAlifJ48OArkazcGWqH/mSpSZ9qb1S3Bno8+T2h1lrNcJbUADkWhXcRbZvA
xmjeXx8JbfJ7hJEK58HWSlRokDs51FnOHLNxMJ/RAk7+sb/AiIRD5PXieiIMmHNKMifSpFiNnIc2
M+ytZ1HUaBujh9pmFWv8lUUMxGDAdEG8MDl0tOY9lXigeVRXRfAIKGxSsJgPgXoFtFo1d6LxN1Kx
knMbBaexqRAvsJIIDhx+JNtQqICKU5ysnPzlB+cXAQOiySq+wfzk155Nc9jv/cfMroyfo68krySw
NKJrgelUGmut+D4PQ94/AdcejFtaasZcQIxYCBUkVfMfc0NrTirD3tHwC49mPxgrr9JiKFo4kGwd
ULEUyujnX2+mNug8shATIXAAf59aNRw+YXOGcnlZr3GVl0NRzhWtTZYWg4L3TuJfT37V2RJuuYr2
AMkt341OpKCq6VTOI/fYKK1EcovbGhYtnQOgN6w4z/kskpdVbK8zuhsnX7LCHSaSwOCVvMfRpJv2
ZVcYe0Xqh03bGWtl7fmLRaJJPQ5KO7kwHbl5zo28iY+0cGOeEicspV1Tl86uazzckkeTW8yVisY5
9Mg6uZUeDN+cbLQ+376X3nuuV+8EtRYayUBAhK3LIs5BxMUs416pSFWwDd3Uk2Y9DH2gedsi9bTP
Yz52yHONShGQYKmKv/Fx15Hu+JCUyd06RGXsrLRmUT2myEkR9ydtL28qPVcNhOUM+udu1pjOW0Mu
nbkaYBN0xBwUi1Zi1Hn2QRUVoAky8tSNgLXMS6pDX7VFWSXtoxxgp71Nas1JHmBCp+OP219sccIZ
COFGyPpU/gTa9PoUgLpoqc/6NaIXbXNsa0t5giOpHD2wR3/aSloD6nwwHm+4QKJzoQqg2Gy8rlYq
xQzqR+QO802ie+kPHmR1dGMt/ZwWubnyUi2OHihC0FIClwRlZuloL0VGR0zaIKlWojwdmmi6DmY8
/SD9a8+3v+XiVRRj8SqC6uMK4wK/nhtgGCeyEd5+lMtKfVRwVbpz7Mg7KTi73tWtMfxRAxQ9/nFQ
etLom4L3UYEJIZJyPWhv+cgR5KX86FvTtHFaI0beuY/3yPmCsQPnY226OI+/3x51sT/FqASnlDNp
/i/Yz96Yq6nhNPJjoUygCiUjHL+BNAwOt4dZrB53JaGf4C0AbaB2cj25gkaZrkmG8mhV9pC7aqaj
VcYb+qz2lrK7PdZiZzIWrX3kehBIon0z+5C6TBgdSqHyOIR6duQMYC2PmM7RCB3JcPGBLN5uD/jR
5EThUAUyKND34gf99SoUckgxLOrUx2CsHZm6voIb7wTa6lAT6Kztk/dQ5epqJK/nwROCrRaUtHl9
drSzMrZGI/40eb5uQ8unRrwdnKil56u0sOzLUnNcJzKqt7ww46+ggOKa8mRpGogy4LMqUXKUN6o/
NF804EpIxpjh8CSXYdIjx2dY0veOcm/t6l5eJL/qAfW63VhZSfed+NRLs7ukLawSy9Q2fetR0/xS
DRqhsJyOcADcZAyLC8BYaVrzL31H7l/PHHIi2wKmHpn3IorxKhw5aEopj2ZsyrVDqlTZU78xydnG
na8FNjIlqF8+UXDDewsnDv1zpBVquY10UhwalbjOHyvEOtVDHA429abIsAY3TeM62Vk1NWxUgFU1
fsv7NA2yXUUrvX9Ik26A7Dv6ZVwFrhGqefslx25t+EbAr4Rbr8aDbOW2m91A6KmBmqa+gOorPgl0
Ha63VIcQJW4EVXExE0X6OuZp90lC1G+jgUbaBV4d3xeGl97d3sfzyv//RqWoQFnTots7Ly4MaqxM
RWDkF/o2yWEgD7jvtLA9Rb0Cfk/LpreYauh9yV89Dn6SbsIxj77d/hEfzFw8KlBYgB6RIIrD9tdh
gnQpowrRVhd07FrXlo1iO/R28k1ri+GThufClufIW2l8zkItMXGBcObSpYRF0D5r7Sh6Qu5eavWl
Qwl219NP36JjPR6CQH0NxnY6GEkuuVk6rjEhZ3cVAzOgZXFrCAKNNocaO7kht0qd9xc+bn9oas0/
cHtJu6GQf6SFXa9cw8t5CmataKVw1S91acC/cythQ3Bx0LG8t0zYLyUum9vcCrStryXRcw2T77l3
2rVa3TwnEjOll8TJRaaKR2CujQUZQEmGsBkvhed0x3ZKUwqDukOnLlFeZU+O74okFqqlSAGjHGGP
2xri1P0g/bO8wPsvIUhC94M4HsrS9Q4LhqlM874ZLt4wqr8bAo57Q6uiS12WxsqbPg9j32ctRGLI
reGQUKy8HivuQslMjHq8ON3gUHoIp6nFbMEHGxtPlo3/cgHUkc5ZFmKWYRTTz7ZTFBrRHV2OQ5A7
wStRlpNuWi8qn7QC5fBtWAyadIzTPv1uGEmiIKarZDqegmPjI7DjGa+3T+TseXufA9pvtOlFdXth
aGnbY0ndwxgufFPae2MB9MOlPlDsdU+rVuKRWerBYKQcXO6EC++wgNlJNHzYvKbWKpfUD6aNqknd
luzUH7HKkZHZrQJln5Ue2u6xOvmUYuJhJfNYnkjBWRGOocxW9M+vVywRhpfwbdVLT0YB7d3MH9J0
lN2+kM0/IbYwX25/3eV9x3jE7Aik8nFhWV6Pp3pVOQW08C9SY3s704qRzWXQnalUzp3kF/7WDjRl
JWX+cJLv7XqBxCOSuB6UsN2WQjAJlyKsqj0s8+SQtmnzyZiaYpextCvnYLmFaFyLHiK7CK8EbTZe
0+DpNqWjdvFp/HyFBdRgZING1vM4dIaykjd/tIVoWAJ8pERNZ2+2hcxpQgA6rrWLlVVKAE3CofrW
d05VudzBFK7zhtzR1/uo3ClJan1OQ8lac1BeLOu78qwFZRtxIaLQ2TaieVgEEz32C0AMVFL0apL2
I/hIWO65PLqIKRSfYE4VK3WexQXPsEhvCUNhAGLEh9cLm0qG3RuQNi7ZBPDfJBmmJUl1ZhtFknGx
qq47WTWGXjamL/e3N/JiT4Ewpc+mwk6mBwhC63poTrQkoQ1jXIosjL4noRQdndGznvVCzXZ9WGR3
/4/xgNPgE0mdhMflejx7HOxRVIUueqRnXKEW/RgAGFH4ye7yYF+VyZqq8HJN6TWZ9DShYlmIvMxC
k6gJ4GNwVi+47PavQoH5SesUSudKRScmyLrXClzYmj7VB6MiUCNIlYLYRiHhep5xOvUJuFzpMobW
qxP43iZXlHabimR7Uzba71Ru6jXs8OLAcgWTQ9FGRgNEWB1cD0pnINE7jLAvEBTSH0Vj8iZpZfHa
dZb1ensdl1tWDEVZlpiP3H4OsrNjWSeD6aWLZ4ZYufdBsdeGQP9aaU700us6iUaDESDxInSX20N/
sGWBDwm/Sf7N4LMtlHdFqwxh4H/VRj8esY2JpB+tI6Xlb7WfMnUr55pX7f95TFrR1CmBhAvM6mw5
xzISLNAq+KpHRf7Hzsb2iJl8+QxtVsaxB4LQv971orwPdAMm33upfbaU+uDg9VaowVcU2NMAacXg
tYcz863G4B3Bc8yWbk/wg62DlBJFZoFZRI50Nl7SVFo6+ZpzGQuclghccK3eSG0MHivVuXdW1vCj
4dA5epdiBto3z/Y706v9UbM8GpBavDNKuoiurHryvVr1SbnyLT8YTEjl4ldPiRSB0dmGKWKzIJwL
MRYwWljlWtBJL1WSDwOgnPK/29/xg80JA1OYetPMp6urXx9BtHlbPCaS4Gui5nGzQW857I51lFnq
tpqyKN5ORoxN2/9jUIPQGCor9/j8MEZOlgxDakmXitGz5wb1KUhfdi1XmyRBGhaT4bD497dSeL4K
tAovkUg/r2cKVLAOUicNvnphTn+NzoGEzonTSvspGsrisai7xzjL8hU+wnIx/4+zM+ttG8na8C8i
wH25pSTLS2zZsRMpuSl0OmnuLO7br/8e5ruJKEFEBoMxGphBl6pYdarOOe+ig8/n9mC30qVZGoJp
WRWRcGXRya10zCjARlobWQ1cKNr49xuHsQgx4D+pFPFVz6eoSy2Zkr6MTgjE6g+AW407YMztMxoI
cmWPXu6beSigWiqDQV6d//c/EuiqwWbQKCooHFWfvbJdx2/oIJSPml7Xz/rIoLe3zNVl/GO8xddT
+1kqTHXDUxH3felLpxsbP9DtWLl343ytDDz/2/4oAc07hIYEnbK5JcJJXLwyKkUjQBvMrvA6c9yg
fZxuHJS/cx/Co3yZkKF4ylE7+vjrSc4IPPLWuYZPP/98URGVD+d+ZnSizhfda2nrnQDDQSIJlVXf
uCsLSppMToDKATUBaxlkbLhffahHp5ZpffEKXDlS4cwEfpmumU1dHYsNCVwMPAQZwfm8SvZDVvVT
eBozw/yE25HynDY9qpRjvZZzXBsK4AjNR2rqpB2LL4cWSlpo8ONPUzhkHDdUsGqUe/o62BBAnfCv
I9ks6wd0H+Ei9IuWDN+YfdnqiOmdKpj7r3Yvv/ShrUATaLWPqG/bz7c3yLxQi315Ntw8+z9O3WjL
0IIFH57yfgJ8Ahgtu8v0vve+u7VdHrwA+slH3RfQgBJ+0O726FfO/NnoizOvRC0FH0xOTnYXdWSu
eucLrvxXBeOfjdDMNd/ea+MROefzR2PLWepR5kLAn2un+ORVbv+UeLHyHrhOt/OS0fqnomC81lK/
OiCMD7hcFH55hJ8vr2x0mXODRKdu9MS7Ouj5s7SDYtPguPIATrddoZlc+5zU6SG8cCbwhV+cC89s
jbIDzXUyKUMafg2FWX1ux7Dsdzl2OdO915aqg9PUMMUbujrNinPKtfmi2gIHDtA3efNi/E5xGlRG
CXNuYfa0vAreGaNTHrNclT9ZjbV687XDCXB/hrPOTdclVy5NlcgIaxGd0qLqPqd9S1ZuACh7sNF+
WpNUvDqYBxYK1sAMSli8bOiudfB21PAkFVG3h6rpygddFmPxMoBnWyntXhYeQcMCG4OhxaUx92DP
t05WGloPKjI+ZXQzBJ3KKsMwa4gskDre1PgoZ6TfXZAuGz3sMc1EJQV7Xl1LPg3U9R5uH9Qr19fM
6IG5BESXoLSYep7nKYplBQdHk7Z1MAJvoDUTCu+uF+xstCbaMLqnCARG6PbIS5bzfHPOtFfwC/SI
gcIu4q9osshI2yY5xTneZ9tSNOMX0xbVxq4Tz/RN4j5/Z+lj2ueyOOZ9mcvt0Fjeyzi13XOjF2sY
73m2i6A5Ay85uPPjCOHu809jFJkz2wHFpzyzsnGDuV2l+fjCBvvbc79ymmBvOTQGyBJJahc5VzBA
rreA4Z10sxhIJVUl3k9TjVAbDavpV1vWztvtEa/ED5o3tJ4tgJK0dRcj6gnXu2WF2SkNMvE0jjTY
sKSY0AwQ+vQzKj3lcy20Gn9kJAtvD31lsjPC7ndiS2v3Im+wwzwZJjM7GV1+Kmu1QaTYjsptkCo5
qkX2amy+8hXRRaJgilUM75XlV+xULIRbsKAnPc7afidLWIA++g12s7aF56LZYr8ga09pglfRbMmi
n++XNjasCqWp7FRFQr+rHHp6Yz3pv0hkgkfcoKN72zCaDd1A09rMvRWQglOMtpIyfrm9yBetMkCU
yIZTzuSHzPyERZGx14BqqvGoHfM59+bcCm0P4TiiROxavpWGU+d32K7ad2hGBPdJOpkfiBmvJffL
fTb/DLy14GiAFILbNofaP54dKCQEoI1z7QhDMNkbwJC+IZgb7mTH42oQcHY2Yyvdf9XcozP892sw
UyOp6GKtMPO+zgcvbPgDA3oxx0x1+8zX28JFVAqhrDtPdlW3MbDWu1dzIxMPZRpjLt/WKdlkZsTu
9vZPueizzMy6uZdDXQWhLuDR5z9lMEe1TeJEPcoIGMWTmcH7xRNdZiVirnkZcO6U1gZJZevZR2XA
OXxsDW3U3mRSK86+BmWJvqWnYNbQBFUlUKmI2h+K2dkUFVPbGPoNeE/Rb7RhMpC8z+yw3NKVzUk/
bk9leXznmZC2zdmwjnTbkrTfyVHvcV3XjjK2xn1VIcy1b7TITR97Mwbumk9N5K7dyMtr6fegnA2w
7Mip8zHPly8SXRuEcaYdOXVe+NlCeHXYdVzPWe6nntTqhziiy+WXQ87T/faEl68BxgZ7AmbJocsx
493Ox5Z4BlDa0PVjbE9acO/2yvBfSUkr2w5jtianfO3ckj1iJYs8CfWGZXJlTF1PYaU3jnE9yddQ
NbOtiuJMvil52/GPIaBcM/6sdaMZ7qqhh3ikV/bKm+TKqQUODoGAmwFm23K3TuYwlBSXjGMixsl7
VDWl3BZQ/BovqZD3srw69mvDkZ9Kz1kjbFzZX3xosj3WG4zqshKR4JbppNNgHtss1p6teoirjauH
ysfoRbaxQR2xWDmcV0ck4QM6SdZ3UajPU73kwWqYoAqsynuMshg3AgR6zVM/TvE3ivflmiH51QVm
dpR1qdUhmn6+p6pEoVEXCfPY9X0w7uugAK7VgNw0fYFT7Kdm8lJt2w2mOKX9tNbrvjY6OvJoT0CH
QJBg8dKyw6qUJr3lo5f1XXjnpkDiH7TB6QLA9p34ZZf45m3DqnEkngFDW66cqPnf/+c1OZ8oXtZg
rWZKNeSL89kbAoERJBG1YwvvYfhwKiN9NXVpbsyiSYM7MbTRd6XpsvYF553+vYYxtMbauBJQGNni
pp7Bm0ihnv8E8LiywOaLq6GqGpylSvPg1KXzog5CCwETKXTCUPLB4ux2MLk6LlmpN1vW0TSZ3yp/
3Idt1vcjnpjGEVtS8dk1AuEHqH+8OHonoi2I5/KfoK8QPLk97LUtDraBq3CGJl04MhZp31HCMI3j
OBaxkvtm2yb32FCDYFFo3Ouvia6Iv9QBJlqitjFTEKFfUeZYKlKrGWaqFUCx41Sa3psep/muC7p6
r0VMuNfr8u72JK9t63lA6IW8OC4uiRj1FhdLcuNYCdX50ja5F77keqU3foKDaEdP0+r7h3agXtWX
nVyJmdeWGOU0sO8zKvPiXuSbK2rRNeYxNpIWV6N0xA8aeZGh2zm6gr3XKCLtfwmWoFbQ3oeyQtVq
8cJxqrrt9Dg3jgo9uArZsnHAr7WO2njTaLV5cGVsrDWlrt2HbJWZTTfj2pcmCKpXz+QZ9pKOYEq1
qfpBLe40hEbTjRaMTb3yVa+u6+xmDjJnjpWLl1PZg/0frMo8llYwveup0nJmlfh73Qd1u0sdK1yr
NVwLT6ThlNxJF9hLi/AUCBG1ml3bR8Dt4kkvWplt5SCfy6o6KUWc7jWtS1zq1ZPuZ0IUKxO+EiIw
5tJ+x0ZKV9bivUF3unEUR9pHHJEHe690wg6QvTL7Y5UPU3UPsRsmhplFY7oy8pWlhqdIWRILJzAQ
S64k3HluqtSxj70ijR1KW8Y2y6Tt3Xt6Zv/H77CVv8wFCRGMSFMFeiSZ71J72IKvPqilZh9h9CMk
iUt1hV+sPd0PsNpPUxPub4eIq2vL+3FWuoCxsIRexAgpSzNTnaOEL7XvMm2ixThQ7gw9a0J8cED8
gubK//BmpnhNWQV0+NwmX+wozaX2j1accyx7Q412pWUkHZKK3n9KHLS6X9gIgd+e6JU9DF5whs6Q
38OUWFzxozGp7KLIObZKH7TtJh3i8EfRxlm4VbtWKHdGPtbK3jMn6fht5egkHfm4Rjm+EiqIezAk
qCVRqVyWdECwIlQRmfaxGXWju1frJvtaZTxsX5qMXunK3Xpt+8LKAKREBYnS12LOYY8RiEwT5zil
8evU9LaPRQz26FYsPrct0OOV8a7NDrzvrF88c02XNZRKx2oqzUvn6BJxYUhpVfOUlV0fbcygWeti
Xdu5BHpEBxAv5IguogL1wREvecs51okyfQmzLmp8YG8RXMB4Gu7Bh9a7IoC6uDLJZfFkPqGGPhOJ
Oakz5+D8wWLoA0qrprCOWCyYwleoFJl+7nZrxm7XPh4wAMjapB2zeNL5OEE9eL2ZmdYxSbPAfMB+
OxnRkwg88aZEafwwxkWzckYuKq+/54b61dwcJOdYErPswpR9orjWsQtKgZHIGGQN+SuM+J0dKm6x
GeUEdN0o0/TRy+LxW+JlGsKXVdiUn4pE8caVN8SVFwzvcZJMji31iuXDOEgGLTWawDpCsNTeM63q
0DjJ1fa+KLzJ2bXqFKM/FKRp6CPvieHv7aBxbUNjx0jHGX028qFFmKojRUvqSppHzWhnhPHYpo6P
v3FhbWMDIfj/YThwtjPuFLASfxefPA5rjmVrHBGbM5t7wyiHcl/A1fKeTbzc1rScri0u4AgQb5B0
aKovhotlaTmp0VrH3pEBDFc53HfVpP7Is8z5YnkofJZCid+c0pv+u72u1/Y20BaXToJHB2PJJm1c
mWdCqZyj0sbU3qaaWpTjxd+BVEeAh/Cpvj3eZaygRkMcRMeQ4jV0hMXCyjJH2z1kYQ2RfORB3CVP
2jh1yWZqg/qHEE7d8h6fKDXfHvhyomwaNhDhgurxhTJPKY2Rr51ax8zD4zJO7Hja9gFwu896T1J5
D/BG2itPiMtNS+LOLUN8mlUHlgZUSLOOdpGDiqinqN/LqIxs3Cdda+/ocbNGebyMhoA2kdJDR0NH
bWmJmsT+2arrJLePqV5UsJHpu/FX69aEDK5NivoKNzdiJYy0OInGkIWWgozpEYEW29rqORfMl8pr
pl3RYu9zf/uzXSk6cd7n0hmRnpb+8n3i9m4DSxOcGVrJTQ5Nh+tmI6S0vA3qwGhwSkXTH70yteSD
61CL9OMxa76KuGmPt3/KlR00G6SCDSWPmimJ51u31GvEZYMgOuWWmhyCuomwVSkyKbduix6wOU6N
WDktl3FhzsTnzwn9GnTo4rREI0gxDPyCky4s7WMMrUZseGDYH1VjAgMY8viVF7hEVBqb2tuzvfKZ
CXxce/R8Zt7QIiQZZW2nqWkrxwEE4JOpQBzMEkd5b4Ao7G8PdW1hycdpTRMTEKmYV+GPwkMKg2jK
hyQ4oaZQ+egUBK9eLMZtO6XvFMmtj9vDXQlB0MoJQtDoIYMtS+8kGSomKolyTPMwzjfoVwzjLuOD
RzuzhrAY+NUIPCZwhrV4cOWI0hjnkYTI6KyXNS/EHxOt2wDNMVuEp1YUo32XdH3g7Bt8X/+HBSVF
QtET+Q/g+IsF7YyCGyW0opNWdNkeB8YBjTU4B6k7UeOILIX67O01vfYJeSHRr6HFRBKxeIpVvPm8
eDCiUwP7pr+L6Fnmew/H9PAeCK5TPZCrlW+3x7z2HWfCEUgKVGQoS5+vZpYI9JXNMTzpDQTnflKH
TaYg327JxnuzW6va1WZmryzttWMxY96Qe5hJQMsTqUxgs3UsfU8hdK4BV2gpH/TIyN5qsDIrV9bV
scgY6NsBKASfeT7BGIUqhUIH6NO0L1/VRC02Au0HbyvhY+crE7u2NzkT3JFsT9Cniy+YO6h/OUiA
nBK9yf5RtUQG+yaNyvx/iCsoa4GpodEKincRRetwqmojybxjGjndHT4wjtgYTRMYD9Y4Ie5ye49c
W0IyE8j49FhVDF3Ol9BNmnYMGs09evZgvfdTVP6XF6M1bbScl8fK1K4tIUhhJAeYmUNn/nywQkfS
rukj7+jGanY3Jsmo3qUCraHd7UlduxXmhs8MAWF7LB+nM/XBTdpUHCnKW9m9FzjRM1HVfZ60waXD
hpt4BzYD3ax/gsFTq5Xh5y90XiIndwdzwCahWHFxBFSVWSL7qRyTyXMzXzGwZYIoKp9k3UGwHLzy
zmzUaI92f1LvsrzOv9ye/7WDT0WGDjL4NOLy/NH/CKNagFGbiAngYVuIZwEn5Dkxg/hTbk3p1grw
D6qrbNXQb+5KL6fN8aDKB40Lnbj5V/0xqplrgSoFX5dKYpU8S1kJv3b00NjjSmDijZWLLHB9BCZ0
/Yl2TvYiLFGbpxw686/bC/A7nC5/C1XHGeBIQsqD9vy3BFSrusKT4pileAH4Fct9D/mzEBCLteZR
7Tw8nbWk2YJgtfYKKMVsMxijthM0dcZN6pTJtrTyNfj6BU5mvm6g4NN6RRWH/tGis0+XKNWjqbeP
0oly9V0ZAHzRQUIWaGelgfPNbts43aioxwgKwnU47JQUDJkfJ8b4YehRjttDjU/PSiC9cmBmVVed
DjcYVN5R58sVOdIThhWIo1SLuPS9MWu9zWgmFMQBEkPPKJ0h/qbWaHM86mWVpA+3v9eV2xHtGJQS
IeUCll6+OAas5dxaSYPTONTYIkfoR9mVm2/MmFesZlvjGmDpyhGl6E5dBKdD6uBLyJ9Ta42qU6c8
tiB7sh9mXnQnXfbivhxL1XtGOyfGjyDILPtVQ2za25RTsBbor5xSYgPVkhlBigXhYtHxtHc6MU3K
MYonEW7L3FN5spbgK3/2Cai8DblKKXwqG/iP3V7vq0P/lvEjQlClXkT9rkbJravhNYyGrPv71KBB
7HuRMVVvdhQNv/oJj5FNFlfmWvvwWrpCaOa2mcvUDD3fEX9ECe6GWO8w/zzFQ9ft3DaIN4UqrDsZ
CsW7R3/O+a+Et/CCM3W1V/MmjHeTXSkrCzCv7SI+0KHGGInyKvWLZbkxFRn458RQjvo484KL0TTe
6kKLA5/KfLK/vdrXThfjkOS6BnyLpTMPJghqWQV9eOogRKqfVT3XFX/QILBtOzMJnsy6cZNf0GP7
fV7ktb4y/LXDxVOMjggCEqD0Fg8KZ7KKVFZlcBJVE995BX5pU56XFMTy6j0GuGWvXPPXFhfkJWs7
A2bgmZx/4qmE+SSnIjghhynue8MTW2OsrW1p52u25teHAp3EqnJSly8KxUo9VLCs4KQNffK10ueH
u+4Ntq81nfP3zTOGmIsyM/8I2Oz8Y/7YuuMUcLHHhTj2qo7zkJ0Y4XjXKzhO7BwrntYUExbbBrIj
iT1PMmxKKYkTps6HQ7Cl7pMC/acxCct3M7ZL1U8UVbsvsXdGJ6NUg+peOLNSL2QTe7q7vWsXSzsP
T4+QFxSdNFrPSy4Z5khuQBomnlE7klih6S0IpW62lkAyEceP26NdThZJphnEMQ9JKj9HrD/WttSc
2QxG6s+FjHJgZWm4c8wwu/PASt1bbiIfPG7ybZUmq8bwi3cLE6WyR2MKgQSGhkp6PrTdjnXQhpP+
bDdB/IQrdPSgp6G9aWL2lg9yJ9sWRaM/N6Vq3Nuj2/gYENRrV/DilPIrwDjN/6GqCj3qArwbqrHZ
xp35SeDwcKhb5BJERIomEjludFyr1pjMizuAPgStlhmxClaJ+sVSHaLzINPIseFlnCXTr7KKv/Wz
i2wyUELJ0sbcxFPs3t/+yhd7CoE4qO80eiiboFa5iAxR4yoBSPD4uZdK9BS0g/3Da+3vkeetGTpf
LCcj0SKkvOjxX3fpDzkawlSrXk2ep0QCQho1UZRbIwfAgchK0H6HD9msPSquzY4S1IxS5QlFDnC+
kdqiqysa0MlzGjf5wxS0Ch40vZxwClOCj79fyZlgBhObxhGQq/OxutCt6zC2k+dBIHnkBpr2j6H0
+Q8jj7pk9/djkc3M9ifWXGlbzEvSc6CtoyWczQLlm8oytsJV2wegr/FKQfjaZyO9dsGuUYEylp/N
DDveqSJLCTrFvO1b9Tnq43hvxZiO7OJAa9b8hS+PAeU5Ig5jghuAn3C+kIYRkx3WfDTe1vFXK4rd
r65wa4FZW9xw+uUEnX8snDWlpeVDiPPHwFSEVEB6FGiWKcqopmkKsZYv6HXhP7mVmLsurQE3Y+fW
3BXj6Hy3FU+LeIaZ03dalcNXHiti5dsuHsL//ytI2XiNwe6nRXk+/Ta1rG6cIha8VYdXlZW3wvJn
Egyd+lC5svKpdkzGFiOYYIMW6Zri8MX3RnYXIPtsRaaRky25PpMDgdhN+/FgNqnsnhAxNZtdicNd
aaHKqqYBEb+zxBqkd2kmN9fDfmMXEHBA7MpawkSaJirNCn2Kg5NEJflVXirJO00sxHk2ZVV0ssPR
KsQwpHFG7TONPak9SWFB7rCVzNbAA7nxT5wOZeN3nYQA4FNhcfpHJ7PS8ZMjkK/3KXG2P26fxGVe
O0Pe5qIGD2AwWVzNi93aOwU6xV3ZvkRYWG7lOLb0WcMOeHGYGxim1xj3ObUinkJPU96jRHr72NOL
BtCUWqob1ZThRyOaYGUX/Q43f7ynqS1C/pibvwAk8I1fUnwmq/GEVLrupYvwRPeHnDbnJm0U+xAU
UdPsOrOpviCiFdaj7w74TjaFbdbboa7ceKNFRTG8JRZMz40a6V580IZY0VYi5sVOp1EwM2NgeJL6
QRA63+mRbE2pNnHyoo5D4W5CQ0fRsbXil6zGyHgr47427zzRutiJu6Kq9zZiVWuwg4toQ3LNFUie
jZfkvFLnP8K1ZA9Hv2pe7Ayl+BYi5g8rLtV653o5/QuZdNvcdKbj7W1zOXWgGkDXac+DikKK6nzU
xmqrqlPs5kWCObsbStE92GPMK7lBRd6J9I20snirjIX7VthOtxLTr4xO6gOMBUw0j5tl6VsKZFlb
1WtfAk9FGbbp1faOdkqv76mCq8E/CGo0r2DWCwSGunSYVZuQrl2phV8EmhkjwMw59TynyUrOl0AG
c+dK85oXXbHFnQtn2Wcbjz/dWhObUleqb7eX/Mp4s70SoEJUCvDLWcTVyqE3YxtmfKgpvwX+MFZm
tPHypHjVslT+spHBWUszL4MDNzTFPs4gL8gZm3w+x9GNJXLmbX4IeOa6/ijFGCg+j0rFQF+sFdg5
20ZYceyKzFR32aDY7R1P36qQfour0VdLp/jwCQikEeHqaZahOqwEivknnMcJAGo8JeiXESRY8MVP
lH3o6WUfHfR6zLKXoR4B0eZVK74mCGatgUovdx5SPawyFwv7jw7B+WgMH1tDXxYHz8lH6htKH/IX
OAxcsPeycb+hIWz4CC3Yj2MZqat6BxdJDQ95ElPaPbNrHlTP8/GrOKtiOKzhQWIyeki6wTA2UNdl
9DrYohTPIdSS9itdYrxnHSgmxUvYJWbqlwT3b3WVjAIZNcv9SkCrgk07CS/Ao4t07C5VMzKQehwt
kOZuEdt+McSF7luO1Ie9m+iSDqGV8wqdKIL5NWIj5kvOPn9G3TF+yzy47n4bRagwuJPu7Uurh53i
DNE0bOsSPYSdkAZgHr8wamwbIVdbR7sWynssIz1+CwOn+eEhjxF+YCQGayMIPHbOpFkTcaRM9I9U
ccRXe3Z3eLSnYYx3TuqI9Bdwtrp4Sui1GV/ySIU+5hlpZWyt0AzEFrpVVz5mjZn2d0kyJz5Alsri
Dh65NTzGvVOZTyV4rm9IQhbRxhqcqX5QsKI1Hro4HqsDW0hqd0P3m0YjPaA2jhLUDpxTtQiVu9tH
/MruIl2lAQwsBJj08kLhMsmrMI+jg9U0/eNYyeFDx0Luk6D3wOkz6/KXkpTWiIimFmVss3SteXP5
CxD4Q5eWFI5fQGQ73180vCgXU1Q6oJHZfq6UNPwIw6zZVo4KGbVOKbdEimq+mFEh7kDDqdu/XQFO
MUqS6txhpCm2KCOmlTOhL64LCvlhVN3F0gNV6yESlW50N5mqwfeqyTZPsduWzy0VqnQLAHlKVm72
3/2c86hCwkWM5XfMnJelpG5q2eMkPT06RPk0OT7GmJH67lZG/anvuxoCnZ5ln7iXnRMEJ+URtY/0
BEk4cD9PXP4AQuKiiD80QQ/2m5WCWX6K01qx1gAol3eCS7I2qwzz6mTBFtdwXZYT+QUi+BD62DB6
DD82zLiafCXsiNRQ4eW/t7/QEibHwwzCGs/GmREKQmQ5ZgSLDOhIlx+6etL6naL2+QeSK3kFi2/m
AaehhbO1n2gzSGUKPSPb6LnSP/daXGL+qBhBYn27/Zt+67ycfa75mcgaAL6kyASu6nzbWlOOFESf
aa+VrFLvpRBh27yOYM30T4Ea1/22q0PP9tPc9MK30Ros5dlJihFPI1V2oa9XcZh+IDAn+43adKik
66XSJLuuGvPkK74SfbFvsrH3PgbwRcFOoof9UqGANHxGbTMb7gphBOrKI+c3qmcxKVp9KKNxr/Fn
eeEbZZu4bW4ar/hzTw/qGEz/uq3MjXdHF8HeaEovPkZlybn0QlqgYBKtOn0wm7Y5GsCr0m2Ik94n
20xN81ilYfnJ6SlX7HFEa5VPWp502RfPiiKEpJxOVzZV7mTHVIAhXSnRXOalLpkKQEZEUCzy8OVL
KbT7PHaytD2oNWpukFwNCZxQlTL43PW1E/nZpHjhfRZZ/aYu9Mp8S+g18n8Z7GaN3XUR4H4n5Zxo
GoqIzSwrD1EYd22edcMhz6Sj3SMBF7zQopaPAv8a+iNp9q0URoRPh9MNH1PvrlH6Lo4sP4CxAVhR
i72sDnQilohIe8PBbDEC9Bvavj8zu4qsTa8BK1KbsF+JqVfWf2ZnzrqeOPxyTBZB1QhBhZjY8Bzg
4Bg/1L57pPAc380+H35MLu75g5uIcqM5Qr7WZLfP1EvW2ASXCbLLr6AXN9cH5y7y4uk0DHppNGQi
B6QwEXJty9Jstko+6I8K9LZg0ym5NjyoHfrH0hq7/MkY3Dia/K7MjGFWIYG9PCiTET9bdtOZW6Wv
oYlrXhr3fm/VTk9fS1uzGL2Mdvxq3lzYYJMmzxXO88ii1QKHd+zWD3VdYE6Z6t0PLo1s2slWn15E
M/3r8CMTYPSVs1NqBW2tuM/fFGkrf0kb0ODXQr6Esj63UzVSn/OfYkZm0BbJvICF6dyFsfvTRFrj
Q8U99yVJ68L72wI64/2Wr4avpZNnLTLLKXLUQW/c8UAMr5CQr6fXonbNvRvpwXvYTpY/DR7nw2kr
63Q7oF8kteBviHz0YOhmcr3Nz+A/avfU6Stq1519mOqu+dqJpIYwFQSas4M1pbwadfpfJL326+1R
L48m6RXFXfoFjG4uS4VYRg5eUVvOwUVfo/OVKEzuOseevmVNHT+3ZfTf7fEuUhe6TDzjZ0DJ3NZa
xqLa6aq6V0LrME2AtsA4Dx9tU7Wb2Ql9JQZchr3zoRYLOtlJpcD+sg422ONo486cz40KbGsblmF/
h+hdtAfOnu6gw8UHhAvW2mqXLypIcJwfivVzk/RCTymAipHFwlMPA6KByYOZFUV9X4lqSvzWK6t7
JIXptNmxm/2bN720eCggTP+QNqX50tEu+mFMXfxW4vHUbrD7jO7yJBzXWiaX+44CMWINhCgbWbkl
LFLptGLg5akfCqVHuVsd2q1qV/0HaicIkenKlO5FUOtyRZPscuMh+YBy3qw3RaT2Fifb9oyhinmW
H/DZVTfCdYpNHZrOmwTbcE91IXi4vfF+AwHOnhbQU5BdBf1p0TKnjHV+vrw6Gsyi6JwDHBlb2ye8
JQxfJKmt+YUKKO0xbNSmZQHs4UFre3u8a4LaU7iRYaNtOqPMlU0cWaLbJ6DlDqROQ//JmFoFk6jR
VH8VeuSOe6fJm/tWU0cBslOWiV+6gyOzjaBjv5W6kXo7sH29tW8bDV8rPUo6jeKR6Sa+nuXjTKdz
pmBb64qVvFmtZe4FPploVqlK/04VsMq/j1qtfzWNSSEy0Lxx/S4q+oew6UbxWAEMPWXIwrxFbd2K
Tz25sfQr7KnRZ877xvp1e1UvjzOckZmpDqZv7jkurlmg4LKVleYcGppk4VZkllB2OUwAWp1tK/TN
7eF+Q0qXH5EGA7UPSs/QPRfxGfyeonS1ah20Fi/RjSFNnnyJ5up+Bft275ROPe21MWozn5y/kzuj
I1w/AFRV7sPI0Zvvvcx4gsRyQjdhbvhuW4zIND/yMIFDryTRqOXVGY+1v//lvGh1cFRo09GcWaxU
VkBdDPqkOYgANK5TZnq41ScIqg5lUusjMFtlo6doqf+XJW2yS+hZua9a2eSlb0Nk0HYRcLB9VVAh
2ChqK7vEV1Nq4/8onpToUbt5+s6KB9NaT/kyjM6iAMDwoZOBEV1ewUEStXaJkcSBI4FSWSRDX80d
47GWsvArT/G2+VB+9zrk4blD/rq/SirK5nJmtAA0OmdxajEVcvOkb5vDyM35pnki/C5H2El9FJn7
aWyrr1XddWuk4vlqWGyzmXaKKBUFefB/i22mNKkyIaMrD/WAy8MWpTixdQrXuC+GWmwHt6qbB8Jj
dp8FEt+w21vlSmTkFQLCBHWCKxQoaUoLgZq0OmToMtyr5SCjjeoK3q3UHk95oCb/3B7wyg0AYZtL
CrUJ8BjLXAVRKmlnY9wdZAnIcjsIOWiz2HiAjn3Yb8KuCEgVsuTL7WGvLLLHiUBVCj1RAC6L+7lJ
ymlyw7Y/uGRH6YkfgFWk4+CpB2OmLuqfFcUW6zmfrFy+O2JsVmLX1fFhJGFvT8CHm3p+IWC4lFMG
ke3BxcAgAf2B0W9rjMDkR68SKTvORlReGWs32kvFUtfaPdeWfcaluAB8aEAvRZmMHl/JVEu6Q4yp
R+mbDQIud6bbiTcjRx0QJoNCyXtQon9vr/uV/TU/MikdEIxY+sW6093yumL0mPdU9g96D8XQD3H0
+KGLiGjaC2/tiXElbJscJdjGtGu5hpc2sDkgn5Ld2x8G14mGx3ww8v+I8amxTRw7qZ8Qtk9+JnPf
cK+lnvi3r5xO2Vbl0ImNrnS2+WT0eqLslbxSMHUL7KSgKObYmY84awuC3HRjlL27yN7dXqvf6P7z
SMAvn6s/lL9JYJdqu70e61KO+XSItah/0yFGG9sCWTIa+IYoPg1BEr+GATXpzYRycrhTbB6426nr
muqpDsNI0gFFR86XWIYAhsU2tPRHj0bwJnLLwoPWmMnapyZbGE+5JvXkVLR20m9kOjj/qVOjHSdr
4PxFFJ+9vSF7tEz7KcCl+PZELzcF2hjIGM7+i2zKZXNrSB2tMBylObBV4/uKS+lLQPb5nMV6tOVU
dCvPscteJ5cgh2/WwgekAKDu/PQ1GqbPnlp1B80tkd7y23yAGQg9O/8Z8hZX9kRBM8FPy53M72Eb
9U8codDbWcjzxtDBLIxDrahEg0FqbfSm2ZO90ia+XBI+9/zWmM0oqZ3M5/ePhExBazweanM66F6o
GX6L1yh+S1702JEe3yHsjFvd7Y9wGREYkWI0PWCOJ4/y8xGrAY5rr/TToTGr2O/NVH8MBuVDuAXx
SaJm9n+knVdv3UbXtn8RAfZyuquqJcuxQ/uEcGKHvQ/rr/+u0Qt80KaITchPkKMIyNoznLJmrbv8
W3AQna8Hlf/TyxVOnQSeHdVEapw8tS+DYkmCKVwwqE/9hPa4a3viBzLLPmRf/ev1SGsT+jbSoq5Q
un3uNkKoT6VeToeiSM1dOiKz7mbqzTA6zV/Xw71PXCRsnbIL71oe9cvcNHVNuMRNpT5V+dSenH4I
nBOlJyv7p22lXUmqtyOdLMNEUbKcUzfdx2M6elu07pX5xeeClU5BAafNJcaoi3PPmaLAenK0qZl3
9Od1sH+hemxx99rYVSszLBNxTnbgeIhJLI52M3LrshhKXid9Np+BUUzoRVoZlrdNa9/y5Mm10/VJ
XovI/QkKXzZv3vG1o6AxsSIetSetVoqXxEmjszeaIwD7vAsP89BuJSsr0ykrU1JUTxLBliD3Jmy1
FoiW/lT0sHePZm717rOamR7+M7oemBvPVLkmF7sDByKJcsaACkcJOf43hwB2YrrXN572VMYcMLmC
48GZEmujb1S+3ycjEkFIR4O0k3/dxd5QomoGKJTqT4Mou73WmjR/Mms45bgv73lUqbegS5MD3p7U
jj/8CdkhvKekrQ8grsWi6UPDGGsqs09pVqd3EaJct0YA2gTv9u5Q5PomVFQe7cs5BciNcj45jIap
4eWcxjW1RRzydGyMC3M/Rsl4Lr22eyiyMHrQgsTbexgBo2xf6Y9KUHv7uOmmIyJvm84EKwcu6hWo
j0lAC55Gi0uIN3ZdGFinPXEjZ1/mRkt/YVGf3Zgcu8Ou0HJzPmiK7iob+3RtEVOcBsIvy25Inl7O
QDdUU6zWtfZEp9c4e4PbxztFnkC2ETgb19hqLAsKlfQ3pc25GCP1JzOFxqw+WWXd/6gTpfmCpx4g
6F6zwo0LbDWWxE7w1AWPtsR2l4i5RPrIuCojH3/1QYgvLE/a3vxZdjzmN/bM2teTvqaw7RF+B5h/
OYtaYnpzA3z+KREo9CCpjzJgUrQnr1Xn7zT44YE0c/z1+m5ZGyKoEDBAcgkDrbkMWlYIh3XNrD3F
aM1/1sJUvcv1GqM94AV0Tf8gmGxiIDtCvXR5d4jWraaA6tlTmc5Jda/ClT8aroIecaxk1sZ0rhzl
UqKBAgXJDi2LRSJQDm43DGnCUW5biXdIMeBVeWd7+o+6HpRDh275B20lKACSafIAJMVGko1PeDmZ
cwS5v1Qy48lR3PoAgcoodqXjJgc4JMpOawznxJLWNujuK58Q6BiFK/UVzrIElExO0w3dbHL+xJX+
nWs7035SSmlvuORM8/P1T7gyq1I7kw4Q4FhuyMVWd3kcePNkU16Nm+x2KPrfVTtYB5FRIGd9wkjb
WDMru0Ky22UCiVMPDZzLOXXcohpjSlpPtlGp3b9923v4CJa51Z1Z0wHVbx1rzINAC3/ekGRfC03u
4UhLFAPm+WJvxJmVoJSTGE+Ko1TPILby9OwYE/KoANXSHzyQBojw+fAneY8N/xzNBGom8mC9HLMd
pqKIOMOfZsVOD03r5N1Ri+fgcQ7d+kntYO4crn/WtTVEUsfLBWa/TS3xMmKIXZFqtIb+RNVYeY5x
t3EOddkn6Sm15zzdmNiVlhwx2CcSoQE6YykBN2oV9E4EBZ7nhsegG3m5fXByQdWgUOY7ErT41Gtp
sRtELu4UwwnjT1GlhHeUU7SX6yN/D5Bz0b4DciQLgrIKuUhVXCMLUwQMsuc4tPnWZS8McxcXY/xS
NvN4z60ibttkqhDjtweEJKwRFcBqbH6BlaRkDVeq3EMQ2lKRf59BUWKmriEFNQHwLR3RtQYAnGOJ
5jmA/5Hu4qAirQCg9QDqh3KwPihfUvBUUNOw9t6491bazSw+HrO07Ux23VIKAeRaGsWtKVj01W/0
lUHdR5b1gAqNc460NH8pmqI/Cj02d3YXNneDlfQbB837zefq5N8sDmr8FFkWBw2VcWxzC3d8JqFJ
uv0Yg3sbqY58FpqdeDvUkjBJqKGJb5w37w84l7oBpWEUmzjflvClAsHSPvGq4XkKjP737HriFh5Q
q3wFss8VbJmhE374pgJVSvGKpFxaPyxr6eaUY7UkIvcpD7Vz1KS6vmtFUh4tI3df8rkOfl5f8u83
u3xGYs6F1y13gLo41yJkdUTQqQ4+CKL83fe9RXnUlgy2YPxyPdT73UUhElAP+RMUf27aRSwzD7ls
i7T5hH3VfNuZY3HbIUabHr0hD+5MBK6f+qhTj5FIjWZfYyTy1TJEVO5yS4v9yJjKf+NUK8XGCn/3
DoJlAd6Uk4fvDGRevzzv9CaoBQqVzae80+vf0P1H+E20Msqb6+N/t5ogk0rmu6mzmrlIFkmI8OLC
1IJu+gSTAyanWUTsGFPwRLfasPgdzrZ9+t8iLo6zILGFOSE+/KmDndHuFdfMboJQtA8xcJhzHG8R
SZeLif3JIYHhBVczq3h5V9V2q0BkivPHqjDTW65l4xEPuyctQvd5Y2suj8TXUC6St6rUvUWg4vKj
ZXU+FWGV54+xE9DiMvHUBdaXlT7AWWyyXWH/1MqymPapFhobe2Z5HMnYcMfo7FLfppuxmNautUZ9
6NzscRxpScVZbUP9y91daMOEP2LtbfwukED8/rGP+RpVHn8sUhRwlpZCaYHObqVE2eMkZvVeL92/
NbONwNnMD0NepRubdXWM3P2QSHgNvBPeShMFTSVL5I+2OsCDC2kW6bsJRGBwrLSw2bdVaN5h6m50
hw8NU4pyAGOE+kLjAlre8v3YpnoTluEQ/B0WteccUPLXx32pzGOy6z2l/4EyX7e1mBY78/9iSokY
OhV81CU+RW/FGJZSz8iqc+STHD09pFXlPk/REO7CYCrP18coc/83VQIZD8IhZw6vLSIuRefNRp9U
BeOyv2nHRntCz3caCI7bbq5u2qn3/iqM2DkZqTKkO7fEpHZjjhf79DU+xQmydrIKDJwX92lFXRlU
Qhv6QpuSm7abxH0X0d8E0c/muT7WxUb9v1j0+qTqLdCYJQTZ4qFD4tYpf3d62RSfnFBxftm6CM3P
Aa/aGBCBxKkUtLf7Q91WHzaLknMNdQ3JKFl65jl9eVAE4ZiP2FTzbSttOINI5h2WR+iiVqPo7jRG
PGyMeG12pcCZfADK95/8+5u6WqjnppbFAY4kVmL8yNxhfp6j2fxZwKf/dX1yV0OBGIZSSrKKPt5l
KNsJu9bwmsTv4kgJ9iqCMexVQRFmN6pZvZGbrH1Khxoe7xGqau9sWU19TEYBttbP5s5oXsrKytVn
O7Gr4SvFCMfbz17f5/8GmtaeG4t3xEYauLJNUT0EcyjPBxavPLPeTGwFeC8IMzfxOXsmGnuI+v5H
wmT+5Rit1Z9ye4y2QHqrEwwPBR4CdQNqiJchXyUMtFRJfLOwp3GPBJKT7SumeX4KklH78fHPKUne
yJwDqWIFXUYLxNgYY1ynGOeMmF/sxzqcnac8d3P9n3gYzI8VC163JicAUAAwCNQaFoMLdCh5Whgn
viFgeH+e6rkJ7gHiWb9cEW3RaNdm8m2wxa7IupyGu+okfmliDbQbOAGLg2jL+aZ2ymirLbsWDb4D
WlL0WiUe73ImLUCcZq/grllUaSBexiRLXPQx8Wb8rMNEtDa2/NrOACtE0YXHMVmBdhmO12qpTM0U
+7pi9PnOqtCj0Qs68Lvc4CV5DgfXKw1gUH37S83aQfzBzoA0APoLYDbSUvpl/IpOVxlWDubmbeP8
bJ3JOWvJkB5LpTU+oyOkbJ3qq/NLfRJkCgVmtAkuAwrT7mId4J8/aI06H7wU0utOj6J+2OdqvVnH
Xw3noviHDBTH3LIc2ldRLyr0mH07MqBotY02p/tWdfK9cIdmQ6dXLvvF7Uz5DKUhICocq8vUcgpE
W4gsyXyvG9z6Xp3i2bgfgCfvr+/2leOMJaoC4gZHjwON/Pub4wxAUNg3tZH7QT7a2UmLTSsZd/HQ
TCerVub5rnQyc4uqvxqUdx64fczhIb9dBh2MyKl76cPWjUGB1tZI43mndOPQHkSZGvZJm5tiy2lt
5fNxZMMU4OiWikqLoKEL6VSv1dRXrCZC7kDjFW82SBkFVQyzqwA/fn1qV/YjmtYSboxEigvX8XKU
GvDGZELnwJ/zsngxZ2ABVA1mu9tbNcfQI00YcJJRQFH4OIp5cv8kPghPcjuP0u/y2phhOrh4B2Q+
NZO8PlkVqgRO2ubGYzbPab2PRt2Iu11YBaq7b5S8d79dn4C1GactTA7NTQ2uc3Egefh+iDhosGAL
a+sh1oriK0CVINglqvh5PdTadpGcZeqylLbAklzOtWIKDqRuLvwiCLXxkE/CCY/g9z8uNw+aCTHv
VzUGHl2LgnrZ2GjqCKfww8i1/qFR4e7stivgZRdYJl4f0+r0gQiUvQngA8vjDXUTG/9WL/d7KoJE
cEYfA1DHgRJsbDEpVmPRIQKPRyefOszl/IVdPnTwgjK/Tq1Uu03ToT2Lgq101mAP/nV9YItnnbzy
sb6EZSaF1KiiLzYGZM/IK60q99M+sTGbwPTdBSH8lA6wynfdOP5uTGO8vR50dYT0IMHXkBfTvb8c
IcjTuewyG+O8tDUfMpF1vyar6aeDJcCeHa4HWzvgeMOhRMIZzv2/uPlz2aHXVFY+jjSZc24wgJt2
sdbQrlNnPcQlFsn17nQ96NoIwfvJVx2vZd6RlyP00MFVYhNrQFdtyng3ekCZpFz2fRU6W72s1ViS
sCdFYrG6WMwm6mO2HsxB7nvWQM/BhgdwLK0hPymaEW1Vf9dmEwyTxLXxwHhfEAfZVlXhUPh5Cxf8
Ic6M/oceZU29d2u1exlqynXXp3Ir4mIqY9OJXTuzC9+gzpKf0LLIcoBmDdYheRO5dzwXP1jmfd0U
tHQBlQDhY6CLGU1q0bdDJkrfVqMQqL43fgqUWKPggO3v7aQlxZc/GCMPCvILqYqxPDKtuZ0rzctL
P3Ki/Ix5CJbNZaUgq2jmD1wZW8rtq0vmTbzFETNYYZ6ZYVH6nRMWwX6YmwZMfmEXPzOtcjcaOmv3
Abp9tG5pgUqZz8u9MLV8uBCjAd9R8yY/NPaow38o3foP0ifubVpxULqkLNhlnGrsvC6kqOA3NE7+
rofouTHi4K5E9fRBTN7HwDKva+QVakXdzwSiszw4hUQ0F33pG7QE9GNGU+5nnUWbqdLa8pcCUVJL
CdnJZflrAEMFYCdhVK6V5qc+L7xdWWhKiR6gHlYH22m3XmZbIRcfrAiLJIk5svzEacLPeVkHX5K5
7W4gcbwUdWNsVBHWFiMpyWt2DettiY4kv/TmTjcLrNEpch6cxDFOdpA39Rer0dMtIZ+11cjbHVkc
EK5S++JylURKUadhNLD0A8t5TpQuRrGorqyNK24t4WTBy+YUAIp3AAN8wNKgnazC75AlD+6xNFS7
c1bZWF6Q4T8Iq2+DfRNEpQrou9pS1l37gm+jLxan6rQyXXFJjWZD/RyWadie8lwrvV0KNVU9eLjh
bWRIa/MqJxRSPyo17/yci8ZGYSLRCn/EyXE464o21KeiV7dgIutxeCHB00COzlwcXbXI0VAkifdR
/1Oqf71YG6pnjzLJB7n3rxtcUu+lH8Or8t3lQiHFk34wHRuvjnPlHOXNnTmio5EVzqeoLIPiD+45
auvAieCD6zCMLuM11RwoZJ6lb45BX++yISgPU5jNN00tOnsfWd5WX38t90NOlhwTTQpU3+UqevPe
bEQxYD2bVv7cJu5RGYfpJlNwK0nbIjrPTlP+7VWBcrh+1a1ujDdBF+lYURtpVbdK6SvK0Ny55dzu
Cxqt/81AAc48wNvPFYLGt6POdXs98upwwftIjCPI7+U5g2pCFUZZW/qI3CA0oTSBu6sGyGgJicVB
5Rjv9u5gbl1LqwvWwUUEj1fanEugc5UOFUK9IQeOS0n/rHSp4x4lwGHj+lsd3ps4i6/pzSov98Qm
aRnqIyym+F8c6zQpK4Im8DFus/oxDYV4uD6pa4c3sCR8qrCfJr9erNoYORrgGvL9MOfKeE4QE1JP
tTFWxgNyeNa0cayuhoObwEueJ8s7jjSvhrYbGy/14bvryj99C3/sEU2uyu53Uqw2+X59eGsfD71l
XpcgQCS9/XKLCHPkIoxEAW67oaCF2w0JYd149ny+HmjtxOYy4jlGlUKqKFwGsjUcyseER5+TlvE/
otTD+aaELlKcKhDxUDAso7v5g5BQzgCl0X2m330ZctaRy5s8kftlW+XRk2cBZPyvLzXR3oWid4d9
hkxOs3HZL3v+r8cqXw86LIQoOmzL3NqdakeNHeXvpJlD62c7A9E6zQI23W/N7Mv5kJtZpp+7Hj27
p2zINAe5t0YYFiJH5hB1O6cEPn9u6jaKHzBJ675en5W1FYbyktT8klKLyyJcK+ywq1F39M0qnL8U
8Ff63ZRk0y2OWN6X67HWProkovAP1H8m4/ILIKfVu900IS3TD2hwlplRuJ9dtwoeTPBPOr2+2aHY
/wfnIF0bGptsIao0iy/Am1sUsaFkfgfbpzmoUVQNX3RhJsFOpU6+99Lkh+vOub0x2rW95FCMhngN
zhBf2svRQtoV5D4cFT22rd43aHJCifeaOjZbwJK1eQWoIxUqJZlpCVgrxkYoSTXlfougSnDQ42D6
T4szFbXIoPhhtdq0sXvXhgbHh3XjUr0l6bscmpPhoCymmK2k5GL8HIm5yc5N6RbD/vqKWVudshME
ch0MFvXvy0Dc2NacFjy/RZoZEYL/TdzduOrUtac2moatpbI6kaiRcUCQl8NpuwyXVz3G1TYgikKM
4zlGAebenW0sGWIRO84+icYx+JOpxMVMdqIpoFnyJ71NStIa2VFdKXwtcTn35jKgV2GCavx9fSZX
h4Z/gUwjqQ0Zi5M9zSskJwVPblsRMc2ZLsIHNEZzb9jrYozsQwJkY8teUT4ulp0ECt9g8ClbuvA6
LgeXp0aZTqj0+KODk4SlJkW3C+y5PTizO0EAg3TygMdAcJMnafVMbbD65/qo15IEVBVNlGJQbkVN
7fIHWBgwpS31fF+N0yLeBULVKuhdIgQsX6Exr7Z2jR5b7Njfrgdem26pJo+6MtsSvO5l4GRKuJwp
OfhuqahHngjIndq98PBbbK32a2sm47yRmqyOFYAiJnxSe8FdLF61qozeEUrui8IZklPqQYi6U5Sq
a34qyRyhpNUIvIZ2KBelf5JaY0oN5wN4Dv2cxRlbZ5U1SLiRPxtd/T20kty590AWgB5xs+L76Eat
sesNoN8bvaq1AwIsEvQOqIb0/uSkvNk+qj219qS01PkTlMyOZZS2471rc/C9AM1OwFdc/65LtO7r
fU5LA6cqlCtR1lgErFpUPN00odrfDNo3a4xuzUGn1q92Y/gQOU36o0n66C5RneabnhbhA147+Ret
m6zP13/J+8+N/hQv7f/ry8MJuxy5Fo+lM+OU4CsBXuOZoTj3rsiTCOA5smm7Cm4IoFBvbJ+vx32/
son7WrnjupGA2Mu4PdiIuHfcyDecvjrrmRkkRzauJfZZ3M3yU1fpRha8MukyJi8ZKVAKn2mRLToO
zEKrc2I/kK0qVdGm39UQz/FdXuOKcgxGexRnZbAjHgNKLqVrHWx8qH2kB4TTsw3YwPrPATEKHleW
ho3FGoipBxRWTrfbSUhbkUYtxb+F0Vm7Km3toxMjFj01UYZprqNOfmwP/McsRECWp0m7KeKw+nM4
YcFMsAEkFubyi6gzeZWGehrVD5E6u96ZsxudsvHwdXJ70eyoyScoGfSJO2GcXqKQvIegqdSfFNuF
kB81vVVtXdzvMwQp8QZqmo8FE2PpcIGRlUC7boz8eXRtaNFmpeUnumiIW11fjquBILVIdwJSkqUJ
c6M3tlUndeTXhlffxFQxUNKEX1yd/6c4S/fwclJBNOEb5dcRLDIsBtN4OGVOhi/89UBr+4uiEhIR
EmHJIXP5Nd1GVTH4HGO/TVEW2lFzU9WziSLMcKpt+J5oY6m1e7oeVG6gy4uapUyWysbmgYRa52XQ
GpUVpQj12A9hoUf3MNfGfzwtCz+NZTFmZ3jNESX6Ye7PxVTb6cY3XF3BjBguvuTS2Mv2kR5bnWbU
Nd5/fVd+c4xoeOgjnIJPYwgGY5e1EeKsYZnY8zGhbmzutLEf7ALAq6v9LipV1Ifr8/H+WmE+AMsh
mSThc0tjQGGqSRB4VeIng1V8y9S5oQeDZdnRztnc12OtrWBk5KgmUO5i0yzmPsJVp9XmJPUFSPTx
EU0AHVXaphm9rYrQeiS4grBYQVws36Kc20EqopZRhaY9HSrQnuI/NMirrf7O2vTxliSBBn7AW28x
pCTT29pRUuA4evZJHaPyu9KLf6d5craQq2tDgsMPUFduhHeWalmA/FHeWanPzxiyI9qAHZK2dCg+
7joMbB9/e3otUIXB8V/uENXoVR0oQ+IL0ao3vZshCJWTxh7E0Jh3Vmbp9yAeun7jNHifQV+GXdy2
uY0PUYHqsB9HkTO9eOWQxT8RT8GRvXKiKv6UulEfwIBR6+7cKyJ8EoMdbClIrOUaSDpAOgPiADVI
foU3WVZCO9nqqijxnWjgTg1DPMxRaVD/AhnVtLu5g8X8AGdq3lIQXltIPFZov0qZBmjMl4HjbohK
q9YTP9ZEfw/8kZxGd/AokdLGtrNxCq5Gk+00WQyRuftlNC+aYEcOY+KjVpMd62n0vnhxNVFMHOMv
1zf92nelfQCdjUFxTy6+a9mDZreqNAGuHyEnVupjJXY6CXKCfV1o6fvWMYDNVmmaxTvc75y9qkWm
+3L9V6wNGKo2ZXioVSB1FtPbaF039/AwfDdAe2OvjrFWfS7zeHB2Rl9iiXo93NrVhhId3IhXBuPy
OajDTBBDxl1dUXL63Vvqt6FDcDtBqusrMOhkI9zq6N6EW6zasDYnbc5zzE9tI22O2BY53udqngF6
8OCNt26xtU0itQRAJeAU+q52mrfC1RutDH0bH4XsIdfVoEVwDBXs+NwknvLDCerBOkZKY1d/sHAR
MAbvxPGEI9biO3INTiM2deDZLXt4wW9DivcrVXZwC5TG/uAjykctgvHsk3clmWkAwNoQK6q1YY+v
jnVfV526y4ckOkTO6Hy4nQ7Igw7mK/oRy+zFwauY8YTGkBL6s2kW4yHK7dA7KFi9b2T1a6uFt4X0
lSWFYJFebn5nENTFsbD3W1HHT0nT5LIQo6R5vRe63ukbw1rbCxynbH4wszRoFp/My/s86GreECOd
MPxAZtP6qUylcXTdIfk2j8bmIb46QDgX0B24klGYvhygkVI5sAGP+EUe9qesj7xqr6SlQJQOTYjD
9VWyGgx9Fdnf48JclrVQrA5L5L4iP9KNJj+itlVOOx1mu0AuCc2S69HWJhOTSlCdss5LNftyaI1t
K12J3qZfYh9yKCRXxoE4fEQvOf5v5gH++3+LtzhZNMgrU9LxukEGskDoQfxnNUH6uai74agNfbQx
mevDQ/eFqiQbfFld6UbIljhUMJlIav0CIPdoTTa+R0VnT7ugsvo/ODh5A0jgH2UkCDKX01nbQVxr
NBz83i60aV/h3P5Xm4rAO5N3GxuP+7WnBwsS80eQcdSuFt9ORx5kGKgp+JlWq0edqtxNBUz93o5U
T9m5Rlsirqp6uxlvhp8f/4yIZ1Bl5BiTZn6X48SVKFOxfUn9SRjfM2VUk50dtum9qY2Y2YVq9vf1
eGs3BNVI2Gv0WkgiF2lxmuatVSgj9AbHrn/zs0RxyMu0OPZ2adyQ5Xk3XtDo8/F62LW9yOsCgxsp
t/iOOAdjnma40wGw7Eb9dhwoFe0bW4mfiqRS8o21uhpMNiE4tAHGL49R4ZRxG6pRBmCub/0Q55Th
YDl9d2wcsxtPfzAyHSopqqzwd5cyUJkaFyKxMhpKIVQDxO/yz66S0dJprehPrndaeEA94IpIFuLl
YsnHMJ97VGT8Uenq+cbBvuGnXUXFM0IT1k5MKFnv9D7Ut/xgVxcNQoKAMmBDU0u/jDu7seUOrs1b
CpdqGHmFlNCpw8+08829IQ3Pdyg8RufrM7t25LBY/n/URX46jo6T8OziUZrUzXezdN1PLLD5PMeo
9d3kvGKdjVW6Ok50srmb0APl0rgcJ6Y/TWQLNfOLgsfVbta85lcRifh7P6feboq04VQMeMpvXB0r
xw+NHup4kC5p0S61ivuioHZZx6lv1+NLHijVoXfTetwh86flRxx4o7+hXFvdbmqzzNtfn2V5TyzK
LgSHtgZXDquyZfFq0qchRtUm9TO9jm5rXgHirlScbKv1vTK3sgmCDAsdIPj8izVkNzxACMMgFTs/
KkoUHHGcyusdNXPxbfBAMhSpNXy/PrqVowDEglTT4bzjuy5uSbcbCzgWMJ54E2DBGGUimB6VWPpn
o/ReRR+voxAOqA0y0HRDl4fBWKYWXnkVS7bBidpDCOnvCOzUFrNqZWeg1QFHlmIr+cNSNazX5nbs
8zrzkVKlxKthnon23DjtnMScol1YR3qwccytfj7Z5ZAsR5SX5GPyzfNbCRXDamLoI/Fg6vELGJ6h
2SlEmo7hUJnlD7cOVQTeaxwzNrLitdCgrNmTkpKsL8HWbp/OrhZbmY/uSL0fRR1+AZ9fH7tqTm/y
KNYOaRnG/1xfOGvb4m3QxXIFPAtgvodAGlSTKzk6EdakaRxuOXmsxjEB6kqGyvu0EejvPEwG+rSO
V4r+KU1rvf9sR0l7+IPxSIKTTomTd9OiO+YiZwoH183ACk6GehjQsAoRVPFmb2OhrA4IdipwE7zq
Yd9cLhTon7ao8QPxYzWzzmlhjeHR8pBO2Ti3VleFLIWhOwCpecnwzTIrCCYvKnw7c8KveYmI5lHW
sbKdlrSOfsdV3WpH26F6unFcLyKzKrgBaXEQl/wITtXlCOsoyOLUHPPHJIimuzApv3bcxi3MwkC7
idORl1uVjTfXv99iy78GJT0F4MwZzZt3sf/yXq0CC5jwY+i6U74Dt+K1pyw2R94aVmDg1Te0W/fS
2kChw7jAdslO3wmg9XUY6An5zaNM0U9G1no3qoFJVohR2nM72dke1fitoIsT+3Wg+MpCqqAuhVLH
Yv2EUT/BlayKx3oy2mMfz5p5DMNufkzINrYsFBaLlU4epyhdKwSiIRa/66K1dcwiCi3vGGoAM6Xi
eZDsslwdt6qXy89HIDrSsmNLOZ8lu3hh1IYWZH3eescoQGslmEzzBefwfictuZ6EK8qN59Py073G
k2kMHUuLm3VxfA2JrilD5XhHM87aXaEk2aEtWJ6pmo1HXQwaIHaxVQhffrrXoFKay2bj84qSf39z
R2gkv26k6N4xc6v6R6yI+lgJOz7Thqw3ShcrH07mSqApgEHKDvQylAUTvTFxO8hL61CGutgXusg3
kHOLxIzlQf8AsTr6QSS+IJMvo1j1kARGMXrwE8NkF5qlfTQjHBF0rchPtoIaV+kN8xkRHf14fbu/
Hx+RoWsB3ZIPtSX/VQ89IHGd4PuNuXYPsME+RTYS/v9blMUqwccw1wO7945qolmn2dbLI73hLSLo
+7Uvx8IqhDnM9l6+rtNBM6rCaLwjSq7SIHEwKTZH08m1RHeMRettnM9rcye5dRSUATWhjXX51fgF
dWNic8dYnOQUzxQi6cvoG/fc2qgkSYR1jhrMO3qiGqhVI/LQPTaza9+ksJijXaMXDvApY6LqA6Dx
o+PiZQK0hvRLYylS1Locl+rMQTcKLT3NvVs+CnuqHxGcSA7X18S7TYyJFl4W+uuBJT/YZZQw1Wxh
pHhZ1bNe71UbnZmxKZIjINJiI9TrWf7m7aFJwy6K1dxp8PXQzljEUuxKUVodS6A2rJOvGWIpZ1IF
Zd7nEIt/mHknnrkF4qPRulG0E6UVPAm7tX+HeduRayKdam7siHfnJr+I3gCwY+YYVcXFL6rmDLeA
YEhPXtTmt7nRFncjD+wDzzck4e1Zu5vQ6N44zNam/G1QuaDfnJtklWVTYRt+Qo22OQmtCQ48AsW+
T/DZ/vjXpfmKiiIgVNzS5E95E8pqmF0lIpQZlTG6SZiV4qUtpoJ2YlJUfxANZYtXCxdgM0sKeBek
nWJ0Gc4dbYy8BGUl16aJ5Lb2iRpRvSVj+G5L8vFkDU8qzdu0zxY5bo9jyCTyIj2hBBF/UlH6gm6K
vWaC1swpT5wtgMnadwOjycgoi3IVLSYTiFnQmzq3wGTWOvKiw3hEM6g41CG52fXv9u4mQgVSKjG9
4jPJqxdnmh6Zelh4fXA0Cyd0v/YIFeQ3VhqVza2Z8UzcZziH6B0G5xa+PX09YCV2/ResDJZqmuQc
sH7AcMqd82blqJowQifplKMeDNavoLET7TDmRvUcWHFZbpwMK1+SHohE8cFwoBmyDBbOA7efSiaR
liN4xSLGMUc4kkKVoCLrITbWzNVHb3syFgAQlNfYHBjCLD5nkaUAk9w2O01D7uz1fBaHatC70wzH
8pk12x1E2ET7Oa3CjeEuvy7tkP/bJQA+IFosgbEisI25A7Z4n+PNMJ+lKcSP2DPaT9BwoWjjVdl6
e1vPm/skjRA9/NiXlXpxFM5ok/BsA0+8yAKaxAmdAHvPezV33WaPcWT9L6YkxrEHEbNxvsp1+vbE
f40FF0HKXiBOt+w5x7HXUoGO+vuw7fXo2PToNCEFPNW3mRHr4uDVaZK8uHY43IqkCJ0HUgYvPF8f
8PKQ50dQf6IMLRtRZP365VI2IiVLUy8Z7qHKlTeBp4efvWRyX5Kq9T6DZBMnK9e9l+tBl0uaSJBM
eDqyuOQLfLGk3RQvezSPh/uhSeb0mzY7mXUYQJFbf5s2Ug17OuTDX/9bTLnu3uxZwQzMTgUaNaqB
/P9uy5Ruw8nLNEMclUSbxc+Coyva6M4uTwo5UjQ/KKNKSRVeyZdRVaW0er3NpvtCaWf3iI5a3x+w
Nku1nRu3w7ixfFcmFmQm2d6rTxgopstwfUW/rRi86R4LNfvcWyL8mprc2/2kR9W+m5J4K0V6v34o
wst+MMg4SS9bRFSQdavdKJ7vtZmTYmdpAvBt3QrtVg1Vxb7puQ4+CSo+G4WwJUYNlThkMkETIPEB
ERNw2OVQ8TxorCCehnsRaspXtwm6bhfnsaMdmrl41t3agTAMzvs5aAM7OTVmpH0NFOSybsGBiy1H
yfenFpkbJwccDBBzFFgvf43Xm6Is+mi8r5Mu/I7CRHiXlurvbiiVL2wq5wnV4uSF62qrHfH+EJEp
I2ARNpNkFi6W9Zx0eVsr9XAfUN096bERHkJoKd8AAGsPRRQlnwfAUY9mMLdPimYjJ3h9W60OnMML
aClH2Ts56ICyfGM5fAa0H3tk/W2vQfq2RzgIMSF73kdhnH2rjTr7DTS8/HY9+MriA2EB7pkMHbLU
UrcwQu6yC0YGn0WzcsRAJn1svFFHOGTqxWGwRIuPn9p8sJ7AygPdRmsUDWxJYFrs6RG1XNR8nOE+
KqP4OJnOdO9gKHDQ1bQC3WuI4syZuWXh9U73+DWsKbWpKd5TZFqETTU1sgRGiODa1Pn7JHnUIG3j
cq/ZkfecB2N87MsxPFmp9aTIzE/DSe78BxOOFjBXFu9YstPLZU4pjrMa7fp7Whb9Tw85wShSI9q0
oDNegiiuX4QSfbCKKne6hWkqXQmgGSCqF0HRuxKzJtyRC7+xzwpK99WuEFHw6+NjI6104BJIC6Kl
ejwwIikcnaGq3Y4Np5fz/zi7riU5dXb7RFQBIt4CnaYnerzH4YZy2BYiSUIIJD39WfxXe9pd7vK5
tV1WA9KnL6xgQYDzPV+UJmQpLYnqgicLi2BxIw+4ckdsTUXIUaHwAxfv4vki25u6YwN2cSrEvh7m
+nmV08dRDeONnXvtsGId6E8hU9908t9/PpSIvg7VYs4CDigflbT2n5B32dGjfbju09TqJxpOOWov
GDXdCNhXnhJ3/eYriE8JzsBFhKwdLCrRubXnEJLqBQ7Qeg6Xlk93xAXBrUnClaiYoq+/dQbQNkWe
/v5BSdNnjjJlzwHkWlGDCFI10RyeUGIDlsmGnyFaM78S036MSCt+/PVGQgoLWSOQOLem48VBTVDE
uyVI3TlaalvvkVOClFwwIWtaGqvz5n5cmParFJSJW6JUVx4cwBtgGINthgp00fsH16QFl74z7hwO
ov3UgZ7HShQr3QLIumVgpGRoMEwtzKP92YM/WsuW8ZZywW9evDiwiI2Y3aK0hlPp5dvXUVev/eTh
U+fZgpXGPPYqSqA58TCGzI3l6tmeN6XERHssISlJ/dPoglZU6N4mYTm0bSN30SYh/9UfeybPHet5
pcM1xVjtzx8rwgt5n4QD2I+TB2wNkBi/Sd864BzhWh6asz+t9nMW1VGZ+rIdbyxzJTEDXQYwDILD
h/Advv8uS9zPcdAM9oz+QpvuAucPu4jofOPfDe14MLH2b5Rw17YCMLpIzID53tpl75ecOyraNrTu
nKM3BHPFaVkeXZv6jyPEqZ9A7kz6ou71Ik5Q6oifxTInt3R9r8QbYFwgQQVQ3aYRvf3E/+TcEcRi
vDlu/TNf02AuLLy44od87mY009pYPLd0jpoy41lfsQUH40ZgvZYjIqAisAKHht9w2VOD+wHra8hN
njNC10PTDvrzGKGPBdk0ZnYsAYukiFur6mO2LprtV1iRYnBcp36h887eqAWufRDoqCJJBmQbxfxF
BMS2NDwYGv/cwrWiVFMe3SmBEXUgQiAbkgb6qmB9vHgZE081kXT/551+JVkCPRjNRTTRt8h4kTA3
a9qARREEZ7QR0x+Dduk9JjzNXS+CgJfIkRteJXZzu/jzute2PpIF7Hy0ExCQL/Zh5oUN7aYlOCeC
rDWDepDr9eOEuxaiMHXmzVEZipTVv/687LW9lyMEAiCPtbEJ3+89Q/yRhR5OVeN1pIIUGXnNrD+V
gQdyLZA27W4ymBKS3vQ3OJDXMjWM0KCIthHrcdNe3D4xuPN1uyp3XtCAYqX2O80UKvspSD/2eafb
ol1AnfgyQ2qvuQdUCmjyDoojEGetg7+2ANsO4KYUjC4O+v+QWnj/IqIxorCbF+7cjFDZWjv4gIEJ
2hTWF2tl12kuVn+ZDpDzzU+6hUJWzSO/UKS5BZu8dhwhMIp5Jrxesf8uYdFQv6dtFuOXjN4iv1md
iG+mM16pFGVHZg2pUi/hABnqCX1wxyy/y2c0QoKVmltx/8pp2JjQeDfgqW6A+/dvpcEftdka4htB
IPIYo7e2AwHMrRUEc8Vj2PmQShnHRt44hFd2JcSfEJAAWdlYMhe5Qd8kfMSU3J5t7im/DCZul7JD
b4bueIIwDCqggqVgVhtRtVGAvt+Ni+hKGobyFFMaDJWh9XapQkM8dKg1FGTPjfWjvaidLKYMhP5s
SIO/zzYBE98YW2Bu4UVfxLuIm2nBWA0XENx1z1a1YALjRIpiRcB7CBXMRAtl2254EZoQefjz+b96
CoF1wjFEGoYp+sUX9kYeKc8P8IWDhZVLZOPHIOgAWMvg7X5nPC4rSHuLp3iIUCQbdMeLWHJQdf/8
O669cKQVCSo2KEAiAL7faL3PZRCrbdNHAXzuRssqKmA+D5FQ78Yjb090kcugGYN2yOYbgDTjYikC
LxgNKQX/jHIpfJFJr3YhC4KXPz/QtS3831Uu3ivMXzwgPAL/DPdg786JSU7FnPTBp9n09ecRIhX7
Hnqypxzgl+Ofl748tJBkwPbE/4D6GzfZJZgVKRyLTebsuZvq/CFLe/kZ2MD2k28H1uIWCfOx0Arc
xD8ve3lxw14KdjvovKMoiDb5i/efcMDEZgohVHyGnqUDIQheFHlBmLSHbpiFrmzCBNqkQr7KOVum
qu/Qu7qBprvcRttvQBMRUCLUt1CdvbjO8mBVue2C9GyzdgHLDRPPqAqmFkiNvlPpX6JrkTRiFomW
NJoqSB0xAn3/yH0ObX0JT4YzRar+zzC0shxUPZwTl68vFr6qoFVnwY187TJT+N+i6AzjXeMz/2aO
TjPdighw03MHDFGZi8wCyDvP6SuPuukRosmp2v35y/6+odCThUA6aEL4vBiUvX9MKRQ+XSOys62h
f+HrWb80xp/OsfYUqyZP8dcgX0d34xa4uixm5aBjY7SC5un7ZTsd8zjqm+xM2zA+BUTD05otUf6i
Gx1Ww2jT0tapuRWKLuMD3u8GmNqGuhjvIDa/X5aTPvEXlmMPiURDdyxt8rwakghWNX9+rVc2KxZC
cx9ME0jkhdvz/zfvn3Q9UzgjnIcU7RP4TOi9rOPwNEAD4tP/YylM4BAUAMr67T5TXEYsX9vsHDvd
PKgpDkEMlqJcQ8pvbJZrT7WZ/CG0AssHnbz3T6XArk3BbM/PQsfyIfD7dQ8oU/xpXdJbBmtXTgLa
UNv0dkM3/JZBYrabOw9uxmft0eVpcimOH9wRzmtNm2clTH7681u8tjMgiQRDKPSGQVu7+GAm4NDc
TKfg3LJuBuPKdT/qsFluvMBr2x7WqKBxo30ErYqLmwOESYBEkNGds5TD0NsOSgEnks7xSUDaoT6Q
uB4PC2HZLXDFlQAOhjV6QUCLoMl2CRhMawUigO7IWYRz4ArYF9q7CE5jRxV7QV0CRBgehsS39xq+
3F5Zx8NNusLlrbmdPczacH9AG4HgHL7fPHzE3slpEp5XLSNQdKOUV1PP+/00mAXCf0kvkCG0rC9c
2GM69Ofve+3Np5sCLtqbaNtenvwV4UBGESXntFFw6TNiOi4jDgjzmunVMi8rFHx4qz8vem1TbZF1
e2hIo1zO6YGc8dCMaoIzgZ9HxTDq+85mLr/8eZXf8jy8WThubY3h/2nLX2by/sizBgyp8DyOeXs3
YsSyS2YFPzNvDneYkKcApnniUVJYrvezdbxSLL+lb3/lBQONvWGXsce23/P+84YxRCTdkAdnE0dL
RHdwr1ZROXVwAS8HQ0w37xZMn2hYgmqMM3Lj5ryyu2DQja4uRtcQlb1EXzCy6CVRfnTWK6UPbMiC
j5TP6b6BYuFcWmeGf0k6elWW6Vs95SuhCv2ErTWPqIgr9CIxwX3Cle1kdGYM3LAjFEt1XCqQGz8T
ZWLR7OS8+iG9EUquxGJA/fHNIYe/sTYvUrKaytxfwzk6Gyg17urYqQ+gtGVQoCDJjaTzSvBADYM6
BhzbBJ9m+yn/ucyg3kLFKkR49kg78v08hWtSLRMVUQyQLASRywbFRPy0Rt7IXiV8mE/jKnLx96cJ
Yk74uHjV+NCXTwzPnQnZUR7CmTjv82JmUb/LUhG5G1vpyveEhym+JAp0eHJcZn6ZXcNMRYycZ5bT
XxzNqKlwsVQ7qrK10M3yl5SGLdVEDY5OJWwmQXG6dHl2GcTqeDiS87L67lu/dhjiKffCFpHBESNd
712bDzdacdceEucFhhhoEOFauNg+UbhoePI25Nwr2Fmj+RcBLQREaxDraIei+BaQ++p6GM9iB6H4
xkO+30MQ1kT2ukC6mrURq9I6MiWDiEMJLeb+gARGn/4cFK/EAzQ2oM+E5dACvpxldbgJWu1Ecu7r
JYTG2BzQ3HxpGpvpHTyfA0OPtcoxqoUnSOOZ/Qrx5FsQzSuBGe16KOaAxbXRjS7do6B9xEUz98k5
k1EmRBkMQSP+WQedIsWYmPTv47ZdlnA35+3YfgQEA2KupQq51UVfm+5W+vv7S0HfE7QP7Di0g5FD
vf8IJochkeUyOY9ojfc7ypW+69p4KSmJupcOkngvmeryt4yM/4/rH2sDnA3zFXRDfpP9NtqBDYrN
dV57t5gSdwmEf6nmXVp6PhfL/ZrNbCnRegtooYBX//fPG+L3eInNDscwEHsxtQYS+P2zu3DmAfPq
6AxncR4VbhzWwzK4pC2kT/oboer3iLkttskNw3wK7MyLFz23IW7CaIzP6cjsLmubcd/JJj2SVb0i
AanfchjRPY2kGQ9OL+14I4JdXR7ZFrQwgUeAsvv7Z8XIS8TwoYvOWM/eA0/mFWBi1R/WJoDIjq3F
Y6MxBKjWtIfRQaRQAd9It66+bWDXtreA1OQSWZpDxjFNXYrrOB6Gj9bvP6hw5SdmzK2Dfm2lGIsA
rIeRJUr29886Od7KpMmisyebY0+T+gdlkb+PFtP8ZTcP6I4N7wA/GPQtt0bI+5Vw3crRI1MMoEmu
xDMksyBruMfMfzDPQ6Pp2lRwB84/A43p07MDnfHt77fwZmeGyy8C6PIypjHStX0Mya1z51Zynnpl
PviN1EUjYYH356V+z1y3SR3w2JiXwEXoEvfd2Y5ovuTx2aMQpCwhsAHgNU3I+OnP6/x+LUD7GB2d
/5Hd8QkvriEHryIRCZmeUS83+yAzL5DlX5qiq31S8NrdamRd2y3oX6FxhgYAYuFFFKACd6HUWK+O
FmsKpQiqoXkdx2OyjOLGhvk9JcbDQf9hawLgErpczJMilShz0jPGe8kbVELW6ZzD8mr4aTMTTd/C
FdYVxVTPPLpx+117rQgwUMPdxuCghr7fqtms19jv6uQ8+Zh1F1nsZaXgcVx6Q992oIh23//+O0Kb
AfEVkX2TEHm/4ERkmHGaJWcoxIn5mPWkn4po7unTMg35ugPl6Vav7NrbBSwG2wdpN4rp7R38Jytd
5JKRxXoJMn4hn+UyLscmlclTLHR/dIz6quwzNt7qC167Q8EkQT4M8vLWaH6/LOJmB11a7KB0ikQ5
A9OIgnXq+vsWPOIqiGdrdytEwF6N9v/S+wfHAx0RIBs3myjEoktqeMhhZsgalp3H2tNl43pvx0B5
3a/Sh9UofFRvbKMrpwXkBwTVHCp820u+eNbQ52hzYz00deMT4HXZPeTwhq8ryYIb3d0rOxa7Z5Nr
3d4s8uH3S6UGRWwkLTpzGJLuYOcJjdoahA7XBwu4QektWtDV9dB5RHoGkUdAVd6v1y59naQ1GpDj
vEhIUHj5o0sG8d35Vj0O3XIL1H3tVaKXDF49AZ8Gw5j367F0gSu2ZxPAI8exUmbGbdwCtmmI9W6B
838bMyK927Rnt9wedoaAh75frB0Hofqc5mf4WMT7eWDexyFr3U6N0u7beJrKyCMdomxqlyqACDPF
yD8OPqEpS26Ann4/Lvgp27QPMXe7NC+2UMKQYxOJPt7UQ2sc1KHm02jjYNk5NvenJLDkLYok5XvI
1Yzf/hyU/ndL/XcctL0HnFBg5mCrCPTDxXsIp4yGq6fyc+9CHzTZcVTFmubqm/LZ0hcmGpZTlA96
59Xc00XMU/igxvkc9ZWNluzTCLu3p9TLbp1j4IC27/2fnwZFNyTDKE22swWl0Es4DJVCdHzyIBAc
hED28LjrSIn22DyXTUcHAgmN2u+rxdr0ZYpR6BfzZA0mhxoOotDVW6exir1c/wPduJjsdAMMQJkT
jbqK9DyeqiSACmANIaV45yDOR0pjovoTpELR5QJrxLo3XF3+MRC955VrXLfElpCIhuBD2bY5FMPK
IQr7QJcGGoJUF6sbgtaVi1pY/aiHAZjPZiEw+y2S0YzBw+jla+4XE01z7xi1EfFs2aADQ10JZpdl
L6QWmMUVy7wYZGq18SLImCMXlc0/QTAv4iFc2x4FmatzQj+iixNO/8Zrk2bH2rcYGBYKIT9Yilwu
tTpwMPngNxg6mg93YuoX+BK0NKGnxBcRLMOWrA6e40wCn9oJQHzKhlGTOIBdkHFAMtXHG3Fd5/7V
zLe9LoLIteJkpxBMq9xmEzsousrh3mZiiZ4aCg+XswW+lh3CSPUZNPpDiC0WoCcPRylyvz+N4Iea
f9B6NEM5Bv1U78LcJhFUUyfbHVmG1u6OwPPIFhDyieO9N6k628FNJxhKjHuohDEXDdXLqoPQ/YRS
W0gevDUOzAOouz0MFfPYDtOjZ0CEK5YMA8dnnSSN+xl7U8f2GSyjmodZwypnbzrPn1/gLNa7Q5dA
HL+COf3GfQoGEA3OgKEt1JwAVnV5OfW9yT7DrJabf30/NAFMNhJUgncYXg7qBzxxRi6qdV4ti3cQ
WmBRySV8s1URECf7vsiakTZDkRJJdFgazNQ2eXoOhtU/oYZ+KOzba2/mD3lvRV3BKnJmc9ETTr0W
knCQELx3yYhxmsfNvB5DUHzwz1zPuGAlJkBJwx5qN6fTA/NAGIPXc2JJH1RMjoE7Gsyv+gAPgXP+
SMk2XC/zGYz0pkRywOQn8L7kcBdAzczboz2uZb/Le2+JDqltQ/i0CAINfZggRHk2r0Vg4Vq2gtHr
AIGrhgmHcihGVYvkbsxTUH8dgDb8BM8TlT8HgpE2KQMNb/HHpaZU/aS161gJ2aYWagNNMmil4O2m
APCJcgnFnMSrPQSifF3xikvMIRqo3Qe8wXyu0rELxl3cOuN2owd54cJoL0+/eZB924CEAX+YFtvy
og66OS82ctDw1inP6N0shBIPOepaNLSHSXRv6MFkHhwz6lnsncQwLyxJ2CThY4qRpqvqRUXhvY4T
GZ9slqJ0qnoOsMghtPUgv9YDhgJ345Bk7nXtF2ma0rNKB0W7uo7+FGzSgPD4Qc1y5K+t9J1fhp6f
qAMo8yMQTl7K4Y/mnPNrxKZMU3FsfZnqE4hcbf9gfBXaZxVbpVZgU2mdn81EY1cMMPaMfnY8VNQV
frsubcFI7m3g0SX16591NHj2GxFcTG+QPjbiboJ+bPeBMgqpLpBYKEQN0WWK0GeHzmIhcxflz/Xk
a/+ugYSDO7deosLw1HCb1qJQHMOCKqQzxJP2Q5wAGwHl+CH52hDp0R9ML1MMNBBGlbsm1K0+dEL4
ch/qJaR3+LiT+CEgDzE9wIbcA5QuiTofZwFic836XdOxc3sQubIWMhQ6XpYjXdGpwrWSzcEP9PN9
Sguo6vr2g1dP+EckY3V3nEILIdEO3Tn6JJTUy2PQSG85+UIN5g0bJE1Kshqpy2SKlDgsSWDksQkX
vznaWQT9XTtOZvluOSST3HmaKUZNydIH7Wme+QpDccvEgiAlPAyAQjqx4NsC/S91ajM56r2Z/dp8
GwUukDID8Aji0gnPNq1hQqfNJWAVmVJvLucRNNZrGYFn4dMm8r+CxCniu7Gx1s773kDV7zPE9iDZ
sGYDRgZ7XDODPuQiyYUq0GkGP7oBPWJOS+Halpct7H/FEXeelB8ZvL7UZ6DifMt3iYak/FdjsX30
vjEKGj5FBqySeAqhBWNPXQa42WOaNOhlgsYO/wbMeQ2EqaDZnPDT4GvmnbB2mrxCYGVl/zQUp/oE
raDUHIUXMgDC45hbVvRRzu4BBK1nVKIq67/FUChazxpzj00ufe5s/IaOf9d/tr1YkxBG2zgzxyEG
NIHjkuxUcOhkbPVaWPSwk4MGvGf+gJ5yxCtk6By9yEnEIhEFIGmoTnIJUOCzRR973I1tBqBBMcQD
z4pg5Qz+eAJZ84NsBzfsuiXzyFwAWkxZNYAg7ZWjlyVKF7NB2lloiIHwY2P1hMtCAmdb4tuGkM0Y
WJQcKaQzXbGZX+XnfPR5s+sg79h8iROe2zuSmClad4YM6XoHmHqWf9Fq8dgHuuShhsq00hM5TlNa
54VRMzRYil4mIpSVj3M6PqawBvpH+4D23msX1d5hcSNjzQ7QXpYKCPImzH3r1Cr6X2qSPn4hR2c7
f4YTmHRvvG2iri0FKmRXwnITZp+liWZ8U1hX5ubJzTmxe1hPYZr0nQCjKqMS96SpX+soIHs4X8kZ
UDJlmsMIFmH4SJlt+Bm4A9BRKzA0akiwBdsb6YGW/ImoNJrdzIe+ggoBKJQ2dNNUjM718rmVHj6V
XWFWWwJOAz9eT+Txr77p2Gs6Tc2CmxsqTndaLwr5GDX63Blb/5BMYeruwZtV7myTeqKEGl38JW6z
jD0KMWbdoVfZNB702CHh9qFYAVYy5Nn2oGHCV1WLOkT/E27Y0FPDpTI+rlMdp1ht8rOD5aoOCkCU
l58s01D2zzLKvk6kpm8TsT4gjDRdgj0bdP9KCK3jJ9O7td0B9KF5WHSzz/MDqClRt9c2lfredMNE
j4GngdKUDNfo3dCP66shpDbPUmZe/qUeu4AVYPgmHyI0jL0PHkR71x9ygDNRwIOFlAlkd56tgxZU
YcgSB2ffH/TPDnS1ruwjEb2qmZNneMO7qMjHMJdniLV2ld1oOyef+9DREKmZ22oI5gSZLySIkdrB
E9iUltqAHxBtaXwUoTIRvLmJehXo+jNcCnhN/048klOZBpDxrrKk1vCFjkTzWi/YkGWQesMr41L8
7LJsrg9hrrn96oaU9D+tg5xyadMuwW5uROCbCjrLMGlrVkwqvyLB1PmL10m+vs2himegdKkZjg5S
N9AkHrx2uEeeJNC5Vh2SmQmXuUR+Xsv0Bdcb8+9WDCOjKs9spAvopmf+nmG7uqEgtE1/1cBqoRjL
UQ4eKLAq4iDbHunyanndAQOwRPo5nDAyvNeBWNfPkYcxVSG4XscdvH9ofuw4hgRIohylh1YnlMSV
HMIE2ycmJt0BU57CK9EmyJYDhMH7ZdE+OwQR9RKG9C5PeKGhdvyh73rzb+uPw1LF+CUfO+Ll8w5X
WBQWSbYs9snVNshRNUVIE0bEN5uzykGKQJRxL2VXdRaCdHcYJw9N1cpAsdLLaCqOHGzw/AuuzyHe
tbilvAOGZ8bVhfP9yatWDvoWZtPZMB46kqn6sZk6Qj916ZSOu1X4ihzaNfJ5aZs4nvbQmGHrg7KT
xgRJjIp/Q5dE9zsv7XDFUYJw9kW2joenDe/HwCZYTX6kZCX8E4mW5ABj+wlQn4FYPRRDZ7pml68J
W59RWaRrReYuawHLlIE7hQI0T1SH0Kbv6rPPs5biWJM2vUMEAay1iKdsSsq2k3pPW5svVbLmg8Ab
DWfMukMz1BUs1Na0BDGukQcHWtVcRBnthk988smyH3wiXJVqqG9VXcZrGJzB88s/GZiFJruwnyCU
3IoO5EHSxdR+dOuU+jAy7bktRw7LBR9HCCkWPfJ8tmb+6NA1BXACaOx8BYxXBfOgC69NaM/OcW3S
QD5nNUDvyDaTqGmjUzga/5FHDHvV+D3PK5JYxMxC1WCBlVFk8vjeAPSXFKyTril1PS0U4acbFzg1
LeH6wMBWqB8nIALojymQfKyADQSeVesmnZ9QDaLwM2TOQSHLKf3YpQlAe3ik1Ks6YLy+ZUDE4/BN
HvlsI8LMKZB1j+lM2KzkFFA9T3ciJBS+m5ntxoL5Kn+FeG78T4ef+jVGMusXRi6Q7x21FRlYJIHt
dzjGZCo7PEz2DT6hflt6GkMWEEh7B9cG0ZETcX30MqDgQmdEBbk82dGDLaQMRpIU0PmwWSUmruaC
GQ/CznWWm6HyjDVZyQVfnnQXABcUNAZQhr6tw/nc8cgiIIDRVbRoSLaVDcjUFHwzcz8a1lGCSlhE
n9HiyNmes2wmJR3EKEsJJRyxa50AaItkTRoVJu+asRizIbGwcB1wz7kBtFalRj8ponDOfuWLol/G
JvT9Io2a5Jc/5fQ73qsbyrWFfhTJJxHgryBtGHsbFAHKa0uKpCNvvZ3II9oXoaDx53XR8a8GyoEL
3Gm0tGWSL8PXLu1BSBEMcaACQpyj/BHtWJ9c62tYjHPAhUPSsxgQT7RQqjliSPfTnEZBQSCN8D02
3iqLDlNlU0gIUnxMJlQnBQtN0u5M16ceIHFp35UrOI+gyK66E5XnzcpDME31y7gOU17WaFvcewuE
TYtl0IHaychSeFAgy/QKouxmqRDZWpc8nAZWDE6PQclQnTTlyqc8LaCd2zxhj9upSCAy6w7w+aNP
Sdds+PI6NsseDHwNJZeazfdwOARZ1kTafQZvF4XfWkuH9oA0sBKgUPX4qMOW83JNo+4H6jMOUq83
2elotsN3v8DfKCgDyRgsMJccxN/cquA5I66DmoGfL89eFHW6YtYmuhyBj7pfIR7zAI5Ej2oVERKC
tFSJX6FqE39Xw5xPQAnJ44d5QJCuAI9qVZnCZQW3pYGOddFT1MWFZ3KMSl0+Qr1aJVP4y2MjGcpA
QfWkxC7rp3KBmvaHCL8M2ndoojS72bfGVQ2zRFcduhZp0TE9fBRjaNYiMwLXQ6OQ0Vc0YcGPgfhm
qTQPgrZq0WnEb6FtgrsZyKlnTQy8CsfEa77xcB47sHA73ytQ0QLaHut+rZBSznTvUJ08AFuFtieE
xGNUdAb0hh3VMlkQMzrwQ7J0Tj6tHFX2nIEhhcI3md8wGB/jgsSOhAjPjhgI3PkAVK4tsIC1UVAW
y9WMD9yqDBlO5hoUBQFpdY13vKVwIbxamorPyc/U2xilQ2hZGXaphFWTxbnxg7euUdlW2sbfBWuD
r6bL1iqfwNIq/XpsH/WCbguiSZ19lNRObD+RBDduA4iPLCSANmiCcEc+Q4g66MGbiAXqcjQPjjhm
IwERWgZDoVZlSNESGaXVGDpL8X+vww5aSgKkfAJ5uQJIpWatAkd5j7eDe6JQJghqMNaGCPFztAmS
0BQmQht6PlmLWnYLaKM0WGSRijakUP3jw1AFY+Y/JkzNPm5nP5QFMNJ5WNKkzX9GhDNZNAh8n1nY
xKxI6nQei3Ra+AsSoBnGAASOzoVNODiZIdKB9QVoxRqIAIufJXFyZUlm0kMherYesh4h5FqmrDfR
U1IDwos3EoR7kPHR4goGP66rmI3sO1KGEDQbqb2fK1ddvDP9lLyOuJWHkutGoMD2s+aX38583qH/
ZL8OIde8GjTKtmJuQEMrHaRP1SuQynR4wvVi1CP3ibxLl4S9snbKdMGboH3QuKXHvcuA673rZ4kf
Oeo04Bgn6Frs6DjUcDle57ZsjehjZPcEo8YIifyxQzcxLWFt4boC/O2kLrC3HC8HdCSaPfBrPd9H
aDzZPRqIqFo4zLYL2Cg7XOwQBm1wZXrdXNIYlNsdsoupBTlg0GznY4SSf/QXVz8Jlqw9KkUI3tvV
Y9lOmhVvloh56Hah9tuXhHmRfwpxYtYSPNZR/+g9H1Bo3k+Rvg8kevqnWoNlcKyZg0dzjmRAVLA5
n14FcS36LhBVAqpiDCXawCiT51JalaJIF2H0YH0AZQozQpIB4Gr41xyoUXDdsYtu8E/mNKInJCPG
L7PBc6bwCQQtSkxIMVwKRljXHYVBI7uE/jNIOXMT4W97vS4CXm+rHR48z41ztSB5oMgRhtY/+i1Q
f2wSSXeA6UTbYu4BkFG5sQ7zEiX5wiBGSBp1GKARivorn9b4cxq36bJPFRpCZT/rdijQD53nH4KZ
GBMED8Vn2dIsHaoxiyF8WbhsZBk2gM+DrR/8v6xJu48ORU33krlwfQuR6YlSiARLjTMMhx6aFu30
w0i19zqjxRsWchomhpHTwlNeLs4LwLzidfIrCgUuuBHCKUMhWY4aeNQhx7kHlsfbrSiLTOlCFZ5E
Pkt5GIGzeKMAWQ7lQsG+lmHM3b6O9fQ2dXkHBih2Wlv1KPgGSIVggrPDTY+eIeGqSXdROqRPA5y1
cICbdfb3HfRMZYlwL3ZpzryuBPfFfgill332qZe1dxl1OngOpRyQ34S8oTvwiNVU4FaR5GFr20rY
r1rnTikQWB8YSBoKeq8NMKLdgEO5D9wCYwccab2WeYPi9wQ4QP0s/Zluorpx8AF3bk6revDHz2rV
sYQSNVRWzgyuz9EO7VXUPvlKyIce7VJWCLjC/x9H57UcN46F4SdCFXO4JdlR2bIkyzcs2SODOYBg
wtPv13sztVWz9kjdJHDOH//UISVBNIVxCGB1ngfwiFLyL+VQOG46B954oe3WzKn02vkf3734nue4
G5KaeeBfP4RsN11fmSaxlLdBPoyyvMU8wcwc46qR1UHXSywPVbf2UdqEU/O3d80wHQYCSrh/zb48
9tp3/3i3zSeZDPvDiW2glTDDTX/tqPh1sj0iGTlbh2X+LNs++AogAP/ldtl/yVgQ4JfnQtmJZTxn
O3C5MFVVUwsaNrXkp9zXFO4dKGid+qwGEOB3Zq1LBr/en5plUm2qq91/4bsNd15mr3v3xrCvCSgp
CNEjKsR/b9l27DQazOwxvgbhnPKztf1RMmUDHE4R11dOpkaX9J4ptsPMCf1weyvfiNnJVRphLWsP
OVyGOQYgPa/jFt5CDfz1TUVbuWVl3ZrxvDvb/IpwpSsyT2nzPE7ccIeo62dzh/GbzGb2LL6ukryF
OG0XAffj0E4q+dgXr0oDggtUqvPRXdMBjKQ7KBohdBLPSMcSf2sKdjXC5/mciy4oU6M989jON31X
y+y78aVW8QhWMJVhFqoxyqpmISMnIC/xCJjgyKNnTdtfmzs9OMi9lZdlXeM66zbYEZi4iQibNS+A
PyqvL46z1/EJdoTN9kk/lsXr3AeA6jy73a/e3jZmpTVY67Qlk3FI9Nx3z2YsxzGjr6F6g1u3yhRa
23znC5tRJptG+elQl9Hr1o9jeBrNmP+Oe9FcV6H0fC9ZmS6lX0wB4729vlX+qp20QkqxwS3pbs9Q
JVXrSZdFdanNGMbHKCd8P/WhjgSrnS6ugC2rTmi7i6+jhyg8cZRRa7pYU3GH7KhWaRM4+ZDVXDRX
1uGRbIBQuTprJzq+UrWjMKH2fChusFvcw7OFAJtgqEsPd1vLWx3TaOTbRK7SSMLyHjCPMYlVWS2F
fmWe7hfqTmkTTtaidpZkdmfzz80j/MC105sHfnFTPPi+KNZruS/s+k7ry6+I2CSRqAUUOr1VsT9E
PWLUdI6d/pMobCD0qNxyErHHZv5l1C7yZG+jMU9nwIn9KFW4vlsbhk4LWu4zLwLx5kkr/6KhZYqY
e2rA6t2wJK7gr3WCHbi3rsqVPSXAduHfucykSwrN2L0ZJfN/GyfwnrBF108eplE3Afjv52SrED2m
0rLFZ7UJ+ivqmBUwRTdtqoOgHBOCz+03J2lzsvzTdhY3RV7tgD/VQ0wk0RLwIGbrgmXw4GlTMurt
gx8kwTwQptPHMiwz/OLzlEVuBJs4GtwD/GfVCjUi/K5NcLyPS7Yqn13AUsXuXv15FHa6zBMQ0eAt
3XNIXyH2WjLLqQzdVPtftcUdIqS83X6Fy7DK4+7HYskAjJb8IqTqnEeBWrQ5ygC0l+u6DO8HW64O
GE5b/rJnIgcZfJ2+BS5gT6TJZtyXo+01Nl6uwOKmHBabdyMc95G5c9/KD3fg8TuGRaHHpDdd8R2N
kaEowtYlf60MCy8T8KX8+dZZo3PJRhMdZ78AQtvs0j3FXtEUJ9HALpzU0A3Lo8Y6GiZOt4ICQnws
7MmKSfaAVWiMUqbZqmR/44w+IvTK13Nu63lkDnHsn9UWFuYEeM0gO7XFWmchUTPbU4n7lzenacFt
bw/6D6xNilaSZlU2l4QsmoYXnuJLoMDYrGsig2AdTqWenENbeKM+9sPsjek+R0OdgCDE1jnwGv+D
M5WHMwII4OlrVrknbjD7ggueoQQPutrvhlppIMpV6D0RQFZloqH5AOpltVWE/ukoTlcrKMfUqQrm
x5hlmRyJLiYjrwea/nB4W/NsUw59kP02U5rIo8c/R2nX17aa4lfTC15nNG7Aj0tnbo4tb6u+djgc
ppoOncKhkLtjnytb7Yapzs+/3DYmQ9bdmtlkViiKa0hYzocuCmTLdqTYE5CTxM2hClY9MNajsUDY
RgUetMFSihRqwX/HiVstKVkFtcnm2fF+daPcyKIZ3eiBPEUGd8te1T0ERi9PsIZ2e41CP68fRLtP
8ie2slGcUZdw5dvGW6ZkGOz9My7nEVKsJV/hjuaKSn/wRExOonzdNI8VkwPgfA69n3ZRsMD4ua1b
HcpiCDnuw3KJjnLNYbmE7/6IVV44h20jpBrbXFBaJDnLngHdwn76cFPU7Y8rAEz7zmtYtHWSx6uz
PzSdXbWvK3f+ey6ddn8l7Y+PnASrqD1A8fZ/POVO7ZEfi4Jk6mdy92nSWPg+683W40OOjns+rU4x
HaKF6f7cdy1X4mDoyUg85QW/t97VpD4DcVXnnph092ytQ2e9emvEN7LvrTcdpihQHMokvOwcg9q8
WGXb7nTALhBHFIiowj91AFd2MnYwOvf7APKQeIysmpK7jX/WQN+GpZyUJv/iQKmHv5oQBQoWpXjZ
nodN84VuY+RoANPK71+rqRBtahZ3rO4omYzd40CbTvxslmARRx30y3Ag87zt74qI0tDEdeBQz77p
rAWu2S112nfe2t8XZYPN9fYhrXddbPzg50q+/PZo84RJZhnYPP/V+BPFSAe0jmqsCBNnMWaYNG37
UG/D/rfbW+6thWvnrCInf1/BnfAaLRtkmNvMUZiMs1JLltdS/ZkXeL8D5Fj926AIKg5USDZxtgR7
h8FYF83j4gd7e5FinlPgoCUdreKFhVpxptVP3DfveRDlaRwo9adZZ3XhRPN/UZzusVFSxvzbYLIT
j/bqsexOSP55Y6IvirKH93DFszhI3EDTmH/JJSoTHpExcduZgyvz6r47lUo277bevOBoDY0GKii2
3yHAaMxd1eTzf41r14+BpQDzaiaQOfHG0YhrU+lpS6PZDX5Uit6PRC9+/G1mDVUhR1We5ejHVMdu
4FZ5LsO/o+tJ78jlH3s/+nAfnGPBsLZlbSVrghKtOkj8pQycMyWM5gRp7t4BdwHreX37gyoX/wi8
EXWJKIvlr+eQRT4hjeC48Sp9UNFQLce16/V2dMvYMU9VS8BP4RMHcoDx7w6WXxCghl3MzyKWEoic
sPK/qq4ABYjm2+ki5Z7/gcYevqJqf0JYHndZHXoxiLeKO+5OBztdMtFtXdD44YQHJTXY6FTm+5yZ
VS8nyuU9ldKl02r6ubmikoLubCvjyYn7hMNVNcyRbBZ6MwuBNJHHrrC2w/yy5Ot0mUocvexMcf2b
+aB9RNlqsYEFyj8rHkmXZWx20WIOssZ535TFP7K1gjUtWOY+XYKPbLazaP/bS9wJ6ZoP5XdY8KX4
vin0C/7SMEEuVxeQb3P3WFHk2RypLFTur3GPuu912GqwZksDTIe62D/IuZVsB+aG//i2Je7rNlbx
rx0FkPtYud3yqzBq7gAa202cSRhqKoQ5Kl45VVCvJMYXa5i1o+Dlj7QDX6iwRpzc3IT5cbTCUj2M
olkD8PbC/y6i3voPCaycEhB2y/qxMxRh13HLtXrdGwurZBst0Te9s7w4+VbVh67bpuLkryHMq2IG
uy/7rr4aGn/JNpGoOTy+KwGPsU0H7df98INHkP1vaLfaPlramta0DKpRHVZm3zHDhNTrbwpy5gUt
jsNdIzj+7bONbwlEcwRjy1zYkuV+V9to858bY+Ti3M/yVFaRW4ANr7pgRO/86VjYvlxTBEJd3KUN
EpA6y0ObHoQm3pjglQn4qYKc5a8JLVL85nj3WLVZOYabiXqaMlPUg0jtyh4+ggYRTbKW3kyWyGiq
KFlmmSNuiF3AUZdQi5jZxuMuiEQRTolC248YbA3q8iqVHW/JNgz+t9BLNz3uYmG28wyZjkhRqHir
CRH964pZ9+nkqU1T8yiRz9B+RZ7a3ulGJPleDfO1MWZ3jrfFAOzL4ikKVgD3hEvXyw965/JK4i0s
wWYGMx5gHVB+xLqKkRx5c8ncKMBRbvV5KF4q1EXs0fsIkzHQNK2uQV+Y4Bzi8dOZ9pXcL42sveJQ
8sv4x2XzogXSx+8KtHiV/1BsVfMyFJv6YJ/J2beF1f2Que1fuGq0lcVmHllETXdD6udGXFRrZJvg
rO6rQ16q7scOjfun2vb40RvcYWWMUeU/zUQJ3gwD26dyhtAH5zaLcw53l9ELedtTZe3LtyXKekk2
xHNu0o5xe1f1lb6M4IykrcB13QZTWyVW2zjf7OwtQkPXaX/2YVtXmRptqLd6ko2d1IG0wtSO9PbZ
FO124bo3dzQpW3CbXiGbjNPpRRqL/wVzsmKhFnaU0WqzE5q8FnzwYW4hZwvsntYX2I89PujIU1en
atZ3j0x3P+1zSpMO5bo38GA0zF7JB2088rPF7GNiHKtnR671crfQS/uv7JBNJrjwSZJ1gtZ1k92z
1fvu9MFxwtWDmoCCsujYMVDfQq3Kis1EjPShmaXOm0SbmFnc2crhzY+q9pvzEAFILZvi2Yqs4nC7
6U3G1RHl3xGSwGMU5RCttDE0qEXGXL3npF5AxjIXRyc/zv0mq9uOs4CLnEhBp0BAxEvTeNxn284d
sXlqnSlZwA2LGEOuxwWN/n1sNu4XwOpmSjEPmfKAxAPaWPSLbn7Uld19ei0ARbp6duteaAnRzX3Y
yxZSy5mHYc/Kwing0NBXHqB+dHOa+D2RmGrfbxPApq6Dv+cxPviqKIesCUYPesGt2Bk2Q2b1aWSL
6B51PFvrhZBnfQocrU6F2t2XaYus+qALWTWvTV7jX6r4cRkdWn7FQTCOcCNhvzrrMtc1XwTZlFf6
Y3qd+qb2gBcFKoX7SbIpZdx/0j4Z8uFYtv1VIFloOwe4LxCNda4xwbD676TTpNohGifRVdPNWRNq
/d9W1zLnh45oXgblR547s/v8CcK+cDIoYr9IURK6VtpYefjl+xvhCxvEdbbJEXN9X8fFMWyD8L7x
VvWXT1V8W8M+DIeRHdQ6u10YwpwhoYScyiUzKP12akZhWPXTHyTVLOwIxp2HPjTm58Tr1KdlLpa7
nVF8O9hdZf0hhXy938nWKk6rsKIfK+YSL3GaZlbnYDYMs36rayflRakaTLrECqZuuxCCpVGRAmSN
ec+g0BPJxH6Qh+/G30FttLO48dkb8iF/nhpPlpcdQUeQht6ytiRUhe5MT2vpO8dSDBYXwExtczYa
UnBhzZvYOu1BAMWn7GZ6NEQDjWlt51PPE4oa309yK1xhC1QcE8qYb1t+Xh2F4olgHRaIIWIgqauo
ci/sQFjXZt52P+WsXAXGddC/o2kq95GUTwQitjNQ+WVNBmwVLHYOE+lv1sAo3m3FR1GWkfht2J/k
qQcTa1Ke0H6xadUcuvXCBekvGRpV4LwN6VGY0e6NAtsjhyo8ziGQZ7qufrCeV1uhAg9qx3Blo5KT
PNMD10kftNZXjKj1u/K10/Aj5JN/stlBwtuf5G6udl7HV6jUak6VyCP+5Cg5qRHaWD9KGawIlLE8
VYknoFa2cGp/VTnasgdCbmVxdNdu+6hrrcqUZr7APXqsZrA0tLDPp3lWG0dAHNb2ZRLc16e6JB/3
nnrSQRxZv0IqvGGzwhMzFiBmBYZnnfGsCJGN66LuXD1TwdDlnANRVPPxCjH+tzRBMJ+iUuceE0hZ
Gw4c4an7YOPLS9uxXF50i5oTWMhXbhKrm6xewOp2Rz83lXwyDbx/FsyuNx8D7ojwnxMO4TsW2Hw7
blCY4bWKo+mPy3sN/NE6AHJDQKFVYoHXkonXStQqRnVtyvCkHuzBqu4qe/KOtVjWh3gobMIEuBIe
e3oH3pBITsHBNFgYEAVGk/swI31YWZtd92UIPSNTNZI0eqXt2vvpqzF+ar1xrzOo/pZ63MXvXjH9
ue2dRP6xAC0XFvRYlIvzHI+gKnQFOtYhhHFkpfGq932W2ry1VR/UZ8Nv/IgFtCa0LUAQcxK1M9zj
/0HqMi44Im46kWrk2saNxqUeyCBD5bnKxFu1x6xrfPbi0J2wlwuPKA6UiV4LkRTnGhCNzNJ0rHL5
b6Zzcj+FeIz2rIqN+osqFi1wAbStYTY8c1zxXh/sssivhNfq4bC4W/m2TwHP2o3M/LHvkrUdTvUm
H5eFtlK9lOXnJkB9k4B7GKFr/rtpp/Aennp7QYqy/3crcMRXAMoNQIPIlbSSom77+6X00L106+Id
5tKv3ufBBoVZuQkzC9HtngwQOz/Qycx/twXlJItBFT67QbHkSVcQR3aD9Ie7WW7RdSr6+CeFls0j
PS7N9xTPLFNT4elrNdb+c+ksy1Ov7PmXNbgxQ0e8rE8jPxw4/+A3H9XIUG+0P2+JHpT33RreVGRb
5LrV0m/v2tFYzF3Y7jIvtraHsbVgErlLWj+kvluZNjB/7RncfVhu4nztt790xPazVw1zTQPj5cjA
SsfI2w433PhQzsF4rLduOBk77L6HrXEvOveDyzRb3dtkT/ad9CYBi+qxEvndUGRxD9PnT84DAsr5
wBq9viA9/a/oUNWQUR4nXUUSkWhsJguSmBCytLk5N0X8hd+OSI/qRj8N48kKB/2EDi54u73Qp9qB
0RMbP/ZqvPLcuVKfoi66lwP4t+PtXkLwLvyyPzafCHnjR6jfYxw3L10TObCb3LVpH3vHatmnO0m2
Q2fNvxEofLfzihKh2+96JIoJ/5YCazfY7qdh6n/mipDMtBwQ4qxv5SBYr0j2nFMdDUufoZQL3qJb
l9TBDyc37dg1H/wiCNGID1r9FwTGCY613YQPZmrGyzoFkwT5VSNK+KhHO1Iuj/jUebqBDFB7R908
Half7OdDUdU74TWDHaZBVPu/tGPEi8Hw+a4iTCFFL9VTLzr534penNGK1IavoPWsj5mF4rdQwvvZ
idZ+gszun62paa+jFOuUWUXtHiV3xb3dL+0hBoe+g9RnSp53p/3XI7NEZ9NvRRJ5Q3CYEQ5Bvzvx
4679m9Bo0Qdg1ua3XTv7njSxXV0b6OJThEYavoxs9Peg26Mvza1/dWBL/8UtgqPw0YYmGdHyz0DW
zDnjEaHE9kBCZfcmbc0UH43jHUgZNvVWmuHVybX15eM8OTAGwN0uI3BdbJxPoTykoqZ2DvOkvLeI
d+Vcr0sJm0GgKyP5q+TefiYhlr9KqND5U8Y308XmS/R+/n7lzG0gD2llReoel/YRbi18R8XV3jMi
05XO2RU+27XXfHA5hzB3uXO1BAGfaCD2vE+xJlqnbY2aO6tDmY1uSHSwK3a7/XE9UbxsAb6cpqzE
Y9jV2w9TKWdL3Gl0jgvGoN9iyd3PclU03XYQVBeGNbFgHfHyV7IC2s+N+B5Ew7ZXfqsid/n7ZV4C
jYyL8xtAQP8IEH8iVtkDnrmtb/h7KvjxZxTgRP4zY8v4YreeAIqMnfF2jBBSs0cS28Cy8r7JHn/M
0LXlYe1H9wEx5XCnkUfeOeg3Eh125mkjJ6xIkefZIvPXDiFkVHDUNeyRB5DC/jkeatpdXQDEt1xO
5UsN54201BIbaLPs5e95z7sZfxUKIm1E/18xTzKbArzeSaD9mKXBL+mQsKtip5KWGPGHmDHy0eC4
0KC8i/kebXATuBVkiK4XmTeaS/o5s0dHLWUWNEQNXNGGTsuXZTbI8GQ2TjGeGUds78XVVulc2cPA
iEwsxPzdt+NqJYBr1rtbjFOAYBw932e+IIM/16Nc27+qGLrqKQRwV3dtZTsOq16UqwMbi/HBuUT9
Ew2k36BKqTsKihGYrFU2Ts1gWKO6wCZzyAxKFulmqPTt+bXW2rli9Kj3C1uGRsF369DE7bP10cqd
4PWI6dkzRRv9UOPe6DdBBWrupFD3pTmW4ZiHzzrKI+dBtsiiD74vowtuGPMfCdZlmxZ7Oxfngi2g
f+5axoUjgqBts46FstvIPPYiGMPhOLFhVPI0haB0ZRKNy7Bgu4vxqr2OI4rchRtPm+izg3MIWI7g
33E1uMO+41Tw0SpPJ1ch5ChxyhkaP/sduuGAODZCuaBNPuIMFqgnrPumR7hINxwsDBttb1XONKDr
hk+iwRZ13SYzdw0K+7GDXIrOTjvpnE8S/mb8y8HmgJ+uZrQXfXFySjU+2sks4oT6rNRzEi3od12G
9nym2MqKpmifKAtjT7aOYVSu8ucsQi7jaCZa8hEljJrBMSbXqinxxDbwFtjN3F0W3HUhPAiz9tVD
JRCzxm7rmnrSyQknb9BiHkqEfvV94YU6z/i9y8mCOHOi7RffRYH0Pli3rxlTrfVzV5yOv6fQaukh
3vYKuC+Rk2ytT7KqHdJlDNNq/RLM2laPAySuc8Eu3TsnUjIU6nhPwcfwDNQDZqitacvHYIDGQwc5
We7Bg60JT02fd/pfEHT1BDmD6vgVJ0PeffTubEM9r44DKuJuIzPqUg52+bi1OF3BymmBcdIS81F+
MluwQayxmHFduJbQDLstgtNMRkQa3VmINXKDxyNyy6Nw3NL9VegyFA+QnDtfr5rEtD/msFrRT9ws
mAqsrujJszV9XD03yIVDpI+dm58rY4V5QvT7bi7tjinvaYrLKYfgD112CiP4jxYJn1YkzyKa9w3R
kzVp7WSLO6BEBm7s/eqJwg1OYRNZyChuPeEAP5SMKfUkigX8I5FirGVM4D0t9P6J3zAOz7YV1siT
sR/PzQW/+gxjHCro8yRYeylJb2Jt9n9ZTTTbX14V5DhDVo1R5YB9eMihOXFA3fKBchXPp14y+RwG
fkTHzho9efrk7tRguhcO9IjRei4VAFHnDK77e7AEz0g41cIR6U0mz8QrMGyNCwFZOUMr5hp/u88X
4NoEO6vos5zvM5xR/N0QkNQV3YAGAxg+t98rq3fHZx+VUPWU2xFc+Agyof7Noe93V4bNUGFRKtBr
ownyKnm1dWwvJwgKLb4QmuTqnxp7f7p0DijtAWVvkfPQyn08zeG8tvfEKYgYiL2Kh7Met265E12e
55kdIgJN49Vzvd9YTb3qQMj9uj5XaJjEcQIGLB/4f49+socRuBiWY1jromMTBwKUozkI6QwBT6lD
tE5m1cXqZHbV8PAfI2Bu+cGgqMcOzltsrnX147Gc1yN3igNroMqwFHc00i4RxwBtDZDZNTHq3BlB
h6idSWdbGxa6blZ3nrfEA0TrpCsvG0NP7BqIRO/2q9jgHGCW2MRfA4M5BMGt7S4PPLC6OHMfBOvb
urWUquFm4N/fKGG0BJvC7HW3Ig1ablLkvUp52bvuHx5AXR1lb7s+xxxW1p74Ob8KTvtIxnsm82EI
/XPuE1b72o/9/zkFarOv8K2eaxJXWsD+hwgoeHzSYVVVvwe7kryrdt5ZOJ9Dy1GbRxzjZoR1Inpl
2eFG8Ra16tTwkezDe6AB6T8tDCvODjLLe//cR/7UBG9O7mJiTgqqE4LMLueoZI2SYxNdu0F2/xaO
kjgVzVLFR1/qRaO+HoxlTvnm1us9GeT4Xw1r1PIc7j2Xd0n4zEu4LjZbkFu3W7o2ZPfwZkyuM/3p
iVa3sSj6MAvBseyp+Xia417VbQoMKqr70K+F9xmanrpOeojm7tgNPnULycCHWFh40vHdXcbAi/P7
NgxsgIjGksa7ikgtzcHlwOSkRcsY3+2g/v0FucIMaT06Xf8wOkNdX0OuWBicFYajp4ldrTEPk1nt
Y9ABx54bd6MMEVOMq+SHK2rZnwEmY+GcF3sfXPtNLRy4f4vQ7YuPriauy0WDWm2BTuAazYSCiXqp
LlmmOkARVGl0QZsNjnHwF0AFh91xnfR1cmPQqcNK4dJw32kblw1BSHU4pRNBqOVLF0FOd0kTbT1C
Y2jAJtmFKuMvRTLgJEHkRVEWJAQSin30VOWtzoFE/sBdniJ/7swFW/XQ/cEUAcvBb+GKl2EA6ry3
IwTURTYIyZLWrtuc/8CtrWkUWIEq8gSDMKLm3qHE+q7BzF3DExnpSxyiudhOirH1P98Eo756Oidx
QizBDE0SjvHwaqwiVr8KgZTA41yr4+EKC6QFOCSsWK+wfHg5y03N51RkRbRCcTLrjEG6yaiuT2zo
Q4DmyW+bvw1pYcVzQLJF+w+l5Fj8c9db7WYyafLHUbUjYNsZ0UprxK01+hg3MQ66mXBk64PBlot8
x9fQVJcZaWr/FKBBKF4aG7PV0VRe2F3WvdLMQIaYp+bilsxSWxJiJcTXGRnfgjZGXve1dJpLiTw9
zcyzrNPQLsdm0KLCMK7jfTkVvmXLPqsWCIIz3k2I+PxWrHZnzXXQHcZW2d971zT1C9J8f1rQpfLu
XVs0XNfKAR1lPscD/Kuf4yj/izJ9XkXSzKiosxElWBhlQT6Ewx9rq3Ozn3cpw/nd7wit6JLCIb0p
kUSTEOQCkQN6Hy2y9snr9SOWrM3ZgjAbW7ksxyEuo/GzVSDsWCIte/tAZrF0GCy4f+yfLrIabibh
lb3KOg/J2ePg7BFU125b8mSRAIYCxhtWAYBk1/mR25+DdQExh6KKRgGvuGgoz2PjVDexGLyoC4lu
Ee9tO5uqTjkD03zuQ2b8ihGwqsWnAd9AzYq5Jv7w5p6UhhRMMtdbMode1fzHXC8R65Ixy6riQ8Lm
97urw5EoDhDWH/A+s5tW6LWZuCBOu2eJ6Gp/l+i+CKYQXNdZH4nA+8v9MnI2YiwjTzUvQbGXghSA
MnFHPx+PZVw64yNeS1EeIr0P3n95aIXLlHpW663HioiuipkEzfLGDygD9QViRa+vR7xVldrCAwZK
sNthwN39xkHbLUtBiMAcQWMIa9Gkx03dMtBGnXeTfxuX5fAmwmVDaO/PZdWSFanD4p/OOc5Qicqt
WX/iuY72k3RIIkCgrjdJqjgDon0zjuFmRCDISuLYg9v92U2Xr1Y2NAuzxKwWXpCAeyD8SbD9Wt0j
sMHKXS03TYAK57I9l/1soTuhTIOIBj3V7v7T01TT3fiJYLjDS0y8gwirvdoYIjFv/SZARKnT6GM+
O+t4a3rNkzyI7ZVcCWi747BPoDG7v+AsOnVMPUVG8alj70exoio+1ZFky+WrXv1T688BCkrES46L
mWzackTx/S5x16250/j3fO5mf5y3wh2Onl6W+A9GVE6szIq0pvxEls7+c6Cg9hMFmPc5ePbGLTYg
KCrvq9kHATwgLSWOwXdmu7iznU7g+uI5rxSaEQ3wlFEr1Jh7XShn+mD8nMYPZ8WDTa0vV9V631gC
1yeDWKiyfcYx3lx43rspynamKqy0S8gFKlihFh39tGr8FdFpFPUsUYzmlaE7qukIBo+GeJuOYz3t
+tVxW72uCErXovNgHAYUmxc8XrMznSfMfpUmm8jM/ZMd8mZ3YPuT4REeFMkLr+juRfFs2Jn33zWq
FPHl0y63/aklnYqXnoO1NKhLLTv+4mPt99OuAjRQOCa3SmZWO+gNid0YsUdbi7ebv4SUYW9iWFs8
hzc1jNGFw4AVpXATX2u2fp7DcRFjQvCFJ2IoR5TZ3N5cuMF4b8gpntQBjDHsO0QN0xK4medv0NVn
j1G8eqM8oUdNjsTB3/6LjVT7X3AAS/+FrQucHzO21fBfMder821t47TUCUyo1zgPDerpdTrkVrd0
p9EqJ97vaY2XMOKSkqv2s/9xdB7bsSJLFP0i1sKbafkqeS/dCUu6BhKbCSRJ8vW9q2dv0v1aUhVE
HLPDW3owEtuEoCeNlsadRHNsEPlhMfgU2U+9M3NTKpGN9T/6YvbmGzimanquO5lG94Ny8u55wFet
PlVPnOtQmjWT9y4WXLwJnLDiyA6rvfiOUPzzc0RkmvcIb1FvN3PnWmzdMuR6oofvE76tiP7xs2uZ
WUGeBN3134CxfbvMNg2Ga2zSck5r4BWCy9kHc9je5IW7Nh9R1ETZMz02SvvsybXf7TzJE/mU5VXs
nRSyVrhPep5ANxOfC3WE8BSQ7pEupOC05ADFzi4UzS/gO1xzJQus7CCR0PPCQ8mqMHgki7OGp9iL
M0RPGDdaT8chzQjL4HWblfZOZBNxmfmAxfGO4kDSnvGilL8Cmw6Rc3SxCmff4thEE+9cEmRqx3mO
kshXH6XO8AMkpm301hRYw0z1ymEUlcbrFme3Yl79v6otdJDJ+FaULzcceuSM0oaEZuD8NQHjiOT8
Y5wvR6KTRtxHiroNl6jXoDwUzVhEpym8lpVhT7BbXMZlpdhFOb3X10hqTPv6jr+aa9mKvVaSAzCF
8s/Ur7vw0K1OOzF8tCvN/57WWnrHDNZ5jzNNOTvs6eC7dAR4suq7qVJxdyjVoiNJfCRz429G9RJ4
GNVfVrKxjbstvja3LdlBtXa+WCCihU80iaVlG4bE2ccdccsCRLegvDFXt9lSio6qaNBN9t+QC1Hf
qZoH1rlc8DVuOvK/FAN5Z83gSWrP241dnJYIiFXRVReNPVoBJlp5mHEnTSFsw4hR5WHlH8ye5jK2
w3GEazW+DqRGrs+3Pkji99ayvv+FlpDKNx13DQWu3F8SKncdvuk7JRoXfElMfvZ97rNgOCjRZf0X
OQHL9sxw74rfRrqzfCLs6DDIUUvka0zkwp+fHAuuGPPMK9cdEcumfUpbfc2teMpj/B9STUtyjhvj
JJusV7mKb8u+IVA/FGQ5DutUzfpoYbuIfQjpIgLMMBC6uK2LBOEuC5elfenDUGYPsl6xHM2k+VlN
yvTm7Ti5ps2nKfn1SmafiGfvsa3QmS4Ngni9j/jdZ9m2XoosPBZJOnyNVwIAvc7Mkh+ZA898p3oC
2XhB5sNlitCb3CPzNHf+bhNJ++9XnoYCQZ6sn2Tm9zEbqvcVJIFhYiMwWzPYx6Q4CavllAcJSEjn
qwFgOr3iR03dG0Yxpuim12Np7ogfmPX6f4xu2puMtonfTcjYwss6Ozx45VDUyd5mvYfynE8B90CI
sNJjmTs3oMiu/Mne897scaKciU4HEcu+HmdqxlkZshNUdTS2ZIYDsgMVwpa4z7NQOVtKoNPwvdhx
lSey2r3YFiKGepAy7hAvEoWB+slxGR1F6WZBkMddUVm6DHdhGTTZ2yL7jCRvKFM33PD4KhX7hw+g
Z4M2tkT0X1LFf3JKs3Qn6L2lb2tHvZ56pch5rO2FV3EqaYj6iQ55rxKHUllUeN266928ScP7wvOZ
PM51qDjqHKvet/KR4I0uo2cWq4Dz0hxOTcLXKnMDc16GBsq04fc70ge2WYLQVIngAAnP9Z+athPT
U2SRvd8mgAnep5vifB5y6CTNDf1hoK2zO/dpvonLKI/hKSQyvTd6qttLLcaeWmghwnQUx9KGhlOH
QwBevyKWa0vStf31qCiGuF+1rPZRR3DxV59pyS+j9LyLSTNHPNCCk6yCQ88os+sognRHZ5a4whsS
iRT7dnFR4v5j15XACVqiFyXFjnpIWFupEuTDusf2RT5Nye2zhzkiDoc9IKc5e0DUbcWJpw02FIKf
46dfvWTq/bSD8pEN+e2R9ad8iCRG89cL37RjGZc3S4ybvoG5iK6MD5S4/CezelXnmcJpuKt4T6lq
K4oOQTPhypL/3OTEk6Zt0lXF+jXBv4D+xhGonpACQe+cj1YQdnreZ4pcKWnAEqF7DyGIqFzrzun4
uGJFIfrTasrInTkauGViCwLm4CgacfLFNLXl3ZV1M+ybYbXEl0bWsO6hRhRwxVlf5zLBIEERsNvp
eeoJJhHYjHVaXGIzs/vdS5NRUSBlH036H5swDcktVs81btXFVbO8DMaDA3bgaLrX3bD1W/fvOqpM
BRudDaXvHPxwqTVXgXTPb3RdMR52dHRz+9TI0m2fobqksTknaxDK5kLTZKruKeVUh57lu/6LgI7C
hFdF8m6iegpBxPf0q2dizfoqJ/N7oRTG+7JYzTO6RJoc3b4Xf8qCEOpmXSIdJMiu7ui0m5XHV3Bw
dLZ+hHwp/uQznCbOBMEU27BSBjd1uAzmH+O991iEncDF1GXm7SJNRYnSk/IflhGN6tA4eVmfHSSn
Q9vYMqCduYxPs3fNchBWnpNfHppqD17EwJEhLkSa0lBSrl4GsILdfclbuP6Z6XK6Hlt5Vs6ITv4Y
mDees0kabNy4j+37MFsmjA2rktcceqS5axbV1+v9KOkk0lJch3nrDd7I4hPO140Al4IDy3SAiNCW
isSSv9ArJ2tNVP4w8oqHh5EUY/LEi8f9aZqS1DdFn+BioqTsjyScWcxneGA+n9GejXara5/We0nv
K0fsEfjpQWtXf4dR1/2d/Q7QfUI26pW0TkC6Adap/zm2Kbc0mp6w2SnSUtWXKu0CD8R51vr7bhwr
fSuIL6qniJtnwQep2yn8KNpQ+w95iphx43CBdLgRJA1AwzRx6w8fSJhhdAaK1VzkqBb09rjLMgI3
sFyPWV5Cy+WHdepz1eT5RBK16OPgh3heN7jboYIGdyaIk1SHMljpa8Wemzn3o2hm1O7WsvFs8HnT
9b2so9bckR4CBGH+R8JDki4fQ/KhapM2U7ZestaJpy+Ht2U6MS4iaqKqdCX/Hxy58TQ5NyBbM7kT
/Dk8hVkVfAL5rjzVLlorMmM/CdEhwmZtsuz5wy1ZSy2CqASeXt+0Wb2NwrUm8wWDDYWUbG7ezR8B
gmlI5CxFv/fq0QlvGKNi96YggKdvHCpQIeHQuq/1RxhFyrm4Gcl85Pdo8Ym+ZeM8nHxE/OjbyRQM
OK4kROY81TVNU5n19QNJ06Vj4gqSeu9FAwMDc43hqZKS4QLsAjmmJuceZzynhMe/ma2GVHLVLqHc
p023xIcGlTp88SEfUhysKLXKHeGQ6ZuleTG7lC2cEmll7MviVNV00L4JICwV5CPvfWXW/lrMiB+5
Fj7P+6YtCkO4oSqrR5ObLNi5vNHLe9vYawHBVL8EHZ37gjwiLTyPzPM+biL7rCqC1beBA4XrZuER
ialVD/6lob/EiMzQgVS+JtSknhDpaHCCaXKDo/JpS5M2RzF/HII6Pzc88qgjaaLxD7x7xLhJeZCl
p2vmJdyAmJAen4SUslio45hSEyCT6YHEbB38NjAlCtqiIRf/HOKsdqDINauRpDF8tFJBIw4bEiUD
XMCpi9DEJFMvV0jGarBmz21drhAULus+T0YTQp7dVoM7zdArHCdjvu69fzxPGxJJiuJc210KQYI1
PFIeK3FeUcPW/bjYIkTW9NufdLG+HLdLqvovwJ2Uh0Wi2/R6zHByMj6kKBg0xCi3StKMspwvXFls
+KPn/piBg4+6JAbX3pdOf1phs9gnwB00qNitR/tmS3LF4Gi6KrQPfV8H/1QQ9H/pgbrRMYvS4h7M
Zr3uK6GZqtyOHYVVmZWQTPjI/WOaYGL6jMiuzoeCYeucFAJM9JQ7DdCJVQT8t0FSuGrWbTzVh5zg
yjNZ+IrCFs3hW7iBPY1xgtregZ8jeKbe1X17nl+LU8Ufpz00wxChKYBl5I4sQ4pz4V++HConWcWL
jJb/a1yMY5fc5eLrDswBli9LK19cdKUYs8KUv4Mmnl8TnnC/HT9M7a1QUzLcT72r3viJxvCraOtR
/0QlEhCi9lR3J0/MQ38umwFnVPWyyPf4xzBRimykjOBZCvC4In29lxAmyJ2XotVPPjl2e3KQpsGX
eE1d3PLR6n44VtzEh3UQ+bNGCgx2MmS63oPqJLGoyIVq5IKoTHdw0clTF5y7IMIyjK7bfdt6ioot
H26mIsFqqPY+Nxfqn7prIEkhbOVjQym6i/zK37m4yiTTM8KUtMxUM8cn+MMF0I20YiykQiD5Itk9
58R6ucWJUe1umdHIfzkilMvZV2BCHl23yO0VDcUFVfLbskkANSiPAXNVpFg3lTviwG0yunbVXtfC
IXYGCy66L3AY/6LXOdEfDc70cxg9Ub3gAxP/SLCb7/EHocOmq+GYYZnzli+Ua50TKmf6B+mpuWQO
mC6qGGEpKa8nyVPBLl4d4tEAZKHz6QFYhgHcAg3g1PO2GWDXAWehQE14lpLGQ0CzFRkwVwLgQL3i
sPNelf52xuVXb/RFh2OO6G0ZsWqQGpAJpXufw8qpzn0WkSrOg2KNLirj648P76UPhTt3/XZa8Fcu
KIZzw0QlYfPNvUe2UfKi2VHtnCQAAmvufSKZ87aH++WRlUqTF8M6Jg8DH5h/DgTVK32gB3KbE0h1
D1mdt/mxHFP33MpGhbdIlnQqx/qKemG1Kl9rJB9Af2wL/hbyanq0GIzI+1Hj0fp2uFN4p7pEPbhc
QG623Pzq/hg+OHiyMye+Y1Q8rkNgsDtcJmkxbjee6LwYRWSS067ukppDxXM2JicmAYzR2dQuOTPs
Iw5YmXV45mlAgncV5bjs4BetBCxxnoPsaCe13ncJN6en3ITNMb464jGmTXKMFzmCac0oBIibnrtc
YXDo+EPVJ2yQgiWZXcvbK2eMkuGSSmQX792TTjSpPYXCkiwA9ZL2l9GxV93WI5XdI1NbO3FhNc7/
WBy2m1x7qTxOpgJxF9A2+CwJg2OUsjO/x7A8WP0YnziEEfOecE6LP0zT99zQnzkyaa7drqgiHoXI
8tTAizr2+YoxO4c3BfBCd78idNlv8CeY+j8YkB31aTdvywbKoMxd7p5SxU0LQhIqvXH5J5P2FedN
8qZJFI8MoiE8wcWTp22LnemVwisIEPVlvlhLeLko2vdmzNZTP3q6+GzcNYel6ANFmg9isN1AvYJ4
7k6bGAjF6HtesPGDObsHq6txkxQxkQPZWzwjx3FACaUe3zei1wMnk2iZ1hSkeX2tZOqXSX+KxWsW
yED9Uu8CKGHZHt8fVO9gfJA5fEIuLhXM4TRzoPI+tSJZdklrZ67GlLMW3jP3Rub6z6KUwkHIUwm4
B8CMF3yQnOLOwd5nNerP/pCAl5q6PvtSOC/ZHkkOFVw00tcn2U5Uw9O80BfaZ1H6O7WgHj55xtvy
FtDEsAMRZlPcFL2cBb9KhJE27eoP8hnij1/HXJbmLRpZ/AdlHtjhl+61ATT3b9R0/ugiywbkgM/R
wo0Yu7Fud0oYgsTUgmxxG5L/RM6pDJgPvyWfc/Yhx8M6Ea1tjqbOluhg+6GxL8LnKihGapbKiwJm
WhIQ8nN1TIc2ol0rkXU31UqOFi0Y6GuNJImjcZKmXAhhpQAlCvLz1YHADttmYpbmKXZqK3di8mt5
WEpfA0Fpat6dRZoZfbfISl4kn3UKZsnqHFt5vZinO+U+5apy0n0VRPp2VatH+Hvlm33TECelJd0r
fa4C6ve7wtc1qX8ryILmuYcFuuGKiyRdOCXj7ULxnA1qdYbbrlAU57qZge11wKAvj/7MIrNJbFRF
v9qJmtWmRvD/wyu2eExHWvdH+mLVk2OcEPbB1SxCdx6WgTATHryzgd2BN2W8JfqVxNeaCp8VNneq
hRBWFO3SnfVU+TgAJeCfn+fiY+RinNlRpvCaX+jsOtiQBlzvIRlNxRb1KCFkinIHi6uJyI1niR+S
5J3oFR08Sthym9rZ+RWPzrQQrfBY4XQFxo2q/fSz2JmW1hXRQCIp5lAbZ+IolLeCXdnjFODb0icT
4A8vIGsFutj8ilFWxUNTuYWmpgxDnJlvaofpsR8Gn6I7ZaPqWLoxc6x2ZjoIXO/q8BFW7okMy0h3
YMmgR9Oxa8Vx6AOp7xSTrj6p2hQ/c8VDGGXVXV4LO5tgr+0Kwkng3inKoozDGxDarto2nH05QQuf
UevLSr9mhYjiQxsYow+mMup3mTFoX5fi6bmrnEhuA+3QsGN/CKDpkJ019IfX8KMh2d/s69oG9WYp
Kz7EYcOLf8Mmbz6zQibdrum6oNoBepjxuqSfHru1F7QApbhtC9u8TWAmSEZ2Xf2LdGHR3EgAuO+e
DzvnBmRR8ITP37yD1Vlx8/xivKTprGmVE8Qh97ZaQ4MyX9aguSeflv7FUS2ScwjqzVzI1/XqPouj
7qxHSZAUSET2RtkakvrcUKUmeVVJex+2BbV6UWPBlfNcBXtMBb0nUmgphSndIOlw6UleUV05iV7g
RdnfeJ5baw4h+/x8qGSE85D7QLgPkqsE+RbwRHapc4IsO8qJtTnVcxCfoSJOx66ZJxoHpsyIaxuG
k3sKla27F711aHJLDlbQgCOJ7pOxPQqK48hcZO3Y/FZb8+ypEzc+ACNb37y88p27ssesunLPB4qI
0AH4Aucwss0kvvBfXT6yVs5Zct/EVe48Y03hHqVLNEwXN1bBeF5U0QwHQfrb2VROlv1aVA5+omHi
g7i7+HSw4nEp3BOVSLbfrMMQeVV1GmG6O0sSfVIwr1LeHiOBCbcG1bwbdeLlPblxS44pDmyCb7gm
XdfuZA5OG9J4Mekvz89YNzb5WE5vM4e/0H69adjpyUnEc3NNCG+mLnPUQz1wKOo4NVwkPK+s4/Y4
VW4CGmxWBHdWVbPPjiPaxXYlaMfiyPHc4VbPadf9HqEcPJiJrfs2H+DE9h2LA8ptGcIG30xjFXe3
KPzAxGDbzYrUhMvD31hqj7t+XaunOkya3zk/48tYsezQ6+cXiWg5z68wQacBwbFZ8X8TC2kf0Dn2
gIwIgQeyS5DCC1l3O5GsqTzFlswWj7U68y5DkiWXZbTBe5SK9p4bxcB0PCJt76XrQ+EKEx88KSLm
8mIZn2C+UCof70hN4pkXCwlOiuja63de6XTJ92o4iXHhxGBaHsXITs6WiTa8kzDraA47kBBBofC4
qSb6GFs/BOi6SUDgvOHd8geubJfzXCjnZTqknUuanyBg7JKxbMXHDGG33PMEjO4MPft6q0yDgW0E
HsSRLCqDJxDDkKl2U0bI2MelQ3neZ8z99g5MLP23kF+ovkyJ4xXPMU6Uf14SLJYTDYLqq+FQTvTu
Ia+dNVp8zqUPTtrf8dEK1htH6vlHKBzHTVsy423XoBXlBfj00JJ3MPWPjJz6sR3dmhBe7EOM42/H
vlMndglu/cilJMTWgjpCL8zYL7jJ07/KtzwZE1Xo+FtXiGVb8oyz2lcVrMOt09ZdvePY5mR2wNzb
aK+RYl5bukvRSRhZj9jGomiekKtN8qESVMf3xi399MlMfG12NZvidJHV4HyNjt/Ex4TpIrh4Kzry
FtsoLbdcPMjpTIhwfZ4Nu+QWZiKV2c4QOduoVC0zup0diUtL0O3JhvBzYz9IHnn+LdlbfznDL3H/
9rXIwosfpb77SX9VP/dTk5vLKNo5oQLheSN8V3K5j6wlTf4q6SPk25mc+rIfwME+LyQBe9wGPZ6z
Crn9pQfIyy2NQEfHuhvhfzPaA1iijlARivgioRZHdymkXbGZU7KeXA3jyMKpzghd0rSrsvowuil5
sAxnZhvChd4DGefkphahEzwOhiuCt7n1yYYCAtTLFgMMRbE12fJU2oKjXUzt07y1gYjAWwxeX2z7
wmvNppV5Syo7AnNHPEWVNHuYByAgDnnwN+xRC+5cQlcfAPYq95jjSST8yf3pOTK8n3Zx2fsrx0Nk
Nf2JYKHh8mWIMrBo+WXvWyDP5GpG4aGqrGMf7USFw3xbKjQ9P2p1+JlMSgc/KYPneeQgAgogV2jq
3+B9gnHLjNNTK0hCGMtLPmUXVAaPjX5t5a2YOBK9owaXg1XtWai2JYcdcDSrcfjqQq/Equ+HKKI5
nKifrO5gQgxrOAjMqImwP/je9Y+TBywPYKDDP2tLO+OuMNrib6V1jvzfs82oUftsaWzB/YYLHkxq
kHcJDMxD47CwdjMwOqibCct6EzbjA7dU0GrwbItkG9XGAi4dueM4EDkfACPV3BVhw+qvjEFyUCeS
EDl6mCYs4Qlwe7hOMh633KbtFOKN578xrMeQ94MOkFhdA2IJykhvfN5I/zxLoBwY7tD/5kBAwZEK
tgmewjkS3cad8+mRlqfmxc27sYQTmZpXQ8LkN4h36AyZmI1la3DBgbnBTMo5stFy8piLFxKXsIa3
CkzT00hylZhgAzJlowgLBTsQkPqrrFcQojWiFadVwjau7sSaQMpIpAMK0Inm/nMd8dqvyaIElpRp
n5vV6iOfGPg7MA6cJ0VcJmdWq9QlyDKXGmXk+B3qqg7/BZmLouEEQXMQtnZ+iNYT8IqGrHrQi8SU
zyF3SYTfZngnZAEPNqm4NYYM6o/bWl7lYo+Kw7UeAi50lwWL/y790n0Z27nv9njRZK9r3fr8JeZ5
+YNG0r5FFP8iCFy4NBu/DTQXdhBNYFAB2muhvsURtdR2/epr1fyssV8CD8Wf4RheG9Jiy6cpR7Sr
4xjxHFl14wVp+1wacqubxpC15Ueb498WhOqJP1rMNRyoHYremxDOwS1jyf1ve83ZtnUpH1Ur/YJC
p0BrIOU2cb/EZnB3uQi7NluPzexVd7F65K3ZwCOMCvhore04XB8TuH5vXYjaDJD9+qHbmPwf38y2
3CZznD4Ib2ZGYMnWFCF9xzYb7fnkQwFr9uB1ckp1h5ymS7rlZnPrsRxUiN/k/uX7PPrrN8yAKqGg
SXC6wCsEJh/N5b/ragyifnWXlySpI+ht5KyY4Ph9M64VyJ6246xH2GuHXpull+xyQeNB+ckCWhc8
b7q5Ji2PnJnpMjq1A2X2CiFEbCu+z2dwdqm68KqMxk0Jx4J+bJkSbTVUXL6MXxvy7xBfn+bax1Jq
ujz93VCehVkSU/Q9JDJO3z3bopk3jK/PyJv8T0Ks14M1YuSL6UxaJvu1T2B7jED21r2f5s2TKLzy
W+oraDCusdQ6FcBDHuTIpwv4TX4fey39YQYH3ij8InhL2zxjjk6KbOm3i7huIW3XMSA1ftwX+34O
RvS+SihyFNwGeyNYitFO/eVavbbZcJ49UiG7iYzBX2d1ir9c/hl8TPzUP+dxu37MPAf1Nhub5HNZ
nKHEbxLijTKw+WzayE+pfYX6IYWN5G77wIDam13eWhvBFvuSjV6OdhtrUEG41+z7QUVaHQ2CBCI9
qjq6VMnYf2QWQeuS88v7TYIQbgjsOLb7tS6TS0KCVRyaHhoC/v+k953Ok4c4so7ej1Fb3vrtwiM5
WPKqhM0RyYeZ+eO3FXxdDpQxMmfDzSS/3cOKxFuccSiQoDF+OT8Qs4KucsFv0tFigl0UDTBV8aG8
P16ZeIT5wiUaT0KP+VPdBmAw5oDI5W4BVdxv+34yQKgG4YbNxgS+z4fFNeGFhpnznaE8ZYzfS33P
7xLLeuTk4xnXi5+A7k+hDx3Xm1ivxkXe9MwS/S7NAlLm15PWL0GOj6Y2uDse4yJgfsrtFKfppqD9
tN5tUDo54AQJYuujIhiVHNIROD81IOSS4bEZSMVuuKDEt7dbFZAJDOYivSkikf4QbSfvHfSD+mdm
QgecBOnNxGHPCY7n79WDhBJuWk8O6f2VBkAQjY9VT94NdTogxE+Yo/OPBpS3/myI/w+Uj7mosAAi
IrTEPZlcnIhVS2QE8gvzxKVXlyn3M4ks8vzBskBGJ+iouJmYaeCGMbF55agyXU5YzVSt+nmwp4pD
CBV0zbp8DanOVjdRGahvMcRDuk9Lr4GprOLyR/Jg+mYW5URXP/VZyXLNmLlbuomG6oA0+SfLZLzm
27ZUydRfGOGC9IwGLOnXZiRq+fUP0aDD25kXUfuXczyWhXYa/e56Amq4bjFQ21q2CZnp7FfikRXb
occWEdUy3JijL7vyNmhJHG+vwxyE/mahhGbJ/9PgbIax2q4CuUE3pUfHP8jNN3Z0yFDtyW65tfDM
M0jxPrfj+eX2rSExBKJ1Vs8RBQsV0+pJuO0hyFpQXC6QZ856HYa32q345zg/YeWDWNBCNknjpN9Z
DsSKqYx6waYjbl0/mqIeucBS5/VPgtqanXQypW/OkBpL1DCmSRO0vf6nbEg/rAUWyR/GgcTLFWgW
+j1YvnQ4ZqPqX0ksDtFGa5OBqeiSlts4xbAkbxMXDF8NqG5yBEE22pO3BGCsC47o2GNGkVruo75z
292UTME9do+eeBQguXKDjbiOujHeIKafAofV/esQVfd5S4wNfB2K3kcTLPFjYRBbP6QwOM5V4Epz
7uu0pQAOKa1vtuhYovnWWJ3TuOtK+sXMFLagfrvx6Po5t1yT4ctFQDr5M+sJ4h8/itPcim4NMkAs
Y4STnFcquhlT0pccURJ5tZnCSHJKCorT6D9w254xUML7X+FvljEhuKCuK9IfxtgtjlsJi4tUSLvs
pdvkA5Buvw7MA4+Wsv0b4XEPpxDNlkMfGkF/AzWo6F7os/f22ati+2xJr6JSLXPKF7yPgRXyWRUG
CPxa+S8rwnvJazybyzdQztnyUY7V3N+63uT7dyWnvnncsf8AT6AqkN9oYnycM2qpwu2TmGYSbeP6
f++pGh4QESoIR7Kqh51Mg5hRNcJc2SCz5+NDqgdrT6rphxte77xq6NqZ+Q9qGOeMIqJH5A1sTrZM
d/7wVtiqS+5MzcXQnav5L/5odNWHn7RIveQpAeXKb5s0MoorZCxyQ1zC0g88xHtGa+qd5EI5deEe
jNbFkWlcJNvG+HjsfPx0v2kJ8Y7fxMHRQOEaEXfMrUG3A9IDM7Jollm9UZQCfFGkQ67vcQP6aN9r
5PUvvfIdafibge09EGdoxBN8McyRMNbNO3lJFW8mZc1DORqIRt06r6RDwbcmp6CJ5HKDn6v8936U
67xzoiHmMgmWNx1uk7te9Q+fYAnOA3WL6XHk4J1874OYjwkyCopHRBibD/0fg6VLlChpSWKs3pgA
D9XE7DmDaUjqsJRQOdrAng9pzeAcyZtxCFi7WkI+4RPHKIb0LQDORd+VFEb+lfpx6T6DMpzBfQW5
ewFCMyT3mvDJeNvg1B6RPbqOAD65hTOtEqA9q4cg+QN7M8LIIfPsO2cxO3H1ysBIRh4OfzO487at
6LC8psnQha/0vwLogUhwtPfIQDrbEWAFZUEqyC5oc5gBr4IYRHxk3HdPpCKa9BXfjxtcHpFKsZOx
9R8Ny749RcAObo0pvNc8q5OH0aEosK91Jy5R5yK7YVcU4FREy7CUTXz0Od4xN7eLupZJYo1t9tQ6
2OiXieoNXV6aItQMZguNh0Th5JxX4pAlDUYXFOFDMBbD/B2so7H3OEikNLngLYJftYdh+8V3qor2
ZDxJe7CpRLzCdUN88xeX4clcJigN3G5rkmFuOUpvKYQy5CYUIjZJyLv54qNvqbuux7jvpcynO5U5
GWFANyznhDJaRjV1wLmnfABFusywgidyUndBkKlX8k3dNztskn9n/JjfOhkRM2vfrzFRxNr9o+JG
5h1ypY99tCxLWZ6XviifCGCvxW4CdzBuNVRXaCU4B3cIvQOeHH8l0WyVX10fRxFFrq1yWn8XVaFq
n3MrR+8Qri176rQQWwWXYlbLvS83eYjSNkoPddYhFERpiQnRzQv4jrxV2S7ET+JTJ4TpdzPvY+c9
Qs2NP6fJeSso29Cj6J1jmPCqCDt+wxvuQPjpXcNiN6PoBD2v9YFukc/Imkmn4ubLslIwnmqBMzko
zLTUJsvt5HOGmjENcjk3N7JWy5XmQtrf9Y07vFk1yCu+bfXcxwqh2LkbIKKHj4Dy6/Co+bYPx9Ty
jXvvfcarzeTBlwMyl831sZqi7Kss0+RvSnqYgWDN5j91G7fcdhi19K9hwO5lmOKWY5vc2ulI4nTL
O3stcQ4rZu827EhJcdHLlAwjipbWKUe8pHXNdZLy7MkImBDhCBqkq+DYwlHQvvhOyCzYlyvTwD5k
5E0hmyr83H1rRSG2MaHC6ti4SnDas1W/m6xxe/ZsR5KZ5JBpcCoY1vp9RL7/VmU4+jtEddegJ0rf
QFSl6U3EuW4eZqsizCPIKO47BBwodMCpWQHnpPXX22WtYPN6QSb1qY1HqQ7WRW8nl6P8ZstVV885
1fS2WdCDCiYX1IEp3nKK0R0ObkLBaZfjgD1FzJEAREEdjyO5VS34HFqnsx/h/8dlKrUIWrY+Z97u
SNcvZyahsLzz/V5+spm249H34ggIwqjhsRd+Oe5oaEkKORDTDkHcmYOTcBNkw61cuxzaMRvEuRWI
jJBPvAyxky9Nv5likyzHHGupvfeYENabKIrnaD/liX896yHmqj/5URk+5noO5VckOBPNrRA76iNG
bvKeczQM+lqD1UkjO/2Po/NYjhzXgugXMQIA/ba8quS9tGFI3T30DiQIkl//Tr3dxMT0tFRFAtdk
ngTCBkeedIJcOaOlXVLqrW1CKiov6APK7ThLg+7JW2R14wVV7kC1dYf1IBmOdY/BtA7/YiSvbC+W
JZL1ZWjTZWfUFX3NdGndTQ5z+guDWjYbTou34XGCxk/ODV6Lx0pFXX6QFBzX4JK28D579PIYz+fc
+ZGuwNrGkser9wjxjJtvJ2AT1YnNw/q8qrSP56PCieRRYGPPV3wd1mUp766Oc0HNhDSkrhNKzTRw
WMHC0MPxqcviwHHiPCJe7OS2HXFZx6T5lUG9jwIvnLZNxjYBYbV26UxNY76XISov/oxGaxszdo+P
gXGDHloSLJ+AUjKkwt0udaC5wXEChDc003JG1h9wEdgGOjHbkBXkwMoqM8hiZK9NMJfOR4b88KJN
Fc7bAD7OcoiYE1mKDyQDVJRUwoCM1vFjxQ9UH1DhQUQeDUgipMPtEweceCERJFmfdB9S4LHWbBtq
pRm7WdVdkcu+XztAEKrxk6A69BwSCRFi2CZ5SxDBfbNHVAXf4cwAA12Uck9tHdUPsvfan7a50kLW
HkRyH8eLe1s4A5f/uKoZjlLRikvdycX81iKPuyeBd/FAwdzR0y9+0LzKrvbTc8iOuzoLBmVHL3c1
aoq5UeKpY3OI3EMG6seT1yclj5Ql56/1W7gnboTDcwF2aPcBSSQJlYmRzMSlTLvd2qVAvQmGJCuI
9YGbvSzzlHi7GiVEuJv5Fsr9lZ3qccQT3Xmgg1oabvpRF896EZM4eobAzQ30C4YsrNTAZ0xK4NEh
fNs4yZE9csDOcEiT0D8mE0Nr9iCDuz57mZ7/EmwR/OspiW6hQGZoExTp1MdBh9P6ho6casOXc/JX
my4d77R0kkcOHIhYaJZHMGIuqNaNO1Ll3/w/EuRT2IULEvm7TtQfYprJdhY9XpI9YHJOzrrLGufH
GTD1KqXL6KHMcv8dn0crvtirNtGzbTgnUVFyFQqCk9fO30pfrOOXO0/CYWF0VT3ssqyPEoQguJY3
lg4AcXyddfomh8MbviLP8UBhsQ9lzL962L1hR2mAgYXEKRWXBui48V1w6YJ/AT7Vx6cDtao5Wxmm
dofJv7pF5Tekd3xF1RduzpKMjaELJ9Id2uHODCA8Ydp203QZZUaI3CZz65QXmq+8+UmZCwWfXjcM
isahKUnkYuSKTJ2eiK/F8P1S4YHQ8jh7anK2I1ACt/j+wMSMeFi+wRzEEWeASKYbraO5OVUhUt2D
B5hTnzMqPP8kXD+5q+gk10evW9F7DOE6p+SDZCq9oQtGiL0R7CiTc3/N2n5ETrCuR5H7nXgwLszx
Gjgaew0ydUqMzL2hSm34bbE+lrHynxq31OerP3bdt9cFAaAM9zEAXPVPLczSdhMCKYTC5IbvMP/J
M47ggP1bG6Xp8FpOdpj+jE49NCOaLx0uz22UVc5e2/n6oCsV0DpQSb2mqiQJemN5kH5Yxjnq6ypu
cPfQDxP3UdrcxDdxR7N2Rzh4cF5JsvBvEVYyFYx4xccPhpimOsaV68zbbIhHGDCLHnZgU6pxPzC0
4DaNrg7YbRV4wfyzJMkAj5jHdx7XbRyu9s2B2+0++GC82DyTJ824f9ctDv73a892h6Bd9/fMEoPh
0NJUIMDIKhp3tIzl/DMujWGwqDv7p7Bdsjz6JJHj2x6nmJwczltcbb71pycmKVIivbtKq7hysnuY
l2HNBI6BGnt8MrS2yl9s80RA51Ads4ld4tYSGXIW9RgQb2FHTtEyL7oWxX8bPlzduLRL5DF6m2CW
tfPYEEG2bHx3IFll7NXkHoTFCQ7xi8D3nfWd9IXIDyXPiHtDfg2TTvVBQxB4nXt4+luA6SFxKfOU
sZWbpzAND3UunTPBSchVVAGLZ88WlGqqGyPZbwuiPDHgFKiayOMoClkvUINToXcr8Jzg4DJ1+xVx
sSSsI+LhnnHQVZcJfXaXYsRe+TRm+Hx4PqhAbGbAgTGwqJsDAxi260DFr6QzRW7kNhxBi7t9N2uC
Z9zO7hjqto9pgRV72ycDnQLidk0MwjUReJEA5rbR6EziLKG3/wm72rRvI6Zv9cC2V6htH6QS1SeA
wjskh+VFQ1dct2uBp4xQtLqwZ3L1in8SIFB6SEGdXdxQ5ynIA7ef35qid1A2j7FzKQhRCm5z4a7x
Oc/9tgKQ5c3/YtWZ/IOjbHqq4zxsz+TvYJPdhCzInopYzlcysbBMEqMJ+ahLiCXB5XNHc2HRnjGI
kpQ50oyYZ1l1jvukzdpP/Idr9cC32TRn7HPksi05+LMbdoj4CXjM3eVvQcnDnWGCoWZhis9pGylG
2DsuGlbzTpdYYrkbEogoqJPKJ2ykRNLeYb2PNtJgq4oA5Qr0tXl7roBHg+9hGnYKexInYAcyzNoZ
ZFDlfpWgwldEgeGJLWEwv1VjiP9kANpw0p4u0y0q9mvmJLk37fOYIt0JYls7L9GMq5LjjWXfI+MD
78lpmQs8pnxCxKNnCSMeD+/qMXQK9KkdG6+ftiZieNNZbZAVhN58dJY6v2OfrLxjwQlytmK2GaoQ
4Jv3secbglI4gAsX26sfNQ94ZsUxIMQGRGXb6OGwZGj5X1hXpq8EpzbdqSkj52jrkfAR0Uf6XEbM
G59m1p3FDw55A9cuCtb8ry4cAlDhgPLgsyB1+48JtcY5dHpBRuaMYX3qnbS+tSuG3M2sSxeucYin
fhtheO7Oi4GGzRYs9qtDaJwZyM5CWgP/xgLVkfyeO4dIB6YSE9s0YlT89GECeTefofgAYM+ge/4H
7NAgY2Kv98z3n/H7RWEe7ksXCgFSgrEyH1WVtFipQ3aGikxiJpDsW5o916H2jiO3Dqac0SKz1UsF
eBSXhbmtG3ZVj0JjgGJ2gXWYBNS83du+gDPIAmSl/AXbS4ilHZJ1n1gLKtdnJBPeetBLH7OJyLpt
l2Xlx1hHhXuIiJnPSVNf/YelkSgIsCj1PkbFK3R7ZZXzhH6GBQczXRclRCHjb/xHsG5giIz9fctQ
PNwgqem+YdBlTJ6SK9mwoJRjMTZhnnGCqiCfr6DF2/gLhISn2ApkhEoU3VNLVSZONArqwx+MZD1c
RPaUo+teH2eBMAv5GTJsjNSruCA4Imds1l0UP2fIAvR+VYVmLDyq/5iIWto7nry/lNT2jEYU8bHg
LIaKMmnx31X3TOAkKYruuQ868xSBMvK3jmNR/iBMi9uvhZyvKw27J5LIlNVfOeSI17dUdtEBWouX
vJpoyM4SpGX1D+uSC28O56tCxEcENABCy2SegG53FtPRgJ6Y3z2aWfE3kW6fnyKkTgwF8S6DyJfN
65T4SGdWL0+x/qY90Z871mXTeIGFEUGSx0m0X6Hv41JovOVlgAFCpRVnS/xF9F8IXEcBAgRq0mT3
ZCosvNKLi+4oc0KVg6mcc4IXc2SklyTKi/+GMEBeFgA9gyhHbpHEn3CN1sS3TlEUTjp9mfU63dqF
ZfG2JbE12YqxXkhIxGP2oLhrhle/iZJ2M/Rjkx+byfGgQcRzes9KjV9caUOWXiNbdYlHGIAbnazY
BSziVc6pKdO/VNgm5S/2mLtvtCHy8BRWgD5OZnD6Y+th0D8SS3CtDB0W7Td93ZenWSPu3y5VuOLn
S6W+AJKdfxH21BV5EVRa90tuvGSXDW0Eq9ggfd8BP/RxogZwDtDXk9hwEjpaUuIHvIQoPlmXyX+M
izgywISYeEfH7PwgiaZ7zFoBujHxPFO/l0uysmbyca2/0NeDSnVCWsYtCglkY4BB1InEPLMcgrUN
urOtMr+9pdSb+Q+V4/8HWW8EVjWo8JjEUQTaK6iR3qY46fsb4gMxzC1wxhJG6Xxg79GYu69g1iM2
xAGWKpA0qQK1UaARXDFg6BPTjW78TKMuDIOLS5m8fDXrrJ2bmeTNuyGocSExafTeA0QswTYfPJK1
wBeswAOt0w6o/4KsQw9I9CUMABFrBDZEfXhHG5cQ+wp49q+DJo3sBPI8g0WnC6OuUQYeBFgxMNBj
UUfTrqaS1lDGpnTwOczm6hgS0d7T/fIARUh5CGPj4dp34aTeq8JNpgN4A2JhEN/D4W4nEekNWbIw
SLlwzS3plVeWFcJcepNlduAzucW6Y41g9C62i/6YLBFO1DBo0fZMsDAeRKEyb7Bz0RottAFfRrcs
kzt0xBzrqJIEGn5SqjYJ7UxMpPIwPkOzIouCntTBsSZUd9aDDfStoBm+ghXH0B6laPp7XtNsvSzl
5H0XTknXTirHsN6WxSJ+BnKIum2yduHbYMuGrhwbP0GknKTZFut0vbDgpx3Yg2sM3miOU3ITCtfp
CRQR8f1cijG6GyrLBQ0xQ75lto/vmVSXOXdeVjEnb6y9bVRLFhTIlOmgV6hod6XN84dZ2ijd9q0m
Ws8pTJOduXjKh5q2leRHGcbR3cyYFZe2O7r/FYA3jjJcSqT68UCniFAyOEPAnDksVJI9cpkJu2GR
Hci9XXPkl1kLZ06hhOFx6nvnEye/+hNVPWmamJT7I+k/1b9OOe1vM5KVhggJvo1LJ1sUDZTZVD76
xFUCF/KUgwoTth7NsFqYUmwHOSJBT+TAWjdxR4JaW6a3txPZbWrLSw0AauxWlHybkId32aXr4ptt
5wHs2UnrlIeWQZ67rbvc9Z7YopdmP4uS8KkwnXSyX1fQ3ghVnbq7o2gg5A+bZZy+8MA0BB0yvaSL
cpPxPShbSjFRkCKF2ztGMConXop9E6FH3wE+wCQ+YPD956kpeispawljBmH2C1MStYia7WLuOtuq
/sNl47cPdWV8RoYOixOY7eMHER6wmQJkjA+iyxCsE82MYgeq1kdN9FO8xXUBNCLntPfZVE3j2a+j
WexKEpav/ag/PS4ew+7TgL5uvLFDHj1DM2Bu4DG1iPnRDQHDOZ858UqQdDYEUtDlN3FCZCJm0Cw6
Rb0fIuVRGC5viAZHhwx/TJHsR2Lku0sP4fwiL05Aclmt72bfpumTO4XIqZnbfSL0QfDj+zgq90ye
MpbsaeU1w4ffJvF6Q7dmJqiibQxKPUpWccJ8Rb1oCP8TV2CSXz2TvLE8LCakTcnwmt1gb0vrQ0dA
ZnvPqiu6QN71eegC/DrQFlo40ys5NdWlhsomj4n+P499jiKgpO10WUYisfbxmnj6mHsQPb4R6KsH
O1MU7iQRGGarNNAuqq8FzsYWAUhGOMlsu7DSm24cvfKIRXDCA+k7UnF5ebI69r27Pk3KDZn+lnZ4
qkG3MTEefexb774gB+Cnhk4RXGK4snDE4jA1snuMMg859Y6/rVkcrutSMrpg5umyDOVCtOCPooqk
4xXEAA92PjHbl4hrXqAp2PZggeU+UVh67X5c5+bSDZWYdr70sK23KwXJJ21Rlh7ZGkyMwks1nGMX
YN6OYsON99UYDG/NYmgPukxYgENL7p/akJnzXmkV/MUfbDgcDdfHpmsa9VFMKroMcV58Ri2hFhsi
WQzxeDrof1ot6Kj7lngFkm9RzGx8FmR0OHL0Hyc85ITjhe0Q7Uc9NC1+x7a8cRHZmNPStrN3ZDxD
UhAlJIvbuURkfSShof1aiex0PoVYiFZ3AOJV9DPJdCKsdH6M8fcisHD6sv1xHBS62xjiATVs0CIl
JHPPYfSR6dr9hmC7ljcjAQJ3A2yVeaOSZfwPoEUR7FbPxSm7Bpi5T+RO2GDP9Kytz5Ndr64F2Euo
WQl9i1nv4WFH6+YPf0KZ+r9Z1+PyjpyxWnHWkfacTQ02CQyqVXaTNdJ5wtiu8aNFSC5uyWNIxIX6
PEEFvaje+seWzKz0hkzeagdbErnGFuhRUp/iGBbJxboLBBpQBAjZPAbaWzqaOruwuV2ekpyH9IST
c+FuDjICPrXPFYqkD4TOgcoeedwa2t5/wRFHSmedmszd4zzCQYBQ1dodAD6Sl4Cq0bnkA/NzCOiu
yfJ9OFZXtTCIomW+thBYSyCU6PUznoz1bxxRDfmfsixxJzq1VoStgN9Hy7ehfkQXvOHPgdg7sGEt
tdwVeDncPbFQxO0FrUdDW9POrTAgcAaSFMX/eIenCrU+bIhxT7Uf/zPISMfTVRQwsoOjXdj4tP3M
cXSVfqRuw0jzIWANk7wQD4fFEj5jjGeTlwQhzGWphs79RxWyFoeJC+pfS/bNVzeSmX0TRz0gK8uC
ZkXYoNia8AQ28RlnhT6TQpAm564f5MsYBzWvJdsKeaiwUtkzWRHzf4Qwiz8wa5rq+sJU0R7fTcAS
dIy6dacFRG60hM5wD6nNOm9qwgWVLDlTBuaNpUujnOZItpiOlea1hi0j7pKUWfbfriQe4LggSeQz
hWDlffIA4rvYDkiuk1PGl69+dTAKebPkqPmYb3WzU53C0BUlvlXl/UcT3aPdn/mKzskcEBy7c6Q3
oo/0mML9dfyCAjzi3SMcIRm0uAF+hZfYQcqbnOTCQ3lOMLri5lCIRzmRFPT5xBdeFxLcStTHNkgY
5ZqdmgHFQk0BccImznV8rjHjcgmJJHOCuw4cs3PhzsvWfRoDW99D3AiCZyl79s44Xab8ICZ+4nvU
0Yiz7ODrm8BxAvdmDf2KmZwX4NKagHS59DKO3x/SPqzueU4TEs0mpvQAj0vYM+FYB/scMJbHR8oy
eT6LDBEeM2I/Ct9q7A0w4ioduiyIW/Mp8k799Ghn4tcBYyIgfBaE59gOhnDdoAifOecdEs0Wy6gV
LEFzO3UeuZv9WiPTB14TnwaWVMTYy9G9GJDB85ESk2a7c6KI6SKWlnrnR7PnH5AYhNWHW7D6uMks
JflrnKE635gxzYI7oiUQQUOTDnLUBUUdZC+MZH2a95JBQXAce6jdjHbrK5Mi9kGzgkoP2d3s1tSh
Z0UyT4jpCwIrr75fQVTlByZpyW/TwifFrogc7VCPRGJua2lZSNEiEds3h9386azT/JmFNnBOnd+F
3h0zNWx8SCnLnYZP8rcxnYecMShc780OUjqbGlu3RVsYMGha0SqUm2US2OULY2a7rwm6icmx8rrm
5LVrHO3BcxLQAparwxQ+kYV0Tk0ZvZJW290zUGNhEl9F+jsI6kNFGBBKa+6dzv0KC1LbNxTRC5DQ
xEfASOIXvR/wfUJ3IpH435QUnDNDQ312VAtjjE2CzAHBbUWo0bGOPbLmcXzCPlWjbx9RZEfVW8gw
75ojbNSFX2txOS8RkezKJAa56bpAe+OqW6qvGOf6AnKgyyfnORgaxC+5gbqC7RcVxzsE3wC2IFYe
dPgW0UCw16YY8ktCsDPSXMfLysvSWa/5WgPXeD/8UDr56XzVh/KnGdionrCnp/GhdQf3fozoavCA
Z6mznUooF2duoRUcJYUhf6cMGue5AF7F0Gbt+nV8sa1oSzThBgTB2QAsCw7GZzB2Zl9hlp9MldPn
FW0Ke8auE9PIJBE7uA2ZxyBH1ml2g606dEACdyHa0DGdxMXRIoi2MxGE3W1QTVhIYgZzjJVzL20s
EWicqHAtQNFlW1nq6P66i0HLVOQ1qEkD4WuD3De8FCpJCRIHcYMYnghxOmUkUhBfrz1NO61hcZyj
uvD2ZODwSgUD1BdQim0wvTB9joANLTEnPjwTx27nFCUbCtjY425rxzT5k6pqip86zX18W85rwOcT
8GfjhyIwy/BKIp4ungJUO1fNjpEJtQRpOdiZWXHeNICwYPOB6sNsXyx5AOIKl/IhnGNFEwG1uEPs
lyfJsQ0ykP0bOfM5XcWD62j8HefgyiMTTqP3Rfs7P4nAbSRk2hx3AmOz4CxYLzm09o6HXD4s1QsR
3CuJXbaC5LHHy1jzsHPYbojW6tqjCfo+fPPinF6TFeV6wJeN96EHAjQiBmd/w07KstvPQxW+ceii
EcdKHPCW6dAQigh663uYQvU3gy+H2ogDFDBpzBAJ8YUQHxnjWH3w0RGSTy46/3vOS6KrKVCIh6f3
JG0y6YjjAXbCJfqINog8L1c27kO/BD65auCcqSLbIeR02/TJOkX40DUACFXGudgviJ2u0SeBL44r
xNZX1s9sVxqU1uUxYNCBOCz9fy4yFD+8IkYrcfZmFRfw6AMimnVNfcPacCSmdNSz9402BXwJezRM
h0vEtB70au9Xl7jW/sFldEG4S18F846CUnHekkiH3jwoZlZxxiD/4lTqILXjmWAkzaWdbMFspP/y
UfTELrZT/0XGr/vX5GTxpVWS/9IZwblAmfg3XTQJDxLT+A2eJnz2pJAXzi+nMwL/ZOAh3FM6kv9Z
OTJEaFaBI7xtWw9AneeavjnlM1pZpHGQy+8zmvDvmglWsQt1WLyKznuYzRxXD7qY1W0YmnLeLtp3
SYpZQriO8eII99QHswf7gyUhk3I4EDlHBArOF7r3MTiwcV1zCOuG4qeqloL6tB6ousD+rbbBj1nT
VYItQhYI074pn8JOTfmdUWv5R66tJ/d1jeHB8Js5NENbuvr1t1xQFh7r1e3mLZpV8rdTQ6d4lgwE
h20TyqLbOGXQIoRoavGhp9J+9LIP+0MdWRnvdSEd99KmcfLJMzH1R8CmfvoxVS7teegMjM3DcAnu
6oVOYxehAiQreu5Swp76RC3cu4l6jSNLRF0Xj+v0rvGzEZ8b++K2Jeek3kEuIR+UcZg771rpZe/N
IvBjuSXcDAxIbB3j3RxfnWJiHob6DsdJS53bNGh5FrmIi1h8Eqs7rKjQMqLUCDRwRU1F+CqwAorn
CWNWfiEmrWu+GaaPgKJ1hoFq4Umck+qZfjj9hMfHyA2DFpMuEyapt/VT4WBOTGs0wPVuIHgA6V0b
AJbb6qx1xtu1CU23XeiG8pfJ7zWH2Bz68S5GeIazcGL4B+cMp8qM+Fj3SeVxqBuBkW5wDD/jVXmC
VYWxK2woHvBJDumxaQfssF1FqgIQdWBNHcuNPi2YqBUdrp6+s4wsmzwwyH+tE0lE4x0rvuK2GlzZ
imNGrIld77AhZ6xpewf/vX5UXd7LA/1Y174vjVjJ73LdbowPZZ4MGMuDDNPyEGB6fq47z/DBgpqD
QoH02GC/ZMUdL2e9Im48zITm1Hd91ATBbZGPnI8XmXot+Srot4kd2bWccx4ghM43R5b1xvyynZr9
z4S9afGusxqFM0EowBO2ciDadlfobm1uBSN8NGY1c124YVEywo/qQ+zyE4P16igb/vhLVuGCgrnG
AgP5bmd851wYptfHVdRZ/thXKDg3jAF6/qPa2gyqXUqAAEr4Sd+Ocq7mryJtFTFszuIR3CCqZht3
3nAhkcZbXwTgOffcTRW0KEcuU4hFUiPByylMCREloYLJQxMsFMFeD5fpaFkq/KErsjgGylAiPaO0
RF/FJd2ABUrhCNFfgRM9axatZpsYV610zTC2dxLkJ2iEQNhmN7Yoi3exInbhWRRL1+lNHxChe6cX
Li5EYCMEpzuWEoF5LpQ7NHcIDpbh3bf0xEw8yzTd+c6Ml9BFngvMJGjHPwnU4vR+yJLxtpFGvyL+
FvXJ7ZXFCYRFRDBGaAm1WVzqw6pRTIha2Qj2Q3k/3hazAYxc2WRGgdJPV0RYCznqqynQzGIOKqPf
kvfL7iGNBhXxLBSimzGDLIZAVcQg0flivPDo9jFa7xw2b3Ba4nVgCUetWG3RcRGJCrsZj1Kcx4Qu
cg9StLGVsd3d3Cqa96aHLk3g7oyisCSAJb4pR89En5Jh7keLHhglDNKcu6wq8vXemSZRf8Mc0fkj
EQicBOz97YpIXFdx+GLo3vod8AX70w4OhXzrU5mcUMknnyiGuxvwZWjxUcsJXnqarNup7tE2jtdC
jXBH5lCvrCH68AJhF7eBQJIpt7af5XwyqA3Uvq/lGDxmPLzYxCqQH/eOIeRhN3Pt/UYakT3UUd9k
+CIZOW60jIJiJ5uuis880f2jD/LvGthguy/2JZXe+QEdAmiRYTnPfN9ia33Gzbc9agO0HMBox4vu
unQ1J9+ssv67+tHinPkbwvoll/38SP7rLG4dJfwPKkOvrshwngv4m+AaUJxsu2KI5Mdce/NSHvku
ypT1NKZCn3kjQaffXeaahCCbsHjPWbAStlby8mHmuxLVX1hjxhlL8bgZ35IiTTWee6WxVsLGq+TB
p0Kr7lhKJ8k3L+/qQsdlzY+ioc9SsaPvvBr5x9oSmozrSYc1XABVFD9jCcHzelbSFxW+Ulf4SemH
aqeiinGfqZIBZaXJc69/sfxjdVP6nMKcocyjvdd2HedzFhcwGXruFvJuilbDMyOFEcJE5l8ftbII
fmjOvOGjxm565gmzaOunCL8W6Ru0h8Sqe2B/U6jEv7izfO8URgVB9Rmo++6jYp/SkTvFt467f5HI
z3qYgweFdvzDJzP+HoEDgYHArwZ7IG9MjUgvkm5mQBLWI4OryHuHGRkQ3FZNjvuGct9rjxY5krwp
r0ggyinyjJ4DH5ePseNUnSpo6Nm+8GWHGxTJ3MVmXRoTq4T3Yu9K/ICULk5yI7oZ59GwFuUvL7n+
tvjewcsGwv1kq0Q63QImMT5mgSK6md1a99mEiSTIdhrS97WvzSPcKebZLR4IRG/ES+P7aL2p+aUq
i+2/0nG5XzqfcMxdanQ+n7Gc1M9NbKL/MngklmB2ZSMkshGorCIbm3KLYHxe38PZUzcDKWnu1nHp
/LYjc9qOxQ5X0ZE1a4JAuDFgU/LG917aSC8lHiwQVVpW14qpk7XLOuOaq44SvZgZIhI2ehONE2Kb
upvq+pCPc6B3BLYjRU9AtJMrjPyY1N+5Y5mcxWmLcEbnTDThVSJxpDaTmsgSow6GsHJnX/q+f6dK
x6AEWd3igeuF/fwUKwVcXoc+6/x2DvpwmzucTgdiVebomMzhFRY+468fP5Lyih+qdJRq1DwCe+aQ
2uGnlDkctgiiEDZg4hEmXAkD01Tl1q8Nch3ecwo5b2Oxr4CRxTSthmdrYkQCGxT4q7qbMBj/t+aw
w7faek65rRcmPCASCMepwbylLxJ8O6o8ES/v7PuooIECOhAiAbUDLM1li7A3tM6/oejzi1e3cXlu
17TLTk6QNndNSXw2VsB+mtRmzleXBG+PWc9uwmb2NeObS895AKLvncqhuBihm+JqrI3bO0uUhPiz
+IosKty7CQweR+lPHhtA3SnWhX7LVNmHdxQU6bsrsdwc+xpyf30D6buevyYcA4haZz+ujoZ52jPI
wIh40YI2pZ1q6X3ZZDTzHbk/BHqimoXgDJy/JRBsxJq/iTLVsX+UzR+8F9EdgbnIGly8Hy+hVaQQ
o6TwxEPkMArrb+QqVraeEFnMfSP90QV7pmv56K9z7h59bqMYgbjjlbo7mKmsbI80nRgFA00MWSEV
fONHYrkQC81CfFPJ0Js24BlKh2aFxT5LxF5Ef/FKRR4/BCnQJ1Q6U0joMYLdTZ0PjB9wOVr4OGJY
MFHncoBs3ywBWCmPbgkfXo0Hhspzvo078rkPnhXRGdRE8juFMDZ3ppJu90kdORUk23NW/CioGe9w
TQw5IWnzL9STPTbe7L5j1Aj/ZdzIZF9IOgKc42R1EXd+H6M4ALrQA8fDrjK3/9FfT8tpFgX8vo5E
kHeU2hz62Oy4jftEsB8Je8WUJrOBn1zgBq/faFXWH8ya7jecY34ZFbHsYa6H0e4QIiy6ZutgxctJ
d1lPq6Fk2OIywdAUUwp+EhQtVz75OJ5PRHOYq3+Q5vyBaXIRPKKpagTiFyqu/s7PVbDegi90lh0e
whCXOZkqwADlFcSlG7ok3u0QUqBGbVX/9l1gh5sOYhPEg9AtqksC4MqB0ExOyrMv+FPFJkGryYgY
BT7HZ4fc9g6ia4nZcNLh89qNxG4g3s/JsTa43XgbyEXOuULf3E44f7HHS/cUAiwTT3M2JtzeaAxI
UcGt1u60W9fF/VXz/sZbQsDMUFTLFi5OoVjQLuVJyb6EYV0m5HX9weGCJHRMlHcy5KSwNi28+TaI
i8G7KYjmBNJGzQ/eHiMScSt5zDK/fXeqoqYRy+maSbTFJr93p5r0Hc9MagTEltnue9ZKhzu3l+N6
ZJ1bLueIuRYbeRDMzV/UxTEfRMH73X7VAWTBI24D1x6uaUHLu18607gtyisMFOQF8SIsu/okfnYL
3nMqVy/ASYbpH+oSwWpbXXZk1m4KFCwb0Tp9/JCmlFPnIK6HHjIvSvTkcL3OocNURGspb7xqXl2p
XhuWaBm70WVoti5x62q7EtM5vVRU8tkBsJZ4blNYnBtx/ZYZd9ZjfsT0U8aMOFpO1CodLfoiW4tb
IaL6RPgk4RW0SGt/guSDfKCgtP8qlhCLQ8xJe5rQvvL7Ikp7hFATJL/AyHIcNWnQU/IkmmxAlk7L
HVsNoiySzHeAYU4+6K6II/fNqgUpnvEkW9Q5cDXoxtFZ9kK5vfuYLdPKbYO/H4kQqurXMVML/sQ1
7+8mwfUcq87Gh8yTTKZY0zYr+t/KI/UWJYh+pp/QWHtxF/2L6t7tL4QOWMIL5tzc8t7XIWpd0b0i
1yD+G5UH/Yt2SptAKFxMtjet7z8UbA9XgJrYSHPdr78t73tKd2UAHTOs9yVeTtZ/MoZpvklgKeCH
JbsgPOHEYTPeuBMQvp72DyGWG6vi6HLqNDcDXdi016CXG3NgpZKrPd+rxAKf2YiNU2Xcdd8z34mH
nW7ZvwRHtB4j56PIYVTKZ1UWdHm99h3nOLbuoo++GvgUVM6GgUcxRTVSOIt4M55vK5otB31CJ5g5
7USeJ+G/ea26hFgoYjyQn/WQ9BrA2Civ7DzwijFZrZ6RMy7LfdFhuuJZhmvbmqn7H2dnshs5k2bZ
V0nkuogykkajsVDVCyd90jxFSIoNISkkzvNgJJ++jtcu0UADXZtc/PlnSnInzb7h3nO5TIlOuGVF
OjEQnTjdjmATvA9WHwylF/rq8djVMOjPCCnRXWUFnIXQw7/xcrGHpdzPVod5op6H29yiwH2ZGDWf
emtxRmbDyUjVOJYOEsDdVif4h1A5jFfG4sKIsMZwdBLAVidXihRc6PWDTu6ZtQMFMrh3zN7Xclt+
zflIiAplQwqvLiGh8k0XorwNEugG5DLjp8HGjUB8dGXIsJTjPLY6/SmRmYDI61D2RgPzckYMdTo9
bslA5AmTB31FFAd5jG0RJ9d2Yengdyem6VQSClLslJ4RTBANtqIxC8iNoh80/SZFfQTi6ZgbdrKp
/wQNCaQvU3p9V9mC5KoGx9r3ltF1R8gqjQzFxbxwUlW6ADnyArpwC0GrQW3lylObrmBdJ4/4AQqg
WusD9ctk7ltikvYlDbq/T8BzuDeDDvpu35NsInfzBKTgUOQOFdec2X5+XuCkfXfJgu4OkyLkTYIC
f/otwUSbKh/ONxwXIlZOrKSy7dzNBkJhllOw8yZL4tXhZvXJcWSfw6LX77ii71pUJr7LtzG086ko
huHPkC+jh86J1OdL1jeQB+7tfhqy9gZHbafnkyKeb7gqhFPaqHu4Tt/srsWTUBkARQi1uoqvxjgL
+84OJ2OI/B2iY08b8wHKqZjRIazdOiPXBPryHouyOcIXq8RviUS8eILqEfd3C2Qs4lnh9oMcBMKo
LqGpWYz5zmEhzWxxg7+Aig0n8a5j0JY/q8pHk+CTrq1Z56dUxDm1O+6lIhnUHU4KgoHYAFzILRtp
Q2vYOANbhqKYh4ubpSoIucsKBord5kDWGOLaOncZLyuzoJLZOdF2I9k3aHc5/tmXlysL23gvS13T
RvFUyjg/OCmxl1BbJvjDT0Ul7OCCZbGG5SlAuI/4ovPaatwVhFquyYEGo5RdtK1N8MezyiKNOtva
hl8tUW5FVKJTvsOItjxnVpybHS5YBj0LXbwOB1DGtzUDyaeqp1BmYzmYK1e7aDc97PxPiZVkdDOG
qPYDMZr52UdKvR5b0LXy3aJbzwltQROUh7OVJ/D+tqwEVDnMw/a+SYM8N+TlLiHrCscg2pCuCv5s
WTVNX1uxuMt5tUnuedYaVDUoCAOnCGBNUcZsUlGbruOuilukLsLPoLTJlDnx3eSjPLnWsOVYFlYx
0smIC8+TB+K6LU3GBUnlzR2nYCzReyYeq0k89gJhJ9jRSR4lkzbtnWBWwQiNaOKaydk57CLhuSNx
y8ov7SJQ48jkcEaiTwIXWLWCQEfUihQDqXVjdYuz3k514rV/mQgujHBiWyh87Y2T2ccaMhICvhKv
O955eNCbHvco84vko7F14Ozlki7JtQOFZSLv0l7SeHtbuLP+pgjlFmqpQZSPVlBgVYhaxCMLFe9Q
2nd5FlxsVXTAv/sKC98TK0lXvrXuaMH3cORsZzeN2HpvvyyQXvYoiYvpW9JIyJh9awo2o5+5gb07
VrpehcyxiaHbZvR5+g6xghKInbK8x4dXrnN/h9FzLvYchmV9DztKIjMEfJfcZB6qjofepsv+jJcB
JNTeHuQSs1dG8Zlio2dTo748agrnogqOyzeX6w37x8Qo6yoQkJjfVlx7qOOroRUZy7eGhZEx7Pfa
yMHPHeyp9MHi8P8Iru0jWKZNJS8S5wObRfYsmX9s2DrPn4PUdo9pN22tg2l6ZR91N1I4b8ACUyBF
Pskb0YBYLCASS8cGPJtbUWeFjkWyCivw1G9uEIgHCZFr2SbZuiB4mZPzYPeeAOnVKbN+NqQJ+8dZ
KvakcHoxLb8XOcUzmkwnTaJZNu1KitywFu+DZAscGQCwJnQLnn7ktT2QvKNhIDUiiuAqiO97Fc/9
FYJnV5OL25G2a29WFhzwJABX5XCYZ/fY5irTjynofXpxTKPqoJB9uo+r8NrkFG8jtUnsOYkTFcKr
sJbNIrWtF7s2hT44BFOuHLkIzG9HdirgTXxftMNxbVNJpTDkoPCOdpV5VC49CErLJ0Z8oUXDabE5
GYBBlEII9gPKHCi5wBoOwPG6ujhVECBkgzuDM5FUtdm3eW+JFMrFbmVx3r4X4ziqF9WhoiWHqVfE
FRmfNMywyU3qDvjMaWxZIzMQC9rIz/Gd8A9ZWnzW01rUIVa8weyWJBbyvdBpn6fXvDm+i2e6QLSP
gaDmYP3iaatotDcSaG4T0ccQzRSb9Z3OOwVXr5fEOLAUW4A/wTLCd0Df3PK39FzfbwsTEPeGrUUh
vlWN6p7WoyidrtmRYKvcBfsxqllEzDjSBZJ6aI6+PLltMrnID1cWC1eVYt56MlJnFyekcDnbSRAh
CgtjDfq8kcl/6CHz+FNSzc1/0T4w/CPZyNETISkdBBUJvWXg4jPGehrJxqC3koanXtqdUmCqXWTL
zKtHoR60C12HHOq4j/trgTNEtXdMs6H+rSFe0AwoT40JuMzufDhCJr+D3t0YfWhAr3XdHjewU8Fc
rIUvdAhHH/f0ShiCQdOu820+FHXul+8MvoP5Wm/5Nh5N3RNWUSVBZg60qz5JSYAw00MrbCL5rEEC
MWJsgf3V2OtK3NIFO3pm3D/OiINT1J39UDlAw4zWI35gGGD7alLLuaS3QiPKx1NFFSo2CH2oFRiY
5WX2hH62Y87vzQVRRx1tA5jEkcKgrqn5I8sEI6UR8wu6tbQmrg49tbMb3JV0XQY23nry2fyJiJWW
QFCRp8FJkLL8yQHPkLHKlbxp3JFUW8QWr10pnGkvoCgazOIDni6JhYSZkhejIsCDwFy0XdL5TGZU
/D00LvnKrRfr4RvRiOd90NrYLZZddHGhQtxCEq/cOvOIpo4cnGlxYS40+VD5B+Z6QJGLbrDChqw1
1n3ubM0s8ziMhqjF6Wewn5Cn/Flo01yjGMnB7BUbXZRN1U5BVHoL1o/EweKmYZRiI++K7HoY+ia4
BsUwN3icS9RtCVH2zp7VFKWanyRkmPh5xiPlW02OprNZvI3z0AQEsFg6fbPGJttOFSDHgafaruNr
Xn/EU+Osx6+UreOLKMXCyhcfGvp5u6EeriXyD2ZT1AkMxWnYdrrQjbdbMNGBmlgVT78FA5W8pYAL
3wYd4D2sLoXInupGIUChQUmviJvx53sE5Hl2HgJvFNf+Uq7enqiI9NcwS63RBNMD3gI0737nGsnl
h6oTpnK1B2QrQv/iJoe2sK0/ifbK7xGfec23YQ+/JmtbMVoRAliFBv3XJwgZjP8E87JCaONLIOes
RPeEUblyzhtRbl9lotoGwBPIcVR+7ZYRIZgYhzVfbq452MX3OKMMA08aBNsjQVrpfQMHaj3GVeV1
IRveS5pNI/xm7xPvTOpM79cntMepjOy2CTpmoEgfH0eHXdNh7Mmput9GJvvPbKuI5eDzSZuQ0TDs
SDQuhLd7TZafkFZDusfAlb3Ibkq6q1y5IDCI2gGNrrQl7tZkxgFMumj1NAs5N4dKrbYmZCmQpOlN
Bq2vVNnw3NVLwTiag+eQI3KujzprknstWWafZpf5Fsk7ZYA9dSYtcm8NnQIiJdNY7FyfkfN9WldG
QRufJCaHYdSMYJLcCpWdYUUQjFX9M1OV5exbNgKmyfiSxqBOMPkQA93dgeYlccdSPs5TG7kQObVY
ZEiiCJR1rPuYYIwCbUDBvFmia8JcyOaZbFHrodELcEL4Nrm7Q5yWoM7E8XQ5mTG3HTrFi/sRJxja
Ij+2vCeURnDrp9okj10l8r/SysVNzWCc0dv/wLqswEO+X2zb5QjEg484sVpHMOxjzvAMIm9944Gr
QCc2DoKtJYbvgBgksGbFBV44XsMc8JGdDRs3iyoq82XbVL0+YQbQNvwmO8+kEVwmS7gAkQTOkngu
a6vGSKi2W6/RuCftDSI1rBFLnr5T4q2KHK82eZnwfHhXxksJvcLhULzW1th+5uTH/82hbdpXlzDn
F6tHehmyV6yvOv6kLEqxlDOgsYnceGnsIfidcHI+eUvRlii+OG4FWvxevFRQddszgTzzgU0fn7KO
fbII3dYzoY8IfaCSWf3DAv85/mRQ5SLggFZWHoWXu85JdDr72oTY/mrWSYQuTlt+DADc4s6zSqFP
1HUri8mAv56QapFgWeVlCWhrhfGjCrkH6V6JN9yMAAUl+3CeFCYljQfBUxZMyQhh2q7MNPtwuBDc
3yKuGpMz36ALt9lGAx3VwitYbbQBPdxiFTGcbki29vWIlzHbTe6Cv4pbtr5b+8zM2BSMDZ3IsevI
3aDs3Gxb3/2edDG94XcEqxNYuij2fkLRGE6jfekJs6T90zH+gX2SMVZ7r615+NtvAgN+MBrykJCH
5Epfl06t5k8ceAxk18ZSn4lZeSknR3bsV1BkHhkEAK1VQPkOLBNjKGJE0fAQbzESzZ2q4+TLRsBT
wK7bBvekM4K/dw0QHs5SFPLOwZlaXd9Onfbqw0BT54au33n9s6xi1uBqIFnd7dOJyA+SXS8vcD++
mAQyy54l6gUviISCvCQKdgLVYMLQ69bkVxy3HtFLaEaJiSJJU+ddsQz2bgbCwZaXGkc1oBs3rUjx
RbKEAdqaQf24sWWf9RSUpLsUPfWwGmOvvkZURmQoEIrmK7c2ZtEZFf2zbmTxhrss+Yxh45l9vXJz
o+UI6EvH2cftnsn+Pm4pDsMknYGoN2OfvFNgYEkC5aRYzDVxxygoYYW385mqxehstinyfJdoLHKr
yiosJM7/RqJFo3eVlnxC+sO6UWXkMi+kdeuHylbuXyACM9xz2bsfZYqa5LR4hn7YbZD6IBAZ/H2W
Are6d7GSFNzemSjubIF5785kvXcho8JEwFilcZxHpae3MxD2BWxhtYBRFFXQulG22HhgWlMMMnKG
bgKXibpwPHVzswA7g7BhH+0AfSC/VUWW0QieJEqxGosdjg89PZqeXmene+yrV83g5ad6auzxeu3S
Dl54T/+/2+h8vH1qTbl/4Bxfz7QSEoHw7M7KujMSa4Z/EjHdzh7TqTu/MhRNxX3VskX4wWqDd3s/
+S0A0sOMwDpLbssEjYR3zOatHMZ97uMzpdbwxvXCQ3C215jfCs3JEsQTOQmT5/6ymhkFazblfUB9
luFkmAkJHoCEK3e0Q6DZHJOuI93qo0tLdT2NuAlwm6AhqIiDQnIcFauculsUeOtwmMzaoCREC2Mx
pbctIrcEHPC0x8XOzO6J5S4GCQ90brcrVgpQkA2+07+qAqHGEVNu29ytGEUtXJQx+OcQIledPpAB
ljmMvDemNchtVrTEbEz5ozJ+KbIQdKLKsLDkZq4N52N22jinEXgRIJhgSUZddEY4MtJASn++RA6o
gLMDB1wZbp5YfqVb0EvMv0PVH9AT2dXeRor45CV4ziK/gih+5Wqr/JWTFeDcxq2iamUIgc6UkX4v
fzGOm74D3l2KZO3NhAMuitsZK5ASrAGJsA15YC63gN901VG13uyfWpuZMussiDYntjpO8pegL1SQ
0AulOjRtiu7bx++bnsjSWWlhPNmL+tpLp3H6yz3vZLcwIvi8cvx7F6ZOI5+dS6H+hAQiiZ+BTl1W
iSuIdILPVp7oQ46BPD2YDfIXV12inZP0EtSWlK/Tq7+ma3ZMEiTLu25Y8JjRhaNgp38XDFNSm35F
USsCqlGlrsJcU+yGNdIk+8mjkWepUBGqnt+nGr8qFwFEqWID9Ew1BAQSloPWng6latcHih+Ho1MD
ibqF9eh9D/A61pvZcfXwMtuC+DeG4R3KId/yz1UBM+nRZNS8by0GCnVyEwZCaKdqgxM93ebdmnjW
9Jqmnm6uGoOSNmSk2grGRF0f3LvNMog9E0rBFUFQZfPj2OwCD+jWPJCnaZ0y+3TBej4jd5/L85wa
ZmXMYAI0TwmaTvnoojx9n7CHubc9+cXjwY6pM0AqOLwza8HXdZjJcL/AI/rFdCFev5Qs7b5HbfLF
5r1rwsuNfstOnNpsVCwI0aNacZu+tJVePygv1vmxC4hyDtvZwVuqwJ3hILJaqasd0vO6vU3olPNr
chv8/K5t2PpEATxDdtVYP2oGOijLXfybuAJB8TsusFUm3xosE0KstgsIDcC8Ntw0SF7G/hEew0b5
wd4f7aJnBLyUFU1VxQ0TxNZDpmy/719oMQwhpImdVKyerG0kkqKT8aheW/wqC0yLCQs7/412g9dR
B+vwNw/onE/4oibvxHTOzl657WzrgVG5iZ9kknfDiWqGjEGz+C4WctfmNqm8QdYPC6LsdH9Z9tgn
4WGB25Ox27/QRrPHZskkSCOJJe7zuPKoUal2BgJnAV9YPWojeWAobSi0HWKN9FWb4L/ZKy8bqi/4
BGAultTP3jr4Oefeai3GIsp2HGI94vlXedHU8XcO43KGfQ0pXSZGfcUkrw9hz0SaHKLC4v70g9m5
UxgOY2LZeVajy+WlLuNW9Ro4kIaYdIONYvPXQKlBHwSLsx7s/rTNYrrAqzr8VSJA58muZi1aGAMa
Mmlf6+0q9nE2MedaQEh2sxYdvEBDMs+AyiMJixFlSrWmQR8xlCPjlI2Ih0wT/TUQZ56X16XlWsQd
2Se/RAr+hZG8sW4t/A6YlgZephAVHgU9SjU5X4J4s9+IrMcf4gWQIFno7lkjt5nH/wRYBlN0K4Ne
Tg34Fw82bmQPCXHM4hjbX+TFE65INN/okalD9GuhiryJOjT2b4j52ehlajGkzWI5fEdI4xAbRKLK
WXkED+xnpuG/x+2y2Bmcar3reUBvwRsyyCyLRk+vEEbLj21zhgtdzcRWmPqT+wg1yDwZJx7fSa6s
f5xBFp/x6sdXjmMmeI4tavzdwh2O4w090Yfjpsit+rXr2z2hU4G1D6oyfwumGhqejej5PcOy9mwh
iE/RNKM5iQzuxbsqJTZrF/QNoit4bv3XUFCksFx3ikdcte7vQLjOT5Fl/5PZNE1+uOmqR5I9qU4A
wbQLAgKRHLOyS2o74jHjTFzQmxYRq+PqWiPHBIJE2HG3Q7YIXtlALq058DqsjKvsyDDCKcn2Io85
08hGYVtUaYVfyJE5Z+2Wr3gnuhTF2k4PgqaAhs8qMffJ5qeX7aBCMjX7b8qrJts7pvYz6pYagGde
O/71iNJQYKqSrL910/K3dkTcZHQWflBeKbcc8RhBXZyIjEKtqgXCFESKeTwfOQiqbzN38tMynLUX
NnhlXU2t6r589noBwr2qJv81YAC/TywgWPtpk93d6Nr6mfsmUSfy+EhyWBHLwsWo+Zx2E2cqDZyV
+f25Hy/uKzMn5XPfDURTOtzV5Po2bGr3NnuWHzlM1otBBnzauta5B698Ae1AaBpYlBUpKhOu9dAE
uVMdszjBj7ampb7uyy34VQPEmMIJpAOSxqbBK5I5UBuQfuD0DVgDPlgoZbqzqbTzNM9j+tjFNvcg
qsEVasKaLHfsOWoYHejH3V0Kp+waf9/2KWaK8jB1SbzeqYVGnLWqjblWzsvy24gVZCb9KMtOFtU9
kmy3liGr1OrsoXCaw6n3xkd2ad1LnqzNbV4TkrVDKMO0zBv84bEEAMlsJvGXH7vIEYyw/lJHtxjL
5jAKUsoPlkUOfYjYnBhL3S3bH5xU3bPu5wTliLjYhMfZrqsDNRO55rz3zRwKi1JqX3vZZkKTaUhX
KOjEjsFe8ZAXIv3EAeUzGDKNl0XYGfOngN7WD3nlqo/JtfyvIB/nPOJJICmrpSt7CgD/8GvYmHf2
LA266+DiTQi3pLIYr21t8asPVsQplWW8m6S1a+cQUDV1O3/IOTyTnukR4UGcqbsATtlbvyw+PmTF
90/FEPNocJmhCuJsANM+tZn9QCIi5xRsLvsjYWfNQ9WwHBrWsXzzJqd8g+FSv4+ji5rSFqu8YcGQ
v8S1Ags91q1Xnecqr47lAvgvWlhmv6O9oTGKiWpxd2ZD+UTdkFPy+k4DhNNBYp6eAD6wER9wus5n
WdNB6xiVN6Snlb1Wz8sIqaltKQWIt0FZZTOvP83zTOXPde1/kejem3BOvP6touF8dpVF9DKuD40H
qGMvgEVo2VvYr/6UaTrfG41fj9La8SjY5kpuF/UVoy/ocuUvSyDv2uEiFQghkyQwEQOfId8LlD+o
NweGv7thCi4kdrYrDHQa3/6teX/Zoqu6gEJu6Hd3SZ9MY8h8aG5ZhrP+36OWAP1MunHx6hH/JXZb
YQg3L/pBQ5ibU0IiuiGm80ogiMlDxVF5p/0tuUYN0y4RKPw8ec+H1P3J0DepHcKtgWl6OeK8qNLm
g5ajvBaZueQAGBtQMR1HoslYWetXEMD2es+EtgcEgkzrNl0Wpzrb+QLUBH5HxQXodEA+821tm1Pd
5xe1JTgKEFBdL5K9BYV5voZayfJQ9sg6mVfY3t3cVdb3hAL76F1+ddCticEvR67pl1orG8k7Hj2M
F7N30bkWPXjCIG+752Kp/M+gHwy3KGcgllWwIPtVOBLAEvPPGzlJiJv0ZVB7NPy0ksU664zIJtOV
oGzHqRZSEGDJ7UAiGAFB2vGJHUYJS0+1oc0OJ9ZpgJYMpTtdWVo1O4gK48AelDZ4b9MIkffmDA6x
RKVIrmoOIkbFBMf8WDOXXmiBemG9oeAB4X6pV4m2KSdnzinAhu4E3aEVQtFtf40gBqGPsTC/YRVs
0/eKmc5O2KZ+LQnJzUHtN/Fv9Pl4POPEsL8aWVXy9WAut8knvGRnLvpitq7p3Jy2eu/Lqk6vKSHk
PU9Ahxi8zdNP/MjNLziVTJ3bWCbVVQJug3m8JRgNZKyOhkM/6+Y5Ji6H4rlIvFuJuQkWz6LMe5KM
3NOsNmQfpbaT+PtZkWe/E07VIudhUB0ZNluathVjJPr8ob93lTNj1Pes7pN3nXAMpeLmZ8HsQ64s
ygr0qXLKP3SAndqd6CMPtUiBQmHIGx8DsoeYN+ZNfUa33s4MoXzixy4lJ1MOf3FeS4jzrEHYDoM0
SwIfnfJQoA2csAmTWMCalUuoS1HWuu7Cw8m3WN8tILe/EkhFxN1sXdaF6Vgkvwekowvvaz3e6aZa
LBYWvKM7p5hwqpRuP5JxEMTfPNcMb2AN1wzSc/HMgVg9J1vd15E3DusfG5vFI8uF0QsZpXfAviFi
3bFRvMgUCKx79f3VnImplSLchkBciFQx+Aw7mYsENMmyvdnImm+rBadnJCZQGnxmgoGb780tmnyS
pk3YBSmURz4BGvx1saF3Cfan1CqF5TVRGVjurc0jSFpLVulror+xJfEdOk3k9i77QXKxqMFG0iVF
aJneITuWogTbj70FZt8Xlur3CLL5yDl9/N+lzJjWpgh5mHJ0rXsarMuf1lZ296ocTcdWLXM+EFpb
No80U9iiqGl1VAPYzy9jHSywHZUsHqFS0olNGAROPQ4bIluyef5FomH9TK89fy5pXmAhGgjKsZgu
tGHNtLLapeSJizDZKvsIrYuYr8FJ3JYCqS5+I0/vfw+w93LuxItrIbOYsVBepSlEhpw+wp0z/4ez
RPsRPpMcl3A5mo8ULtbr1rJk3SmX+e2erLhMnTqNieyYUKreD3qi20IJnqPzMmX225U4FYBxkkp/
lQ5W/YSGMEWXk4K5hrFfL+9pS4kVpnWLMhtao33mwKKHHxCclJGFKsCcsA0kd4x32GC5DDvgMmbc
NuFaVF4e4itUAS78LOHoZ6ENJj1pzGdVst054IIa9jbhAWwEO4Q1DDf73opY1s/pE5PlhCqrbaxo
wfUo7saFJjcK6hJN2apZxp5H4kVf8O4OJ5CBglXghrQRuhWLVPbUTj7t82mLgS/wSLgRLB73fbJG
yJE98ZPjOdXY2Q+Xx8Xj4+Ut2rOyhrpBzwmvEo1gTyqX5avuYGFxpmciC3yFJkjk+NJ0VFWlltAh
tCTeAEESoa9sUQcBBDFozFHbpiN3DXNcGmFJ7p580sqSQ2er5c+QLRfmS+9gDma9KhEqoOoguGuc
mg8mqxJwgYPlZGchLf6Vg7SBE2MToLfraoSWkSwKaDxCZGhAepjagOqyxv4YWzDTIX58536DOIQa
xjOkR83os0hhHSUntg4uYNkhLcx2tpc8Gw51pcpXva6pt2vhbKGzoEwoT+PQBkRI49qLj6R10X0w
KwRW2tPR/ORTjt/RGVFunSvLH+AVUsEwaZRGxqeE6Qjm9oXwa4hD5e22ztLC35bM9YvyCUCJsEjE
wV3OofxnSk3KlqjptB11dWzoWAnz/WQWAG1kWoaWORJ7O/cROkzbR3gr84es6F0T0tO3JHaTMMV7
gW2EwG1NbRO5npW+bbJC4Z1kbvJQzrU77sl3ksfZF6QqLV4x3VLmLdnRoZPMdpLbR/D2T/B0BmYW
XyCe8g+bvNJL0pBV9y+Q2vVjJSa2iGbDf3L0JlSgaJR7ejq2BxkEbxhUjHWcLv/AYlp/YyS3m7AU
Mf4MAvTsbW9JlVq4t3By4PDJLMYotCew9qjpUiIv54hbsqeAge31NhcaVB+iDPUh1aZ7fDCujegy
SS/R1GqaT/HkSUSPhNjVB02h+02wmMgjl4IAkmmhu5fEH6vXoVac3SA/rS9W511HZcfaAQHWkqrz
WOfNew/4WiNGjNEBTWnDDI74eDo38jteWt1ctmFiDLorsqMaQJdkf6qdcTJnihYvISA8YXDFLLC6
yCM2buHTWNjiWJYNDl+tQFZRxQ2L9ZEzaM7JoI19lzW+AufMVLD/JixptiMGnuahQNH5DZN43Hau
5+Y2UrbZf7E6R/8xnRN/qHzOzbYTHOs/47zysAT9Mr6ncTxnkWa6tjd6dFE3e6n75lr19ljYOWI5
2x0KUoRrOznXm0MIvVGK5x1oy8wUr5rT8rAgWLxz8lbDS2CpalrA7mQ3T3+pqxiN8uK1efmI+iVV
aE51MztMGTiCIztdJw4K4Xhz8BzgLasPYzorf+fYqylY7/TCj5mBxWKYJ4ysAGceJTKCPmpad3bf
of3XfB0FO2Pm1kMm3HMCjX9iGdOsHSIipsXszfm9GWSFtlWx3814Bi9hGaObHUdCARf+olXwNnR2
EhSSmw1t6/kC43CJde+AhIxF4C4PDomoeCM8TqnuIXZ8h3UMrABFylquyin57Sj8lzqchmbB0dnl
Hnh/SFjAKp9zUp9B4ZvWn64JqAvkgejp3DsqYgvrLzyqDin3rtMOBtJi26g9oAZQiITLwV+ltE/s
CbR8WtoKVy6zzGW8TfXkD/VJByQrqWv896wU2K/ojA9kcVu4OvuhuAwz9wAHF2ApKel0O8HYXlwa
A5p3PHoLNVhgbQ8lNP7qiISbxRygTg7CSo5c6txCrBxyUgKtcLHrhmwJVEskqmKcuhC/DDj2nHjx
DSwO0b9hmmJBB6HgcMTg5klfc4IVp13eozOleshqG0+s8lxab4q4SJJJeuchlSeMs0f6wXKko4Vh
0f6nr7PyR0nZ/0Z32w9hDjqAoqkijiUcs9h7ZWVNTs/UOLbNUU2qeZQ1GGIikejSDedZ9T8XCTCk
fyPzC9yk9/DVI00nzBzBD2k1WS3ptJb1RyuM0yRdVws7HmT6VDdYFIo9vipxQh3oeEwX2v62xUS5
7ra1Dz790qwHeO4M3QnOGBXrxJEBmS9dBG5mGrP3Bcn9n4Q4vGy/1G7NSIk+jFwxNl3eid+Dzbq2
pNhOGKAo38EAU3i1S8ebnWzeJPlPS9/KCpMLQ0HPR9SzjTgIF0VFGtK2xP0erhEJ8I1Hdkg218Eb
A3PkKFhbK3WlWNCjjhwKtIzBWFlPQklGL5wM3U/q1ASPVpvnTdc6751n6jo0WElA8bvbBPmgeyPR
sOw8D3ySFMLNzySc4A9pa/YkIWZG1ESZowlpd6Xld1fj5RGJcmww1lGYZcsgFnXIZOCrQKTQHrFf
QDQ3/UvRrLIeRSXhkJA3Oxi7kHGSGNIVxKUbjqXTMlWsPlyHeU7bYujmeCDljP4WwTZ0gZp4kCnt
tToNfT1e5fGQqCibHTOH2ouZM4BT4d+GnsMhVTfxJ8qg4TVA4Ekhimni27M79y8YsJnHRK082a0z
goRfoNPushFEaYRVTb4GgqHuoVZl/4gAjNERf1txmtDMPwJSWj692m1vHbViGclYzcR7AmlksEcx
53IrEluFBLLH8RtJByNx6KFUtklhUH0Zkp3BwAxpWSB2npQwCPQcr6w/8/xvXdYss+uhtu5AN5UQ
3nzRX9VFDUXZV7o7VhkxjedAme1ajH3x5qcDATPBBC4wgl+AmBC1Mnoke1TS38XogF9RcNj49kBu
faZZsaLo8zdaZ7Qkw85bkyzbMfOlv0liVjA7Pg5u94Fx5y+VOubd2cbmIfb4ohgd1swYags6PUFh
LlDc1YiPvPLqb1q37KmwL8PTrHLXGZS65nmTJMthp1sYyNDGYQqgQEXg7ycm/xANaFa7yGY8CBZg
BnxMW/YarLavohRVYHBoWTm3Oy59aBqgkz1MdzZbGjDmJgX8QIwWTl7scOSz+eaLBm8lB7lbxmu+
R9rt3I6zS2fFoG03cRSBrIQIpC+MBP/dC+TFZrxV0GXor2rkbY2c7mmjlibCH+BNJ4aOfRdOyvYe
wPIsH/gRe27ivPgKKqh5NHXb8lbiFX5irTm+AefunxdI5O2OmQq4HNtV/MWgHvkg/g0nG5p3qvl9
B4W0PXXCTwFl9AFswMPUst+5ytDpE0Kl8AU4+3/+49//z39+Lf+RfDcPTbkmTf2Peqoemqweh//6
p/fPf7AwuPzT89//+qfvekJITwboI31mmYFQ/PdfH09ZnfAv2/+WxiluyaGUe+JEP/u0a84T2wPK
pWQ5/H//JKiAQghP4mNQtv7Xn2Q8bhiP5KW9pTM5hYRbbHBZhCE5bWJxsvtf/DSJf80D2OQ6wvnX
n8bzgINQ+8jZBIXjHiMVfPfVCaYrl3XCz//7h8n/60O0PbYH2lcBgjtf+P/6wwqY96zIyfRCUdb/
N2lntiO1sqXhJ7Lk8Bi+zcqsrBEopjTcWMA+2/M8++n7My31qXRZtqARd4kIx7xirX+AfIRnJweV
orvbzbydKxN/VU01ABUYthTqdTMFwCkUnhwDSTGoYs+obljBpQddb92NhvS8T9vNzVP/ammYPN0E
AGqVNLwqbLlcGjWkig5Jz8xFS1Z9L+wEqS3DVgUwY3Qif9YNj57tFudxWrbIVKHaAGwRNRrnuoMo
mURYitWZG7Vguzw1DJ6bakhfVHQu0fHKSWjzfoh3Wl0M6+9+ahpQKFW3LLq8WCphaUxFX2eZi8K+
A9RSnYqfiE8Vro2M96/tHq6N6eu29OseOkAaVb2LMjeVSUVbihVmJ7OTxSdRa8a3MoNZtLMT9pqc
F++rHU5FIR/gUmSuFerNV0dpZgGXEm/MAbLaSwe38eNf9FG3bB0CnyACWeyGAEsxrcD5yM37xDiT
PjWbZxnhc3QzJdJENseOrPJxu83VlSOFARdHEybeytedNLOoFJFMEuTjgh9kyUdwp4H+EsrYlJ9x
6uvDe5wW7WhnbFeXzv81S8Bz3WwD+Tro7DpxO8RDBOFv6lEvLknHnrEONsLb7V4uzpn/XamvmhPX
zYGDhN2FoZFL2aMubzA0J8c8UKbZmcG1bukqZhMkQzW24/z7qyUTNHCppzBMAW+o3m0MNP6+m2If
vdE0/LzdpbWJgyGrUwSRFlJui6Z0lZQM/KbURYVz+DVDUB8ynfLTIZH+mbDmjoCs3ene2o7QNXSa
TP5opqZdd89KyeaYgZm4PalBTM1Jgt4Db7cfsW7xeWlmZfW03cvfR/PyZJsvIps6puZo1uLyG9Gp
aizFSNwB1+sfNrUnqED3SocZPDybdH5HQFbi4TCQQlZk0dya/eyztv0Zq/NqUbhHLM2BkLk4fSan
qcxUl5Gr+PChD/Cm20dkFeDgSVRB6p3NsTq13FKGKcjvMtjXw2xGaPP7YxC5HtC0e4hgBbhKiGUf
8XtWb4qklJfBUY2dE3Ztj+hIyZksYINuLo47A62c+dkeuSZSC2BKx64+1jw5h+Ofj6XBUU5sDRTe
cBa9S6D3UWvsYtfAG+KxHbyivR3iqRRUp0pv53hbmzhDM9mNUmPxmIsV2+U96ufOGLnI2Bk/UAVV
HoDpWWj0qe1pu19rmwMioEpASJzh6Ivxa/SROruiM2tClVgKkwW8GYJy/ID8O0hKmCHlzoytrRPe
PYZJWIjXjbNYlWWaq6mNQ7PbNhXanUE+9D/H2iIeb3UIZPg5VUN1JnAX3d12X9eGle0ApRJWGD4Q
i10pa6/kBhaxi8EoufQxLMRpykydEh9h3k5jYrU1U8ORVXVMR4h5HF6dqtyIXjZS/XeBN1VIvRvB
Z03YkLvtUj8rYOqPHAItLD9r7D8ZqGci/xVY8kMNO+SRJLKJ1AWOO+Q5SQp8jZXSut8eDjHfH8tT
imhP01VnppX9/v3VF2LElyf43yUunEmAetB271Klmv4TQ0oEwyBiQFum/tI52Jch+yYaFOsDPdBu
A8TRt79lbRtbtuPYbC4LsM1isJq+VwWCtpGb5Lh6oSSlwkjPe7UOdu7U1Vl51dBiDYSRNtRxkcdu
k6r19wmEHRTITghx3+YgD3d21/y/LUcYVzRpU8Hi5lmuOLU2wenIMuZ12GHtDlhKof5cWTb5QYR+
eMXh8gZIL3yHAkV9sz2mK1ub6NpW1ZnQK1hb1wswGxRQIUkiL/ijKqRpxrG/pW4lZtB81X+zKeYE
5+0mV/rLe0W1TU2wwy25iMuMbGidqinkBc3Wwj/6Pd5+iDUbwUixzNdJWyVkfL/2tYDgDp/RS75s
f8DcwGLAYVezt3k4maYQ85i8WtKUugLARqlzAQXRfwPYQ/LHymR0P9bVcMlLnp8GgBl8brNgKm+b
aADvuXMRrn3D/PJl1kEGkUi4/obKlqA40R+/+GDLAgRdNf8ps2XzrxmFefPesbCv+QXEXMQ3FnGS
eG/BbQn//JRl6nVJ2MPDChL19UdoA6yWuDSciwDzKY+hh11MTsYpLL8DHHWK28KBGnJCJIH8+/Yc
rJ18mi2Jezj8pCbk4k7RyRxDKNK8i4OgBv7LETbANyrSFB9gaquw16lz4AjKDMICGqb2XgGIhY6M
ApKUVIStK2e/5FLCudSJ7TOXiDyLRI12orSVo0CTAMW5YzX26Jt5ilvYXrgPXKgVJA+x6ZN/NqbO
+LeNrOL99pjMe225LmmBB/180mr2YmPECJ75KvapF71jCo6mMZFCLspePCpd5pcIx9V9YNwUrXDC
nabXlqO0fk+EToHTWAQTKHQPGmPgXEAuQpdtG0TG+0Twrjcyyp7v68rM/4XMmXyvC5F8HJCVje62
e792LBCjGdJBY5HZWlz5+BCb8P885wKggZQ9agAzIi5Q8E3VEkj0QXL2KKrgjojf+/1222unIGGN
UMkM2eRSFqcglqktPA7hXUBB95QYuV2zWSUIeVN/wjEaPcgw+5v+Ghy6HPrS5H16vfkmI4bLX3je
JUY5M3woOtKuEYr6DlZP8J+grrDQG2DRPiI7Qfdtu8dr65pwH4qxA+HTXK415G8yARtAuUSpoo1H
uBQJ8ClNlnp01xlNNe5ccmuvHZpCFY0Dn62kzR/06tD1DPjLo947F4x2nQ96k0To/tdZ+Yxr9GyF
UycoCTqYHrWzxcFEBVpRWvXYtdwiOxeQmJfSYqMhGMEL09L5GkcuLoC+YzXj+OtdYL6LmkKXtO+D
AnE6t0SC/aEr8/FT1IyzOnRYAuwYtOhOKhlqWymOlkxTlqukLD31eXtS1oIt4ixNkFzTdZPxuh4k
5PJxPil05WJC8f7qV1P3HDNPZP5RC4uOXd2lKEI1FvpXWQKriaqM8yEJkAs5h8k8ddvfs7It5rCP
NCbXJUmoxZakfmxZiNwrl8Tru4anKK7u/5mSELgGubDqyHNh0Ha24kqQNzfHbQQhyZHLeDOEbBa3
o2dfuhQ8w42leKiy+ui+TDs38Frn5q2HKgl1E3354hegN0pQsc4lCfFtpToh1CfZql6Mk0E+fUkD
JCA+bY/nyqajMutoc6AnNbKy19PreQ1qLV5A4KHgvKFMSjHeZk5QafdBnCBU8Ret6UTs2DZQoLAW
Ow7fwRDLTElr8Jj+9XE67T/4jkYBsMSF5y/yCLpOttvUJU8nHjPXfSOz4JHFnZxLAP/pOwCf8NYs
ihK5ZD982O7Y6szxNmTySM3a1mL7dpRORtjS3gUdTedBwXTrG8ysGUOkYt0yZkNn3G63uDZxhmpI
bgeTt7a6SLINFfbspsrhldhxf9EAjoOyDNPqLiF8M2+2G5tHank6GcTjFhUYHnDLosjk+4Put5xO
UKZq5xiLzKeyB7TeOFf4sX0IDaNsjlgj44aIKTiFxahQ93q8dl5zIZrCEJZtoIGziA2tQbQhCFLo
QF1p+yeB0ThKnRp1wRM2iREgYMx8SlAX5PDu4rpPLgBDu+DUe0Ej/2b4eRhxTXJXAf28Xlsy60Cp
sugu7TgixYK/d/c5hrmUoXuA5dfO+K9ONvUhg3SRTbJpMdnKbPfem728kKxSIEqPozwmPcrhKg5S
f9OYKYguSa2iLWwvuoZKnUrKwXcukhLsTaajVHawEcj7ONkjRqXbK2tt47xuTL8ex84IhdVknrzI
jOpuYY/mwQvH8mxooUNWJ5flToMrQ0n1hwS8Se+Eacwx36tLH0UkON9keC6jUaA4643eV0BYX/LO
73ayYWvrFVwemTeqDDANlhWbOMSgMBoqXpWVpp3TplKf8SHxbRQmq+wMaR87QtOB+YXgZAiMGfkI
zHGj4tf2EK/E8Ab7ZT5ybZNU2aLHo+Vpll8NzoUUKJKPSWLD8445OL2jhFyWvIxBWJZfhhLs2c6T
amV2aZog3SF9TTC/OIEb0AQ4ngxkUBtCKT2yxJcep7MbdOLSdwJvwJftrq5MLjtEGATtBM5ELdeT
mwcocrSeo1zQleadMkn/JfYCgcQDJdWdhbQSFRCaz28jTmGmd7FNnLj0UuB03kWZgNkdMMEZcZMM
5/TxdqdWBpFatMWJR00a9aVFQ6hYYcETCeViSLB0NxpGuID+U1Op77Ccyuov4Nwmbef1NS+KxYlP
1cHhlOX5Q9y3iAvAvnt+1Uw+1TFsWj4FmS9PQhtQ7Dd7dJuPiPdrwXMR+CHerUOZ/Ge7z2thJycr
pRaBtAfZ1nmmX21T3Oisqhw83wUKLrpbjYXkgJrtZkFuEDIvwvS1e7JIISCdDEuMeEiyb7ACEVeF
I4nQ+fb3rM0B+Dce3Q6jotqLhWVlWG5mtuK7ALKh0AhUFKkwZ5z7MajSyJzE5+0Gfz8+lhNAtpdi
Ly8idu/8Ra8GANBIgcKKzQTIWQ8T4TfTTfnX5d3Yi4BM0GBljv8B4JPuHVsYrI1rIhCFyEnUyvyp
CnPTxuevT8UDDIw2v5Vtl6Ii0PVjcMaoRPFOs+49TO5+strmkraAV5qgEclzX3bKF6Uu4ndoiZIn
hmCRD/4TejhN9XO7m2vLjGI2goWckA7Jp+te+mjB1D1ylhe8ej07BsBUOsP7VIzZ56HL7Bc8kdL7
IbHspw6fkNN242unhaUDUVB5c9rWss5U1oAzQyfyXVSQ669eiHoFjkZZfYjJ9e60tRJBmXMkyga2
JVkD/bqjYSvgs5qjd4FKzfMZvjG0aA9fu+Lgp/2z3fgQPslpiRpt3F7tD6ghG9HOKl7rMAkuigIg
hMjyLVaxb6fgxu3Gu3hoDZ2sGkYXloOwJNTAnP7iRWuCpKEVkrjcPfPHvFrAGcZ5Ao8WnvOWDJ/a
wTA+aIVjneUo8KTylOyTjTQ3YuoW1H6c1b9aCRZ1daVMALnQWDlgRZ07O2fpyl1ogsx3SCZwqJBX
uf6o1iGP0HbSuxRaijSqBTROvcux8VUPCGoX4qCigIWogm3vDP1qwxzjZDR5RwpreRMOlgGfznYu
CHpNt1OZw9RwPP3oa0ryASXP4ARIL/xne4Gv7S5pGVRJiHfQyVpMAdVc9OGRNLhknWMe4d2p1EPg
6z8BMkayHWB7/mHyiJTximij8m679bUzU5LPIQomaGfxX491pdXUN6PGuUzYxSLkhOS/dYAuZt4l
Vh/0NwEiDMVpu821bUbQyp6mosuttTg1676uY6NovYuN3mRxwBOjueHyttTHujfFi4Po3XcYESbc
B0SmsBvS2vHT9ifM3Voe3GRwgKzZJigoddHtHKg+OXvLuYQIf991BAkN2Hr7nzYKuvy43dbqNQl1
jzQwISZqposdHRZYL0Ua52c5yOApH02QVpBn7ogwpX0xMX53nitEG2GqGxmaxbl9dtC91bXBTne2
1lr6nKvxv9+yiFN09JQ8zPDIHiJWf6+jOfNlkrX/pFudeMzytAzRXASWqAWAM49jGiU2q9H2fqh6
3VJ5KcQxHUDDTE0fv0ckznR29uDagnTgKGmWrpMNWG7+0XcSiOeBd0GXO/6M0pKJnmQJuO8mFXgz
HtGMxIJge4ZWtqDFGpAW6Q4bwKR+vQkMAJoderG+6xg1gj4GhlzGyYp7Dphm9NxRl3AowJTeokNZ
qzs7cOXQsVTwI0A6VBBvxnIpsuTTGAznxc5mEHrvC/2d2mNugO0kgP5Sn/Os5LYBdW73emWkaVif
07hSlXT9uteWb5OiTpPA7WbAeoHI2y0rIQcTUMLBnqBg2O7/r8VFVxH+R7E8TH0XdG+R3QqfqPyo
QmYTJ4E5VX8oRON82W5z7sVip5PKQjtGMLEqqMrrXlbCriE8MryIizVfkP/3Zp8spJr/YjQF1DoV
nIRqod163U6ot5h1eqPvMtjOA/i46mdbGnZ4Qokn045ycrydEtPa0xUZFnINpHx4Sy1zAB3uGFJP
eXM4XuQdR4JxtPPVzEQxCp3XUHGq7xpcgU+Zg7gYoUuf3dhGkNo73zHP2psRfvUZi54rlAqTGO/U
i4qZb8QhNhAJSxNJcRzNw/vt6VxbtJTUSIeiHSx5al0Pc9upA1YiYeh2pYxeZvTnYfTS5LnLsG3V
lHwPwrJyVwGEJhAxuKdM0q/X7RWyiODFlaHb6rEO4TQKB9SJq6ZKnix//K1hNlo/VQR4H0BqB8Hj
oLaYiG53em2EKdZafIZOpncJYJA8BGJ8D4DsKDOqhVA9/9w3pe8atarvzKZY2zCvG1v0uOmgb7SD
FrpomTm/QtkO6jmNRHuuRhOyInp70AgI2tBvKJxc3Dc4tGHIPUDAAQ0Pd4JykG5aP6SST9oNVMlx
rwa+Ohxk3y3y/Lzql/epHhs6xtl84agaAyo3VSCNc6o3IbpUqYKIzfbory452yapJ6kG85S6XgJ4
kpmAah2aq0A13CYalj+3AwLAaPWBsQueDKv9ud3k+iSg6jk/Kx2SQos95QWB7wMA46TUHECNBxg9
1keMSEb43UgC53ediorKfYPKy1OWOhZ2JI4dEyu1yGfeq9BqpxtM8cAB4hVU/CNboxc72fS1WQDq
JDHFJtOrL6FWGf3H7tKO3AACfIQakoGCPiLvd0qFNsrOHKw2NkOreIfOIMDFeCCza6e1pYSuwBPR
f19PStPcTlhMNuepDLJ/t4d/bQsAqKGWRrhG4WWxBcrOHG103SMXT/YgQYGFyP0jQl2obG839Du7
uDw752oEKC6ibzAN12sr7isTVYs0ds1SQfkw1jXMk60ejo+G2Wx5A9gQ9r0GXv3chNFw7+lRcQJK
nmOCZ5Z3qHd3tzufNL/m33ySAzBwfu8D2F9Eq7VR+zoE/tDFaVx092M0tultqw/QYVUreCx5Nnsf
0Pf3YTo1mKTwDoaiS9krD3aOvbWNZ776kkWsmjRFG+i9GrnyexRW3YOZKeU74QWhB87GqMu/WGMW
sG9d5+lHwXkx6/NdwnsFfSgtS8vfBu/Rcco6/R8TVMPN9iivdY272+BIJ1zg+XU970TPzgSZL3Iz
ZFzUQ02kjzcfhnbUh6ibGDcAFNWdxTZ//3JiLfKEZHB448LCuG5zwPhIE3kauikJlezZ8Ya4OYMf
696ZDm+S27Ds8ZBvC/QG4fUOGVWa7U6vbasZr6aqjm2RdFjMpz7Vg1laReBqZgNlVJOKvMdtrqnv
tttZOyyoHglJWdGaQa7XHVUUq/VUdrCr50r3tS9GzG8Th7so7VJ3u6nVGIyrgWwRDAWCoMVEqo1N
1JMEvqvVrf9NDuh/3hRVcqtjqX4s/XLAUTYQxgO6x/HXoh2Le/6N4+xM7XwFLaeW9Bi1IELdGWt7
3WOKz1QwQbm7k5Stfhq6IKLTYhD1jYaGy6zChl+uNKDTn7YHYG1RvW55MadYX3otgty+C8rR0m7i
IUPsHVVlXfvgJb5yVqZ0fMChzAtuUB/H6Hi7+bV9JFWqCXgGkB5cwqwE6FXyr00AQls0tw7Sec9T
3MYv8P/w60JbpNwjua0NtaS2aUJGAY6iLZKhSF2a7eCTZM5R/P7kYVrxqcZZ68HzwgFXLJnq4clv
EyXe2TyrK41UhXDmY4P9O6/6V6k6RyHPXBD4XBwbrdT3GLECWvOzUn0acCq/7zT0R44c636AmEhm
/vI7hJVug3jEXPIvBh2l8Jl5x7pfYj/Hog9IlBoMwWj0yDCllgH2qUEDw+5Ee6TWpO6sstVBp6I5
Z2scA4T8dd9JPEIeU5PQna0nPg4T5o8yLIZ/tZTC9mEim3NUFXSo/qKfhk3SxqSvb7gdAylRhGOD
wI2mcHKpI7Xqh94p9emjB+qsOhq1QHh7u821s4tqlRAsWCA0y54iAYKKp9mFLoIA9bcqqmfZt0ky
tHqKjNR2Y6vDaho0xZiScp5/f7Wkci3NwkqK0MUFBZprinnBC/Ejmuv5oHOIgVqArE+VAnGZ7ZbX
cmI8Wong0Y8F+SG166YL08+xTUHTVaOuMRwyHcNf1LSm9tQlFfJtpijQYPZ7pfEfchB+NwK1jndg
ezA0MjxDedn+nrVzZMaHk4/ksyjDXn8OsVfedJPDOVJ60UsXB/KpUHCwvW3gNP6M2ynfuTjW5pmC
K5fGjJ6mQnndoKckGlRsneSLWUjtBgm7oLmjNqyk5yzm5b6DEFs5prl20dMmQ6Fbhrk8tSSGdbOi
kKsHZS0fWgBaKHna/oggUjrV47u2jbX6Du941FBCzBGL2+0BXju+eBRazkwAJeUkFlvY6VEy0XDe
I6ZWvGOs2/hOwHZHb8WLnX+dvlJO+iSsR9PAv3uSOa4JQO26nRW/Muxc0gYQDaYaGPdinm0DPRQM
4p2LltWhPNnaaPhHHNO08lZqgf0XwAl7BodC1eIdR67mepaNQMO3YExAafh9/mTB07jtoqJBqNrQ
jo1Qxp3urWQrbMQoSK7blk4Ev2ivhUKZtUUnEUN21Hd1PyvBjV3Tp+dYdDhCOcEHtR2FjiKHhw+E
mBpUqLcnev0T5kwJF8SMkrzust6a2OzE4CmASLYf+1ImxbnEbc6/0+ymbz8Da/UU9Dcc5yVQIAGe
ozLMq7vtj1jZzgBUDVIEbC3ez4txsLvORNcJXG6eDNVdBarjAdkZPOI92JwauiA7x9nKQToHgQJG
OgREalfXncY2N9DxqvEuNUf6z7rqYwybTFvF5SBRChNbQbQA+8cBbZtw5+RaCaph3jPfpDbnEGtx
hnvIkHLEpmAt9SRCF0GXyax4BOFye0jXdg7PYcZUn8EUyxDTww0jRWrOudScFCf06ZCaJh1iHkC9
UvX/88YonZJy4fE9hxnX45mjFilyUwFEVqN5iCBL+ggwF9vDNg+//E1TpFl05HRM6kHXTdmJiklN
SVOjGftnhKLxD6pz5Utr6d2fZ0x+gwTmUAJM4zKCg5tWOlHnU9n1YGkhXCCPVdGpT2OEUeCf92ou
55FCYsIAjV73SqOGSvDbyotT6R+lSv7wiMoFurWq5xfft9taW/zcZOBheXxQUZg346soIqtx/ZZd
pFxEiwgqsjhGoSOPht3MjULy4H4qpTY8kOOisLnd8tpZAwad95JKBZWFft0ymt+JWvhgA5Dn6H86
oiveJ7b6M8XZ8Ms0NZ+yBtk1zBvqj02ANtN24ytnjFRVMNdkv+j68mxXPHi2VNJ4c4m6uo8mB2Bz
hoZVTFYwaj6lUR5pf9EkmegZ8aeS81/yKdUGV7guiAO30abin7TFI0EdKSwcJPLXH5u0NnfChpWp
5Y4kxJnRNCg2L/ZhYQ59a8KpdoveqJ68usvfI+2fHnMMOu68ACHcQ64b99sD+/ZEg71JCmYGs9Ps
EgpXzvKNOdIsl1Fm0UdPGMjzZMOg/9hu5k3fELNm6jRCUHBhoD2uF48eqWmmYH/o1sjlfHIyIZtD
N9hFcLBHvUHySJfhoU7NPZjuXruLMdUgIg4CoXIX4rgSHjzbfEFIC3NuJeux7QhVVIRHb2dM3yzW
ubMkBxDhIJ9JcfW6s8kwdk6AXr7bIWt8bBLFPDaA7o5Z3YzvnaLN//Sooz2eTFRTIeKC4Vi0JyBX
wpT1C9eCHN9BhSh0Fcclq1Deh2B4kts/n0tuQNIAcMN4Hi6OO5TYc8R04xJVXlmiO9znRywksru4
MqtzXhjWDW6Q9sufNsr+n+mIHLKsoyVuchzyIjXMIXelGeLFqzmPsReib2n15PLSMlIOWFVXO5C/
N9ewTqO8DC2eDpy2SzhU7+VVkGp27grcQexjQNrjI+eNOh7LZsw/bffwzU6cGwNJzlSS2YJccb1q
ulBWvTZmhZuM6PafUK1FgBEwHQp22w2t9uq/DS1B4+gTj4iHJIVbEl19bfO8eLELqu+o2KKgud3W
261Ap+ZKP9EaOHl10SlOzoike48kS1HIlz5GDzCccEXwbF9Dhk62Owjjt/sd3D/nGNki6MfOEoQ+
aGZXAf/LXFKFVGxYHPdwREeK3UlkPtp5rbyUYXPa7uSb9x4z97pR/XrmBAJJJCqi3E2rfHpiZShY
CJKgik8SL4GvbZn4P4PZ8L5LTW/nYF2bTJ7QxIjQpHhILjYjngNyQAgip2Sa1eDEEtkdhw6d1iOF
u+Gy3dG1JUrtm8rJbwmOJcPCk4mtI0Kfuyg+ly/xgLXnscyzzD9ut7M6oHP9SQUECex6uWoU3Vam
us3caaT44qR4lvjO9J9K9X4Oua2OqASaEJHVIkt2ju75f77K7c5T+d+W5eKeKqdO87Fsylw0jOXX
QpIQsqZUvYVSgU572zmfJ70Y8EbC68WbgcfK5+2ur20YVi+aCuQeQRvPU/AqvjNaRH4LHLZcSr6P
mlYY77RK1qhpY4zVDVr2p+EkT3OdCjHPdGIcUGLXzRUOhzbnDBJKudEcCnVI4ZRLEm2cH/FnhOrk
U4/e984NstJJyn28AGj7N2P3utUYmZTMaWXmAn23H0M1987w57IHOJbYaMVojfwxx2Hup0EemT5y
Wy7PoRxRlgHJv8xFntTDi0Fvq3PXdhra7Q3Zge05nOdosYheN/Y7O/NqDsuir2q8lDM3K5r4NEAd
K+8qpB6bnXt/ZbHy4iZxyWRQ41nmmdoUpgi5tNSt9aIUN13rtPeirepfMzjZLeNISTvEqXmMHarZ
RuBjpAzqXjVkdS5NG7Qd+Q6incUKqtpShCQ0mUvke6FPxNPZbzx5R0AynacGDPr24K4ceGCLYHtD
hydZvBSpaoUCwbrTM7eIUZlXGk45bL4d7W6anCz70zfAvGxgxYFRBWTEYF8vVM0sserz/JyDKESu
Nsinj1QM1fuKMtM7bNX8ne242jkeWDPahh2yVBsSto9/4UTn8rirnobWUOoDVqRBdlTCwdF3tuHK
ZcnNoVF7Jh0N5XfRO6vQ7Cqpw5wHB76rUYS4/+TZ6ouQWLNwqU8nT6/tf/98/hBSp9aPdgdBwbyo
X20O31KzGN9fdiL0jmengL2u95H5PbPTPSmStaXJsQbUkHqh+qY0KXKkUcH2p27TRNnwlOpRqDzk
KBSMz8TIg/ddbRU8MnfWzOqownKa0Su/4RrXHTTzqncymDBuVKjqZ3AyUj836hD/FBRhP5de/AxN
Hs7a9rCuXJmgGRHsmFmyNL4YVrsxprTS69RVvTr84mBzd2harZBH2YcCq7uM4uEhGKWW3wUYpAY7
cd5qpxE7ETCCIesuqT/UL3JPKKiBIXSdHDwPx4vOKT15UJpKnNpgQm416dBX3e712n6BRcZAk7mi
fjOvgFeLyVbNJsCxkcOgr9L7tgmS09iq/hcfIMBf9HCmKcz00t+IheumIKXpGZ5XqPEJLfmGLnp5
rJQ+/jCRKLg3SRZgjav5xZ+CZTmAWL6z1gTSX2Arr1vFu8PTgeAhP6Z5iKqOaA0RAfkXoWLWRb5A
ObW60fyKmyD+tD20azNKBA1GXgMLB0PjumXMB/AfqxE+K7vGfgaKj18QCtjpoSiK8ajBND06ZrGn
t7ZypXGwzNVlWp3lZ65brToVuZDQp7/EeXewTPuPPc6Px2zUcXcJ6wKl/zhrudECxzM/BlVn/9zu
98rlTRQtbIIE1jIFo+svmOJOqF7JF2TaJKOHsEuD99AD5R+qqoKnY141bm5CaV58y2yPFgVGVdrI
F5W+LTHZSca2va+mKs5xAkIU+267Wys7heYAXVOJUeGZL+JK0i/aYJlW5FIdYyXlOfbvT5ZneBOU
rTxBJPDPD6SrBhczOcGh4qlsIQ7GIYujhK1gn6c49aWoeP9hEYSNEObSP+Oynz5s93Xl3GfLANCg
CjfLrS7eRHaVa3Fso9Wk+400DlaLb/EtkvHt19LpnX9i5I13Fs3KZqFFNAnJvoCFWaJ9emkNjYFB
nluVVfBe1QMbrdcBVz2MQKp/MUJ2cIqxMFDY7ujabnnd7OLQbzt8o4ShxK7jVz/yIrcfM6OJKYDk
Xfmj8KpHACrvMa5pH/Dgy8vTduvrwwz9j788WJbZkTobNU9rmOEJhSgXUNVjmfrjjwYy9tlo7H4n
2l1dweSdfjM/Z2nb642p4R+gRH2cuNSwqfrkmI/ovnCVTpjJzlm/cpmCZYLCPguYcZ0uxlW0rZc5
aNm4TqI+eGWRPugVFPZDrfjtOWzCBrPJwJtdL/8c6DkfC/9tevkAdUoZh31dJq6oIrTo7dKxT45i
mJeGCHBnRNdWLWVilC5AJcyvo+sRBWiLCExsRG6eth2K/JPWdA9amXQYRSk2ogaKhkNOV2Iq8hen
EVln0lwAvdU3CNOs9R3SosBZ2Uvj42DCcJMgnn8Zbd3+eYgwJ56pP//GES0TJF6gea0IlMgF0Fjd
y3Kq7zuEIl6Seug+bm+ItRVKhpL0Adk76CWLZaNANopHPN9czBajs8R9Cjvy1ngX2lwkf9MUdG7w
WHRvWd2yMQzhN/ZeNZVYcHVYQ99aAd4hWA7a+bBzzqztB9RJ/q+1RZjVjPGApCRyixoOSFgCFSCV
noXXGzdhEjuHEssN74AOsn0uUAvaCYHeghnYEhTXKBtw1PBQWSxTSi6K6ne0nrbEghjs9hRda03r
cWJF1MCmzDZoT2TgzE8pzrDowwNffkhwkN0Dp69NMDJoxLcm8siQ5K43jFZSzo/KKHXTvkaBL4jt
R+73Ct9b3EZ3zqDVtkwSzwALQH0twcoYlRZ2KZSEK8WPUOBvMYApwhq0aNmUewKDKxMM9hoWKJla
Xp3LxJ4F8jluWhm6MqvljRVXzrMcwuQpMaNT3HbGP4gBGl8b9Jn3MIUrZxAvQaqmtsXdSdx1PaSm
lvM2w3LL7UOrfIfjbhUfPcyjTe8Xgn7AjtGF3nsrrbXJHU0RVQL6fyPr19ghIsmNGrgenjDPkWkE
wxnbyhwzJD2ulGdMmbXyJusDLAO3t+3KlUlpDx098O5z+DfPw6v3yoT2DsS6MXS9IpZ3aidwE0D9
YbiLmqp4hzmg2IMBr7U4P0XnRzBP/GUVM0m1osWMO3ahWtonPzKc9zXKzTDgkSJNsmy43+7hyrJl
FplNnt2zVvHilkYvGc/IDqVi/J9R1FWH4lgANYpPI2x7fWc4VxtD9BSwOIEeN9n1cEpkUQZ7XrZQ
dXv1Pm6Rg5idNWRxGetIH39u9+3NumGDUIMCv2eRD3qj1RSGwCI0AVMh6x1e0J0JRP8m93Xs4xMZ
+4h4YAhb3ZhOZv/zpy2zYLjEeJBpVPqWzHG/H1XEip3WxRx8BJ4oIgQvLMVCbysMrUG/EdnU3I4Y
C+yc/G9GmJU6p4fAcIFnI9a8HuEokzLMh7RHUr+pnvO8e/BblIwxFE77P819sRc56rinEYPH2GJx
EmAogmGpE9hubNQj4gvG8DHEv+TG6Ub7T8/WuSlqvxw4oNNYpde9KqveHDoR2W5LjbM/5QqCGyc9
MIfHNMNxaHvu3uzAuVtsBGJkADZQv68bKyKwKVNkJN+kDIKTX/vTv0ZvjZegVvMvrLPd6PXtMqVz
GtkzcsMwtpZMxanQkxoXs+xbH5jpyahq1Jim1EkfE6eYvvd6P9wj4+n8RTd5tYNEA0QAEmyxF5FN
s7LBqdJvsOmtY5bNPtkA05MDCgfpHSd8I/6qRdMG3EMKiFFeDCw7MaLqnXxLi6k/DFAVn1O79Z8D
/LRui1zuHd5vLkmaIEqGwM/jnbTpYtWMulX0yiDTbwOUB/JMoXJqVHP44mhme4sTYAAWPx4ingmO
t0fUNujLq5IC+vNk1rmpyEZTDwPleN3XNIsCnDjH6FMhMCTPppumvdtepkuQMAENCrcUgbgV4Ueh
kXDdBFIcSmvVuvghhnK8zaui+UZO77s2Tio8Sz34Vgy1chvLGGKvKeqnqK1fptRqPm9/hzZP2+uu
cs6gqzYXUGZMI/X36+/I8gZIiDqV300tsZQCO5Zk6B6x7GxRa2+dHBhHPllGeEJMQ8WzK458vT7Y
mB3376fEmIw7H7mX9lfTANw5po0jv2K+Uv20YwBc8Yw6GRDwD3MQC4yz072reqv+T6eY5qVVGrXG
0y/t3ukoeu8p+f4GvF53zXSguc2coPmoW+oWNVbTF6Enwu9DL4foHZCG5js+ibiOEuQCDB9trJRj
dKbNu1AvDf1UWoOa6KcszJLpcVQLIT7YoRIkB4xq+gAVPQzMIayFU3FWxjz23onJEPk9IlupiTca
+jT3Raql4iWO+dG2Ot3cgUgsTjdueWaIDQ/TiWufGPJ6tqa6Vj3bLscf6GblH4HChe3BEZgzNJrj
31pZt8OYJY2zXB8zMWEujs4LlmW62IZF2GdKAtnou4l0onlW6pFn1wEUdWk9CAzljScb5It4rogG
jg6SQOPJ9HKR4cdqG+ltFfnyuxoEijh6DpILBycbO3lThnCl8DkOquxjisdafOjzyX+Pb5ttPZn4
KNogasBVnwP5P5yd127kRhumr4gAczglO0oaSSNrguaEkDQapmIqZl79PtS/C0yzBTVmYcM2YNjV
rPiFN9Ra8aMxwzC6liFGjfXdPLZV3X7BezDfmwZtlIc59aCNZmWHAxmSHwr+8tKUY7+n4SKvVBzn
G1+KUUvuZy0avmCPrru+g+LIi93EOGuVppwfzQLpq02j9JxG4Yh6l07T2B+wfsvCfZn2i+29iMob
lMHrNN11lTd2V6M7SyptgzGF9m3Z5+I1o/zV+w60/HqLIHORPE/mhBh9kwknDQT6hdg0a0Ix050t
hjD5D/qCePImpuy6oBfuBLWF89KXqq7QBqEoYNJ991urtpRrow6dXw6BUbw1ak/c1XLucJQP8bPd
WyiORdvGm4R5HLEXrDat3uTTdu7lUG2xNRSt34rRe0AkVa98dUBHcQ8nJ8MJ04JrG4xRY8hNVhlT
u4OK0iVHqVCPgZo9Kw8Nz1h4KKFO5z6EkTF+9OqhcreFZsfupukAsN4UqlqJwg9REe+3kZbhbw3m
dnSue7PUnCDSEWMLajgIsFqm0f2OQEdoXzuYTdWPpElmd2uVVmHS5p+zK72DCP1fFXNab2Qhx1vV
kl3nCytOPBRnZxkd614fPZ4+WVtb0yi1fK90npN+UTM9s2+rpLUFNpVyng/A4VPPb90YAel8LmAY
I+x+nXT03IJeTYfiV4SQWBeMPPAvrt04U4DLfHXPxbnMWmpG+F+XiORcG5Djxa1TDvPvaG7j7hi2
pVPhYInqCux1ocoQo9wKepIb8FrZ0z7C4Ca/nQdV0YRvZFyr1UbJ4UB/MQlJwkfseLTuWNeRp30x
VakUxzAvJa7xRlcX+SOmyEq0G/t6jJ+13q6Lu0Z1BOLATStCHWVJEo4KdcRETb+HStzFi9E8Mit6
kIOTtv5TQRfa13kJiuro1GUEZLRXnT7g6HXto+oqehHt9NkwKgyPE9Tn/QHKU3g1DPZYcWoS8O6w
YXvhpmge1G7i/ZChnsUbnPtCKug4JP2spjhSv8WIFj/M9P8iX/YAAY8Jl7K2wy5AfwtdT16bGlTn
DexazO30XqrGI7nmNDxrRmWAOOnVLv02VL11ayowOW4sXJVrH6QTEiGuG2HiV4eDNwaRpbdy03uI
v/uDXubqA+aY6VtHzd+6VdUw/TlRwbP9UUnzOcASEIF0hKM1X5WO/WLPhfGjhs+Pm7QSa3JjTzP2
lmFlDML3sBNu/FK4eDDpdYQDXu00ZePz38ONx0tyBFM0J1rQoI7w6uK+mgdNpuT3DdhE14/t0h0P
BU2Vye+bCPNnizQ3v6rxlmp2atzGx9kQhraRbTspvje1U4twnJJ26pZwimQ/Ggb3rkcEt/Yb0y40
6EBWGe8NM8WneYsVj2Lv5KzW2bGH4NIANxDCs55QVshfw97kXItONFDlcMUz76CRtd2VkHpo3lQN
/rX5LlVn075KZBj/sEQ6NRsxG9BjLambCGjUkfUIjzYd0OGdHJwIkUnsy8iv3ZkNqaPEfReZWdj+
FB7gpIB2EFbxUa0uX1dWvbKhfa9XO95/fd5WHVfU17LX+4M6FDrpmgw1nJPHOJ8RQxJhdzc3MYxv
AcPzp8Rt4w8Pm0k3sZimHfTOQn1tHTvSwazPoLnQ5RfN3qrm4l71Ms8KSlum1tYYza7aTTxdfVDZ
tTnuFPqXie9khY3Xa4bJz0HQDQEPGprODywAk+l6aN1ebFxhmR1tTG+6B2sAmnqY27a4wVJcuNvK
Tkb7WGgD+1nLS932gUmX8sFMiqTaA1fq7W2oFsDOm8pRtJu+p8CtbVB5irSXKe8E1hRKPaOTZ42p
0G+ipWBKwz9iPj3ejC4IyWOqH106VGWyR70KI9CNqGIcgj8P8ZZI8iQMwspggalq1LYoO61rBPTH
w86bsvk5xbigP5RRKx5rzHq7u9AIOeMuzwjWqXziuCvb1qj8vOjcf9T5oM1IL8xWkbVAw5Ce9RLZ
/FWLMdoehe/Y1p5DQ2CYyaX/E0EcxDUG+5J241mQxFCURKl0o+MOAGkVvUNPSOOorfRnbsXiZzO1
0bWDu8WvtkI9e19pTnbJHGWVq/BxdPrQ4UFwaMng17DuDGWtjJA2fvGEGVs+UlLDrdbn2k2rQAuO
KnwKHByXeflbrbqwvO+lyZP1XeRN6YfRxUUz5Aw228jItegNpc9R3CoPKXyk9gv3eVliPS1yd2NF
FFH3hdVb3l2ew+fd1mpb91sZzQRKmZGKX7bVh/UxrPvq0QSE21Nibb3+TzjEbmluoF93yfdBiVV1
B5UvV4+JJ5vfdWHbgrvMzcvrGWxhfyD+KowLENOzxcR8Et0CEiUOyJLZn+6bPh3tBp0a63lGP0Iu
L6wW3Wd6LK8HpZdspLor5fbzE7NskNMZdbBZQzoNTp+zEM9Px5Rd4U46jNHn5SXp/Iw+ZnLVKRQy
/NKLuktCrmfDeYsWOYUmImy8T9ZQ5MIa6OFJJX1pWwyMA2wyk6dcxYnLHoW4kO+9Q0P+/jYWAuoY
wHV0hvi6dcM9GuYin+NEfR5TXNR2VaUV3f2oNNjhWqQww9aS2qzeINwhrE2hC/cXKIxeD2jCOCKY
FJGMwk/z1BL/xbVBlr4vJsKxW70qOu2Ao6rtPcxYyFaY4ipEfIVfGUZcvSVTFVqE5z0EhBG7Z1wr
v1W8ZNE2zOYmv/VckeeBDjox2+qdrj0hCTlovm3WNfDIim4Z6U2VNldlHs/xoykrS95HhV52GPYa
Y1duwFerUaAgN6a4gTSGMD3mJrhRv0xCvSPKDXVl6+iZlfZBiyScs0M8F5vbYDQbh9I3l4Vo0m3e
W/3iYFu2KDVfh2nVNw/mzBOGFFWUFy9OLK3mH6tW3FU0XLg3+DtgIjQrT3ccor1pMshheqoULDyT
ucDtKE7cW2c2XrCHVC70s9ZPAkqyJqnxAmKE5n8GX2plPGpD3KpPSkmusLOnLNpNSqbfq8IS0V51
536j4wOe+lls1JHf2GVmXjhk64PNb0ACjyua5s7SVlsdsiFSlUh4hf4U2ZEROG6WPeLcHPt6qZqE
HItW7Oen+qzk8j7icolQXF1qLquSS1ZpnVWnjf4EVVYPkhbOuYhlshvKMEQC2573SMRpQZG035VE
Sa+1zowCtxba7vMf8sGXM/NcMKgdUGJaa87mVpxzmQjjKWyT5Kg2OdlFL6evYKvU667thku1pqUY
eHLmsaCjusMDtaBXUYw+3V1ycjrE223zaUq95rfTCvvWI++xr2HMOKqfdKnrbdoW1cQ91mEKKa5U
cEfXexwZwgEIGmKVUGo/n4VV3ZT+CD8KriVUBSq1xAWnPworE25S+CdPwH3iQEcsZuuWdaf6c18M
v/JynJ3dLI1Q/fH5uOsG5/vAdCph1HDn8l6vtkGTTUDYuJKf4tgNv4MlkflGmg2O0nFreNu4jKd5
k4Vp/JR5pfxBlzTdelWoav/4si0TALWPWxiQP8ikVS3H9JIytYbReuqa3r1Ppe4EoRfbLUEg7gK+
5pZZt//82z+Yc3yEqPkj4o3F1XrOm0pRlRnB26cqSf6kg1leq2Y5Z0EOrWpDoa79jr+R/m/4oGW+
0bWAOWziA7l86OlC9xolCTXvbFzFBvVgqrFOtWeexwdK2ybe9ll0iQbzwfUGOnGZVDQBGH85gH/F
mh4xtuirwnoqZDPLbTHJ+RrXFmf2UbEOb8FhtVlgpFY/BDBxykCVxnShjb6OCJePRntiwZ2BLj5r
8XZG3aqi4aNVtBn3LSCPK2L0MhhJsjZqlml+nhjFZhqtSx5K7/O5Ou3AooDUIdpNXLEunHeYx6NQ
HrlPyRhmw5e0YEc8xMK0QH1klo5XRTFm8hZKtxFMduca254MfghSZL1vSzS74mOeDsqht8Nu/iN5
Y7vEV+k3JLumcbTxdTSHFuuHoo21hxkGhRto8Rx9VYdhvmSJdn5VwvShSYVuMW1VTNhPV7KWZac4
pWAaK55wxFvb1I8RIgIV4WXZrQZy6EI4fb53GNGhGk7ReEGzrU6lHZmh1lKdfuoHeEWzqbQ/R6XF
dyvO8yv0W7VDY6jTvuJp2wse0guXwjoWBHNK1xPBH4I0zsv7G/bX1sXNsDXJje0nr4+7ve6W7SaK
vRGN1nG+8Ax98B4yGEcS6VAIVRDtTyc3ppo6hWNlP9mDFInfIf5zbD2tg/ha22a76d1OUMXqtC+O
VxbeoeW4bXU6WsDrkqqM/vly4ufwTKEzgOYUCg+nPyfD7rAXk2Y/1ZPef43tsN7G1SR2Tows9gx5
dO8I8x/1Frkc/jfhnFCE0YFUnw46QopPKJPYT4SIzt4u1eEldRzAHw0UnX9ruf7fsdDLoHS/2Cut
Hh5KxEYj08x+0ko9/T6gPucX+pQem7IsLqzt+fWzfBdqGcuLT164Pjce8CuFlX8Sdo9JFS+w30e6
DKasPCZWpATRjPKdbkXJhf378cBoJ4ImhrpmrK7e2KAmZPaW/aQM+PSMSV8csHLASqrwRh8u7rYf
5HOILPCF+/b9XJ7eerBUGZQHnZgSHsLpQlp9l4AsqcUvc7Sc6hEcsaf5hhtpNH07VfilRZ9nN+XG
YO7q3KydDXsr0zZYFg75tRlrLRt+qKgiN3h9bg3MUYwLV8sHB45uIhE+HBcAzzRTTn8jOjxlVuaj
8Suu2l9hKLKd1adxYAihb7IIY0Mwl2ZgNnPl19EogmaMvH1K6W7zeRhwfsmY9IIXUCeaBvx1tenb
RG26OO7dJzSm4iut7UfMc3vleRos5VL16TzkgECM6iBZPIQB2vKn3wyQvMptMrCnjA7EdagZ8hjG
Vgq4XlW+z1qbIRAoL53qZbFPNwN9IjANC0zWQvRw9YHpHDlitvvkl9QNmhe035863B0akiqz21Sy
G39/PqMfDYgGzuJqsJSd1qY+lECGODLV9FffWNMPgLrN1pO6uoe4MOHXrL58Ptw7CG/1gdxYINV4
Zhbowep8Q691qs5xol914lb2f2WeoVBGPa1Rr0WsJr5SURpFh+l3M8bhtTQwa/Qnp9X2FTHvtreb
DMTkkHQC/3Rc7H9WsFkvTMkHC4+GMag9+rxA3deN5ckbJyMJG/cplGa1KS0Cr3RsBdWwbHg18871
ZZzywHw+Mx9sbbzWoJAthZSF1XW63ZRG1DPW3IxqzMkxLzP9ZvZG66eqpE3qfz7W+V3H3nqXJSTa
BN+yHgu4noiNOf2lOkka1E3Z73PZCL8gfL+2Y7V7mLSuCqIM8sjnI59/JTQGCBMwj3AAgiFz+pVV
G4cIIMXi1zyXjuGDTyqCoSli1c9y85JU6QebjdEA0MEgQ0SG43w6mlKkTjcNTfYLI05VD4q2Hqug
MlESvVdS7BlRzMlRqG5HUw0Dpey76A9s7PGuogcb+pYeqn/UTrrO9VT19bSNBV7pj1nbsE//cVrI
pcBQO4uRCxwedfUGJB7g3TZs45dk4tEJSgxMN0TJU7hFWfcScuJs9ZdIBXF5UlgyWA796azMWS5x
RfJiJFnC7Ka3M7F385wOOdPj4zdhfJN2cmM0vbzwxJ7dNUuZiAIC8am2GL8tB++vEDEuRipl9Oyf
U96HZ0p083XfV+PXStTjMxSQS84hH48HfIs4nOrUWkWIMpiBEXamP4dNXhx0gbtVPxZiW6CrVvsR
srIXqlMfDUgG42GN807wWN3eTiiGJAlH8xkIhvs896N9Xwi6YyoGhxujx0fi823zzlA5uU2hf+Ny
BHLoPWtbB4Gzpsays3Tl1c1lZ2/KoW7JePSYFnjoJcW1IWPRvwhtcizlGEMzLh9APreI8BhTHe0S
Y+5reci1cWourDXxOKt58tsWmi/yqzyijnYe1wAmTWU75v0rqIBYsTe618REUg1MUicYxsK1whuX
2s0+Ulwx35mSbhBtwYbkTkmt2LutIj3fmNItnM2oWflw21ZgOP3CMdXmIAtnKI6jEsWU1uFsq1dk
yJp1mJvETA4S/89+N6h9rvxsww7gI4VKQ2xdqH+vBrFC7BM7E50PvZYUD5lAxzoOIHkWU7q1K0PW
tV/QOf5G/1aZfnpx6zwZFonxF81MzCdi81S8zmaPf2LqoTQbAFgQL3ELZNivcP7+oVRe3Oy9qEYm
fOjHKb6vdUmpoq0M/tPAUklGMJGjCzocy8i2kgcnTbuHsIU/clCKMP/PBMk0gWoGwbSZUoc2oJKN
1TVuVfrj7DWt9mvKZ0/6ZZbl6V1Pu+HaRjow8Wc6imIxyrDzb405qiritg0oN39uHGXYNLaR3niw
Wt0rFKKMznciReKzImQmfD2pvPZIVyau35qcylHQ1Jqknj/r5UMK5dikSZ9k4gYrIgOH1dYLv1lO
1xS7RisnbCTtzEQhaIiVTVJCAdjjvaDchHk+ekEy4CzzaNdTrA7bzqyrrNhie+k4MTZCUezuRqDr
P2clVc3XLO7TYZfkVHl3Xq0Yf8wknMscwpLrUTC3B8BQw4UH+OxaXMpZC9Kblhhtvvfq21+3k+ZF
mIBW6vTKFdHuY0wid4nZRrslq/YlXayNUmPkrSZDdiEFOBvZgQwGfJY+KiUXnoHTe7G0URnIJ9Dz
9qDmcqd38Ic2YOe0r/Syym8SdA76+VQ/S2/fYvJO4+Dze+SsdEDgAcUaRSkcWOGtru6tKR8TK8+L
6E87jXb01XBb96cyaDOBWC7voJWn6fVch3Kbxl3+jddpunCRnYVcoE+pHdCKBKFpn5X1ae1pBYlL
9kJ4r+0TnF6iTVVMheEjUXKrFHPl0kz3qktwyfWFTTWRSiYBNyH3+0V1OvPCrduxkoiJTuhT7+p5
qo+V7lZ7YRbjg2fVSPh/PtNLxPH3pUgbm74uJBU6r7A11h2zTkTI5Dqj9xJVaCGCIeqFrywEhAvw
t3WcRRGIRhn9VeQPCO7XAgGqgicxr6z3QqUo8c0Rj1WrjPI3QDfWP+ppovBEtLrEk0QvOv+8/Ja/
Dg5qneGU6EP4opblfEibub1qkhpDTvS+gxo92QsH9awO/j4gsCSqHhwW01gFkcJNhEi80qNpbcVf
nd7r70IXsnGvDu1xwqct8sOKmkEuK/No1NWz3lbK4fOFPEuJ338E7GPiKHYugc3pV8teq2iLCu8l
rztdbkJ7RueRCO9b3PbT1TC55ja20+x1GKPwTY/n4U5YhZr7Vq5ectRd3x//+ynkbpTCkJFd101F
0anj3PbeS+W5nX30+r6Qft/h4el7A0I1G0OrZ9qPZfpV66bo6+czcb6lWX5I9f9v9NXlgdaWaXXI
er7UQ5Fs7MadosCIUYu7sOznZ5VxgKlzQy41iLWo+2To4+C1DRMu9Ow/05Pazp5ba8/TOFzbiTdf
aPN8NB7YFXjO765XZw4jvWtPnje5L+NgGY96Probb5qGAIsP81dby+TC9310ZKFtEBlzaMG8LPP8
1zHqFwzvmEfei4ikda+PMnoqYnc8zmYqLpHGPvo2OumUGhZ+EcTO07EySUQo8Ql+wW7eGfdlZ4vr
0kjc2VeE4uGwKyzj2z9vE0Jwjexmud8hN50OaWrFgG1eGb4oodZFQUP3KtqpGU/5hSv2g9PAQMui
0amEc7waqEJwcTKrOXxp1KoMyiL0QGBUytbG3/agy0ngmB7KxzSVzf7zT/xgBXVVc6HpYze1GAee
fqLeDnNi1tJ70Ywh9jC0mlNsd0xz3qoj8LsLUcP6zeTUIztJAg/hEVGvdTfQTvRWEbh1vQh0H5ul
IDsJv9Ht+DWsFEEU0eZ+ZHjhz88/8oOtwyXvcdoXLaEzMvCIMRgVZovpDWWEoETZH0gVx6MywnOw
su4fiWnL60Kjf6HEkMIZZ05s6OhKoamT8rLgI64U+DibvoQ/tVXcJL0xmYVL7faPlnGRuloEfZYK
1eog0nZKvRCVkpeonuNoA3uW4oBup0VQxGl4Ybd+cHsyFpkSR3/pq66eEWENcVPFffhSmFWn00g2
gZdp46xeuF0+2i3EHeT7dO8xKlidCq+XtZHNTvji5BHqr/owbTORJVf0rcMbp8Z2UE5zePh8r3w0
6GIWzhMN7Q5pktMDMZZh6WVYcLwqZAqBKeSwxXbZPsSxVh+6qjO/VHqSXjiF54MiiUYxkxI+8Syb
53TQIezVJFTt6LVLYmiwuVX3dIigo+3cMapvCl16eHkCLd18/rHnK8m4SwREXeudAHQ6LhVrOUax
w5nIWkP6NQtBSELJ6M/n45xvTy5QZJiAwHjsHGu1PbF1svOm7OLXcXC8G2PKJz8dHPvB1BVv++9D
Ae5Z6LbkBjAaTz8pj5IsxTktYaghv5kUPX3EcRFsM5IV/3ytgOdZilEGb+6CcjkdKqqbuHFVk6/y
jOJLrjTKcZw0jkIf37hxU+4+/7IPNgkaHLA0uUO5y9aSaGZYOXmXwNxp1MbaJM7Y/vQUQxxzL03A
56Eb0+Rlf+EMrtMsJpEOCnrgS+uChsrycv31wluWJwuzKJNXlY7z3tDxBzRMzIWSKTNuqTC3MAxH
/Tsgj3HrZap94ar5aOMQWiylsHde+mo1w6SeHIwrk1eqc/2RZzINTKcQD87c/6MhIJc2f1LJRgKd
swBwb/Wlpdtbs13nr80ojHqr5kmZ3bttoejfqFC1X6MKXc5L2lLnLxNdUDqG1Jx0kp516zCvsgwI
e1m+aoMECoYF8lfqQsbNNBbxATGN8cLt9sF41AlInBdXMjL31UcWnj1L4E/lqyEdywfKnCAfOjTt
ZpgG809KmfjCi3++gMsrSEMKGT1umrWgLsCgtIi6Ubyqkz7v3DJyvvWJYQWN1s//aHnC8kGvI6ig
GwHGk6D7dAUJI8p4wBD3VQnpFDxOmST9D70wV44ldIHHz4/j2ZcteRwx4SJgxSO4/jKEJKNqMJL2
dZFz+tWiceRrBKg8vorR/3+MRWbmkEYsV9u7ffxfpxD0WGWrc9K9GmppgRJAvmrLmwjBo1GSSy2I
s3uGJJza7JIb8WVnaJrehK1ch/r46o1Nc2OECd6x1WDdjX167L10m+hFdvx8Ls/eIQBSAI/Bp4GP
XNSpTleurBYF9ijVX9VMJXxpHdyItjq1wq+fj3O+Zgudz9UoliGeQSZxOo6X9U1Pnqa/tvQo4NXq
dnQVj4vDk1C9S1Hg8j87qZuwXpCwgR+QrFDyXoVJWmPBeek88VtY2OKKuLC+Ue9Pg3kUDgDQpAgg
snnbKNOL359/5lm1gQYZ0fUiZI3ErHqG4zZG28g72cs/lEzt5wRBs2syq+mhTmEbCRkNvyv0AR9T
UxuvcOdzv+v5NFyY6/fu39/fz73tGEhaL4V0GGVrG7ykUMawnK32Da9bhPJmOw0lpvddVFMXmzpk
TBIVjSPPmM1vipnHgOImQzvkgyUzasa5/txmIO2PQtVK9cJbeoZgWCgaxOFo0dJnW3o7pzvBSJDh
bIWlvyFKZDz0Zmg8KyCtflLxlnkgNOhsI9WjbW3r1nWdFr0TeJaiLZzGcgkmzP67nLPxByyMbtxe
WL4l3DudObSBeHbhF7BTeexPf5wmXdH22qy/qbL1viR0nn5qliJqX29c426AIzj4Xlt7jj9Qrs99
uhNYdvWyGg6tGUOejc06ti6s5/rpWGaMRJhIgKwGZMXy7/+6g5yeOLHPbO1tnsT4ZtVa+ccSVFVN
Vu0BUTL70iwsb9HpLKDKQI16iReBaa25/iPEohx/MOctLaW6WDgVrRVETt76ddxEd2VTFeqNE0+q
b4oUC4ySp/ohLMweKwEt/11MtC13sd7m6ebz9TmfCUq/S7JOAkSzdl0QdUWJokSnhb+zznpWMjuk
3V/0w03oFNUhT+Xb58Ot72MqvfgKwMpnqy0w2tVWDb2ugXahR28Rj4A/qxkNEaVWrmXVtMfBKPor
c3DjC7O/vrzeB8XiiQo/uF0yk9PVhi4XwzFj0HIGsornjbmn5eVBCCy1+w5p0/1oNdqxiWD0fv65
H8wudzTSFRS64YSsiy7DHNeW1SnRG3pEw1PVuuUmThPj2uzGbIPv/eHz4c5mF0EyZEW5pXntaPOu
PpRISU2SNE3fODhN7hsIaL2ORjc1iHPkg09dCxFey+wv5ZnLqp3sbsZdlGIXJgL35FqdWsOYpsMY
InuTgqMDvafcRJ4MLbxReff+dccyGK1NFXAay0nn9XQ1K+novVt02RvQimTyazitCkACqh/g75Ut
kh3ykqXKB99HHZ/8C34FSufr8AiSZEqjvM/frCgqDjJ03WvYwOFxToCwfr6EHw8FAJeHBvmaNQBp
htRdZWqVv8VCT7a5pym7Mdb1AloiBYILGcnZ9gQIYiFXumSYcEfWLTeqkKmmKLJ4A70YB0k2GoeO
ZtR+mnrlPi/nS8WWD8d7txlDCp/TsHz8X9eu2oJqSrWkfEtSK0ILoirr9qjqo3UdyaJUkCw1jQvQ
ybOzv3wip2G5bmixrRkMWUxPXsmc/M1O0/FrmNbVFoM925ddBuBGbfT2pjatDJ/XargUNH2wluwV
ZI/YOwQQ66BhwusqjaB6vsXdWEJnwhTq0NRDmtDpzu37zzfOB3PLYGAtuMeJ5c8MhwojyYXRlG9z
kRnbEvvtLQ/fuO9RXwwGaH4X7poPxyOZpvVioqS35sTkut7FVT6Wb51M7QMFiWwzzzK/5+EqDg3P
/IV2wPlkoqsEam0Bri2t0mWh/9o7Nd7i0ZBr2dvsDOpDHXV4yKrVdK+ZZrX9fCrPQ06EvxDRQ/5j
ETwDL3U6llaB7yRYEm+RW1f47My6QHPBtX94jZ5+xfIazliq1iCneuPOht+4a/q5vtBCPJ9gfgRh
Pa8HCiREwac/gqrkpKZTyeF05nRvZWWK3ERh/HbGKjs0XvmvaB1Goi4J1piiAZRJbzUe+sV91Spz
8dZM5nPT1e0hMni4qtnZJKRKu8/n+Hw5iTboxFKWJJGmDXL6dVCEuswIle4N4/rwNlFnJGtSLzma
Rv/27yOBJCTsoLkPk29VBE28SZtaRfZv4aBXN7Puxduhj5Id5txy//lQqwITsC5kT0HHAmHQAE+v
tZWmuUGqQ8n1P1FRmvCFG33baO6Ax7KCwEvU2MccK9pNPCTpN9UF9ff58Gs40v/GX8Bl3HgGDZBl
0v86IwOQTVTqWu0P1AfT3LZurX9vzbbbF9FgbZqpUm/UKHxSQ909gOAGhGPP8850mvlObfNL19/q
6l1+DdUSekBk+8Ql6w4trVsg01qr/9GV3tkgawAFwy5C4yELDXffhCbCB3kTan6ayf5CkLBs1r8i
kv+NjYQfXerluljDau0RNxk9Kow/8UjDKerK+bueOsqFgtA6LfzfMMsHEo/ARFyzL/OWImZRaMaf
FszPEXEWw8f5DdEYXcp4p06W7hcpht4Iwsxf0ka5NRAaPSZOexTlUP0Hflpe8mRZN8b5TZwpDhc3
5WLpaazKYu7YjZ6Sm8YfWy+fmzIPDzEI9x1v5FPnpK70NXT95w1el8lDPSXQRJIOIBYm2RcgaKsj
/r8fwgsBP4JKJCXP091Y1QXqg7ow/wBzTLaNl9rHJEb5VOlNZXth5y/1h9P1JqOjdUsvjj/Ossxu
8JJF0y2OfMVwUdGgWnjdD230C+Wd5jg3c7LBwDDc5Kjdb0YlpKAN6ufl81+xCr+XD0bLjUTcMIGM
nMlGaZFbDhaIncg308a76lzvayUHRH1qrav/S6UJy7jJu0sU4A92IVJnzDBBBuEGXvKnEz2Faalk
JsIh/mgkt4hKhOJLBxUGKRJl+tOI0d1iqhY9j7gQwWdAhuhojcoQdOiv1kHSq9XV0NBsuxBdfnAd
8XsWNUSU0Ljo1wh+L7Ni2xMSeVeSFfVLNHbxEfUy1+8yZwziIhyvRgROkA8R9q7XR0xenMa8nuZC
3xq0q79/vjzn+9EFiEo8xnlFGXZNE2p1r7dbtUwjP7NMgDKeGd6xKNDNzfISm+Xs/iG6BS1BZ4Na
MXnueu8X5aAojdNH9IbQegFdjuJQX+VRdeGiO9tzDISmHnsOXj7YudXaO0M9TrJXxwh13XzOth5e
APpGtEiNfS24nW0f9B920Z2OWsiF6++DsRevZro49E4JAddju3ptiNHQIt/mzjsWTZh/Mcw6D+K4
Kn6RmI0/G9eVl5D67zfYyWHnTVnqgXRzkLoENHi638PajodqNtjvIQyvaTdTaNWvY1FF90luoNIm
XKdVgc+Dx9xMSq16VxpO9D8has1lUKeRXfh1UU6tr2dDTqI8aoRzqY9ORWLelzmicwHKF63pAya2
y+0ihJI8W2lXKl9tWcXFlZUqvYoWQQIg07DVidRBG9GTqvwQwnIyBqYRuS+IORU/4zxGqtKeHWl0
23CWrlFuqFPPUKokgiY/P9/jZ28ukQ5MkgUEwdR4a6Ph3kIUx2xyPfJj6E7NcajLSQaoUxnejVVL
NznC6xqu0Z2r8m1Nw+bSo7/M/cnaQNcBw+guXUR4tGvpZRtKGlSkAQ/MFnTc5APSbam5wztQg9Ir
uhfbjKwLt//ZRzMmZHi0TIjyAO6sYklQ7Yj+9Gg/+aZV/i5xlrsr0EynyTx4V/o4YpwOE2Fnj7N9
4QR88LVkCJhY076COrLuKJLKZZaXofjoTzI5OG1UZ4dI1+fooU2MxrwpidjzC3nB2amjn4/+4yJT
Sg8Tgszp7tcis0s7ipopaGHT9Fv0EttAk5aW+/kQVYFSKd4XCdgmvHDVvOP6TtaW7Au85sJCBPUC
Pfl0ZISdSi83DOgwrdq3xdVI6tvIoOoMTfxo0SUADW12WntwMUNM2sBxgRrdjHZSdF+cYiAU2JH9
o8chUae867pZiX1N6kDmcyXvqo3rteY+JrCGc1g1uN6TECBO50M7jpzfcSbsbmMSyqtHxyCxRhiK
/mJ47bUcK91XCkdLsAlTmnlr/h/SzitHbixt01tp1D176M3g774gGS69N3VDSKkU/aG3e5pVzMbm
oarmHwVTyBihUUChVKmMEzw85jOvyXM5vjJTCkJ+ZjR16eM4DYb38822vlCAbgEEYNXxLwDLa9xw
Sqwvk6Opz4PT+Yb66GSRm0/3nw+yft3rQVaTnnZDiy5zpD5r90h7SO44ufG1c2JNrdfxepBVjtRG
JmpgUqg+k2a6muKF0lkdH+xTKsUnnmVNPjMt6OOl9ONZwr11J99Ph1NPsk7BVk+yxqYWoWGUasY7
QRQhulBaV5p88y18aB/Vu89fzPrUWY+kHu+GCrq7JdeMpFynZyiGGRvjMjrDIubzYU7N2SqcV+El
FHAE1efgUviJL98PB+VE6ejUEEsw81PaGA96G0hBrD5zUHu6H7jRRtp+/hQ/9OF/PjvWs7XspZ/H
wBZJKyseo/pSXVW7bQxDwu0eezgF32LJjV+cQ+hLB2TtjFPV27WuAWng0T5dxwt5LFVpO/B8Sbir
9X0TeFN+IzetW0vGmaK6aNdcGfYm1A6KJrmSUQEeOkjy+dxs+c7+gL6I+YCQXAMZ+vNpOXGCrE35
ZIgGSTayhiLraz7cNuK1q0+cH7/cEFwX1MoJfinvHE+8GhH5oRfC+kndh/xM+dP5M/TDbbH//El+
uYZ+Gma1G4opiZ0oZZjie7ov3qYX6TDt/rMhVjtBMstWy2mtPnebcLMs08n93Wj6x0r56SlWO6HV
oL7P2TLEWXkRnqmH6pCe2gnLhH/YCT+NsdoJdaSXVq0zhnItHLe/AD+GCVz9tazdTvPSb/LX/2za
VvFCEzqy1Oas/uL7fC49aWdid+rlrzvQf+2wn55pWR0/7W4rVaJSQvr6OfizvFB3xZ/mzcC9fdbX
2/YpetRnt32JThjGnFpxq4uxTYuxjmLGnCZPejYrXyo958F8/M9mb3UzijLMUKNk9obNuP9r0WmH
z4f45eVL5Z54mfIk2/R48nD9mQEUpuqzVZ8V0r2t3xvD7GrD6382zGpty0UYZMnMMGW0cYxdkp6V
pRfrJzbph/ITCT/UKNJC+KVUftbIvtaCI19n8vzqNHYkXCUeu9sAKGYPpR0S/bYQBSqKqHbFe2ls
MuGn6Ep+j9NaJ+zAsOHL7z014BF6BSBIFpVFBB5Wq38axlpL2kB5tdMMSzp5FNc1ETLhWqW55IPj
iUhqmcWfd/cCVsFUCKwI+CbK2iugDKpwfJ3Uif4MjdzR3SCJM0ymA+tUWLi+OYj+UQmC5gq294co
xPGi6cYA8XBdDV77RrWryLNLI5HPLIoAgeLRWGt+00UM8A8YI2JcUP3kmChlHA+YAa2Nwzor/9Sq
3PDYd0L2bAmHLcuYcSRO2vKUmOJ6g1NT4MpaKtkIdGjOGmjbUtUCJ6bFXxpVis/nKI2vTXwWLxFf
tq/nYi4uMsgFJ4qWH97fUshQYC1QPEV5at2zy7VMHiVEolEbVUHMkP7vsC9Qvc9X5Ye3h3b/ggoA
dE7Fjo7W8WRKpY0sfK6IL7VUOaWHXHhx7ywOzzvgMPmJG+fjI8HaoQoFEoG1R2Z+PJhdUj20UZf/
Upqiu6ixkrwVlXFq4pb3f7TwmawF8qYgfgT9Yk2CkgJklfTUNB/jqOi3pWQal70VK/skzJ+ogZp7
CXON0pUkpffmrh9OZOLrnh0gFsBZNnkpsAdqIGtWvSFnaSVFof1YRVwL0HJHu/5ijTIgd1FEHSq8
dh3H4MJnGMcPKHUK1XHNMEyl9zTjr52Y9PWhTqd5SQlNG2gWXa41YK7KHIwLhlR/nHpTuoLxinhw
Txf2ubZzpd8idlMAdvp8VX3YMAy2GFGxfGkBUQM6ftE1Lz+yzdx+LJUu8SgYBi6SF9YZWvLaIQAP
fKkXVnXi9vqxI45fPHpT6IFCfVuUVtcIIu79ALV8PcR2CkFq9FnSxhI7o2v78DZHT8U6r1uhKz6o
/brxQtSpHVfW2Wb3NRIY5Tveyd0UeDga66jdaiMO4BgSZY3ZnOVqY5Q+eX3b594UUk7bT3qT6Kd8
0z6uXW4riufgwpEdoZh5PHHqiOxZCjfqsVT72dzUid5kuHs2mrEXTqjZWy3XlWwX570stiZCeOEO
5XP7FEB8nVEC+KCCtVRxWT3IWK3ujn5Jw3To4I+IDIn5bpBaR3PxKDe1QwRCrvLnmnreppDR2N4U
VWkEt58voA/H0qKAQsUaECNqHVxix/MgJ6VuxLJaPM3pFA+0D5Jx3BpVMEWu6Mzw1MH0YTjuSbCB
MH9BKykITR4PZ4e1hSeIlT5lc5ZR82kEbH0pgQLvpnP3m7IbQLch39AgAljN3Qwg8Xi0IaXXZkSd
9Igd1nSbdVrnlZkmdmUaDq49U1uasmT0KdjZJ/blx7PpR4HQoWLGP4AOVzkYVSoDLZusftKiWrqq
c8e50PvEuSqmzvB4aP1cS3P1Vgn06EpXou+q0uYn4rIPZwM32sJtXMiNiwPIKj9zjDzVpbAiGuey
odRdZv0m6Bah1mEwxJleha8xImubzxfUekWjx6YsHBkIh6iWAQQ9nnOE1Ku0t4fxySws+yLIqAR+
bUrVybxYS2oq6IB/8t2kt8OumNDQPTHxH4cHDmMv+v3Q+xdZsePhC9Hmam13BhLUaXrT0Aa+HfJB
72+RWZ+/D6rVmj6g46a9stVoOKUl9eG1U/+GDQGIA8oALck1ISLoQ2qfZjw9DWRHihclqo3rmd2l
Z1qPV45bALS/Eo1a3idVY56Jfoq/akUwGieO6PVdtHwPeAQwQRbYJUX542mQDGVwpq6Sn6qmDSaX
KKGsd4PaZjWqfWEIDKrLyxNwnY9joqcG4Iphl47b+ijpxhxLCnwFnhx8XPxW753ruXLQSUklH0jS
KSXs9fIGxIYxEiIsZB0yCnmrhZYa7aw2TVk/JTPqJlHfDpcokcxbyXFC1a1KldgfsMG3z5f3OrLS
oEyAI0YLlnUGymB1YIepoeFHWBlPWofX9aLJmTwb+qSduth/NQ71diQOF3oGO/n4BebdYMc1IkUc
lL0Un82BlFkeS7vWT2yY9YnMAwEf5TAGxsJBueYlN9i5oCnXKU9hOjZuqgTFZkDR3I3kIP3do2EZ
irAe9gLIww/oEKeD54kXlPKE8ntxoc21dd4NekBvliUKdSLx26iYv2Y9ekyfv7WPSxN64GKXB1qH
7bA+CpXGsRBYVeUnPN6srchqSz6rCJtstyJ+fdA63J5+e0R0CugFs0Th1q0LkEMq5LTp5fDJitJm
G5hWu3UU4WxstFhcC/bn7+kgATwC6bj0SRZGgMrhd7xeQoHwziS6+Skp1GznNE0DPbiv9mEum5uy
6F4+f7wPyxNsM3gHEiauckqtq+Fkp5/BRYj5SaRRfDX2mrahwnVKbOmXoxBV01ME/sfBcvxQQYj7
Qoep4ZOjjK0/VZmONVJ0yhcTuiif83M8S990wf6BaSQUxB9vtamNXswdkh7xYyDVEsKD9SSVvqkV
Vfp1NKu4kd0ohcVhuADmKoeINYkj8TLXvZEvyvUgvb+ByGimvTlkNnYwbRbhupsIXHG8DHCY85U2
iDWlroNoRPCiOUnQV54UmUPtuADDOylx89E0Z0+bhyC/brSig/YsxqY1d3SfO4pcCUwZxRumOjKw
YcVodhoRCLbK/DwsA7wUXNrjVH13TcP6iLyknTWTSruNtdEBBxo4By4c8swGIlLnPU1xLdPL3th3
mBJjJjIVaqWYbgSSO7WoSoIfcvsBMsmFk+CkcwXXRKsHH+GjsUo3RtXY6Tn6aVHxEidqUdyjYxfF
yQELOh3W9mDKAe5PkxinMHJLRcVuyI2Q3KkkV1XLDBMdRSt614yk1qQXOBhVdaCqoSTPc6LWIGej
oCRrdeehjMyO5IFaxT6XjWm+bhskm3ZkdHb6HbiZg0mGHqJIeR0YU0fJs0Y3dVtj4BW/wf0SYhPj
akNSisOixScBju/PBi6PYEvibSbfi7FN5W2F+tDgGdXcm08aIk+Vqxmpmm/HuJjlGzvUo/ZCDTMj
xm1HK7s0dDMtQs4OAw0FuRdLT7vsqlWCDOjL2OE1vYfqbUn7MNTa/k4HEZOjscxRv3FGJzNu0hov
mVdZpsgyekqSIxfiwa7Saag6oyjCg6JKxTvq3uWisKuO8SbItAFMV4gTzc5xhCT7k9qMzT3Oh43Y
TYS50a6kJj8dIpNQzy9HLUj8XkRh41u2FOreEAzZcN6FWq3vsJNxBq+uNOyh9KAv6zPMME37PrWl
zn6ZgsmpZy/pgbpsRikrQi+uu8jYITKTR7AoTLvfEoLBrTDsRh29bLbr3p347NjvFbApqefEOKsg
hAMc25pc1RzstGaxY/W1QXijwj4QL8Z2upEiSZrP6EaF7fXQd2r82quNbuyGAEjH49wjGHhehdk4
uHmGHNaXMMEFcINnS5cLoslmsZij8NbID9CGgHlbphaZ9ka3SvRCUVHVta1pjlZ+CSBUXwi4Zo/A
jBs2RiMLuDcTtHbX7pC7crUsaOoHvoI9HEay7myfVL0jbzpdG/O7Aqhs+V6R+aYYASHBcjPZSmXI
Xox6F3A6dUCKTGX5YQ5UzfpUeGVqGZPw5EypG/T0y0LkPq9Oi3GsmzF5uSr1yGonFJKDPviz4ith
ICRhARcYftboiIUMFZCpL3o/jgEUIi1EXDoXHASXSRrk4QEaamybXlG2STt6/SSc+V2WLKVQ3FiE
yWy4WdtUJgZ2GGcO+A4Buv8mgEzE7T5VE2bCVyvyoG+wOex4I+BIOV8/vynW8QWAXzSyESJAgZSI
2F6d4QDiy5LtkD2XmJ49O5EWfcOxvLlV9QozvN8e64cuzsKIAxK7RqJoDTaAU2slzx2ap/uiRJ/c
p1La9qBOK7s6EVQsd9zPtwZPRtmF0hM0PEp7a61DVZ8kfM+69FkZCrzGgGE5d/i6tjdDnOc77PzU
V+KuVPVLKyueP3/SDwENUit/WbqS2VJ5XgW/LI4Ea79MelCyRtiuJoP+9LK6Hi/NLOYAl0UZ/2aE
AcGAshZM0EXlhfBNPb6MgS6Beaql/FWZUuhqttpW3VaTQ2t+UaewC64qI6l/N5vUl0AbCg5ZDMgX
2ADHg4oEWwynTuvXJBocx+uCso7eIa0I+zyte05yNU2sXrCd5rbZRaoxKq+fz/SH7gavmSICQQNJ
JTDTtRlVrBsUZQgQn9G9Dx5KM6F0sYW+GOkgfyWEurdZmKWOh8un+lbUUzhCw4In0VmeOuujcttb
gTSeqFn/wHUfL75FHJqFB5FnmZjVAmjyGCZnWMtPaOP1WryLULpC317YRCY3nFnjmG3bifLCtg+S
jvKK6PFPeQqFlYOHa/qsKZAtl3Ho8ZxK2OEerJMwQx+rOM4YrRxOKnV+OAgo1mJij4TYokKLkfTx
q3SkYgq1QKgvI8KF5i63qlTdD6VDJESEFJ1KNj6k4ouDBJEjATHFWEogqxA1rtjz8WTIL3ky69oV
pXd19ANba8ptPFY52KkhZDnvVFVqE8W12DLhTVgag7atDQuXzM/X0YfTAogwwbJMLsBFylc6fvyx
ktWw1a34pWkCa6Nk6QhcDj6AkSiNr85Rvw1mo/JGKRUn+lPrs4LceBGfIDGgEsZ/r2pus1VJcWnn
0QuKP8SbbYIKz24piwU4FEraaw/ZPP/NWgBjEkvzL942ZKi1enneDs2cE/++WLOVHmDOxwezcaS7
OGqTg9mp2c3ns7vM3tF2IP+H6sEZxalP2WM1u0JS6jbIxuZFaYsAXyazz5/aOA9qv60KtXab2YAi
qOWBfqIJ8XFVkweBQ6eWyeSyH49f60AfdzmZxhcDUHVyViWOJC6jWMyJbwm0xU/M6y9WNc/IOYhs
I0x/AJDH4wk6ZPnQD/WLtAjkPcQwDCBaVLbAnmUK9eSMCgEagAVeIbkPDLgd/QhJy9izizg9VaT4
uLK49pbyAQUYysjr7kOe5naU9kP0suBT/ckwg0OjXdWW5oXUtPafv+KPM02KAWeR0jGwS7o+x08+
Bipy5M3kvNjoOzwW5aDcJKWJKLiMVOfd52N9wC7xJumy4n3GSEzkOn0PTNE6ZldLL3krQpIrxHyt
JvbQynVohRZllk+3BQF+foH+lixhVYtSwlNZ0c+7KDUpDFuaIosjB+1gFJGVbUkuIl+kUxllZzl4
NZTecTEzHqPRHu4///IfJorKIzEX0lMUwGlNL2/tJ2RGG2J5awlZeaYDZUVnrIfq1SYbjBBRSE3J
/93R0NpAGBUtbRoY1B+OR9PyWkbINzefdSk1nnHcBUtmSsamwvbyxOJf1vbRJl9kPRBeg7y+SHqu
i6sTInN45prGAjxVljQs9ONqbvY5Ou7+HDa6m9AQPXDfJptw1osTAdDHeaUQtyjFU1UG/GuuztHO
ACqUxpX9HJCIxPu5c0TK3Y/Zy3kYyo50Irz8sLnQm1l0nJHtXoqca+hthzgrfU8ZoWmjaz29nzUv
6cLwjClowHGL5AS4Zj0eqwZUMw1qOu80CtdGSGmM57YzyOrXXjVvbLsPz+rU7B6GIn8mFTplFv5h
NCgMlFygO0OkIitYTWbZDG0KN3F8A7ZPw32uZYx6rcKJd6pVxuVmQj75VBVwXU4CPGEugeTCmVmi
2VUEm/VtPXTpLL85TiBu4FaI8y6xqhMb4hdPRqkKRi4HFVQsa3VC4wcbC90u5DepC/onozfGDV4L
mV9MqEq6qlS9/94GpLovg86m6I5CGeI6q+JVh6H5WJZB+obLuuxWTpRt+n7K3T6p5t+MJBgKlxiI
/8v1Q1NrNYFUoJjbOmvfxGjWO7mchx1532VJ5HiJ5FPv/uaTqUDeAfEs5AbaeOuGOtFrUk3mPCEH
OizWH3a7DfUw88zCPGWEtd7bdF5538zkUtXn0F8txzFZgAwWokGN1RUYyefzIUY+4iLCx/np86f6
sD54UfgjoL3GxcmUrUIVZHLNSZuN7m1qnezFRkjGDq24xJiyjfZ1aJ64ytaREcuci5myJjAJLs91
h9mQ6bLX8FPeQqu0XkAMGRTPRnnAebuzRrFBCAScK00WJ/zN85J0UaazbfK7xIDqOu7Uh1KeZlvk
b07BLecSuQXuTKLmjT221SfWysdZ5TxBJYIYl5WJ9+vxNVSbVY8vqjFxnpjOPizS/rsF3eDZzgLj
sQuLU+fXB4QxnBeajIv8BTAU8AOrAaltRRkUI+krCjz2+NUE1zYfJCuJAWPZWR0ISG7zlJbqZsbn
YziUY4wThqjiIjpMgYFkotvHLEaMjuw299s+TkSLa9kgkvacEB2QsiLHstRhh6QFueJ2KB1ZXpag
wyxhjVp3NE3QySlPiXWtZxKOLt2Ehb9L39rmaD+eSblR8nwyUSafAmW6Kyhd7jNnqjaoTaWvhjIN
J97ceutBG+L8J4imd4hmw7rIL3elFKhVrf2J2lLiAWgZXQltol1Kx+tU1ry+ARZFKa7uBVy2nChr
fnIRswd0cuCvaFH25nspOwm6ZyHlCynzO4yAim04V9SP1cTgNvT6GOTj6MbVQjT1nHbxsvAgiyVa
4jcAuXQMY/S6czl+MVQ4MTEfKg8mlpfwTMjwF4LvBy8Vbs6oz4Iye+t0px3e1QonXF9MfTpgJE4R
V9poUSOn730oaS120Ujn34ZyW1FxTAlbw53gus9PxSWrA4V6F13JBTsD1BPduLWukRHoUhCUSntX
SNLoq1rvbKeszQ7oXXReipYTZZjolCzmOu/5a9RlXRIJ0XVdm/vlYZ0EZma0d6iWia2dDNE+E051
VqhUPWpj6M8JIPqtzqntQVvUrvFpPYVGX+2M5TuAsiLwBC9IAPqjjfRTYN3Zc10EulPdlUNaJh4i
bIrt5d1k76y6sa9a6PWniI+/mGwKp4tMA4RPgBWrIoZUoovRdEp1N0wYx9S1JraJPVv3kiGl27Ku
ZL9YGI+f31C/HBQoJC03oH3EgscngBSDCmrzob7L8Qo6RDQpdrJSxZdovgUe7M7elYpk2Hw+6OoY
+DG59KIpEqNLBgR0dexUhl1SdmmbuyIVtWfQ9fZwFp59yKUnheSXkOinROLHWEtBkcNtaXqvWcpZ
ItW0N9T6LiokUxwCqRXtNtGnsPBm0SDi3Kh9HWwmu+okOlFqnbi6Lakt1DUlrH7vmgSlwrFHxQLN
AqpVH4ChM7y2kUZIcTd0iQbNzc72rSPTPwnG9ERKsTr+/hpqCQMYcfFfWBb4TwsYxZ9WHWSBI00W
h5eSo/SbrohOhdmrNO3HKJiGc8xy8y9ijMejtErMsVOV4m4spuiyK5q3OZfG+1YOIzSijHqjoTSC
uVhS7QES/vl7y2iZTYry6NlyMgNQXAVyiRRaSR/q8Z00O8kt97PkOcXcnyHcV+w+H+oXs8k1TMBB
WZxzcK3XSc9pzCQjL+6kHoHEsBnba8wJ0i+fj/KL2VwwIFQiEGgh6Fi9syxPA7yMpPIuVSDnYdhW
e0kQmL7mRNam7/Rq30+6QVe1aTIvsvpTTNv1oactvVWi1KWcSpK/BhaAIcszLF7bu1yZgxs5KGlM
y1osZz72AOWfgVbKJxLRtYgAC4iNSapBNrGo06irdwiGo0yjSu3usFWVzqMhHMPNMEvNN0A+IvQz
uqVXImi7NzT/hgMmKtJb50T5m4LU4NeMx/jbK+x/vI3/EwW4m7+Ohubf/8Wf34oS3m4Ytas//vu6
fBf3bf3+3l5+Kf9r+dX//qvHv/jvy/itLprie7v+W0e/xOf/Pb7/pf1y9IeNQJB3uu3e6+nuvemy
9scAfNPlb/7//vAf7z8+5WEq3//1xxvO9u3yaWFciD/+/tHh27/+YJP8tByXz//7h1dfcn7voaur
7n//L5bsX5/237/y/qVp//WHrv/TpmBAzEZdG2DnEisO78tPVOOfXLJEWwAqOGdR/fjjH6Ko24hf
Uv9JK3AJxBZlURpJNAIQz15+pBl8HrIWVJFI1dE90//4v49+9JL+30v7h+jymyIWbfOvP1YrdzF9
4Z5eRl9cdrhYjs8hC+FBs6Qq73FZv3YR7c/MOc8h7OfjcGKToih4fKX8GIy7cnkeykPqulqTdo3a
AgvrPaTp8vk+T0qlPGuEEkcuveJKuGo5qsplZDjJ93quhb3LI23oN0rT2Xts3aWcHiWhsmvjU1ze
Slw9xiENw6S5UbkbxV7gCBptjTkV0qFqcnM8V6ugrfamNViXWpxVxXXK8X5hNHEbXiGbH0/+4NRj
dR4ZU1htZ13NENnMbcIFtZ2NZqtIWB/hB1jPm7RSZ+FD4ll+yQBt4OqBoaW7tmvbGxAklrLttVRo
Z12ZV6mXiSrP9zrYrcwDP31N/MwntVQACODLvHx1UtusAOTPGqXRxqp0t+4hbrlJ12g3SRHaCb3x
wYhcs56Rhq/4AA+yeB9uOaxl7AbkRO7pj8iRdDmMo3wgyyw6v24HeqveLOtptUNyUMkv+jI2hO5n
HVm9m8yIWR5URySBlwO0ddyhjLvUsxvFqXfRTNvbVQZJHr0m5CUCi0wQITWQy38apm4Wh7no9edE
SnQXozHcCJJ8oyjSLTgZ00dsqkSivJ0IcvG2GEj0XLWZKxcziAbu1vJJaSD8UmLE3rZ28dBtsDdT
kGNFobqLEOwwW+PKKa270IxKXwnaJxTQUybOhH4bqS9RZz2YU3KHRP+lPi0EYzX9ZkjODLIi7bEQ
SPw4nRPkm+RDNdnGgWJ04MZhbtDgcEIvZWg3iauz2OzOHGx5vH5Ut6RCqato7a7IEeqQjNhDFuka
g/V938+DDxd4TxO59tN0uB0rbKfQDkezUtqixw7aZRR+hzu4D/jM9iveM/oZSI8078qgJhsM3yZ3
DCjCzrl6qY7GnS7wbJ/U8EvUqGeTFVIeyko/bczer+Yg3ymi2eqVcWP3mZ+MaAAgSHjVK90WCMnd
pIRX6VxL+0xRz+YJuQ+7YzCr6dw0qS9NPdlrcpT4o5h21jDt50lcK0sJuCzMi8Lsbww1euca8zCp
q6F89PdaJ28MMV1hLgtVvwsetZZcQQ/2kp7MGzqjA3OHrqOWgF7KEGpVrdifVcBasjkv3yn2CpjE
ngpOow7nRyhe11kqO25oUdQQLaoeii2Zrp7mJCJsDz8T0bNeh9CKne66t8GBWCgYuGiq+E4ErF5y
vimSU7ghsCorrhJ6t817M6qAcoMeTdwpuicm9+tspiWo4N+XNpd4DT+YaRG5RuWcD+p8Ieb4BlHV
Ceq+5fWzfDUGIkSKwEBaV051UCLAsIISM7dAw8UNh4ontXQyP7bb0XXmZmdnHd5x7Qtf9EK1eRSn
pTAqpZtKjoqbOY6+z2F33w3S5CpOv6sr81xk3YupjftWAwWlCyBdsdF8jWqn96IpAAzQCd2bikDy
AQsQXqqYbfHQczmPHiISuDOlSXLZllTrJzO50UoU05yyvOFqV1202b51Q4rvWwJYva/mfScVIBsi
6526zzYv7OJ8SsM7Mk+EhEZz2BDcz1RACki0dW1jOzNf4OCHB5VaAKTT0u/9pAk+yfkKt8HrW4ln
DS7TcTIOgdMHm0AYHuy29yJ2FDdUJct1JABWercxxkSiNxqPbm07fhZDLmos9ZoSPP+njc+bSC53
MfZlWh5H3mQhBjLk/XZOZs+O8rNo0g5hkJ7LCQil1Gk3ch/cNmmnuzNEOhZYfpsESe3WMY56vZG1
XqoZT6GtYF2DTrHXDrrtySCIfECB90Fh3ahGat8E8Co2bYlSUlJYD7pSO/vI1raWND4hMTl6SJHs
k6je2EO1IP6QqanNyVPR5QBqqMx3Kde0S5vkkkTW2cVpGbpgFbLd0IrvUyaeCtP6JoaJqoEc+bMc
aZ4VQU/WAqwFOTXe5kzBIQ5Qnk7B2RNp127CSt3CbRkv5KYyPB2Gw0H00tlow1ZBla6B/FOl8hNo
yGjfWd02CMuNrtFI05PgNrPCKzOv3yqDhV7gylbEkbFx7GqDUQKQOhv9GHmKH3LZ8dVmsFwTpTty
/RqttSa8oum5mSYQJ2YejRsuCXHFoi82ijzUyuWYzY6nDI10LWt54zsdOmFalgDrK8Eg9j2dG9hG
liONmzoIDDdx+vOiys6qUmu82rG+awMCAginpdyLoQo3CMFtm2mpDraQ6PMK+dyw4ULGepDuu2KM
9qqIb8OsfoUte1nkygPUdZZ1Ye1qTTYHb56tZyoW2nuT5NKVINgG3ZhdUnO6FFFXovo8G15mTFu7
qb46ZfSgDoX+PuWZ7BtmdW2Z3XSbVlO2Q/Fry+X3FQTZa4uequvk1XRIJHkfqNnoG0GJ/JtQwZ+W
NkJGxUHAoXQDjGimMdwPlfG9L3i5al/a+0SPypue+P5cMUttQ45BJUkR+UMYcGN2ZAVel2UaE8VL
EvL4KPC7d7sePnEzoLpklneqMWm+HiuXc5F9zwUKCk5XloiWaFdxyqbK9abzjFgAeJ0Rv46FwTVb
d9ed04DTD6da+GEuniGO6F5ZUkfB9p54weme8D4QHnBUXJIjQ3JFHkxnVl2CYHTqg1ynsefk8XnC
2nBFKAPStZJX0YruUMoGXeLS2cjF/GdY5rcS51RA/RhqlVNfqrmh+lqc6hcyBj2eOnax2wNH83Ou
F0inZ/TKb42ivrQtcU8TVdsoUwhtRLWGjRGp+t3sTIAFcxmZwVnO7m1zfjXGTnUxlNwFRZbzLmW4
zqFU+Uqfd7dVUybnmMVclk3p4G4kv4bsCDdW5O7CpATJsW5aG2fIpW+DRrlvHIsrZYzvjBgIY2AR
8ji2pDxRPtiKwYh3ellIXjGbr7PIyy3wNGvbRmrhKjmvHQE47Vqr210zj8B+5nTY9HJwSFttAwjk
oKvdNUCdL4M+XrLC9QugEr1vBtkWp8QcKQznqstRJ9Amu/DSllsiTxVCZgvMYoqMhD6fK6kD8lL0
3wo528DlPc9io3Y1Ul8z1a7n2rlO2vih7HUfv9/LOkJnK6SKmTqVC8ozc8PClP14lvdzbNyQ/t22
M4wgVX8Z54zHJcQgkOMYtCvbHTP5S2vHBcpbxhNPW7h2NX7tB/VRttraja3hPK+VB4eFmKtyfaZ3
Zk/9fZD8rg7j6zzPWYpO3XvQo1/LBMhhNwfqVcGXGQ9JTWrp6uWUdTu7HsvoNraTnOvFllCr681B
vMdQhtJDFFW96qVTlt+FspqOlxzMg4J8spFHfj0bxnkZA7TfSUogJLegfG/tdYrR4ktKKft5QEes
r9wJ+a4esLKjXTadLhMSUqjxkrrhQ3RLiOZarrXAOVFGXlXzlkY5uoQkzUCP4AStRWVDoTJ91A28
Il+aCgk0VL9g0V2IPgpCb4qnkZKCETQnuvU/GgU/VdkYmGrWYlLIAgS6/UPT7adqU1m3fUclufN0
pZBAxpYSwntD0lall9nYFrgQofGTSCZItR4OS7x3vHpUmXl2Gp+WUnpvaDoiAshMvaTAP7ZoiwrY
E4jb+XPa2plvT1KBjzlA13OE3EY311BoQv9HaEi81IZMflugjxVK/XjzUx78d7L5c3L5cVbJbJEY
gOIBEAGBrOPkEqHLyMp6q/PavM6eGgP0Ry9ne8D+3MLSJFkvZpXa8ubzUdctgeVlUhT5AeWiNEsr
9njYVJpbLZQH2TOTPothLpbao1YpegPifYRzUKv9lLiFEbOT8nwkyxgnW8Iqx7QyjzVP6+j/EHZe
y40r2Zp+ooyAN7cwtKJIealuECpVFbxNAAng6edjX53piThz09G9u3aRgoDEWr/937/Rf8na/nN3
QdpA4t9zqKHe/u8vNAPokbM/aOHE3XyuXYSZSynFpWABvYmuE5e+dZM5FAqPw//+0f/Pfv8f0OFO
kcANgxfdf0X/4/7SM+FNvtlRfuKq9PeceuQ2Lw1G/pCeJ37rg7s53v8HGr9jl//znsZqDnxKsvi9
dwM1yH99pqIj0nUTqnKnajvV7qFJJiDUz//9B8ME/N+3F4kLd+M+DkKIYuR7/wWBlUWdJy4iqnDM
+rNftq8ZVfXszNMcmW6bvFDAORBwZp+WrLx2tX3sRs692svlYa06okQkzUhNShpHP3LGtK4vT4ub
/XPEdEzSqSrDGsk4p6pZPhnDlkW6hAWmu/xj7NySM9bq9pZTRa6fhZt0dpKN3V7bl7ayT27u3LpC
RY4+RI5oH8fBOIxVJwNHDMe2N9t7NESYNKTcjLPHy9I0cckwnz3Q6wcdKpb7uKxuk5l8DlpCMkn9
Ap72syH092Yvw4uSPFaO+hjs5WRXmsEnzx/JpL4MuXxpc/dBUAN2heYsONqiYixit2O5I9LxiKCx
Dxbhv6bKiOqU7uhE25W5s6eV/giJcfVnyz0TUflTGGK3jSRVqhRIaJNE0s1V8aJnNap8Z4cZei9d
71SbXuQsCtm+9ksl/Us2UkjTJw+qTA+rMp/zFlXyTMiA7civWmcyM4cPrsprO09TQFDqPYV3X6z5
qRb2J+PRhQCox6wmpdLgD4uUSKpu+phdNoVCR8jc9YgcxN7OxE/Jyw0ws+YNNf9trfaVQ9In7m7b
q1ydEqiEkEcjErjYUfBiYujGeMtkiC7tOTONT7vMQjXV75vfnqbaqgIHk13QLXLnIobPOicokvLY
DgYxpf5Xgwk13XiGi/7RWIsPleb3wfSAwG+HP+G7Vj6tfmb7bObqpQIF7mszhi3+JRz34Emf4ZFf
7EyvPEj0a5bqp9rqK4htGZIIiXvD9No7vdqwSBTNl5OLJUwL9n+HGSl0teyFae5N4VeIgMN6Ko24
ixy0L0+TYLdX43U0m9d0WtWu77Eq5slQ/TSt6e4GTX8gEHe/Gc3ZqSfc8qrh47Q6SkT+YG3uafG3
mVRUfsd4E7f4LhrbMm8vhrUNmhIyotoeVjs3w8mUT2Iyx8cG1wvbffGIV/jMNnoVveSWX2tvJzLr
RKPVmd3w5G88Z9PqFrvOb4uAVjB3Pw2VGZOslx+yulyvZds9zEW5T5JpAyYo5jHQFPagmUiciSRS
YW7r0RqIAACaOlpQTk9AJP+Kat7uS+sHJXW/Wmt0w02seITQdB4nnrY4b/Ov0R9fnTqpw2V1lkhy
LTR323MejOG64lfLODSaun0QjROOSXnlukZN20okerofOhuOZGPFh9W3i4PDh6FLMyik6dchtqr8
4srkULWb8U6WdcHfOL36OIz4v0lVtuf2w0MmHvZgXA8Dealhy4wW2N1YEUarPDPQx+ksl/5fYtin
ht4koI82i3t9KwPMghc/wy8hpw8hFb6JIUxltpGbYxahS+AMwKJcAvjWT2vQ+pPoswNiEgUgYIdG
7V+6Yo3hS18J6Y4rFKqIxzYRJnx7Z7avmjM/2kv6JUsjgD7dD8Zy0Gt73yWMsSRMBAlA39aujwRh
XxPf3pE38zC0+TdWGhqmRGyICe+UHYp+2XWeHjYr8ZVr/rtu9DhrtUNeWbfF0cLB285yTe1Ar6qd
5rf73iN0e/vWM/1j2rri5BMqO+whUUT2IQdt3o/KpQfDZDZXQxvJZhJxqwaCmToj5cvlfTy5/l6v
nb+OUH7Ftt1pu0pf3SAv8u2YYJ6VsYNq4pu88yJIqMMKnaFoXio3t58nVQzgsVx0n7MxNWjOEnPz
RAVg96iJnKIPH9NWL8t3i8WMm38t3303o0ZPLkvYGEbxqvtlfwPB/TMK/QgPi0HXJ8tDiX9icmwQ
uXmxcUfmozpuZZLEahhvxA95ob6Y2r9lA6E4ZeMEzJhUoGCLp13akjGdjCRWfDsN7HT2gmopeXxY
mwA5Z/1Z0wqZBHXuvk25IAZUWpBdlTJuWEDo7TH4Kc8UXDNMmu74m/yE/lQU3XoRiYbrqkopjG3c
1YhSDxcZaMa+r+TR8fMz/YRWKEZKjloP7dGWsNusyrnk89zHqhIPnvJuozKs8G5Bi9CzyzC7x1+k
U3FqUt0Kahc7laMYLLNyeB+l+dnjrgjGocR45kojRHwkTmSQP8pFPa3z+GCtDbod1x3bH2Md/5jI
4fd64ujh3Auw2LpPwJf0PBm/fG1usXE2FZ3CmeVhmRyBIGdkUsHa9l+a6rpTMxIIHaA+5d8ZSsva
9Yk087DH8f7gs/LJxyF1/V+JyrvnXOQijbR0uJaa4XUBDW1bFxJQNZrHIRFGFwPD0wm78SqmW9DV
mzhJS7nvnbK+bEPXA0jVUsE+C517T9q9RWBd0U9/yT1ozIPnb6YbJKrZHovBHEW4irHLQe1zdUzZ
b66DGpCZw9nnW5j07UZx2ty7kd94xZ9BFcmbrqzqpV1Vc1p1K/XiiViesLX1MgaMrz4nbyCDqbPK
10VuxoMsFvBjbh5nYJDkXjz6q+tkO0vvXnnneQ8GP9vJFO3sgLIu+mPVeIcWF06k2IiixCy9s9Mz
EnYDsSaTuN6zjPaeaN9n4OTFI/zR24wkMrQmjwugQUx03d7LRBm2uVAfmT086/7Uhpni4Mtn5Tz1
fV2Fkh6+TzFmJqhSnlj/GuDN13Eo7DHuV2uvCACqt5ZxxHmkClPbz0vGiOBrZwKgM1D5pt0nQOxH
aQ2AnJPTymchrIPoN+/Y4Bl8KxP7yaHNiS3N8Mf3ySUzLdBGrwl48ofDXahshfZQ3PACxJYzX6SF
JsmY+yIs02Wh+EmepcV9YHO27JSreKW5rrGGrqxrL2710vxScHrUc9v6Nc9XsOXGNeWpU5s62qM4
aGk93wzD/gtx30aFLawHcwa18ACIA7cl/StIJG+susq4MSFUdstK3kTVDRYQvrPu7xK3ytTOpj3+
stb619jbj2jdfoat26cMFYZeuJFozGInSIjmz7rZfNStxvoz21nzkKTbrqCSDDzb1pbjMA3JPvXr
6f7GnDdrZxpzdV4MDs5GYMfdoKDOkDJ9kMmEX1UxY2xV83ZEbPKUlI4MxFaRdura3a11172X5PKp
QY2AhUM/uLMft3nVHSEjtIBbtD1ParvMTbKGvj4NsejVGMih/OaNXx8mTcVr1ns7Sla/xzSFq8LU
G/WGusm6izKPgPSaEztV09/UsZ8dQ0h2heFkNMWDMu5OY2u6lZ7/g2FkiwhRClbAkGi2R6Lqt4HA
31THfFpEgwnWKjBQBiJVF60ZKuLl/VMhQG9FNl56z7ulpQjzTZYHIjdwEM3LfrHyOV5SODRYBN6A
+XBIGzSmYtq2N09P3vqqnJGTV/yBRr3SEN3Hpt3yrm2qRgfwZ24gLs0LJKkJvxSDVxncp0iT8r5D
66QwckWuq7jrrY1r7dv5bcKqCpNiVkwAqiLTwbsNVWJe3EnQvTbjwwIfHE8JKgXydtzgHgkTjz0z
awAhyM7aV80EAr/06CZRAh25Ck3gW/0aysY9qMXbwmpCvE3NRkbIPszNH9wv1V6AD1zHxnyqKmt5
LBvPfNEIfwn6xbt1sqp3dm01vxwlL/NS41H2s70yxfbUN0ynqV2+4eh/H216xWyccoCU1tVNUFk0
ek+CiLme0gHANVXDL88ZZVxro5/zUnPltZ3W+V9T9l20zstXUczuqfBQQUtt/mzKhAVhK/MHik6d
KNH69WCzgO/6Ye3CRDKmKmS/kaSNGwN26+1qc9qCek5v9zObnD33sdXa6o+kcenJMEo30t0uNv+z
3iftEa/YvszrJyZreN963FE68r417hNZ6Fzubpf6U+ik+JLzRnphoXReDnILm7GKpbagcUqSbNwv
uL1/j4gGgA0TnwnuPohwkB+zai4o0OBFl4cVj+eLSYDNC0oT9e6gwuAJBviebrND+HvQUTMc0aac
xFvDCD+tgHOOxftbi/Q0gaHk/Wio5FFXRTzN/p6ZujtsZv4EcRhkrbw6W39dhiIu0blMFuQwOMpe
a81pN7hwGIP0/xEg3k0BQq0PS4k5VItLsUbGgbokYrfqOW+5thPhtKbVThYI1Yy2I0ZgM+IuVfU+
HUV+cCBoOFq+Z53cIV6Ql9awzvrUnoByfuAOrNjK8zhPXYv4X17RCjQwQI2C4A1Hd5Atw43om/Mk
uQPauXipGmJM4Blrz9gCv0WkPthNaHQQWG46PPajMdwWyz8jmi+frYr2MaNhXEjc6jj36lY5qQzu
61YP9t9TkbFMYd1pH/k6bseBbOJl1owsSBo9Ggzju6+MN1sk9jNUN0MUCUpfrk5Si5sPeAmbMuW3
XGNOMWw4xPGrFZlHN0FlHfN8exWr3z75KeEjPfa5WNleG4xrk+x4fI423VJhTiHwziyAAZwk62E/
Fy0C2NMfyYdYwiLLPrWWEdGfG7gZu6AGPanjyWauVtMFRTthDXYPo98kztlwZnNnwEIHlLQ8pRij
E8Fl791/g6EjjC78J3dx0jjvbcafdkpDS7CW282j36zGvvLGMq40Fa7NeMs2/2w7bX3MLdqEMp8l
qDDT7VR1+Rqj9SrQdnFSOHSN/qUS8EbO0/eE3S+0CVs0pXPu6bS8lS14wOy+j50esEYwDcEBHytp
nvQGPkenvIGHd3jvV6MLRsiSZ8srbiXEzmVOaw/UVhGZoaaHWUz2Pi0HeHBwSyOc/M0992oAYM66
0+qQuWzRoLWjklaGcmiqQzoZ64FkqBfoBBFYI8A3A8gu6Zwx3WmFeMoH+ziJuf5Ewp8ybdGCvgqT
n7dJoiGDOuxUHpC//zL2A2KGVD5WlfReZ5taOaPc0gghRB53FM3ybthafsPyfZHTcpi8yTn5JKYE
rVxpMcSMcu9gORht/tvamuVPqyzCChrbPy3l9lsbSKsixBCVWfHV9xbQj9t91eZw27SuicfUEUe3
VlWMAFlGddm9InP5m+RlFmycsXFTm992XjZh5416uEBK4410Y69AQrBQO7N1+SmTvREYS3ojGKwI
iYQImTXEjojOR5eYsvCONhjW/EKn0ZUrRJqEUx+WeTrICYIls52zaWRraCd9ue85jkF6r8WctAzV
nX8FGf2F6WCgg8J7Wyf9HwTfhFq1PRLldMv02Tpg4fok+d7Zs/OKOEcABf3kNOGCB32vVHVb0wKa
g0CLg19nvKdymEdT6393Eph6HGGome4fpWXdgIb7sOnKq+y7mkoZrr8t7N+Yh/kI18qOm7OllE93
z+VseiEanSrSJ+3c1PO+rLIpyIalOGVKb/5UVWPsKb89zk7xOWEcZHRwH8iu8C5Vt7wQsrMEPXbh
YJLdo0E2RThuOdZOo3vre+1t9d1bWi8BaSUmX+RudLbFEOJIftXt/Dp1PNBCq57gmX/ZI7OQbxfn
zlzWUJlUJw1TfiZhZzEDp6wGHhgCZHDSX+2u/JNaPDm5LaKsNDvuHnjrutdQ++QmqO7sL/Rg3Dcb
z2YZULMVciDH1OU1/HN/jCz+WVAl6wNVZG9ZX71sLsKEvhCveNA/Wis7cBXtQLP5L2t1W7rmk0Kl
o9+z1briDiEO9KauCCi4R/wl6slqCoHOIBVo/rT77oUB+K1agXaE7J/I3oWa6oZz0acXU1OHqZiH
Aw6XlkCr6ZYk+pkkxovny+emqLpgkPa7hagnHAQ62EKrPwjuA12trsWWvbkWfFGXIytv1+OSVN+W
t7wVhbZ3fFRQuVl/OkNVvFMD6wRq1nYZF+YBeF4C49Vt4PDWDtKxeFimBhUF0CK/cas40pL30y8o
yDFD78yxueWTy+fOnzYDqixK1ou60IK0bMljdNpQGBa4GSjSQoazP1+dFNHBJBGvpMTQWMv3PLSH
VcxMHmSM7FTlz/xPANm2017mLnvvM2JBBt51VlsRCZMlVZwmfVxSjwUq5j2V1fzicuf6VHUGyiWs
1JvHA4miV2dhohT2kATUR+1S4j4D5i8IdJb5XTbkN6hjbLF3c6InvNtq1T2wEjYKKMq4Hp3y0y8I
YqM0qI0UR5C1wulVY+HEplP3Mc1Q3E5N8U1l1wNquXlfV/muMxAg1A1F0M0y33qH1NRKktefzs/K
sz97H/FcZZUBT1c0Nn60OfWuWsD02px/sfDBFcgCY3TGCURJJcOjNQy/7GX4qTJisNmxNk7FRYTW
lgLDVKaRGBH95uNJcRRjaVhwmw2k/iB5DczE1qEtk+tqVw+rRni7WV7SHkjKHCbiWrTFeybl5U0t
LGJmNX3VpVZCTJl7zUlOiOiKQCNhJWh1BvpkcgMN0/Rjts0+ajjn25t03NqSj62TLom9ST3dXUfB
6KJ7squeSpWqPZW+eifN+7WVLKx+Xz9g4smjXCtfrZVKK4eK2ooVOSI1yg6hO4FC1SXV+sdOeY9d
Yp61VphRVuUVKrj5ZyRplTim6iVrtH1lQbxts8fA1M9HZW2nvpTMUBmk60y1VFC1som2VnsfLd7q
GcEfQWHQ9aLWHnjcqKJZ5W4gPGL+0o5NBl2fGVoQqwugjObLwyIQdyC7eDK2dqG3txsvmtm8rL0i
ugcM4JDqLAQmpnkulWHHibe8C9GERbl8+/mGJEsmy1XrQcystuZUM2+pn1nBKhvtWVq87oLSyMVp
XZI/84DkgEyb+vdS6+Lijl0VTpof6yo53z1BIJ/N+qwnFN32/nRuB99BItR24SI1/5y1lblvOmLl
1ZBfZaGBiyU2gGPOYbO606vEKxAQlydQ73X6jriwEFa1uybcsoGVO060UgHG3OkhqJOZ6N7Rp8pX
J2nlba205KaE3sbd0EzLQ+IgXND1EvH4InE9ZbO7pGdvtOPC/PRh73akgIHEMNxjWIwco7kWlCFE
tda7DyLj9c7OSP0OA7iGMQG5ZJl3eP5tVu6xeMZitoV9bX1Xhbce5s1LDsx/Ec2jn82S/EjROsfe
tt+2Hrkneij6rLzqT1mneZgNmx6UjvraSnQXW+bcykVbI92Y3lNn0mF9UkSbRCZxE41JbJfOF1Cl
int/PM+dlIEGmRA3qwP6LhIr0rByEgTV/EATlSFFVC8l70cI9oJ3PEEjo9OauykzdqiFmmgY5L/N
xv3r3r/vUDm31Znjzp/WcyfFoWnx4y8tqB/xCtiw7fbmLcQX1v4Q85w81FDpkUj6v8TnmkxTuII0
ypUheL4Q67uxtRGVwLU+yzI9FmZ/RKf4g+dNPQ5tPYf9BuBZJ04dlkvmgHvcZXXW+q1M+dwL1J9I
CoZwbvU2JNHY2xXNbD/UzC68S8jXX7bztI43Hu2njRDqZ0OZ/j41MW2hYpwhYUU1/yYGsY6Eblxt
MtMutt0v91MBeSVwxrPVyj8rGzUIYNnLNpp6nrh9sbQEtzhODr+jj7pR7+05r5uYD+UlMM/VwKJr
ZvlZaKMWuR7SzOSOXWe6ZG8tu0NvdI/NVhdsufSbYXJDO1fBeIyOees7uCqOnePcuLuOKJlHkJ5t
B2jXg/7ldk0gDJMQftxg1llwXdbCaBJrbNSKX978MQvnd91NMIhu24dd678ZveR+8l8EuHmVvoFC
XAnRqR5X9K3RtPo9rv2c6F/fOiwIzpBCCYbZzCIxgVQxwDJjYxgs9CRaNmEE1dYTXNqBadRfduLT
7kX1F3F2l8amoaXKXTtwxXisN8RhGGfQWav90PqvGKYoiNoM7s/53VfNZXZYLRyWJWCLdaIWRmI6
ujsAP5Js/pzVxjIH8LnUnrbTN/8NSOxF6SJwu2mNgN6Abf14aZo9UZVHLZW/6mzWILgaK04UN96I
dK+wvDXsk/YdjUg8zs1xLZLLNGs/i2k8D4tOQkRiADRIRLXrmIaVOT82yHp8d4uUZcZTR4SY3ZbP
VS25p0fEjXzjfwhWH7Uik/sqmZ9KpYyQrD7klfVS8ZEVT595SDeP+EI0YRh9h6As52+T2nKOFj0y
F5xOvcljtQA/dfPNzH7VJj0CIDTkhRNNiQeSb/YB0/yayL9qZe1lc8pEHVrDT1qMvLt8EESRZ4fW
tT4Vtzfh4tBtKadTTwoC8Kk05Im18kAjxC992+KWaq5umwCSRuhW73nqC9DDcbyUWF+lm10X8AHu
miOLy97u8l/uJrvAQMJxrBb3MNo64sjlmOnWsXazbI/r5WVbkBtJoz0TbdvseiBwdkjqPq28+Fsl
6b/Orv+BpN4S27oylX+UeXXWu7SJXGG+p1qFpNMlCJlgcmb3TaAVoc1EPdC8hnjWZuSzDPVWkPDB
FEZhYKbvWDnOfl1hRusynuO2dXaFcjwuDLhvWGrb1bDy6aKPKyBbPc9fPWbZKytL/2wTz/hieTyM
QanyMlwt/VR2A5z8qHMPml0dWYXQARe8IWqEO1VxJUaHDk8jffPTId2VWz8h7BjHsJm0Wh2pFw85
9czYACc28m1DqqqjToPoHSbkCEpzu8ikvz5qsBRFRpk1+9nptOi+w+deloRJ4v4kqepf2gaYNJgy
JyEO0lbATro7xfNmx8j1+XGLzgxpjj2Ow6y4JW03b0JEKUvopsAylermvWlpv4BL6YFjhPd4uV43
1+SI6DR9z2T3Qz+yf/XM7nOzoHGIhXwcM9lQazZKFGFesdNGyn0yS3vOU8OOzNV52BAYoH8gAwJ5
jUV4oNkN3UveOwWy7ponz1LExSI/Njvxx+hyL2qcBIpeog5bbDovqYh0GEj8PdLkvbZsc+ySsISS
1f4ZWJkeMYi9ukn2lLiMcsP2A5Rpx3rbi3gjkI+fOAX+uy9Bppv+mZCSRxR7psc1M65Okb67q3Ws
/O5FdvZJdZhe7fZ+TGr1d0M44sQJveEbhjm1KyTjZD/XQwexMa27ZSEkNAGY3ZvFJH4XZCTFxHL1
u643PSBLkppQrzm0CSNdBu0jJ4+AQj4+HZuzKvG8aoL0zzV7wG/QBykyZKyYPTy+Ux6yEVNHyzoY
ToX3KYR425zuqq2uChciGpt6WqAcHTu020XnQrmxu0G7WoUvAxytQ2RTlj1v/hOjQTSKdAryzHyp
K3Ii52WOUtF8pI386cuaga2FEHQf6o2+k5RQRR2jaGWNt6mdjNitXMwD1RRXmw4d4SDeTwtnCCjC
5ghpxbnoMFaY6UpCmle3sWYNJ7I442xrdvqYkJdhQPR2m7/tZD8dV8+sY37np2IlJXRogciLhEz1
uTgJy/zA/+VEUvjaLpfpbTOn+SLW4mvIx7d78uRxlF4CIlGkYTbZ9EfhIXbLZkdzXxtWkvTNqSl5
SjRrN5DXGFPuSFQprrdgS1AZEPh61vTpE203txl/TRsk/HiRp1dDqKx6C5qkcM/FKHbd1FA5sabJ
C2FR093a8omEZgqZum9Fpe9U6dBcWFrLH20SH6uc+MaTjWpTp6piTeDVWKiyPVcDv6nnFZ+Lpf3N
YNlerLnBRNBIDuTS2CDi0YSsC9N9w/VluDkTIuYjSBV+uJbbLc9S89lAf0+ovrR500BahwNyeVpa
V/9+xL2pIXuwNzdEdMjk3Xrvsr7b2AcW1tIv4c573oo9GEbgzesUAXhSX50Z6Kv6E20IRMrmAheG
Vr+y9z6VtVNHuV8Ze7kiOXIbm+xzFEVUQ9C6UbHeyywZgH47DeWaIFtwjwDSIJaRnyk987vf/F3e
0R1ySRBMNl961SFmU72+UqFBPwLIKvG99rnK7kiXNpVTZCIvx4pT1oOB7VKzy8vqtHxIsy0MUsSd
zmHXT1r+uhiAk/FS4vs4we77hK/ZzXjvQPZNHhcTTrzEe5RFDEHrt2u4axuPrd45se6wMcV4ywvu
g9WZYE0JlrjOpaj/zhMTjeg7Du1+5C99yG13lbHLuHi3t5Q8itJnuGCFKoq/Tr4UzXuz8HxjdEBL
FOGSnaa/dXVPC8UebB9gQ7fhYwBqrca2egcY5bqn03j/z3RE5diYa7mCPeObDJpeF+ZhqQnVo9FA
+2NNpgGDU3Q5L9ypjZK5reuHJfPm4QQphKxIT1f/i/RPvtfizBt/KcLy370+FuuPMubZ+1kQm7wT
cUg+q8UzwNcitOGwpb1qnmeltxYpdXV5MfXZXUmsrdr9gq9hvWgkX1nEQQJy7B2Vmn2M/BbjBeor
JBoea1IZ6mSmai+2Po97I3GnYTdPmVcceGcuXPdNU8muHJzVvd3rXvwzGT3e9MWsRyuvREzZhklV
a16gfE+Jz0LmnRYszsbempWjowE0ZABwtICyRgxbxU+XI2ePLXRiJQqNLmEmo3lkn64V+nlYS/3V
chM/j3FT6Nt+rhpBC+Esp/zSOa7Ijv6kJFohPHf1H/CYbNln4DKoigpnYrDN1NSZILFlMyenYsTW
Ei6V6iFbcSvVL1I4DiMVPPHy1NbltJ5gYusmqnqstqfUonfxolxMaeAikB1YagFFysEUGiGSGpvT
oqv5BwSrUQxaHgZb1hVmeU0rCzBrrTS0Z91Z7c8xHdQam/2EQIGOVv+u5RNVg3iuUDsvdQbI0Ezq
qCd63Yimu1DzpE0yG6BuKzJ+QSOJBg88azbQpBjsFsZVRz4+PzvV5lCbSP9KsitIE0qgnb3WfXCr
FE0I0tch5FIarP1Lt86RQPHmwW/hrL/mDRP7Q2m4Dn/X4K7nVms242gLCiEeN6fi9cGBjhLZ19tZ
HcpNotXUZgmwKrJ5wVHRJhwcyAazF6vcgGC00unemiHNbOiyamsvvdZ55wI9zx+xdhNvTDttD5AK
6gF5/KUwIB9pHRKoTGYxj08UH8uMSLymg0u0V0KFRWs9Lh4C+bjQvC7fj6mk0UpvDcqR0RJ03a6W
TQX9eacrvSXnVViBOAcLpSxFRMlZwwhkp0U+cx/q9W/EIfrvvOB1Epjzf6SXTFMisszRtt47e9aG
HV51v7sQV0riprayr6GJ58rcao6xO/zY/TMbuTX7Jvc4JJW2IEsrUM6adLI6xoewsQwE+eZipsgU
dfYYzr2pOKIgZVcvjLpCxVeMBHp3Xo6FYHLE8mw72WuZL6hgFwMjlwqMRBkISpxa/Uv53PKxASkB
ZiP8Wo8Hq52TY51BU2GDtF4lEEePKqtE1GB0q9hwIeSDCVZrZT/u0lOG01ABGUyN7n3XZdXdltmX
N9sSoDmZUcDGgV2BLS3p+uYWC4+xL8vRuC4FXyeE4KqOdqE8luzCGn9ag36xYFimyrjMyPoOVlXj
iNlI88ByZtfjiWGhhImRGgfnPWL6NGVDqRjSTMRajMtChgjS4V2t3OD6mtrCsamjocJQ8B95OcUc
D81a68Xek00C5zHc1eNrslAE06v+ERMxxyOUyts4SuwlpiGdWBID3x/ylcTh0CfFB12tN4pXG3dO
GhWmaR4Ss84eRsDeW6vhNSJlvnZDHfFBvxvdWn81Vn/6P9ydS3PiSpbHvwq77o4Y3JIQAjYdYR5+
lB/lMi7fe2tDyEYFAiGBHoDomIjZzIeY9ax6MbtZzq6+yXyS+aWw6pKCsl1Wxq2adnfcuNjcVCrz
5Mnz+J//WTJZzaUepOqdR4NV2k/GgX5DCT2B8vmCKGUn1GBsbHrufHQeQI6eAKVc0I98uSC8dmol
UNRTfTlavgeEFfwKsBb1QTApglR+Y2JV1rTNOO5uaAcNkmLdGMwJVKQ1hzKP2rhbC12zE7tTfdmd
DNJqq1sbgZuG431ySYjHD0/mkLBdhu6mGbdbrTQ4n+nW8ldr2QQvTqE+d1C4JqgcBAGXbdBkn9aB
tfoUWsFk1rHMWTPA/6jXV20z0qOrcWppD0CasPfn1YB4hTkevQdTw39moiEoK1lrAcDLltcatxfA
RD7PwBhDGE4Nd2ewgie63Zy4gqN7Qyyzh2pZhyeuT51WO6WQcdL2ktaSrgY+Nsg7rTmrUgTJaaDd
R1S1vc1k+RuwIWC7zdX6hpriZrOLbe/dkyr00t5Kj0B2alWgoeR3R2BVEgv9DWe5OejOo6D5WYvm
8fWyRW0WZu/8GvI2Ls2ansY+1Quz5m/LYD2/29St5Mqlc9NDuEAQOpQCIEszw6NM1B1FVj/yLcCd
gP2olzPTpj3YuOavoOn4rm9gPdw08bDGXZhupmRc4Me/bYXzABBC1PDuBuPo0oy9KO7hfWOjR/H6
zo/T8a+taBGCH23QnIr46mSjf2pMDf3DuqppD3VYCS+9ZTJ7cC19sWxP6tRHV6c6DlS8mRPv8ZLZ
LVkTgHVadV7rgmbSgvZ0bi7PoyS0PrsQdV+lqYZFAvuLcaIZa+8eGCq8kdP6eMTObIDkzLSlVuuu
9HW9n3gL4nH0Jl9eE3dZ9owV7X67Wm28usXDvYvpGYCyMleAluN6OrlLYcVykqVnJ7CF9SxzOduA
DrvF2B/dGNxEH5rkC6cXk0YIEHzttqiXHrcofQ2tsLMgIwqyBGbHWmMxvlmMg+SyFgStLpHESYOq
zGp8vaHxItDysT5+dEetAXgRMwo+wnWCS7kB09MhxTel5HbZ5E7RN+EH4BHNIa89+mDWBgCL4lFQ
vazPI+0j3GjuYwDSpErwD6bOkyXpYNJ7jXpMR1BO57nbJFyOJVB1T8YjwrkgBzVEe0JbtHnHoKcP
bcjDlDBiREnC9QRnIuxtwDyvTz0CGhyorDrBXTfrVGpRfdo29Zl+Y1gb5BJLD7nX16lvAQad0dit
6ZFqSCM627zz6ytCKCMjmrzXR96EaL5G1fD2P1y6LbK2lF4susAoNhdLWP4/JW6sP2obir+6ROTm
t411QNYlmgYA70j7hufTqobScNczVIxHaxaKBYGEntYGNXA2UQP0fjRZcPsEXM+Ajep8TRMHyvTd
FCzAYjGgibPho92hN2jDLFz7MIBEqz0arLG2xzRhYnTCAxTjxjPiBiRIjIcQNE23rk/qF9rCQu0u
TVjG2mNiYe/8RRWcWwxU63GdLmvRSZzUPb8zo0DAwasYXAXU+nYb7jo9gX582p1AltDBZiAH2NgQ
ZWyvNei46DC/Zi0hSJ+Ccw09mPNbxjJq09LZ8ntUQHoPKx+HHU6asXdfA1rWOEkBVia9ltuyPoNK
Nqx2baRb9ytOMrpM9xYrimMb5ryzaVrGsj+lLSi5uxp8RYR39EUX+sylMYyzxYrjzZhuLPOad88J
rtMvEz9k1G548Zp464DyJ3+jJ1yeGM9W2PQpB/RYkVgnnsW/NgdXAMOrXY0+QB0fguGbUHPTyaQN
CJqSA+ZGZf90FlDBNZuM/NZHqwnhF4XdZt8IyJiuk3X9fmzVsCxhK51p7QmO3K+mvvYpITSbQJas
ePxhHK0310CrjA+rjTUKu1rsC3g6dZruBwtMLFH7urYwe63qCPsoTMfjD42EDirvavFsc5IsiGt4
JIvux60GNQRu+DEMgCSHzcV0qG8WI65jINMEda2rjR5grrtwxfrUZ4UG/7VFUeyCEnbvxIfGgPCY
tkRc/NTjAG0GOHbtICAV2KbtZ3Krz9LwHdBC95r05qMOx0bS0Ua0h+yNlvBb3AfGNLV6VGiwoXDm
cJFMw9gwAUqOq2Fve/2v3ARgNcWPnC0XNHt3bqbrm00yHs87zUGIhC8JrywvzJFOZXlrTQe3XiOr
MGuJu+bKj6pR7WSWDqKwTZE/keVsAILfnIiAOliwBpMgWt9YixE2Vw1SJ9DoSZ1bamUE/MZcrzn5
02kLuaRUXdc6NBsdV+MOgCztYSpkBUg9xYR1TUtPYoteKFcWdMjTqzhtrmlYopv1i3oCNTF1MUsW
aDpYMAgFltxQqzhdT89qobdo9eDqqIPH2CS4xUa8Wk7P5uM1399qgZFeHVjvmhTvj/COpguq80Nz
SmVlpsGoKWikdQJQtJboDOIVULlkbMJZXqcnMg8DFwsSJgh4pNWoTzcrDt3S0JNO008CUzsDvAl4
HqACyRJMFIJp03eb+hRHAmJebCiP+FZqdqizJaDfaWYWYYTy0T7O4s10fkFkoDa7AZjWgmItAYrY
oRLVmJ6MoKFpnbXGluj+Ygkg5IqDeroZ+CivdMO5ONcm3vS+OnMXUYdwL93mI2A9SDUATacVcqGS
aNMNuDiWsdXoJDGWFI24Bxut449xqjp0bmMnU23u+ZfzdK1PzhKPZ7dDSNnH3Wo1CH9BhiximfBr
j3prb50QkBqEwE9q8IyZHcNsjfpxBElxpxXHo3dzlz6cbd2KNCqa4d+OzxeGkQpcdZNy3c2GQMnp
WHep+m6DCDTij/XlHHQudhGZomRhAZGivB/JocmBd7/dw5DYe3TiRaNpcrb0p1q9veDbQQdntfVI
ZnJZOyUARDJYq0XRjeHWvQSt0oyhFBhrGuiVZE0VkDce1Ele0YMXpDSV4h9wGAaNU2vtalQirGaz
x5pFXBOdn6YzGhmkRFnrq1i7G/mhueivgeUM3uHWI35muCb1Ahpqeh/VWoi8S9jF784a08E5l9fK
eA/AYuDhJI7hwiCm6EVdzGsq5lvJ2m+dRWu99gkzv/nrdDHoTZrVzclSr/c3vkcBjFs9Haxao/uR
a6zb08C7Xq5MKjpq+DzEINqtdDa6HdGBaEFJWQxEKf5shK3fKNJDG9br3NQnsbb+JavPe6Jjeir+
LPA/FT7+7S6Y8f8iw5PECvVNHijpW6dOILiWouJQYjaPO2RUT7MTFE0vkUXtfLVXpJLavscTl1TG
nHQXvO1LOTOTmNH+QK+jn8oa1v51b6SM+uq5ETwbhqxkCENV1agdQcdNUSYk9NkPdFJe4I/yv9eb
RzocVGZd8KDzqJ3F2Z/1Pt3W277z3NydbEsyJq3tjNjo3f34npfXG0cavZZgvaUTQPYjv7xlHrXo
4G1YlCf/XO8uCMHKbbx+JDqb4v3Dy7e74Y3WUQ3iL7qcGV8F4ud6d8L/ZV/eOmLToUKFOHf7U1yE
+hFV95SlczKyH/7+ky0C57ScANSEcAP6a0KPn/2wqruCIITfojsOtOjbNaKI+udaA8oSSy6CqR1B
P6ATe3oSdg767hrUjup1wYMnvpH9bFf9J1KCgoW/nBzorEH2oxVevl472q4Krnf289NpQbO0Fqzp
R9Dj12rkpbaHAP7QXQFooCbRNw04sn426a+X1QDmkTj44nYvvLNxBCUHjCOCe0T8/HSvbijYeOMI
zmCYIfTC29etI5QB7S00UmXiB8qOn0ztiXZQpc5880jTkGq02vYVW0XVbx2Jv7E2T3//jjV4hW78
akR3iNEOM/PZdaLMcNtakC9+ITd59weQmVab+lcG1Oyrd9C5bgffmpHi898ed9ldMwN354+C1Hbn
o/TdrdOx89fcOt591tN67M/04DvkvzxzndAOH8dpLzN3n95qyyrbsX17aO9yyope4b9PY4+v9qus
PDfqKdy8vmf7w3woYWIL1VB24CtnTaw3H0eMqgvrteywfdv148oN6xQ6FaZduXIpo0Z350NnLoLQ
XWWf9NF3Y2dY6cd27ET5cNnoJmZh2dE7DBDaXuV45oTuo7StBg0CuHO/+QQm86qt7dih+/Dg2NLS
YNHQSlw0hXlh/EMC/NUP3Bdr2Qf8/r8/TUesL6ZZQ3vVAeaQ+LzGC4c3eGQNXvjOz3DAjz8XJaFh
7snB0yu/UgSO/Rh1EhcEjLt/T3N857iRK4ss3M1Fifq+EXtwis2dfIxMXZARx9aRxfT7Br0W3NkH
jxjcVyXHPk4icYAL6yB6e5Sbc1+Qeh+as7iW99Ta963He3ES5BlbNCA0ae1i4vDQzli0vys3/xsC
W6Og+BTLxKMCkGVChU8LFK2+95Tkd6r11yo4ZMYuCKJFQ0V6cIhOZQbdJWlpBBeZLEJveFDb9jhD
B64CqB44TE1yN7wfYWpKTRU87sqJgnkQ2zN5q0jv1luEuOuWRhOZGhGsPRF+w7td2SBxnYd82uLk
NXCMxP+AbtP0DXpD0XW29CJ+vY4q1048dkJhdEj3KkTwrSYdYmCKQ0IM+jbUXnzsj7ulyHfCM5gb
brum3zOm494ttDv/Jyt191c9znecG8nSs/K/5L98zsZr2+MQsylfzEy5Pnf+Xnm5dNJ5mEg7KPq4
flNOXjnqqb2xOWmhO8/H2l4Gezdh8rvCeOXQ52HBFhK8i2Xnex6FtuPl42RzFfGp0sOG9iIfJRtU
tFIrO+i7IBwWlsBQsASQuthunE8vm62Im5Sd7aXzYPuyYc8VWH7c91QU5KNkk7UU2PMfuPZCadT9
izT5bont28nQrRyH9oN8FdB9KX+W0Bpvc/36tGyx82HEQhiiZ1XZXXtym8ScK72ZG+55T4JKt+xD
fqHwsNK2/Wk+VDb9Zy/fV+qI35yZI0mHYSk4eNdBBaH7U1Qpetq0r8pf4e0beRowbKWfPAxdbFL3
UTqKJrKi4NDcJf5D5Tzau7R1jWuQTkvl3+L4IalcJZEkkU+jK1ijv9/2+r3b+173XytCeJyQBSvK
PwYW6R8aB9MqWSSJ4OB/6bUOXdZ/jJdMi9dWafPjGVPlB0W5jj+PxvgoUSzr6OcswVee7OONEz7Y
7kQeWIEePQ5RGbImVWAAoN1Gnj10onEug5mOU7AQVykVdfJlZaiYMFXr8trWFGh6WFSgi99dgpqC
uXbs2UMwlPfMfC4m9koZ64du5ZJrSVJi+0Gc7zcE8C98eVAFgnsG4KNyIf7RP77dXWIQ+/nHt99K
5/4w8J2Cf67jM5W+/RlZ3jpdZHPK2hTv7LksviBAyo96kYajFB7swtCioXTZCW+jW5BtOJJkgOIq
P/Y2CnVgbAWCcYGHR1HB3pIoONeXdhDlL5+Z9qL1a9l1vrIf7WDviIg8bOmROXtBIYSo1xUs8ZXt
Dd2lnLYA7qVgxrZnp8UzLXj4yy7FtTO3ZS+6oWDrbuzQfnS8g4ar6DxadtY39nTPVNFbCs72DSlS
SihIb0jy/Hwk7rWXlOuP7DlqI3//zLDQFUjH3dh2ix6OocK2uLMn7v5K0yU3f4W3X1N3truSlbOh
wsKgR8pUmIVFNUfP4vJz/rh5cA4sh6ngHN67Tuzbs3yOW79agap7j2caLCvncRIm88pfKxSDwzmQ
PJ3M3cfpdUNT8CJPD7xIfDsauyGPzP/VPfTQhmkpsCH6c+IdXnpI35AoUGH7XLnDoedUenYU7y7a
Nhr9bX2GFnlVzvhp1fpjd0oCwmfVvv7r1vnffShpRPIQL/rIW6TucwFqris7tdmg0PX+99/+I5qK
T6dhCt6BGZzZD8HMzndN0oek26yaQAWVVeR37iwIq5ciMpAPJkS/QX+emqZCMBycgmku7tFfu/RE
SPGX3MqHxB/aEk6i1aiDS1Pw0G4wHQYs4J09xY10Z5KZCAiYnJWCzbuwIcJ2pUicrhG4ocImX8q3
a+cbu+q51cexa1chzc7Hy0y77TMU7H0fT/vAyAp00KU9j8cFs2Y77RcvgR8XWNKzvHueV+oIrJbY
v//3+Kljj3SC7DcqEJ5jvNwwlE7Wi3v7skLMwAXyXHUFp6nteCM3kS93BXc7PMgsbIbGOnPCjTMK
loVohehyV1ZFM3m7kG/cB50k351iadOgEaCUtIOivXvZ6XYdEWST1KKKTMJ5yDLIaD1LgcD1oriI
2QCDVXoROhtH6O58oOxKVbC20BYUF0H0lCu7ZSd2GDiHbLdngRavtKxOQtt/dPJJipVoKjjRp+4D
IKRC6lGFA3qakCKJnHR3wi0F8bBTJyQTJg+rYh2AscqrKwDcZQWiEwaUzEniq2sKxj1L8MBDaRHA
XZef7zmxjoJyANCtYNzY9uTZ6gpW4Z0TFgQMyq7yk32H23Jlp3IWV1dxA13a8bIgDSqSBpduPE6K
pom+j338/rut7wVLIlSyAJsK1vjSRa/Hjo+7VMAVmQrU+2WydsjP0Go4l4bM4FcR3rii9wtrIo0r
utCW1RRXgW8X0O51BUcExziWJ6siSvEN/J3eUGAPk5RY2bKuUHE1U15eVGwqMAc3AISTUcFDU1H9
cEvEouBsUFRXXs7EiS4mm0ECKBg405qh60uhCEOF19GfF8CHWQFn2RPXX9o4dOEwf3WhIqhdzj++
PeTQXzlD+fIwVGDv+is3BoFQFGNDxZX3cSrwnZJxCQC6/FI8YbkuSBgMA9ltVJHUvse4ekTuOm4s
aQzjWeDvK+1tNDIXlDMKZYFW4dX0AZLIl6rRULDaBFidSvAZ40UCoMEUpwKkuc0Wk8t0SMvLs9db
lgp77oJ200tptSkzhbZPgWH75d/FuTnkmjVMCnWpV6RutQmYjuLVFx/340Jr28qusqG13fk/ReZ2
f9VTgxl3PHdT0CjlFQo9WWK7cluoR1KR8e55lb7tLW2icfk0s2iDgqvxNAHDOiNFsTvwfgXV95vn
4G+GooRld1wC5/nHt19h1yxwaI8Sacb6s0WFr9SqNxShynkE/eWowCHp/GNAkqKAruxx+wkxkt6I
olFpcxWEUI4FFkUa9EVN+nIgux3EEel1aVhdxbgYwdItqQIK0CY3DbQsP39Cf6jI1nfGtmSlqrDM
bp158uBRk4a9QDFVpSOQRLsTV+Hld51Z8EhCm8e8/DwFEggq0wlhoZTeQ4GwdGjyE8rAsLoCR+Fr
CXdWt+t/XaPd6asoSejYc6dy74RD6Tp+toLyldq8O3EJs8SSxAvSq7K+WW+UzuN8GHGMVCDEegvu
4QC951VOE7wdSadYCsSkR3OLApZShVnfi+n5NpfVtYrs/h3H/hQcszyy4Gsru32nAC6kQyiYt0oP
Cqxf2rKXDfWXr5d9QYDfoPxcO1/+O3Yqwz+dLwNXhsnBc1p++AvHT6WlOFA9//3W5KX7ULQKaAlS
fraAYgLacuUDieOMV5d/fLuRynwLq2AqiZgO7ZEdYf/mM9xOWMG2kVQIYhkfBF9Q/pi3L4RAP60k
HazXFawvwxYGVXCKr7hIH4uBbiVrC/YrdhPZF7IUnOUrW4xcDMbqKq65q2Aj9C/8M7kQZLKmIh9/
7WLiS6OquDKyUeX7Qm/U88e8XYK3arjadqPITvLhsrXYZ6z4fsV2++UfCTS80o0ERXX+nLdP+xbP
RGZUgm24/LB9J30cO57nSMJsqEgcP5GD7BHFGCqyx30RLpVzIYaK7HFfkDXZlUuHcqB8dYVwGCqq
dvokWgoVFIaKsv5+MpTDsPBR5JN/u8TdBbKXZggex7KWVf/LfwYVaJW//CODYN2EX/7Lf3RlMh2j
puCiogbYLdR+EHAt/wJ3tr8pKmhDBa7442jvgKtI2BMnmAJwq5zYkWQWGSqS35C9uQWb3lASICUO
A12WZBIYKi7YT3s+iKEiSf3JnT3YDytZY6hgatjq0P3zrSL73abQ4A5jTqpkoqK8/Bk5fkjlMtgG
1S96TWuZzQbpGxT1y/7Uj4vDWgf4n8rGZXffRmhkAMq7v+rJaZBv/kkhcV3Gq1b2tX7CcPNBErn6
y4mKQ2v+zCap3Imc5bDsbuy+wstCtg1YZJD5XPzyCTxX/nIcJg9yPECBvkD8SQBlFkHbDh8wZ/JB
M9sr//B2W4Z8QeJ6csZARRGhmC1pPMl4VpGeFvEymLBIX0lDqyjy7tgpcJ9D6WkVmLVOQTpUBAe6
wQxbQOYdVXFr5+MejoarqECGsLbIg6sCCUaSdwiNbCKbzSrc1zO4sSSrS1dRUPYOOS7sn66CWenK
DoWVWIxpqMiXCEROJFxBKTWgq0iR3IBWjwMBLJANchXsSlvG4QuX5pWZNr12lq6sQVSUq26fcpk8
yuEZQ4nmA9bnDu1hNv274AF+zlz9Z3eBCmy0qHferk8HuQyiQ8rQUFGvs12oe5diCoigBSpI5D+3
WmGvXF5FRJkWU7EbjSv3bjhyDyp5aKPy9Xz7dfqx/+wTFMQJ2mCUC+kMo6Fg3A4YFhgy8iXIREpF
tLJvy1aRIXrWlA6WCPrwXgIMqRhtNlREQrfSiQkTj7/8w3NmaT5jsSr0GM8/vl1O+uIFrmyeIINU
cQVVZFm3L7C9BSp/3hYt/SWftXgJ0THqRX9212z+3RI+9Nsd+v/cVJbs51f9/UkqxPQOkchKAz9Z
8c+4WSVJWv+ItzxEc/zHvuUbXR36tqFFJVdEBQ/LbRIVA5MqjKy7L/9DpC+VY1AvF4cekoA/xu8V
ANN/SlZAFPYe2bqKsgdQ0Z9pE/5krezqOQvYNY0SWvRE081mE8L4F9OnP27ft9zwZTXAMzrxR7FB
hiNx4cvAERU0Km1otwq1fCpA9u3Qpl32rhipSPCIC1HSQSrgF53AC4rgIRWcZr1HPGkZhK2i78sJ
bv/jWCC/CjAiFWH7E9ubfrPAoJVv59ttttMEyk3p0oMhpfywfZANwLEl0dBV1KoL2jSCh5LxmjUd
LWt93zhhkr+3sNayno5lB/0YJsXJZp3Cyo57Tz58Q28haeNoT5C/wLfk4cddA4eaefwTXgrblkkQ
ONuzQNocFf5VG4KCYrBchdsm1G1wMHygggu0E4iYy58vHMp2/NFfDkVfVMRCsiIywZ2NgygU8aHn
qCin7gRBbpNJoTYVNdUn7sTNj7DQQSp4Jk8oGRVM93m7sKyMz30M9wlwn+289UrY9tNdKFpu7xHs
qijyeRo/S5SLzRZBtq+dpCqXfJQ2pVnPl/NbGnHrLD6XAiP8LtWXqmiecOZQHvwkodk7XD12CYF5
+e+kl4D1qvxbXECE9kBgKR8pu+JUIG864xAmSTJXBxwV/WWH9OX1v3ZWlY7tHagNVVEwe+0WIJIq
cPX3tk9BgGxOqIgQXgMYlUdVcWbFAn9yQPrK3E3UrubC8vbDc+PGj0R2D14u9MBS8AB7TipZvMIB
wL0amj+vCBxVcBy5pCLo9w7T/6oo4NwGS88cj5Tkv1SOI1ISEUDVbZ5FnFiSwlBYdhJ/LNkptCYr
vyl3wRTbVJJUQ4UpcUcpmTxbFYTidwl8DYXJKpDMX9hed5t3OkliuF7zdRWql05p+ce3H649I9NQ
QZrZEezOImeZH9p8omLedULsjQa90OhCTz2wWVfBoPLE5dDP2pnSNdUPwsr7BLJa7MWDZlxDEIRq
NERpEgUT7dB/YsfnUB++so7PrhsnxOfH48sONQD8J3zLA90Hf7K33BWN3i7O8Gsfa/GNRw8D9G//
BwAA//8=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42CCDF8D-1ABB-4C3F-AC64-45956A45D840}"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s-E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endParaRPr>
              </a:p>
            </cx:txPr>
            <cx:visibility seriesName="0" categoryName="0" value="1"/>
          </cx:dataLabels>
          <cx:dataId val="0"/>
          <cx:layoutPr>
            <cx:regionLabelLayout val="none"/>
            <cx:geography cultureLanguage="es-ES" cultureRegion="ES" attribution="Con tecnología de Bing">
              <cx:geoCache provider="{E9337A44-BEBE-4D9F-B70C-5C5E7DAFC167}">
                <cx:binary>zHvJktw4lu2vyLR+jAQxkmWVZdYg6e4xz5o2tFBEiCAJEgNn/lVv37Z/7N1QhJSSpzKVbZbPqnwh
yUknARzc4Zx7oX/ez/+41493/tXc6Lb7x/3862vV9/Yfv/zS3avH5q47aMp7bzrzqT+4N80v5tOn
8v7xlwd/N5Vt8QtGIf3lXt35/nF+/a9/wtuKR3Ni7u/60rSXw6Nfrh67Qffdn9z74a1X92Zo+6fH
C3jTr6//yxePbV+2d69fPf3dLzeLffz19Xe/ev3ql/13/W7cVxqm1g8P8GxA6EEccxpHIYo/f8Tr
V9q0xZf7HO5zgSMWcvT5Q74MfnbXwAv+0pw+z+ju4cE/dt2rl7+/e/S7JXx3p+xM8oxCYp4m/F9X
n1f4y/co/+ufexdgzXtXvtmIfYB+dmt/Hy7u/F0x3C1fkPgbtgGTAxJyFpNQPMMcfr8NLDoIeUwo
i/iXUZ/x/ytz+TH8vz25h/5vN/bBv3j/7wdfGl2O5d/pAqE4QIxHPGYvLhB/j/2TC8Qhxhx/D/1f
mMmPkf/64B7wX6/v4y7P/wNw93ddqb8g8DeYfIgOyOcPAly/DTmMHODPTiBeQs4+7j+dyR/A/vLc
Puovl38H+n9ApElUqR//RsxJeCB4SIjA4jna75m6CCEMRUKEZC/M/HQiP4b85bE9xF+u7gOenPz7
rTwx2jQf/87wQg+eospT8P7eygU+iFEUhYRGzxF/H/G/MJM/AP3rk/u4f73xO+j/AwJMdj/cPRj/
N1o7GDOJBeeC7kEfHxDOeRzj5ziDINk+E6rnnPoXZvJj5L8+uAf81+v7uGfJv9/ks87e/c9//40J
lUJgj1EYIvQC7158JweMUdiAp198/uzD//MJ/QH8Xx7ch//L9d/Bf/3vh//i0f/P//1if39DWuUH
wGRiHkf0Bd1942cHCGgkw8A2P3/g/rfG/9P5/Bj7l8f2kH+5uo/7Rfbvx/3WD38zhyf4IBKMMRLu
hXrGD8AVQkYQfYY8+h7yvzCVH4P+9cE92L9e3wf+9j+AwL95bB/X4VH/jREnOkAIaAsElGd8430R
yw+e7sHGvNzf24C/NKUfb8E3j+5twjd39rfhzd9i/38scL8q/vSuv8s+lwq+0bh/fvfzMqGAsffo
n1UcnsPH4cOvrwWKOKHAZL4WIZ5e8118Ob3Td8vdq+PBl7qr78q7V1tf3j18tYbvXvN41/W/vg4p
P6AIQhZhLGYCEUgY0+PzHQbhjoZQohCCUCLY61et8b369TUlB5whBkSX0RCc70m9dWZ4uUU4gjeK
CMcsglD5tWxzYfRSmPYrRC/fX7VDc2HKtu9+fQ2U2T7/6vNUYxzzkEYxEA3MYww5De7f311BZQh+
HP6fJa69xi3ytzx3W+bQcUN5ajueGjSk8PCmbuy2MsszBXuua/xg2PApqvxu4CdmiSNKYxJhMOpv
B+agWV3fk/7WqiXzQsme0tsyrrNAd5VEYZMFU+fkso6nrnCjLEeipekmLxvCEhqz7dTWaUe7Izrz
DVbNh2pdMlXaXYvHq8qjTFdDWiB7ODl7MZmPYcO2S9MmvGCXja5vjP2oom7DXXNCzZp1Db+plvE0
5q6SMVuzejaHvOVpv85bUvH3om+UZDS+QT0SkjjkZT5VHxW1W9Tps3hVcqHlHSnYcDj66KZodFZ4
+x4jckupOCSuT3VZPqg2l7UqLrmfr0Y+1LIdbZxUPjqbtLgpoaD29Mqu94fjBFPpgumw9tH5FI+5
bHGuNhTzNMhpOvcAVt1tBs7SeQiOKkzTHnOa8bU+aVF+v9jRH7ZTu2uD6kGpodrU9US3YrLv4jzP
LFk/zEvPZKcCtUFzsMHrmGFObhE1FzNtnRTEB0lP+dngxkm2vk7DvE4FiUNZOp4K3R1Zy9OWNidh
FGTcNAktl0zzIf3Gy35gLzG4wr65YCQQZyyiYKtPeuRbc3Gda4Y5DPwtiroUzexYsW4TuyVzJbtc
8qGShE/nuCpvRl4cq1hn1LdJrcVZOY5pr+y17cXGLXMu17J7V+j5je4BL2O3KmA7nPdpteaZCseU
lXQnGny59nZb5vHh4kgjG6PPWu4uTD6/abpcKgXbXvETwvy7MB9SMuVyKOZj17ZJMFVKPu3OClZs
TJX6MdbJHA5XiD0ZeESysohKqdWYaM22teIpVfqDiJSsNTtx3TQmY9B8mMYmaQbWyFAM6bDY95r5
o3WszwRmu4EUlzFvLhosTio9nxdkPrfOXcdFnmodHLua3qrS7EiMb0dfbMJeJ0veXAhwk1nRsxr7
jaDz6VjcU0FT3jQXhYW5qjbRcZ26ECwk7DdEN4dROxyBgZ6oNT/6830N0Q/iAIbMBsGPYODVbG9j
x9r7pp14d+tRfGN5fFMhnUU62iyDf+dRa5MpnM/LmWW2r077yUrrzVU+bg1tk5zN59Xitt5VJ2UU
Z8gUG1sZiS0+tUzLqbUXPA9u6DKkpRYndnWHA+Ep0mstg3A+9s4dspltqRhPm7k9XNiY9GIC1dG/
zSESdnmTKEK3LfhbJZbjsh4Ty8021/4on6uU+OpjrvTJNHIqkapS105vfFSldiAwozkzZZPxbkjr
vt/Ei9mSAoLVXCQLwptxGBPXN0kwP0FvL8ax3S1sOLXxmMyWgw/XmYAoZPo26W13WpDxvCFDWnWj
bMR8jP2aBarbVOF02sR421q1Jn3YJM5jCS6RGhOfKfeG8vE8n+zO1A9xJOTKWhnMQqLo3mNYAg6O
YBOOhs7uOmYuKmVG2Rt+aAlE/jy4+PMdf6rF/M6TgU2GIaSbWIT4ydO/yTiV4A1npe1uAevToYeQ
UrBtsbCko+3OueU8ntguyotLLfILK+IsqOy2D4Y0mAFGMA7bmve0arKYllYqbXZ25ZuV+I2ndJdz
mnRTfRY1Qzqb4W0XtYeYkFuXl/dPXoLBbwsI+56PSb7Eh9xEZz6O5Z8v8kdrJAiSeoQoJhxS9Hdr
pBo7weu1v1WVcAmBMSc8pIufajnn1U9iY/ij2AjFdQaVMUaZIPsuFHgS2AlSKTX9EWvMRkiRkt4m
ojjuHbvNxXS8jOzEe5PMbSHR0IwyHHMlRd5mP1n5vj+TJ3Uc0SiMQ4YoiZ4IxzfbS1hdCDKN0+3E
jVwrdxjEWOqnpOpafjJGPLEWWIamWy/obrR2N/UssYxtGvAnVA8pN/ys6slZryGjzvmRGsSJUe7d
3LYXVVscO4ioeGwPTTyc4tFcMBxflMy/pWtxPDqWtCW+bYLxivewzHYZ3jZDdUaC+Y3X5MQ7vimq
4qFp3HYsWBotwynSLCV1+dhB1sZ8Pu8qGAQoUBO11/XiR+mKxctFuC6J8uVNCL+RLrfvi4ZcUviB
DDTEeRzcdIifzEQdW91MP9nkJ4v5lqcRoIA0IoiAFAuZCJ8s7htYbZjTUimAlQdk5yGLE50/b90L
0X5Jss/c8N7YxZeFeunqff36r9MvrcLPDajfrj/1BX/79oe/ehrr689gqJexn2j0d19+x+r/gLc/
tx7/4OZfI/X4zwn9V7H5mwz4/MQzdw+gmo9AFQsOZBt6KJ95+DN5D6CpBcRVxIIgDI+gGLbshb0H
BB0A4we9xrHgERSMQNK90PfPPUsIDBH68lL+v+Hv3/s+B3ePQSCAdYQIKrGY7rmb4f1I6RTgbG1a
9L7TwIqGtXA3PZqVT/7ct58o+W82+DJWCE4NKxYcqjTf2+CCUElKV5NMtKJL65yXFyMW0YbUdNgO
RTBc15UZEubV+pN4+r31v4wMY4Y4ijlAtxfhopm4ZsQlyerCGWkYMHHbkJ8MEoIQ+/36CCwwigQS
mOxpoXA03WJjGGXyY3k2tEUkJ+eDG0uDupQ274atmQVdIOkMRjJdvy3X5VLNQ/ETdfTDTf1mIk8T
/cbZGzr0pDYwkZJF1100yzYfT+v1fxVSXkAllEKwppTx/eW2LSo5DTTJxqkwqWPsJJhn+hNQP+u4
3xnNN6Psbd2kw0lFExjNlKCEpF1iToOk3I4J24bwZ+iTaRMmWPpEJ30aXU5JlDQfq6Q7IlIcRj8x
4X1kBbgIjwWLYX/jmEb4e2QpXaYpH1qScWzZJsBan9myI1KR2ez+3Fv2bVbwJ44TcoqgXgnOvidw
KemKBvfVmrVNiLO6NecLSMifDEKi362IE+AZAjrvgsJRCAGR5ltbQUOw2qCCYWo/V7mkwaLWHTbD
0kmqVN5u6TgotbUloR8JnuJVYp4T+6EvWIxrCTWRfjyMEcpnyaYJgXCJVA7aJm/m+rIenSuohEo5
PWc6qIukJDYsEx+rdpSIdiFLFoxFd+x1OYNu74zmpWyBIl8OpILETpcFgW6vxlonItA4Om0WAOaw
qi1L6tIsZ5ESl03MTiq8FpXUDpWlDGonki4u5nAztWKk6RQNy62YgJYmfnQ0Smca9HpXPv25tXXZ
xTvlZ1tdEwyKofWT66mMnDNxGtg2fpO7Ic/PBzIU8XYA5oKlAvoZSByUQXXftCtFcphs+H5t+jwA
B7fAvYuchb0MGhu8icKIm1TF3Zz6ou2qLVQrSp+0TVR0m3VlCieo8XS7uripZMU63coi511STUul
pVM5eTercCpTEpX9IRzlaYZdsQbBqV6FqZPa9NEDNbMNz2NdDC6J+6LHch5zo2E2YTlkbEDBaUnD
yG2nqBuXbOI6eohRNZNoK+I5Oi6CBdYbi6XLNwGJHIIaRq/vSEXYkPlmXJdNW87Ygizu3Ao6yrVZ
M3VtkNi8CC+wx2UuOV+iC9d27UU/EXHpw5p/ZOAiBqRqr6/iESSynFQMdYOyJrYEFs3XMSXB0n1S
M/FDylgZD9LPTdNIS9V0UwNrneXCp5XJRokokip0PpSjxfoe0icHoRaO7n1JW1BDncLqpimCqJWQ
Ceh9kBflWUGbIJfgr4WTCipGIrOiKLTs+0K/p3GrQzmQOSiSKYjsp5r75RQYf35fFLa7UM26OjmV
c+ETLIbxfFps+3bRCKJ4YYvivCQkADLc1tFlB/WyVZK2G4E+l8F4PY+9e5g6W9rDJZ9mIzsXeAqM
NlBvV/fE5hvUgWKKyskrSUOvz3pb9kD0XdSfDGQsdTLybrzEA9FeGrJMZwS0epnQsRyuPa77Mi0w
6m4jXceHfuC+kVgLXsgJIQbJBwWrLJeG1klQjuhyUVASAGbtbZ6URTsoua4BCZMaDP0cB75cpdMi
2KFAeyfpUJJBdnVIHkRIR3Rs4gadBjRaP2BLXLgFM4PikhvbCsDspz4ZhEYfeNyKGoRCKaw0raVX
cT6CX+aWmk9mDvhdvy55KWNvKiQB/eq8ze1yCyalH1ShQp1OxTLN0k4LgyATuOqqKkKAqaJ5eNVB
DAklXWEbEgeqmCer6fhpzhqqE8JJ/24Zo+bU9lCdSkuwmKumne2YrLVvHluiIit9RWqw2yWiA4CD
LGSU1mG+o65qjllIV59EtNJsV2NwbsmMdaA0cUuajNZipRmIsa5JBjwMWpa9dioN16UeEhCI5gOZ
mIAoELLxYg4VnVMdRe4RoWAYJCe4LOQC1YMTNrRQrilr13dQzJnKZSNKsdabzhUxzSYWlyhzPGcU
anwMGxlYcIRLW9m2luVglm6nGuvyFJuORUd5Z70Hde5AceR8RnRLV+fXk9AH4k28NgNO1qIcr1VH
kdq2HUEqyaEs6hIXEqYzZSq/ntqiGi/WQGEswyXUROK2O2fFUNmMhZ2Yd02ee6CLtmMuwfngqh1a
FjclxOuZ7KgR1skK9S0UTzm1XbJC7ANrjlV8zUTZFanTPfy8RS3iW+6nCsKg50EgTRPO4xbHxSok
7Uk+JcUC5Q85FVj12RwNtZWNWyEDdcIiJBfPWyT7wTZ2E9UCqi51iQa3q/touqE1E3LplJ6uuLcl
SlQOFfbjFQPOKdfL3EEiUDratXQAZkTWmV3MePI2sWImLFOobqZkbUvn0tDA5DcNA4l2HA6YQQm5
MuOaOgERtQq9vQV+WdAsUuN4hkIU8KyoKx1lCAECqYmgYZzpHg29rMMyVknR96FLONT/8AmrTeQz
UzDdJgYpAvUJU+H+htchmlJInOQtm90sdnSe5vgq4DkAFrStmzcKIz8no7L5JMG/mEnAc4Y1sZC3
x8OhLEmQDQbEhmRD2HYyjKECBmG1imXkLT+kCzY7ZIv1OhS2VBIqxOxaVzXtpc9xC8x0cT5lg425
7GfFGLwCa1+dRNE4fbJdLXTqm8rZpIF8Hspobbt+K0oPRXUdxoqmT2HHSgRrg0p8K/BbBes8X2rM
3/V9a5eTQAVwBJKOgQ1lXlFy4kinIAyWoq83Pq/ph8+k6v+DRj23j+117x8f+9M7u69m/wN1KnSB
QqCIf9Z6un98MC20nB4e9asz6BM9fmnEPrVyXp5/1q1wIBMR+tSwheNQTz0ekGrPshWjA8oID4HR
kef20VfVSvEBAWEK7JiBjkSYAKP90nNCB9DAoiIC4ffcqPqiyb8rK0Dj7eX7ty0nET9R3980gcD0
M/cOQ0EpgrbTfo0ILdxBSJh1EggzRhB/VHhSLfixtGeqWN5VwANV1S3JyqIPYWffKRUccj7xOyBM
y7ZV/oEVjZVjNFyErq9bKRZb70gDEYN5qMPH70kR4E1Th9soDy/DpUsJcxcg099ZZul5XrLpATIo
sBTvDmvlZcksdEC6M6M/ETLLxuouzzSKy+u+F+Z8VUeoPuyWurmuFXuKYxWT1QqlW1PImC71lXE+
Ux1O66jZGl6dF3OfxuHcy3A2eLNEwXqqljI+LZs21pKOPlEIXLpvb7Xxb1yznvZ1fQpaqdiuC5dl
G2wq3iZNKRY5GBAsi+hqqGgafs6AbZ6KYtmitj5soFYMlPVw8Pq2L0i87ShOypLekx4AzD3QrKIp
qvPOuMc4LoRsujUZcwhBYW9PejecNMI8qDJ8cFGwg5r5CsG/eStGlDVRGd44t5LNUEDGnVp6TcKg
lcMQyKXxwUbP01vvSLIU642r7SNRwXgS6PamNgKItIBa5FxsSIUf2rlJqpCodF6Cy7bMj1EMvGxk
Az20tM/KsoTk2DF6HURVfOQhdw163Qah/9hxqIlH+WMTBih1uZrl2rnTtVhkqBt1QzjlktAOZWIA
Ut97l7IZtw+i8bXkUyWuFNY3yl9pDBdynRvZl26+LudIQJuju4EywF2vR6lptZlNMMnKwzSbsF83
cVU2CTGrlSxarAxKf9Z53J8LutJ0XPpxWzZjmOUht2lnC57goQAVonmmqjojphdJ5AInrWjipEQ6
3M5TsMg5pFiCRnUZRkEkg9a0ErmByHlSH5YSuj0kGDUwJ3HBgiKbizE6DqIgynoHmgIWnIV4xRLK
Fz14QEPTxlRFYiwcDFTmcArXbldbv8vL6Ews6/kQBRTC/rhdHMtlMeS7qSpKyWeRVCUIFN8oIwcL
ZA+bj0a0UUr7EfjV2kbJ2PgcljXm/D2OuvdCBaaUdKFprrtuliTOhVRGXFZd93bS0CXLQypJNxwv
OQHd6VOPHE6oqG44JQs4h3Yfq6nkUpiVpwUL6HtIIBV8pdnsguuwImMv42CYsYzrfkwthi0IguaC
mXOt8vdGdzKP7VHUbqr17VDjNFYqi/PmMKwGnHaBUGdMrZedpssuj8L8vPI7isCR4mE9XNoyQzHQ
a9+YRyDxmknYkEx0NoGjeB8KgRIEbhuyoJFl+Z49UfegMIuEXfGQ7muaxYxAKwe7pKLzsuMQd3ZQ
PZwuSMMEFIdskTad01syhte65dkQIzkrtWtnjjLkxSe6ktMYm+KsrtY7tuTiTFkWJ7k5i2oQ2g00
DqBB7VM6FZsZXCEfT8oCkx2qUJtVTRNeDasL5FwFVraG1iddDY1Hz8C/4jlO64IcGjpSOU7DvdNa
DlC62ljPtjx2Jmkx7A/QtAj+Ze8XrEgaDV0vNXocfXkEdYILBdPY1YsxCZ7v4l61WdnopMAjOo8I
TmkYHOdqSnrgdTGoPGY8+EzR9mC04TaI5w+hC7WM8DorSaJ+5yxU/qGyOshKkzqh3fQ2qtaTanKN
HFbUQoNfHM25e0dmtUUrKLi1Wq7GeoFtrYMdb6tQwtXyuDV4G/F5kovuWKLr4CTSvQQSO6VBLNYP
qA6OeiI+LE1zPCOQjNBWrDLBmimD/4vyPixFyvr5pNDBmCx0vo8LJGtqNgX0siO6ngZKNSnTViTe
sF3RdxflMJVgzRDl7TDeoBxkrwNyxj8UNmxBhTp2KvhWrAEoe0ESNa87F8xSoe4uctG2d+PNHNYy
Wua3gYnHDLn5/TKMp1XpoO0ARZGycOmqgvi0ENNwpmkbHAVRn65lNYPyb9sUeHaZsbZt780YBnDc
YCzAX6e7ci1UEsXrpei6BTq3ZerZOevoQziS/jh3LU6NwPfdPBPJizcgxapTgur5QzmMceoN33rI
daUaIfF1eQJ1b5xE0+ISHwkHfUwUXVZzcefi4XhE/a7kPU5CEx6KyQVb0nTTu0qrTpqgiLOWQjrk
3J1TSKdm/qhZDx3KonkPJQk4QCDet60dt7Qc+CZas75HY5zgTqQBKs/K0F6EQXdcGv6psG5JEB9D
2cb0qKzArGMXl2ldjTQRdry35QIlBxv3SYDUbSH6cOs4v1/gpMQmZgu9Rmh2lwWFrDqEC9CDsI+K
w7p3NCW5DW51X3bZ0IZBZqxlaQViJvNPBhdTZd+EIe1Pu7weLhgKRjgj0Lgzntf+alZVcFY0JTs0
Y4cuiylSn3Lc65OeL+2F03mrjlVQdFsS9+JdG86qkXxY6UnYdeumUYt6azETh7Gza+LWlXyMuzw/
0ZBOgFaAhu2WGYyWKBn6SQNg7fC2iApz511AjxzE2MyFfDjq1IyyGK36qkBrlxYt6ucEtbrZdbjS
V/Wa4/MoCMojPUZphdslYdrDKYGytxvQod5Kokz3KY5MnKChahMa5fUdp9WcOtyxI9o03XnfeHy8
kuUuiPP+oY7rAkJN427iAVrYEC8g+s7+qOLLBI3uarpExaqyCTX5/TBPOQi7iIaHbulFWvUOFZLh
rj1Fk7LHpPZdRuGA0TksQR0V4NwQ3r3vL1hTulPU8Tlptd6w4Y5FM7TEx6qUCJpYmTPqvMFqOK+g
ztBktmxokTLv/SXoqeAIOvWrnEHVbcNVTVBg4HQ6iysQsUGdd0m8lsVRUNAillUZewj4ZWQgPimT
Dbrk7xY920yPKN4sLdZbOlTDx4nhQAKBNNse+tLwShzUb4xQaBPqFRiCi6JKDh4BbQAVjzf9VLP3
tcMNvJjgDuoJwbotlCmP4RmetOYsF/VxDl1nkqccMlrc3Y3hjLZD39zrBSXBwtOp5sdi8UkM0zhs
+7G/LfV8pgFpFk0fqkYfBwuBvK2nQwyi+3wYGpaKvqDAziyEKPYZ317mDdrmWOO09wjapmJOp5Uc
QWe4lZOvT6KuSsXcm0thzACNyhUWr6rjsGuWpKo1hDA9wCjgRckwC3275OObLl+HhNSkkP2qmmxo
1I60bbGB4wXHpgjbjbPYnAexOTVNtIMTb7d9A/+HA2Shu5wnkPUjv4zV8YTBAdc8aBNomMkO+g9n
tFNcNrHdNNF84VyfIH8amhp46JSnrgQnLgNtko4E5pYFKClMmFC8gDYepEViYzUUfvKgvJqKjsqJ
F/OmmNBRU+Zv1rU36ehEisychg69ybk9a1YBGcBDVGz7DLNpN/O6keNg4su5GOCkBs63tEZZxNQb
wr07EROEUAv1LNjwdnkXs+YdpO/jits5HXo4NxR9cnBU+VzgujicTQfeAL+9C9qIy7mF/FFOXern
JfW8vy9cuB4N8c1cFydmCjYN4V0Wz9206wPQ+HC0K7BqMgBII1dSybp7O8etSkqgibqLU5B7F3he
2xSB0mmMO8+j6UjAcRXJoNj5GE/0/7F3bsty4lqXfpe+p0JIQoibvoDMXGevg5ePN4QPyxIIEEgg
AW/Tz9Iv1iNde/e2XXtXRf13f8QfUVERDtuLTBDSnGN8Y7pAddTeTfP52JnfpnpKbpk0d0PW7Mcl
1mPZqrvMv2Ee70DRhDsym9uN79dsXwZocF0D5dG8LrJEQ4C+3iY0H7kdDkNaQBDYcHKSeUvDS7fE
Mo3r+tG4qbngZL9Ju6REnQZYR2JJLXMxHJ3TBvRggKOQDdc8oCzHqZYoARCgn4+j8Dh83IqzAj8i
WbtydSKthkG88h0uz/d7v8seqiw+ZjGfVMabd6ZpYeFvUzv+blP9LV3hv5tiAHzmz/SC18vX//t/
hh8lgu9/4XeBgMnfMonIZs5JgYjJjwJB+ptMM6QJwWQJWNQZmvd/2NqU/ganu6AQAaikkIvxW/8Q
CIrfYJpKmLMFB80lkbn9W6Y2+dnVyhnEB5bjxeEpLiigr/3sanE5mXmfxXvv9kU86wkvsqzU1LbE
3cqhV/mLItG1+jAPO2TTj3yGB77BsRn67RL7ZEoqt9v6JMhamPEw9b1MddXxQu/nFnnv4FuMjM30
FVsn7PwntEtQ0ludtZCge3AA6KL6CWKcbWI7gLechW/vFsvVGQpbGX3Vro3Aj16SZgDWs1lic3Oa
RJ/qC7V6KT6rWrebOUm7QVY7RQk0Jr/MjWPhMPkuxzstmBbHRE0Fr4Z1b6ayKcaC2AtphYVd2tK1
Uacl2zoYF7taowG0Ztr82ohELd1xrjeKHktNk28OcAzy7DqZQNJ8bYdMkjubuWw5bduGMqusNR+a
U059n5XpLh0pp2Vtx8oOLqXw51CklTtfelvl1qXzYcQKmSv0/fPdZBXsE7Jb7l4sifF17+HefWPW
9hbCK8x4WxKmcvR2y65RNill3VAiawAWct+cycpp7cLiygFcmIEGLMe9BHoo5dXsW2m+bWD5sDs0
VKHiJL5fAElGDWllw3YEa4Wl9l2dQsKE7pmEK7ia+1yuiqzoU7tuegCdet5vC768xiPLljc+b2Z2
gwLKmK1sh4VBNpVLc5jMDiWTwra5aRflRTUtQzKfjNojPh7t9pCDMSa7u+iGgX7N5hzg5iid644m
I3Q8dIs2QJXR/Q/X8H2UBTGKP6hqNuTVVFsmq3xroWYMOC6X60xE8k6SQGTJW4q/2WTpOLNTA3Xk
0epaQ6mNRd+hlxNmPW+vEjdziOs2lAXAYxSFQFbHMg/DXryD4sFROPs5H4/SsJCV3Z7QbD0MKtWL
rep10hI9ZA2TbLK8C2evjC7yXsAhzdqKyoStB9Pb5musmY4XuRjAelyFNFvZJxXNxN6T0Sqbl2FK
YCSgeuKBXg3W4zi6CGg1I6hjZ7/LMxEwmRrREy6qYfcDqv0a9bS0qkpbhQ+1N3bsKsuzoShhLHau
2nDSbxdGJlBqUFbrhyXN/FcO6UrBz5LbXKpC1qBU2UiWMm6igXymgnrAW7u+xcrFbYzEg2BrtjbL
qkTG+R6nDH40hZYuyxbCVnG0YfPFqVjY+KFgcfJHu+BYj0mAVqJaN38cekFe5/XOP+4k5m/HyfWu
DCsbbjuHCuNS5p2Kt+iGl7z0kCAk2kxSxINeBPiInbdYbN3YcZy7DtBKWfQzg5tAZNHgOCYgeyXg
tyuedXYtAeKEJ9kX7n2XjSigx03HFCbFhk891HDAy1yL8GHi2Gbgxm9dvBwJ3+wtepP9lMeskx9X
TWb4wJ6zer2fCZVzRUelt1jS2E+67Fbph+tZNGI5Ybva2KG1NJtf21TS7m5QMzQME3cLHUqNQ4b+
hoqWt0tpbN9GX4HWzPd3sykS/ZTMxQxzMpki+Fa8gNu+ns1cPnHwp3hN09JTV0/oqejUVGEfMwXP
x+s8xSo1hARoFyR1VytuR3+IwbIGEkI6iZtEJXy+Mjab/N22aJnc4L3V+XXkdpDTIRbTClkytyiZ
EzgjEiyrDHD7sE8Gq75A8NLh41rUDuwNII4RgIBNk3eDDC3d9KEbXRMEHP11i77UPB/TzwUVcjdX
Q5so2guoZ460l0VshXqzE5/dN6p3EGFVzt9EEvLuVnnF2QUVwbmLsVtWIvr3FOYoBKSQDGwDDQyb
UJPXQuGskPyGLk29V2Yx87vWG6gSYaHj8jQ0Ih2vtPb1Vgq8MPp1rwNzOJS6oT+srEFvzAAwNnj6
81KcOsWoPtK5IOxJ9Z5AOkQH9ihTn4G2WGqYlLRP2vWi2MYapXEb+1d1mKgEe0/oJ0k67U59vawD
YA3dv4KWCvyyQxKgxUt1XpJNNHGBIMxIW+EyS/8K0kmbwJAVApDDxExfGd2ZV4GlOw5Un80osjF2
gN7Pvqu3iwmUY7zwm64fatvoumwLGzfITY5YNO7z9OKFGN+LYQdnUBRtfhembbxTOJ/OS4OgLFf9
mcluSNFe7qbeXamj38kVZEicoBZnLz3UKTaVU55YoU566USnqnYMmz7tEFw/JbYfvyqwDuYucRQo
Z7sM6PTqtoCSSQlPARWIGLFklK9hfdacXMcNvuihQWsCu9+A3Z9K9BNwYM90iCznogexgrY+aw4y
V+lNw6YNznaexY/nuSKQYkC7dKd6GF1R4gifsauGTsGRlGNjgL/U5prnioNwAGbQgwsT4VLaAaS6
163rUUGMdj1tGr+6BKJBbrgfOD1ahCuQCrCJ2y8RIJn3JzGhHaoKjB24CEsj7DXWFpjnqVjFXjkX
xWtJprE5tivRX0XdTbJKlnm7phAhJJppKu2JjQh9gF2r3bVi9VM37XDXiz4ioFIEuZUy2YZPPVjv
55h4IY9rQPAHUjltBnY3ZQrLDVBBur3ZBFIhSAI1dXJZe0rvueCrB/3QwuzvtNntVTtvOARQi+hH
bCrsA7OLaS7BmjUvGR447m3fMvo+zJQvbwaEkJaLRLR2qFxSaHotA3iEC+A903Q5zPmO7ajosUPm
fMrS4yz6aUwe12xk89dmQJAoVmLOaVtFUux3tWvoZz2t6vXEEN8pE52SL/Wqwes33bLg4LFIjBy3
zuRPNDDo23V0+fkM1O5ZxJR8dXxZQum0yvGICdu/wP5OseNmMFgr6Ts6lxqg4ycDvoaWKOtSOKyS
sRsyZwYP229AoACQmnikwM6ush43Ao0lhzTaNjzcaZV6jec2kjdumNOIVqpAfaHaGWUjqK20gaCo
NnUcgm+wM88dPnyb7tPn3kHeKmui509FCqZbwJN4l4TBPqVabPSYb4a32PBsuGssImclViUqLl4o
Ab12npE0GnDYXnlYOd8C/KJbn8/1N78G8n5BJThebIFBEwYBYyoAI3EqrVSOXs1JIC9xCSJF0zbV
bwna1286K2z9bjoTFzjkxn49FsFo+mHtaB+erRAmH+BcL0N+QRuXkkPSoXVgf0Hu/YLUoyOAN4lB
BGDLMcsE4fefO4ICZHeT4EuVeqIW4rMcu+5oU+Ifm9zMPRZmcOnfvSbPMzQhFE4pDFHOf2EXKRqo
IH0DnD41/Q1no7zYTbIet3oFb9cFf/yhQfs3zugZoP3BF2VwWNGRZSmj5wvCE/n5O2bJ2uJ8SEVp
N+TDcPRWuMfLMW334qiSOR7mFfkkugzFkaFc/Avq9GdgET0X4MGCCJZhFaOkTn/puXYD4U4D9ypX
C7eiEPNcna20P/+Kf2jsOIDplKLvJGcwWv6CtrbzOACY7USZBI4oAJxgSEHgjUFcBPvpv3ItkWIS
C1IYRf4LM1+nrVcO2nK5oP46zCrp302xILeLaxf/F5zrdwD/52dX5KDAOfLrnGWAPn9+dkk6xR1a
IuSsCbuP2KDjlrEn+yUiRjMs2i4eRxTgh2ltp+u8Z/JzInNYhWxC7TnCmMURxN+t6zR/Grthu96T
0W1/8SH/+ITxGXPMlBASjwBv1M+fMSjFrIm4+a2V0D/hb13ypK1P32/739JS/mNC4MeAwP/+76a4
IKX9wwr8Qzj4p+ED35mM85//R5JASCR60+JcMkhQ++RfMeBEYtQHBURUiEwiDfo9EvXPJAGCBAiH
pkh+4+WEKCLOC8v/ngROUvkbywjq/e8jWs55qr+juvy8OpB8PlPKHAApahuC8NIvr4vOapUo16rj
RJBlHW22X4jU1Hc/3JJ/s8f9zH784yrYvlHGYCfHMvx5DboxUjsZpQDgjU9JKy9A3H/Sa37HrS4O
yNc9JMx++/Nrnn/mv97N36+JnRUxDglpivBfdrZBjsPgtE8Osd6yI0nq5EnJpb7N/P5pDQHqwEDp
X5wdP290v18T1QCeNrbSFKDYz98zzgb0mw/JYUyad4Cp5uvOqx3JYtb9/r79xyz1v7ujkonzJifP
o/B+uVJqsyZXck4OgOLiWzuQ5MAU6V5FBTNtG+r0kpE4n5B97q7+/L7+4TviepQjpY5QMNq571G/
H3IKxQ6y2HA6HUMrAzlYPqeve5tlBOEQODZ/cUf/sD7x7uBsPI+iECzF+vn5jmZ+csqn3B2Rpkdi
rPHh1Ke5vvzz7/Rvr4IrAXxPz6HUX96CeUNn3rXCwR5a6zs5dPoAmHI8/r2rAArAGYjw0Jm1ArNx
vrM/3Dk2jMzzpnbACoftoQgU4esUmMKfX+XX53O+isS7BsuF4q7/qqKOQFf9gFYIgvzOzsZ/fG1Z
La5HhHsv/vxSv942XCo/zzLAwSdyJn6N8xuWzcAmBn/ctgINBw4anH6odv/2VSRFQYYHjFCFlL8s
Abet3SKRHT2OMT1byCAy47arv/9wMFrhPPQEVWeKffnnh9M5bw0dIRwBJhelRxNT9gsOzL/3XbAx
YK/n+PHY2FOUtj9fZYPSPPWuXY/ThH64rcc1vajnZOJ/sT2cf86Pmx9mA57TZtgc0ACjOvllw8VD
cGEpEAbIiV+PPSi3S5oQ80HBAIZSZfjw8Odf7NccFUMFRFDHnvNomLspi19qPN3bYQlBkmPjkcXu
JkYOSwoORVDSXnMxfgLNX1zsKDaPG2L8N5R3DZw2tf3FN0cO7rwgfvzyeYbT9Hw6EpRkHOM0fr7J
nueQdEMfjoCQeV5hSiqYhyTs+XA1tv04mkM2Yqs58Kbl9BSNK/q39dgp+TjXCxC7pIvqZUPQpUOX
Pa3+boKhub8HzM3nB4uztL8ufAJkvGRo2nZkSGLeIPRB3VOymrY5UCeiqnoLIP2ya+P44FMTwwnq
gLslNvS+RGB0lWVBR/PM8H71l1r4nF40al6aat0aqQ+hF3Q+tvMiYGeCDvbHKTRFevAxbl997ZD+
CTP0zPcqnTzkYg0k5IaoiZunmCV+u/FGrTdLm8WiJAghhUoNOrqD3sZ9e5WilzfJDWUAr28RbzPZ
QSHMd2sbuydlV0CcqyCA2jfwfxoPks2Px2LI6uUIDbG5aYfNtSCPjHkei55Cy16Ih+UI/fVx30cD
+F32MCyhv+PFFaZBF95BqCXVvqTWnzKgJFB/urkHv7cKRBlZXPJ3PndgrymdnTwmZxq+tKlmEhM4
fPZgeCfgVLiE33Ccd7KEgWmQHs5mfrKJ16oazoLaoS8mNZSsoRkyEDyxGaxMoElH6tf8CS4quCW/
nn8K4BhQ3Am+/bdkh95zILwZIIP72n8ByhD3qun1oo4ZWdVHnfriSbKRfUx0zIcyxdyQUK7cdKCc
oH7GC2IoPJcGwfz10Y9j/ODVuH7bOYYD2IWr98vE3aeGEFsf+gZaPAAwtfgKxpJ4z9tNKuSLgaVU
I/f5rUA+3UDXlMk9KfLxiwkj05ctycl+mpF0gdYxijNO2Lb+WkHQmMo5F1iStcXiLnODEQEMJH5W
BZqBswTn9goxaPfWDxlUAIaBGchJu2YkFRJkxUUYtWDAAUeovHA06qwc19CYQ5h1f3H2n5Ada8b3
Sb+Jd5GNa9c/yCBaaR8LUvv9DvkquyxHaDUD5mc0ULsbTYsnPDIMKGEZCIyjQXGEeSJA1t4Ks4zx
2Cc+IOUSV9reyGQOHdLhYh9OxpkFNOwsp6GiJpvSQ714kIlRZfk9NzVnZed4k4BK3Oh+q7Rq0zsI
AWauPxi5u3sF22zBs1Hi60678Xmc10yXfp9XUsoirkk58Cl8TOKSJcdhTPNHyIV7W9Yub3hZhzi8
hiU/IYRV1+O9tXRGaTynYFuoVkNbpakOz/nSQkPE2Ifi2ejYZVcrW8wr7XqOIQM9Z9OpA0Fv7hha
vA/JHqYacNKakhsI7mtbJU5QdqyTuRUVmDhsR3rQ2R0F7veSN+MuDwvP6+soKO2qQufbdspSNydV
LBC3qxLjhFd3EObSpJLNvuxlWqd5PFEr60PS0KaALDWAKZ0h6fmKNBm7yQ12raOXeTEdC50M8D4T
CcCqJwM4sLMr9i3CoWuqDVtNeyRDVoRrDVnvNgQ3QXMsCotFGRO3lpY69XUr5BTdMXWE32XjqD9b
HGhbOcDRgliGGRsvCw/9W4ZwgbpwC+UfkN3RH2GrNW/3dGYfun2d8otajVkKorgXmKGh1fq6KwKk
s6lNuiuyewuie4Paiy9hu+GYbSrJkMzP+Ycusu0zGDb7JLVpMdaC1FBqbVzzUCq9Q9ecfOg4uFxa
P8P8buitTYoN4zy0KcCM85x8sdxP03EBW37WzhVG3tQqA5ArGi++oU3rMFwA8cPusuabxgyODKbn
VRYWdhm6HMVO6PX0rvM5xr/keezXakNe6sU1S3Kzm06mJduK9EO25/t78Mkrpv6gzhhLg1ybqWCj
gf1o+Ya3MUekWl/JMWBKQmpyXgWYI5/gVvm0gjAJxC0DSehvFka2J4nc2rdimEaODRm1QNXpZk8O
KnTj5wx7wNekNYkvGU/EI53mDCE5bmCrqKIAextwEh2hgPnl2NigHzCXCVJiveaQ562xyJrEwPTn
ZfYJImuyKZACc8sSMZajSBF8qVPzusaaV1DhaQImGm7eiDCeXfqbMeXm3iC4nV3MDJM2qg3J6e5Y
azd9S3UDIzzjCuMq5hzBQ7M2E30gucweWTbGV91A+i/zGsaHNnFIIOUIe20l/GQMNsfAKoinS5s8
x3XfwF8uEKummmLp94i1fVUR3PxVRzYApm3dw9set37LThsfETgeGIE4ky4z9ktYv9yV+azbh9AN
hlR9u6SPZB/1mWoskukE9XeOCGi245Nd9eTPBkvGq3pYu28F4kwb2JzzLBoYWtutR+AvP1G0fo90
RuYVFkQB3VhHsWWXAqDhO9msNsJTSHsMkUjm5i2GC1NTFbnN80pvbPvGvWPZYRkW62750Nf0MhFd
ocpxx8SBg3CkCaUAbDDdeChfTxJjhLpzmCq/TpHMg1mst+E+nQ2Ir37ru8eCLZk4K1BM3E0dQ7Ct
3klbV+uchpt+KZIZz0XXjyuOuBl77ULuHIbs8nICQPcGe45hJY734lUbCQMinQfxMhEaL+C4+RfB
dmB13da124Wy9fI6AN0HFt7N2tzlhYZnYF1tCwjmMfnoeL+/X0i+j4BwF/9Us4bf82k12XFfHU4W
qbsrzPzCOTWIFBhej53u4yY2TCOD+TrXuKEzfyeopV92UtvLpeNAl0ZD6VtwFqKpdtck96PdgBfl
DdMvHIX8PcoA8pkzQ6eyx88GmkyxHA4j/KHPqefpAxKb0wsqPESnlMrmN0k9IcG71KhkKCKk7jhL
WcPjDfPel9PO2WOKnPBz0qd9elXQOEJUzPeuWqIOn/dexumw0IiXzLPNXNXTjJFAaz6j/DOIJSJp
WSAh2k3pcjWoQGuctrVBVGHc91K0I3IQ3SpcVdc7JpNFRwzKJ5Fse8kZzYYDPB4wAwWjUyxFLNor
7zTBSC4PlaOUa4v1mtdSPiAGWmwVqiwxHndemOc2zfAhTcq7zz1Ne0AUtU8fNLjmpDI7q5HMdRFx
Sdm2DbBttg3ksEfv38xTL+9AzGPWEiINNaZr9T6dnhdQp8g496ReLhPUDc0Rj8pvJe/rIA618ZTh
DE06jXJ2HNYjD0Xf4BiSmpTK+AbEtfXFfuQ8WbIjsq8jRqwNViNUMzuO6MQKILpatV/fKpaPM11L
2FW9rgwFWVbaAsgfULkh+zDLmdzPuy08zPcWhRjGR+EFwN1PPhMyQmVO1ti/WVxfPHZzmvbI5yJT
dyCChoe8V5h2lUF8CmUYjD25bdnd0dVN156gV2t7ImZXC6a+mTFB34lsX4mBbPZOcrFSZLpT92Vy
mmHPoBPsI59tCBS3Md8pTvcCyVmJ2vjrlAcQRWHk/Cvg7x34yZRmEt4LyqijFzHPS5EnwZZ8pSY9
IUS5kMO2+xnthWrH7WSmKX9CPbeQCpR38yagR5iOVnp2xW1fryVVZ3Rk2M3wxfngbhOoAvbMOruu
zITVLyKuw32wzr8nzK1vcNf6l6kZEdNQbb2PJc/1+Hn3SMwozIgTVa016uCmG4qP1kK6K/3mfIax
Oqx4hR4IjFAh7KAPsWlpqMC6AxmkfO39oWYzSQ8teI03IWz9M8mhvpUFmfK3dS+7r2t9tuQXq6Yr
OJPYhA2bs+5KZRvy4LSL+B4N9qY7CtI2wywDk78eJ63TcoRZHcosabq9Yk09fEwdjzvQnBVJRu4w
LL/0aVd87hCBW6qiCxS9Q7usb/B+EYM6Z1i/6e5sgJli958E66I8z2gCbzSa0DWnCcb4LXN5j53S
rJtG2LfdPo1LlIgA7O3yYZ+ke59rBx5r3+n2Va1knCs9yPRuSA25SRjdnrN2jGDpMwNedJ6TNofP
p+RXaab+mvF99ziN6PIReNeQYVdT9W3iTXcP4pg982KM91qIRVRp3k4PGonTuWI0Yair0Y1eap71
3wqVIAabBG9rkCh2fadtAde7QeA5lo4NGpBs8OzLgpWAbqShkoAwoepTo0xyn9gufHUaRQAyuAMK
2tC3eGBetdmxR74DtVt08Xkblvw5AHjVCL0l+ptE0/oas+wAcftNLRqleORoXQqJHPs2254etrQf
AHvBaX5sOeDwYy4tRp6tKsa26qMtroapHj4buSFoJIUAH9BmdjOlAfCNYNdoMWLADDUYdp3kw5cM
eAVGhAgnUTEJADUYiqdQh2TebZ/q3LZtmUhVvGdg6j0Ozn3jR5f1OcYPGMrxEJEauN5ijiKibZr9
RsghINlR1/JL7GrMcZy61KFrTztynY1uJoe83uz7rIt6u2lHzCoucUouGOIRijCULqRYCGKcEZkf
MSP9zbh34rG1LTIdmPyAIYnWseTDmEf/UkwMWCEmPCz3OFHW8YSNur/Xk9s+7L7o3+TMboj792vz
rXaTG49hHWZk92b1soTVeNyGfcBYFJU0pixEnL5tuKW6DEHkFueXwJHpKH8dU7Q1lRusuqQ9A+oo
8y18zEWh3y2Eg14GhgGt3Q+FTiuM/BBg/kCYNCex+FwdAFCw23ng0C6QwEDHlmzTvuHwYkW8nsd0
XCsJoxzHQ5OhRigGAeHCzZaPR4HDfTsa0Wu0YtaCPKbdkrsDyP81P7jNh9dQO8EaTWmC4zmuKZo4
No3elqH2oOszLAZz6WSv4ilffbe/NYlS/rCLniB5FOFto8OQ+UuODueR5M36kiRj66suWwFYdwaJ
N6x5RUZcma97GZDd6KopINuAWUR7+7GeSP6Jt35iJRdL6kpPZYshgCj8GYCoPsBIZnrS1YIOBh8r
n7v+wFp48+NtU3h2J/qxfsPbOg7sGcnvWtA3uZrJfoBVXjhAPMsqtXze56xxj9AgkKsq2mFG/Ai/
+y6fwLgAG1QKJ4ebPu+Gr+kBmK1Xt6HxOBBl32FuWdM18yWxEWg5RoWsugqbhMCJcYd8vebtKJoj
UJ1kLgelKd7GfG2/CGQ/OhzAQm5Vs7dA7Ro94P8ADYACFc2KWQ92m94mZCI40MfNviXrzl+3vpdZ
BcYCLypZ6+bdihRsAXXQbrehdes3WiT069wOOOjo1qEH4nL1rhw9Wn2Ec9sOYdQc8w9KzPdpQ0Xb
aSmqXpj4MDP9MCeYNYERTdo9dBsTBrnDpdAXgHD5e4wqzcyRIFygsGCgGVcKxw1YRrdpfsQ2gFgZ
a5ZuuFI55sa9R7JPkttiB8R+tLzfsAN6eFgIxKZ4UiV1CNq58/m6Y+/glDTkBNUkYmvBjI6WoSes
ZXvbt5ih5A4gyoO8CiDJkFbKZF/zC3C/67rhyI4dpiZuSn4bOpx6AEgQ4UTjqeV1HGPhntcGkOWr
dmBWIii2dtA2CYI/83W9y2x5djquIxB3hsTMYTfQAUuElfjyOKzFXt+MK0gvsOs9knaHRAzSY3Il
EkWh3KYZgnNlN87aBwcQxj9ieN8A/AhAVfdKjXEO9SnSmuUXXIuCHNIFt++4gGiBsImXFvjDOhgl
E7wHusBAOtENe/M4+lmSi7QDxXpa4MqjvZw3YEDJYUaQFsdkwkeC8bfpuAd3Dl8V9RoOQUw5mpp5
cDY04DqaFV/UFarFyMiCoWv7ui74JTnBdnK4ZQQQFzshQjd2aKPZWuSgpBKnT9N+bkFI14kXDZ7v
joWYYVvDhNT9mC4xyb5o2vL9YlssCsfV1rgJfWRQJzGBNUfzjW8xQKxppmabSRUsuoQ32A7bXFXJ
zrfZXMxmAVZXOWpTFMdrT/vlRcbQ5FA/twFi4ZzZ/gUBVsncoV17kd+kA5jeG0Kn9gyNgHWFlOZx
I740uU8ZxlqEJqVY2yD0bleppvicBZshv1iDlWQPC3i7HJoZ7bK6smmqGOKDtk0wxzcmQKxf49zy
5i3+BStBwdOJXR/4kE3tmw1zEDE3lE1yujEOM3Ke1nbd0hKEGSvQnC+1vFktaEv0k8vie5BlNcyA
A2Iylm4lNnkr2GFBOYf5wUAK0vySWQwDvELm09IqQ2iEvu9rVz/B87GMHlfPiq65UJlrzXq1pX5N
kb8LYlXyollSoD6q9I1i59FRDIghRGU0TDkGsBA/E8x7iAKbbbmOY+duY+4YDuWQZJPAYCS8CX4/
irwHsPO7Z/U/9MD/Ok8B/c/jHU7u0/DlX/90yxkfOP+F3+mB4jcMlv6OBMHMEFAA4QH/cwzhb7Ap
YVdhNkMGBw7/PM7/z2tkKaYQYkZQQb4bp+dQxj/RAQ7kIANfgv4EDhcHEvJ3yIGfLaYM44E5JubB
9RMwfjAl4uxQ/+BmGiTLXT1imIsAkWcuVwBLbzHApbgeXO9vjVkI+X2V/EfP+w9XxJRRBE0yzBaD
7w0L7ecrkj4ZsWliDm43YMwzgzCJYaMxIvZhVxB3p4w2++MPj+PfgAvfffR/eUn4XhkHr8QRTivO
/+Vnr+mHb2kBoNkaA0pL4JgAxls0NTXsgxr24E73/P8RdyZJciNplr5QIwUzoFuDjW4+0weSG4hP
xKCYoYAqcK0+Ql+sPwvJrkpSqjO6Vr2hSEiQbm5mgOIf3vveRQ0fcU8AeNlVRcWQ32+x3i+Z/wss
VvWuO2ClSeZ55lUoJsF/s+z6XeNw+e0EuDlWbgE6tYtU7vffjnlbmAKAoI3iEBlpY8dw2abrCC/C
aa1is9LlbBvK7L9Dc/9BcueVmdtzDTnsmAULiD+VDjh7GXgOVruBMWuRh2fH3iGrPOaHXZtPyHtB
yVOhhe5wh1VxcM59wT4SM85oOQnqYMqDpZ+K6jFgbG/9zcb4DzjuX7/dxUaEOpWbhLuDe+BfvzXf
0Bijxm/hN7bG3VgoNu6ZQTO1HtjPbYYexMbRGsCNbQOWKeHBjXIYVxhZ7USylqBBU8VDPTXSusk5
L5FZhJb4p//s/3o947D6XcYRuSjvcFYhwYkc0KF2+IdIBdpGKEzAh1EGaXAqMsQBvJvyLGVlHyN7
+GwrjmrHF8NLTsv1jgE3GzZ+FeGBQKZwveC6+BGq3C82DorSBxDPXkJPInFrxOx7Tj282+9eYYG6
ghbkLNtxDpw3nuWLYmM5s1qQi8wPsKvQPBi2MOu9XkRlHnxROO9r2ob+sYMYlQKnmIZG3q/YjLMN
vk/PeyhFvbK5G5RXMHZs49LF9EE/yi4qG8y8rxxnLe/zEArbIYsaWqc0k/64VRxuWbCZVRipb9Fw
WVh1qYnfI2uyoRMVvTWepgqPzrwEdXNQc1fKhDV5FGwE1COdBCXXnIXZc4Cd1o3u3TI36XJayVxg
rNYqJt/4oNmyhNFsDYBptXnLsFxgsWwEN0OYO35xDeFh1WwRJcTt0OYnrt1y4WvYM/yjtIMGP9Dt
bislAzS60Vjc+GvkDzcN4RlUyLbhTzyMLpWJDDPIV61kOGAzMcOi1q5kK6DiVtmmXd0W/BQrFXNY
LNt+L5Gl3+BbeVeli+EmC+oJ0F53qU511l9dwHz+Xq1NXj3NoxrP8ag9a6Ml1rK7yfaCcuOwnXoB
tTPGW4F/5rOCqHBxpnh5UjuToVkWa/ROZ40xOerKuNpkfmXuQ19xVK+pHZytWZl6UyFzCYCCj5xq
XRvbHzHWGrkvhUAGk8X+Ply6JdvU2ez5OytAcT62YmWJS3m6M4wCTj5uei5Dl+mUVqZZ2QhM+cOK
2vSzaLWGGgP6Y1jH5iKqcJwHhB4KjHopNT6fMhDmafJxejC6QAqGdT52koy9xn2QGdqUnr3Hq8Xh
Mh8xL4XfuqBrzQkzCybRkubxASlDseDjySRVFUO3YMeypj31bKNYWyrnyqvit7q2GLyHVivfVuVb
7kcXpsN+tGX5efEU4RpnIUlv6y3G2dHf9JhXGoAma3jWOM0/nWq6WOcUfv/CnT9gipU39lDaTxGT
NOZRAuf9Zl6NOio9eLcKpt0po8l+DYbJ23oqpekpnHrbGta7OZO9faBm3v9i3IUvPs52dEO4CKTV
znshc2iSTeBz+fpsHfcG1A8z5bjkKGcX9LFmMYsQVaTuq9NASNs4stFe0tLCHakxJ6pWHhV7x46+
QpWVT1bpi18McIMlUfx7kYxjVT+1HUIVaB1RceUMxkoWGUdUrcwkg3XsvpUwRUFYMu54la0tt8UQ
z9lO9y7VocPX7bJckRl8k0ywPxxHjrAVVc5VtEzBN38tg/eCoeTdYFyThD27zwyp+KkvFDG0qMet
TWcH7bkLXA6Wtg+9OWmVLNU+xMY47KvJ7/YLw4MvBhbDTR8hvZ6cjolE06Y55qGFwUOM8+AXLjXG
/6knS/YZ1iywPFny3gxZLA4mYvc/FsP6aEuYlU6JdUdmY8nGG/nGzQJfXpyr3pKJM1cUuhNKhGSk
a9l1GrgobQEPL9te7/BIRTzYlNLfOy/iYk3DzLtx8T/tx6nP7uPGKQ6llAwa8YyOuzlQ7gNLJgUY
ZvSOEYSExJ/a4KUXXYvXAiZUAUMHq5cYXPR6heu2e6B88bFk4MJWUPvF1TL10J560BrXbVb5J6+x
lwOcfhcIDOO/JK+a6RsP/+o9DgvvgrRDGlebNH1QzqrzrSfiAYr56vaPNavP4Wit0/RAY56zzinS
8BzMIpbnWTX5bl7Mes+ItNwEtoYlibWI4ywf4dJQ8//0MNpPF/QMyH0RXR5AWevHD3Jqa+uh5krv
TgWQWXHkmWylp5lbARfYaGgHuWK5t6V/i7yFhZcO9W52YeSVOE1Y7pPWAgJqvDJVcD/H+gRb/qlN
Y/daziy8taUOrnQPfeR81NX62Nnia3S6R9h+aErc9wWM57Dqvb8W94Wl/FMwjDBJvIHtWzXGjBQI
1NoEOVyeLrxhgV/sR/ZosUuUSCnylh/cMB5KtbNzuJGfUy3MvneDcN90yLOwFDKyiV3vxHMO5VlW
lF8p+rqdj30Xv+4UMQLT6n1ml3We+enEK3Bx7wb28YxOvP4FE1Jqb5VtHXOavHFvDzFz7sBTTXE1
sM1dkqESHSIdZ5Yb2BIdHBoX25cvp7eyX/eOgdfMJEpOeutYsCgigKPgkPgs0+zNCsw0QaePrW9d
kWV7juY8OxVlCB0SMBMczDTN7PhGxzKIoRjl41ML4/HVLTuHD1fWO72CyH1sepyMPs4hMBd51iW2
cNLsCl2fS6WrgmukC1hkVGHGA4WGTsRwmTt6CDdupS6FRlMx6eHaWzqzA1bKmg/laDlvRT+jpyOK
ej468RDc9nidmHx4PrwdfMRhnlw2B/bGVuv6WOK14u7FWwPtIa+DH/0U5WLn1kxlVsTJjIsriER7
yOzhM7drDzzOXkBSoqg3jGcJ7SkBwNyvnD370mMOvZvHrPqMM+VdPqMI7TGk8a3XLQFbzrYonyIq
e7FRuh597KfIrQ4x7fxDZBVpUpVC/uqczHrupw4Qr6yK5oTGCA3z6sshAV0JZyST7rMJvfh77vr1
dIW3DLhpqQq/PanCS3lozIs+5HbbH/1mbrZmzsQWPOVw19Z1kx95kFQAXIT5Mbl19+iXRL0sNSSe
mf994wXO6xyzr47Q2960XpW9uIsGoZS7yvmJnDs44/MXxyytnF/l6EXP2QQQZGAh+8Eny37MSe0z
XxxXDG8vHbaQXlj8FiTKvIb9ZWwbmtXbLdZUbZdmeDdua1jJOmUivYlgEFcyXZNdja8Xg4e/q3zL
08cpq5yfHQRbjNlSXDk99NANfkz26hpEyF768LwGieVrbS8yEM+YK0bH84FJq9xqDEy7VHfFa4lZ
c7N2YXxl19gFk4hpmWHo7i173womSitUc9dz6J0L8KZXjDlCltghf9g6emc5jGOr43bDKHlKvTI7
wLdF6c2xpW9bxzvrpWofpypAx7Vk3nyCXYHM3eriex0oB9FO0JxrJru3CyqD+6Wr2QPjxBF7qdvm
Qniju7TNyVpm+ZPGNGfdgbJL8MA4xHZsseGo4VXkHnoyuyuRqwQQS3iYBf1n4/rpde3MznkYLNAb
SJyP5eL3VzV0rRtXt9l9b8tzVo530Zo2190y2e6W8v8qiyycq4P8HqatfkNv1z5P1DkHBmoPtiwO
1G8L07d2BJ/BvCaO5up6mIIx6Wym87kTuntm7dPNatXRNljdkmdZpfdtVQf7ahAICm2LdrGvuycP
1HAC57Q6LM3SJZjkGLsV4BMhJV9HVefsBHLEW3FxemlG/Wc3wr6sAOFsHM+Md56U6UmHrDq8SS/n
BSjPVTdr64lqywFO1VjnWee4CgRfN987ZrItu7yISBTffVkykGmx161n3TR620zBO4znmhJk6nfY
4+ddLYv5IFPvC91cyzBTrvWuSP0Uiz9aLQSRYtPki3uHJq19cnKgQ6QhYN30syIi7MijkF5AcyES
1PuYOex56aIwMdayHGVkIQSwpoXks2Z8ylf5S8DX/qw1IUjZbES7yV2SAKLC1RuQYOkBY3x1qGwF
OsrKGxQZTXtd5/XnkgKcoOxuzn64Yut2WfErr/d+Si9d2DN0F8/DON5GJgCWW7Uj1xQbkdwrGdg2
FB3pSp+Oko6vuJBQKuT6MMXKfYp8nKMGF/K+0n1O9dH04mYqxxWp5bAmY9lzHZBEtLc5dz8EReEX
k1nEqLPDcyZN3ROuV+sGcbA8LKMfPws/pXNSeJLOVtVNOwQkL/EKIkle1E5p1WDsFu7wivdwa6m0
vFI4Zdl9eiGNlTPz1AfTzt5C6OzaGuAQUBCj9u3Nep12Icx2lUEpFrDQvMLbpnlKKIXQL3EaNMmC
hvtkFvt+9JlHQo2DcdA2y76qowOEzGbnMc7ukr7jEpnDdtkiMr5sSJaLaLbgOJJ0MA7Plieokd7R
oooinwrH99o03kcV2vW+nvQjE/SAqenMAswurPsqK9a95cZfCIXdK75tZ4f6rD6xmj+IbiKBrle3
C0DLM2cBjZu2aoIX/PUITLdKgCnzLDXFtcu2lr1o7cd1kopo2om+Wg4zq9SNLXi8Mw2GOB2IdE9d
/KOOdH4AmeK91mUkbvplpqhq85CV1zph7Wd5Okrxzur0mzt3QAFS0MBd50yoCqsWufRytLiB2MMC
1jUyLj8hZOlXXcd8BCYz5hTrAYnD2txXZVXXiY5YkqdL1+1nFdW4t1HzeRQ96TFY1++s7tb96IMD
p9udFoQuWY2QGEjDCtFlOsUGhQ1K9wm5gVQzX2G/QqPwIxomv6c72MQZxYddNe+pal8rY+JPLIMI
Nk1Y30XjlIcoXabgxidHDEDeMCBInlr/Cvv+fGtVwfImQXrea9aJgMT00h/tIHhjBxGqJIRofDOH
of9W+XZ3H5ZIxXvf8m8Gt/Hu/bH2ExtGBqD4wn6glwyu0lg2h66ZuitU9l0NsCt3Ts1QTVfQl/SN
KgYDYqMabvtC8J/snTfTZHnfVG0sBhu+Row0O++1VvXWttQ0HAJALhHUJbkchQTgsRmZd52CMBr5
gyZg9HoNjqwNn7totT9Ty193YoqXT48r/KCD2OyHqNUQEgBGnesUhlZgTd3BVPQ/UCol2SWMUqGr
2CB5cp5qSN42w1h7z5j19LRDrEfRuSrx2q4w/5OotoOv2RonqOxp3yMlrsoXb+WVtpjip4c0spYr
ZFOMQaUcPtLeiKN0HO87Uo32KmuQ/qHcuPIXgUwg9KInKvZv1RwU1xCUwKah3XqAS2O/5iGlbN6Z
6Wjbdv4u/Vh+dV3H+eaGlFmDOrSVPV7N9SqucRpTI+FhfornPmYhO0Cm5KI5itK2t7q8MOM6VoLN
pNwDRlbr0dXNg1k6NiHB9AAwzfmoRvQAXt3qGznrH4SfVkRwOAQrboDLd+94cXGGcyINCRLETG1p
kFgE2YVJj/Vkdd/NEACMuKjWs7CUiLhz5NaTnd3UDmjBsLKgvBRlGV55jdGQVesLxpoq1t+nMftS
1L8T3D/Pj48KxUH62FWLlMfZE8rar4Mxh85dwq9IhyvwPV0CVW+/1cA32g+wxT5yO5TUjfOQ1dG8
MNMZkdQQ3JfudNCzPDeD7Vw504BWMJpWN94NHCz+LnOkyV96Zk/Qs8IO5ZnowmWfVnr6KSi85H4e
eoEHZLK4CpEOIVRw/AcS8hguxUvN5GxBKEWcVtaRcpJtIM3gt0eokuV75ndUx/VShfE56Gfg6wBv
l/gomlSoU7Mya7nu3IxBWmulM2z4PiD7bUAyDKovpsFydJUdePItBaJZMd1znDbyrVcaaeYoQ+Rg
l4s2+I4mYnRuc4Qy4S/mb7JDPbnMYMH4wBWHJ2FY7LL2rPHo9ghi6BzIARWylBrBarkvqVo+Z8er
n1waAhGIanrElAyQJ/J19QKAsMJ1HiG4Tu0aQMsgw+lQNHGw3tpz6xYHSM35Lgi0fztxl9GZl26Q
b3uTE7S30LDeAGw146lmkrgwtEjH+8FN0+YqcqeLHrhx2b6iqrxuqg4Yr4jzS7nZVqY5NHEO8YK1
2ANWyAi19MSEmEurMCSKNB1qz4mJ69Zx8Iw/E22nqkNbDJzpuUOOzC5zO+aGbuyofocxA36lsnyv
vXVs01R8nwMS8ZWxJKBqKFEDGz2Xvw8tg+91rAXbk3Xszf2M+DHehlnoz4954Sr3zowjfx3/NsmM
UBSrp7Tj8tw7s83Os9NEou6ImnMUiKgcwXmUDkzwWHBTTChgufyVFFNRm10GI0h0zU1YjtGaZE40
vbLu0Efc/FXwGCKH3lRpYBFYF6Ss1GkSaZeDxotvqMrzmwyQCBE+k6nzbVuweEpGLgg7Kag+gQln
UsskmvwS+XksEfhVumSGjuKPheWKyWTaVkYVXaKowLYCrlb0sCL/xECBESk8kZSBfg5jnL7Pgszi
k2l6talBmJDZWiobpwxFG8OmsjFPJXwXquQ19LNNOC88QGa/MOFpbTRJnijLODNM233mPkJbRPVm
/KGHNL9H0dJ8qqiaXuBJCCbg3Xjnj7aDqreNwN8FKwGhZVMbfZhwPvjHIEyd8ZRXoYlPLRyofJsP
PgJedtnjNahfZ5NTVt27rkeC4TQ31Us1ErxxiZep+23XdwLxrGqD58AmCIfgHBPxXJ7y6G3Fi763
mJHzhDYXXmDc4VR6LVQDoSSuQVj9Qm50yaXIo0keR0Tb0PjGoqn3TF9GcZ3xrD0I0rbQdpFLZwjQ
097bPIvgQuNNY672Bc0EGEeuPLSv+moAMvbdXdvhKc48desMEnbPVHG5kIwcxVtF7ZgdlQpWeSYM
w9Y4S7Ii3rYeYbbbAlWnd6Gee+6hNjZFlWU57n3Q42Y/L1XDu1ZhAL3SAiYyoUvrEa7baWbSbcQc
HjGXU4uzaUaG9PFicagpOVZJRcgHpBPl1Vc2WRkNxsuAC1uX1PrbkNSbn0VwKTkLu9bffIjEoHYR
l6NboWnnfptq64TKiGOe/FzKiSXlowRQI7hSVBHuYKqMlKqAS+vjOtTydoyVcO8wtNouwwiHsgoM
AZBj3D+8hYE7ck7CDlbRxv3rWrfjLP/CzOWGO5Q9ze0Fl+ttu5n9Zjw68K7QQ7Q/0Y9446bXoYPx
ZlTVN8a48VsBnv7n4va5OZSdV724FJwdN6r0XlabOQBUSWMzU49qyVARpEPMrVfSDkTm1VnkqLej
YLByAsTR0FT/dWmRTSsBB+CYgkGfpSX6Mfy+t+TdBu+kSNSnWvXcnFOm+OoQEhEWEumgA0s6U3Lz
iqLGIeynDQNuUFt7GbdUrmVv1ddsL5duK3zfv/UBRmfJhIjyoBUJJDtyVMOdHZFdsy0gs6CWmp1U
nWzXHfWhcVrPHGzUxTwthpy9ytzMProqXS1jUs+dbncVb0dvOLQqtCu12981QnDe8QCetsw4TLqn
uamb66nU+hpGH5LpPkIO8z306/YDk0cwbnmEu8sZ1LHEWJU3GaVprWFmL+MKKXWI2/5Zg0drk75G
LnJEuBnPj3/trxak2jUWkgLLUMP6650saXGLcXlY9qNxSRuyeT6yrxVdRo7d7LrH2XJCMo39MAIv
M4kX6S8wg2sZq0dRMDM5xYNu2l0hsq9RuAWs+Ix6ri18ccpnRkWbFVXySxCkK6lR0+CtGCpqAmZb
Ql/RR4L8uk57F/pphy7vEFgxs33FcL85zqPLUyGHfkRCUdNcpyTXpGcJUSv8nKIxX+5LofrsFqoo
Ny+Y/VVdwxkDJaEYkrj4/aJyPbaYAodL7+xVp0BgENz2g9XB8Bnq4dcAvRmU8gratvN6ezlrI930
h7uGZFhtXJNWJ2/EZfSGoEquL256qQxiBxXlLkAHGe1i5hP9Nz8tEciCDdl1jhJTgsuD3BCmP8W2
CWEWI/JDr03Lr4r8JPiUaC11By4rqdFj5u/+ilkF6Y4e6umeYXw5PtR94T7jYmqj3dgLz+ztdswC
WPrBFNxNllVRyWXAmggzktj5HqesIWuEseBrVMn1Iyvs9CZYW4fWNwjOxGCur37QFlTX4/gYZSuB
sUscbIIsZImjwpiIoEHe9bBrtm7n2N22SdfomkKOV3I7jAfsY6NvuLjVh6yjjMtHFNHBzvP+ng12
9eV0w/xrhM9IuBenz3YFvPdYlF0pznqq43PY9eGwtaTWYNXwTaGYTZfXyDbFcSSVR7kC5azM1+in
8UX6A/iXeLYoe7cR+juAkXm/hV8WfNVFHftIsCL3Zl5KdQIKaN/lwEiiixyYthZ9Nez1qu0uuKtS
HTkMMJ2EPuJfxiTtO54WjH3lpC1wVLbX8Bzq8zcPoN0RvwHdf6zFGbKBuQrQbSShY4kr0qZYGBoJ
qF507i5clIoTU6/EgPsmuIhreUAe6ipfv+WFBTcmGxu8mtnAcCtefXOsmA6+uQoSkhMJSQZegYI+
yisKyggh+4dGpcTMkA0U6+65vFYX/E8iGaEQgiYLtIwZXe4eAxTR2W1U53crs1YQgN3IUjVA5rXx
nQ4tk9un9bcVN+kvttgcds5Mt5bXNrwzxskdKrE6d5N8zhUMeR+WPzVtc6UVTny4kMTn9KQ68rU6
MinnIj0tAhx3GcfTj3Alz2rqp+HaXdfs5LQVOzEnfcWi3vDsCVKrTCKnbfGwlHp4XbTzKy788hZs
/HMUOAuPwlbuEFL316xNlzuD5QzEtT8Uj63SUJyHC5qMiWeZDEhir5RBHhF61vSUL378BhKwvXYQ
V9wzSOXCX3Xf7O1gsLcwmrg2RFYQn5iieEn41URGbeWmpwoOBr7S2UJVG5LHtxW13efvtTdaV+zb
khhNOLi9shgOORYPEHC84NbHPBFuNJ1xIk3wzTZxfY2GBNeobcfEq7BAPLp8ZiypafLv/WnBxwmt
ub1Z006caI6rF7YN9RZlnsuADZtxEqRx4SW+FgKv8NT+NMXMc1Yvefusu5iAdoj/PwQWhJ24pHmV
DOdfwbRrprmKR2rRDgwrPGkX+X7SDLGIb6jOwAbkLeBWMHGZDQVVW90vK3LnY9B0qtpexEHJ/4C0
uPBVp+VmtQQz0clX7o6PPQKOXgzUa1naXpUFA6nRJUOjivXfxSH/rspB1AHwm7CdCC2Ce8FWXHRM
/6IZGjgviTDPOXPLnpMaYEhwXtNp/oAxzpoNC/IdZnGqyn+vVfpdHvXXywYoSf6iZVC5BX+8bDOR
lw4wjz12Y6HarqvFJxSeeTdHah3TGEBVjv/mNXHb82b+UyDFq4oYqJMLOcaDHwMa5I83O4ZC1YgX
eQj5l0lm2drsoGwOL3S5AZj+HC/uk0kB1zcO9TQyiLg8suun25tluKpdvoT2OwEPggRyq7BpXCP8
7K+BC1ziFFpMy+kLw6lSb2Fez81HF/jlr1pWS8nOGzzFMbAb6oOldNRHJFrWP1jfhMOTWTT1ER4n
jgRGGlbSV6t3OzvdhANGs8eq8XV5Dy0EagRA9tSpY05INlLjUi+o23UaESOmAlZzJU1R/y6WS6R8
aHWED4XcdIzJhO08iQKoLpphZZ3sFOsRGyWNKSUK5/UUeE34aLyy4taiT3jXRvOsw/vP/JXSau9Z
FJcJOWQeUfOZtVIWWnVKiieClBBeHPqC12VslhPYNjo1EwTMPBD2dFcwu3q2JXTVrw3pNvjDgtb6
qpu4oMowJooO7KmKH8hpoeQX5RyrHSl8y0cVG4LVcPBO/UbOhhCdcjYoAfqcdBbVMX+md2wNNz8z
MQsesTf1p6pWHdA4ogFQmUfDcBak8vGLrLiuUA0NiFyyCBU3JjUx0IWBRz5AtEQkh36V9D0MHGD3
Wp1jrSodia/RRSqDibeahisfC4bY92ZZT51YbHP467b4b2lLn1oEDfWfgWC/Yan+3+BVh6/29q3+
Gv/8UZff5uNf8rX/+dv9/8zA/vfYqsPb+//6n7+Bwv8TW+X4/yA+3QaBEQB4Qb3CSaK/RoU49R9Y
hVx0kC5IETg5F8rH/+GE/wM8D5QlNGw8YzjS/kN2ann/EEF44d7EaFbD4CJT/G8kif3Ot2G9S+kd
2p5A2crxyk/7/cDxqzjqxxqz6dCXD37bjgjbsDqa0fVu//2B+vsrkdUNB5lPwcEu53KUiz8OVNVF
S1ovCE0c1CNRz0TDzOjdupwC+9+/EhrffzlE//lKF1gdbw1h7Z/wmbhA/WMC2KX5JRiypAslPsD8
zVn9X7ydMObrdGLQTUgG/9AaZgHnxhCBM2XSdsxEm91h61P7SyxG+TcCzOCiWv79HUGQxasbBxcF
Zgyc6fdvibBhyBlYPiAGxx6GP9WnNwLZpdyBBY+7bRogwNhklBm7CnHZdBaQaWilixWb35TiUUnW
2Sh32zXZyGgkU9h7PD2Y4RIS1a7fwOja8BPY288JeFHXvWXxi/Fce+5wUKDJP+AdCeAdwQQcxWqj
9lUEKSzfDDOkcwvqmP/pIkT9hXWOYLfR5uGy99o5+FWshRUl/Ai/fFjqnhd2Csv59C3I7Ds2wTAQ
LK1hUcuuEkR4ltRahIp6g761ZRM+T2rmZ3v2SkiOcGr8pQMOD55NDUJ7jL9OuTFSMMaUMlp+cATP
33OgNZC3yxQv71DNpdrETWPURkVMSOacCfM+jezxq5Eaa11lm+V9TlPzir21/lVXRQCwXWoylL18
emRHs5bwzV2gAlbrI7QRYxF8jwHSMIZoWut9nProOfVr+ZyqgPzRgkdDzOTDyRi+EWY8fccMXLmY
TvJafcfZPN0B+eaTbmLZ/WQK1zyCf8DL4ypckzXMOpngSVkZPo5CfR+ISX9vxqJ4566Z3vJFIFks
gdJemCcuxnwb9MBb5Iz4kleHbwZLDU10ldV1to2x72p+cK9/QAR1AgxEC+OEFU3bj8xrvFvXG8XD
MGRzyYfp8eiB1Sxf6eaXnorR3K0dGHkkikp+Y1XKnKCRtf/izIa4Umda+vdCCPVKr6tfesnIDJXy
UnzAdB3Z/oVutXcXpW8GCZB9YwwP3g02YHMdQ+TNtijFqCnZmthfUPHLjzlDoZu4bBiRUc5D9uBm
bj9tJ9bK1mYI4lkeUuKsrvqCPD8MzoV1XYHuRWZcAB5JDB16u9V10DwoW6DmqdaBvJhpWNyIFWnG
sChe13p9MKvO7gkVn39iMsrfkddm0SM6QBTnYRHRxzAjg7HLch5VjYU8k/WszVaqVy5u8rlHoIre
dkgHsn2c7mPsRy+FyhxN352ubqeNG2nvg0DqRid9mLNHDi9gea6/NmIJUFryluJkxlNLJAKcDLPW
j8yI82vSPmmwBOJ57MrISEEvxHL5SZAPXjC87tz8Bl4c6uG04i6reMVq56RD98nGHouvNQSAM5rJ
0v6WzrB9Hsp5fZYc+2RW2WH+OfmVhv+K1u5HzQz9wcWT4idtFVHg88tQrjSDGB7siahYIuiYXzNh
dCT5PgSCcaV1gKu23eoRIiZ8ZEUjSIsPTFY1io+pbLcLT/V+I0ZstUlR2gQgB8KrXRKJIVZs1tbM
31fWiDDHuP8+DBfQo1e63zHd8m1JNenb0THLV0z3GG8mXI0a+3TTVlsh03gnM7BY27gjswmNfjmB
Ak2N/zJwZP4cUitGszt5cAM4cAYW02HavGHCzazNGF4YPBia2PBnjELaxCNuANVgDsIKcTIais1Y
ectNW/fqkspu6Tv+Xf3skQtfbxwSwnE62TlCvCzLvV+rw6ViBKXoRrTh2G8NjGemGpUALFVAcnhw
aaOrHY4j/ZjxBlhMSXtFYRPO4Ccql9afiAEEj6HPliPD/mT2XsBiJmmWWMaHeQxKcm1LdpqgU+bw
7IUOW74mQLTp1AW/E2g3TbBCp1wOs6qV90HqWHSWNn2yAERECGFlmH3R5dZXqqrsljbQGbptgfMI
575hflQRgPArAoY+e/1pQeLu7WYnavRm1AYtl0Pe4f0wE3aArmIoPnyuVvoedyJTrMpjHJ6lBNaR
tBlDmg3jvfxHxbCbfWqDS61wkIbtsoAsZb+qEbCh+egISbOV+TaFfgWCPvb7ZVeXl65DXiaZG8+0
AkWnB0UXxMI8fqRzyoo/tycPO2nVcfiOlnJYyWUuPk2N+GvbRYP/2vhNBt0/iuYtMxT7a0pbeAWL
g3d6M0fh0YsXRAMUQbW98VeF6AEl5wlwG37o3gnz63lg78a+wj8jua2ebIn7HZHv8NOJDYIv3xrx
02pK85ugjsdb5dmddxBOhvyqjQsSPIM8LwokYVXxbEVsJnVbmEffYSiXAL215KEdVXHPIqcg7Hdx
h49Oauc1yxGL0uJYacmggXAWOp95QLMaRv27zdm2g9bnNVviF9r3Bu0RDZYNa60enHseC9EtyS3s
GCzj7l0rij40Px/795jPLioj1m9HJlLxHUa0y3WeXWIi+pL+nvsPpU461vmjqAOz7AdQt5/ST13s
8l0VOkxUXKiAXsT5dZkODVdWwZgsyYCDZsmibZ4+g6vIGVNOPpwUF997z6dxgRkwQtnMXrQeI7dg
b1JDEN42gqwA4zQFcR/T/6buvJrjNrZ2/YuwCznczmASSUmkAiXxBiVZMnJoNPKv/x7Iu+pwMPMN
Dn2uzsV2uWxtr2l0Wr3WG6RKjUFjR3Y8XD+FneNQ5RfS2QZT17+rTAjRECt5se6MJsmh5+nyAD9X
L4DaYlrJ2tR+wIugdAa8jgskace0OcCuYzmpRT4Xw2hcfKf/EqY+5i2cAHQZEdUATT986HNTzx9o
7CDNVuuQwbeV8MR3i8WX7h0snJ5GfHr+jlSjeq+VsTTIA7waP6UujF/szpmGkxm240vRJrPHRm6q
Pyb6N98zYP7vQSG0SDAFTXbfYPUJILc2enM7xIhtA3DpuBx6PIC+hL008eoq6Pah/GI2uFHxiES2
fwS7uEkAX0r+oE4LpqGH/zDWBpoWuWIgws9ppkK295uGS3mHnAqEdKSP1e4JK/UyfdIEviX3aIuI
1DiJ0DKfdEfMbQNdMnUGR5QkjwuzEXqkJX52VAIzitiQMN2ahu9A8bX0046m7bZHODe9Lzqjt091
xLHFugEMuOPB3z0mIUDrQ4tyhnI/jF6Ew3nvAIh0BV4wG81x6s9VTNqJVDJ+RzBaq+YReCgAaTd3
62NV6EO6g1AqJeJWCXCXujWZeJMe/89C6XXbH11dvUsUgf9lH6V5TEGtn+2AXDo6W1E0+vh1yhX9
SZd6g5daR90LjK2T6I+NbpMYSYFlALY7uvtQV4ju7OPGhrWehKptvo8cIAuz4CvZXTto0IRzYQ8/
6qQU+sbicsz8VDHosyY0QH7VYBBJI8Eu4EPTGI2OPUaeaNz08y9v4TwLitodKFyA6t2diZHZr3bq
KPijGQL1Ig0VuqjIbHDrhLKWPe9/tQMeAkFZoiPEQQxxXD31WaaALO2dDG5xZFXiaRroXr9rOiPx
dvgeGiAqLbU7ZihlubQNlKpL/ayDVrjRNNv46fTgN3Y6XX9zF2SeDsSttqgdfIibTAdDpujTCSRY
yu6IbK6hiW7pneElA8weWIZNvo+DINY4d/TOPALNbwK8eSGRtFsaVxO0CxIL+4eGaS1dOgTCAi5n
NSzsn7JyjAGVNwd+ybZD7ch8J1xwlUipZdU3LUhCxCpVBPWfA0oi1Y84TjyBDqEUziNojNkCqQq5
iEnu7PT328sW/3c1if/fBLVnNt7/Tond1D9knL12MJv//H/1tHX3Py6lL+q9OnUG7EyQ9vynMqE4
VBlALaFM7DkaoJT5X/23NGH9h3KFhSP5/PpVNcPmMSr/q6ZtGP+hGq9p1C4h0eNR7vz72oRF0ZcA
wHAMizIJnMyF8ijvK5UG6ozMRECq26dYEDp3LfRxKs6K2rXHV1/mCjv1/EU/h4MPMZsjzHYFmu7M
j/BXheaggp6PseGwUdNaBC80o0bzxRZoC/xS7MYmf78d7/xR/yeepUL15QuT6VAcOo+nxgWA8Iyy
o1DU4iNvU/uziO3kn4Ld/0qLPI8CWt5F0JqCi23r8PU42M6jdBO9HrVF7s7VsQsdmwp4i4Fh+O2x
nFfL/xsF8qWDXitqyX8opK++XRnICoEA7iyeZ94uQJ+CuvmQ8REn0nEYPyvFpMtRWSqrDICBZros
4AWRONMmyLyUSjdwL8197PbDHj0i7U0zNI8KDz+Kdg4QBhi6yxqPhlByUqu88hKeZYBgRX5qqmHy
3/rtiOIx/6w+1oE9r8tX364WGS4lyJxQxjAjBOy8gSRh1jfADNhDAB2gWR99vh3zfK3/GZnGI1oH
Wj9v2GWfwSuQj8nBDQCwL/Q7lUzX72QKD6917ZXhXQnFEWMSxKKvai+Xhl6hiIIdHaEyBEU6r5j2
UECwnsKQ9e72qC5XIZVRoBXsXZj5jrlYFVaFJohSAAxAEybB4TSxj7aVNA9maXgf0KVx3nRi/PmK
toUCAO5PYF34u/OZS3HQUgubB29v4Q2MOd0Dz+HpfRXX5pt3MevCNQBnsRg5OhaRKHvphWx1ntaN
k/rAj0bfc9Jge/v7XZuq11EWJxKaYtOIGw5RMhGhu4qw6OinujLCWevEyseb/2P/p9X1z8dDeABy
ss15ATbq/OMhIF3VUmNIAA0+QGQID5Q6xPPoaunDgIXLCy3db28f3+uQiwslnwxgZDpEDx303i6A
1P6ex7i1AU0R/r+Fchfl4cpKDLUxNEFrC8T90OlwPRwJfWEwft8e1JWjkNqwiUa5ZRoqDfPz7yi9
KqonZeY0xGBO07JCDdctjDc52/x3tjgC2V1I7XORnEcJrMAUkeeITTmrLfFUsvdxhwv6vxiLYZF4
AJefN9V5FC/O1a4DrQv9voGiA1QpAjlotLlcWXxXP5rJtTg3VxxSn/NAiKxRP+04KepCm6pjrmFv
TuvOjlfiXDuRII1x+Wo6X05zz+PUnhNDwLfhRNd4P2xdL0vvMjsP/s4rGX1GWI826e1PeG0PsxY4
cD3+ixy75xHRl8vqGM7ipiH1O+AZ+p3M6qcudGd3O9C1Tzgbgejz3ejqS0cQ21LRUJjp3rRenS20
v7nipDUrV/Cf33t+TNhcHfA7+Yh/rqrz8USKi5CVNZPXDUynZWGAhpgiiFiQgQ5FX+ItbVs8uNP0
YFgUUiAJokwLMjBaORwXIh3zFkAa5o/ChOHSGV7mHIMMXaCAaA9EcZTeUZzp9kJUxueyq9+FtjLc
1bIqd1D1IIKzZBGeTyMQkRRIGu/UjopYyYEu1xYEYEq+Joohc0NtnqBXeUMBRCXFlIzGc+jZH0sK
9lhayeSgtlnyE+7GtL894ZcHNvF0inGI1Bs6fz2Ph9Ig2FbB6dlHWGjBW6TEJALlgJk8kL/vZULl
9XbEyyV2HnFxXo+6MeQtVUiK3igf1yW6FZOBVu2/iELuOueRDjYzi6wBcxbTpF6Nrq0ChshykKeA
Q2quRJm/zvk6ZiwAOuhI/lH5WdytPVLdrtIRhdLsDLQNASLODR+woL0K8J36TxS/9BCYnmQLwWZl
H12bvD+HKjxWW6XTez55dhsOmDWatIXQq7tP+rI80VOc3lFEr+9bGo9b9Bu0lSNiLejilC3qCWlp
jyueJNvufbgueCQEFKFcwNnv9G70Gr8ELh6vDPbazphzTdWY03eMks4HO1Qu8oU1BJY01qxvCBMM
7U73uuTQFx4ahxHS7F9vr6HLU9eb373cJYjaWK63+LytEfaFJbENQJCx8JFoqH2DmvcGFYC1pPPK
pgAGpXP+wEnmzl981BTd07S3IeOMPc0fgKXtHlr521Npmkyao/ECp8gGgOH8ExajLEtTH+n1wlA5
GKmJnkbiPKkCnElWqytHy5XNAQAC/SsmjWeWujhaTBj8cG8m9AY7OFKRq+SHssjVuzKHag9lofs8
9IqC7/XYR/3bFwsRqVWwBudX8mJjOthWoLLHhTnh2/uJ9n3+q9ItAVXBhhgLPMFa2RVX1grKlDxc
icUkLoW3yDRsMkMMIy0tQF4W8Oam0mjbxWqnrBw6VzYgblb/JNj2/Lg8n0W3kpBVw4r0Iyq7e7Cq
7SlHIvgOfLV+bAI02+kqynbli16ZTUoO1AG4tl0L/st51Bp7yalpiGq0tj6LtQCi7+NS3lml0b5H
TQpBFhc+nYjRkL29Dy82x5+CEagBpLQ0LqnFZFroi1ZCsMeRakXMFO7mniSwWzFguxqFusqf5YqA
q34+QIxwbDnYnNlkjIgKY3Og5DBm6ml861JhOBb2P/MLkyzoQtBqAj4+NOyLuLADKK1t+tGTmgTU
EqUr2mzXxsS5QlLoop7FjjgfE8I/Ju3HBisFrwDiIVpleulwVXBWluTF6p+HRNbN0qAiwG4/jwNS
tXJ74IGs/hT9rGrEOSZr85MYWrlyqlwL5bDPVJqj1DfnGubrBKnpgwJhjJxQIpQoRo04yU3j96hU
x+Pblx1JEVtthjdhWHceCWV3uiWzD0VtqvGuVshAoz4SK6vhYl956nzBcBnz8VQcBs+juGGejn0Q
UURR3Qd3lrlU4Qfg+AMmJhTaMZ3cY16bp9tju/IVDd58rAliAk1djG3UoEomMsCMzOrIXjSMRsvB
TZ4C2jzfb4e6sgYNqpV/1AGpSc86jK8nrEBmN5jGBJyP3T27qMnsCj2o3r4qzoLMP+JV2kwLWERK
CJjIRK1l36SNRJ8D9Iuuefe3h3NtvihTMiCKCoxm8RTDnwYKjYaKBY39Yct7k+4UWjRPeptjsmH0
5cmjOwelBS2Nw+3Ql48V1oqlzR6RsKHn18r5KCcBnb0XxDYRod83QkOPDjYqiKG6/YvED3tj5FN2
0Ni9A1ceDFNaU9CbyF4k/eF9ZPTpx9u/6drskq4AWdQo25LAnP+kSEU6yB1YSKkTvTiwUHYisruV
EuC1IIC1OfkpZFFxXOwRW/RTLAHvboa4hk80gsVvfKlCE145x+Zfe5bP84EdXNq4a+ho28uyS2Cm
hQq2CrolZMptEhn2BsmDvWZ1OHHD1Hv7t3Mp84BkAbBpLJOUdpD2kHclziSNBYupG8Wp4pD1/0UU
hxoPWRg36B99xddbI0OiFt8g7jXosg9lG+U7cJTx26eIz8ZjiwOTiVp+uRTIXOrFHGMj2Kv34JFM
EIFW9NaC1QyfpWygcqmRUM6o29fb3J06BSdANgDcrfxdjjgcWu+Fu3IkX5Yn5jA09S2e4LNp3+I0
gVtbWlAQcB1qg/ihlAkif2F/ZxhTsZVl/9i16NEoasBad4J7yuB3tldVx9vzdpHm8SMQvTFI8CiR
UB8+HyuCTq3XhMAeJrvTtV2K2qJxSsD/qe+ttkfNbujRMT4h5aGvPWuvbAOeCfQCdYMCNVvuPLRS
Rpba5oD3R6SdU5A6SKYiR/RgmKG5bWXAX2+P9coG5y7SqbeTeNGbXFxHre5AncK2BjuLCAMjadR7
h8Luyk64vPRQxsX5k+VpkDgsHyRIFIaIQjCtdhTPrBanPI3F5JzMwItWltDlFySUi4SwzguIS28x
eZyVtlrjDw+zEXt2EHSZcMEsRNoXdPOtX1Gf98HK6OZJOT+7KGTp0O1goc5J8mLSItSGh1DgL1oV
8FihqVrPou2nn6J1Ml/TCv0n5ZLhvoqMkoRCly+3p/ByuaK3TJ5gU/snWbIW92JeCLCEPbUWNasR
BLWdXxm+RVZBQURAMoFjtJZ0Xi6aOSKvWZpsc2l08Y0lqjexjrQWWn+YLhmibY9slTWm0uV9r9Gk
NrjhWJ/cPYsoetLgal4i/VInCqJCbhHH38Q05qZfY5P0KNIOSG8KhqTYOFkm1+6IK2vWor/LtYRv
KLXKxdunnionLRxgQkoWiL0VpojSeoEWfS5xw0pWtuGVg0/jwYwVPb0HPutyh2Ckkpp9A6pwtOUj
la/0MwBxHA7NOtN8U0bWp9TIeawPAcy4PfoRARRgKcUXyP/gz26vqCtfnp6ERgmN7HsutJ+fQnom
mxoxAA57gXElRe/mZ2+T7hcqnMxsDNJ30n3WRBi9+SrjI9Bdp6QGYABZ6/O4au5llqjmquEIoHHb
hIExHXDbi+XK5742t7zLzD/yy5z0ixdnjtovCNkCKrNsgy9wVw1nN2pecI86Hniz21/zWjAwxtQN
qP5Q957//as0oDF1PVKaFME201bvKqwo3/eFo/hoSfWfb4eaJ2ZxEkG9IoxF7XVeuOehhsRpoAvk
rNnEHD8ljTbCJnMQKkOm6cjLuPp1O96VoVHBB/VCn2xufi+GhuRenLcjUta4v7m+EvGqBvtOo53/
z9unzKUTTfLP0FiWi1MuxvEklA3GDxDdauh7qEsG9DoL4wQTnTT79sCunKkuORU+95ysAHCM8w+Z
DAVM91bBSTXHPCsApIWjD067ZPyuxIZkrJEDEtw1K2+ca3GpQxLSmDEm2uIqaZtey4COEhd1BXDF
bWy+10c1x0gnjr70pVk+uF2krCR3V6YR3AIpgEPyBcNnMY34EZs54nEsm4YiAj6CKFUgDbVFRtJe
OVqurFBE/mfZeorJdFoWH3ZCVMrpelYovqzTNkOM6DDanXts6yDx+yJUHm5P5LWhzSQf2iwqTgXO
Ymiid0IxuF5Bo9W0Tzo4ZT8PrfLj5MbZygqdT6fF5iNjm2lZDnAukpDzNWPa6EGHY4BsQxhniF8k
k5+YVrS/PaCrUbh3Ld2ihQdi7DyKmldpblucJiLJxE4EqnuPh2q/UpK7+tlsChTAMChX24sDEpkE
6rUjpqNI/A7OFsBbNh7xAVaEP1quKlaOyGurggLW/I4hqWDXLQalTjamRZzHStN8AoL7lJezkSD5
1AaPJbEyUdeikYPOyCoK1aa+WINVIVGhrdjc9SjCuyKujT121M5JHYbqfuqndmV0V6aME9mez2WH
mMvWburoFba+GH9iAVTRTI1UHfh+CYRzZWBXZo0Qc92MUrFJB+78Mw6VqUVNzD6mhOXkGDl7re+k
AOqRzgzqT7cX4pWvyEekhUl7HD/zZbBgQP+3CVEpsT3ESn3aquKvojatYBMovIbpPZjR209HbmyP
XNfk0ub2Ph/fVLr5EA06NB4ILVtMuXxTp9slW5ySzQDf32HQev/2MK99UxIS3i4k6RQKF9/UrsBw
1fizbaq2ibsTB2iT7YoxBWwcpxUf+F+EI+WdC+9UufRFwSVqEqXKkQNDVwmDd1rSuyw3kC3DmG/l
JL5y1XD88pafcxOem/P8vkpL8qbGp1VqBQXPqTkgTqs8Tnbg+cKSYqcM3njniDj4ent4V4MCTuJR
jWwHhZHzoHhdIpcIAwNKDKOKwW98wbT7S2QX9V61hbHvZWSuxLzyPPNo1nBiqrzqyVfOY0p3oo5g
YCHMSwlkf1TceViEfx2DKPmrzI38xcrV2rcUtT7p/ZCv7MnLXHpuTlnza3TG/S43v2qWzmCgz7xp
nUF7amcx/iyq0cdGmPLdNCv1ykDId6jgrNx888I8v47mKik7ha4ABYVls2PUvbQMKFJuetpvT0oQ
6kj2le3z7Qm9HN6MOHMtjzf33HFcfNyoyVH+rrnPZ4NGZIbjwnr02gkSBIj5eI/EgIW0Q4ipWEAv
fg3RcHkGEX3GGwHjo5a/vN07B12JmB4jlspt9BJOaKlgbiHLYm8ijfjStFb44/Z4L48DypQsJG4p
3vpkFOeLyRZ038xZmwm2hXHifz/SyuwPeuSu2edc+7LAw/4Qoud8cHESIOGqxpo5W7pVVZT5jsJh
Q9OgRL8EHZgYdUNUgXofsmeVHqlNa7/fPFKSbe6rfzCZ7mJmeTvo3oRu5Qa9Rgd18BETKNJSCY3I
7qxxTSDkcpdi58AzgoHijnORPUlYnMnQSK4TPRO/uECQbEpSX0sDbdc0RYlkwyi+V71THRJU2leW
8eVmIfrM/if5diB2zOfWq8Owae3ZZIPowL2Se62y1Y2VFPqbt+QcxQUBQPPHM5cdJ9aoC3i7J0Ps
ETJCc/t95w7K6fa8XR2Kiw8ADlg2lIHFESt5zitAyfiQ/VQ9glXH4zZW1W4NwHVl77lsBUqVs3gC
hfvzT+aRN+Z9gd9iqJqW7wmg9vDJwxMgveHOdRvlzSkpkDFEl2ibwWQA438eT4b6WIp5ihQ8FHdZ
52bvLepeuzwczMfbn/DaWgT/CRtrLlhSCTkPlSexynsLHSfH6eVJRfcPNSUz9xG4z06VrNU7Qdv/
CR+76nuEPfFKDnB5Sc6ZIu8V6vm2foGDhoiIHJFK8h0MoaJvBBXFR9PNkM2pRCqgCHZ5OG3NGP7t
ysCvRUYtlJahQfXbXs4pph8V3Wa4pNpUqt+ZCOxx8ILHJLeNQnibEbjAj4C7rLXD7sqxOpuFIewB
VYSkZF7Ur/dfHEsRdjwARk2gDMwvPHXuFH1DETRdyVsXY6TGwl1l0ZDhLiYbuLgXNZTslCGcG3hl
O+2NLE1eGCeyT8UYZu4XqeBsfaKrPq5VwRc7c448d+vAxFEkBhKyGGTQRUXumWPsq720fM3N5EGD
Zbe/vXgX98Y/URghw+MlAK/o/FPC8ukbcssYV5waF07LqQ9tI4YD0mCw2Isp2toSBK0FTG53O/Ky
iHkRenE5IvWTq7GB0F5CT6ZBSNfvwknZlVD0t8KW6nuaqMVdaiiPwRCgK02z9ylom7Xtu1hMf34G
0EOgOgCSydsXJ1NdxoDEnRZBvjBs7yxhQ2MN225fxt2/mdLXoRZTak+Gg6xqF/ut58W7xshcXx9k
uTKli6N2HhCnKdrKPAp4+SwhTlbBqz92EXiIoUIXyb4y6zGGx21lBr7yKZdIxqVcCGmtJK9XVqzD
VTufhQDx6P2dryUDV4jaKhFwAycRvmsGhT43K3glyrXhzVUTzhuekhdMscpCyNrsdVK3pnfMnxR8
I3zVjNxBDbWUxXRfjdKxVxbrxdDo5rMN6MqC9ee2XKzVGj16UwkQDrdEEx7VGkMEzKzfSAEBok4E
cgoKXjw9qACcf8BoMjM9UODpjxiPoD88YZOV6NnWaqfav737Lla9pgMO8wyDBQ9afbnqK2hPdYrh
IAoPXbQLRDH5A7eUn3qifuuEEYrHsEE5AzAEmff5qNosBuyPavoWdYKw245GVn5IxODttDGiHwTT
feVeujY22DqcnLOdKHWi84Aeum1BmuTGVlPLSHvUraoTz3HT6NhZytCRzUpLbZEAzNPGk5+O+iwl
RWV7kQ4myJdpQ9szbVIt7yPcfw5KMOVbRAHCj1y/OPD1OLwk+WA89IbVrwz3YkPM4emEkMOB2zGX
w9UVNGBwvtK3LE33gNCavjHtmjq0iiqGMEv16fbSuYzHR6XlzN3LgwPs5vnnxXTcU2C3B1ta62gS
uHa5zQZUg7XIe+o6w1qpPFxuvbNwy5dNhXhnkOCVstWzFKmKrOh2Io6alUV6LQqYHR7fJNxUtRdr
pu/A8pcohm5HpGM/uRrNM73Vzbe1rFgpHFqcjZxfc29nmbhk5ZhFNv94O3IWf/fUssDVuahWCl+X
Y5krvSTzM9Jvrn+dT1AyZS2q1V6COkeYAyYMm4MCJGmFAXE1ylyaIeWkXrFk18jS6KPKVRJ/7Cf1
EJZus49VuTb7l3uZMx7cEjBoSJrAds/HQoUcXSyBlLLSjTjZRCqE017DTiagR357XV8Nha6bxUk/
UzoWqVCNC7odCgaUoGFG0xSUt9QLZzMoWr+y2i6ySnylqcqTcqmo0PG+Ox9VXc70WgyKfCGb8K8p
bfPPiEKIPfIggy/dUrkLKZOubKRr48MtmS45zwTS9XlCX2XNtEuF2bU0TrxJ1F+nQLNOpYsuJVlW
sBLqcm3Q7icRmfkOVNNmBb3XodQJy/OqdRFR7Kfy4Mns79qw1zr+lx8RBAqQDdo1XC1odp4HkQZ2
uyY8U78ynfFLW04Too/F8NBTYnqnRlX2rpgUjLZur5JrQyMew6MrxR2ziBrYYwm9KUArWeumY4+3
5DaqUEm+HeVyruglArMB3gb3imzgfGylo+aF1kSJr7bIrR7KvpL6fsJMKz+KXG+a0+1wF68AGpcU
xeZ0AP65Zi7CoUETpwJ9E19xW3Ry0nbajM5QbLEd0e+1KAly9H4C42hGTfDjduhr35M9x/sV5jqE
6MUGHyZZKbORDDaK9uDbrZ4+pI26Vi+6GmWW7uLdOPcT53//au1bSUvpLLBi39E7pPEqxGY0gSbI
7bFc3oy8I8Ce0DmETs578TxKFxamEMhR41stzEOYiumpsOLMD3mvYi3YD97KfXJlmVC29WYQCDc/
IpfnARssBlVNdIkfUhjcW0UynYK4pYhaQsxZ45Jf2W9nwRajixrTVDqnT3zXIcVoGo2+lKOU7pH3
CP7GQMsfOgevj92bPyoHso0IxSzVAMztfIwYi4yOF4rEl02DdlgHvMDADBkQzja2PRlhcVXG+cou
vzZWauHU3uY6A5nyedAycIIIBQo0pQY1CYCZVi3y1M4kew05mcEZvG3jRl1/CFsBsPf2iK/Mqg3N
HIQElQdmVT8Pbjp9L2Xb5n5B/rWlnhR8xpvTOE5IOv51O9SVfUH36A+EFnacunzXqFoVAq/DQQrL
GNTGCxyQCuxPV06zlShL/nLTOkVjRl3uA+B3tp3WWYgDer9uD+XiqzFXdBZ58dKopTS7+GrDLFFV
UwH3rVQRT4hFe74qaywrR83+ejvUxXFJB3uGXHi0aIAmLL9aURd1WGT4oySlZXwOQGMFp3gaYUr7
ZVCrns9d3qNeaOIUmL4kPUaQK+uTtunFeDnGgEeSHM8/hbrj+SqhV51Cz0zFbrTUFAa6MhlIlj12
2STDdGvneI4hfRjnU+ZtRreWCRJYbq7aWATTrgsEQnWqlmufEI4eox9xCv7CRAHJrZTnyCmcqvmK
AnRSJEdH6aTyq8gTBCa3qFojF7+JkYBOk53ah2qAn8lYdAJz2I4Wb3JovKQ2PndD5eEPZEdRP//5
aBLGd7yj8uZvrVGr/uuEU4Pxvs4RC/wlUrNpt3o7In2EHXqM5BQK2El+11ZJfKc6CZYirZN047ch
KhBv3/B6VVNnz+UbtNtRw4QLwTxeZtz72Yi+X2JEmftMgUU37yEISfUXsqGm9wUreuwKNyWMLK3Y
xm6nhzuJd42R+ZUX4O4SCQxgtrRPi/6TNio2nM2ySRDpy2mMI6w/Nl79ZTAxK/xQl5ZiHGfdMcpz
jKXE5zUbW/xn6ZPQUT9WMc4e+o4GhpFTLkCkRajHOpJKf2jyBJshO+MHYMY7t6UcbM6Fl2/GscKH
r4wCY/xIwVErfmVVYeMbhRVM8lVIHu2dn9VlpbwHI1sG75vYmwA4t5rEitHqJD/VBk3yTWtDFXoy
UOhi+lTZmChhr266I+rCqsCPzbGy5EnOkjS5P0vne1+RlHXkS9ViEtRuKfHgySyxYYhRQi+SDA02
XQk87RgZejN8tOOhSXnChFOLRlCWqIqZbDK9bqevNko+4ZcYwVCh7NEuwNrrlLUdVupO1FbQZTDD
dc2nHjWzrN80Wdgjf86t7ZDgx6M9lF9rXOZUKlb4HjTP02j0wQA7Asm4J/TOwuwvk/sbq/pcUVyE
Aae+TnSXLr9qtZ9KG6rDb3wOzDClGC0FFtERIndJNE93rcnt2IoSYW9Ug/uQ8Gxk73OCmi449bay
3ekwhlZRfG/0XEuRS2fd9tynWev0L5xinY7tT4u0+KNoXaCPB0V6o0TuOClqK9ymYWO0iNC6kx78
ljWC5SzlwJZQFTDr1NRvrjlOEha7OUx1tw3RVxu/V5E3aXe9XpnTF7Oo2/CT4QVN8Rn24pD5lhco
/Zb6yuRs0G8MCr8r41F9l7thADOfIvz0nCkgRqDztjbB6144D2VUivqZvC7W91iaUKjfArWTkerD
JsIL+CgQLLfC2cVlHL8XJhbG0T5XRxuVUwe1TGAhRaIUtXpv1Pj5ehiTW/htHopIsZD+VSMXyc/N
pKf0AO5bBf6ot9W6vJ1+WZFC5wrXTAnyB+HXUS3NPbCgwi03UlOmEftjFZ+r76AqlSTcwGvHNlbH
2w1kKpI/QJE3Y+mG6Q9L1MMsVx2qk/rRJsuWLnSdMfDwQ2iAxbQbDlir/StPxgTDV0UPvbpFwzPt
JEbDGs+d5j2O71ZWn+omi6r2UA/whCWeXjJzbL9CGNV6KIzEzltkjOKoiE4I5uOS5meaBxvPQM7G
2uqmgk7+Nm57t9JPk5FzfH0JMHlq24+4LIrU4wzxnF77UmOAaDpk6K5lJHMfUnHewSAchnvk5SeJ
3nY4mf2m98ZW20k5ApL0PaVP6sc8QerqKFASwVdEy5sS5zaky3vvl4vTUNjtm2S0/244Upx7TU2l
+oKfqyw/5w6aACD9ACgBNoTDWv6azZSCjd6RLWx7vCq6e9WunODzyOu8fVabssb9NQtt7PksG6ys
OkTKT6fJ0TqK27E61cGUHfpZ0HQjehFqGygV4Ts70KMPHmyDvZ5hg0IvraLPkzsoS352YytPd9Sc
6gF7syoqow92hXsullAGOpHfUDnG15UxxcY3NAAR3bUgIHkHfhaNBy1KMQ9vMJkzDkCs1exejkVg
+XZP0r5NE08X34xWd9GyU/JcVA+KheL0Rz2NM/GgcQMHjwLvtPGB8676NplUFZ/DwhPBX4g4u/lT
kmKr/dTgu+19A/8jSszFldjBWarqcKX3nLHZdEMBUHSHhVTwu4TkWT8CVY3z/RDGg/eTJVuy5gIN
iMtTbetF8csLzAR3dAXp5mpXTl1t/EYlmFwRleoaLw7a8L06PKXmYBVf8yxJk0/FOInpLgJrK1MA
qUGWPgeh26jF0eylLZ29atXhoB0HHnvBsJ16N6n/7lzUPn93qYn7/CZqNLNFhBVfPv2nXg9Di+sk
2tr25MPK6PAiQ1olDIeN50WxBT+jxFk42dSRIQbscMZCFL+dFkeZbFO6QkLUjUK98X4IM1GrZwd/
NMzekcxp+2gDGmyafWzK0bBAo2ht3hQcpO5QH1wX4WiYqpon3sUKtmEbwDEoabrlwHkO3EG2WMdK
G8KdPeBIqGOToOEyPnd/S61UGvziyhgoESbQpvs8hDRLUSVU8l9hUSUuJcusS6l5V9qzplCvQy5Y
U4ytI8I6/0u2k/sRUFdbzIYw0fBkF/1wDNlfwUMaYV685fQR31yNZu9GGkgtIuQsPmZjmfyyY6vJ
j1U5GE9V39tPcFGxkJqvhe+hC9cXFqK07wo8ittPZAouhffI8vKDmJDXOKCKEzQYiAXmMPtx1NZx
QpSYtitS0c+l5jBZ46Sc6npUNZ+KZaSirY38wRbwHdoElshmxwjbCh5UvPTyTZVn049Y4f4+VY0u
TMT4ZX9MkqbJd7XQ0r3tIqG7N9UiPPDyQZSiGtMKtW2wQJFf5UWJOSFAcb+mcdEeesbx3QB/mW1F
wB2zxeWKSYnHDE2iDiRrsx3rvk1PMu6ccWPiopHtyEm8EO2ioe/8eFTkcBciYDIigVo4xzSvcTqB
AeNqGMxyDW20OdQWB1RcQwqtDcxtrZU2ZmyDPuAa24bRR447/as0StS+dWxbv5iJE36x8ND7O4K0
/qTVqGvwRRRF3UdxCQBHdWqV/VAmHqrWriRZRX2osh+qIB/Sp7KcCnnQTYymTkMJL2ffIv85fEkh
uQvfFBjcbxJLYiOclixNW3o5ypujq5ZbvLiqD/M8UA4f07LbNjhJ61tylNJBeZNcBCziiMswPzHv
sKxr9R9eb+X3oYEshg+aOWYM6tAYh1iZBIT2KU5eSqYGkeQ+U/ZGLJGvKpBP2FO7rAqwd3mqb3lR
5fvEzPhbasDk4GHqFhiLJ1r4jCFnEhzNMOj1jUOmAuwicb1y62lZ9SHF+zTaO3qCyo0nW7tBwl+q
0JFwKPFml9aSUlMHmnejWFpksvWx191NbV597B2ZW5/yNEy0bW8raO7ng4NTGt5bw/DOckI8q6rQ
8MJtEfaO5pfMZ/VeTDgIlmGSUwg0MowjcRY2yS6dFps9AzYQLjZ4eIUbietcti/yTvmgA+Aqf2ol
Xo6Ky5m5ETZetH6EnrbmGykWWTtcH8n4bCe2QtDhhXPvZYljHtyMM5zU3SvS3+ksYv7bRkLnG4LB
3CcJ+s0G7nieV+/R3FUZiyaLLdmSmeEfTQPrDgNE61m3RuneFQHYf4zHu/Dj5IQ4j1ag7e+HLiC5
7Ho0WLfdVHm6j/ddOGwR8fFQYIyG+HEUuv4iTS96iLMyNzezuULDYegl8bYIOg7GftLML7Wuji9K
mQYedqpmrH3EexW1BAtoQ/4trUVHpSyVTVu8Z1vi9QgGnpvPDmJMJSPy2s9Tq5iVr+L3el9qVuth
A1zz52RapuEsYu4aR6bK6vZTG/WSpVp4HzsoJskuGOIGTXK6xNEx7hVh71PgOSn+Qm7k7IMmoEA8
KUGO+Gw5aN/MXplBUDA40dFliew8owNrGgxRcJj0TkXrxsIm+6CQT1dfowRFc0yU0ngrw5azi56w
k+abHlpkfqzhuD5SidOz2a2n0064F2qwwhTeLOwvO1a6AyilITkW/8PXeWzHrWtp+ImwFgOYpmRV
KUfLCp5wSbLMnEESwNP3V2fWPejxvT52VZHA3n+UtF3fMKuwtTX8LPUlIAP/Hade6ThctLQ6xbRS
vkGsdz+ea4u/5Tjsf8mCKT/3omlv+wAFIGoKMT7aem1e+pwGt4PDA/W++r2zXDiN37/MjXA4MzvX
+qeI+gKGAidPxCFgoPAvQle7zZVPicFLThsWIhf2/Y4aWdX7zzO+OnPEdTQeyrwOuQsEt1aGlpYg
q7yVccUw2LOgbq0fPvqmJhfDYmCivcdTznwixD7Sv+s+iZsrJcm+pxTKiY7EM3MPpbSY+uo4Jl1R
paEQ5Udd4GtPMf053QuB2Pty2Lop9y84ioc78qlzbL2+pYcsWpOQEHRamFIkFck/Z/b0P0eJ5N8i
Azbbrc4nk63OGkDNxlREZojqKHaVbucd84D1HL3LOTuS7O3pc9933C2E4lO/uSTW/8b1xw6kErdh
RBbz7ziPhq+uN8K/9rGlX8CZxlUGxz2TmByDCZ9wqzRjVgc5+gsqAd3Xbcg3XpfBFn/CftzvQyvz
z0QZ8bT63vqUiGRvLkYmHkSaKsBJHHUwXkfqqqfTLrulOiaujmnwXStzt090F5xaueuviHRSGgmE
Ud+1Pw0d+TK9Hx5y7UUXrYNDBuCmsJ+Lc+6nhlnqNcW+i/+173KN8PGY4ZOOkt4eozWu77zac/7h
5d/vN7GNPErTEn5uRVu/lAHBGdgY2+V6DQtGpAB6ZUsNagmCmxHemsO0V90/PTmCZg9de5xvxvyq
BkUizEJzeflQV5OEO6Wi68dtl9lku0kaKvCEbEEKdLveiE7THO33ZvpXhDL/Y/yxeFq5wh/DtlQf
pQpiwu/51r6jSc03uptcZv2e3zxF66PdrG0Ec2DblmerrlwAER1pWg2LWq73ycwantbUBLBVmfK8
JsRB9eh6ne5Po1MF4PMu8UYnctU3KuemKogu0Hy4H6FqgjDFhi8IFQh43T2slhFAFTv8QWNln1MZ
kdLN4+ghL5gWYZLj7mtsG43Ww7WF+JWn3WOxP3qTQjCipFIXxHrTMkA9mgqzYfXWIl2XiIcs36R8
yKe4fAUHbV92bwUHYvFbl9Qfk8lJc0IYQlqQY/3ctJRAbkPS3u1LtRTX7B2+pDOPIeY06y5WWbOe
6RwndykpnKJWnbROkhfu9KE60Pre39Shs6mreWjDP8PmiztdCxuc3Lgs3woG1vU6KubkuUxoE8bv
2OArWHwd5Jkpp+kYu5ry6smVfZ0VcpR/48nXyHD6vL2Rdravcl9HlRHYHfZZ7hlBzyK/DOH3ibOf
tq2079CqRt9yWgTdKfEa79hJ+teyCYXBuX+1YLnL+fB8OyYx78B+/kvQ+MWvZsbcm1YKdCktaLWg
Gakxzj9KJLsbLH7nIxz0KjzNWzVGGc4Z9RgpGhNTfkKXL8DuYUborvNAApuvIZxs2KdbLMLpWDC2
Bxml5c5VsO18zATjAymUpJhTLMWn/YbTzH87o1zeJBL6P3AU5qZoVyouVNkmb/G+DX9BAtvHeR27
rzqw/tXAx5wzyDfWXw1nREwGOn9UaHuSX/n90sb8vavhiRK52o+5458r2WU+8c1yZoCDeMHy3JIk
wrLvIY3g9Iymx40tlSj8fK5dVDoi+LOZJbiLwnr+bKtGvvmRkCUxHa36apaK/hLdgn9mSzeExMIF
1Pik87rEn3mxMySvZVLc2mDSc2r4Eu/ylY5F7FR6vSVSlCHFcVf3YKhCH7ByTSJMDXvHhwjK6iOu
Qsm/2xuxgaDeGC7kWOdNajYqptMQKynLv62G6SLvxH6Xx65tGdUCaoym0ouKbCkHeu+YmkyfSULs
35Hm54/eGu5b2rEf2QzRJVMbjOtw2YekFKbbGEZDVviY9K8p7Z0/vc3Il9AmkrNb2P5p6FX8FhS+
a65op2teRlUP3wpZ9R3OiMGcqHOgpWMg+eKdnb2j3pkbGMN/NbnP7dZzBeQlGZccsWH0pHsnelt9
+oMopJTytdw2ro59MDh9wrnR7bWiD++mJYuVK6z3h/XgU1r5XsUDkXHsDDkLaSzJkVqYWm4729PG
OMp2otJqcsIvIfa2OJbT3l7SIUNfT1s0zUPvs0+AA8GiX7RTXt/OlnCEi1wklA1T6vtTdJLAe2rX
NbH5jBguJRYvIMvUEyI9zvdMxyIuD3EwImVvAcTItcQrf1dBPn3vrUrCk1KDdwrCjYm+V7WtMm+e
lw9n2pPHEHkdqveeGJK0Cbp2zhISIW/OxQ1UTc9N9YsUHzVmo+rpRqoo3V4wio+Tnyoawn+Rzx9R
pbiPvs2UdPWtjAuTcBWq6jmuzURNBDXA0cmPV/fEbzxaJjfszZ23iA8kVFjcMbp7yyFoKVdvccTt
lw0U1Usk9rm8JgKey7FkrC7pYdPiMinpPL5wijGKDnMQ40wPCg4ZCVh2nbutfaCGe0qOVpfNjenN
HLCA0XidJsIsD9Uecqv1UQGpSfVgf1lFEEVH2wTle5CP9nNKtDMd+A2b25X2MfeQ7AsPd9vk3ZsS
zfiVdK0sspAJ5RuSwdzV0a7KAztzf6+0Ee2jQ/yCKp6Tcw/5QQ++minxWKv5w/VNx9hRrXK9p7Wk
CA9xH0/mq7HCWdK+UbwFIlb8Cg6jOpvh4jf+xVYlEbbmak6+Q+pL++M0L3b/2PPV/RVDJF6azSl5
cey2vg/dnnx369CWp9jt+1dy1OXbOoh6znZfdB9Oxa2bOmzcv62oE0qjwmQ4uXPIU5qE694exbIm
8VGv+VhdUuJVL6nXUx9+W1ATRFYHa/GvUC7Ai672SAPwAbCpiB+bWKdk3g76GMc17WionbpfjSYs
gSR124tUz6X+ULJmDPUit4+OXcs/5jBsE3+1jqdoOTjW6DuGZ3qoe9OaKetA9KojjvwOOQ6c0Kcw
WxgX3609QwrGmaanuBZxfPRi5C7Zvk9mz2wV9CBT0arouDTaDlwq4zxmAwz3P89EDqHD/A6Vdxkk
+/hnyleyT/NopQ4HjJm1xkT+CtIjwmG8pnacNmjDhQQ6RKQfKPE8ll1GWXzwSGF5c7s5Yse3QQla
RYtGGLJfaVqU03JW437yPGYM5DeFz2o5djPAOIa+53pePYf/+zbcu37N3GZq63QnC+ors7Cvwqeu
RUOQarOOIG7UT9+TiOdHqRrD9S+aIr2mgCF0ViNn7UcafEQJYDUmxeNmCMOhbb1rnAv6bGhHDzRZ
q1nQJfHMo+PJuzbPl+dEsr1nygy9ez6+289Ky5VjGn6eP14xTacid7cXz8rkYey0oua9nurHpS9c
7xCQC/GkEtIcid1WBMD34e5BV7nlyiTgLJ4rTmsCZPTalXVhD7YuNjcbhr6yd41sWNUCrsEujTEP
6eNITa86iNbu7U01x+7lPI40Wo1oOF5KniqFlqilN6TBmV1wGFe8UBV+iSKlsaRhEQ2D4mIt/Nge
SBEeoTLzmlK4mGzwPAvXXH/KvlXORcmWegWm6j8M0R7+K/1ErpxbhTLZwgMUpdRfWedE11tjDzQr
by87fcNUxrmVWcjDkG0ECVNFXTZ2I7JvM9UU7SHB8C3C2geksM39TqxakEEG7xPT/h7fQRLNv3PE
xQ4CAKAQWn12C+rnKoiAap8s2rl8QW7pVtxNrSvbL0E3OqCkTJqXHFXCeOwikVAnzX7wmOiaySn0
fGoCHWex4Mymba5y30MqoTS0TBpgqeoP1ITz1q9wfB2/pKUCLtIymLOgHuWvhNIcm7o4H5+hfFwg
jMldGYTWtaE7LYaTMpEaH+kTjuoDHRbNVdeUzBhbIbbpsO3l9uXlxmmZ9/bxtm661r3yVC5eZiv9
J2S/lrIvlScgrE4/U0YP23dnhwAArCwC9fs/kiFNtmT88dZZP4g+V6+C/qv2mMxT/UMVH9fpuGn7
tRsxP/imL3+mgdgOlgM/fxhNH3IEUSX4urWSdN0N9Oky8gbvO1858vioPGPwopYiPt3Pf6JeAMxb
u5GytcZliw2Z+BbS1OrgyD0nH2DQlmdWVTtmfhGYdyQL4k8PM8FFlpR6SdvVFfUd8aXwSYWatl+j
iUtzEfmWFoTRi+af2SGnhWk9/BFkSDoZy2h873k7Hbhm1stvoTsm61Ktzl1bn08aXZb5U8/1qbJd
udsN5AiOW9S+Ef3q1eKGd9Q5yxBqpmuftEsLMHCM6R88LULSDjfuuzjaOKxmjInPU9zX082SR56G
YOq24FBE1IKDZKDXuFwn+rduA1JVgoNye/OPb+h8WDFqNtkInPrq7iVgabOybaWBBPYo9tAEl1yC
Lrh2l0OEe7YbnppzusApoXD5lmOP7uKG3CGThrEY/uWikzLrdTmxCm/+8FzrhNog+PJqOSWyJ+jF
05X7NDOCOFmIUutxYfyfOQ7iEvIJ88aKG147JM+XhQ7o9enoRGo467AkbTR4X0m8eT8x3Usy7dxV
dhkPiXnf1lq8FG49V1DB8/zZNzlo7UaEf5OuehsfQ5JRv2dungeQZveR4ODBe5xQpuRAdl1DE8eZ
IdZ1785vOcifc1H7Zn3sHHfpbvJQWUuRoi7CE7ZA+L9anOOrNRz5sVsWZnk/rhK6LxVlChlq3vKr
p+yPQZbzjPdvbhpoorEpHz0csOtxVtt8LPIFil/Lxuf7NR5Dxdw64RPVhQ1p/7ZgVhhoq/pyGojp
Y79wFGem1jyx8eBE/5TvmGfqqLflZoxDrhyD48XNoi3Qn+DgkcwWlMgXITm45VUl0ZCfrzk9QjUN
PuPfUIDbET3j5Rmwrn2v9eZ+mKaN3XTzGuqxRjn8hNEO8ExkN1mvNRTw29pGW4SQoIPDD4pouuoW
wX+5m7eJkVZGbZBNTRz8g/cIYDtQEZzJ4g6fVS8X1iwS3p1vsBNg8Z5DjVJs6EOPrrDO+d0KCfEv
ChtU2V7B8oMjU9bEmQv+eyA/bnhudt98UW0tP/hAFLawbLT9MTJ1EmZy2hZ1sRPCfw3g4+zpwCP0
i2mpR0rm58LJhtgK/8K4yv9wgr56RSJb/lnBZj9I+HTLC3jq7nWqq+BntkOpU4YeB8wfbu5rHCZ5
p5N42udjsCXuN+rx0aZeXmP8p21DNlf07+1vPc1nwbVX9vl8UKhBeJBJbv7H+6gn0MMJnrjaWiq2
HJQ30zFsRDkel7mSNwsJE9BNupc/ud+BBLhDnB/KeQ/3U1RZtIXVGjiCjWGg2O+OksKOzwwzIDLN
82pOw7r6bdbx21337kCZYo4J86cZd/U09pahVuRLHmQGuNo/Bn2g62x0Wt+hmb6lw4wwouBDeBpG
qC9iT51qFtjnqBHumCWBEOaqmkvvhVIY0gAct2Q2iAZyWwblgs4U5zkgLfJ8fGh7f2w53Pf+l5ih
x7ila1KJrTtGT84SbsVpF6r7E41MR1nVA1bT5VYE3GdeO76oSQd/Uc+Dz/TNOkTprHDDyHdJeqF7
5xvj2dtmlpWg6TUHbdqKIHpA0D02h5h72B5KFU8cSiJYsdVtJELQntmt7UXeTlF943F8gDyXk3KP
Mpmrl7opDHBPsIvqOKBLwr5VesDKowpt5pkVPbHb2ObVd9gc0o4Mi4I/PttD2HtWpVyRcBwrN83P
Qn6vPMD4uNchHb0N3rckvA6bWGgA/V3/KvkqX0drMTbrOqFTUTScfdlWeiVpx/0wjScgoeJxKc+Z
HO0euq/CKdc3XC3/NaTmCFBMN+rlUMp4kVkhRqQYMo+9q6Xm/ftEJ8ABKaMeoss7l+81jFm8nL1H
VbtL3Sze8Rp7O1mJC0tsFU6KmqDO9S9aRX4Tt0GUH6VmiUhlY5JTvylR3wYEuIZprB1NDdxGGlHW
9gCql7EJg58xmMq3niOl5EuI1qvBZSQ6xGig5LNt2vXWSGeobpnOwtt9dKL+Itj6rcoCKinNkckB
tMZ1N5f+uM0TADC24OEpg2D42MzKB5n8qniikbh90+wE+GDEQKiBjcf8dxMXI8WR1kbIgLg66iNU
73wzjowppw5MvclaalJXLLP+fO+u+/AtWhFUNxo79iWO6/U73DB1OV65TvdA93BeCjOk4VCiFTrZ
uuqvgVv9aUFfX+UYIp3IR1J8Mp9qvDhVE6P5odpG+aCQe6AQg4MlO4l6TCiHTTa4IsgkJ2hznz+j
euAQXEvQcm4SFc1Z3VTUO9Z7xKOv4rGXaU8J9GuC9OizbF396kxRvKad1+vPnnxq91CXm3hinrCv
qp74x0dx91vKdX5t9ED3KWe1W2MUQneCckzODC2mGCv85GFv2d3sotKK0BegBuLkgbnGaI5Td9Xy
M3CV/I0VaX2SFDGD58YUmXpU5DGPsATR1g2tedXxARnp8tW/qRhJw6wlfHVAs0JkNgGfPim424jI
gle/Gy+4C8uvSO6BItnaWCopp6kKDxIlTHXI+QLdDE1wxLua8xxkledXiJjJCYM/HxFspeczGX8M
P7BMZxqmbvsYuBNGrhlfibdp/zZ6mwd8B7Z96Fsmz6PZihFaC3q3OyT1JvVJ19Dakw67KTNRI/lk
OU7Jo825YODGY/1nbJzmk4UA73bVCfviucZZ05h68BdZmPrZMxsNIZ67w8JxfQxjhl4DZrqN1fCw
qXy676Tn/557Nv0nYCdfZhPKqz8GnetHMZju1xI2jNjowWs0YVXuv5aBGXDdm8q/F9Dc5eXQF9Nn
uQ1nBSI7CJWVRLepi9XpG5Fua8J9IcxaQydBJr6EIaKWukTzm+40Sv5suD3+hKygFKVWPu+nz5BQ
gEC61qRlrCXaq6RZw8wrl+CpimzA/tSRQp2uq+c+aX/XTx3dZCNwpaw/UdGxeBi1/dXU0FCSu5yf
3GWR1XBpx6Z/HyCBeYiTVleZAAxwUvgCWj8BmoCfbNiUdyWWgiibpTdz9+78odNUyrWkNqIEEG8d
YdpL2eWIhZZCq6diyZFV1GepfSrlXho0aKt4Zx9vH/wAeJtvuxYP46yKR4w7hOTmbi+vPFeB+85n
WRIvWRAQBNkMa3yIANJeARLHD6cgmOMYOS1Y7DZX7j06yT7McJcAVrGjhTDRtRuZjLMVwQbjVv9k
VvpbDmLy+ZFLBX184LHHy1Kg0nsXpT/qg18a53IXUO6c24X+jMcgfwmYXPieQrF+ub6F2cf4XtEB
4waG5Vzs5aubV0F+TfTq/tBPJMOcePw5zJDjcT8OAUJuWNdtKpjW/RmMqRtDrgczzLdCcp6kkSpU
c1CtnGwqQpM/UI++PW9erL42qeR86ZLOcdNT206BqRlyqEgZfILd7Rx50VxcDj5OevDXarhw9gk1
j5ZivOGjLsgZIq+kORzh7k8V7khaRK7JbHK68N8oyzY8innrP89HApsZPAfFB0wPV1GuO+IL4Ug/
pnh3cTyUftFzK4kYSAZc4r6dsRcgiQnzexu1FPpZwDf0B6UdtkOSD8XIGCSraxv0oNZjjh4f0ALF
x2kSprlvkoELs5u63ePxmf3rJoBnItvGGVr2prB5dpSuv/fBRn9KNOCIMEvfeVvsxCIUtKTrSF2i
sCk8B3NhsTo5o3i4+W88hfUtcvxvnS/tlPn9yIQXVczkkY0pX4dAdC5rb0TDpC3EJod0PZXHOmZM
TzfB9pnWUHQIjJLdu0KIU8ZHEu2wfYe98D97BHCcUD5Xb91vzmW5TLwSgP3J4+KN/uMI6twf8t3f
PyaPm5KHT+5fXk8XUIrwKbzZFvReFLQO1etuoMjAofbgDufzzhOOoLI8roj5ZjKgRskGHzUwF+Hs
Otf8cDP6jEaLlybRBeK1s+hwCKiqutimreKQzfuPGXvs++4vw33vVNq/pOnaOfVCK3nBgTo1WaQG
VUqUEsCAlAKBIbTbddPDebpn9hAdXZziwPe3S50EHRxDV1ELOwsPgJeGFswOROZDaW9+w/vEj5DP
aJdUEEJ2bPFds1dOC24KJH6Hiw3EoNdNGNEMNKPJBYoAoeCuKNVxG6PWP9FAA4xdr/78PtTe/oP9
qgxJ3oJlPtTKTL/w0Yr2FnFvdVNzWtBhvZ83KXhl/hFIZKoijZi33skbFTd4vKGuI7vXn7KU+w+8
Hn/r3CxNcgCrauOHWXaAwBQcWnYAcm5hWvs4mN8w3o3BTRkM1W+EBkoxZG3jikymEuhENBakJptH
VFeXBTDacotReLnbEJevWQzEZS8pSByr8gF+VXsvqCrsF8PWhgZeRzJfXlXRYAc5zkRtRVcC+v6T
NO/9XRe+Xi/g4ePhkLAJo6tYBSmQ7NQA2kVkxUdC9BnxXHGY3Jdrk5QowMqYgXoYfi1Q94ipnMr5
Ekgi+oOtmiA/IghJkEOxjnYHuaALgt0+vwByNYQSen28TVk80/fLVB2hLoPdS17UMMVPdvV3B4LS
8jHxXk8XqGv3O7stFsjNcjIcIEPW5wKh9Aon5DYTOGbcvNKTSwT4OgwzmTso/xgsm86ADy8BR87s
Niz6MWIQF5mYUgotiigbaAXBYwNnS1xjM9oov5zAkyvijxhqs8HxoAmh3frwRN7XWBxrItPiE2h9
w93ke9BxFB/TebzPtFNk/bx5EFW+KH4xMO7bscQWek1ojAuq4vRCsBAvPL67dsgymOrO5GljON7h
DgF5rkj/ZoFGZBKh57K1+xk0XoNxuCcuk1TVrdGHzt/k39L2nIGioo6GOu4OXDap0f2mK4f189xO
7W/EiP54ZJPXr1tRduWVYNiGz6hG/ykqPJK0tDvyRKqwVy5Moeve7Qw0nxSux7+IBU4QHFGTlB/b
xOIhtb6n7ue48v6UgxcFtEBr58oGxTA+zMkwP+2mDxz0GjGq9eE8zne538yZdFaUYEzhAst1Hy5v
fdmy29bEf3LII9zMD6Dh8onjAN4IlxkyXL9vhUDwJtZHjim7ZX7doGsca6FO+/TfPSBVsqWDM6g7
jka4YbRD+Tvui/bSyMDoAyIHKEGkPdOHwSG3HCZEbtM1NS3Ov0L3sX/hCHC9DGjA5SpxwtocOFxE
fHR3n5WTgHH1t6NnfWeIbopXsnS3J1POGzfMGBaf5VTZf24OW3Jq5qT5Srik5yM97TPsw1THE1Ez
dYQW1DBmZjzxENyyFLw3OBcY9li3m29w+f5zGKOKdnAi4F9hbsFl9kWZu2HYk0+8Vyh4YImDCeTf
1siUfRH/bevOflXsU3wqt0XHtnbRJrO6qgN1pvCCjVr4qP1TkeFKRZBrCRKQoHMwndXZx7FsCQLR
frAdghPH4ccvoOqul914KnUiD209kViiRFlUF/MxHhOk1twtdCrFhbRFBgk73dN35phD5ITObUDb
tTpU7t4OF8yMzds0cCozxCE3Wr2Rox+RY/eNxLR+xL2r0BZWXieOqMDzR8X5VGaM9i6rWTWsvzz0
4b9H+JqXgDLKT8nteNsNrf9ct77sn6Z6X4nUSarNXHrxpn8t9LcTd2pnn7ifsVX5hRn8+nkd/QW0
aTcYVYxjQRiZXQhHtTS4x0c2IxEeKzmwIuplCueDp3hrjoWqNOdjss/9VS+1t2I63mWcgKcGnA+B
r/ifSyw831S5jyIj1Wwgq6F2Tf0VD4glLjCpbfndxl6DiCvKt2eNVu5Hsg7wU7vOTpFTAb6eyxIJ
mUH1gqRBOe3XPuv8JWe6/0v40xlaNXqXHATMgEfsN/4HHhDUHR2WoI+p0lzks3KTi6ndG5hVXEHd
pUbT+cx+MtJrXHsLkvkAQ9Du2snNlhbrY9p4XtuiKgEYOeQ51hjmyCh6BI9m2gxwAtzUM5K7Q0Wh
ZQxhsHI9IajxXz0zVV86Rs2btW3ElIvLcZ6yyYnzx76WaIuGvWHIhWotm9Pgd+Ev0XmId1Zse4+L
cJXNpjhfsVzGIQqmMXKGF6+K5j9Izaw46cjMFyXWYHuIiym/5pGS7bGZOybTVvj9kxur+JlmxeEj
9qdAnDaEBD+rW+mvrYRuAmSp5f1iRfO8mJ3vaed5+Bwh1zX75j5dzZiutqNLzrvK+Hc5L9Im46UW
dY4gBvD079JUxYcZi/pPp4z/u2Pp/btOuqugY3nmUs/vhEkLdNmASQFJHemCDv6tbWFn3KbLwXC7
zULIR/F4gdZ+8jJ2pGLgNoSHY2RGnJ+uPilpx2JW0b2qA6E5wFs3AAWs6/d5bKqXJG+SRwhEsJc9
z604Q116SONQYHLRlWQJoKa+/2SUYAHx0FumVLjyO2Kxyr/CEtDitCRTLQ8GVUSC4kuZa2nDjugL
53zv1M7UVke5lQC0LdoO/+h2cfRw3kADjprVXi3DUsxZvlKqcyDBybtdNit/Fw1nW0qQZkU9EcvK
KZ5Hhhyim+d/O6kwt9XUKe+wzQ7MeRXjL0iJMNJbFqipaNPNGvFOVh2/vDYEoseVdV98HZHXMqHA
9Pj9GNzSvRk8LDhNnzypJrdBytpeMkrkrstr4nji91759ndebauLNPyMONONsH7KevGnzO4gMpml
fyI/5xgaqDfQo8eOX1UgpGXBTo0fuXcYx+b7OCmQHkdux7xfSGK3DzBGu+b8h6j3FgPpa3Wz5yck
o7K4bN0leRJ9ScpFksDd3/jbDq8BMb4ccmXMgtmCCeDKq2Ui0kVRsKz6WbChKgj4IytsX2NIrIfh
yTMuAgHUYwt2mpzHCZpkW4+TLs14mB3tyiy2WKMz7azr5+bvYj/u6+zWp6RMGt60MgmZv5CiWoR0
RVEfXMDB6q8ugGiOqxXulnUDPnzGNdMgvkgmr7omfSzp7vatih+Dqmmng7/ZFsPWgNruAfMP9PaK
Y4EvY/K7v27Tu8vJlDbXB6MBr05Fybh8cPkW54PlaGfiqOGr+GLbUbjgQ17+XE0RE8ZE8YVA8rkx
mhhe4Z+217SsVzhAngdlSLSZKAG4ow5BvaOeldCRwxLeTQEMdOZbMyIyjseafESZu2hwOc9Y2b36
Wbl1yNAMpoomb0egfWhxEv0d8tH8Hlq3fpDo052zdBAUGVw2Yj0dxn9xvrESgvCCGoIjMofVAdSN
ilrnD3PgrjIWl57BdJvjB3f0J/cil7H9U4jduSM+ZHNusJX5f/fA9c8wTYtQk+yO4gqIuLQwpU7/
gM3Ad1Hz+2sJ4U69QYYciDcq0rXzVFJ50GSDdPjBNscJXtZlhmCe1hCit3GW5MqIQu0XO7/3L8u9
ri8lGMdVPZcw4f4GmkTW2HqLNIK7c0CHcs/MwCXSOsuwpXYB2riIq2lGfpGUQ/HSrQm0EwJ7D+VU
38RPYTcgi+USKh6mFk1xuvEtv6FV3x7O6x+iHKfFGSbEsDzimMy/mxEsOdt8zd4hddwiGKFQ5SMp
SVhLi7E0EUqtFhCjq8m5PZ7jBb9bYDdyYb2xfCllr9iHnWT6wD8etsBtfftduNOMHiJvAJeSBEAe
dXo/vrgDWgBOWpQYMiDxOK0WmsoPvMXmT2JCuzHd+6hCdkDbAD0OwySKadk+ywpXQwYfFX4F8Rw9
cTMt/mnICxhvHt356KhiZvCfR3/MzqezOXk1kM+x1gpAO4gtEsky7h7OalRzKPWk75hn+iW8LOC2
zbEkoWAi4m0Sd8vGXXrZDIN/FYOUEMVKvDyL/aBH92HBFvh3zh37EFZxq9IdicV6KQcbVzfxWPUu
8HyholurwnZ8ZUMQryIBFoUEGh3U+WHNvKv20f1oewui5jLX199JUW8iZRFDoZi7WKYuxgnN+FtE
cWkC4ZL0AQeDD0iGyrYAgkf+U5nfaEs3GjYSjEsnf8TJkw6roTP2//db/9+AJczchH0S3YAby5Nk
8f1vq3PrmiCZkP1AB0vvD0Wxebo203oRNbv+H87OdDluY9nWr7LD/7EP5uHG2SfiAo2eOJOSLOsP
QrJlzPPcT38/0Pt4s4sUcdVWhEWKTRSqKjOrKmvlWveSlC0SBkHIdHX9Jkt7Zfd+82K599I8sq0U
49tQx5qiYgsVrE0HaCV3KbziYJQBZO73MhhBjdrO6o4bCsc9GXp41UwZoOD3G1fEOu/n1lVZ5s6R
SnNTFuq8daVid8X1sZtmQwIpb8fdR89Nc0Otl591owFHmD3vioKztjqGAK9nDvegNRw3LHViIxeM
mxRkiUcG1V55uzdfDiVBFQoBBVZogROinoiEvc6BtMhDkp1Uq4VAKTJygWlbmuVmZSxUJvoFSzFy
VewQkUHGMSB+1ZXl5y9oPAqZPCeXmIWbBmw5/EYJCCQ5mol+ylkrBuBFbjGkRh0kQcw5k2pZPy3A
3bC3I/Vfm93n999IZPz464UczAJWU1UVhViqUS9G7rkL4rBhf9NjSwMiR8mU5caTMX0L2GKskEO8
ZYwWlwKmATfswvwhDAGYpzJtuYunJFC9N4GasO1VwON28nQAQefsqoL67VIzV2QfXjesm6CNzcUO
udt2hLGfTYlikaqiGLCQx4XcdL6ZuUO7AiOhgd+uu01t1/WjY2Th9v1Bfm1k5y0LXbZL6h9B33DZ
CAMfBV8kouPqY6436nAgJ8XF+vvtiXQVOLppQEdjyLBwQ1i7vM8LK2tno1RinXCDMpJ8DMG3suRW
5QrnzmvToRUUAjEbqjL46rwVmo41p8aWtVHpjsYCf7Nz5cjF/PhkgblesZu3BhHG7YUSjEtB6J/O
m0NQNXByCUttOtaxjlSxRwbyVwpslP3PDx/hWpfRMYXyVwyXIzIJOlebpM4hghi9ZJw726usdihW
7OKtEbRRYJcpfqcqQSSAom6saaaYpSio1frAJonCL2qVYw80KSXQDXnkFc6ztRYFniSFo32d94S7
KpLG34OZDJvTJUsKs4nSe1gh13ig3mxQBwZCDxcuaGHlGy1QtGlEFzvu7wGwR+3pCLlFT6n/aNyC
tOhXyATfsn20juDTUiAPhXj23Ezi3hzZvNDgqbZqANadA9Bpqi+YOQdmXYQgQC4RTc5bMcvGCGeb
VrQgJI83ONFhLGBa8KYwtCS/z9jTrDj1skyeLx3gq1UCNdRui9stI/3CqWE8CZNiscpATZUJ4HTa
Jjsg6E69pcIF+gAKDimriZQ+cfz3HeLNpjULZzAZUN0Qmi6dPmP3TfUzqR/ly3IM7ciuewmf3ttt
sSgyS93w6acbhYwK08FsDMihBFMNAKxPHdJVZPwH+TNlQim3EGkQ32FDyjf2O4A0R0oQgxXvXzoj
jDMksNx3Q0lFaBMpqQY1LiO7Js60QW//plL6nbBfUYY9Emn9NqRCe2V037DYZVOIIIymsCC+itaj
04Hyy7hZA6C6MSDY3PaS9pMi6ew8dFYCGkJhHmlC0WJPgX3SDHC/LjQRFOkqVrBrZ9LpWp5s6yyw
STJp+k7XwLCuGO4bgduiZ0vzBG+KpM8Nt6H23aLUlP6l1XSsu97yQO4ZwPL1foWn6Q1DRRJQQ04E
MlO4TIUlvs5k9TQaOTZDEeBGasCYTUZDBW7MrdJDBV75c6o4a9ITb3TQWYjhEQ8y0HAWRRKonIYO
eWBoYzxwIzfgkqhxCXahTLnC+07xhq04Cw8tEhto3iBgdT6WCdXnpJPoYAAz0MbpADSNtbFGA/e6
FWi7oEuChMphHRR11eTBRsKjRpVFgkngLh1TgH1RMqzsx95oZaHM4w8hFCIq4VzQU7iSF4bDMmsB
Fq2UwgC2E/0s8bGNIAj7BZixWRDQWVgm70XYnORomDhpoFYJeiS/a2DZKTdlI3XRStx4ozvEOwUq
e5kQiWLVeUNcM+lhYSAgcRrhR41ztfFALq4w9b4OTgsfJeyeEIlYtm4IQVGlYmOcCnKcqmykR2JY
PPtxCyikmij/9ym1rubfftbkoOaFSBmVCArO6Nt5v7je7i2LBAg3+FLL9Rmqm0ABs1MgbS9oCElI
QPFMF7Z33hAi9WiNZOySNa3iaBTZ1baap2nzfitvjCAKLuy4ZJYy9C6F7vQldaxlUrOWDVbrUZ8D
1ZA1tWAsU+5twP5/fr+9N8yC9sxFWJLFBJ2D816VphoM6SLHIwFBc8FwKNuW6Ov/dCtQ8pANMzTi
kGwL+xFS7qnUVWwOuGWzHyChgCeC4oDd+60s73q+NOI/xHFWRh2+eXEfEJgRbFMLl6aGmh1AbUhZ
KJoZn9i41tcUnA6e3sRLPU0yhCtaIq8jO/IQbMiXGxZWMFENPW0p5JAnKmL6sR32aWIsyS0wU18y
ifvCa0nl+H7PlqHKVuzljfmz4aWGVpd4qxoiNza6k0mkQjDoDlEn3SaGnrttVY0ru9bFtsWRRS2J
G1X8DN5jYY0sq4m6ehtAlpPZxY4aw6DjMr03ZV8HETSseNpb8wjxH/m4ZUQVMQvRa0hSgRnlfGhP
8Y58HlWScWrOXmip6j2nR+nBNMx6q7HJ/fC+Cb01nMv+FbUPG3kqTXAHKyZ7HJoGSHxARvcK/Et+
Cb/hylnxDSdnPWaTzPbc4P/C0gL/UqVBlg5K2EwttwVI8EWbYBUFC1tzjWW2+/d79db0LUdaKGiJ
lLbIe3+C2qSkXI9SmzwywCnqIXeFJtemYLBgrVrZBLzZO47cyyZg2ZULB2+oosBpQpkApUoAqB95
Xu4t2tKZsn2aG3L7eKIUx/n5Rhe1EppbRvQVR/xJBTdcnSh8mZFN46qImqqZoFlCNINU+IrTvTGe
7N/QoWO9YVcsHozzMaXsFZ4bapQ6qn28+DTV2WeKsax6omR7HtW109UrMQ8MBQkRU122xgr7cMED
p9yJQpMbAtfB93I/Hjr5Zpyg9HLirtgHNjc4Sly3XLtyJQ10llsiN5wt7uVySOtW7PcNL3FgIrEh
T2YILDHXEY3AJpFoKgG+NKGPmi34ulBdO3i83ecXzSzT8GJvlJhdNsgBMjTB6TSZbtMvbFfoNeqG
l2tOd4c1Swd55JrLzuCvrTLIgKAxt5HHSeSVAP+GUdPl5YCwcL7LurB1L2F3CyydLoeAuVlHnPZ7
C/zorufudT+0nHjfd9m3hph8NAsKk22Q4T7vu26e0FaAJ9G1DK2GCI2SHmvOx5VevWXIFmreHAtA
U8FPe94KsF09m3r26+zo4u9FZEa+Ac6G0stxXqFSfmsALVBiZJW5ln119hliOa5rVLzc0tTDz9TI
Gp9PvaO326yE18o1U/C32wvGkOPWQpEuc6shzBmMyQAFFHYdDeLhm6ABIch1TbTSsTdnisISYh0V
E2xGz8eQ2qagUpFLRR44jO0tVEV6v+GQRRX0+915a7JYDVnSuQpYFo/zhhr2vjaFrTQkdfJWAp2+
scrBeqioGn66pCnkGjhfsWqISfC8ndrOkbCLauqqOzvoIq5HbGC9oIvG5OMFjaEjygFIJodkCUYI
pU0EPTU7+IGrh23fdwheghjfDF2WX2AR7AsZO3jYl7E8H0IwTbrZ5iRPNM3IH6CzsG9Ne7BXwuPy
FGG3tBAlW0uChkXJFlopssGc4xN2V7TgKN0e7OiBeDx+ikhpbKueip+fH0GSfUAW0ZZk4yvsJzTS
a2FucoEGp1bhJSdK5JoEgTD0n6KVyXrdN1J8OkbBWksSQ+zbyMY7a8FYLxXVgHyC+qG0myOsdOZe
buJhpWNvtGYvqlEa9q5ycBU6NvaahMo4F+vGKJnHMHekD4lDVQZZxNM9NH3Byj73tS/DYq0gEcTW
hc20qLkRyyYAfqmksJ3b9d+qpSwi19Tx8f3perMV1A1xY7IYtHRuhZI0mNMJhiYQbrCw6kPY3ALp
XGM5f2Pslu0XFy0cSpZk8HkrZNGpkLLB2RfDPNwrSrCAJaj8Per5aP6q1kH25093CxNUubkikcHZ
VeiWZmZNHEYcRWAZ45CQq3/EhfWT2tTkCTmHIOJEQF/uRMV1UZUgnChOA2e8UoNJt4U/huyuXniA
MChSk5mzFW9+PVtLTtmwSGvAJ/gqFtZDRRXO4IDvy+r+2jolwY3cjzA/vT96r6M7JRZslhFOJbqT
KDmfLjsH6QP0I4Udoyv9PM2/nxaQWWMmaypYrzqESAnHcIvbI0VFA084jMP220i9TDGiUs/xb3kp
VX7aRWv58bdaWZzW1FmWNDQhzvuTcb5ZSm5BDTUZGJW40aJrPTbyldX31VmRznBpjwIWeySurIVm
wJ8CMrdopqHit3bTwoZ1Z5zHVLsZ+gqUYNI6oPQoySfGQKpZ//x1HMvJoibGwszKrIvLlwxFfK8v
GTxKw+yNo43fC0DHKye4N0ZT55ZB5n6evBBA1PPRTMjrT2ZEI2o/BldUxICakcJgRdRz2VSeLVwE
9EWmhP0ZeyaoqM9baeKibbrW/NJTjVwtp+x4n8vWtlRUl4wi2yjKy1DDWLH8V7mTpVVKnMgb61AT
iXEDrCK8wJP5ZeqPTmRf54OvloGXmcnmdPr8vpOJMZHktKyaMMJzcuH49kq1FIqY2axPwLqwzF/h
VQm8fsyHKwlmdz/Ug8h/vz3RqcX2hF18U5aohxkLKjAKRhfmI/uR5YX1a+qCFUd4symkgJBH4Raa
3ej53HHVHUI8PMNbSXEVbTnSkuuFr8mjgn0NKCKa43O/XjS2/PzFySycFcuGHo9yVIS8rqOCAtrT
oGUro/dGK0tOnBq7Ja/3SqTHMIPAOtWMHgWQI1UTebCDweVn94T0heOIgTSGDgbfFO+3+l6JgPpD
AQkGxdiN3Ltzn3aytu9bwuu+kC+g7IKbGNJobGfOR4wSh1NimFRDBnFVcTJvIx/M48+G9uesxItW
hHnhxAPxwDTAhACI2YWc6zc5VX57vyevDY0UC/yvNtwxuJAp7MmmTOrU8ARfW9kO5h/KBGlERhXw
Ql5hrYlBKcta9DIisYOhMdIe3MSgw6EKq+IIEYM+D9yQ5Sd7PjqhTDE8a3V7Dcd7fo/cauSxnauu
YJhVvSlO1ANUvNlPBl/OrKzIqBDKZCNlVTwl53VftHlkfXZiSg5quBy9ySQb//6wvjKQpRGdw93z
zvPVsOZwy8BVHP6WznXu+FqtGcei0Gdn934zz8nTFyMK5ob/GEt28Sa3neI9kHwy1MZKJOQv1VHZ
gPtTruFc62+NPjR2EUdLaqImgxJGKp/GFMkRyor78OCEUGPJ6H+v+MXzkes/78Ndr6my66HzDC94
HTGxpcvDQLZQedh83nzY7lzf8/eblS4vRvLDJrhbETY8gdLVCdTWDzebLx8ONOA9vd/Ac77vvQYE
K23rtqJcVnnYutvt58Pj4/bgetceDXn7q5vNleet3CO/P2j0SNhqd22Tqd3S4Obh87e70L1z/d9u
PdldGblnDeT3OiZErTxpWh0A08PN9u7LYfthu2V+vnr7o/e00tJfF1vvNbX4x4slhf2VIil06epw
t73bb2jK3V7dbLebzfbG4/ubDf/fbDx3z1ebmyvG+MBnbm749rjZ8LP95sjP/CNf8unt4XC32fPT
G375wEc978DTMDEeyeOXj2xLfv/wYXt3OPA0l8e5/vLj7WHrfeEjvILrLf/C13zju6639/a0y2d5
4v3ujsdfbTY86gv/cvBd3+eJnzc37uHwwcXW+B3fX0zO85aP+fw+z1se5l3zxQ094Y0el+Z3e+/4
yT8uH/WPBwb61tvwNb3e70o67/F2W3+PXW0PN0zE87vt+M1H7ytP3fPR4+3Tfv+0DBMDtfz25uYm
d5dmnzz++X2rB3664lfLSvFiygCHUxIFSdPNw9X2ahms7c3zH/6++7Jl3O8Yh5svN9svN3e1y6Tc
fPmCEbnXO1768Lg77HY7f7e7dm95+6N3tWeofru+fu7qtevd7jE0ZpUh33gPV57L3PvHB+/qip4d
9ytB/i8cxHsWuHT3RXfSwbKGEmO/YqKYrLu7ZZwP7nNMcre1e8e0fVtmmI7cLD/hgzfbx+3jMhfY
FvPDV4/8wsG9xQy2fLXEs8Nhd8vf+yf6uDl6D8/mfMdILY7ERN162+3h2Uj2x+ORadxcMYK42912
6Wjk7hlJxoBx3G4YqSuexah8vsG+N/u7Db/z/syuTqywxCN8U0oWI0GT9JG3c3c3GyyNoXDpwl+2
5a3Yk3G+sRBWAoKafT7+8CFRdbpEgO2Xu9DHIXA05uDZrB75j/YZtMWfQpf5P/65h3DV/XOz3+//
HN2Hp5Ugyzlyxb6F3fsJUsR5XKLsZ6b35mnvLZPCF5u7jXd1OOC8+y8YOL5LACBo7Hy/xtu22z1T
fLPZL0Fh83m7226/bA53d5gHnbl7DF33V7q2ZVaxG/+I43zGiY/ucyQ/7A53h8fvh9D9/rg89NuH
uy+x++HkfgvdA6Ge5eXukW+/f2eICE977/aJeMzfD/sn/2n/J4ZGEHA/EFQm1w3dHd716/Xt7a+3
x73/8XDc//H04Pk774Ho4Pn+08b9er1YFHb/hFe5/vF4TXw/7pn+DcEN/8MbDts/+ZtYS4uEmv0N
Yfrmytv7t1jm8wc/PfHPix8/ba4ePn/ebJ68P963S2NZbt7x0Ofd4ksPLSWoSgg4xPQb9zOjMyxD
+ttui9ct7uczI7zs1eJBD8Re3v79N1CeU6nvvYKw1OedrSX5YhN3B/zT+3N/iF1mePFEQsIdvcbx
+RZ/5n8uKxLezU/vth82Hw6PN5vPJa+8cz9ffVscHPO+27m7D/fD8vLEkUesyHvyCQN+5fq3XxP3
iOGxwKnu5oEQ+sVxP/q3S+DZuPuNTy/d4xKuVkKAfjbS5ISAuHAaWrZmto0mu2D6TWEXY1VNo3ui
Ruy6mVKoKlutW7l+erMVEq1Ad1TaELE7WmDFaUF+FSwjpAOmOZibPpOUlZPxW62QTyM/TpJI5yx5
HlfyvB/AmkQQYBVQGFITO1/lc1M9vm8a59HrrxHjNASDDxt4EoXCliy2CxXmZBjCqFKF7AV5hFuz
TsdNDL3BSppmeeH/2OBfTQFoNyiZ4R5DFpFIlLBCg2KjQyQrjaN9zyHZT49FC4LsfqyRy9ym8SlX
HyHejX8/xUh+rKC0xZKZZ+sA9EouSkFnm637+YjqOopL1sy8RUnzoae+HMZWbXcK0j1KGXujbL70
8filV1Bt1IOnwug/T+AdZxKNdZcekENauxp7Y4qpjSHxoS638dSunL9QrcxqNEM1Ag2PKR1SZuma
tGT/9P4Ur7UidDsf+hEcKVwFddlZrqaUmp+iQLRyInq7FWe5YyZJxSHtvC8NpCZBkWGu/SmMtqoz
SdtKhV30gr4st6KcrPXXJV8OuloZZLtMYZkkX+DEaW+lQTJXnOINSyWhQrL+GS1h2cKIgawNqyGH
UyeNFdDgOcckKn+VkFxb2F3LFTxeal9VR21Iho/vd/Ctpm11UTzmsAutomASEOsUypgzWRpXsTeT
YoxfUcKSDhD9GPc5PMKQ5ZrmPfVga5UgryeQAkmy65DFkdSEIOp8AqURAJHUJDC22Xp9k6RFuY+c
dg3T87p/NjgzUEqg6eigGNUiuR5MucpnF1KGR07WXwfd/hCczOMAZx8s/d3e0puVLZGQqcXvFzQW
XFFcqi83+cK+kDrzkUuWYoZ3BKqqz06FFMy+UrTY9BAVqKKNYsc9dHFjYEnf35/O87PGEvNsBdwF
EGbwPZopZtlBSUeOk9K0bVJ4pk1B4pdVVPuoW1LU2jVr90xvdVXHahSFlDtXgsJhADEbNe4dGBCD
pXxVge/41ywMgy21fwnUFla1L0o73r/fyddryAI6o/oOjAknZDEXEiFtDS0OjNpQWEpeKpfSBlGd
bhuexn4lyrzVlAnoeEkWA+sTi4ig5j2h1w2tIFzRo0rsllPZD5y4yLdKclLMlZ698glqaygO5BpI
s7l2EuH90gRzjm1QaWtMMLdJDYymVYpU7k+O31IpSRML4APrFOHnWgbrgo2glAfrRrVR9PR7Yind
Jq+zYaWlV/15rsk0aAYZPsLb8vMXO9HoNEcyjJSxF851f4A2LvcoyC427/fnldHTimZifSTHqI0Q
U61OwKHpBIsqVM+53focRpJik5mR8QecBjZsvlWir9jF645xiwXxE1PEasqX5x2DR35IrBqOGidt
Db+OBjg8AvO0e79jonexbcCrQGvq3GjhY4J3UYGvoPIJULsPAvkRUjMIydhBoHJMvHYc7VFSrZVd
4KsmuW5f1jqUy0FxaWKZR4bE86S11HPHbaNsJhRrDM8pO+legUvzzrG7haF47vz3O6oKCWy8mfwm
+42/nBrMyfl4TmYbQYqA9qe6A+npInjmK7fw4m0QifMMH2ySe9W4RzSG3PnX99sW8XOv2ha2pOze
erNe2q42Xz4VGyTY3D+O919XWlme8nI3KvZQWO60uFH0ZGnlpva/pd6H78bu66enNUHu87O4+aov
gsNl09gPckor3TZ2e2/0y512o27WLuyEM//rdpa4+cKxOd5VTpTQzrBhV8t8xf6vJ/f3j7eRe99u
vrIrcyM3WYkmz4Df98ZQ8Ie8LVoLovHWrX24Nj1uiTwUCT17Y26+7n5rNx9hJVyJLcoyL++1uTjM
i55S7pXNSvzcJlVBHpxR7idI0e9OnvURnvXDipmsNScEFg0eMDVbmpu9b6etvENo02+30W18CNxs
169sb8WLo1f2IhxgUx1yBngLlnmMvJw/uguROCnyamUc34grLx3cEfaZtpW0drGYv2187oN9jDBC
hcS5UaRwkK0hy9bM0xHCSWJLqgHT6F/dyu4QZdpYWwRfvY/xJt6QBpsJKLL75+p4ikuR4OUiZmkM
c4SDahrWntRj+6m8rY/at+Cea79mdquv84fiGN9p98aHFbNZG14huoTdFJvlMo8QeG8gV8Jqhj0L
ohe4llf5hR9ubM/2zJW4/eqIK/ZXiDezWqRZu5grSKNtvFc2H3KPpFvgVgxvuVXdtcgjbsjEBoXA
o0soZUaA6lylQHlmCCjQLZv+OKTW6lyuRGxxb+tMUcH6S1Oj9w1Lcn8v3OOf3tOn96duceh34otY
PwffXJJJSyunLYKXHmz4XuGted9aI0JUmbIC7saCRvSHYFdDgfeJYt9jsGYNK6u4uDHnIj3Tm6Uv
0l73Ro8yePd368Y6rh3q3vRv4F9UhyzcCKYqBOU2tfNCXqyg9lHXJHRpG4cFT/ecq9xDtPmhvUfD
ZNfs9GtnLUK/ZRYv2xbGEjbBOTNG2u42o29+yrbRdtzOm3TbHtT9GlLhLb8G3KFxegWJAx7nfPVJ
kCZJSMK1boPej6zAMgI5qT5/74tmk5we3jdF0beWuwXKslTwllRzUh5y3pjZxWoQZfrJk7RO28KO
iY6G0sSo6s6nleVgiQsvrZ6mqB8C1skhx7Y4P543ldmqOakDWqkBbERXpVMUANy1bGV5E0dvaYWk
jc4BBG4UQAPnrejKjNRTC9llByvMHTTj1rEZMrTmZzW/S6o8/0jpuHL/06MIOFsHoUXiAayi0LUS
QqymrVDnRmK88mHiJ0zpXf6AQFG2ZovickMHOcMpYLWeTwhiQg/9xebkWNLsWcVQOB4cZ+1HqH9h
0GyMUks/ZMrQQfGfWygVkERuJRdm7Pw+S+bgk9EVXek20HsOhzo31QewwzWqkk1c2W4lo5T5/ri8
2meDfZM52yqkmsBdYT7CbCCbVnSWhZa3aqVGtVGbyEm8ZhFn30ytGVCKYxrDlGzRtB++NvDS/h62
TmhvFFBap21SaeYaq5EYF5dX4k0MzvYLXlsENUlQdMayUk0eolop0hKa6iI/lv/WajEEVGM12Me5
UtkRxcO0EixfO5vGpFGM4Cz+BmzrfDTg7pfGmTJgr+nsLzVQ3Y8d1JN38K2vlSG90ZIKNswkj0FW
gZP/eUthu4gcO+oJMuWFSy6iqH1Tzglc8YCGvr8/ya/9GlIe1VliMhBPVP2Etix5ykuITD0LykO/
a6Y/CFrhyhn1tdWDYSV/wVUFCURDFtx6Pg1jWNYYto1whumHZSA96alM8YXTQTd4QCsCtryf7tjC
E0KJO/l8EGrCRrmEYRDoT9BDuIjSQy218T5uunnzfiuv9uMYJOwcALjsZa5YZoTxA9akJad+8AIp
CtxpsBEUyUPNzcI5P8b9qfStLMh8VU70G/Ci2Xcjn5WVl3hjDh2q55acFwlhMivCO4yDWkRzMkDn
h4I7jJfoSpSzvNLKa6vUZc0CrbgUIlNoIkxiOmup1QED9uKxKm4yvVU2Axq9h7yf1sBTrzu0wGYp
nVmq0gDICSu2OsttdlI7xIBOcXhMSul0CBDg896fu9exxAZeTZUqlysU9ou3rtCrUGI8261nSXGx
kWUoDjMYHPdcTEm+nRsjkgBTOxwCqf039v6/fp/+T/i9vP9r4Wz/57/5/vcSPs+lPkD49n9u4t+b
si3/7P57+bW/P3b+S/9zV30vnrrm+/fu5mslfvLsF3n+v9vffO2+nn3jF13czQ/992Z+/N72Wffc
CG+6fPL/94f/+P78lA9z9f1fv/xe9kW3PC2My+KXf//o8Me/flkWkf96+fh//+z2a86v/d8mXJ5S
fBV/5fvXtvvXL5Kh/dPk7m0payOjtTBh/PKP8fvzjyztn1y4kNnlH4lUJER/+UdRNl3Er6nKP0F3
E5zJv3Fv+AyxaMv++WeG8c/nLSchDnIZoqnxy/++3tk8/Wfe/lH0+X0ZI0z7r1/OLZOGFvYCIrNw
GtZruANL9lo+Asi/npz5W9B/ejEQ/27p/+PJhhBA0BCTO4RBMp9Q5iYx0nVI0lz2aMGN4tPc6fWk
oT/uWPeyJt1niiZd+GxhQ1/1FqzoaZD68qidbkpDnbxgzsyVmPOD4TaEiAaTLoSdsU19wwC1reGF
ceNfNiZLlHuRHSoTOZmQ+EhRxy2G46mQF+bH2Xm67OlLf148XQ2a01hYZeZXY2N5sZ6gkiXpv172
cCEAWzPiHro5pX6fp5B/Ft3XUYYl/LKH410v3/xktzHqB3Lmay1ZuvB0HaOWctmjhW0kw1tVYBhI
i4WtetsaRf+7lsTyWjj/ka0IrmnVYz2a7CvQJemnqzLpFXS3pRVowA8eLhJEGJ2FutTMu0fq73WF
Ik1oXOZAItlPYJoB2qJq5mfUDpuVnaH1ka+dp3702oJ3IkqVtnpppX5c1XcB57a9UU1r1FY/erjg
nGxCyqpVqsxv5jn7/dTkIepr6tqx/UdPFxxUz5BtKQfoeqmjRor05xAVfwdwEZITAPuY44THji0V
uQ31UmhcKJc5j1hWXHDxVFsFVhJOya4Jka1H7fDSNxc8c0jReEJFM/MHK0TQbEIhdbT7euVk+qPh
FpyTjFlwCkciLQrwO6e1YZLnfv1CGxdc85TnpzFsT1AvhzH6KoYJjYXVdZe9urj1Royuz5H1Jdgm
123/AbXqi+KVeFWoq3qRnNDn8mN1uMmDjGLFovopEq6/zVATHNPUoHlwuA73bV07lGmef42QXPxy
2YsLjlmbdttOo5b4C4nFlwZajdR12maNPvMHpiJWWFB9HddLMYcftPH2NJb6flakaXfZuy+Nvlg5
s3LulVBmYNB+QFCPa4b9YHY/B2H5z7ALS2dChX5XJHmwaRry3ProqcMfl7234J2mpdZJFHeJ3/Z6
CzWS/ocWDJe5jwhHK7pTImWRHaNuIm/yqfoSKWg8XPbegmsqXMHXJ61OfHJVOlWs7T638rUs9g8s
RRX2tJDqd2gQ8+LpGB5zzUjcLEkfLnpxVdjUDmg35arBiyc8FsWjj22e31/2aME5C2hDHLvg0Y3V
WYdOs45yM/1cwdzfJqgKzplSwqg3LQ9HEN41jE2jX/jWwoI5tXrboEuZ+HM2epFK8DbBuF9mJmIq
qk3KZpbNCDOpJfSU4ajxTWf+eNl4C16ZIZuFwm2e+CYycujTKs5s/GaVY1ldtntTBee0rLKroi6j
LvXUebb0a9Ro28teXVg2Z0si66Hx5FKaj11YKQjjnj5c9mzBNSsjSvrBOiG0l4/fJKm/Doyq9i56
9qusmGz104RAjo9qgvmYyNNH3QjVn4I//23iYtomKOoYauo+9kMluoGalkOEPLaXrcoit5ga6koy
11nkQ26C/mRR/MaBKLrMzEXcDto6nKQ6I/LRrih8W2pBKeTNZWv+85Xsi6WtkMhzxAoPr2K0KSo/
iuTLdkCKsGhKMpI8oaZHDDgM/U2lOBw3lfLC6RTcs2vGUIIRN/Kn8CtrReoGfXrpgAuemdmxMvb5
MpuZWvp22H1qQ8e+7MD5fK/xYsCRj8lVNeThVme4ibFT0R+5zH0E1+wNlS3tzFSOSefBtgdsxkT4
7qKHy8KqCWMrfNID453btUwWGQmA0JHGy2xFrEJCCY+LSUmNfPgi4YEZQ8TPp3i4bPsmik0Yw9AP
k83TS3m8zdLxe32S1oqmf7CbEMuUk6AJYLfK4SaVbN3lisFPT+3ave2PHi6snnpojwPst5Fv1mqy
AZXceUpeR5e5kMh6qjZhH8ozr25LlXeq7s3q82W2Ivhmk9unDsrzyNcWtcpkdIaHYbTtC58ueGdY
jqhT1GjGJdDPzc0+O/0cofLfS4R419rMAZrDDk/OJQTTI+3btLDiXzYmgnNaljxn0rJCpCNISNRM
Cq+f8pUalbfthIv98/NJVcPNDNkkBt47KLqi9zMAP77ozbn8Pn941GYmlH8Ik5TddTzv8uGiNRN9
n/PnWio58uHURz4FPNdVliFPelHGwxBhDnJjnybb6XjjzFVCt71oqaQU6PyFC33sUUpsWIft6WAq
3RUCrptLrIObyPNHO+D77QgpWl+jliAfb7Q5Xqki+JFpCL6YzZo8TjqLQo3A+WOktR+LvkgviiCv
OLWmvEENd2IKy0x/auybqg4ucnKuSs8HZIKzpmsQB/P1+UPY+8XP8Qf+r4uzCJ4/V8l0iVof3BBA
we+zcnJPJ+2yhBLSTufP7hwz7Locs5uqABVLLl89bXTCy9zQFtwwD7O0lafFqEup8U+w9WzsXrpo
dX9FaKzlljaXdcHDw6L6iv6ich0ZJ2mNpPYHRijy12WO2QyJw+P7+mRDyzPtulDSLnx3wS0rNILA
SLLPNNKm/vUUlL251azemC7zoFcgBFlOpQTBNr/JkodFZQNhqv1Fbi9SP8EjGWVDi//kubKPshkV
XvQQLjQY9dwcy9ocrGZcnDPfWfp8N0/VZcuNCK+fUYCLKckkWhX2PkXiZCdrAG0uGxPBQ9M8TVpT
I8rOnYoUpxWe5ta1kn660BjFIpxGBuOA+uiyY9NPV0i7/5HUqv540duLvKQoqleU1iL+risfYMyh
0OeyW0dwiufT2SPuMCLQwBY5crxIQ+nIdHL5MlsRC72suowlxK4jPxupm4tvTlJ80d6bSrLz1waa
15EHI2yldnuf2ZKyNZE+vGzZFEuPrPmkqEHRW/7gdMN1j4zkNQz+4WXbCBHvR6FfmOZwbG7jpAk3
zaAXhxlhjQufLrgn6qAJS1FnbikKzXdO0wEj6cL5wmEX1k/LqrpJ6WIiYTCi/m2FSDGayRrq7Afx
XCwsQ0jxNI9OY25Tp+33TXhSthOH8csCulgGL8Mu6TRFbW7tvspvHSM8bTIAZpeNuymso9WoVDVS
nua261NpAz1k7s2K8nMVXX/vL14Vj4WDJJ8QWd2aaSz5mhqYh0az0/uLoosoTFgFCbLTtm1sgynG
V2U7vIrDVRjjD2bVFFy1nCN1GufS3OaOiUq4XmuHNIOC87J3X1p9kfeA7U2Rg4CnI3coP4J4ZXc0
FOaFIyNsc2NIPMHZFSY66bbpJUNnf86RtbxswVvQPS/fHULraEr7zNwWMxAsKY20+6HuuosuDeC3
P3+6ledOp3bYDCrOJSpBKSLDqiFdtn0RwUFSIWm1jN74Nk96G00YmBhv5M6QLnt5ESEkt4EuzRKP
pyy83NaSrWxyO7wMJATEShgaZUbsPK6Y1jp6qKUpvwZEO152nhMJnO24PalyzKySmgx9KVUU1N2H
NbG7H3iTiBIC0oeEZ0gUM/Sp/mCUhfpnVMbWZd70TOvzwpv6tg/yYiICO06mboKSknvLiX+OC/Lv
KGYIvip16dBUHe+uRal0nWel5ClZvFYM96OREXx1SuZojI3Q3J66QPGBO5muBMz7sv2jIfhqkne1
ZleBsc3lLtrWIweDNDONy5IWotaSDhoraXRW7S5J1W07aJ3f6vml5i7sfSfTRqqnjPDVRp930wmV
AyvUhm8XRWARLjSgrXUyypGn95T+ppmReZOi/RxL6d82I0KGzLSu28TKsXdjUPdsIG3vpM7pZbMq
kiA4atMW0SCbW2WW+tupk5F1Dg3p8bKRMc/DTM2moFQS1qayU427pEi/qTDwXJTbfkWWXIeKU7SZ
ZSzmXmy0UR18Qy+zyzZ6InTI6Int9f9j71yW7MaNdf0qjj2Hg/fLlOS61l1VkkqaILqlEkiABECC
AEi+zX6W82LnL+99bGu12wqv8YmedlFcJJFIZP75/dYhSU2TxwimaXdp5rPrvvZL6RBxpccMhcn2
rcnWptfdtoPdi7ry1i9XajiGBCR/BPdQstugC8kx2H49tvMnYeZyQASwV4yXO3zuRTantaMjbLwT
OIZf98lcLFUX2sjOEUn3a0G7tzJRyUGhBvufufb+fTVdyodYIEZoilHJQIk03I0uXU8+dPoXm/bF
EM0/Ln+xr8rZwzxe4NEb68tdqERR8Tiwx5wmtsrbFCMCqTGn1U43ZThEh0nw6EUgxb8y0l1KjTyO
C5oo7L10s/xVrbn50Sd+uG7JXc4c2MS3gx1CeGYCknye2pRBeqmL5t+/+hxR4R9TZ/94eBd5cj/2
sTGA1+9hLi9Pc2AXXvNgkF1l7Ng3wq1TAwtzdl3yeUm96FNhccpCYG0Tku0SE3U7aFZ/5cD9J6sk
vtiMXUoV/LbWdB8WEUbZUoNRyyS9sq54yeeCzVCbmQ2HrZJq+oD8VtYzN/F1AeRSgtTC1gR+030O
Psya4RRHimNeFNd1gzBd+POmAJt13zGONCWYB/190Sa78Uz+Z95nf/+I/qBCSgV14XuaMsdRtIuI
L48TkMDXJf1/0CHBaECh3ZTt+exWDALzfHrTTEXXaagA6/n52Sx5Nvl0xfXhrRIlVbHl+YG6hCzX
RddLPdJCtJA46uKgy/T8uQhMd7v1yv2i7PonCxhDFz8d56BDdB2Gd3D3sXCs7hFj67JU5QN40HFD
hdkqi34du66ecSlTcijTc8wo5vs40rwxyaTvlQ/5dSffy8knKBO2QgJBtWc9RrEjngDODRfs66ol
lyKlbPHZEmjkXSt65x9lt0yYGd6S538fSf8k+FyCxlN8MGuCYc29gaHYDVpr836b5usEVkDe/Pya
Yas8iYWlON/xvoA9aTkHZhejU3BlZL7UK4XoPPcMoWc/DtH2yRY0+TGVxXLdi70ULCVQ/GgX4eoQ
QJc7kMFfu7T/1Yjgnzz5S8ESAJDeuTTHxd2yPDuZhA+JYf8Zw/3vwe1SsTREKhI5KfBeo3B+dGQN
6xynyOvOApeSJRDaSEvAbtmXs1f0RItQPYP0X5Drvvk/CJcwyaKDaCj36WTLimLYZ09WmV+XU/+N
EPNPJ3c+JrZItCr3xvD4HpbwwW1pRP561Yr6G4j+n66eiLSQbVuU+8JgeIjYvPwIhry/LhW51C4Z
mNgUoY3LfZ6M/KRXzMgyvbgrP/iL9Sqp2mxBshI5IUbOMQ4/fIPJmnq76slcCphWSMJLZyM894ys
nyCMgmcSLGmH646QlwqmLG9F2eVruSciGucm3XqA1kpartcVqy41TJNoh8UwTfdq4oDNyCF7zCFl
uq6Rf6liGmK6cDdJkPbCKWq6zDhImbT5RcL8J8EmuNhvVZDxzOSKol6SQiOFwnvl49hdefX3f/Wf
PnnVpaWCeU+5j8WMqsAQkKOe+/LK93qRHzOBeVAoYCiK4nL6oHne3tuZXDeSB7bsz/c+9JhXYmKi
+1YjrQeXIb6fpU2u1AxcCpq6lpZD0Tq6H1UQ7EhM+G+DHObfr1tRF+t1is3KbCTJvvMQ7WWOR/vU
oX94zdX/gGXMl1JRnhiyb8sh/JjFqm+0b833665+cQDetADRdh7Ing7rsrOoux38/B9CkP/f/gf7
8ovXKkEiNWVP98zApZVMq3jMYxF/u+7eL6pV66LE8t4k2/dxH921IRlf2mHrr8pWYfr2871vAB/M
mV3JHljA5TVamDjTPNiuOpmD9fnz1ZOc60hYhDG5bdHea37f0eG6gtIf3Jjo4MPRKE/3eQrqcbgu
YB5sbXtVWgDQxs+3Tl0mNRGO7BOX6t1MAn7wEXAs173UiyZQRGPUM7eU7GfZs+009np8jmmm4yvv
/mKxsmEGh5HFZB/mIoZgw3sd1nBQDa5bUJfiJw6oZTiicPBeds+aJC7o5zjpuquSJrQ4f372IrVy
MS1CjV2n8aZdV35K2PKr8+D7x/fHgg58Nn++etgmZUt0SvcOe/g5wrDUp6IAv+YXr/Z9Xf6ry1+s
V61xyFyVJ/uitSkDo2gJDhhxsnsxtgKUGpXl/4tw+Ing8Ot5/T9gYCBBK/ohAbx6NTmg6CyOMF2i
zHWh4VIJ1aksQBdoQ0gG1fMcJCwBSGrtr0ouQZf5+S100ELB/Zaxg/GpT84BfLA+KtR0pquODUlx
sX7bUq3zUgTjAe7hdA8ejD9yba6MDpeaqJlECQppyhzg5Nw3dnXwu91Ut/24KjwUF8s3sWnbhZhs
PuTlMjVzm5oG5qX8uuBwKYni7UqyLhrIIbHIXVvV+8PIgaO96t4vNVG0LQklcUoP6SpdixIFyd4S
N7Gral0AEP/83QSQ9rdGzOwoIhLIRks0uDMxLVd+9ZfaKGdGpWgB4ECu4VLnImdvZy3YdV/lpT5q
i8u8S4JoOho7JwR26kwDy9AO183FAhDy89MRVsaDsMV49CKFv2SBtypBfrjyw7lYsyOs/QIqWHpE
iaU8QAmgn0Q8X3cqAQnq53tXwiIIdws5dqP+vPpUvvW5N1+u+yovNtypcNwP3aBPLk76r2nI9Xc9
w9L03189uzDY+XsO+AeNlA2iNQFn/9Suc8xuUhS6aHjIZ5hgy1s4J1hSYozG8ABEaZUnd8J7UhxA
91rpm49AU1qrXvKpa6vAKG3BPycbme9I8g5nqwmIR/k+z0jLfx+lX2FrHAXLCsr3CvjauVUwiBjq
eKNlsOedi8XvcHHRKgKkK/Phl/z9TxYkkN24fcgWuMWeJTjkw13e5lyeU1Zo9sVKO9oOyCazTM/B
ONpe12Kd54S/O3lT9juBmR2jlQgixb8TT2a/1UtpF/aRosUPqnSSkPbd1HSdUPwHsHi5HeYFlLna
wHZ3Bit8EPSDdiAU3KlgKzbScGg++Yd8tCJ0lV9YsOTNqsF//9RPU98eMDMg9aksbJFWbHaDU40L
+n7A72/tNp62KSkh+g9IO75Guo/lfaHCcuxqPyXZfAudRDQOtfdLUXwfEh2O9+h2jcHrMPcuChoX
Dh1OX2pZinyqZdQyhh87F2K1J4drjmNjRjDXf9/6IG3Hyhcj73S9Ao0fDBU0x1Gu4AUKOf9UjSsP
9I5RT9U9X+WcPk0sNbgCCE4AyqLDBtr/umMFtqIHbqTg98Cquf5Y4myi8YNootb9bMKiv9mKouuf
+DJoHzXY4NV2gD9yau6MjdGPqjqCrvvzVqbR3NczgIJsBPQdVtRHIOBT8mWI59XIqoMqMIcv6gLt
iEKFZUm9h+mg9sY20CPGk68x+LbG8c3KeyAiwfVa562ii8xTfgCfp2emHjdDUlptEojyrgZ0LNG/
udh4/9F2UdF+HGk6uglj4YCddDVsJhdMygO0GrenzKo0+9qZqOc/5iAnG99DCL5FsDvMCP6szlrH
lyNf8KvCwzpQ05OKYzQ+DEBozfHv7mTZMYo14ZUtfgSGtTGvOj5STACOhZXklWyzTQECbLd4+waf
gZV8hwluPzSYgpjHuoVb57CLtR8XeSNX8b7A8nGGqQGGiVW5NK1Urlxu4KMch9OeB3k2yx0p2zkO
6tTGLXr4edEN/i1CvcF+mAPolb+M46aDNzV1Ub+PqI5pNXs+Vmwi5rPlyPccSdSpUNi7M7FkME4G
mrAFqzjBMg+mAIthGvNu/hYaPMnvIzeRZnjEQ7ieJYo9+S3mnE30oRjHHOO8OF32T0OWdWcfiuCx
jMo++T5abc4ThBK3cWTjOh5zvtcZABEwb8Km3nWUg2sXevadwdUlObC8bPOtYvHSjvRu6dUsbv0s
1sTbekloKdirBUZdibtka8uoO8t1ggd9nSmmpk8GwSRRu4kvedc20Dl6de45W93YcMUZH5ukXzP/
OSOB2d5ITNn00bhcl7yaW5TLg8rGybw9tSHF7t302EhCWfceRO6tQrAhy1gpCBw7vXeJGKbomAcO
aKED5g8zQ6sBhJrxB2bBNNx/GOgdoGOuMyAeRTUnaxFBD2U5H7+ApEWLeL8g9+vLGrQZAV9sI0vL
ymojyRiMVbCCLfSaIvKWH6ZI+uxLvJKZRVXpoMPBvXnnkx/9PMXqqWtNMcJYZ1DhUCVLou09DcBV
/c0zx6Gq4Sv8VQ49Td0EpNCoO9tXgW2HLtzDoSRfHCLoFIvoVrgwcGHVJ3JEJWwqaNwtNfy7Tfi6
WL8GuzyBo84PS3Bm609GsVL1+1ygpbEHc9VM97CEtlLB42Vx2x7eo0n+3GKKP/gdrxV21VWxFGk3
VNhJfPm46C5Jl71pZ9d/3/gykq+Al80gwLJolImsCJNLZA9i1DMZAZ/RGXvI2piMTTSnW3AKumTG
7pJnrmAVGT39voretU8i7719UHRMowMeDUu+9UUyhJj6g3kK+4i0wHJR9YUYGHyCzCD9qRiTbVyg
Xi98wCo0wjTCxJw4Gfk6t71lH5MyVPMxmCLjX03vE0nqMe1a4Xf9vIyzr7VfAvdkR0SlO8Pb/p3h
Av1IDTpsIBrWb2UxVEap8Clvk9lWsl+7iFc68Uv/mVCbbeoJJwGOdsqE8TGub9Zcb/nOh0YvN2hp
kjSookgae4A4O0zgDYJKWl9UQ6DW4fe0X2CqXsmy9Z427Tglmle2BTxGYJCftQ88txMCPKVL8htg
Ur0cms3xGQ7RmLSZdFbJCNf4bIq8NA+DAIReHtqAt6I4yNBNRbAL4ZrT3URKBmZ98IV775yXZoUH
8F28bXhX1RjO/dSh1LkGNGhgeT3woZGZyKWsR/1+FK/mLSb6Sc+FyXlF122Nxt3mURKU1TylTBYP
/ejZF0pUigRimeZoeQvx2zdgvuOIu++J9yUEXYsJpa96ssj5CNMFH9eMBNSPcLqeffEhsCEkq6w0
nSsrtKhQAPjR0c2t4x52R1v5EfEyAI4VHiEl2cMq3NrsMGXaCWCjJSiHv68In9MNjcQanPmYb/5F
9ptxd0mwqjmo51F0aYxMZEMMAOkdy3FrPy7e4AOpIzPn4VTHaTzDpnhdomH5hD2Ak682X/OIVTwa
aH5gvIzbN172cnqZChsrdkhU3BZhPfbZWN6mwViwrLZWCWfqLtSqO65y6YKyKV0oNfynCILTB/A6
HUJzkoyJfIwhtbInWi5z9rTBy8Ux4C26dON1NM9Mmhq2Uq6AupHF+fuxVlpfi5YpDBHBnC3un0tQ
tKWoVNqm81eyeMfeNKeJ0ZABD96ulYPsgH8phQZUBDDZnsefQ1fyuK3GSeG4U9HCbkRVSwvcULgz
m9QC621F+phWrk9WfpNmbso+oAsdl8/dlo5w43DAHI8o2WZjJ1Esg2FNW2UbE/pcJDTln/rNpvJb
HnU6WqtExgsCRV9OYfYNuk3llirqsr77zFZGJ1YxuJJHbbWggvJu59FyCnZ2DDX5J9OPXSCqzgUt
bMLGbJ7xadG1y9kh7ZD1RnUHXCJ4IL1LSYgpDuBCLPKtCYfoqht6TU9taw2eoFiX8BYZSlJ8inuE
xr3ewnfilNxAE3tdQScW+2WM/CSqxKCd8WXYSmWecCspa8EG6Adz4wNlosdsSApSldmShVU+SKtq
Uoo57GsOTBv9oGiyTKdw6ftovyV4P0jPnSo/znm7TBhwNGz9Qrd8ErZaWxIPcxW2gUruyIY18RSs
XPO40mO5CVVBmw/jKwwv9fO7f9mqGAdMf3FykEhgki4Ru7g0LH8zAiAtDUxyWuL/Hzg6ycd0wCb1
eVtpnp8XXqj0lYWIJ982hQf2JKY5dQ+tGmJ3vxDkL2fayxzDdThs++I8SzPNP0K9SbeDZ1ae2srB
cl0dqYu5fRUauIrneEz69oPzJLaqUhhLXj+JzojxiN5w68MK9N9cfZoC9G+/b0MRynAXT27JfBWh
YelfRDlGSP8d8zo9rSP3XX4cGO8xZtq1xA5VSLVN30IreIrtVbDhk0cQwfNB/a5L8QwWQvEWsJ7H
8WbZhn77LdCaP604mKW3uSUThplnGzwuymLEBKYnXfmx6zruhhrnqSm9I6IU4ksEEBF/EChZRPuJ
Yx3+xsyINVmLlJYpZrDg9YOJyTB5c/BYLZ9WTO0vOGp5EqRHGYDpckJDvJhf1LvB8+9rORX4+Qj1
Yn3IvewHrLZ+neUdIyu3VcRaL1/jBUlnpTWsb05cMz3eTkG7xAdnOyFe0lS3g6icABv82OsEwkCC
3O6TLV2mHyx1ThwMnwkZKxfIgry0emTRm4BuzB6w841LJcNoDStsizm+ypBHpglmx4PbKbG0/CS1
7BPE7ALo67Czhf64yMT2JzzlDYvAbPmMYQKbISN7IsbPKFRbQSXfuXQkonGFm/MPhJklOk+OJfmR
b77vMYKwlP193G9iY7B/R/R5Wcp1SWslJ6uw2zAKb4GMG3sTBL7NPgD5NjhRU5n3M4OYu7DJBzEH
2eAanwD3tU824G0P2gxFvgu0ccw0GEVO/A7YhFbeIuvM3TkvWJjtBmMZ2/MYa/M8bDKjEMpuHIfi
vAvHW+pE8I5/tKoTN92Q+B5ylxBu6adgnW3RRDgX9/duS7U52XZDpzdrezWwyuLesmMuMfRzv6RA
Jd8OAVonTZoRrvd8wZgXjAVZsQU3dMqE+sYyGD+92hwC1Yewj5MVBz2MImUPTBsx7SYzT+4281Gm
TwkdZ0T7ED45sF2cwuUWk6LgQVQZn5Pyq1CdXvZFtzn5IrB+AVmAz9d4mGIcfh4yZxKNpKpAV9Gh
shSVw10vZLTduwyPWPa1JUsQ8VO6soRsjctoJ2HCQda8BJoxysivDH/+pAJ+OXKVDpDiKp6wE0Zb
JK9KURYwB0D3+uu/L4f82fUv6vdjRLGi3NSe+iUYb9DkD+7h0CeuaypdDl1Fw2xzZEjbKVUt/DVM
OL6sGAH4hVj2z+79onyfp9s0ylj50wgTvHPU9vzze678i3v/m+jsX3QHLqeueBoLxUgrTqqlacZ2
Sba9n9mSiZ5SyK2CCmNNnDVzFhF89uuwpfsAFOO3rhQ4ZHHF0vsOH9KMwiqSrm2pE13CHYYk0xpj
CyowZtgkdijwP8BHgNFDNKpSV1zoKK9onAbsvsht587MdWGLz9qgd8Ztt/4KS/P+nP7VD7yoQE45
skTGF3+CtcDo9w46rOVoaOh/qGAORSOANPlVz/jP3tVFPXIZRUycWc3JAY5GzrA+KknaAHAUqKZU
G8o1VUq3JG1QdSCFrdH5wQEcKsCQpCidbQGs+UARN7swncm0X3pqpmM5xFF6mzlKRK0lZuTsLpkF
KaGUHqdemnuc+jOkYvOsLQjrlBmjpwdoIj0mFTRtcWyAFn08v0voYC6YU4Hj9K7j8AtId/2ieP5u
XrB6XnvEneggMhYtB8em0L/A/gQ9kKrP3NAuFQWtPRA4xuLgvh7GOA1RsBk3Zto6oOuomsiDAbQb
GAEa/JwUS+nuhyJjVtwLb7zsmr8t5/9PCv+v6L3M/+eo8Gf7/f/8t/zL97f+L892+mde+N/+8H+A
4XH61zIpyjKHAACja3+jevwPLzyK/wqXiDyEmyc8PXKYRvwdFx5Gf43iDCzwMIyLOADN+7/+8r+0
cPxRUZSg/IVg+mc5/vtPYOHwAPh5lcAIEPcAB+gSfqbwo/wDNF/CHUnpxX5ycZzvoi0ppltCC3MT
jP32YJ131dZaFGyS0u+moTWnjhbRYQUU9GDyIXoiup/PZaxgSbLi+9cGPI0RBcyxTbsDstvfBjss
N2xMTsiiHnm5TXApJcmOOxodgW7PjjbH+C1NyRuKURhJSlAWMmx5mIfhCUW5E2ZoP+AsIHZUbEND
hvkHoEWf+04/sDC/dxEyoBEdyDok9OSDMd0zkopHeIVHLyBqYkYIpbjlBj0EHh4KzG71+342MK0I
FHx3KmCNFepfcOJlYcFv3Dwi3erW7pzbOX0pApw4lyH9kiY9PBrK0KhvMqFdDsZg627ZHIXHgXQm
rLW1kT7AkEzAJxX+CSOjSBj85I6FmKZTi5oS8nWYxcYdbY9bOs1HWOTyj5E1nakWT4v7ASct0+At
YbwfI5XHoU9/8GF9T4OC6ItKYl+FyMjGvffyId1y0dg5f7WyRLjvZXcL9um92trzltBHSLnuC1Qu
Wpae8sl+gPj4OVRqhwrxI+XhLVf6qcjdM8oXzwtKK9HYrXUsc43jkH8JHO+qzguCylFm070n5fpd
qvKOdnDBQP8X5ZSJF2y/bHFUFZChPHNr33SLgghIT+dIBWz1cKvRGhWIDOe6/sfc4Td9AdI8l7V0
CeSUW7l9XkjIuwfeRQFcDoZtnDe9gzl5YNVOyi7vTmZZqEmOxIml2XyeLl9UGI1rXsmlH0J1lDSF
15unnRhfzTQFn3un0u62X4fBf0h84dknVJeWDK+xKN+71h1N4avEw57W0yAT9AFWAyVQBa6Z3pcg
YGawgALdEB8OMaMwO5TS4gFnzLx480jc4KMRDyg+TzPJXsJpsS/GxMWL0xIF7K1YjivOlpBf2yGv
8kTb2k2RfS4WW+4YiFg3RSrVA0F6DtyW6/ND5HrXoYii+nu7FuQsC60/YQQqeUUWyJ6GnPammUiJ
rwY46NSfty1fwZ/1K0j8+eBmuhtySee8SiGqQXlarm3c10MAVDcKGO6O6LElFdwVxdSkGs2uKpUx
vrkEH/0B0n11LEhOkKjzZanGAPMs1Rqj/9GhZFzTxJdNNNIBzr95u51VUti7bhizR0GWXtQ+9/0z
LQa7E3E4xlWkB/H6PkW79+FcniAHAT+mcBT1P7GFIoLQQZmvwUZpAx+e6KtN+vRmWX1wxvms3dGu
F6eiE5UNsvIOc3jhMSptelLxMD0l7RC+wZZufMJzTvaQfkz7FjrCDOdoLJpqxmt7ZKniuzkIUBBG
Bm7AYVSRPLh81ferYPxUZi05L1mgXp3vxEF1rPyRp5htdbNW39pR5vtFeJSRPV6QZ5ajhJ2uN75g
tkkxsodKSdQe5IbZm3lN4wM2YfQqmGK45761TYYM+nHAVERNXGuatHfzrfZ2bGDN4O7bMoEcqdXb
sxlRC2Wmy58Y6jE3ZZkWQx3J3u2WNVyhoSsKmCyVDOnAmhwDK4IGvQxaIZfZGjnESwMn5LApUTFs
ekyks8oVga0HtapqlmgQoWaIOQOfwv9U5sPvYO6QB43w1IgVXy/UKGjKhfgqa5MU+Hg2PxCoCVie
nXGIjx8x4TohnFJ5sHQp62RUYS0AEY4tqurg62wPGFf/hM5iWqN6f+IoLniUuHZbEX7DlJWqXYRu
kZfjAQGv+x4J8baOpD1CFZdUmqVzs/QIoLq/CbcEEvE0R5RRwW5eJbB/XeIrg2pcZV0p7+BCBGGe
jPZwxoWZpEoZ+EciOruRZzWT0vimXJAFJR3MdIYSf7X5rl7JwnYD7294tMEcMv/hY4oMifGgJqjn
1n2Y6COgL41vk/iDtWG4g3PeD0xAHSIWPMLgvGtUGvQ3qB7rJoDjw26Y3k/VsGVppOawbl4Inhug
6n2RvpTS0q0iG9V14MwTij2YaOYYJ1/7Tn7E6qrwlrYa4rQ7JQiwjHR4CmYE3DZGR4qO22+kiNFm
A4CuyUtg57j/LMXydd2yl4y2p1z4FKS7Fcu3tKjUxeFy7lAjukEFft3RCIAszsbv2JMfxZZGN0p7
XUdT9Nht2h7TKBLVkBcPYUr7fZFrhAu0/HaZgbujwtQaW5OkHmT+JAW5m6Lkm5rSJu0M36EpQPYM
ymAMxqtTm/B7ygZZQ4H/kUrhq6Sbvnk/v7HVqBtV4AlBH9eUfbAnvn3qt+EusGmPTR+Bf8BEOUpm
rtvRFTtukd61E8y4XBrUcky+mRIb29I+ChZ8tXY5B62KmwVqi0r39gOS9XOm0eecUd2EM7Lao7Zu
IYOejov+RmPzPRlp3aXmq0ZvpllLtg+1BC0xTZIGiuBHx+ZnCBNIbfXkb0Sn5grteGTwVL7mS4sG
RA/NucrKeswVnJ9y+WLwdk7D2sJ9p0VTNRUfwy1PKr6xfZuvKMB3g9nNKPvVmWbLbsF4dZNxomoO
C5fKyyAGzbvPSJUatNRdNqGk1SO8jBF6QkouNe5JVrEuXhZdYpfot+NcIpgO2GdYmj/kufi+9fmJ
lOQQu2zd+WksdyDYDvt8ij51onjEy/hdv3cwSZIdSzJSMKejncu6Oz91WeU7+V102ZeeJOgTFc+R
TVI0v3hZ1uUyohQp1lfG5wf0zvDb/fQlNXH7OeqnHB3wdDyOPNRYVLM5yL73n7diNXcewf4+drb9
xNWwYYMn5yHvlh+dYjB91WNU4zgb12ZFZaXFzeQlhz8YTl7Nypl4CWFWgzqvTJrNTi8ioLeY0Fya
GVSWfdbNBf56clWHyYsTfr/Fzp0W9Wz7cxaIvZ2R71C3obmZl+oOB8mtAgRlQxlIoS1mEVl0wfsm
iihiG8hAX0PUT3dksGceRr+h99UdzKDkCY6P+8mbrK2KVcSVAG5qz2n41rdGNSi17teYrjWMaX64
oPu8BSmKYag94YfAsb3OXBS+SOmwfl3+FSfsCQezsrgtjMgaDABhWRk970BlpE3KLLkPhlHe2aC8
K0Rnq0KNjy6MljtqQnbD1zw+L3n4GG7c7MA85V+CLoBfoseEBWZ0+wcODc/9HAbojsnlc1ACEI+j
q2gM4jH8qydf/lhh7I0uVx74oQKTz7yStUvroGzHD2VInstSk12yRdsXg2f2DO0wItVqIa2w0JA1
Yb+sLzmM1DU2+mh+tK1tGZLxmEzv2Wk27iT2y3qeO9SEh678ZubYVnQLg5O1gjWw2vsWZEnwzPX6
1UCPcE9Dkj9u44gwSKczQ/8e205P6j7rWY2RrxvCur7KV9Isuv2IPi3Wh1v6m16GJy/aUycRDiE3
4c/tUqjnLdZfoIVxN8uAHnHs0xVNt3C9yWkm9iLP/Clfp98DHnJIkEZ57EK6A4i9diZTKDCOM/LU
8BCio5zFVALdoOQ5o7NFRuA+ldNvgXXPaSu+/l/2zmNJViRK068y1nva0GIxGyB0RmZG6robLK9C
ODjgCAeefr6onk2P2SxmP7syu1kpCHDO+eXqcjU61+FcQyjj93svMK6DyNISQvFkFsVhNboXmcMh
p5k1PtZWUU6JveniMA+cGtoyl3QmxtbBAAyPQh55D/HV/eX7WduBLKlg+ZpDYQeJKE0g4NhtzWV4
NQpXUlqwrtBOcd4s/rSP6Gk3r1h3PO93wyronYe874eSMU7fv/u2Zcu6M/NFcyDaii9XyWKbCEx2
DajiHkSvglBTyzdkRcDu1UVme2iWrYS1U3NIpS+kj79bgPOvsikNEMuOUqNEVyD1wTFoVzmMe6ML
jEVwmg+h/9OfjK04+H5TBmKfdaXQgljnULLs2WQxeGmwOn3jXc1c9c2pDbjbgzRQKocuW/qVl7jR
Oc5oPwqXf+I+4FCLDvRmhlaR+M6aW/ausx3XPW410RdoduxhmB6bAiQ2GXCrRwFH0tT6TBpNdE9B
66vKVA8BNX36ug6RU0O2VwOYdQ5pGzrMAZ3/x9Le8pP+AHGtZCnzXUf/BO+jtbab+U3zrln2judB
ngZhHX6MU5lBA2aiP/AmWb5WWYbf1tir7BPgfd6tQZbvhmr7W25hns4bgzASnffJFU+ts30t7kLg
qAySyZymY6FyahED1Z97HVAxQvoA8TsNYgsODxkGZ0fjvDdQGSS9HL8mG1GBErw3wPXHBLA8LVVL
evsYfLom81ukPP0I398eailMNC4q3Jm2mR1WETTpNAMOj170GcykCQrL2cGc/9n8cTjJiDExqaex
ObZWf83hQd7gkdsEqU6dBIoH0HWmJ1Fv7dGwtvxQRcEHH/Gzk2e8sIqjM5pVElT+e9EW7r7J9Lda
lksmzCrm8HpapfvV+Gt3KNB9paFTraldTfzEIfwUlkksOlv32npzUrNJ8KyRSaaEjyWFrWV2b63M
zrXTf21Gc7Ga4csJqpew3h56x392pw0OR6E1ge7Falx+1G3XxW6YZed2Ht1EdvWaeEHzd3OsW2Uw
MlA7W1NyaDHp+GZSoe2OBzW/L2VNtzMWX730HLxtFfu2W1FLsCLY1VHchJVKKNgj4smMmuPcMdTP
62jGqN6ecDTO0Pe85Be7eojcYflm0TR3qzL+mnWzbyPYIeaJ8DyZIVPpNCoZy2o6yZKVEGomifJV
7oGDTipvfsy9fNjgPigDzV7Dqi2TeTL6i3bECTmTumxz8ex1ajvUvg2trYfnnN8znqqW5u8ieilr
tY+CvEjLqUXL4X0XZr8cc6QlcbB5G3tQRV2WP7DwiCuC+TkVhc0PCZYfJnx5vJqCo1QgBajbsrp1
2cBLH17wMKmi3BWN8zOS/YvrDHvHJFid30vuXK7Zrve85hYaHlg+ciBCjJ0pMeXy0+zW78DpnFQG
YwVWE9i7frMJtO16dI7ZY7Wpoz/7l81xLA65QB0CUhoe1jbgrUIeMiPHYJx5Jj8LwyZc/L43Fss0
JtFastcQA5UYRf7XZSncO0v76djrI6xMH6sN+byEyrxUjjrJohriqVwODQqrtA6oVAGcYkIwysQx
+7/z3L9B6LYpv2AUu9bwe8z9OPdqRrGV+wT412PqmL8ro/ya0IolTRVcomraIBaMK4OoF5dFdeUz
+jJ7FlDV12E6KX9D4jFlzLJNftBKk/TS1MnGr7zz7HpL6t5gAaqquEdamBSFbSPaIz1o8SMLsMgU
R1RIlOuWhY7hSLHJqaY7gg0NJ8e2nlrFltttdZlmbv7izP3nQLFDYpqbH09juR6tzkcI545X14ng
/eyhBeKH/LSd+R/baeDQ1K6lDS/pMFcmMuunm++Qg1tLt08R6p3raXlcJBGk87x90/al0jZfx50a
p22XZTVrcVBvJ2fFAZ4J3zzbNL6O1IUkRKwYh6B1q6tEFxfnS/HEI3+oWcHIkP00HPuyhoRUmfeY
cRn4FeCQR8G7Z/IrAt/hNFyvc+fsw6hA2xQO91kgJvEnrXA8gspnT5mQfqLD4sE09D9VP33CgKF8
WJjRPOsxKj0EOptIGOgOwIFxpo0rqsHiyWwLVAzDeZyzI+V6iWGPx2xFdcT9u1e2cPBmIbJgiN8S
kHfW0OFnxeDsAgwmGxtJM7QnHqedADtIo1Ico0E+IR5Bhpin5oy21W6SyRkSG0DqN/LPPqXOe+9U
fwWz+kTzKkUzRVwZRird8RA0jPMhKotZxsPSfYUtUW+dcRS6vUi1vodefsyC8dWD24lFrv+BwH61
GwANhgqwmaXO41Vu9dnhDsyGZd+ZDDWyK3eAJjSe4lO81k7z1A2bSnLIoDhzs4+8k6fNHdGz+bJP
CCe0k83RN7sXG9tTVjwhPrEBJKanfmFCd1ArhXkEHipf1UA/o9xeMSZeRrRqYBDLNVr0tTPXIwzt
rR3RrDO8FCB6MdFAU9y7oFUd02q2DU9Ij8ROtKMV+znHTV18zso7R/ac0mdjxcMQXnM7An0giSGu
3C0/2aX1u4nsMO4Hudv8NpH5yEVkzAqaa0RYfZR7rPtb9cEpmob0xrm2/l3MEU8GcoLDMudPbqZ+
oXmBjUaqX9W/zXF5WyHQUmmazo3irDy12IkNVz8osc3nMjA/+bZ33W+YdFmXoujYsVu1u8Fu+19O
3h3CKDsXTdfGYagOTgvmfKewkdOnVVjSxzEBylhafU/jQCPX1lzmWv1wxKYvMlyf0PewLAe1e4i8
pjosnkJgtTJQkVKm5DfO0rdQBJeOioKmZ5dEC9jAI/X7dZ7f89prSBiQTWxIxFBT26dlKJ/W0N1F
g22xDnv3M/dPN9gGW5XN+9yn2CiY09ElNsNqkyGbdw3CglTO4aM9zuLZJlD3xd+aGcXvVKy+OqDZ
RKmwAR1FhxG37qPTLdb8hhkKSlUWkzkcedgxvhnbWpu/NJW+6dKIbT3WPqsUoGPFdFa4VgpRPkQ7
7JXF/Dz1vXWQNEbv3c4dgx2BCcA7bo/ANSVYotA3ozZLdepnMyBhnk2hi3ZL66nfkx22xYN2Oz8t
GFf1s9DMYKlTbAJzMsL1MAQcj6L5IbL9xvrRGuInCETuo9wVhXonIkxVMUy+NaDac/TIQ++6wXRQ
ZdgVf9RSuqntau5zOuNV84qCm+HRGSEfxLT2J8IRMu9ohvemazeU9mtdDeq8zFoemEO99eCNofnY
C7P3D2E1btOO6VGZKUuZFhc/bIX6zsXmdnHbdhIhcS7z5TAVIUOCz+H22NZ1XqMGnd/abmQFliof
C9AHt7ZjsLvNvJqR4d/yti3WI6i3G8XS0zXgqVROAyZhcSI3ek/kOAonct5lEUvUuiWy2S4A0Pet
4mnWQXHvfG6mfAdKMlyQv+f2Y+26rnpU0qThUWh3zFM+9lLGFYsfQj+ik+78I7oJlDp93pyAihyS
jpoy1Bd0JXkcyIlsYwR+BqILJ6aApTq1nSVP4VJZZVyLeyCh3Rv8d0B2WANbsF7zFed6b3uG2MFL
ZX0SBqgWjzrHU7bzpNUzukwBPCopwtM55N+YSOV0h7FCRAlVya2YoL8Os/fFG8Ifw8zkl6x34fqu
6IpiSVEMbQjn6YVPfdrIk2jexL62lALoYV2xnxBBQT+MSxXEYVUUaZXZ68GkD5FORKNJHbp2jiLf
ZJo1Y/NcWmF3tJ3wit2Kj83iaTwjyplvdTCIw1RtEQ9o3p5717miSscoC4OMkK7+Vhmy9GzYxqPB
QnWx6tZMKxF89gTNJYOxbecZQjaum27ew22ppA00pyzB6JFonYM/Cbk3qh5gucXECgDNmpv5DKjB
esSvggYkb9dkavqbaQyQKnQW7yxncFO3ZImSKEp2spcTB2g+QqqoPZ8XDdzV6v1WxjZ9WMOWR3Hh
Vca5izR3kwrqWz0KO8mUqRCADe9Aw8MJtYYRJneG88SmYMZOv+g0qwzv1fat4dKUS7TTiOGAZiis
zdytPNJ4fisMfbSVAHXKVBmb1vTS5uEDgWnnWU1mqg2cJBZKwrtkgbHSWT6K2f3j2IV+HIt8hZEv
9bU2rI+obNedOy90tPl1doAYnZK2isK4dXqZFMIECBQwOJ3qDz5oUJvDukRazhzlut9NrWsmAHOg
NeMcG5MOjzbbQKLnOtqXopEvgbWNt8ncLohSg3gZGWCmfMt4ea39zu+M+kBSSn6Edho+BnIM9jnq
r7coG68IMX6FeI1deiHONRjjvl5m9zBYgfsrgy3YVWUBto6VJglmj0+9Ai2eh8yZk2ZeT4601lMz
R8GDL93yeRWYv5D5jKdyrj+n2syOJTc8xODA9e8zAxV5x+ujcrrEt1GjdkHUpVM3jglSXAeNk8E7
vEBPnDqiG2LgzCku+dAfIdTMW9M71k6JcEqBm3AwVzj86B43aMSZnhrOmFiRFfBjE7K8dKJgzxjh
UoQBy2rMkFC4PIMrysg1jbZBsTs3h34Y6Jse2Ea2xU88yvRYzppenZFI2o9zhsvHnOyniYbNOFoK
hgJQnNBddsqnQ7q520hBcpBph6pk9DP1Qdl1kYzB1sY5Yr2XdfXJwq9nk3V4McODB5OTWuy3+14I
Z4j9tfDh0aLmd+DIDyypFdOpUUCbBS9mP7n7haxkXDD5j943zEsoOgc7it39gwNo3QUDo0NbFB/Y
19Z4wZ2UVgMESpEF4YDstmjufAb8J1zncxSZdey7nnxjPHcQJ2vEamGVv8++c1tE+atsrDAOZvne
WOLdX5U8trX8IWwnvyFXrR8Cr9b3HXrb1509XVhZyJods+1amDisBKhi3LQiSCNR6tiMWFzDre5e
Zj+qUt0MKlX4MerY02v2ueXsrI1ogrM9T+qGMXpDg1mJbwmhHJO8E41IyihTIR/ejsfFE4esCRJL
b+Bf5l2O1gsrcTGoMMgzbcS9l3/nxfpSY3FIFtPw0DNihm6r9jcBFRPdLO5f3GlemhlZ+zzMmaDy
utgvwAKNa6mPXA3o23M1xiLoVFLpYeAEkdGpkgUDkxWZSbnqi+P7C5ANi1TQIvbLRsZW3UTDaXCt
nRfMT3W+DDdLRQ9z14v0DpmxoIpPgCTsc0qLpNaj89ogPY6LFkuXvcwveeOfMcwj5mP0OHruWqS9
rZqdjyoaPa35t85h9Y2pfVfrdu3C8jTJ4o/j23VMcW2+F5QIfpWN68ern+m47afm4Feh/9iP6/Mw
GBApuXBwZsz+m5u548l1Te+5vef8McEZ9OwYZR5H3nRXamrnlDnZLqtsGjeL9YoOJzjVHg+/3ZX+
F0QiPwa3yKUwmgdlcP6VuR7vwkbJHVhAL6NYjBfZfiNViHh1+otzHHtjewD9jJ4NwzKTuUOR71uG
dR16N9/7I/JAaopUH4vQD29hDnZczrb+4MEbEzHY+v4Yf3WdfjZb+cHd8F4McwXwHfysgNHTXAPO
ZsphrFWdk0x5843u1HgBn28emZhSuMX7ReD0V2sfHjLdZUdCSuydlUnzZLjRmMoxan6Oa/FRmtaf
LfAdpvX103SEpj3acmxKzvzlWIQDSu+wjSC0snflOfepaD6WXO+DVVX+qXPDmREoIj56G6Yuzor5
NxEjY+KTJJsu/KZXuyw20MTFZ9NmteH8rKy4LLvpFmxVfmCsW/ZLYPxDvlu+K2evPHU81UevkBJ+
cMiyA6NEcOLxcRKrtL3jZvv9g3TE99zU+Qkpbv9ujCuAcbGmndi2Y+Wz1W+D7A6LbVXp5jbuXsNN
nPPVdzjeKta7iD9MeM66a4NO7MgkbB/9zLgES5UWYXBZpvZtCKf3xkbxHXoivJpzUF29IrjwsJRn
q9QOc1hYMpRMv9ypg0OqUMAPC0TYRg/OjmhdP4mUyC92GKaOm32ryNKvUkcPuoS3icxd7eTXnKaF
GL2ElXpRiRYcz+wly4BabYM1lifGmu7SO8+79pKpLLn7XfuyEv/lBv7/srD/uAcR/t9VYXFbl3P5
/d/kYPwP/6UGM7wA0ZcdRZFlkWZjAmT/x//4LzkYmVb/6buWHwSh57uu51g4nWWLA+t//ofBP/mk
10d8hmjGLPMepva/BWHgYP8ZUuTlR77nODYyMvv/RRFmkyz53zSavouqwjMdB1GYR16+9X/GW1M3
p2ztBOaONwv4zZ1pbYjTt9U0X9FP2/rN+NekA5GJ9hiOFtgLhNpdf3rr6P7MCagKfozWWIGRR4Yx
Jhz66314c3Ngwm7dhBePrSFfxjYqyj1qfwGhPVaUPBDVQvln3G4M9E9gamOUbEunt9hTjtc/mJgs
QthIpCi4g6zOu+pKw/VkAAqts5uFty1uso2QJLtx7lcBStz34oR6QTV7VwX6r2668UeVKzvYh6Ss
xOUa+FBbcD5Ynx8X01ne1AS9nRVtgDwTqQ6tyfCxk+ZLyw8mxPaXoW0vHWbVplRq/KTt07kgBTjn
Zp4lRcAZWYxAN5sUfdyVdLmjNnAPNCVfTHaJixDekAS5GPeWj7dlnaOLN3j1E+Bqzp4bOEnguLdh
3cpUqI49f9X5biaf8nETDuupG/ppGxQ3km58zgr16E1LcRqLVb1OcwfgMefwVDYAj7V6I7TG+AcL
6ZJaffCEF+W+ZzPwh+1fy1hvjie2xEN7vOfUfK+neTroOd/2wVq1N6u2f0ZV5SYKa2nqZl3/3jWl
2gm7kTssFj+NPPyBidiJuS/bg29uvxzkNU+mM3U7GwQ7dtW2pAKXfWy35fwqoulr5SF46Tr+VBUa
E/b2PHsXZIT/oKI6OhLzD7owMCSM+C8SK28Q+IeIaJe30loK8zcDjPiwYWQBUXUw+a+9LNcTU07m
nId5Hp3f2UzQIzdkaxjJ4DSeth+rEunjviu9cTwQPGE+dHeh4y5iLijOxRQGr8YySgtT1MqkCxnq
9gA5qTNb4Tpdw9EtCFpbxyikCBQbnBf+7cx8XNeHPJiGyH4u3NzQMFx6NAFRB+V1MsXyMPeH3mso
1HHzbXrJza5dL2FrWgrlsbJecczY3wG6soQi2uU4VUV/s0I3oicRwTHvJea1xd/wf40Z3Fg5+l/c
tg548nTffXwP27bZjLA8qr+qrOr+4q8eY5nLFhN1ZPpnLfP1ccLZwJjedlltsL+UGcq8oBJZIrCV
JHmuy0drcZ7zAK1F7zu8EEIDRVrU+IWbChB4PgAw9vnScF6EZ9uq1w4jG+bc7ThgmUwI4TEu2qrN
I317S4x5zElcw1h3UWFDj5dZPzwMzFnEW3Q4c8AuFgLuIRrW6CfsdHasvZmNTRfZOKJKy7PjlBlg
nP3wXqjW+2FoihjDZmaO7LSh9+vUFc9u66+HgGloFxlWtG9DCQjYM35SttYlYRb6sd1AAFG38LXd
VYjZKPsTNKCRqqrfYuChLI5kKW5lxSZ+z+93BR5ipwqfhtIuLyoDMYVR5YH1sCCFptJ7rK3qq21W
49KOGgapHcNruOnqO88BTsTCbZ+vGxfDYbF2vfuXbIUE2ac7OuTdfhgG686qq6C8hBCwB7NV4QGQ
Yzhh5ICkmrwtHsouehCQzY+tdJ20jSrzaLplddHoZi+h67jvpUcJKLb3AfBU1bt1q05DsfSvJs9J
/O+PFOPav7prFrJI/PtbRUzonFixBiT1Uz4Ofm45qq9/P8F26Mxji5gzDe37dzB8DTjGAuM1xbdo
MaEu2jXOtBLoU17I5S1cuSScvdnTOAJ8W8RjJoXqypOcx3E/uD5/X6/1HrdddPAmwbjfRc4J7xYE
+bLaT9AcGrCMu6fsvCLpFv+fEEnQ978/vwVo/9SBXx/EwFeYfR49/nsNMZ0vb+bSjKcQKmS5gooW
n9ABuNkHL7xKp3B+L9Vo3oY6qL6HoJbpoLbqW0yO+pIE5P5cmrmB9SGyDlXiytFH8Ow/wjKWExkE
0RsL4fyqNml8lF2B3VEwgFdWiM6nluGDtohzbOxQ/y21kV8F1l2S0bcosZSMuvATBjli2KehZ8GB
zDX2bftuMmjr+UyZdVcVmNFMi5Ef66VdYNHsQENc0xoUq7wnTgZ2mLeh9O5ikJV+PO0/Za35ivX1
ZfXlcUERkbahhlLRB7uG0Q2mvT2tx8lxfnYhojuzyl1w+0GegVK5+bvwSTsogpCTP4f59jmXUcs+
1cNZ+PgnN4DRA4EimENm1kbeOeu+VKOKo3wQe3fyul3W3in0BVNhyJKzy8vIBIEq3MvgkHNkFkzU
Pmxq4ku22QD8/Kh8bvFBA7om6zB+B71lJ8sExYNk9YNlo+T6t2/Czn5MKvvl9VGbWtJ4tZTuH3mX
RAnOd3m0LLvZVZPm7g44iifSB3bIPgnGGIX/Djq8pHaxDV9rgec/mAPjosrZOAxs8zuJBevgD8WJ
0I+Vg9sN/y7mgLYiOJokijRrrXllldvLMGbTBYPhAUQmhcJy0m61BCyvEVw7hGhpCGScDEEZXtZa
mokQIy19foTjr0D8RiyIobM11v1wxgH2iXr50BF1EftsiofxLufrLfGrdEs4Yf+ebNDaiswLOoIN
dzDTCEw+ViWLfm3BpED97iYo7J0ZLeRLIEODnAj3OaER7jrbaKf8+iGvcQHHulnSVupwJ+uCYxCJ
ynk2YXpMJFM8r9WBTGV/N1ndiRwQzuoWTAXi+btCNMxLcXRu2vWdQ67nLMGwGz03xGK8WIOvUVXV
ZirBsV9bFdgHws6do2gyokKMulzSvEF/MphWQB9X4Mrj7FvRLcudE9NgWKVlpG0Ko/CMc/MV5eM2
NPVTVFvI1QwEscCnGGQJOlCfanV9eNu5nBD8soIykIZg9S2vEX+1x3MQZb/LOVwfM9vSV9xOddIK
mAXk0c2tNPs2QVuUnyxe0rusUVnNK88fYUYn56ACFBWhOxfkMsh+r8xKvTWdcBVHG6zvhP7ih4wk
jOXkqRQmZki2LdeneQZJWJ1q3pekI+AvDMXJk4MFbAGxoTmvfrPG3VnQyniqEKlxm+biwYrUtudc
tE6zD/gQE5i9JF1hRCAiLocMGfUOWohxtXteh4G9xdXYrWleGqjpbb+IHsotyFNEmROzYttd27KF
+BQCKyYxBEjdTcWah/xqdZgY/ZBU8k4E64/ZNgD2a7vMk1wF+QvbgU4Db952ctEY3b3W22k5VYe+
L2ofpanHTUG6K5wtLLfJpJ5mm16fCZSJ7uz/fYQmIMIXxqMmQvEX31g8R3qsd2PP+T+b4/Y+L+vB
BwSJfXqdTyQJoF9ZXRJN1vUP7JH/O+wC82D4AQEEOQiOcFxQTAyjXpbpw2JVwAEagzwJY9nIfMw7
Kayyv1HTkH1aB3cthPgahR6ulirbmytklGjZfvQlYRpdYS5nSQ7uW8TImAY2u71PcEECrNYexnXy
d9XKNwoD+Zc3+stmo7/A58uJZoaPczS9ZCYcuraru51T2/TWKd4mWVQ0NwJDSvz9C6davwSfdTS+
VYz2Z+RUv4No+oWMk9nLMxA3iM4Fh7LuRLeNtIbjEnJntqufvq6idMqrb2hy3n5b08bW1D8pnjGg
GdeNV2/iTduRz86oMSR56COJF2aNMNncdvMYXBsp7Yd7DNNBLmQILGZdfJiuC4nSRXV4yTEMJS19
p4zKdhLdI3ymotX7RXKOKna7ODdkty9N+xsVJH9fZUpEj9wRDPHnFYYkNoo2OmZu2d2I9IH6s+r+
Qo4ckrnKzlJVRzPqlWXDlr++rjL0j1B1ZlwiC4znQddpVruP0vO/w3p4r6Rr781AbOSuTF5CjZOx
RyPpI5VES7sPtu7FCJgpaQO7f6h/oOyCuOz96ZkK72U3iv4PigoGXeg3dGS4ZwZnlq92EUw3ijXG
OztAlNVm2F3i9WHFzTZlH2SqGB1SKnpdNNNSvHakPolSgY0HyNoJeflFyrNA3jbJxHX5nAZlZ6eZ
V92xdow36JWTY+DGw95gHken9J9m0ROrhUDPKJr8bEVuntatjDhFigg7EnhbZygb9dSwHTSXMea1
7cgdS3p+yj2X25kJPEWEZr5kRKZ8olev4jlbbqucvq2tq9+lVrE7ut3LYDjVW+7a9mF2lfMPe9UA
TG3+7s3Ix0mF4cIJ+id88U+b2T5i7jhgY8meZA5pgTNenoTfrCerdRBhRMVPsZQPJtf1M7N87DdY
93E6IZ+vy+gsMIXGCo0pkrB8xY0w1FiuawFxadtmHGFKh14d5YuG6aG4reqTNUN/Jmxh7ucI6go1
WIaE7C4FyHLGM+NHABF8DSKENU5jzH+yKlQfmCvh4ZGF7l1De0fOr5yXZZd9OJ4rH+sSYH/zveyq
LYNXWBZC/yxhjSeTmSfjYvqmzp81EH5K0av3VLYF7ou7VSQhukdfvRH1kbQc7+o5aC2KZhofKw7n
hPCFBe9M02O/XJuD6hYsaBZbfFKY22/pRhv6kWK+LfSuHxD0IPai9SFe3dFj8e6nn27hLoxvIIu1
5a8DW08hk8UYf6JRZ1IKEBxRFGsf/NKbHohu+MYWYv3j4ZZIPCIYzqXXu9z/ZNsDfXytGmlrXy3I
3DizP6WBwEn3WfBWD4F5y9GpPSDCBFxYNFxOFG3Iv1fqG6W4zT1YdT76zl7a9Sd6Ef8Yup2XdjNK
oZoOo5Oe4STCoodnz/2y3/tE2z7z15UAg+2ju91LgyfYlNetcv9RvrvFiy+KKYYyip6llNuujOzh
Z0v2RSKrkIveWJmIPZNJZJokpnrtT/gZKADwCLa9SB/RNk7++j5tRDfXqefXIcRnENdVZadd66wv
RZtbO3ZhcWylR4ZWXk0PrKgjGGgenObCGlBFafHWRk374siV14DLOXvtCRfA3zaqi9N64nHKQkDe
RXCONz0hT6LOXxvKWOIa0hcpgGt8jQ7gMc4LSomU7J4aQ/T/mL3b4dNr3R+lNInP/pcJZ4lkZIoG
Il88c3+XjR6brZ1gBOqekH0NQ953sDH16lUPtg3wYc94netsRfXmbQ8QPH9M0l4uuS62h0zbuO5c
EFNHLCNTAgRhEfIoRVU+HF2J48Uz3CbusvxXuzgDuH/2c+5x3iGMuyrWqgFBzJMKFnkL/NX/mxHO
Ss5AjiiFSe5mqKw8BOW0wZDOefdDSq9+4JKUaUCG0gGLQZQiohhuAUP2M1I05xiiP790gAnJxFBk
xV4/+anh8xDEo0smWxBFCEK6bLsz9zg+UQkgDtmKfi3jteqrF10My3EuZYCpxkJa5zX6EMnAAFvu
ja+oy9wEsXuRtti+XgmEWJK8yDsuTNGfO8acPRZyZuDK1nALnmdzczkLojnR013frPZ8aJ2q2E1j
1j+KasoeF3w7aD5XoonIp/jRrvxSZECg0RtRThztrm9eNsZlGt4t490fWTsKtYzpRGHKQd63fzOf
sJNUvEVXYZ6i3hyP/F7FKVoAicAQ6uv/Yu9MluRGsiz7Kym56l4gBFBMipaqWpjBZp8nunMDcae7
Y54BhQL/1Iv+hvqxPsaIrCaZlRld+9qEZCSDTpoBqvr0vXvPddDa7GJnSD+LJS1ecTJiQcsHsvPq
st8ppn0vfcOmYsZBV4CzAVLlidaGS7jIV+nW+SZrqhFj5iD3Xl/V25l2zDOTr5kZroO4Ih0H6z0Y
zeppkE2Pty4dgzurkeZ1u2TmtyrAiIdrq0Mi7zsfI22iMM7nOKwzqVfjnFXbAH3pWkSFS2NEN0+0
lqK3scrqqyhjgoteocYPhRconqrpWwr3xY6d/AplRLtHUUTB4ga6/jpr7dwJbaKg0Zl+keD82Boc
+abSJTk1hqn2OQdyudbT7N31rpHdM3Bmc61bZt7l+QJdzcax1tYCxhDTi9NwuDB4mrHBlhhW0KNb
8jLPJVNgEABvDHCK7nycMLhSosxuBiaXYQFDpll5PRMG1XcohTzwPKdpCVL0vx6T2bRE2SuGPHQa
H5MRKnkOk8xSp9EIWpAZ2JFZB21wXSHEuKOLll9aEFVfCwEwDc5Uma66CVGESqT6UlqxGUbMw751
9NIenNiLTgFSdDKBDbEVQTwdawZAqPDOy9swjA/mJ3DPzPTmbLS7EaWvj3WEVBW0R7qLrJY9L18u
AyuId+hjxouMcdStwWOj2JyDG4HLgMalhwkPC8JlE5nRkT2zvPouqS7dVl+zPJixMq1/Dyhwmjp+
s0XwBjTs3qFpemFU1ZfBiu5Te6HOUaYKQS3q0Oc1kYl4R42DnM0OvnpjtikKaEkIeuITTcPiYbAc
QXWDWjL3H72pSdfE/fprc8bQZA32anJMO7RYDRt7FrhL3H5lNEm8TgoEpTEh7LAi0Cah6l5NzUTh
ODdHVWN+6gzJa9PnlyqJBdtdsWxVVk04+IQ4tjaKvGKYn+JqfK7bAEyiO276Sm1rbplwfEx1aVl0
BqOo3LPAFxyiRnSJ+kBgTcyrk29W/l5bBT4iMVGGkWoQxuAF1yIbsoPnecN+1v28mzvSqMwgP9Yd
EgquP1nMme28MQ5jVAaKkLUmbu26nfYtrDBHMbIXqR3vUEI7H0yvu3sv743NkuNSnWwuSKjRsrXd
Wd5+wiuyMsjlXHuJKzbcmXAI+GN+ySianiqEz4lRN3xAmWXPIym7oQ8u7yaDwnOZIlVCYbSMzkaO
XXDt+bRug1Q9lGlhhVbvR+hQMdcQ+gswzLWLbYsx71YNdAXMCQst2MbLJaZS7wvasuPYxYcA98ll
RY8Iu9bE/cjm8tzVfPcS42THCPdI2hSfjNfhAeHtXVBRAqcK1Qz1JNVc23Y4qquVCBKF6tr08bfp
YzQKHfZ+1VxNWX0AvPql6WPks8Z7oyB9GKgbN+bsp1dm3IOjQuuq/GFex2bk7+GDeqEZS6o6V75J
DyVHLPG/xZA3lenxdsHvPMygcFBBnuvxUmxrTV93GcuN4Qj7VjU2L8AE9apCud9zTVhnC8DAwsA6
nIMCkCs9yeuExX2WWqQbleXlQcKvHIYeq2f9DNrQxRfpc71tcXs56Zc+S1GVM2XFG1HILXTAfuvm
XsvUYjFDhg6XTlY/aDfjfOvotVa2d1EFebeyOyYBpN1Mm9b29WYpdbrJJD6ywqFrl6CCqSNAeQiR
7Aff6F/G4Kw4smm6M5fXnJjwfmAMr7NZTvhfAR84cno8K+FoWtXmtmzM50zaMVtLrvbeGDzUHqVU
O9j6UiSQsgg47XYBmvdj4453vocY3cHacQW7P8YP7QFSCWqdbvFlbwOhvqokuHcjWh0QMvHHIsjM
B4FzNG7kYdS5+UBZmO0wWC0wYenLYSvPzeCB+vBLnCJMdNCfEoiT3Kdj9T4zp7nKLd/cjkSAXjqG
9e5HPg0kDKvpsrK6odkF7VLtJ3tMjrZEWkbdzZ7GK+Ezcd7N5/IeHt62cJp3NZSHpBaPURs5YZ2b
dwvkz2MWl9kF5Id1HDD6FkH16hEnsupK7jNWqhhZwao75LZLeRFxfBiVxNWQZUduP/Fx8s1mJwzr
W2E1D3GevqoUgE7cGNY+n7ICCELBhIhC9BQPsbuzKdPAnOYdXjE57fHa4rbxluB6tsW7XariHtCw
PtRGi9sjaZpbW4IYJu6oDmMca2su5d0tyqF5x6z/BWx0mV4gSgrT5IEtfToU5YTBrRjnnYAyD3G2
jnGLYqQeMWOuFrPP1tRdB3QxuOoiAwe1q3aIoQ/FtLyUo3XRI8Nb7LNTXo9H9FXX9cgLmLoR3sMi
e5lr55bv+6BtBzXj+fXEWmjPrbmhm7rr8/Re91GItzfetGMV3aQJ/5Eay1PX9nNo9M0dE7Q7W3fb
USSHxpVheXbuctZsrLNCcYHNeXIi1BZjcjMG1pMRs9QbfUANlfCr43te6ByRjvXWl+bBZTUoXo3d
NGbIteXBEPLeQvO/Vk55RFl/dG20CrjdliAXNzrDaMTcbESOj1nTM81jUfcB98TWe0q66tnNBsrf
qnlptXHj5snasfp7p03mdb/g2mPCmHAL3DC/bZ7NJbtKIo2zaQg5ovB7N49mgtKJKnZbefaVbTUw
dgBtHsYgmq/iqN7XQwqWQabOJi3LiIkrMyxhpOEU67fFsf2j0cn8qAzotMMQPbvnysI1qKC8Auv9
WE+rZoz7TTHrlzIxp41eokvBdcRVRN90bcTewDoqAp/JLFF/MYMBlFD+MZZJcGp7C/IAGlr/C40u
vCgxFAzICtO19M0TBnoau1whN6U3pFtaCM0zeKXhRvtOdjSyNL3Emt/QIfAzuqRehz7Z29E/SQ9J
b5DhKiBTrBgYNk/kZk1vTkvB3mv6KbzkVfGaei63cOpqRLGMA9AVbcy+azaaUs5o8nfPUxi00zhh
0EKqlw4WAAJez6y2NHvmdLSU0E/6G5sn4/kB2k94dz3g97UTWaHfdxt3pEOMpSZMlX+fAkndYwRS
hIkiN8lzOgoMn+hFrMYxPfAE12fxO83ysQrbqUbvN7ruUUzlnVV6ilEFLI1xfnKi6tj6+QCxwbxB
cJVvhI8gt4zaJ3AIN5MSj4w4c4yFzPUNz8nC1opx6CzdHEKO/9bFrcWF2wSymnn1w1grH/5kdjcs
3kFGgb0dW2z7wCeRIzrLrWgAhJSdqgHWgcgv5oI5u/Wi8Bisp7bJ1i5N994x81uXJ4pCB71s6lK4
xj7+OBwXksarnQRo1YsoD7WMrqDS3vkVzYgeb1cCEBf3wrJXSWGivkcBN7pfe2l9HfGmrjtmhRvV
4IHtsuEprsdvgTmELU7jWXvuRjlxynts3wDfbbZ10TPiQSfv5Wm5NzwJLNhn7ubniU/pgEdbLthu
iuLUDSqMx8nDL5m9GDVDhhyvjD8MV50x2TsHo+t26ds7HKxcpd27wfO761j7Gkmg9i662hnDaKBt
rUpOZbZP+yixH/pTXIfMlhO8L6mzhTlXwxWnbGcsTpM84hLqe3W57mL5ZAVZfwU3FEf+kJ56qLcb
YHl7aJPXmcNrCNTyKo+4YHQohQBSbZhIQnPFNU1nh8lsLrLryfQRnvemWGU+HqIpTdEEM4jfJA6F
Qi7hgzICTw+FpBltesIPDa4F+KbVhVs492pReFHd6RamFf1D33wiHQ/0Wdw4/KPGEazEq61pT+CY
gaxabmaAGThNnYICNCgw2HFRwX/K7aY0fLwSAAZqnDdTRj/ThnDUwIy5QR5s2R+LaCKgHC1T+bNY
u1YHux79/KRB0yNnbfvCvmTWClTWclXeHXppWNZF23SExNCCaJkwdbFhZFu3DybCOFqne82apKD/
PvTLl4QWnL7taRE1GLIm+l/84uReDtw/a3gR6FZvON+j7roz6vlzybXsNozQG/rwaFfNfVm6KKpR
RisY1IjOpnpdxu1ZQe52hnWBqoOC0Jv95KVtppjEMNfxmzvBsItqmvc+Ty+0m9bjnUI1SuEK4jkL
R7RH1bGKE+xzAWNsmvLAJLx1Y6Pr3pHs0jFDzhf4FKeYnireOh3x4aKoplXl2k4/4HTJuC1AxVYW
/JlumLTzXLXTYh6D2cIBsMq0Yw0b6h5PXqeIIniPQYt4K8uQcwiKJ1Urq5TBDSoJeQUe6w0IwY3s
IIE6Snm4w6t0N+T9dCdtmBlt1rSI1aIILlo6xl/LbGpujBx526qrhkWshclZivfQkgcEHHeL8t2H
Ms6f487fellCY9uK1qIc1RYJ542cync7IhMRZQ3Jf3Pn3DIQr48xhiwk2lqNy5MDSFN+qg4IBn8+
ZkWS2x+nBpLo1CZbI46+Jc5o7UrYPUBSdo2iBu6Ki9lNLVTxuHtLjJyMOJKF4UpKN9EXW4YS8LsV
v1hhEzlYJUFmgByQ8/iDfmoXsjM6XZ8ihJzbirL3BPWlWpWBFqfSxaLgn7+kCm4PLe1u1xl2fehB
cu4mu3mrDHmVQI3kjtQep4Yaj9uR/k5T0ixLN9kYMfsognHE2AkrZBp86xGrJ/uxFt5l4ZhOSFdy
RqKQRQdDdc6XWY+Y7qblC66U95qiIxx0t8v6Jdr7TZut4yGo1nBroCA2wbuYZXYY6/GqxgWwq9X0
kCDBPCk6X7dtK4uNiz2ABArzazVUyTpNek4Z2zj7nJcG1icXtAqMQla/+pILbbAsW0cz/9bQxqIh
0ZsKTRqXqpYBQzsfGcbZez/gEMTQ3Gwca5p3qH89qgRwWEnGTbnq9S2kTW/luWWMVj7IaAtHMUkF
PgAGv7tzwCw9gFnBcDYu3i1avWA/tTFC16xov0VTQTphGsSboHWBl9m9te8V2q2u67lLZExgkw4H
jM2nhwBukzgIHvLAaqefKuUJ2XLxjlMpo2m/bOxqmpZrKWYgJ2c3JqgzsZqi/CX3uH/2KUdbLbL7
PFN6XUJs3zBevV90idUtjxjXBi3VoD8OQYhvTD8BAsNx3KF9OjLIHmcUFHz3K+xq+GeJQFxekX2J
tyIo3BoMDZdDQbfe2lYFDNwbieO53w5mYh6xuzdvaOfpB64UH/TCKeiUro3C+ZIDf2JyWDePKNaw
rtABJb2BweW4dMflvGWthj4iFEA2FWOu6qJABrhuTXouTUBk5HQubiw8LntqjuwJziT2Z51MR9FH
+sgGRmEtI2zzqI2R8FRRNyXrbrSouvpqakwcNiarzx5GLd+59EHRVqNLAK6OqosuyMPaaaejjmvn
znDxN8uxFKFODO8mKPW8ZdaQXSFFru6SpvoGLk5csoirdV4Wxm2dl7fCl82h6wznnnEHttjiw4Vn
FpLYB+IRUm29OM5tM1oj5nsrwlHnxVmEtidZhhMoxa92UT8yUcRJkS6bsTWNQxZxRRZpeqdzBnTO
TG+Kc3gvW9v4wIVjruvAB4hS7zJR1WvdLtOBHWLrIkpeSRbJpjSyeeQlz50QRo/FyYxnG/7DvQqY
2ZlEYTDRalbY1U646MRB2Ea/jsxArFU6bReZn9kTCIlvfNOB0BRUzBkHzCftXMahy+D/UTSDf4UZ
zse11fUDHprOXPtSDAcryedVn4juccnyJ1vCmZ/G9p0L0HCHtA71Qj3dJ2y7C3oqrT8833mgQZTi
+HHPE3gU+GaCawh8XzNOD5SgGX479gkiXKYtUX9flqAMaM8W0zHqTR6NNTDrnjzI58Fq6iYTic2s
gyG7iF0Xb7Ux+Y820QeXxeQWWwQK6U6DywQm8z4H5bLhsow7BaoQmoOFPvjo1RtsCOZw4YPwcrbC
Mt5GU3ob+kTyIHRqXslxdlh1vGGRhf5kOttJ0WnBGsxcb28z9Z9W3jCDC1py62qph6+5206XZNDk
O2x/84ZQAgdoUNdfQX12Vsqs3ivex7CB9XxqO+Soq7KKP7wkRQHUbqZBb+nok/LDSgva+wmA+LaO
E472Vl34hh9agcI8YSPUsIfFohiH3FDb5hkCIHrqHyzchldvWwYNPYoeRurHYLT2I6M2MQ8Fftkz
XA6lAzS7+yAervyyuSgFela442rblDHCWadzCa/A8wh9LmgusqwzkOWgV3dRIIVd1TIlRVNP2lRU
IwOX0b7v4GKNNN74vAi60mB+Kq2hXheknuYZ31Le43YY8FavRp3dGb3xZAz5zNwKomzgYlUbpnnh
qMciUaocnovLrIpJOCGP/cnADkAiSbNnBEfOikVJXtc0Km3A+Yga5EsB0YwOivHNtuZ70FVw1mi/
b3Joy9OUGVtDuZiD5oXroSudj3Pz+TAt/ocFa1muLU8NqOgh7EzWshwqvqzLqBorbiD/TT0d5sP7
v/7VJTvtH8vb169v9V+ePrr3jx8V7uff84fCHTk6WnWfs9O3LUTrjvsfCnfh/mZ7JjhU10N+LM7x
xX8I3C3/NyvweKWhkZ7F5wEsVEbnZ+275fwGZVNYME9dIXwTOfq//cs3/b/ij/rmd7Jw/8u//5SJ
yA/6AUDs8vslTAdkFdyB0UU5Z/H7D0HBXMzF5JJyvvruccqdkv8Z9YH34ja1c1T5Yn9t5jlm0t8B
rkIEOKyBLNuMZWNZvoJgPyZEh7Qbw6g9+jgF9QD+qOLaawbn1ZG1ONHahbEo00lCKVsEWlNRzfI5
AsJ0nbEfIuue6/JLEE3jhcH+oWsiY1pwUva+swLjy9jWKPlAfOwSUF1vAISMV4c8pmjVWNOGqy2l
uLcwBy1wEPombcvcE+njDw/1j+/tx+/pFxMA35OUOOPwJwSO7VmISn/+nmqyn1p4+J/YcMWjDXdm
Tf2lJ8ScXYTityg7BvJlso/dqk1XiTd+c+cgwDdMSc++Fcf63kCHYHIVFOqJo5BThNwAnGFGclkD
byk2GbMqcwWUnvwAi6bDpoL9+idZ1v/p54CW6+CcEAECCowTPz5vWxGt4E71Z4vy5a6Moo/EzikX
mWxhSDDcNe3gd2QDDlytGEGcSry7cwkB3LGHteDTUYiG2HoDuoy11R1AcpDVrjJUbhKC4ikHZXrD
0Ck7xFb9Z0Gn57/b/4Nlf38GAYgiQAcsG8BAvwDTOxtCfR/En1UZlRcVssELGQNCmAclLqzcrn8H
Of+0Vn585tY5P/LnPy+wPMsNeKY8Vd8Kfv6uGPWmcyD8D4K3YHi6j0lBmojbZMN+YAR0iqaJwKaa
K83U1Lz7utz+85fO/tl5cv7AuBo9vAnS8fGhyF8eVpkRMjfo+iMlWQ3DXsZkeoW5qn2vo0p8LkXU
muuoVwfPGFxkD8qc30pHJJBUoX+8TlbLnbjsSnlRaHHtgkKjMF+K9qvCE8ChyG05dMyhgesFtPek
MNVUmxoH7JNbN9spwaSJ41DVPUdc4r8E2eKvVKYk0M8sr1/LZGgfYCN/R31yGfjnH16cn+ZP3z6s
TOZ4rgvsJXBd85cPD96X6iAZvtmqUy03Am8+zoY/PXe6nWjtmmm9re3U/EQCB93IIQbkvCNE/dW5
nXKfeAlloh65O6wgiSD7R4Akces14zl+a7hKUIQsW6IPbj3Zu0860dMV/1cHhoZqhs2oPlRN0l1a
tEweSMa79X3H/xO+/d+90PCleY99lqLApn12OP24GFkiAAI7962BcIAesFg2RW4wWowtTDJE3vx+
Rv/DF9rmqPnlK7UEfyRQa04VXurzYfDDZt9mpi9ovr9xd9LPhBW6mzlP87AqhpILK4SRVzsP/L0y
llMyRM28zqP+TkAU6FZCsSsJP6Y1ZYqMPZZy6ls3OP3z0tnkaOSLGRwNk/qeO6UcxvWIVny9zKK/
TRlJPAgfbQmjwnh6sHQTliCv2pVZ+4i2VDWINXd4Re866FB8peMn69+6dj0FjCbrgj8LHf77V8uS
QL4doLkBEL5fs41LUma0LpdvUxCBgIohVMx8WyuddTT0VpT+nC9/8t3/J1+9ZClzmEvpmab9C4Sf
pDkfHYdGNdnJA9k6SygKNK5uHgV/tm393ZHOemGb5BEHhCUyA/35KXNYl4bo+m9zoJ69rm7jVTP0
xYtVRcwlg5pRMIXwPvdcht/ID4uvKT3MS+THk/6Tv4o4n4o/r+HvL5vpcj3l+Pw1hCIPQKzSi3mr
HW2+5BSp9MUDp7sRWUd4llakQK8TPfuPWTSdR2X4hp4T+LXPIsNagKW8vQalRXPIMseFN1RXH66M
XElOZKpQG6ho3CuakD1T0K46iSiFE1cAAkpXIopwMswwtf7kSZ4Ltl8+FJ5CViw9EDvweW9//n4Z
JMq2MLzXAv4r2VaF9t5NbBXrjmV+DRoNkSYjP+qcwpOowVg5H6DrUE2mjiOxyAnugZ2VM9mACfcQ
j4t/kWB9w+I1EVw6pfH8OXuKHUEYi6aWWMS90xf9FZ5853nRtnpq60hcM5ZSdJaZG0ZtepsnWAhp
9kpVrlLSkNBPDTEWhC6qq72Yx/klL8YOpO9cPJrN4J48N1lODE/HC6vwiQq1VKaZbLlMHVYxsaS3
jMWGPgxKRSvyT7b2v39Dbcuma+vwBTg+78bP36Cthn4CiPBamBV0YlvTHGQsgSwIi76Dg7IELdqT
rHi+E+ry5GGUPhA1ZazzJSuOGTTPDNCUP3zqou9Dv+McXWWuii5jDsbPAZp3aHbYmSG6xufG3UDj
7ftH+G83719tjiPOqX9847l/rf5y+doN//6/q7/8j233Wn1LX//nj5efP37CH/cfT/wW+IQmeFxn
zv84W3X/5vC1f7Nc27YDW7pcQexzCfC3C5D8jaMRTwdYaYgSDtvl3+4/8jfeGyoDUh+4vZgkZ/9y
3/ln95/zXvjDBkWKm+tL6hpu9y5+YfeXkjLXeT9otuswNbxk2zQWVpRKnzjxwGiVglE3r+UP39bN
7z/8x7JS/FJWfv8zMSfTJPQo6QIucD+dwra7BJYmeQ+2xjLtfeCkEMVCkSfO2q4RF07+vGLMQVyr
FxDdzYQZxtkWIgh8e5OM0uEzhWm6H/DEhdIZypVJ2KjTVRd+brrbf/6XdX5Zque/LMozk+PWlr7r
2b8cJgIWeq94hkxl/SfYTTm7tiwupOTWwvVG0+5HPyofvQInod/uTXOudpkGqV72kmEVx/q6oWm0
am35lqftA3IVf02g5rr0UdFr0mNDIc+hPQQd53VOKik7+y5OIHk4Hu5J8jTol1cM/tOVLVB58oze
GSer27ZyD9LMTp2XhXaavsPJglYWTNgd2+joRpg9/uuL/rr5qO6H7uNjuHxt/uW8X3yrm7ljzjz8
28//ymv4x3YSvg6vP/3LhiyiYb4dP7r57qMfC37r70Xc+b/8//3Fv3x8/ykPc/Pxr3/9Vo/VcP5p
MREhPy5GYfHE/vFi3vTN67//n9e/+x2/L17nNxoNFm56Og6+ZbJO/2PtWixQ3wSh5DDnOteUvDh/
rF3H/s3Hkm3RvvCtcynCL/2xeIX/G5WbST/E9SyTKJ7/WloLv/Hn9YvkjJmjD3GDE5kcU/FLWdXM
Zp/mhfocuS2q28R3VMOAAN9xqAfEzSufAEiU3fO8bAyrVad8CKa9nITzEQWiIOazivBHeV2JE7+W
y5x/if12QY4rqjKhMQFA0eL1H18pWwJCPtqz5bGz5xq6T+N38MoLd/S2Vorq6b4xIs4hp7DrG8OP
LXun4bKozagdF1uh4s6Mn781gYB5LRaXainBTQQEqbib7JwNl5ZUFmt4x+0NaMNAAmE1iE6hcYxb
kDagHlZLFo0OA/bGeEy8GdxTXKZRh7fOrT7t6kxnX3kiQ/5vpe2LFLlnnQYNvS5CQNyvPVR/oMCG
okbwgkE6OWsboLSlvS8KFOyGCSerTy4IsHQEFMxpvpvMhs6irZv5xTjHmISEKI3G/dLG0MU5c7Fo
zHqaaAfnWfqQUsdsYmIwp12C19peQZ/je+yMvEpCdtpWf+V3G2fNC9S4hySoPeM2aHUzbpH30epl
bGLeZWVruZcqjct5Sw0ykcy3BDig2z5qX7CUC4Yvqq8iNkbVvbcleKJ7WCakkpiu2yx7OZqMjrJJ
Ty9ulRLgl8jZwiKm42S5GW2rzRG50HhFKm4helpSi6uKM1jJ0Z0UUS60RxkMmHZr3/lLq4AoZimf
YiCH/QXKTRIc8ikSt5PFOH3NJXU4NgN+OZhcKtHbOWCMukZlq1vAXXYDsmXqnfmMj2wJ2UZ60x4K
DzPHyjbL5eiLNrWZDhTyeewBuYZKORHqC3dMviQV6jVaSFj1Nm40Vf3hHE44cQmvyvZlSsvss2bG
zq5XObH1DiJQ3/hDgk1qVLVB7Sgq59VqJQ9JChcuV9QPpVwPck7nDRhptl2KVlSdJhkSyWPj5tMb
6slRcN2mL0CLazEXLGtRM2CLRGV5vdCS844x6RJAvtK6n6kw5wqJUZsaXQnokg/Gt6sWBMm1bntz
3aKcYtgWBPqGYs8kCciflHFfOAO6MkQELLbBgsy0qkmoibbY8YoktAAp34DuJnh7/ftSHAaskVBl
MsWPaDAh6q+6Bim2T0goQ5xWw7rCZDOgBCzfHcAQCzSAYNTg2g2SDcAa46sOAu75FJNOmHqaP3gJ
NPitHsHhNe4shbjl++tKkzJyn5l28dAxVrA1/P7SNZObxsiEEaKEglTZ6iLJCdFY2V6RD+usl6++
Eys3dFKj5aVXsfssOll7B2hoGUpkMGPrxs36W74TcpTSZHZejCHKUXv4BA5Yk4HFOkucN21MGAqr
qH7PcvyfgtzhU0Ks7EYRDHIYe3xAXtUw8oilUHt0SZ/xSIr6UgkP+pFR5ld+Ac1y7eSUBluMmfBc
VTSgQgfbP22qLDK/aEXSg8sdZpMt2fyiG+kzrzarxwAYO83MOK6/ToUZnIiJxs88G1WCNy5n/oBO
rzzzJIonEzLloaWdeOmOM0DWMm6yG7CS0AtmRKL7mOKOazV9psdCu/cy0Z3Fk0rxZzomzvhbKaaR
sTU/AWZw7GeC76f3gfhVI2E7nmuoUNQFWNkenv6yzgNwK3gG2zZsLH++IxfBSBj+KPfGQ0NwwXCW
Z2Ab48Oo0Wv3Ue8eZ4BDa8l0C1rCAK8rdrv0DsNaTtr2GUO6VGN7EU8YHqRrQUcshsccWPPVLOZP
tBTdF0mXxt0sLurHtcc+axxUWUdfdJ7dM/2ND0M7dhd8+iIkTnh80cEERUWl0SEPwHMR1FHvmpxX
Vw2NzWUlBSu+OCzoVCUDDFtN2nLNkJi+SSBZuVgC2onmHNAr0y2Sz5Fw7Xt2bDI7mwhY7Spr+nZn
BjEspMaH5zsFbZBvJpTRWzfuy4D9wlsQq3MmiHXWIlZdcO8la5kgbJNJgTxz8dOGSJJWRa/1goXG
Kiuih0p4BtRbfvuWUg2bAI4xPLYTLE8zjVvy9gD54DHlggt9z8nEpo4972opiCgy+xJ4g7DHi3LK
/XXVOzHlm2z35/zdr2omdQTEwAiyNWmQVMdmVr9xNIK+zNsh3SP9Jf6rpuiOl8SCQiaxUR5Tx3b9
fVESH4IklCe20kOu3o1ao3pP1CcO0Q7kQU0OJKXII96e6AUVn//VkJqpgtM3b0M1QXNi2IuK0iSW
Cb2hssKU94I/ilbXKcuaLDiZhWrvMGLh77KkTsOOIvKDyO7+U2Z9C2Qcgs4KFrJ75dre8A3TgX8/
JmoMu7OBD0U1V/ixcpYGtyioWTsS8rYRs/9aQgeDvu6ld2yY5YZB4QL6HQDVIBOL3aaJLmWRL996
c7G+jIRNb0XfD7fMaQLAQANiCsK+w5IsFfUykHPK/uEHTFxLvP4PS9nYZAPluMc3A9JIjC5n4sIL
6CErXonCwHSU5RaadUTAsiMFQM2XuIxpi+QLi12gdVgttltN6Ngt0dH7H4tPOUz4cpEV9U+y8zj7
2Q6QSKfpspybKswaca6IbZWUCsPG4HAYZ9hc7FXlVbaP/5TYrC2nQf4l9waFzhOY8AkTmfLDxgyK
XT/0xIG14B+rdd2SZH4717LfD0PpfpQERx0hhPR6xb0RgiImxGLZJZZPGAIi5rTcBBRjDhEoPAP5
qAILj6IkWoYZaeHXbHNx5spn0fKXxirsZm5Yutpz9pFgRoOemAwqdBzfBRMsrtCyUKwQYEIkgPDH
xNyCo0ujMC7ona2RpbSw7PSwRfYFDDtpwEWcO8js3WR5AHOF5Vhy/ekDeIAuwmdkp10/YiNC7nU3
EdDbhzU0NiKAOTdB7npWAZQ3dVBP2gAtbsYADQx5Vk6zQ5vmGZwB5xFQNSm4v90CBQYJaYOfFdkh
UpommgEBxO4YIK1gO88vAihrz+nsYF22JqmOTjrVgCWoOkAxFCkn19w1zfs4ow3Y0W0NCNLUzkgD
X9scH0XAkI1BP3T2TIH0x9sLXwSsxNkTPhEFjDLSpGp1osyzbovWwV6XInW7QcCEoCVPrGaHDyA4
lc0YyI2gwMPgWOEhnk1p0uAyUu80R40L7DDX2d4mbepOjJpz1Wkc95Pi6MorM6vlOxTIjqG1Mi73
PRK6V0ET9JpXkhSOrUF832lCYnziUgnx0xyjEfJh3OfOiTwK3n86z0jgiPkGrZpQZ7z4DbbalbMA
0YAbgLlEaczzUVLSORoJgSFjyKTo0MrGWBcZlGKrynBmey3zmcVecO8hMrSnWMfnkbx2ELehHS8c
y7A+88vOGr0PshT6LXTN+ZzWiLJcZ55xlcOv/RpY2OpWGZpZnkY7kucdYCujMzfg/SA54UwK7rlX
CiaiKfrKpHd5SauqHhVEmtQG0VlOVY6UGagDehyMMkxu/i91Z5Jct5Jl26nkBPDMAUfZvfVlTZGi
KHZgokihLh2VY045gd/Nif0FvYhIklKQpmxlmkVDIT0SF7gOL87Ze23HOBM0MZrN3DsGXluCsRet
Yp/ckZyoHAwJpX8/Uh3bJI6tEbbFiX/XSOppfGjmnnXnBvUxHWJ5YoFHqdeUZ3l9W7fkY8YEw935
2KnPMNHz/LUk3Wnt9Skw1oG6/DYSvf1Zdln11c7rYc9JKn2wE8lmHpLv9GR1ZnPtN1CMuGMsEMfe
cOWxtKQaj4JCX7Z2+l48hAo+6mr8eQiIUWBZZzrL7lJs/OG2DeYGB9Y8Vv6h88ca651hx0TRQUpw
EDCEP6QzJqdEAU1H1n8fqY3f4WEtKyqqRt7TVogl0B7EGkvybNBDRp4tOX+JzXa+602Nk8lEk33j
DS1ll5gM29Mcb+mTJUOyr5pp8q9GnxG2IkbcJLaMycIx6XuvK3tQBxRu7Q3bb6C5vP7AIsfkUGMy
x3aNNB5XMOOC3iVSxNhot7XnxUeYH0+O25F5NSeUMCc5krPmRwPII1HwJZOZeAAIRZiMX8fXduKk
zy0sxR89EZGfiiBpH6DEBjeRJl+FLhKlEs8oDDINZwwzoi29K5fX9zkcJ9pGNUeW+66PynpdxXMM
lyEhDnzftNr7SlSIHDauIssXNyBMRdg9/P/Kb/TlgJlqbcVVt4O3XtLRzQkvhdtLsq8s5XAYLLs8
0V0yodlF7qI5U0L+8DqCH7Hgr1wxXQl2Hvs0aL8knhd9Ng3LPbVam8kCJcMBD9KB3Zu+JIfIunfq
sZ5XBT28U7NSs9yyOWn3IE7KK8tYOkmM9izaT/bUH7Gpq12szeHzlJve3ovYwDewPCtyLC5VZ4HJ
A9IRnJEI9oSBEzkWkmzBKxoAm/fLJD1AeuAdQdmdpesgsfyTpJqsI6vPc4wW98k1muGgY1JhfCbV
kjhkwz0D2t7KTYDXvVp3ThoAC8i7+BOzZH5eoKzb4kCkbA0rwKBiFwYlwkcZBLsRIM19hUpy3SsK
1LI22doK6S8RfAU2+KG9KpKk3MZyHM7HGY1dx0/RMDCOLRaUU5uYlgOMYDz+fQHe0jSKZz+t5Tbx
VAM0Rrno46KqdXZpS1V+D6Kiu7Arpa7LMMz2OHxBUqE0yMEMgm01ei/20BhEeMvaDvjIKg9mucNJ
yv46VGCFU79KT0QXDteWKr/NUT2dsL3Algr7/gzfhiAl07cvrULld0QtD80WVTZVSHS33pcxBXwS
OyGaftPCr0uHA92dzAl2sRifx5AMNgmiaQweCXKqPpVKdHz5EsQPovG8OzXhthuoSsE8bNH5Dj9Q
kXNwMdnVME8GEA4AaGX7ESv3owcx7FLVdd2fUMYdrpSHz2cVWzPTvTGn7ZOYYmzMgr4am9lOfmnR
Y6H16s1yn3ne9EhYhm+ivRgc3l4d0SopiBc8MIznpYFgo3sbp6S/sf3COLIZx/cUCwejRQ2XgxVR
ONsaWYO9Vb097JrQ+goExDzFrZyQEmh2O7RxqbubDONBTMLbW0usK/zW6TSG3Xak/9PDNsb7xh6F
tRW3BC4tbF7HRsecDcyu1IcWARGIfi8hWM9wAWO7HZ95ck3zC4FSYbfuJqLezCHIrqKpah6cqHRp
0GequgV9cNuqqLukGeWRU9kavDheZvfpbVsOBTpYnNrdunfT8SqxByO81HizUcsNwV1JS3JLzxLz
m6LAuwMpC/mX7QCGFAQ9n9gPzjsTX2mDRc5pHzN8XN+IOGupmDXD92nsCFLtJcSTBDI4xFh7z87T
wFIajDbhAE29VcVgXLAA0nk2jewqdqJm3YYDxW53Hq1zi6N/tTc06e4jmXq4PgjfKYZh52H6nxeo
ZP44Jx39aJbeAHVmcZpJH/Z8SwisaRdMFPCwcLZTQxnZrPfr0u39Z2SUWpGBxKFt03nYddaDa7Td
fhLuDBl36O8bR+tDhbqwu9Itkr0q7h5Yjoub1C+nrY889qrQ8c9At31v9Lzovpv1z/bojs7JjHJd
nESQsfFaFpPxMLdOc+8X3QVZmMW2ovi5nqSX3CdRKT61bQoiY86Q5SqRfIUAUB+MqKde6Bk3FRTx
FdyQQh/YMweobaTBbptzMtIhyGFn6PCzI8fJEh5x6D7g4sONHcn4POVb6qqBCnjnhvjh4tlBd20R
+jcqSx/72DY+qZSViD2Pw6sgP5le359Q9MMezTK1aw3DBmLe6bMq8QySlucO9EWgJArB2Tc1WwCn
xzgLWvdr2LOzGxU25W2fGdVpUA1460j6ffBiyR4u1z/MYhp3eBaTOyuXmHCMMNl0NBVPpgAtBSkC
7gXq4s+zwe6flIQnr/LFrQMGEEpeQYxMTk/BHid119llnJwZftndKdsxTprS774CNcQYjkWvsq5S
9hHTA+zJiCKs14t8A7ws7Tech1zKXbRRCd6uC5t7XDSWDYEJBcVUL2flIcukUbde4bIDlC3Hl5Ve
KkEwgESzj+VA4bKREbvUoKvQzCS5IT7rBlMRRAcCNyOMZadGKfgPONi7V9oei1tW3HbY4dZgL1Uh
XcEvl0eUBwYOI8XGBMZfn9IaDuFIxGyqsA0ifds6E2qIM3YmMM2brmWamWyPQxffqU/xKS6y4YP2
0+8q5o69yGpsQXPgbUu+qWwYHjJ4plmvT/yiF85Bz3YMSwtH/Nqu+rDaWGGrL7zMqO9f9BZ+0/pa
BFMvum1U6xFAWpA40VXRuFtagS/1J747qMas5m9+pcrzJJD9PtILPpqiK7rypj9UWFE/GSEyRNiP
hvigmfVTsPXq+gixiVDi6IHmg+7hm27B6GNBjxvs0sQQL4K9CEvHwTMwX657Elr2HMCpWAbjggTz
BmPCVugOc7+AK5Yzdh/iFkHmxd9Y4bIlxiBA6bMnAqTdJpCr7XXFJFZvKoH0mNb5GPuf3n+Cv96C
77HoBpYN18pHwvKmHxd7TmxMLsXwWZig/QoYA9RAgyTR38PCdobbGmGIYPGCALvCRygeU4i1agdi
k03p2PaUmDi2YH7CoDNlx7A3dH7aV1Fo7Z0Y5cjGzlQzXVUzPV3wdKk0PpAgmm9EIYvQlM9Nx9df
lHXoKV+PAiN2wciacHQsbM7uPm5jSvngISxA7gMFRihYppmz28v4juKScCEyFczl0RvTeAeuoSj2
c2tMw8b8+S0YjeHmVx885998yAXC77Bx4zXhc77+kFKyXnghzEgXh9+wDyXS89NiiPhc7D2uu3hM
npHx0G5KkT49/j0qgipgnCxpMu42TiPcs5PXEhwxaXq+H7zHb8VcSCcsnp3D62Q5wrbE0mZ+Ieaq
U2fOQb2QdGlDHoTHo3P/AYJvPWwNzRv+rWh4apuRIE2ME5YVIYSrrDi9gNFexaeOJ2ki53lNckGL
cx9bQcnhbDM6ClSS08KzqNGq5myE69hZj9D67hyHBAtC2HIXQa9KM3vXsIGeNkXBmYNNNWZOg/iu
il9YGD84OqWfpADBtEnAQUK9JHP7G7Y/f7weVezeBpPEsiC7rq4+GmNv+vo8HEhaHLZoXtMmRu/6
+uHQuIgxHZD7Q0xuMHz6e1JVlkqnvVlTg7xgXXAU6br0YzZe1Wr3SNDCnF8EZTxNOS6RzqT6MWVs
D/MGwSl/xu+H9QLnLREvDQEo6Po71z9/f+At8PRXc+SiiOEFsAUCb/60KMlffq0zvRU64xTwBj5J
fGEkJMCtSbMjfyVh20fKmoPj6Vy1HWfCNoHzdToHbpSdOKLkzzbnzksaGCqBYUSLdl2aDv4F1oEs
PRWuJii+cAX8Xzq7lto0WU/3yS8iftSa/Cphk1eKYNz4bZ/632qXNKsjhaP0nh6F0Lfv3+zr9QDh
DwIIphF7GcYoDN7qgOIRt7sNUhmC6lguhwAoacmUHwsU4ydu0lLSEHCNcTx01lbDj1QfvERvBGp8
Ah6y6/ACSRQZADGX1fLFSzTHk0PAOvFkM+yKaueifGIfPPuURf7uSvGYPfsYYCe/T3AiT6s8bpeZ
1Yys704M2HoNtmqJzaK+jLEyp9y6K4DyPZCoUHB+4GiGhXDEAOMEgb13+iyvNw3ndaz0zmwU4Fet
0Ng6NrXW/ftP13r7eOmwS9P3TXPRbSz6mtc358QuhBO3e+Jw1ZxTLCrzNTHbfHqKHME5B2HwIolJ
1HKIBftbLcDabDwsi+EWEWMot2NQdibJWS64CYq7m0Gn6Y01TZ2mLWY6NwCc0lOQgrw2InTIqacB
VbbwuUbzPFkSHalqU/n38RJlBOKVRGZo3rptEdTtJzvkPLd+/44X0cGLl8dDLCSRKuCURlVmohF6
MyfmRuXh8sufOrm0BiWNG45BOLDZ+qNKIKSd6tmwY4xV5/kQTcke6zQZrqrlZNY1Emvl+x/ojT5h
+UA+GkxTomUyXTAqb3Y8hW0n7IP0MlewnB+rvjZu0hS62CrqTQzXk3T156EZABQ6HdSj7ehoPzwL
IHEnFMw6hXGHXnuKJtgJfpQxqWrbtBDuhSczae76Oit+tBj6w1Onbopz0m6bHOy1P3FEXHq0TDRk
+9TKuXV6Wg4krQgKkD//FuNQTb9BDOAmdTQkWO4NH8SqCg2GCAnReM4HnP4rRyHLWTkweeKNhpAM
NotOfEQcFKqbPQQtxYgekOutcs4VMb9yJGasYBbp7oOy4pflP5uo8MdldIDR3BwkYuidj3KBs7AT
9uG2guHKWScLK4L+sFpUpPcVgX0sdbqoBQhYONN5bX5Wgaao7VQc31ZZSkDXaiiCc3zirrkucZmS
sdcV7MCdPEfHWPN0cS2YPR2zn1/sH+n/bquC/70W/fwU8vy3Iug8+d5WqvrRvf2vXgmH/pcohRZP
y79XCt3+1/8rn+dXQqHlB/4WCpnmX0xfyGFJyUDaaXusWn+L/Ly/HGvxKvlMGcLDA/UvmZDkn2gr
mQL9jsOSs2xl/yETkuIvBLYC/TLJsi46oT+K8PhlGpRI15CwCSqkWHuDN5MCBvx5ErooV3Nth0+5
1bW72U4COD39cEPsWr7R7YxwohTjqWm06oNp+LVcmClg8XgJB+Oo6aLGfisx7N1aw4K0CWeuYnFV
lXP/mOD6vQlaWW9efCO/OV/9cikbX4/reuwHQShLsUyPL1azwqCOoEbSAmWZ5rdTRz5OlfchiJE8
+OCufnmoaHeX7THysGXOdd7uj9tyatspWJrUil0WScIL62opNVGCqHYzl7x1B78wdxq8wjN6Xy2P
79+t+evtktrAmGPHBPwAReXr21UAEEbRZnQ3Qszyh3FxblMbz3tnQyK2HawkZ8gb9AT5VwdBk1gN
xMDdBX1PWw+qHXRtWfZ3HJYjY+UypyF+GhcOwvsfk5fi9ZpkI1Pl1EvPlloTmrnXnzIh59ecXfL4
aIWr89pIhxOjaIqT969i/fowsCjgBkReR/aN83aYNX1aBw3G5VVmkJ4NmYdDx0oSi84jaS3x1Zui
5LLoDQhdbjAb896KaA+slh3P97FgJr5uLBFfJV6vknXToB/aotE3MMuGubjtcOX35E/7RrQe6i7e
Z0CyLorAA7/XRtIb9l0wOHqnqZ78pFTY39+/v9fbYkT2aP/oXmPHsphkwKq9foq+hSWDVw2UXp9l
OxDRQNF46VajLsat4jj20QHwNxcMlryfxScnlxyh1xeMSLce/YrkTDMWexuhDJQ0d4PhgLN/9kDP
/abynX3awMit7K8j6SLCDwHFd3sa4YTJZ+tGGcMHQ54p8dVY4imAo8MqhN6ScBy0z69ecM8x2LoP
uljFrZPc1KYotkWon2eV+aeTPeDSBNSyfv/Jvx2/lsspxOKSy3vOO//mLZsHAi4iEI6rIKO3FSPK
Ap2ghg/OPb+7Cn43LsQ2mOrGm6v0icOB0uIoMBV+gdu+7QhaUu4Hz+93V2EtQLPqUT8JnDdLgZ5s
qqQlV4EFCSvf6YgOCrz84o+fGCudz+q2FGpY9V5/S01QFsbUVryKSfONTc/4YDat/fTBRd6cFHkl
EOpzGSyKghlf/KyzvJjtJ9NVlTk439tgCYgV4HSyg5vgan9GZ8COFw7xFxVNCMgi2zasDUITlKaR
OUQGJ5A6H/HE0fS9cJIEtgTwR6+6kAQfYK93Ux1xXO+q5sjZC/RhihFxCRdc+KaoRXOH+vzU5KeW
m/vyLLIiftbuG8CaccihaCW1IKkQ0GraH5RMS0xmLckUBN+W9iUb2oECVl6LYhMCKDlEWRsEe5KL
EGmBBYBGpunwZRt8HtNj55ikUbXdCPlvLlrOiI2qx+iyHiL6S7qd8i+GI7W37iqAhmc5NOz5Uy+b
WXwOq4XrOTCYZg4zZvs9oEET7WDcz/5adG5aHOi2yIwybhsTv63Zua4azyoaiuoWEql2UBrRUk2V
ea8xB34RtUE1txdh1O3QmzuXZdNmYqtb3+9PwrkGwpVxQEfTmKtQn9toteLNaE2V3nBK9BSpUWZ8
67tzj9MXQaK5MzSn0hVpYeFIj9Dyafd3CFA3YdWic0GEarCIm8oxt0QKUbWHmiOJ7VCi3UVwmuSR
ggLPJ1POfKR/C6tOqEgAFSY7c1snNmc8KFZGszOnLi42EeWsaO3kwKYBCTpUsqaJJS9h5UbylhBj
E/FII1RmIMT4MrRBHyCdh6+TrjNaKnJQW7DWWbCt+PSfydBhEBCd/MkEYmFc8staUl3oihdEqw7F
tLfACeotGlKUT1aixflUpXG3NSfKDLtAT+VO20UZHi3FJHxi+RpRnN/KLL8yqBa3OxP2egKwIyZ3
qTN7495sA/JvDY47QOugSn/15VA8hkm8UBNsD+6cbiCh4IzqHGfNzE0AyeC1wETYBpbPRm2mzbab
kvw0idqKMPrEB9+tRNE8WXRkYGi0KRENZpYTSdEQ9rYecV9BgIs54VamU05rBpcmZQO8ZLyGR154
66HJCeYaZNF27CYRL60xjshHp6p8DvesEFgh2LV1u9iDCHtam9mAOD0d05NQ+LivIC3FeidAWhHs
6jUdaaKVUck1pBcW7AR8+DftNYF9AAdqt1ClDevRTTmSrUdYSqzBNKDsTSToPhXNVHpH7I/VrjOR
aW1NWIhn0HH1cOXkhMrBpRlJurKInCHvqmn9iZyc3JQbD61SSEM6dpOtUdX8WpaZ5kcd6ODCmmuj
Q/7m29O+1HjWrnrEqF9poNf1Vag0qWVmp5zkpMERfTKLZnAQeQ9JQ8Aklay1ymArrZMxpnQYKWP6
mo4KYEs2TENFSL1nDjuFkuMB0Oh4LeM8BidkETvbbf2xcbqVykIn3dmqc91tPdT01ppKZ2jDstpu
URfNXb4nQsipNjR+FEEq+MPkAWnY3K3YpsY3EDLDeu0hcBhJrfDQGWHTNANQwrGyyaqPpIs6PwAM
IsvWP21qhbvOygvATkWXIA+ER1OvWzbxpJGOhT1fWX4P0sC3GvtJpBJuDpAm5LZitqIvE3UGTqTw
xZ8SSYqFhVW52qI5Yp1Gm5puzTJQxsKdr09ds3Fv+UjheZgqH/NgVVrhqs1yJYFENuQX5O3Aa41n
kuOuU7owlFv7aPjIFDeuyO3zrPawUwLWxx+OMDhDAJSnw7wWhEGcWDF6jnOXjYWHIkm28miJOryx
vZk7HgoZPaH7My8MAtqaY+FXQLltoizExsLxMO8zVAP1RiLbaK7QEM/u0XFrO1qTux64a9fV6MMK
VzXf4JfpU1GYBVp6YntNivlxfmdOBYC3mtlsD/wLe1Ve0ivcJYGvOMcTwr6OJFwqEo7NS9yORCrV
hqNAMM+se8SJOMUG7IN54ieqkGcu+Ymn4NUgL6FJqq9z8PjZjih5twHWPY75eqZkPYKkMqNkYbN1
6Iony/jB+6HuNXGT3ypsDkijZqB6uEOwiaMM6zrBNg9k9crzwwYJ1hTR+Iwzg0Nj7UaBWNNOQbI1
1Z7zENgZCU5xPPhqV3lDl1IgibtybUSFcaUHA4OtGA1DrNG9qO92OaoQfm8FI9GYYyA7KilasR1T
Qma2nZTRfcriVZ7YkRWbaA6rBrnGogWMwiIINkWvq5vQTWAFEiIfM3DyPrnNusn/TMsy/FHQOVRr
o2HzfsaZC9ozjYCk3FP/jn4of4jto5PJ4k6zwwtWVqScfhNDVib5IQkloA0yC30Q1m173qMKOTN4
tZtVknn1lVu7IzvKcLA+5yFyYoqxhf+VNMn62jHy8nOVKVRSmRVbDtg5q26oy6Ak29Ak0ASUC1pY
1wAj8ulgYoHJ9nrUrbFfHsgFTNFqPIlVEwyEwbaI+RwEFN+LwS75JlyBQ6MIjZpoi6yhR770OvBI
oEqjnIkEOqzMGe5D5sQtBtdSlIcU5zCAw57hK1eh4UEw7qzltSIsnW+Vshi5vVQjk40bZFNprfqk
peeet9owd1MtvOhKRnY53RhYX3Mgh67XeScVfwegFfOI9ldpCcRxXNXMj3FHRFfJFLWrkI4x52ol
f9Brh0Q0NdCjUfpmiesWm59bvj8qOv3bitIrJ9r/PZcaJ5l/X3vCctp9+4+z/vt//ee3VxWoBQHy
dwUKQfpfuMroKgaC6i+1Hnbd//SZmn9R58eYsni2gfAshrR/+kztvzhJLcUh2uGYMZdN9D+KUCY2
Ns47Hhwelz4Fm/k/MZrK5Zj/ove8VAD4HTi8LWxqnCrfHApaIHQhkVIIdjTwQZ0mwVZNRr0TVXyC
A8r5XrhOczPGQXeWk/0GD1wqAv90dZo4XvmcI+mssG55+rqcGx9cBEvQtw7oylk3jgCmXdbwzUy8
a8e6GfeX1tSeSUqoV5lhBd/KMEmukBHOnwx40xDOCa84VxplaON3LhVWwGDXYaPiB7PQUL45ZNKQ
cZrhbvbL6yQTvKIogYvD1EX/g1H9f228mkuh/9+P13M0DMVj0vTPL0frzx/6h7GSwSphbVDUoDAk
xVL7/HuwLqVPiqK0opYWxtIr/9dYNUzxFyMb9QJFUfq+zJ//GqwoKv8ifcG02LJImy0/1IJ/mkr/
UTh8zxb9upjEr1nc+dSQaKX83WN+fYIVXuoYEW6w1SRog0ZG5ZwVvZ9eN67yP6IBvC60/H0t08OC
HbAk+FSDX18rG1DSq7xm1x/ApYGa5w8s/JOMv6sqHE6ln0X1H5Xkfl6SYhLeVIi1NGiW5/iyTkrY
eEFkT4NG0h27zbCwpTmeJh8UG35zY74DcNCRHNUx0r4pNuTUIfCRYYuKEWbHR6Kl2S9RAul3sVX6
CJodUog+KNb85otjAkTLRQ1lMcW+uWZMP99zOm9chb0OiG/V9CBBraQDO6w+2r8Y1P8YNS+d7L+7
QWZb7PPmz9ntzTeXhrIxLbD0JJ4QvSDLwHmyq7E5NMZQn7DABh9pHpbv5b/n0KWnz2zsenTUGCa8
P8sc+6LiwYAUQ5VVnOdQDwulH6c4rE/73rkDWhicFaV7GhN1/f5dsgL8clGA5kubgmvSKX59UUA4
E5bBdAIPA5lUFC4IUgy0HwyWX6/iLx0KOiE2KBwKR6+vgkqyMGaRw9E36+Ei8erkvFHe4/u38nZ0
wDdwaQQvpAVIPxiwXl9kgr4+120Nzxltxmf0hPoqs1wE61gdD398KW/RpVABg531y/1gAEvjlGbm
Ko0yMa/zomJJS6Qe7+UY9/MH39Ey0l4PDKg6zFesrJjBmSFf39iYVA0M7nKGkQWxMQ10+AW3Tv+l
bdLovDB1jEw9ncQHL9vb8c/jZMsg2XPAcUDFsPz7i+FIOlnT1D5CGWxK3XUSztNp6gflmaxBC2td
Irx+/6H+ZpD4pFU5fH3U+W1n+fcXF5zoXvuiqEiaCSGkBokMD74HGPh/chUaSZL5kY3Pm9eajQZm
lgKRPrgFC7Cliek7ADr//lV+8/CoJdO7Af5BWeYtRQfYlRfPQs2UW6xmX1GiuoBjA/Uh8ZofMflr
HxT0f507gKmx/+Ogy43R4X797HSrXByGUHkg4h94yuivZ1T8Vdff14V5ifq223St+UFb5jdv3KLV
Q4xkCrplPyFnL74xNp1WQatsXvmd9rZtT2us8lziJo25//z+A/1lcCxzFBSTv4km4q1irXFro88l
UFeaZQp/QZSS+dGkfzoEfRtk1gID8XDYyODNYyTXRqSccyQmpoQ+BG6UCURJZ9784c0ss5SQyyhn
hQ6C5bm+eG5p41Mh6JAdaJd8F3fEXVa21kfyn18eGXg9OsJsuFigac29eYHRj3WI5BnkQUNMkDUQ
K68qaq/v38svY4A3VnCKACHIro2n9/peNOyZwfcLvhjbx6GRzfMVdDIABa5Kd+9f6tcbWi6FuhWo
J0TRn/qYF49N0OPTIxmkq9bBCUUVvRf2Uddk7G7fv9Ayob6acKkWsWFxlrnWk2xFX99Ti9W56qzZ
o8bnhiZzuu68QwI91Fhbnh5nTt+a+EK38fIOrNeU9ViOSH774/sFXMqbZdL35Ct8K6/hfZXILAnJ
TaeBcB0qfIHYW7Koqw/u99fvEFGRucwebFS5zpuV0wjTImodeM75VJW7OGg8fIFzf4hkbd2+/2h/
/Q7p6rg2GD2a6+wb30y/7mw6DeUqMMbDXF96BqHSVYZl9o+vAsqUQwamEkBx7nLDL0YKzAZ3lPlS
1vDLaIvAR63Kfow/eGzBmx496j7OMMituSN4nBbdqtfXcZKU5gHBG+sUY8ZE0oMo1FaMcfNEbTds
vxoqSe1sRcnb6zddUocuNak2tKM97s64vHFb5RU7a2oapk+sa9WqtSbDpAlbZOIsyYr5iYBnScsp
1Vn7HIY5ZkCbBKZipROaJDfA6gdvF7Iat9s5pTZORzcys/ZETCF5TmC+ZZMnJyqAJxZS6hn00lUm
cNUOLpikqfwcGysNkus0psO6G5UfkYvOetYM18Cd9bBK+Wd7Cw6iN4FEJh36KnCqw8qrsyCgp+No
b48EDrZgn6r6zgFxspfVAJ6s4e7qy9AODO9r3I46P8dI7wGphjtHA29wQyqPuuqCQ5YEZnlFVlml
j2TGzdk1Wg9CT2HKT9MZ+21NEwFp1eTgHkYJsB9KUkrJkDApop9Y1MU9eh5W4nyqsNjGu1iB31jL
mbDO64xoDazLVohVHRwHtt1kZk50aoUxIlNsrigP+LWz6x1YHPdWFEbipMIdKj9brojnhazSkjGZ
x7Ybb7EqSeKTMKdgaxJOX2y60m+6Q2sPHtUGYAqY0twxeshSzNZrOk5WtikmM/ks4sSghxXU9Cpt
nRLg01ptlVx5NCQ+gxHM8eqQeE8seevJH7MaJrHJZT0HONuQ8PKtDbptCRAoIKBONBavsf155IR4
MeGFcElyxJoFv/06NkjdYu0innpFxzPH250TUr5ye9piF1lMF/6krK38qm966d5q21f6qJRdEidK
uukY0NwC0EUmshZ5hHkBx0psPPpp29tkYksxqQuaSEV7Oib0JilpY/57Sgo9H1uJvg9bGcnDOOYL
DmYQycmLmZdcZ+BXhd8BEoIpkTzSR6qXRhKk2zbYOrIG4AG2MTCshYdRCYvYt4KMhmEbNfhmvA3C
czGQvljBfQe+kKvnHnQQElWE6sQj7bA3mxfUcMv4RBFcOm2Hlt7DgQ+hvmfCL519GHjJlQ+q/oeh
XIVruUo6sk/GwJt6kmzKorrClmh24N6VlMN3cETIXEl7MAJsc0TFDI9iLKxyj7MpB5ISNJmFqs8p
XLoaaTduSAhJqW+LmZ5yW7rGdATrkntr5LdNdD3l+KUwwwVDcE63slb7OCqqJ5+XatjHHe/w90JJ
OGm+0ZSn3RwJDdo2NHJ8+/XgHyVplDRjeXnGTR47wwWqyyii4+J3+Se4opm5x/8ZG5t4KZhvTRlH
E0mwbVqRHB0ujrIwI/w2S6mVbxuZAbWI07DAKG3j+4ImW/MYaNgCQXDhKFxO2Wje6bwSw97jV9pb
WxkMe+XFMTgRm9bWobPIM1x3UvTV2lZ1E6JBHSDmkjeSPc+Y/dgAk1OJe7eobPPg9ETgfXUyu1HH
mBNPcMC2gU25VkVkXxHWN7pfug57Hc8qcPqj6+OQ23dqaagz7vGGotkNvtAxS84JzzGirZWn1bNA
Ahmdx3VDdXzGWpVsYfpU9XaMaPXc0ALMOTqJyly+oH78Zg9B562KrIpvK0LpgnXZkqC1znj9L6ie
j+26N/1EH7yIZNu1CbaIaEb02mSGwARwNjCkwFDCQWrvl5788szy4lr1LbkP2ZRjktdZc8PE79Ff
kGiK9tKCsrUqS9Vh+Sjq7LbOmtpcW5FPzko0heh4Zx8z7KUOUSltY6NziU5MWqdYY0H3/S1cHXJB
O1Rp/s6GoNWuK3Cu4X3Eroaje9XEhAQFndFemGNAnhfzhX2gm5uma+1ZSfm1i1AibOkXBl/JSnTt
teX7o/ujwaCJDxZQRHfqKSxeq1DHo7VpepyiZ24jEkiBJWrTk3mkS79CkdYH2BpNLVYCK12/hZDR
0dolIGhGcth58PAUIR8rM9AwoBC4d/NJzNti4sVLhVr7fTl1J80Q4W2d3Noptj7thfTYCBECMMnz
1PrcQQmPNxO4oeBEsJRjMRkLjr8TRSH2KK4Omp0sKdxsM6v2HpnWGnHu0kUmxMCxmzUvSy12dRJi
8Y+9yvYehjQfAoLHCpGd6D4i4JdvklgTEfcUJWo9cydj1FfVprZ1Qq7YUDnzNsA5e09kCKU0KGAZ
NGpzIGB1rj0i9YxxxEge0ffV69ms2RTWgds+037DJGMnhLUsbCdwMDqQ42EaFJH3NFfwmVZj5kS7
jjXgIdHteEPny+7WpCbxKuZ5a1xCWoNtatUpXfQcjm69QeMepAQQWka70YGBS5mme5vuPGzL1mZo
JnJEKDWmP6zCaot1F5gj+SN9oR/9ulHDOkWm45Oq0ODvbt3Ix5mMyMInCMgk+ssScF0OuBJ6ewUR
m/PqUJOf0ltjTgtdDEHIjDy4X3zyfMpjUpQGSbGxiX+pKkcc3V6V6Guqfrpcu6oWOZsYo/Z3lZvm
px3kRJ9GqrLvUDXTmiqUycEUToLARD70CyIkC0d8sHXVXcfznHl8nthBmJ2lhEw2HiYNulMZvlEv
nwviVseME6dw3OreYunjlS9nWa6GpvUI2nEa+RR7bckCOErKWrTn8XD7rATWCghWY6zbmcVg0/op
hoFkzspvAM3ootWyMm8Hn24x1karOWlFmxJjY6RjvnWxO6ALGRTJx8qc/R21hclng5Q3iAlhcQSr
Hg+Ita0Jx0t3lsadcxWFookudZzXwRqREb5tYuSGYTxtyhQwgMH8nqxBUlUx8csgzFd4N9Ppxppx
v0Prswm1sVN7hkVhd+l0mHG0NKsiXgAFYZcF2en/Z+88svNG0nS9lzvuuAcm4Ka/pZdoZSY4pAw8
EAACdje9lt5YP0GybolUt3RyfmuiyhSTcBFffOY1yCoJfVfnkYPdRpLJODvz3SFRwUYw9A/CTePF
s4VjICwbwPktLifJheMuGaCqiVSB89VpUWmOOg5ShuUInEoknYQr1VfSFqfZdWsP2CBvpzjeSVEN
JxkHIv7afuJ7J1kimLMqGBfIH1Ec4keP8EfG2VGjTyepBD+3kNGHs64Msdmrq86mK9ww4gmHrI12
GYaWJaImKb5x0H6HZbciT9PsaPx0akfS5cKBBzPE6295BXu+jHeme7fvj4PU5bUlmnHd+Li4f2rg
XGOikLRgX5OukzfYlY5nXl8YL2Ei1AUufRIfq6Xz9dZNMK9myNp3MAZ1jIz0kDju54XaluXmYLpy
sGINhyGyqkIfxmzRyZ6fW51tgECK2yb+d3r9vr9p5gURjgUU08cUoBwWJdy5IgByNCJQUAuIxcjG
suQROzMeD7TIR3oKyR7vyfxzjBwg+m0iRo57cEkSN26fjfjK2Pnw2HGoo0jWCiff4MMNZKYr4+lT
m4fw15LJwSVY2cq/63Mkqva1bTPJdRBq8zeIaWVQJNekw0zVCTskICrMSjfl2tZ3nsBJaMMc30MP
o1+Cj76V+BYeqeWcbF0m8J8dYFJIinnjDHMqLOsTIBfxwtUZzmxaHJpubIxZqp2sIDLsVgu/2A2i
8uOPUjt+Ar5KsQ0xnu+hzedDwL9xA/3QIwzwrSk6WqbwriNrR802/UShTH3ys9w/kWg8OCgcgPba
UAsA601E0V8sQcde9aBDmvMGVzLs1miCbsYhANblUw49TkIH52st52rvJHmJp2DppR9nIp26R2Kk
haaeBj1LaViKYAfIyD5UQI3FoUv9wj9gsFHV2EF404BHb+3oLZRmTr1iyddr/NoTDSMwkBeBGJPk
LM1rcd/6SWDdq9BBhqIDBgbiT7of536w0NcxlPQsj1Kx9y30oaJ0GC5aawTspj3sj4lqqkEyImk+
gonSMyl2UVIMo5m5buWQxgufvy5dcxzE8dFB42A+zX0KDSwuXTyl27r+iUCNh/ST6Dk9M69wuh2S
u/XjjES53Ejd1VqdZxCIaPggIuYhN43EYxmfgbYY4rOMmrQ7h/TrxF8ApBXd9RLj5scNytKaD41d
DMV9IccJ7d0esJBdb+dqWfSHtBYle1Ioq29bHOzHzCe8EuQ3VTev91PA7sLcvPZGmDtuiS8YELXP
SZ+Pd5JKsNuGFKFYma81ntEgunFfgnIWhogMYRQ/r+Ts22BFig6gW56x5qzBRxx470id/uhaAZBJ
oWL6iAzT8D1vsUTEZotDh2UqsMNVogXE4mIH2G+IGPU5vKE0PVQwdRFzqSs/3pddTwK8Vo770GSu
9TDmBG9ibWlVR4Cyw0mOzmaxb8vZuqqlW1Z8BoV6d0Ci/j2BOx4dUXwvPisPFfadhnJ2AKCFfqDv
rNFnbx6E+ogq6QQE1/UBFT0NGXXcXVkxI/taICJo7wsxtcse7iPe1sU8+PepenY4G5mBbkQbaPQ4
XaMOkWDgIM+rYPDuUFoe5uNMJmggUjQTIrzrUVM/rwMRBjvIj0LunbG3jvRj22/2At9uP6GGkTFS
HzAWl3aB9Su9JvLxBoMlkF6tcrAk7WfvxEOsxd9AqewwlrdnlNdWMXxNfFQSNthC25/DxfMva+BF
gL4zWBebbPLHhynrLNDhndV6e9RXSR3onnoctYNymk0UGElCusMKw1QwmeURWCuiC3451t+qaFwJ
fAxp8dj1clSDBh30Zy4CUfN+eVbpIv+s7M2E1d2jmNIuu5iAnWq6IGHQHZl+xlBWlTXcdH2Fjo2N
Jt5VbfdVtHeaVkSc8e18swLrL46obYGtRJRTwIejX8SjDmGgWIaTfxIEkzfSiqDvvAF9brdXTZZh
rphhshFcjJWdfGYHNDGKmgqp6sCrnDusgABOLSO5LrRZ36RuJRsqq4Z53gWryB/I+EAZIOnnwBWG
qodw6BQUCfC6uio3nraRVStCcM3bcZDdt6BJJkza3Ah3rDwAmXmcOarh2Ycl0bCZo8TeA79CJ7JM
cgsHryErv7ZI0SG6v0iybGRMy3vRhuuHOE/mH12FJzWZadbps0mN43fWZeLuUS8Isp+IANcILJIa
i7PYzmBADljGMp4eO7s8Aayk62OI3RMsCTvEL5mi17K+VsAxoHjAdGz3HXbJ2HhmhB20w+yP8Pqm
5hS3uO4LNBbwsfb4LMjnYsEi4kuxhLNT3abIU7G/WkiVx0mRkQxXljL+j0W7OvauWSlUv9E3yKuv
Vu6DLkw6u9fHPlF0qTAGpVS/Q++3bTn3JgToPmNkmaW3zBQxZMbIeC3Yp6lnlf1N6ZZetPX8mXlL
iwyFugxjf/o5zYVYtks9F4RpJ5aIBhSUKxlKSBfFGsY/wINUP8lthy8KFz7n0xgrFAPzmeT7YKQX
JrBbjWOfLr3Km9s0TRRo5jLU6Z2vmVXTBGjzTzrRN3WxhB01BJq7G4+lgXEkuW4ucKWMvHQHsNo5
4T1/7Ss8ZuvuQ93InxHAxl2qgu81iN4vOQDCfYWm7tEPprPeZJwge49hNestCouO/JaEcknP/0Ox
lVD/iXDU7IRd78Y+Ex8FdFa0vZx84IxUkpZhLnr9ha6ERyWDzA333U/eh/8IG9TlOqo/6vM6ARzd
5CDcdJcPHyKUhG8pzGzUtIaU7HSBVvtRYW4vN+RZxf2fG7bvO9BhgL41vVppGcDSb64eNfQaViaS
fBlvexvTodyC/4sALov5H/aGqQsZu8CNBkoAd96Yj/3aG/ZmNPFWNeFCJTKkA8i5d1Iv8z+ceHMV
JiIWE2+mImBj3o1Fet+TuklzLIlk0J1RA9UX4Fr+ShIzN/vrpILLRBH1Obk5c0bnWVDjl0Y3okid
dDTmVRFUv/iA/zx5eAzQsN0HfbFcZVqGV7VwV2uLmrR3BUDeQueHY+8n9Avyn3/+GW0LJRTbTD1l
8G5SPXqxtIXgM5ItY7iog2grrB7Nx1a8ziz+P1zw/xhw3f+Ovto+1o/f/+s/f4Vemf/gFSfo4ccH
IRRXCTO4N1CIf0GvgHayeF6BgSHeFCACAQgxTuP/+c7/w1pJ+/9CiYJeyZln/uIfIa2kQeT8e30C
1UJ9mykamB0ODc97Vij4ZX2GaqVMY0ByG7gY/S5PfZqiM0aYqsdW31fAhagZAqzmChR4m8FWNdJH
DKD0rswTWvSHESAXKZ52xhwkcLVW/SRPgcOSgh81xnj5Y4loI3oQazahtPEhGiUGsCeupeyoRyoM
0cHq0k3iIoQfvwaidK5J1sLs1kKkhctwDuJ9fYtrpNG/6Aans69yBrIklDkWU/wTLnFzkZkJj7mt
fsGhF6h+jnIiEqNCRF13G0JYcJBkpf40bj41Rub434GBl4TW2I5D2gf5Gq4AxEXGqCb+C73MfxsG
qOUljjM22E8UXXwzVnsb0yosHFQtw+ST7Sdo0m0U8wM0jpkqhii1ceInSU1FilDDk5i9dZbYMjtl
PZO+Ymj6QCY/NaZ5gpkVOIHKJl3eDdqJ64bu+wwJ43QU2oh+dgxVmPVigRVGHSbviCQ6J3RoEOA8
kqYyEDUdgclV2wTSFPldmQxtm+DlOpXcV8IYmftCmQgHAA733IXHHrVV7IxnKJ2qotkz+7WCa3eq
EiQWCiZWwXfIZnZzL3mP3F0tLPMLsX6yuPScJmiyMUfXJT/ueVWinRNYoHFwK9wiMP45bawt+3x1
kcIOjkUsGukdKEE9VV0iJpmr7x0H04Cprp6aOdjlcIqCYNvG4cjvb9H6HceLcC5rXkKhkRMcLySK
zlyt9WTNY9PJtbiFrm1nKY7lnNmi3fqDZe4/G4aMx05zx2ufftn1H1/20K/wNBNKf9lZfHKjuSAB
sWCFxQTy3SfvCu35ZT51D6sLoyk4BaQRr9MZot6j7+3atPE1emcJSRiSc0Ozssgxbp10joRg7GFW
/OfbeQtAYQUiIoQjgANqiCMPXNTbFYg+lHaieY7ve8ACLI05t5IZCWJ/WkS1V/5sXhXAtgolUOGU
yh8vUCSsMen+8308AyrfvBdwUrTz6GH7Lm/nPSZlRRstH1Qf3Adg6bzqauyINfmRQj3z5TX06AxC
Bt1wtPjw6izW1vRgoLOwtCAzy2k5xOtg/hinBco1FAVFxv4hQF7aFR+quRzDpwar6qSA6xW7xWVY
FbZ//eenMNnBm4eAVI8BCduZ/hAsyHdAR8+OiE2eWu5np81Tb4NOl8trlMPU4AOfun3rjmeRqPtm
bjZ/vjTp1vuLAwV4xsYSVaDFvo/Z9OloRKxucu9XdOXiu2GsiqA96N43ujuxW5qLB9lo9oBsugrt
I0v0eIpf1qvX1+6VctaZHZGiq85OZTSQrsbZsbHNukhEChapS+0gjz40OHk73hGVFRNOpjFt+J1+
1zK0QD9rDYjCNPnG6Avz8HxWN6pmghMcJXKYTLoZEQkZocrJuqYWwlPQbw+Lg9sDG7fvaVbg3rEg
Kb6NXDUQd0iBBu4ImWWzK8GKm5gUozjGx8cfRvKTHaJ/uqcqCNMOJ592MHsbGMPC34Uvv2VsffOr
LZ1nPNcsexNYZpVW/MuwrhPzeHNtnhkYPPt+bvqWi8uG9Df9FmflMC3nvTvHk9o0qBO3TwTRmjdc
47rA7YEbSx21i0sK9p2tMivlAOyiKse/HtkewJOnSzKBTLhmKIQ987FW9Kbja1UMzBwfm5cAydwA
Ttjd3OoS8b/R1iW/2l1q3vcnqwgBvl0wa2mK4iSPccWgtbYKdgMBFsE6fhQKrbnrUMaK54ryBFsL
OdLIDuC8Pd9nK7JJ3NaqN+do4wVJmm+dhfkDqgjlZDFgzQaMk4zMezz01p7j3G3h9SH/2R5ef1Vi
rIT8D95LRAV+38w3VWUZ0Un6OGNy9LJy1s7d0LTm46IFY+flJz1OIeS0IpjsPD4DSGHW2aSHyB/O
HWQxiTF1DGu3/Vt6+1vQBbrC3uMI4qhlcxh0yy/pTApkoV/XUD80AzCCApEYUHb19jXmibabeWU+
vsIsmqnObf5oIHRxd68/gqYMzTOKwUpjDeOE5rCGpdzxFTUNtOl27GIwJLuh7ApWFWWo2WWKSbZ/
9BCQpx1P/dp5kqnRjF8HRnhRrxrvVjeeo9cba8775Gaac3ThL9pgNUTljQd7KRjO3ZcD1HF7r7hE
xC/hAi//YLuWWd/Ny2q3RxQCyYKYkHBbHoKqoLy9rBpZBxA9IP5/VHZjVGk2dT9iO//p9bRD73rh
iQU+GUwJ6cNYU7sVCITwPTgeSas2CPUlZl4g88SyDnWeDk5wkQwhho5w/yc2rq09hzPWtdcBirIo
ddv7Z4yMGbLs6Qmt9XysPLt2/QMCs2ZTe0qsNMn/FgXfBsGQ0pBD1SL+uQY7J999aQWxnZjkFbfo
tcsGzkg84ia6dWoWJ8YTL6lhLOmCM5eFggkUMbRzxsPn7uJORGXIKlYm/+HpBh4t4lAzxp7GVPW3
RG/NlONlS9bde9qZePh1bMwfZd9ia32paQyrG4Jv2BCvtYWc97eoROJuOc5OOKXiG7YPFgkx/WKg
H0cHPf023NZxyVhiD6KGQZPBJzG6vhQhOIFTOOok138xv32LZ6YoAMdpkPVMyRBLxH3t7S6avUnQ
JGydW3vp2kRss5Hmb5ajsEKDJz+gYMAU79QRk57UsVssRjh3f/6877IV7oB9jGANCxuoODyVt3ew
0vSg7dlOt0lTF4H3abLmGX0PEdkVSx4h2WJEtt7vNN8asK35ukFQuTSj/+l9gJ70oGAxzpPytzdR
tAh/GJj17UtsdIwYVXHCzufYP+jYYmK9ZwiLKcGFy64nHYHlbvLeP9/Gu3SDYhFnPURG6FV4z9yK
t68jLwbNNMTt+SC9aMxcF2tyF0gIvmxO+NPXedUX57mcgyD5S+ny25cwfB4IbUYR0LyFd3njujQd
vniruk1xU6D6I1jQ4EaJJBL88Rp8ELLplgYAzDguD3Fse2XzlzdA6vxuwwMTxL7WiaAnOGSy7zf8
VCLbWqDddouA7Uz4c182GBMfvt5JSbM/pwGHJw/b7TWJqSook+MFpiP5REcXxTs3h9GfmpBdCIvc
MEN/sH1KtWcOBKkQKuCZXn6xSyKZUqGWC7qU2wmpvi5k3slId77LQAIO+QcN+bIReysAFuWcYlsh
C5TnUbwmEE+x9Nsn01filOuCBdzBrsQGJOtukig0q1hZiBwuZ1RI5ZgxHYlD3zrkKSMCHHxeyjEd
MSglEfKnyZxUL+E/H1l9T1i+miQHtzlGeRcjXbMsPha2ZQ4N28kS+uioYkF7OjB4WJt7UOAdZ4xd
r5Iz/uUEbKwO4KzaeG0B/hH39BLtx4MEWqGn83U1ZeLBslFRttG4QIPmijGptufL2HjxdFudJzzj
wXM1Nc0F0kVGD10vGPdkhziMY/xdJlmosd1JBK3BmoXl4DNUWjGqUPe8F+iCO7zC+dgH6smCW1g9
dGzbQ/OSs0xd5aAVmQFUwuWCgA84/7A62rQTpkaa8wrJC4tbyYZVcmNl6OEmBSypS/ll3gxWBtbx
S6kq2F385Ot/YLOtWSg1Zy7FJDmbecGxuyT8ajgstOaRP7ZJqUYtTSMB9xommCcc9CYDhERsrtqp
OeIPvDPNiupr3yRaevZLzlN0GU2uYXsxIXRPQmDOahsBEC4n59TpkAHLeFfpwa3qBbYbA3iJl+Dn
OXCKJTkfEDJAShz8FDqwe6RJyEcstKzX4gBkQk8/4ds/Z+8oX/CORI7JGFOCvIiZcib1qCmmRMK0
7NJ3szzst8HL1lhpyhCf9FqA6LMwa6nGUFxgedtlfoE2wsIwFDvSPEx/VtQDDnaBhtHQX8tSr3Nw
Bq3K5G2gvNcgOQHNVzY9I9gRCIP3ICSuJu0ZptlJbsO1t3KSbIZP4M8wf6uSFTPdpMjUFbJBc7Tc
smPWZm13VSzjKD1apY8j9LZyZLtmO4HTsled2i/7yQq05n3i8YU2yy4fgRm6W9I01/F3S+YWXChI
OlMovFY3r9/b9rFom0hxn9Mp6QXmt7yeymIQJnJHwSJ4JS8p9J8D92/RMwRVAs+E0xRyEFyMt4G7
LVt7kiBIbl7ODzoGpHYuTzRfexOYI2cr/Snl3qUoUupIGP3s7T/fw2+HRwjwH6yeAebzqUJzj7/k
xLBaGvCfYry2kN+cr1M0TfHbrikmHkTtUutgj5eWHGt/vuzzs/1SI9Oi8V0bXAl5mmE/vycD4ilJ
vyrS3Q0WIxEKNjaOIkhPOImjZrGf5Ixe2qXdpj0CB7adtkGzZy8Wi3ceFSg9rPcM6bshOcGwg6+9
R084CNXBTiYS15Me3iPfGm6hTdZHVIt1vhV22Y43yeIBoWIkZUEBOzoIdBT2IUkDNVD+UOoh7syU
NFEu8N3YxXXpz88N1fVNb4AvTgeF/gCKg7QG5PuDyvbbacKEcriJ6tW3u0cUADvyPMa3A98bFBMX
3djhBBbnWGcL+jJAT1AH6HYZ+y280+hd8e/o4phK1bZ6PhRSKxY/0Kh5CrAQWmKj0YJYmmk65C+/
WIo0z7szPdiznPaR6GiwblAqY3+dQ0/3q2yf6oT85dQHTkD6UiFww8vWtTCnke1iVCh/tIHwZ+/c
XjPuJFFqTg2kmRbLdDaraSnKvSWKTiIZNHEKxVuVOkjIg6yOrWjIrmeF7JU6ocKPRnFAFmS0HUbX
YHbCZONx3gxFvZkXyBneudLx+vzsjIGtA3u3Qlvhz9/ifSJLAQjFGUqeEUL1fsvG837OongZomtX
ZuOoPlPRF/M15jQJe83kLETvNB893sbsQBP5W7Pr/dajE2qxBKhFTRr9W/rYoN+DlEcVXtNgLtcH
72WvLy7k3HSDMsrIFUngiQl/fu7/4bqoVkIYCRAYNiTgt1setRQ/wzdDXltScF10oEwfd3IaEx9f
pKQR0WJa+pf3bb9rTSEySZs7Mk+MWy9tvnexpkwzILDTul6P6Kcgr+rotmJU/ZquEqBSpzlrqiAI
xH6hGlfex7akZsuA3qVL1VPiSvxvTpt0bqG7Oj150GdaDOE0DX9J7W0Te3+NTxCU0Cq0YK2h8RkS
pt++pGi2qiGTbno9x+FAlRgWqVkIsvP78Cs5QJ5E4DrRJrwHoU7PZoul7Jx/o/5DFOX0tRSJ1YRA
zRZTujKvd64LyGXadSowL/rP3/RdayN0jAihUYqGp4UgxPtEvIf5FkIf8T7iGjITSPwsNatolu7C
P6nngyObWpwcPAdjuOVoYRvNyVKgEUJd8ueb+W2BOY4P+5Qq0fwveN/cNmmCbox1D1YnGXvJGpAG
7bau1wdcqw8Rn7nu6ylbH/583XcGBNRASBlLqiHoX2yt38r+KJkTikNJpAlaoU/rbjTt17qeW4Tk
He2Z9uHaNMMYmtwzbYrr15wrgTHAN8GWOSYdmEKEG6ONB+CG237tyFWq9dHpCu3ZNEKdEWxkdmXj
2qtBv85VQ+IAwbzwsp9/fqhn4uyblYgaIAcl39Y2+cL77RqBFFi9McdB+qUjG6km8j8MdruEKfZL
yHeqk5Fm5lrv6gLoVHKS1U6PQy7yS2bmlfRTy9PozrFJBUfqlrJhHdOuukF0NojFlq6s7wpE53pK
V+Bbc4RwUevPVik2yBB5xXAaaOkX7lFqQfJ7P7q2ZYn9S7LgTDDjSbJlaiYHHU2d5z8ohvsv6Rr6
Hr3JoAfasg8WS5U4WotMejix1WDsaryZUyeMzoZ21Fg3Nxrz3afXz7EuyEmWkNkW8+F6vNRcyhdp
N0Cg/GfbhcP40pemw1axml97ySXUex58YEgEVk0JxZlygfO1ub8W6OIyHanzwgr5LRxZJK6pSWWp
xiYLnsmGt8GImlH3l+j322nDOBZxUBq7noO4xvuD3/fSZJVBoa/H2jU7dG3ovD6VaRyxT2kFm3cY
2GWsT3ENBx79jy9vNgXYTIiRnOfhu1yTXCsDRjKq69dWpnRqi/OlGEKf62fPIy4JbYq7AKfER//L
9Z+pgW+WMZ4H7jMBGGCB4c6+DaipljkMrnb8mPiJqarykvyNHqmbADTdYgC9ztGO21mpzVpaDnxA
Z5Wskb2I2oai4rU2E85k+obIm5laELNx08avX2YCr+n80kCmuI17r7OCja6TccBx0nu+6uvKqmRp
ZhxdMmDtebKgwYTYfWTpIfd32l4CrOOoUYkaGbrh6NSJv0TI38K1Ty8QairzUsb0SLC/fRlz6RdO
z/D242uIohxBE2/zOqx2KVfbp2KBSXLqGzSQs118lE6vsfH7awHwPiGVqC6wHhgZBfDpnfcTt9gG
cYuJ1XxX1RpdlQ2xjGtMxYDgfh+FrMc/x7NnaZFfFwIsD54m8KSZkkW08N4++yQ8P2niIblLwbzD
IUNBlIJtg91CL0gZkW4cH6cXo6Fe42mxKYl15bxFqoGgtUkVA5u/bc7fkA6MQHkFJh80Yku/HVn9
XGoYL1V6l0SJiSQLEvYc9wUzNNLflwRtYkg0X8Nk551Us2USJPTI+EYca9iYeOkymZOXHgWv0V+x
groEz2W+3kugrBK3Wh+CvHdydVwDvsUN2HzGz2h2VGbc+pKAtuTO7MLeX8hGX+daGdhy7sqvKi5X
oniSI7Pbjwvj98rnWNiowIqDC9RdtbUAvg6Ut+vxA2ZrtwFS1M4JptUVVdw4tc99ji4y+Sz+ZDa3
Fw7IWWKB8tK8+/Pnfp8LsOkZKjOQx+wBGT/rXc43aDvD0XRwbl8ry6oL9HhocKKKD5SmuDZA5mR7
/y0hoh/MOvr3OkPPgDBHho0WMZEHPMy7gGNNEEGccHQOaJmuWL4FeVLDkIijCBwids2UPi2t0gze
z3adImx094By0gZ1qudBiO9SazknWdDZ4ske6DTQWU1Cuj6vc53XkSVWcWrCKiPQFbwnpn9s222a
rggbdkkwGYoMnDsIDDTvzSS2nrAvBC9Du6a8KqdBp8zYKJpQLHgds5SJa0abclQjgShKiw465WAG
nU+vja2mVICytrgFr/Z4VPSE+oxapffUZWMDnaiOInJ655EJeYkty+JVbvBQrLHHYRxIMfTFPh5X
0DbnLbbJiEivA7XQ1WTx5MluLVOFlViN/WiTH/EbruNL25wQlAee8bHFS3hEefMK4QqmqqRN2cr6
oZ2JSdXJMjKxX06tnj0y79wpxm95XzTadHu8vg9n8WlZ6H812x7ChT9jul424k5OiFQwd2uibgGY
TQPHCY5Z6JUE+2kJNSZFdB6XMsGcvO/FbThp4lSVD+bIii0RBd/oF6X5MYFp0eJhVtRs4l3X6gm+
+voySc58WolcxJtFTkYIXdKyduPcB63hQS5pgqAmcuO5e4pt0DJ0dwn9l9w9s9qIovd6bfI8a2n3
YUaPdLmHxcUj8MrJeoqgeoSngwKOiU/MHJdDulVOaA661/Gzfg4SWZjCU0N+Fg2k4gKmm+n/vbRd
X2fy0ctAW/BJiTy6RcjoCaV0kwjpQplO1ohdIlh5JSYPiCiNpW78/jIJTPKa5ZkG/sQh6i+07bvd
BJ2bOUweAm3+89a2KRff7jFOcoAORn2bPo4H3Ozd7mZr175vK+90bNIMdgFsKVCod3YAsbtIqzqN
TwBtRx7o3rKpy6hDQRbmQnAylczyd7M9Z8V5o4mCO5hn/sU0GSdFOdjJXVnCSIfcWiXTpRNUPX65
s/TPLN7BwGZ2PImvUNjOTYmoZRlpREGHjr9Lj5WDAeCHvABydiYUbdvjQEMn26VNNj7iCbrkB9fL
pmpfOnZ3Q7mE+mlLu7MEeB6SmKrGd6ZTX1lzeWjwUMVBJE6wlM30HCRyZ+tits9xQVFXIiB1gMyW
sN5AU087WOPeusEKRe1o2DURhthjD+kTfcYLios6gqeoVMjDFsFtCSn/cujgamC+6DpfEV7LzsrZ
68HoD0F+1VURLu70Px7mCtXjQnePPlydB4Gw1VWJEI69WbXMdI90JvTLkX51ymT9ouW4csLd7Mk1
i7a521W9dUEPTnyPxsQ9MqCrdkucrnulWKyB14cnPKtN74YiGyb12tz5NF82fSQHOs3ReqERI0jw
3g2WeyRd14NupWy2o132H1DRRWPXVd0lzrjrocDN+0aHwoWubTX7JldmFOd59TnJVH20ZLqA3Vel
aUEFl6DykhPFRP7OUp73Bb5Teh/3urte4GFeJPTPT8u+Q7RgaHu5a7IGDhOOiHskrxAcjFbYNZar
h/Mmz+YPjdPb+xWBZDjS0kgIj9jKAsNavqtwKm5bYEEfK2npM7rs6dUUwA/biA695bLq1nNrKaNb
2sblmZ3E3sfQWVGryYEjbIqkDM+tIZf3pTd09/Dt8iO4DayfvS4+8bpBcZpAl4fHUAm5AVsnT+To
17cKWfBmS9+ZAcYyisfEyZqLqIEK7NuOvrUL39lNqnOPU9A4lw6GxbtpHdcfRRc3T4mf0cNbYoFL
e9Ft+jW2n6BXlTiJLsWJm3kLTlpCX/pJr442o7XTdMrht8Xrcl4qZKNRL2jkR6A24bwHqFNzFTve
C/oD5wqaLNoaYRccwrKIf4bF/BD5zfBkc7wdqwVqQkFBuOk1TpgVAot3kgC8F3MRfvCSIDhx1wz9
Z7fnARKkIe9C6k5S7Ak5FHgPTf04VIb9SQbVXLA0s+0YqYl94tQQLumqbyz8ZS8SGlGPcyYx0HS6
cBtTP556hJPr5tnqC6zpgysRYWrWMX9M6wLv2cmp54+tN9Vb9CqRAKiYZeAGP7rQOKayfiKgIv/j
8Aee1zFvEASLA4nXEe3nRQTDwVtVfloMCslIpOeKa8Njup44bDYrSKDjAAR0E84u2h6Y/+KAXkGo
KrYiG9MhMRq783gok6r/Yge6vkqZD+7FVI0ooo8B/MOkmJI97Y2HKWegNQ/NJzy+9SmQzG9oEjz4
ZQVKfyjmgxiCYrtGTnso/ECJU1u3RXQRSUQseTAIZIxr1BUZRRodSmqjcde2DkdyKnKdbsJYEV5r
CejTsXPrEe2ReTtFHiqOUokvAhQlhKouk/WGuyq/41nvncDLx5B+XdqvUdWIsyLXI5tLzpcJ3Igz
qE45lFIfSWMq4PbLxNlxDhXJv2fO0l5XcWvJXZ3CqPSXyX9wYOt0uzgW3VmgvQC4KUngD5FCcKVz
qjR9AAeQ7T71erTiZtxWXTfGigm1d+wAoiCK0/AzYhXh1um7hekWb/gMpJqzs5pJn6ar3980TCH2
g5On2WFEs/QmKYCWbOqwinmghlgCCuCGtF1c2wwxfjTuQviBfnoBHiKH5+1o62wCK7wP3aG6o9Hv
beZ5DR9jt0nui8TCHaMB9IpCGm/t1o5yvKvRPzcCZl15TJow+yrJ/vHgXNInCXP1VMKQp3My4Xnn
rw5S27gSsjXLqTowoWrPMrj6O5rxjBdwjtvlmcq+453ebpE+Dq87u4mATsvkBFmEeVuOvd7Tp03O
q3VU5222XHHj33KkwL61qAHT4WDMhfgNsbt19b7DNob/ykM1Gz5thAzfLLE19rqD205JtcF9Xu1y
T3gXUs0+Ai/o7OtYns/FHGwxuMVbb7Cwnse8Fx3yTpWfV+mkgNe8pkdOAR0XJcfuzqdXycSlKLIr
kQhnyyGMP3Y3jyeIe2C3RzQ7TssSn8C09/JdMMKYTEM4WEClIsQu5rxA4blIwjT/IUjB1wf8uHwG
ESusLDxpV9v0FrK1NY02KJwUTmolUcu2GRA5skgnSrJk+NCmiDf+qwJV7UhB/NqeeK2F+gmipHsz
hL2Z8RQEFJAxLyUa4lwptQ70cib8e834CpmIuUymNXsIYDyTx+aAmPkR76X3TXJlSqXguQ+/Yuc5
4FmhhqpAdUMzg3yYM520n3D0rGYswp+RcBHUtBDh5yBs89Oo9mr5jb1p+o2z0Myyt30FLGO3DOO4
XoITSbqTLhZC0cVO1ILjkjv59VVeDRr99CTydL4fALqne9F3brcTojYjuLhewh8WmIH4DMylXZ07
siDFEwB08TIOpKqv5dTG+WcNhxoPC/TJm+yGaXRs21ulCni/51S7s+cf6UklLWq6YCJA60wgQBds
TOrUv5hxY8e/YokB9B5iJHqwOaBIR9fCUAyLSwiVptjNsdVJd4NNprMDrcZfR88Tk3ZdFYKelCCV
/gFiphj0RqdW733/17DKUSGDTbyLq7ORQfuyCYNGHeMCriR+4rJY/cepzKCpC7laBbBtu6g/vsJK
qxUTq4bPkdTrw0uFHKm1DalBUl4jGgp2/5Nhv8H8W8tkyoXZq0xTrVBZAxTkJTXOLGH6tq+ooKqY
ZEwgNVHg+nXU9Iqjwk6xRMc/djn8uityKZYwIsYRNb1dlqab7v43Z+e1G8exhesnaqBzuJ0ZDjOp
YNN766Yh2d6dc+6nP9/qKh1YNCAdnCuDtDjTocKqf/1hQuVPoGBoEC1wSyeg5Tsz8pvWj8ZOq/Ee
F3SK9iIBZPqosAE0wcJG3jqIBfmVcS6neTpM4AFVN5X8ACtYfkfHVVhLmr3coBTnCJqai3QFzZKt
46M6R7TYpDOphOexfkcUCQ8GEbjnFNT6wb2pYFn8hWRMolrATPOkrqbA9nC41gr6HzjS8eHqeD7O
lnxsn1RxXcriE67WfRrM3mzcl+7sZKBkAY+mueX0vfX2K0HpPRFzkR/0+SPn4m4GYl7oVLQPOCQk
64z7Opt/dYNp4sI8VaTrGq7hALUkJYqAZxc22FEVd4CGcqkx4B9vCucOAz4bHANUe1D2CjxJbivX
k8fTdNiOwN1Pcf24TzK4JW/T4Ep/xjdDHkih1B6jXSHVvSQ2pwOyGjJavX/DQCS94hTEWAoFjB4/
39+gngKrdFEypuE9h3V65Qg3SbeAnr/sADS3VtNP+GPoZ9W59rqaNz2qcpv2GWg7b0zxpGfb3lP3
b4z2UzdFcklNZN6gdt54MdGSHMOn7mU21U3rH2/ElZHrqdeke4CJSw7tBmux2VEDzGkkLzSmYCm9
J5JtW3zrSFmXFxqgmJ6QmHeCH3GykJ6hv6bWmt9WCywkap+46DeqQdrHXApuOJgPnSy0+/w1MRcw
nFFKyNDrUNh33zbV6cRpf8SeipxExNMCTHXu77QMpb880swx03OWc3J4XhNvDVHIxqnc07SNcttW
7krbx+/mmTPK6kap2Z7ItvPWN7JF++FbsyEM9B6bKGP5L/1KNA+DjT8ZV7HQdx7OsbcLTkXGuJXf
dk7vG7/nLAvmbyYUFAzVwJTy6johMJm/cGrLvtZCk1nOeR9ZxSczJWeNgGOnZx4OfZe7bzgq5OVT
5sNOvPacx/yPai0Z/V76zM2xw4zEJGRfDW/euYt5NIFcjdkEZlCTrpszeeZT50pvbS7hTtnnCo8o
btYuRxYK3bwtRnjoVL3H4R0lF0OybiehcECQAYEjB6HyAe/CzLOL555Z631ZCF+J/sTbDZSn8EY5
6Pc2rGzv+6Q9KGkKBRpi02O3I28lFYygRUT4qdqauPra2rQyplO5TSsmP5sLIyg7q/VIQ5b5sTjB
wZHLKQ1Q9dutCvFniYkfQU+v8N82WuhOqEfUF0VLno2HCVXMWOD4uP4nyGoerTU0CU/KVeTG/Wgn
K4xS7dhFFHg8qXp1Zbe3Q5iZGcZuucMvl9iUBuRSJyxqao3W2/wW5MCsUbE5fw/kCS/V2YStv36M
OK/z97XCqWc34bHaWyCM2BIGh73iHtKU3m9qKYNZkzMnNAqKtx/txkEBKNJGNcbXZcM5qidBheRl
9rVuAbCNUZ103ya7lYkE7iWXaK2bzFQ8ezsKE/TSsl5ifCW/jFeKgPQE8CP8YjVMgM3kXzREM/Ef
xaWBsivbz75wXGf9qkldau5zrEFWKPtqIfZNY2Me7NhJ8i8xCB8EfZzjjIuLIoIdPD1eRhfpSHab
Z8vCkuigHtvf/HmDjHmPizJKmXNSECYgFjENdmHBTelV5FtcOzx6veB+9ktZCYAGpebByYe1b8Ob
krvBZXFsOvY5dPQgmr4vA1z1a7/zMbDp5+pmTMdYbReMttgu1HsLUlMGvX7ZPvSe/a0RMnFz6vpE
lhusFWR7zqpBSE1BE0iFJ4zI9SPCiINrRDOQFD+OwXFE8Tux7D/3xx6Hgn2e+rs4qwdnukkRPZTl
A/Bn2PW31oBcq/5QR/660tn20fJvt6D8hQn/NwDNmR+KKsU88XGGggD9bnLhaUbhqXDKzM/v0MgJ
mWYngoGrdNxeZjmiOxmtvtk4WPaVddmOfw6l1QBlO71bueQ+mfMWLFfL2qRVYNJC5sk4FTy/b80c
CdEciYZ0vOnmYCx98UvKx4/+seUY5XDs3wfIn3AA5eKqgHLkG0YLQg/QDQi6lvIA166WCqDFbYUi
qJg9XqfuqqvNi9/7TnJyQHD5Y93cm5u9DlJsIUyzae8A+Wk6PTQwgLi0HeE/3I/R3A3CZqqqdMvL
bHCkvCxLh4joBVI3R9NLQvBwUFw0sZeWnUgsozDA6e/3fAyJeb/OaibrYawmdJ3O5Bw/J5mx7um5
o3XfdF8Ga126mwY1w7zh5eK43IWudPD0lfefVUbgjN+g7B/D62i4JEnTMLQJ8PQYa34wZDwr0+1l
1U0hxlKY4eMwMxVaHxzoY6aqcBN/ex66foBFnwsZ06PM5M+aqZcZmscprI5TttJE9y6tYgsMYShd
c/zOIMLRsR6w+vCLPmW4pAcZZ3KjJQ4+9kktiwOCWNmoerZSPrEqOarCDqhd+Yxs9lc+WDeGjAF+
QnrRnAjO+jIJWhNZJHika3J0+VgUXTc4Lw1FH+rOOjfkMy22YP4uaao9xz8gLycg+hVSLR89E/YG
z3fEEZtHVPtbgq1YPVId0dXBUtMwzntR+si3+3pfKnRSRxmtm/Q12XN7eD8bTkb62/fOF2ou3oSl
9FEdRQsX1hxlsNoR52iWzRvvSGTyl5FEBAaoN1TSXd8Qs7RwzTcXX5uvReEJGUaXu4AwPS+Q3lY6
3ZNqPzCQ9JjpW7zWgPkhLfNLrFehf96GEY65221GP7F4TmenphyjKpNpsxLGuL9h/CKTTD9XKIIy
UzDvkGm4xqPMXnNhOfFO0RD4k3lZe4i81VntbUDpQqTbACOXm8Ax8bW55D4eGZzP1aTTJw/YqscB
ZKBbfK+X/Uy1zT3Fy4QYbXJV+pi0QfcZrEtdYrGyAvBJ0zBpoPexU5MuxzNTm7ye0wga1b1zJs6v
nWrMbVaAfuI0I9+ai2uDV8Z0rxdso1yEpMrNZ/CqtfytavOUcTDlYAzbLYnpUguTbS6rrm75uRu6
FNqKamtTLeZ6bGTL0Ut2rtb2CVs9fol93VE75HnDT6r/nKWx295Oy+4s1n17VN8hJmd8idE6SH8e
08xi5buZOug0+VU9aDXkIipDnpH6lT0XUt8EPAI2ALOSvfP725xs2dySfpCXb7oreBM+/XKU2gdD
VlNnorynkqrZqjdQvMnwT9sehSSCmE6K39UpobMFjA/khFuCHuvqPTg4y8qw8AZ2+T5M5NKDo6mq
S269kUdQWvgq4phkL9Y/AR/IK9KUAw6EskHjq5iGcIZDN/GgKqhJ0Q2t3P93KmE6yt6PiY8M13pd
pYpJrV6WD4InpYKywFr4Pi0d0Zc8tisQQF83sgs7aZ/ub2kMrU+YVDT5KKGOEgiargx1tQ/4CtAA
ozxEafuOAOA6OJ08e3Nbi04U+q5oAzjayaA11ZFUGLo878Ru5CSmVZizFQiOEm1Ly5K79wiWoWEA
b0A1mqdVXsbG8ObDGhBsvkiTFqswEIaLPvTuXimjUXNyJ8yluIMJpjyfKcc1uZajhtHV4hwtMCEv
Qv5pvNMYLxCYsLY+IAjOqlTjKCJk8R+Pik2BNolDCBvOj6CDmJYRC9LwbjiMHtiQGslkWMgurPr3
C74wxwgUsoPeuhGXU2W6/XqchlIEUJRhiomrmJKYVkmV5B/QiH1Qb2kTSJGnqqjBXViWMGKUWi1x
W2HW5WqlKPJpJtuCXC4jNh4spUOzq4Hzz5Qg2ZPFW3HlHO9Ay9RY18/OSJ2VL1Zwi55xqtZcs4Pc
TrTxMSeUcNWRuMsK1F/KJ6zZ9u5bXXQc+QMWMnm9Cu4ige+AydQeqvnCZlvMNQVeMRj7ADEhnYqX
YCrNnQRQc40sqh45zjR5LywHVWrTUxgYPJ56cs4ettsVPrXZNyeIHrITBssiZaxll9Io1vic5+TH
vIgt4TAfF8tGvgn/K0FU9OZEuSzemgKBnEvWd3UUCNUqrx81dKsDwugKeeuBPwiXhhTF1F6fsYRE
OX72lQTbsqnlvQuY3coe56qT+G6bDWNRL0BQoqUuUfiXOgAZK8SBZ0QalgdGPDlLE+pNpBrsrCvo
bR3H3x9I2XZWHZPOpDdkUrCO8ogGp3CDsqa/V0aEWEE3lOOARjT1kZ6zmIwf/ROZPAIvaElyoTS/
TFNOiWo4aAgTPfLW92/QiXHCqHr01vjfHZBLm+RjYENhXs1r6pMxi6OYpqocA1mRzlAijjy8Wq1V
4JVUsdSJHsQ+x8C0UR0L+zVchueK5bv5yLG92l4xb0UreHJXh1EG+VI0UtDoAyaF3h2VoEETqQc0
oCwGGcm0mXXjp8Pezw9WW1GrXKFo9zOSDgN39eJOr3vB0sh+sOLAyWPsXFPKnt5vpcLBupoaDass
2ag0ntJwqOP1zf0sU1UflRx/kbKhUUoGvVgFdSwCvT4u5XBaq8qtIXeKX6YVeE9zb0OJ5CeEZY4E
zi7I2lqqzMMNobA7kfJh1IcRIHz8uABj0lc7oGXggOljBs/N0lmWG8IJdzX7WzjAoYVbJqAhV11a
gcO8hBnHD74c/nl8TBIZpAc4DjbGq3Z2w+KumMTCzV8O4FBheZpUS6otMybIgf45lHaulBm96Utx
LDxnmYJVTXvnMi544uEw0bGUsVFjJMUihepGeEDgpTu36+29DAVdmBAlKYvoriopTQyncjw+04Q6
BAqpypq6CmRNNZC+B3TExhxu09mhawOQsPugTHeLNwaUjvosSaS6XJGqD6zjiD9NVmUnN2lnuWPx
GXRZCnO4WTIEQtLluTlrozECGIoKPoxheaBzgg5wkNbS0vA7/uF4cBpdaKbct8JYGtc9ELICGWVz
ymDYsLhrppWeFEFS0WSIwHSZfS7iTh4MHFWp/QYXj94MU/B0C5iZBBIU1FUKgFAbgBbqROuQTFh/
jX020Hc6SlENOZsKPPbhaPIKU1X1hWtQ08RACCGHgXon9Xe8rE0lmMIykfBonpulHrb5zUihjXKi
DGvLWh/IYUCSdQ79qpz25xbVy+q9jFESDZFgpXvclunfa29SQ12DorbzT2MBu8a/TW1/9kIkVVYy
YcGDbW9A7d7v00Tkx7h1f6O/aeb1YiB6LF44alvlxW9B4aY/BhQUbnhBMJfmoEH77gQ3bQw4dLvP
QetfBI2ynoc8qLvHuYMUld5GJSfxD1s6T849Vo9N+VYzjP6Hsf+wv5X+FGHNlg87fc282nzgeKhT
D83STf8x265vXgKLBMvbeOb6YFE5w5Y3t4UdGpt3M+y2S9hvkk4fVvzu7Wtlx5t52zbmsj/ahIpd
iia3YQY1dkBdkLD8QjdxiWc+jV5E0Ki5rPC/nCFdHnpv9huQGs531lNNWMJyaSF3+deRtt50iux9
aR7DrNzJtXaHaBzBAEMEfNnVLRcDFWjWGNMzwZ5ruVHH2lvMEKMFuBonr44XHOvs0qwJNLUt7Afp
Hu6SpwDNPB9mVHUQy0hcaTIUQfkpw3OJzO2U9cG/mEwD59KFruk9xVT4WDMaKU7R0YPVZxlusc5s
met+melZLa8l1ob918arYbVEc+otjziPTQ0Z1ptdI6UkbJ3EC3JLY7+fX1u8INr7DsTTfY7KoTEe
vWae2j9DFuX2z9b0/RyM08Bc7Uu1w3cqblDWzi6uiRPiQJBhMwy++SUuGAZExT9S3kSCh67CsVsn
oUnEEJHWhsfGjYUwk3PPGNWB03zxSJtliPdkQuCwoSBnBRwGVpIYTzBjbP8DJBmezKl3cSN34LEX
lDNQgjkzEO/juXcJrZcay9XJBEUlB01WCQMSC1O1VRuFLpRViW8fS1HW4A30RwjSzuFAlUhNEguS
lh8Iq60kWIq/SWgnGPDqQIh/phNICaU+JFf9S1Y/qc3Vp1jW4XiC9op2hO5l5BXO3cww5kG8XdZD
Vqc3HAV5qhZp7NjdsTY7sM3OXhDKxJ8aoGw8pvHMRVBiY636ezx3vRm+ru5eGxiCjxblZoYFIvvX
bsH0+3tATdbUtNSkEP2/ZzYpjlarY3UjwrlpfhvbMK6/EQbix38tWBxN96s5m9XHsRzd5n+qvanu
dtO40yDeH4uBifM9IT4ZCLNXmiPZRMFQvqFuKrYbLO3JnL6iF01W5+KkWI57l0L1vbKjKkm4SRsO
B+YqWf3kTXkb3m7rCDUzNm0ko6+dNSXldothzYhqBk/utMQSFuf/gZJiqotX36nj/T8ThQd+XT5E
yvlcFAV4wY0zFjhifbVL0pWN22Yos6SZPwUDHx90d1B9rGh+TEGv/NkgNnhLG1JQL0Q6o7o+d+1c
J6e1Mr32Zuq7HtNsBxP0c8eJs3lp16iD/LQtCV7OixcW14yy6OqNZCPcRuMGPQmSdxBdsXqxPxem
0ZkvA43CC8ox4viGsvxvMWbe2xi2xV1jh9OfbD4YhAa7SQM28uLxAvOQLy2DdHwERIQZ28/t8vec
gcHdca5rPuGD77+QheE8kNAw30xLxEQcwZfdv1rsN+rLgLK6vyVmfv2zd6GUESBmLxnp8FP7rUta
u3/a4ABdAsCUz70X9o8LUVlPCFbwXt8X1FVX26u6F99b828byutXVreSt0zSCaBc5YjRrXEXxKzz
ntts851dWkuPbsFxzC9ovljVSizg/6AMSR4GXn7ZY9I9OcEFS2nv3gb9/gsMen0g8yKF9dFHUBFo
QfDwinawv9GCKLxnm2MebpbBkltnMQUnKr3PQMgtf/Zvk4BKjyCJpSHm29szzFWZKDlkMHv4tpM2
khPJTXDXyaV/B4+iTJfzZmcugdtm9wzFmm5xHZQkuuQckOjbdc19UGXOJbechQz6BK9cswm+TIuV
/ZmlxfQA89F5XVaLURb58TVqbRP+Uuk+2MtQhOcR3H492WbcP1iW3fyXvY2dYd6H4r+G5ZLElDDv
OOr9PlV++p+Y8xB2Kkv+oTaj6jraY3TreVg2O85qfsH5P32LM88/e1GRXRdjjz+l2D7/FSx2SSd2
stezUfudGBuzpGZGOl9g2FXdrVMF2V9rY1ifh3AgN6WYzf5PuK+YocFsBAB0SZRpTwSvs7LErbWe
ux77TDRaG51qo2hfQpy5yT2a7Kq6zFHtQDQ1M1JDMC/9mkecxS51Mphn2yUBFSti9zGPPePZY49/
3Elnv8HhyPts1V15nfIY56NqhcdVVwmcyHFZ4nu4m1Nyw7rUfA6nLXlqOuQaNy0V3MclyZa/7HYk
0iGdcbw+OXmL9Tg34nx2RLb/gbiapaMTnYfmuSVs45mvLQkgiPcriqHqz9JwNu+3PCQgouMvrqH0
B/6XsWd+xWuuju9MY/an37HI3jzvOVzWIEhvOH7vkf+bF/KGVsKD+SdZclu6KYRenB5ooBrN2ZhS
ewLFaGLLudk3oGAU5WO1vu5FUozP9gIN/x56Tmvdg6MV1jdctqMV8/VoCb23ZIbRMZ0Ci9nG2mID
GVPZ4f9SvZqmXRVs/ExIc63wKjf8iAhxvrQa8tes2AuYRKM0uvbsAboy+3vZb8ulquMpeF7N3KQT
3aC8e1q2hNZuPWOScmtv2f6hGfslwIjdGz5gMOw25RmTsBTnP4JRYNrnJg32uw2tWnNuS3pFFzQR
43bLutuZ9wyD0vmQT6W3/1L2/CNPWEyXXA/2H1oTaCYQTn7UfNjtlsGFbtYPm2ESDf83jbWhK9+w
KqqKr79gJTs/ulaS1OATmScupqg5kAC8l5m6626HDQK3D2lD76c7FfiQsCykHtGX2NGn7rw2d5U9
2sjhCo+0gPskaa3co+k8yX/aMm74h7rR55j9CuX/cNCaLWeTf3f8QDzDwg+063CRRHNBpsAX354c
fpej+eFchDmIdG2m0YXv9ugiDYVKPi7Md/sy0bDgXyJU27mMEHTD+GwxrAVzyqdpfmMVyndikHIY
i5Iv4vZOfMrUhRogtNxYsNryx0ReBeVLCoGGAVktvcfHt/tuyu1xrMB8f12dIeI7lQ1Xjc1QH1+9
Pomi8ndM8+VBLOzi6/YHc5f8v7NtjZPpvOKjRoDCQwUpzZ+ujG7P7R79dcBC7GOC+Qg3ULu0LNwb
vy9Snlk2VHLQTiO2bvySuxnO2t1m5nLamlHT+tWdtw6tm+L7ROWfMDxNs8zgwQGO2peUnK+peEq6
peOF7chsM/M+RZS3xx/Ivcms/NrMbhkT4QfLEuAwLRcsOj7G1Cf+l7gM5VIyp/ZwUyowLUBtod8B
k2qQj2xdKppPGlKKzMLHoqQuliFtb8Csd8d5gVwftus54hyKBalTWDulodEncn07nhm4YloRlL/4
Xg7BvHJjlVvGRGPhWDSYWI44l3QoBKANUQNy543XYLWmhpCBbpHHbddWNBk38UhxXl0arKp64ska
t+MhEhE0MEIHEjMr466IaerUF20nxJnOMkkBME0nWO+w1cNf6ZJMRkCEkjnb+Ned+jiB9Eo6ezZP
wUtrduua/kbDtKJ/YvuFx7e3mKbwNFrs6ZftHk8vRuZ91tKSg6cfcuYwT7OzRe6Z0LvRehqUKST+
ewgYCb/KO+/OyKM1uUlsd/Cz1xy2Htc4ZV7Ln/5iPh+CsH8IeZDJIyBiVjsuWgMfs5wfFw++HdPI
tSRzAV2e29MhJwWDOJYK3n196upmRcjpjD5Q91l59oElCIYbKhvPLZ0sr8I5pMFTO7i1/Ra+/puB
iWGY/GeJGTqgCo5vRGizlX9JQQPHv+3ghBNRDaOkHpoLemODWBE2CQqj+7UdTJ4uSQ4+HSscHeX7
tE0q7BhgqRU3ZSyEkEcBfOzK2NXjI/h3KZoAsh4sWvtWd5O68HerU2vPGOYli1HgqQUkS8EJAbt1
kNKE8SbnKILvxVylHAdxmdE+bx1BOHiynWC6RYzlnP52HNzgZba042NpWU4Vff/DzS470nzikRFL
vl83B1t3QVjj8h8qyTGsOEUES/2H7nCQHzlX7XV1vGpGpWMw6vFbVILL1IbtDzXiMAzS/ozIXcSD
Efgo7l/3FjNrrGbjosXHkJibDggU3sthhtMMadZUj9SpK1bhm7+JlFMrOoc9iY1sPBNYI2AIa2fV
JK++j7qK0Ylj+oiVj1Zzau/A3BvcvftAJ8ojMg7hjHgZ2d0mWCSSY6ePL96MvwScCaxl+HNtgRjb
h5S0qyEKWS/a50mruuwW8SLtMtrIQUv3JcbDlbqo8/P/DpacO2/swePIdV8XyAkDofkLIhYx5Mgx
a8Hr4ukXeb0/KohxbDAdHKH5HsztAst2RPD2D6uWXnSaRRLtLwmaLgDF9lD1K1agbgpo1wpNxfj5
RPxRs8rX2wA8DFdAl8gDwXs3DWe6vk3lEtWgu9uaBqWlq6r3nmSVYHSogmRSaUDw/0Xqf0Qw/3NR
YEJiAudZjusgiieH98eHgTEKmQwpKUsIi6cNBtDIIKVSzFgNTOM8kcWXLzdz2zTMlWgRrVia0erF
L0txGPRoxZApDvIPKeUEQYApf8d0jeiZMO8UIICGTzRjE42b7OvUhEk1fyqKWrY0bcSVsQH71U3C
wk1N/fOnjh0Jd/LPO2UzwqGE9RxzM8xj3utlXVrGyF/H5JXYGRzGiOvANqy5Uoow7G8GDCGYF0AQ
stPABvURFaolPGrStgrh5bKDVfd22BUeiU/mRKbNSAVfX2PiO/hbpsuKwbUzQwJWbUaN0quezFTC
Y/Aumi2lGKeBizkoXplRJd+quQxWTJ4qlIZmpPVxJm2QLuwNkJI8qXDq5UP8qcUngODO1KK9YI8g
JZVbFYLss3kAuNaqdZhjPYCdHIbDFpMKcpB0OAnYkpajsZjC2tCESyg7oEK5yRL/yvJoe2TFYlWw
PdlQVMCaQ8Po2cDLuTzsb9fE2aBmc5DIJhJcZlTOV832Uk1hc0nxW/joQEsqPqPrFHnvQdJZKxB/
OhdiXilDu3D6/TrBlG2qm0jZlhfjQfvbJmNYKLp4De2jkg5rOArZoTQEwqr3s+ZhXtjviOmaKzCm
xiBHd1lPpE+m+/SY7JXQKoY8Ej6J4sm7ZnuwqEoYtdAjVJNfMw77jp5McTdYZQJVVPNBCVWVFq9q
s+eNW0Z3dUQHeXvIVfdZX3BAWAiXNfahWHQP+CjznRzPpGNV2kMcuKeKGMFe2kPNFrtnj9OxYZ+a
nNP89OqZNT7etyGQQmlf7S516aYthSuNFFQKCde1qYc3kRRBuVZkxZpMZzgZW2Zc7QywBLMjssVo
uYxwnJmBeQLGkXzM5qVN+nsbDkJ6n+JaTmFHpMjEF2hyjWm4OX/Njt9RD5KuR7dkbpnLHHEyMzHo
ieluka5iQmeuadltQVxzYVbDpmrf6YdpG/ji9DfhZLX7eGVJD1ng+92QElD/uW1OA31Nh//pZoTf
bUnzGgc9tn+Roic6gS8NFt2wGlex+TmvI1yqT1tWraC6ioqg209skgwx/YPu/OA4IG99dFfoTJqW
rr2sCsJyEvPOssN9XOHbWm2bgrnhYPO5xc+koIb27B638Ni3xd2wMThtO49eYtHZO2tetJ6MZlYH
c3Bqu8QyyKtRnNxEvTAasTLIVF8larHmoiM3lWAE22lQY22CJXu/bPlQhagSpMGzcU5PjmpEVwml
6rwrLHEuTRakK147mdedB0S28WfEkNZiPnR2Df5/Q2dqWUAb0MEwdLyFeNgRFdWKM/JL09TSOESP
X4wgrv401d/KYxlZmJasB+z97Yo4LNsD+tVwkJM9DpHCUbWst0Ga4PJ/yswqLR5a23C79kI0ajJH
LyOHUMbkyHmdZSgP/Q6+06I8OowNCgHT22Ms4oygusYKsiVGBwFfetZ2WfNsHlQn5SyrWQFsXFIT
WCwoOH3VUScr9bZM0t3TvLein4RpahTELNAf5x65CP309tEYuOWk7czpfm+H8AMujV6COECpERTL
ejnqzCpu5S8hyEwWBSY9GNu8aawSAhHe3fEMN7Ay+qxG1enaZJV+Rsm68wcFdQaN6GKakmB6oJEv
xA0xaOG6YxotzMgi7oX+of2hdKvbqUtL6Hr+Gn110acXz65dQAo9jf7WJeRODwMa4I/Wms7+TAyr
mmaLscRCN8yWfkfVdiIFNbPKD4BSKa4AsGCOuTyHkDKr56wpZAQ7/iCs1UxJBbDWNjHE7m2ObuZ3
W+Zgx1/PLsCkU2G2tnMk1CjScNiJrkGG40ASnRSJqvMmOJYIHoXXU6DHYCkgfFH2BtV/6DPkCsWj
Tx0OV4bcQFmwOquF9QzZPZL/p8txV1FtDNDvuTo3s52X4dtGUg76NUWp0Nej6TCKMEIisNs6n/T7
mhSH3EJdyrkYGMCQBTvFFE4iFXKs7Mcr/TasOZ61kSydy06WSeUuO7epDNClptXnfGoi1JUezXWM
rf9OhAr6Lc7EPwz2HCTr9XAPSRXzG5anrDGDYmGyPB8PmaWfNnOYA54vT1VFoyq/I8tRZsYc+Kgo
zt4AC2i59XWfRzHiE0nj+FaCByAgIIE4jPGRPsRf+gY1S9BRVC+Qeml3KzKPXmIU4UpTPvR2GSuq
m2dHLk9fr9jVtAhBxjzsCpH4SAHSKeEDfEdTev8+5tP1B2J0hNc9q24qDTM5sJSqIaHlM5PaIDXV
AOGz1C+aqJT1KO9xT8IdgSmhEYOuaAXY8epZOAOJNx48Gx82GdMcXjx3pQVp9JekpVuoFXA/7Fv6
o5DQXJ3dRdTMqAuCDff2bqL1E15tI5TOvadUQLqaz+1EaP4grzAJ7eUwhqwUi0wrS0oMG9j2A/LZ
mKlaJKMY2NkaD7F3P7BqmuuDjQMonpb6vvUg0g/jO4kFDrC8HEVD1g1qfft6EY4CpqFzGinE/PyS
LFgpUcZYGJoH59TGZPbenmE/xtdFFX/15O1s3Jtn51XzuI6tEZRPXo8Ii+aq18XL3xjisFheyhg+
DGF48Ef8Ly6/pJZVGFo3xw6pWEVPtyc41aMn6FZC5c9fgTULlBaGluAXjIuQP4sneTVkNAMMDU5I
g+20Vz1chNMcBgtfwqjuASvcJiaU+hm1by74FVw6PrEnIZD/RG6Gwe2JS4rXr85ME+DLgu00N6bJ
c2C7XCJmYVzu6EwcsOENU2naJz+3i/Z3hBeC0zl9KDjdsK8ychVsRAEx8IMGihIFA7Z9K5Nyyugw
GZBXYmHo//w88f40AdsDOxQsfzg0cZo7Thv/OESmZd8joGiclyVjm2kkoXjN6UAdvVFXjbvBXvYG
ykc+507+qMbdz6/iX2dJTBcjPOt88C/eyntvlsBMDd81Bvs5PPRLeuoUKaMB2uhxrs3XWSoQTSKs
lEYiVZXRzy/mnVGMbWGZh/MPfBeLrA48YX48SuZxM3aDF8/PqbeKXGudqbJYYQ6SqFZswAlA83/7
8y/+17vw6KJbDlU+sLgFxvXjF9tjSJJJ5E7PntpwA0TTOHVrQ7XJ7XAX1LXAnE0RurJE1e0/v4z3
9w+wIKt7YPEQOEi/9w6k3zUPCfL5Z0IqFGqZCvseCFu4bRz7Raahz/I//2brx+QjjNBo49PucDFG
oysQvD/bIqhKsH6OjadUaULKIObccxOS7NkjIj30U5qctCq1zhR2sh5rjowL2zP+zWqhNfzKEur9
ELWtgGfhAVREFhZG7+EOH4IJhmqx+aRP2JrNNh5aQTVEldThO3tPqWU8pYL5xXOSkfBPDMDGuC1y
yQywsE6LuKYfR0rvI6/3XLq49I3cHQtnRdiCzzabn7Zk7NwJYe4YmF/Lwhc42nL62vraTRjkJ+eo
Iy8BGDoJItQu3lzCJPmVX+Z7cMqPIEHYRN74MJDpEby7QjM2Kdq73X1aqjDc0z8crx/b4h7XDxev
HtZzFrSA3K+K2G9zBZNZ5zyiyBmTFV7BCzmQ1bLc1IArwfTdB2kpEWORJSbeXV+o1ZDga40O6R6x
MV5//pTfT0dcN1yPSD4bdxTP/ZflJ6vmjDd9FDx/z39Rk63Fi4RlWEkgwkOxRx4TLEtrrzwe9c8v
wvvRJNXj6x1edhiwHOGx+i+TVHa2WRDp7TlHzMZWM3dDE/bP0RyV8VuyrgZeOqOxQa/6uLO+814L
leOVKW+jAk8x92UMvK0tbhFKmzA64jEpvqaGRXCHc/IHa8a8MZyoOIn92mgrc1RIxNhqsewEhAx4
lm4URFXZjHQx2lWga0TQmIH4q2vEt0nWGQ4Z+zF892+R70UgoT3IkPydQtsYEg0fOS2EEsENDJEu
FWzVeP40EJs6myZ9YYoNA2M6DCmq9ILnI2E0Pidh5GU4KTlzQB42OLkzhDUEvDwFGp6LDcL8rUks
fJtwB4Q1V7eF0m4k4SDMnNJO09S8CTxKs/Ziws4fx4e+S/G/veFQn5pvP3971r/GEKkYrBumB4cM
jd37vYTUytSFLZ89a6S7VbdPJcP57gGYEL0PkUdLGUkw9sE095TruIYUO5W+BF9cYDNzL8SkfqdJ
y0+KMqRvu6K11vxurnj/LNA5Qz/+VSP1fR/Vp4mKcZv0XSxsR99b4DqkqwFim/0TZ5vWq/9EEZc6
9VVxg3cVN6Qdy+AjIcGHwSIKNrVspzOcFfNXs+PdOhjgG+mT/uFHvoRmvjeRnCFv9wGttqdgN2h1
g23GlZNcjPVQYf5/VQeBCe/Yc+gmB5LqddjM/aNgomcCLSn3qifdUNTFXKdKNeLmMurGzsfWxv4F
9Pt+SWUJQHofhaRxAr3/q1Qr5k5sFJf2iWD3gIWm4hzmf/n+/WWAbfOHIBqk8xZbuND9KlXjX9/v
ACPBkBOQ3XXRHfy46dTllo5baKWP2kF/YUGQ49UP4R6V5Yl6oVNS5Z/Ppn9dAK8Zqq6P8y3lP8vz
jxfggyT6JN8ND/jaHquHe5y39OaXwFGVddnjEJ/dejBugz9+/v1yg//cdSWZlbpEXDo5Yv5rQyjW
xSWxKNkecxaX/bcwnPDySgc/5rzPRffGcPVtMqV+Mcjt91URlSDraIQvKJUhY+7dfReeMzt71fSP
BFCk3fQSuG2zvUVVn+/3upleF1bj/DFavXS16dbIyUfT7rPYzgUK7fKJM8wQYJu7n0lUAP259nYl
a7Pu1tPfkBWe3mTFGEIXJBKg2WFrgdkFRbf5na6qMCJ+/ljfmcaxNzOYnMBhdQksAnzeGTMyVzbL
w9bnzmHko5XltMfVj9AdfxVu8L6GwxCaKeSy7YARyK764wCK4TutuEfkj2M0YzVygtSdFcGJnLqe
KGwYhbOHnkuFkXjk2KP8JtVlxtoBitzk/2I4ee+HE2+VARXKVdFEe3/oWUoI2jDP8kdFR80OUZuq
IRX29PPH/O+vY42kZQT5LjApBN6NojzzPMmX9h4S8fX89l2LXM6UyqMitP/iC9+lN/KMQbfg+LBm
hJ5JeOy7rxyGeBUXje5Bi5mU18CaIE/FoGORBo8Eu83lY7pBibRg1PuYL73YpJi35ZXUrtjsH3HU
KMDvNESmEz68xBQ5jVKProd4WYmPsD2AvEuUIVEjH7x9Gkv0unwq3RNPHC2Iaok36Zu0SqJLPSHD
TbtOpDENA1JBDoKrkpJpqZk3zaIYCLJKWvZjSn/Xu4STIvzWi8BOOU7B4IFNjK/Xx0xViwit8Asa
5kpyRaoZwdNbYGVSQH6vi/o5I8+5jDv6SmdyPeAfZarbM9eGqPv+D2fntRw3kq3rV9nR1wez4c2J
PXNRFqQkyru+QajVanjv8fTnywJmDwusIA47um+kopiVfuVav5ksLJ8Rbk2Il+E5YtZCI8vzI/cz
g1xYV7SiS+xUWp7HoY5MkaQGnSnSN4t+BlhnQbhaIMfz2yURj80/RoTb6pNdSbrf7PpKqkbzXKc4
cTh3UTnhgDZnBGS5R80FYmwP6fNk+Hi+vZsHa3kWLQd/hHI4b8YlW7NkqHOE1KYvS7WaZNqF7n9J
NMwJSTI6Ijl50Z6WM0PGXN7DrmZU9rNU7vLmtFVHDKZVdoJwsxTg0IUQppPhJbM5j8D8j5bgXc/0
UH+fwArt0DkhraYTP5E7K/4ijrWjHaof0fBjBkqDJkjCZucz3BiKpKiARiTkwstyzRRBv5JmVipI
hCo7FWwrx7xP1aJ3XqHUWLefIkwL8aYhqW1MzmEOgBwh3ZydUGasU4pw+NX5Gvokuk52Cv3E9AcQ
q9DaN2T5zfLYycWFNTiL2cw6KrDKJB8RfTiK3c5UkBvVjnkSY8Wx469ImzVxJBvnhYmekbxwgEYq
WHR8m+ZUOtTvRnvrx2afjIcl87tABaBQi2znkvv0WuSI/0AFAJL9DmeOWH+oZOhjcPenNp4+z5Qj
rYSG9CuF1Id/YxBNgfFlpmJT0G3bn6RNFP0LldiufYtfa1qoJwSvpPGLpU+wRt8ibiToyQbEa0pv
sdFPNTLG0aTUyaGei49LWhq7O8GXRhVX0PUXmQmLJCmLlVe5qfBGLKKcEoJFsWs6LRVoTkMB5J9S
NH2795YdNxIFjzmtu5Aiq/kUWEJFZzT18CvodCV6Py/r1hzYsvFl43ZoWJXI4Xa2WudH2O9iGc4V
ck8iye4Wkoqowr6bMURzUiDGpYiFOTMHI1WNDBkNZowWp0OBJAGJ6UWLaRHHMiNEA6sjPFyjJW+Y
QKQAZ1p53YMVa34PpGzRcc6GgGt96em8xOzRhPW1MItmCt4iIDVv9dh2bOkrOpWddnTmo2spOC3c
q3njNBdpWvmSUV+G6d9M5AgxXXjJM2V4TtWTXxRqSTPlcdZVWYhUOqrhnD34q/ryl6EhjoH4CLKR
DQSro2w+FqkK+jbXjC4lbzxn1ueyiGkPYjVCLYcYeV6EdqYBfwVK4oyM4x/m0s1C1tTn9PoinuWQ
Nec4FIDE8o/FeXYhulUgqjjgEZ2FETGr1siBIjL7pRIYwRsjzM0Jzt18UIaZZ3OIpkNusO7iPJBj
8LWOhBfkzpF0GNjlLPvQz7/vInJSaeNof8a0mtndebDooS3j4aWA914es/PU/HttX069mlHgkF+Y
f/NJqV7iIcWuBPCJS1bcAoum3Fwz/jfv8cKVXdirPgq405euNcVPL7fEUuCdtUiW42FOZy4KAQu9
bSEoVmBnWJcZSn1J4iMbF4bTF6eUUMwGXsdTu91nUiV0X5SZuD+TYBDG03kPYL0nHnrB/OL+t+fS
hSzzv4sNrmJw6Eeg8UiQQ9zn57U5vbDUgrI5CJx51MsEyTN1VkWOego/RLC/AKgs15xuNcQ0vT2J
OsySoYnzi8Z0PcszjTP5CJYeVYc3GmEGFZKFP9vM50oBa4pLqxVlT+kI+tGQc0rrjSiw8SKgivSt
mPnLMBpHESbMf1JmeY9hbn2O3QCxiCfKAoCKCZVYRzEHqriM24zFhxeVQLFYsysHb9tUeRNJ9ii/
LqFcUd8p4OX8XuGqEnz1qWgi+U0yQ/qVRPDBZuuvZCapLpWwAsAbF+KSPJ/FAGY1nSxCrRTDbrVj
xWqz7YpDWUjC/gUDHlKCnu9ksXaSTNCGORSBi3R9rV+EhfSiF6UystN6Yu8R7fP87GCSamzrYyvL
uMMem1mwfl62jnYxxlsigeW6x8GXE+AuLNUWzCHG5VPm7P0SEkCwhxqtSdMpgRLAQph5lMuBvASO
y0KfGUdKPIrYYikKInAEt3l5iy7KRgt8w5Fw2UPjbFZkW2Lcdg6qFmCRqmoC44KqiSAQ4zUkTp1Z
H8vIVINAC1N5cc4C9W9ZMFNtBsPHhqJng2rmbNZRzXBYT+XdiCqigiQdfo0XxtsCeFg0vPXlNxIf
8htRRhNZ2HRmWC+ApFk6Cc6goHrJXAV8q5rCKHt5vo9mBpp0USEL5tNpDp6qOTxctIuWcqM/F3dn
dca53Lgsz5laOksmmHNAOqeT6jmyBeFsYufeBRBwwXUCg2EkOeTJTt1FyNqw0UPJFja182peVAui
ec9FAkotJMI6DRRpVQNYsu7sJivzEFqUZ+p/pPNk5xcFoybCpg9rvQBg23vNlEV9Wet8v+4+eX6X
GTleBMKBLrEtgUHiCSCq3DOMRIouXGVjroOSC0oT0GsobKgovelE0/ul8DvWBkKwp9DD9wXO5awP
SCVdBNXRjNRSCC+Y/7JGoSJ/J/ehpgB1mpX1zFnFax6kZY8B0J+q9mDb4ZSYd0taRPL7Jlb2Psy3
wNyVUXdJa3NLxhDxOg4jaEgy1UNKwzOSTksMAWCjHcQbdtboJ+j5LV/63zz/QRJrUeFKZuUsg7xY
D3FD56W+FxinYHioZ9wKqvXI/hx5hAx5cdAhONfR9+efd+tsiGOrFo4M1McMG4PVdTpwMswhD/0s
uU+TAhj4ItC6qNKMc81s0Zp5UcMaoEfII9ToqHFQJlsn/ZJYa0o7n4L7KAlK+4+Rl4IFnaDAEhRr
xFIa0uyYobLAMf98w5cE06MEEIl4HrS2ToWO+gomEiurEkmytYrfHrhZPxa2fkf6szH9ewfTU8Di
1NVbyz5DRK4UwBtTG9RJttfDUcNe1eROrdTX8UVtr5FTG/oiogVtX7x7/kuukbDAX1GkUng+oH0i
P/XgHYFYWFbRaecFoTZj4IbFv7yKRGJWtocikU4QqorAilCtsy3749B0RVGc82QAQbdTkTyQPlZ5
KOX+HqQWqOZdyjLQ0qM+G8eXQZok0KPCRMrAwxoVssa7gEhVC44pgtWUB+bdYlxy95du/vfP4f/6
v/J386jX//of/vwzL9B78YNm9cd/nX/lDz/SX/X/iH/1vz91/W/+9SlP+f/ZH3kT/qzyGlnS9U9d
/V5aX77d4Ufz4+oPx0wY279vf1Xjh1/wMJrLd6Af4if/fz/8r1+X3/JpLH7987efeDE34rf5YZ79
tnx09+c/f9PZhv/9+Ncvn4mB+OdvVFGSX+sf//Wjbv75m2Sa/2CTEuGLpfHbfyH+Lf6W8uE/YBqx
izhXRXKX35/lVROIz6x/8IkmdjnoagJU8ml1jgEJnxnmP/hhhw8pS/HEspXf/v2tribvP5P5X1mb
vsvDrKn/+dt1bopCu23DU6FiSGKSiqYmMqCPkurEflokKcP0qkYTQ5sQg9TH9ndQgLnyOcDz8I9H
g7I0/7i5VVnGJHULdwR2v0jlq2TURaLwUXueGiiYdiT2fezB7c/PVtqithCQvkVBWKgEaOnBsV3H
+qjgJiFjBgV2eO/VqBPHE4qA6AdSwyraw/Pf6zoTCn6dSiMWtDLDQIabBOX11ypgMQ6pYzXn3MKV
MxpKG0K+ZG2cEKvBvrRiUtyngKkIJOhqsMGiqUOCCs9Zw1vr+zCGzZceRDx2IuUWWef6jjDJEShk
rk2cyC0Y9E84AvGoR1OMiLxb1kp9muTe3JEMqA6pqmYkTKwtBIW2HkHRoBhFUAS8Jqm5XY+gJ0Wl
WqkqDaYt2J9KN4+8i0woV7F1gHs/HrquNYTwmoPBaWm9MoyqACaN8nzs+OUJJmf/oyjkqtg3itLy
YMvsQxKGMI1b6NdUlrzog2QCo6+N1Hljeb4JbzPMXb+CvY4dQHMM68660/Gef4WnTHkkGw39vS3h
4uAG+IBrnrIfrTQBlpgap5etH5VJ1Smdg3YCwkHV4Lr3eZOSSuZtfNIKnGodTudTnvfdS1sRCRXu
QiqB5JGt9foZETXzMN8qTyOZqD140+5USW210cp6lZKghxlKcQ9HVgLoyxZ+tEWnSopVY0z1U4Ov
+ZfCzqT7pDT6j0Thivv8sN1oCitFKno60YSo114Pmxp7iDzHnn4afSs7xLT8eUybFucGvf3w8qY4
bE0wVwbBi7WqQOTpaOchlNjTpPjGsayQzEe8ITgFsHJfVFZh7zkas2RwsDNdKFGttkKkZlPhhYF5
oiBgIEhX9IcmkbbwY9c1OVNHfwBlBO4AsRQQcxefP5omr27DuumdFi0ARf0rKxTkPatED/9KPIcz
bELW+6NTA1bYOCqvC+ssc0yGqIWCUyIOYw+JOX3UrgxqpGz0zjv7ENL1nQkl+htxdB+fMjkMvzaG
VX0PufWQUUDKyNlofX2ucbCJ0JcKEnQj9UlFLoWdX3R6nbhKLGMVNfm5YrhDDWh7b1Wx/EHtHF/Z
Pb901iNNkQxxXIU0ENga0sOrY9tOhyrFftk8w3gPXQ5c/xv4eMziKkt7NdlTfiSWaDa2xpNGDfYE
rGmCbQpzqrNeRHmJGGqQFS7EBWRfvaazgpOMhYF9lKiAKHvN86Xv4h3vv3D56rTswGxTFChQ9FpM
waMJNlIPRq9hw8xG1QdhOSN/U2IqtRHSr7f+pRVgMSbXLj1d908xFX9k6+du2dTpKwWFdVKuRnOK
60Ha6NDTpqgcOxa9ktHpwe/4ukOtnXtDrDaD28t6QplaC16BdoTW3/bJw/NLZX0LMlkcMQboPQBr
pr3e+lMrNXlgmKMre171YHhJdZYLZ9jgH95qxeFaR25IR+VPW3VIsh0Z/FY9ugok71PTh5UrldlG
qHajEZ5vVA8FKhS4zOps7qe29zAl6t0mbDuuUFxgdp2hNH8+P2JP1zlt2CwAjkxuURHpPl5tuT0M
pU76z4WOoL6tBzs6SvjWnUo5jD4Uoz3tiUzHn883Kn7pf56TnGEGgbMs3KS5UZ9i5ACXFT4skcE1
M91/b1KdAKeHuVOUpiV6yH18aIpGBf3omXeNBkPs+eZvLEjq7YRlnODi9lvtsFjjYAvUrndrI4R6
XoQSckyA8XZJaXafn2/rxjRS4hagGQ4vmT19Pb7lKKdJ1im962chkhqYa6l7x5dDbeOQvNUnzdFF
YZ0YiNau2/HgYESoC4zuMOrZD0bUql0kQELlDN9Dy++e79UKr8oMCiEfCncgMXm0sISum6vDtgkt
LZHczu81sCCJWdrvZMnPv2S+JD3gwYw3VEQZ9ROr2MY3J9fsI1J7vZCaSpxo4zRbeVyK7wPX3SAv
zTcSyEXt+vv4gxnpUS/Lrs84dDs1HDrnLFnI3JyED0V1wHnCqI8huH9sCw0eZqc4MLtir0dqYZ1j
b2gyDKYsaYAeNEXJIYga6Yvih+M7dci06PDi8eNlAIqVe40L9ck7bDCtqE21aXQjsCF/Zh58jX2Y
TeleNQz/Ta/60clJ7fqNIqnl68FrUJ4OMcJqdBiqz3+VJwfA5Y1CPAOaVqyd1QFgNW1h6Gk5uoi3
e8gxIHag9F2InE5affM6PXydMQwb6+dWo7YsILIccPiSqtfTVQMaszBhH10E6Hhg8JDIdtEYtq5D
N4+5pQ7HZkBI+KWbhL4+bna1SqYWrqCaSaOL82zzBU6ZPYC2rHNv1yFtML303hOtkTEziddYkcbq
mij6GEE+0xjdrAu7OzAVJJdQe7H2KtyQrQ3wZP+LxoiugbgQrBAEXY8olbwAc/FhdCekb3blhPHH
WUV5/p0W2r2+RyrHTcbuVJCx/Cr7ffFWH8yjn2mxEFTWkBXuwjcKb41kLyV+o7rPL7InYSPfjmBD
4RtyNpF9uP52Umih1o1ej4uoLVovCDl+SlqUnndS01SvNKj7H55v8NYCI4SSyVbyEACFc90gTPbQ
lvtUdtF6TPZxmjlvSq3OPxc6ybm20vRzDnvq1d9oFFATgDUiAxjq143KpKglI1AntwTXau6ySK+O
RqeWH1NnlN4FXTP+FRVYt798VZNrIG8inKRJdK1W9VCqPISaEFHD3il0kDROLR0Tr7P/hDVTfX1x
H3kB8wYgiwKkap2DlgbHS2KoWm6AwBuLqCERaoRm+9AHdXbke7QAl9v6pXGdCfQTcoSK0gFUiYun
+qOY2Oy0HEV8c3JlqpfFroJlV6JpH1n+xmn45Lq+NESOXcaQw3b01cFkB4GmJeTj3BQm/YFHUOwC
g2o3ZuxWKyb3FJ0i1KAis1ooSGkMSpMrbjNVeXcwvD6TD9yyabrRkCLm/irSoj+8X1gYugjx1m+n
DKsNyYslxVW11mqPmpLJ9aEvA4e4zsNkAjXcPvyM/9Bo47nZhKDDKhU5IimorGDf9AnG8ViSxqEb
gvjfopbcGgfeBiTKEPRgGFaHlud4WRGmheLCGC2cQx6h13UyQRdspQRunI68HP/T0OqS432J1KFG
Qwb1EX834RmN6s9QJh+UqiTt+vweEV97Nehko2Q4TQBnudtFtx+t1rJs2ryPMw4fSbL2YMWlr2bU
qHf1MKQfU6rQb8NKrQ5OqmnhRtOiI+um6Y1MOcKhILI+gkZEVsfE4iwYUyf7ZECOl/dV6QwfuBZw
rgV5Kb/2JW+8R9qk2I9dgj/o852/Mae6QdIFQpcI7rXVUFtq3paOWcuumUYJ+hByXff3YVsXzusX
N4QCDA9lLNUhrqmrIz5DCijO4sZyZd/QD0lSDCg2NOnLb64LjsrmgCVbb6wOVzT0euS+MGpGKMSs
MFrtB8wr+zD9yUEUxHv8aPVvz3fsxmIF80w2nMv8Qse7Xj4qaJuiDBLLzaXeOmCdXh8B1sj3TVN7
Gy8hNECeLhiuSAcOJHUQgba+boy8sYEGYGS6qdzEf6pOLn2NBy7lU6M05XtJ9nXzAQCPlp1to2ii
M/S7qkIwRDV+Nsh3yujANmbESkJM7QjiK/6Cl3GZH3B/59URRuoIyDapAhsBN635kmVh1eLB5qnh
we/0KNnL2eR9BJucfIVmlz7IwVCX37QprjTXiZXhbYr6YrG3axIlh47UCNLNfuEVJymJNG0/ImHQ
vwpiMJX7Cb3Pfo/WitA5tlPlzwrI6F9JI5X56wAeab1PejX+UkpBKjGRjWUdQ/R+PwBw1S2I+pI8
gTWore6Yq43+s3Owf0E6w2tSwD8KQ4J2uvOtReoFmXN9iHF/xw7QPg2skH4vddEAqCHWvLcUMrr8
Q4S5oHewtM6ZduDLc+OkRRTYd1C4HWWXlrbqHadMH35XGtSe30ZhW73peoNKuBkY1e9RQcC4TyxF
+lF7uWzfjWnYjwhzGeMX6pXtp6LJgGdq9aR80sJI+oULof4z4BmED1QiTe/BQBYqZhsRDOXJU53x
4MW8dYizB0N7nyhm5R864GDvKywhx52j++YHrzAiGTEr3/sZZLh87zqELB8aGVdflz51n/O2Nby3
Zgv4C2dM9ESPSV6lD22GVNsebhHqnJXWS9Wxh4z8ew+yXztDVUo+D72hxEev7Ns/USQefRehBUQY
UgXpCuQ4ZeOn7Ss9/SmLLHsVpHjO7a1pKLGUyGPS+abequHOa/lCpzr17fLEcylK3uPHkLeospQK
mEEM7Ft0pzXZu5PSaOxQJpV7FUtJXBz2CDGrblwhjH0eWOfePkcJDjXlEvb2Dqqr9jM3fAPHZ0Xp
rX0Mzyq9t6Ui+TFgo/WTUArOgRWDmAUJi/CJoZaVdqrswfvDt+X8D11rUuWUV1hE7GFLStkxH23p
m+TLZn2I66R6j5towm0KGcFF6rXGIFlukMcxJK2vWSED5aE+GVL9iE+B+tf/6aBdDHVUalwj6BCd
cKipnJ0/QifbeKjciM55MYB0pBYAjGVNs+CdYitJo+jUjprm9zT2s3capf3u4JRpke2q3KrajQfg
jSuSqwE9J+SkRCptdXhHWgGszqt1V++1Cki4nJTxMUag71sFDxIfWKPK3ErSfMLJrvE2398iFF/d
k4hwEIDxGjHJRqnXx56RI+WhQANE/nIqrVM9Tir27GUav6tgmrya+qz44ONy9xcagH26Q7AbN+4u
MfPD82f9jdsSDTHiaMEvAl27ejIA//KyXi5UtzEN8wFZQSTpETHYaOXGa4hCEpUxQTUh3bvKoA9j
22i5lqquWksdwu/ECNz+ttymEzpLcZbsWy2x/gisEbDA8x28tbZMkr7Ut0mUAiq7Hmi9xRiRNae6
YxKV6S7Dr/0MVWf6YBS2dR5q8/vz7T3tKnRR6jFE18AUtXVJC9PwTFKC3nAnL0VTGVUQWQhmKab0
OtT1kKMYtbrhFKBgufXef9o0OW4gBkgKkInCye26qzIhbggIJ7or4hqpo05RxnQXtZ2nHtLcytpj
S0Ue98cgcLZenpd1cr2eycFRK0QAkpySvt7CzRiY+gjw584MzcB3O9PGbTsLM5SjNZ8w+9gIWdpd
JYW15o421i3IT0zasNPlLIs3zpOnMQWFN5UAmPwqFdl14iOGLq8NSQjpuUITCdOxynk11opx31Wh
/eP5+X66vmiL6Sa7wBqz1ku78A10L+UkvstwNz8GWhgfqQ+3b2CfOifD7oKNvt2YZFFVFJlGstdP
ym99apYpetO2G4Jvh7ZTeS7Kme2xaKzhjEalcg7reKsCdmNALXQZZIaUpU1583placJviIee43JX
JQ+ELoCsRnM6+qBQN/r39EBCfoDesRxMUjUCMPP47QJs0sTIvnbc3BCsBb2N75to3Kpx35g1fjW6
F4ZAoZjrIqbiTTwTihagiRxJXJqe9BH/ie4Y9rh5IxIVbOQPVtgwkR8WjCy2IAOFhoEluv3oSRYN
k9YjOWaTH8Ywk5yXzaFHJkMrX0GD0d4jDtabd+AX63SPkq7nnaNACd7WfWW9C3GD1HYoZlOOi7xK
+uSNqMwelBom3ZtI1TOsmrVwas91YTTvI7npvAcrG/XvjTc6nyef4O/0/KK/tR7QeuVEdcB7mOsN
1hp17ExebLuoz1TOPsDUJTuBGwzelRN23ccXt2bzOjBM1FJ4AGna9diFo0robjSeO8jI1wMP8crg
CJoJXBxWw0O8cVnd6BwAS7HOgQ3bjrVqTqptbM2l2HOLsrVxSM+yVDqSnK4+6UmKY/Xznbux3pEc
YVUo5JWon6wWBgzMSrICxXMbZIGhW3Xm9xb3kHd/oxVWuwAesRLXsCucHhUYBaPn5qYUEOzFWtR+
lgcO9I2GnsZVKKhwAaGbQL2VtPP1XMWWLsjShedOVmhNB54jKtG1Xe+ruk3h0HlmfyzsIXgdjlO6
lXy4NXPMu6iosclIf1w3nvCRYAUKqfkm/ESGoVG/xZGWfcbwUi8+PT+ktxoDAQHSCRgESL3VxPm1
jULD0EmuVDVYrZeRE+E0jHp7pzjhxn67cVzZBsUaMgGoszjr42oapizWMYR3fZxrD0nX4B/qq/0J
ICNi92q3cQbfuGMoXevAApE5sZ+cwYbcYMqbKpKrg455q8pldTAnM3ldx2iJZwUW9BWY542V8zRz
BFKNKj1xBCgLRRdf6tEJ2XRBMxAkSJwpaEbucM8OvH1cKrVxbM0aAqiZQqvbaWHW/5BUzz6rdT3q
L86gI2Uu4kHbUjGVWA90nA1mapit5JIgTRU3yD1AY51v9D1aEd0oHyZsGOo9wnPVx+eX061zgKcA
dztZK1Vf5+zYipgz1ciMJ+VkvkJxTtr7pAs2+nerFWJhqpRgEGlrFQ3XUjEZlZ0zszFSz3h+owJ4
yFpsWTcaurViAY9QAqHYDlZpFTGYnaPHhhfQHYusVYTNyt4Juz91n9wuUq3xxil6azOCIQEQAYCT
+3XVXOOEUVJotgNmpdYPupbXx8HClmnEpOXlm0NU7Ymwgayx8VdN2QYlddgAnov+JdCx1o7a93KQ
6uUhTttURfS2oHtR6TgvPwQIZ0FiENBatm6vDpwpZ+k3E31svaZxKdsmwmvI/Jx05L9I6mbH51fk
jTEVGXvdBmjI1bFuz0hI3uNKYbvo5OOu4inRYcQsiiRnXW9M341liSoAJw1wNv4TUOvHex/wAAIL
Sem4RWSED4maBfctapXn5zt065FCpM6rW+BzwAKubnZT6vokMxrHrZOpmXYpvjHpvlUDfTqO8N2l
E8YfYXmHGa7e3aWQYPIjZm9hSbJuGJONb3NreHn/k2EFZMkWWW1FaGFKjys7EWGcDK/sOmqOfqn4
v+COZ4eNjos1uXqdOUgdUIJxHKA2690oaU6IT2jkuLYkF/fYx1inYVSFrZiTFq+Sxsv2id8CJay7
bleAmPlaaZN/tiCgbyR8b8QHBFZMsQIOyzLWIi4JGay0GkQgUuPwgmJSDu+hxXrSJ2G6DzFlOIbQ
pTBqQcRqYxhujTh1Hp4XYuNyt12vshCkmdWmtE1xqYpe9+YAHMxmrq07vCOGbmNR327O4ToBM0mu
Z1WICLWwaDPNIGyVnOIuMAfNPvBO6N/1xWj4G42tFB8uDwzqEISSOPXCllnLCUa9XuuRrXtuHfWI
fjvkXMr72G+9r3C8Yd5TjY5VvH8qksxBEtke9hx2Id+Zo9l+Cwp0oGDaJ6a/s4cQ06fKV9L0LDet
dT9S64EQ7PWld3x+Xd64JMQrggiK3Ygq5Cr51HsTDj2ojxEsgk9XkNTaES9q2GY2iBsnsrMxSLfa
s9A5IfMGUIl01PUCyDxE7uQp8FwnqqpfhaOF32UMVL8D0YOVn0WdoW4suafLHYwZcHAeFA7H6GXW
HgU1FlvLCJTUdsnZkm6C7BF+QgyllA+a3WA9xssaAwMgQPrHqcYZZqPDT89V0CYzwJLLmCauOxwA
1G0b37ZcFKPss4QVzF3bYOT3/DQ+Xei0AnybUjLvdnJs163UCXjUOK9pJQ4SxNg6/YCMTXACoThs
HJo3OyRq40RKaPCvlVuCMW8DYMWWi2qHtXeA87uF2rUbV/zNDlnyhcnFO8JeXUcgU+WpHk3LDSzk
eGpHKfdVJ2t3llS9PHBh7IjIiDkVqAPm6kxSNd8Ih6KnusEFtLcznOgKJxj205grf6dXpHhtqpW8
o9exX4b6MfAG2XKnYPiq6F4Pbrqvz3Zc9BuH/NN9BjdJwKUJ/MgbrRHEoQHUcDIHC0hXjqaKktkn
GY3Z/eBkKgQebStBcKM9KEU66F7Gkgzo6ungoaKIsg7piAw++30uezGaLVN9zLQaozQT2t3zC/5W
e8BAxDCqNryh1aRlMfazALhsl0qf/K6lyv2ep1RZv/bSzvgpe/idbjyObqxIJAeAGALaE1ener3F
ILZWCP0XthtI7bgL8x6NBcYe1/ex2DiybjVFiv4ieCUguatry2pyhFBAS7pTNtn3AZzqA1Wv4ZDp
WbfR1I3dTNoQRoYIBnj4ic8fnY6xU2pmw93jah1p2qaq48NQSf3Gur81W49bER1+1IqmRIB5x9p2
YdOCwHTUkTLn2H0a7bBxh9Q0jy9fHSalbJNUPGyvdTDbE8iMFLCZq3zKdnqWO+9Hcxh36EOg2adH
8svTHjYZD4oO+JLwBlJWHUTK0SLJl9uu1Xn+EaJ2ezKB4lHYG7bIH08f6VTM2GdkB5CofUJtaY2o
Ji7IGMtKVvcNYuyHWGdF4rQa40ytyW5hU3AvSXcdjKhS/3x+aFc8YBHl0D70JKSt4FOSDbmeyyZH
hlEzGdveivQCCSI//uUgjKMf4tC2kn2qmnX+bizjqj/blWqVBEJa/TE11fq+oGJAgb0PovTw/Ne6
ccvDoxQiysReRMdiBT5aYVk1Rm01aBapIMQ+UbTKEZSoPOtHi7J4v6fS7iApr3XtX0qJ2dtG66LP
18E9AZ8AWbEIYN45q9MvBR9tlg5RlIkOHh7dlAUgYUp3z/fx1rFAnCbgaSLKXOcpA9/CBEOaWGRx
OT5UCGkcow7QFnzmn8+3dOOZZsMxMuF7k1njGtGuh7PRdGMi52K7oDy6t31GiXSPzbZtIkaQmN/1
rI6wdXb8/k6Wef86Cra0QmBo49y4Ma6wVQU6DqAcWdPV12i1UIOVMgqrliB+aOOi23Vj9mJ8vkln
yVUS/jF1IHyuO1uZeqz2leK4XhaF3iVh0e+D0W6SjUtLLIPVMkG6kSKETZmB+391rgepL6AkPuUi
tIa8Q1JLWnmokir+kiSeib9llJRvNKWRt/LpN85fCszUWXgJgby1Vw2PFWADHMdZn0msvG4Y7fsB
G5A3OuI6+2y0zY0Y8eb6QSgVDiMuXSS5VtvRyvE8VGKFxIWudd8R5S3emHWAubFGOj/oveFohMSo
EFOdcx1H6alXmq3Fc6vTJE9Jj+CASVZ/9R0GvZmmOqSM1VZG/H2I8trBYSCNnF2R4aR15C+meOPi
ubFFCcFJ10IdFxfCaqB5+/da6nDR2Y3V7qspCPFsdopTVI35RlM3TjyQo8DsuL01EkRi7zw68WS5
HzJj5GFhtoGs77F2ir+3U1LfDcA4MkzTfeUdkBPb2uXgdQf3+RPiVkcfty4+f9S6ZowtTgYBNyww
js9J6OhQ7vPJ2AXCiXBj39w6Bngxgk0BjUsOfrVBVYqP2J5Ltiupff4Q6nH/GrC+uhEy3+oSbyhS
e4JHwrF33SU51mWzaEeO19GojroW+vsBSbQjPmPe3+gQxTRewBxuCnWu66b0wMeSNCHq8tqoxFRm
Cg92puV/oxWhXCBfKrkz7u/RHDVN1Ms6crFukKTBeYoxpphCTNOeXwk3eDcXnXDxdAFzClXtujPk
lIdiMlPTzcukgHWn1B9GTXJ2bHDEM/TY3Bd4jJ8LdQgPdeHJOwmQ7mvwctQR9VY6yFKv7CyrrDD1
9vOdN0XGxszeOneRz0WEWmQ4yIhff0Pc15naAJaqE6kteh6onyqHI05d+Buw2jaG/ebh97i51d6A
MZrituWbbtF1yg+v0bU/IfFFMPgGq8TLHiTmmcB1+mZpZYKZkE095DCgqV5sVABurWje6KwzUbfl
GXjd71xXR7MwO9OV+qj55gRKuAey5r+NjSzYWAW3tiiBF1KnjDMQ0tWKZuYDM7NHC4KnhLJjLU8H
PwDm+fxau3WkO2j7k0TF544s4nWHQFD3oc2Z5gbBaN0Fta0eNMBipDny7F2pd8HGAN5YOBrFIJId
zAdR92rhwHwrmsLxTMJ6fOi8DuGEakqlB27aYT8YRgZqDDXE5zt5Y9aAbTOWYBVEBXX1tMU6yvNt
iUY1Id8aZ4V66HvJcNXWCDfw0zebAoJB8o8qCtq41+OZyK3wNYks1zdDkCyhqj4gaY/h71BGGxfG
jamD6fCfplZrMQimDo2NgAUSFs6eR1t4wJDSPyOVF+8hDTaHvzGKQtaFIhuso3XqtxgslMw8FVBz
EaVI0SX1276U+s+56W20dKtnrBICO95FyLGLQX50zOISWpeAuvy7Pg+7HU7Z5bGq7ebV1Nt48AKB
2QiuRAyxiiLx4CCZLQQA2NirTdBB2cCcufHvtMqyEtyvuuxzlClKvo9zrf/dxoYsOQrCt7+j8q6+
auIuunt+cG/sdpFWQmlJwJEAjV93uQkGmfvX9u/aolaORsHjjzuo3NjtYkmsOwrVH94zASkV6VVu
2lCTEMF5zSeiaYrXyHp0b0x7st5YlWm+xuc3dw6MUOPvLMSkPzzfw1tto1HBy4dgAJLiapBbsOca
/kOU+5EIQJpSlayT1wbBuwS76HsHhd6dHde4KYyp/Tf2P9BBQRlGU4IM6PXgYg2PeXczSK6c4mbg
tJN69lJjOMT50G/M4+Vpsx5iripBGjNZiet6TEPWIpWGDD9JC8M04h0A9VR/EIF9jUY12HGlzMmC
DgVvZtRr6sC7R0iOEisadEV+UJHKPVeDqU8nIUIx7VATttozEsN2fDDsokIeQhEQdKvXyy2OxK19
QA6VcjMcF4Lu1RRZbDoZPerwLmuD2DmXgDCmPeDupPnd9DT1d7vTlO+DpAMKCQPdfo1KfOK8fX6Z
3DpAOTqF0ACvuidcMS1xGqwv2+DOVobw6NiVdxwt/2eNy+HGKXNJ4a+mSielK8CdnDFkf66XRWwL
jwvbYKoQsEr/LP1YCV+hGwbbTo+1EENHDZf2+7FxsuHcyphC3OVtbwCeplwe3fmqlkRfS10Pot1Y
aVX/ysu69iHoQ7PZN1pXGPtxiqwReK7ZjpijWUX1ISQYM39JbDJ0sdNiYDoLTD5fHp6BUSB7pgIe
EEfKdc+iOPJlHfdTlyJdi+8w5nTOPmxRWd0HKQ+8XWc6TX8My76NNo6YG2c3QTivRB5rgha8upXU
XpwAXS25Gqn59k3a4ba0q7qcdEbOZx9qPWjLl1+6nGo60GSeGuIBd93dIQjVAgtRCSE9+XNSNtnn
/8fZee3YbQRp+IkIMIdbnsgZaaSxkuUbwrIsks2cw9Pv17OLhQ6HOMTYF4YAw+rDDtXVVX9Qs/xL
ji3gzubcyF6QD6KjT1omtfZXUTpzrF7R9DK8Ylc7xT5uirwKpYYiEsVD46Nj4hVgNMp8r9ywcSpM
RgSUyHJaUA9vv3BWtQ7p+ZEOc9bF7jGtlEL1abxguONMzdv72ZLgS3Ym39w4Q8s1/u3+TZUhJhS4
IXgMXZHzSHlPGyu0JFryiuldz/9eXk1XlE1QL7gYf70fAzbiEPHT9rjoYaeCMb0dn1pkqc2NiJEG
HZzhJ/SULn4o2XDDcdFHeCSg3EUBmyRFlauH1VD5mtdWe02DlxrzOkDwlKRHQV5qAmK6/R1lgVTI
ojjKtaltJXrvocKqnmEEIBQ8zIYZlE5ZQTbEkBlFhNhW8/abl0diOqh6lDnnGi8EgcltET1gzaz0
j6OizE9TT0Nn57xvbQ9X5g84/Eio2SrBBaFXz2kFzkqZ2ugxc3vhu1kPR8yJ8v9w1rCNAolOxVJK
+d3OiZWPFR4fkXJ1k7G3UK1Lo7+UYWjMQ5g2SCfd3wlb0UQW/+k4gJaFbHs7Wp6GyGml4BHjwubR
hY6q5ZtuvBhBZFTR3wmaTvP5/pAbmZgsVZCCEcWIJasPpI6FnAFaIoE5a/m5rZzyvIz2nqPZ1ijc
tGBkMDUjqV4daFtTWnU07CTQnLBCx9iuDnEGnuz+t7xkG6sdDBgcGQqJaULEYBWwcJiZUqJ1ElS6
aMPAgPQ2US0A2+HX8+xF73uhVlgXhKinHHrktcpzbpmtfjabOvsLXWRzj8a7sVWlVBltCWqnQAhW
H17Xujs0tpsEuWOJB5V89GOKPccF8XTt+/2v35xjIGWoYXC9s2dvN8+S4//bLHy8HkXTZQKQcNCg
PO5s0Y07gV1CHYSUVoojrD4oU+tUpXCX4C0O1llxmDgcL+jmlxUctcrUu/eRFlc7T5bNb2MiKVhq
sEzX5kXZMhhF3bFL9UiLct+bTdS3y9rNduZw4wCiaimFnwjDIOdWcxjVSzWZKVIl5tzwLvF084Ah
UvWEJXB4Lbouvt5fs83xEJkDBgFUFRDN7ZqhdxBVlBTjILc6cV6Aql7NpTKOyRzP39RJ7IkGbFw1
AJBdlWNI1k4meDteOLptaUeZCAg1jX6Oo9Qo/EQsojskjm5UuMEV4XTxQjepnmguDF+QdRFvh0JD
tZYKndTSgEO7q3wNyJ4DPL+O+BVtdcpigSuFSIoLKkrTVa2LvftiY5YZj8Aj4TskNKs9KzpHMUlj
ogDrjKY/DW1oNP7iuX18JhWenL8LBZLKnrjfxtGng4zTG2hPyDzu6hnmGGOU0beIgnloAIN0WXWe
ibVn6LJ71JTtoagHkxRiLrfOQknsxRjXKR9Y0BhdkK3+UKuVFlTIigX3d+zmUOA0GIxaKBC82x20
TELLSjxkrsMIu3YRbfYY1pH7oGAlvUO42RqKpxGYEElhfxVqUrg2gDQG7zrWGLVHcNCu9N+yB7Ld
PXm5rZIrzfCXqj24F4yubj9LMenu06P0JFBWf0qa2iT3KsfToEflIa/j+DTm7YSGe5Ic6yZWDzWS
asf7U7tRMkAOjio4/SaZa6x+Q9u6YyPURrYRq+FXWU7DA2oPJtbxi3mYzWT8w7Xyf0NRD9/uD7wR
XcnwGRAWHE35NVwE55kSkVb6l+kQdldELuyPzjTu6WdszzHdS0keRWV7LcAyu3GJ3SUMNCQ66gia
vGKGRwR0OYZ6bjTfQXWIb/lkaOhnRcCOAmWJU/tipiYNsPtfvDnVlJsxl8RXkqz7drmdXslILoGR
NlOlRxevc+LYd+fB7a6lsJoSDWHX/jd2suhToUTtvJOobAUkiXQ3ZIsTD4pV0pVpWRvT/AbE3DTp
+8SJll/4TS3oCc1YFcxh9eebP5dHHMrIaCeRNq8rQvGIW5Jt0y4aG1oXnv0LF60PcWO/ryP7W6MZ
f5cFiI/7Y24kCvJFxdk1aJwQmm6nuB2BujfpBDA0MsrvWEvOB9VFkC+aHCqdS/UTkwPz7REDZAn5
s5Q3Ba25WlbbwA+C8gIUAk98p1jTHVpUm5CjWZqds7pxkVJfI9WUKRCIrtXX2Y1lo4ps0htOzCE5
KJ1OGaW1RTX5dQ1T2y/tzhqOZYwNXtQsbXjAcVB5O6IM/TfeCQC95KFafW7ZZMqQ1OxiDe+k3HdS
1X5qHSuE7mJ3dbmzaTfCMbFJqtQyJiw+eaZ+eyYPiYKHWz6E16QVxaXule+Ymo7nWUvHndO5N9Lq
jrHaaRlMk+f/mPQZsJEy+tpYsTgkxlDvTOHGSXTIu8DE4CHI1bm6pHMUJXQR9jBB8knh2RCr70gR
4rM7l93BnVrzcv9UbH4akBjiH/w6iHy3k1gZBkWbrA6vhooFuo+ksdqf9LbL/zW0Rd8DOW6dQQop
HAV6CxyLVTqbFGqttp1NxLWtNvK7KcnFE/6OVnrU57mijiB0DaMjAKx7Xd2tDwUwD3iDLJlCzirE
ecaEqRRaJ9fFFcNJatg/FWWuHozSrE9vn1OQcxqVXHBSFHJv51SZEpu7BTZPXUbLuadVeWjNSL1q
vbtXRN36Kgrr9NbIfKhLyf/+2xnoYpzlJrrP17Qcs4+5qkWcvdk5DEvFjXb/szbuKAk4l76pEl20
JtNFZqosY27xsorDUA3wqCv688Lj/F81i8JfNSLK7TEaM+MbCUK2h0jb+lJJL0PuwZboptWkenSh
YEF7ztXJ5/xDl9vTuXJbFOhBQX+7/6GbQ/FulfkHemlreVOnrOPEomV5LdE5ODfCWI54lqUPaqv/
B5Sx40mUlhxIlnRu18/QZzCfCkO1nru8q2wDeRdgWoe4FpM/pM3eftm4JmiLgn+jvAgPeQ3nQTrB
CgHcgTJOdKsFvWQtX2pweA3F9jL6bhd6Gx8cPRe/KB6UeKH088/7kysvolVJhDCDkiDkZKZ4na9j
Z98sGF9JmreFnXjbZccBwfbT/VE2lpCSC502PpL7yFwFGsNFw0+PARz3k+ucx9qMwcHr00U0qb1z
LDYiNgB4HiCkbTQy1jTouRkW0cslpMqgHMZRVIFiCMSQCmsJBr2w337tMR7Vb4rDsK7WTj1Yl0Sh
NUKhs0bVecZXN3/oKpAog+r9+/ZJJDdD8IpsCSDE6jrvBjQvEN2Mghi7o/Ls9EUUHbQU9/Wznohi
DxS1cTmAiJQvccOQz9PVK3yu6f4S65RrD1LizEs2+mzNWO8IRG2PAhPrI9C4cWf1tjYKbw2Q/i+m
FusbqbabukX6hN7FMLYBixc+oaNkf4CM2e3syc3v4zFMY0aK+eqrq7Z1JhMjtgYy8gKk/5iKFkle
F2tr2xddv6gf6hbZsKPAwba+3l/JF3DA+tRJoQNCDHgmuMC3cSZPGsfoUP+9Nlyw86feK8q/6Gc4
lW82qTcdKfjjkNLrYZE9Loki3kUdVW2EXlL7z1IrrOFgLQDrD6HrxOMRDSub9osFBAJ6BGakz0lk
e8UhmSwn8ZW4b77UWZHiDNd2KmJQXarkh0Kbk7/puIqv5ACFcoaKoz3gj5LFWIAij9VEYfIfmDAE
V1JDDY1NhGRWWwqucA5MnlJZFY/RF7CSODgtjfs1V/R251hudStIoXjCgV2ko+mtEgzNwn/aAjwe
lAt6zBew3eg8Ta5X/mzjTn9MJ3o3eDTVoXEE0z5jPgNjzD47RVw8uUYzVM913zvvetuozJNtieQp
Ui0z/np/J2zsd9AHstgFHZ4saLURJsKKguqqgkhJ/iVNDe9SzTZSuepk7Oy5jUBPXmnrTAbNQerf
t1uuG4TuwXjnOKddhiB5js5bWSV70y6XcLWzYTC/jEDK9arEXlaV6TW5yc5OzOldXRroClhS/NjT
2HSiMM0fFWTm02Snf45DnKAvo+3EyY0bgJ8gyRL0BgElr1e+p/KEjSgxBDr1VTHTbPTLpFpOwDq0
s5YW0U4fdHMRZYfegeorGxi3U9sudjpmLdINKWBkvwiH7GB6SnLpldA93t8vm6tIGktMRs4L0Mrt
UJhFG8LqDeVq4aZyRYdpvo5eY+3A0rZmUJIViU7StuqV7CU940FCN4Ixi4o/knwan1prSv7WzTD9
nJv5tKchu/VZ7H+J90FvkyLl7WclRY3nxxgq1zYy50OLX/RJ74B43p+8jYiPYgwpKwozVKvXoPHJ
G3NMWhIqrukUX/EpJzHvG3Ei4UKM15v6i2HQN3j7oLJdKoWFudXWsIqahkVuRiMdwjhCDVtVwgdD
a4v3GYKSKNsX9R96X3fn+4Nu5JWSLkK2BSwKIMBqmzRtndjThAZEFCfVVw2dzFPU4WsdLkZynJQm
f5wgEh/iiQtcK/4LMh7lPVoWEBFgxa4JDypyPlI0ixNIy+Z90VXFUfOqf0OX8pUkQ+5M8evdQ6SX
Mk+yds8Kr3aP0Dqt0vU2vMaLo392jDmWNMR555S/em9RCED/ihGQyaNLKH/Fb2+7Wa+7uhsH9OOr
1n1uhqb6ANK2PfZZ7zzVuYEj+VgBFgN88eb0maGpzFGCIGkACLD6QFynQoHWf3+dhrhX/cWO67/a
cFlm3MOtcI9RvPGh8qGlv+xXHpir0YTobDUSxcBoBbqiKRDm/BQx/jeBWtKfrlr35jlqDWf059jy
9m7ujeEpDJIT0YeiVreuI/VLbAwj3d8rWZJxKDvqA3632K1fpMnwri1AflVZ5jzofb7z0NwaGXla
CuwI8KBxJMPibyvs4SIzoMY1ElzDBt2CKntUC7NGwC4vxou2RO5j09T9EVBrGNw/sC+75+beRIwG
lxwqziRGPAlXJxb5JHwQPGu8isUZHtKmM9PjjK/vUcdW+DJprfKuEr3x3Zv7gYZD0p6FaoR+bbcL
XHr0VxAGi//pw2JPkuR1WV7+MqnDzqYnZbVWb7dods0FKizuLcNACKn7UsmQCBVL9GFwpto+ahWT
eViKKp39Wqsy3c/0sVh8/i4hdvAWr0K41Oyh18O/IOFBc7pdotKAsBoLfbj2o2J/dQvUgopqcS5g
w5fPjRcbX3ozG7/cX5xX1yHAMQIVfReXkgal49tBa4XqICjp/jqKHuVe/EhFMKuz+DyZxWicGjRe
i52r6lVIY0i4VLy6+Ie6h5yH37YibnZMeVQNV6+oOkD1yXxSqXie7n/Y9igAX6UoE15jq5DWOp2W
lFiJX0H0ej8Mj9S305do5zJ6DbvgY+gbUYLm+qOfsvqYqk7gNcKbvpojFq69XkbNsQht7WNmOPzR
EWOn+mNbWE9LUpYfcRcs3SMZmwHLMevM8fj2r6ZyBfBVqgsAy7ud2xqj7aJJ0uHajK51aYepxL/F
2yuHb82tJ9UUgRzK+3+1U9u5wskQfeBrUZXKoSqEfZjdxtnJt19tTUo31NtxgZROL5CXbr+ldOBW
O1q9SNJ4qvtY5sII6zIsZX3bK3WFF8/05pKRHJPGmCN5b0gkrV5xXVXGQwty86qQiH7sza59yqtw
3Nmbm1/G/qfOIXk/a4EBnPwsa0jMhRQGFdXSxAVP9En9B31I/aIlsbdHsX4V/Wnsok0E0IlYR5Fq
de1FE3LQCDjM1yUzxckDh/rOKRrxaTLiyp+0yLnoWllfoy6J3tqWkiPL1xIXHtO6frDg0g1NC8rm
VVHq6mzmRvJszhSobU/p3ow6kGNxuwIqJs8mwNxuGF62rtNVynIFl2memtCb33WNHX8aGzPfY6G9
vjoYTKKJiSz0MV/tlIm2k9PZmJWMmVJ/M0Y9fiQfdZNzPjaD5w8mAkl+11rdP2PkmU/u4E0fhJi8
dufWeHUWqc29oKf5IVJ8bhXnFEWAYzYH44rReXw0Y/rzZt/u8TRePQPlKDCJX3hgqN2szoWsJoEP
QksbA9T6oM/ZeBiNqfqU9Gaxky68Phw0MqDu0EAFZgXp5XYVuRmNCTakQYO4Ty/z0rqnLs+ToznH
3oPRWd6bD6OUiZA1YjSWpQrB7XhcCuhS97F51e2ss/yyFOg+RlWUnESGs6sP5EvdeYNuzSZMLFIH
UnqNRvHtkGVf4g6So54N4Co+gioZDplGS6pUDHXnQpC//ib34kUoa6qA4nhWwya+HWp0vCJdVKhD
ldk7H2tUm4M+NNXnzCuL3C+dWXsPY6wNEJ4cv4/wRPYEQjd/gCex91zELOnqWy2EGJMqhiY16knz
N6rGTv0ASxFgrVHlJeqaaGpbl6zJ8XWiIhsUwJX+uX8pvlBqXk0CGwdwIAKi0DVuJyHO3b60es+7
Dr3K3WiNicR+daSrPzCKGL1vZHaUM7K+z5p/I6Wz3i2TmTxpVWhUX7E6B0BvDpUzPo1o80/nsavn
7KsyDk4TpN3saJgXlFH+Ptfi/FNZUWHwRdMsT/bQ9sphHpt0eTdUmvppAtzdnBScMfvLMofzT09U
KCwnYasbZ32c62OPGEBxGGeuuqDMsHqV8GONchapY/wwj6HfkM78qTnjPD0raHIJv+7iWvXjNh+0
Y5G02SdtaTEXbpHxHI5665W/WrPP0LioWtItkRc67iZ20v2tlLUe4o/R08R36zb+w07defIrO+VM
R56VJI+yHPKPkYWK5qu9IJNBDbweT1peWeTAONk/CW8W6TfMUQx151xuHBIeCypIhpdbct0SCPWx
zaqkQO8n1BS/9xzM5tJQO7mueLMsE4eEBwB4BhrApMOrGDrPMbMSwcJFpDC+QCCyjwuPx50P2ghs
+MYSRIHEYRW3RujCOLPygaIel3DtsCEsmPuV1R/BelcXnAtwUby/71dXA20zqUooe9DIu1LwWt36
Due8oH+TBRQM3HdWiGBtZ8Z7j6iNUZC74HRTHZQ9qdXhypoe28Q2y4Dwp8UTXnfNcSndPU7Z6nEk
v0XHpEuypSHlQiu9PcKOWadpRSk7MLWi97M+1U4Q9n84g7bQWJiRuvAjYt3ODK6C18uoFLFoAdOY
IqdYbYy+6zRYP00WjFZSfMb5o30YQowiUR4VpeeXaS1Zi30CehSFD+Nj6tKt+i+/AUVZeRKgvayf
S4phzpNpTlmAfqv7B1Wc6QN+Oo5fR6E42MnSvFcUr/btWeR/ZmZTfbm/ibYmHiFkYEVMPhpHqwuk
ygg4Q9mUAcENXb15NL6Hjl37XTV0B13Ri/cY7HB3vXlUPMKlSA4dVSAqq+VexmZqvbkugwX+yXPU
qfqltqf2a6tO7ntRpf8mNMz/vD/mxkaGsMj94KAqQIlklT5qZZF1SzMUgVfWxoe6VGo/VtTsen+U
jS1FzVI6GkoXdAgntxsZYRggPrVSBHSU3b/cWoj0NNZjWl0LgGgRDvdRUeIbEwnbT0sPNYWqDZvk
+f6vWAVXubHB/NCB4dEvm9ar+R071+uxkS2DIgzbP0Nz+GcuZstXkl7/fH+krVllOD4WXz/61qsj
FGvVgi9aXgZ1GHZYy0fWGd+E9HJ/lM3vocfPVQGA+hVeNm6TuDGbpQhawYuKtmLjl0bokIArewnN
6i31MnWSvstxBEZurHHyrWWVosDqJHCcSf86GhksrV7h7L5HhdNqg0QvBzuIRCzQR8SQaK+fsBaR
+t8fgD8YPUaa2BT1bncQ4PWwtSK1CKwu6Wq/VTFnesQyIv+YjTzWzxWQ1ndtjc78sQkXd3jU4T4q
J6wbp/Q8TtoUH/Km2sV8bwQKmuYQFLhqEE9f85qRywANmXRVsPSpcmz7YQ5wpetPY2nmR5SFyaen
ztjJpDd2l4QuQyHDtQ3q0Co6jaKMcHEaymCMVONshH3pe9P4RiaLnHH62VyjtFtlRFrNuIFkOP2q
sAhiLTP9NKmqS2XoiHEpynC6v5G3Poi+gi31TSTzahUepjyO+kWbGWqYin9qfexg4KIRtFNb2RwG
pAUzhjIDG+l2D/VTm9ZkPWWQ1m3zHI2pE2B4qRzf/DEUxeRjThKfXtFyPIysIqVdGiSJbeOzYpXj
g+b1+s63rGtwcnl4YABJ5U2lgoxZ5TlU1Ucs6PMmiBRT/eIpTfihalTnojRae6hSkxIVFmEHzOe7
Mz5N3kFPp/qzpeTpzlt8IwqhsAE2jKcWEIA1mDyZ+kbv4qgJ6P4XT3jXFt8oQtRop0XDTsDbWEDE
qGTTjc48+GbjdgFFlSyTJuw66OmYnIYCFQEW8Y0NPi4HeCo82qhtMse48d6OAucxVHjGpoHqFGg2
ZlzVfM3oDa2fcIup0jSj/Rjp4fhGI9GXkbmKSV5pswEXXW3QrKBKJ2rYOlTDoj+MDp4jbLV+h025
5vC/DCNVkSSFmS7UupIZVkWrO3ErgqKajYlYpZLKzGaU036awPud1Dycg6opF8ePXeH9Y5CJhT7Y
C1U8hnEiOxddmvpqg/ueP9lG+12bITKcsU+KP7dNlRYIdKTJHsL81fKzMNB6MDmUGQt9wduFCb2m
K1wtFUFrO71fQBLzi7neixKvT5YcBnwJGi5ATSh23Q6TZ1FChhsmQTTURIc5B/DtW03uVU9Dmo/h
Fz3uFvVhHPXWOA/qkAAczq1COVGIXlLXRz9A6MH9oPLqkPGbyIJlOkrlhD/e/iazH4oYQ5U0QBVh
ehR2kQRTmWHDl+Xezu2yORQPQvNFmh8k/+1QikcLMveWNDAQob4ubaz7U5k612TJvrz9o15udArd
AGzXNpJRXlZiiDrBQcttvzOaLsjCyYDynCmn+0OtvXxe9jyCFaDtqAWD/V4drQGd0gjfoDQg5dN/
liZdGBg+hvdFgfgy43Ga5X/VTPxfQqipeLAhwbm+hlfSd7hATXaom9406JWlSv/eqgbruaNuppyc
LHHKw6S7xQ81DE3NH9rJ+Fq6mE76epZTZBgjY977mq0lkp1jZCyocOHhfbtEeg34mAaeCJwRXyJw
lxRE1KY+DJTtd94kW2eOpEvSsYBegdq+HQpfvbgA6ykCM8Hrb+nn5B0QoL2O0tYoMGZxUKYhCfh4
teeow3Re5jgisIXngtBDBqRMZvt4fxNsjSILgiARyZZhmd1+S4smE0okfRJY+WwdgR8YZ9d03+iL
IHca9VtYVdRXNrKzBIh9XGJcF6DdHn2cXLR4cSfJd4L4xrcwCn04xDZBNq+re7Nij4XRR4yizs0J
lkZ6Rh3a2MkyNjYaua0UKnp5j65HaRSvnAVFiAA27uycHOl774eT6xY+yneuON9fILmZfitZvkwd
qbTsBmN2gsDM7QKleYzwWreIgHbzfO0Hl2qtlkEk8vBD/TZpMVLAqjD+VjOx98CRf/V6aAIeLym0
36GCyZn4rT+b0fYzkLBPg1gd8osxtYQgyTv/o9NE8SlORaI/1Gb7xkq1/GJSXpIZ6s0SW7OK63Zo
pUXReGkwFHk5n0n23AZcYta7ge2laYRVWN08t4Cp+tM8L4Zxnql57aHWN5YZuCyvK1aZTuD6dYcM
8YjmpIUR4GgZMyDUorb8BEFfUKXUkN9+wUBaBbZI+ZZbZt0dw8u+dWKrKIISZzrd17Dg/aN26+jn
ZMz2Xkq1sa43g8lz9Nu6pmZYW1YT8nDt0/xRcUV0RB1b9VvxRRHqn2VolTubWMaq1U7iwS9TR3I4
TAtWS9on3Vh7lZkGFjqtg59mYvzcFmh8YnWbqK7UGMmn9/cPzuvnMfuIDFyKsoHFRd/o9jPLFhG9
AWvpIHfr5Rl15QhVnGm+or2EW61djOcBs9TjJGwNN7tyOIiobk4ABZsf7VzsQfZflXvkr6HvQtUS
dB4iELe/po0dWxYJRVB6jXFsjKhWYD5ptLcmXG/fa/E0fi2AA/5CANj5WavWz/vTsbXo3Fjk8Ghr
oHOxehuxe5Op1V0SC0sw4erQP0yeW73ro1gcQ95N5x7D7PntVyUVS/k24Y0C4Gd1VVqqmha2UqYB
5s/Lc1cCdqpVxf1x/9u2theqcby1AK9REl4FqkZfsI7uSGSW2FXOBX64Z4DO9aeG3vYfKX7Qx/vj
bcUGCgBSopbzivzK7VraHVlu6ynMpUHZd1im8mRFPcYUdr4nyb05FMB9aZTJ1lsbRaiTPSGXn6eB
3eiWb9XTj8rUlsOMh8rOvSY34PqMcmcS72T3GBbL7UeJNlGUDDh8EPeieKc6yvgQUuK63p+6jevM
eMHGg0AjxL/S+VGbtndG3iu4dy/DhyJso8mfvGSpTwla3A2+q5GhH71wqp2HIi7jX/fHf3kQrT7T
JN2VbplS1n4NmV/M1nHahVQ+LVz05wY1noMSV1nnmJlx98xxUGZMr3uvejS0xMm+FXWJsatLmXv0
E2VGftrvPKf8MicCxVHcxZv2sFjCLE4F7nb22as8bc+CZ2Nt+NFSg1EuD7KFt2sDoLUw4oZj1LY8
cNIsyR+pc+ycoq1BWHoqmhgrkkCvNoBbaI4CLCQKXHxRL2Gc9n6XGNFOaWTjrMr+kGQnk8ywo28/
xQHJhm/8EAVKWdbHLkGYr5ui+b2rLN8NmvynnfWWJbn1etMs0SVzCey1uirZUfBMQAehs6GGjRN4
GMhci8kwPww2UhGWNy2/EHxSbT/B++wpM5DcOqKXaD/f/xkbx5hqKCRClD54ba0jRqkXphtZAqLG
bM6n0cVERIqmHcOunXeC09YEowkFvBMpFQrTq2svwzZspNqH8uGkKZfe7sJPdTsUfzk9UnBJquh7
guzbA8LjJ/TS3V/jNEJmy8wjvAZHrXeOUWk8RZrJ68tsh4dlUaqd79vaprzzINRLkhiJ/u0GWvJU
7QcVdkCoqu0xMazoWGFQsROntkYBmAUakiubKuwqY4EdhGyoi8RHa2TdwVTS/OKUyLPc3xYbl7LU
aPr/UVbnGpe4bDEn1MYMxawOVTTqP6yh1h7bvEH/eW5J+Ot2L63f/DTqeBTVWC1eMrcTaNvLFA/y
RERZ0/gpR/RCk2nPpG4j0JPvcerQYSIFWMt4ZUk8ZUioR0HoGMjjp5pyglqanEEZ6A+53cSXyM3U
Y5TNyQ6GfWs/vjwcgEGRvK/9/nq106FZcNb6aU7gWUTpBcd5zfdSPncccmvn4nyhvqxCDP0mFLRe
MANAzm4ntApx6BjLIQ66vC6fDXuJTR8QR2wdQQ8Vn7QxHMr3bqjaoET4udexXwZabOY4P9jzoltn
o09dcSwQibX+FiI3ctBVIp6PdpcPhq/OaRQeOlFM5qGfdA1gsmbE0cn2EiOls+QaFGHhzil+kQtN
OZR8MZq5UnjnnKl5efYcoTQPdegand9MmTCOuXCa9Es0eqVzbrSpTHbO6Ma+ftEUpWYsnV7XUCoP
XCtPVgdJJ3NWns1Wc88pRdLzHGFBhUJEBvRm3iPebQ5Kk553MrGI8Hm7DB3t0UxYbhyMmh6e0nEZ
Dn0TWwGCG85xKK3u6lHF9O+f4I3ATjZNyYkiLPC7tcSt09p1qCgtLCLuz6cqtTtSeaf/qgyecf4P
Q9HaQuORNIAU/vb70OGwB1fez0WSuOfeDjM/V/Loya2Hn/9hJIr8EtgrYberDS0KL7fyCtUm16rr
/qAlmVn5SV3m33Ps8/ZAsBuRAlYLOQGMdHoMa+mCqKqdusyQz020mq2Zxh2OQ7HyIZ/qgWG10j2g
+UMkDvvmP2QH9At5G0pw3Gvpi3mK4qpL4zhou75/Z7pKenZwx8al3I3sT+2IBNjJypclP5hha/6F
f3n9rl7yfK+XuxGzZFLEKwnEsckb8XZtYREUozWh0tymPQxO4fzMDb1FpSa1eCvazn/YtbT9KZ5z
AaAttVrgrBxNPSyl57Os/x3LqU9gpXXxjw507p5a3sZ9ww0AxuAl7dbWBbOpXPB+KCvlmuTjeIAX
1jzMqaoGb9+z9P9erIvANq9fmnNe272VQTKdqqQdjhawquucQiryB7LY7/cH2wo1kCTAGEuvZ0oM
t8sVj6pdljp8t6GBZ+xHZRFdmrKbDm2ozYHGC/sY9TB5dpZta1ggxrR7YHRbECRvh61MZwIYBJub
h41RP9CodYJ86OO/nVKr0VCoas86WFnuqDtX3NYS0m2heIMeIM/e1ffWlcJVn/VRIBLBUchND7C6
vTfK1ufhHUQ2RI0CsN8qwIVwXHiV8DRoCqUHOWFjWXtpoHGd3cHoHjv6FVgFG7F1ub+aGzEcNU5w
MMAWkGpZr6Y3UgaLC5UNagntIY7L5JQao+OHPB52VnDt8yGLm5L1Ra+Och91RTnTv9Xe0NFaZk8M
STDEOINf9Dzs6mNeZOFy6Ee9Ub6Go1XbZyPX8+Ra2JZSH8KiBcqiLyFYFlWo7ifVBeh5RrawvKZ9
PnzJ8lbYZ2GFlrqTSm3NzO+/Vv73335to8wi69ocCCqICoDXA8pcY6f7IG/eaEf9vxMD7wiWuNSv
WVdAs1awAelmUylahs/qtJSHsqDJbCht/aHsK/PYdl2/s/Iyzq0yNyqEoJFfnoavhPzQ7m7qsiFl
cApPPHejNvu2osWHHvvWg2tnypHSjPmd5VGPQ+/lO6/CjajPaSb8yqqowW+4nd6hjO1uFFEc2Hph
FMeoyeguu1aX65doQrjfn1Wn33sfbly3UgCNR43MJ4F83Q6ao7YEchK1dU/Rk0etL9sztvCpvyiZ
xiaiGKxhEQa2L34jBeRliakuMCRxGqT9KkGbokqkOqDJQKlC+0PpqBWtwVg76KJxdhZ2a2Y5XDYP
NwnZWYcSZ7YB1+WyayJC+cipDe2S26l+sStqnJFaLzsnZWtWqa7yDJDoCB7et7Mq+lwYQPpEEEdD
9G1s0wokUi1OjaXNzkPS9l7pEzK9M6m+ku8M/vI5632Mk6H2f4Km6whm9VpI/7tmZvtY9NApFWzc
s4Li1oPRohZ+ikQ50BkdovhodF1XnuhhqrrfGG7xQYnb8UvUKOBY00hviw8QMRuL16gWPjgURNLn
MEy657rKim910y6qX1VutZwb1yqLnROxcdFQ5aI2xz6R4ppyXX8LOFMT1ybajnFQV2L6gAmhFvk9
FjXn+xF/axhE3KipcYtyGuRq/jYM9JsUJbcsDopBmd+5Pdj7wnTinVE2oidPHwiBbEEUOtaUSru1
lt4e7TyoLHNYjkZUecj2KhXQMZMC8l/3v2ljB4KC4OqEZUX4XBfW6iTTm8mrQQMOXmr4BdePfTTy
XmjnLorHB2gzk+KLQRGXUsfb83R/+JcG+2oPSpgOnytFG165Jw943iAXT1cpNFo3OodthRM54+if
ktwc+4MdV0Xkc0o6TqE2euYxglga4No7wJjQLbGcmcUkO85i7n8a6HktB3PSm+zqlA7//5QrGCj0
nhu2l3KJpucRPs74wVTjaPzU2XaUHswCSf5DX4eR8oBAac19OfTZoxn1xTM2a0v99gXGsEIWZREv
hqO0OvQIf+S90xt5MGgia+gLhvk1jKasASPdmru5g0zv1jMsFQB4qEg8/1qCY8mKbsB7jBlOBs09
wMPItEOfq03uFxa+91T31JRe3oI9sW9HTqIewJ62rq8MjdbTPDDQuRuXvHqjIb0M7CRtxHRwilBB
1yW5QtXyZRrA5BfCZc3Vqj8r09z6Vpa9UTvwZSgpQYKMOBQAQDK3J7czyzjGiSELEJ7UztB0un/C
PCwOvb4Uv+7v6I3jS6cCPhhoZXLtdeU4kq33Cp2T/6HsTJbc1rkg/USM4DxsSUqqucqu0bVh2C4X
J4AzCYBP35+6N319Hdfxb22HKVHAGfLkyby0lz4+mtYL8wUwOQvb7um/n/Snq0tW9KAMgrYlv/fb
qmjXdp+luAQSexeyjg8Jan6pDTL9xU/UlqHH2ubKGZpv//3gP8TBs9YcT0S0jM2C395msUAflgFv
s++X4eAZE90aCF7/+3CbAouCA8oM9Jz4typSzL7o5mnmeOAgdbG31nCoNBZE1ur8TeX6Dy0Ej6Kc
AnY863P+diPrxS6kYzd8obisriqpumwKaQfr1TjkPKvKxGD3z//9Fv9wUBJqKSZafEVoVL+1ZcXC
3CbYWK+pzTTD1JqL68bBQ6qP6r8wXH5fNj0ff34vdOfPdQ1jjd9+sKV2k8lxHMgne9XYl/6+41K5
rbH9lrTN0LP9pc2QjZ5mG2Rveq3vNjix4WNZxm7xl6bwT73MWWqGUQ75jTbh/GP8f1l0MZO0y95m
4cf265+FBb6I1W3VPDmhEPDRo1A+sT0NODY2azN9tczAYs5EwR2ma+DX9+6CxfBpY1HqGjIaJpuD
Kks/FcUm/0chtP/34iLYwTCEGTv+XvXWkb+tTcvYD1eE4iRdHaa93e4XfeDtmZC0F0Wtt7/sPP/h
XlPunlVp6V1oLH8reOOhV3YRbe3lGgnvG7qZ/pMpzZ6jsrGcChFM15JZHPnNDi7/+0j+6ckoWtBJ
nQ9l9HuqqJzRdPhMtpduZKo+Nb2xLx2sApJcIKw95sRzIeioVhT1tipep7+cjT9diTPqDyh+Xtz5
fcbAiRQbV1RcyjKyohSTV/etLv3RPW7FZP3NMPYPYey8GkT3SBtPJAv/eRDp62XVD+QfaIlRPq8z
SojIyuX//U7/9J1AsyFCnTfciNT/fEpJjQJcuPIU4URfIJ54aWWb7lCSFg///ajzB/4t06MWjQgH
OC/Uv99ZeTiFtaO1hCy5BUV7mqWM6szTVfSqW1V5zGzW7vm/n/jvL3deHmeeBvkIpO53HzA2g1lX
Txp52UF37jJdWUwS2PFkUDFRV/7laX8IHUC9LpQGWjRWIH9Xoel8IEirIHTEW4xI89o3Z2neTlX3
JQxqffLlHI/Zwg7h8CXpVVWmRZFAbTdTYJlTSB42aR2te3FQQ9I3h3D0VXcYO3cpUhl4o/8//yBg
EmcRWCa4DJJ/v8nujIJGh87mZQAz61AnOrgK2gGj1tht75dk2f/yvD/8HOwNEOaZqbIJ+jtAC9dv
AOnpm8tiaryMqmPKmhhl/s7boov//uX/wIggPtG2njmgVPD/OtfLiMuSs4hLXoCZc4vi2s2YLXWn
YYKpliWrLdu0EPPYn/Zoqinly2mBtdGLFkXGbhxado9lFV5XaAi1qRwZdeduqVSZg/eHKt8aRQ7+
y8c+o4H/vCNnjBBVZ5QtSfW/Ezk0ipZqGkiF0m7gRKqCaMgCqLuH2VQE/i+604QdJJkQdNrIbx5l
20pzE3biLHNLD/w3CODflxYNFC4QPB3QPaxO/xkfeIUrllR8IOX0w5NTW2HqqSQ5bCxkPw+rfv3v
F/CHx0EoYKXmXFUxpv5tZFBbtlJiqwX7dJs6Veg+363NDr8qCUGO/L35W4f375zCbaX/YETJPAJ1
xX9+v8ZfOs9qA6hI9VJ/VRUUcac1Rc6mXXJoBtxw93Csn1GNbv5S9vw7vsOzJqwjtnaO7r9HC5Yz
etbI2u1yaO3xsMezyKbOjf6SM2mRzwn5tzN1HlfTyhECofv/9k5DWRf21orkci4nrzqGbNaUd52J
gkPiGKtKpcJmOVPYpXxzFtXPhyrQc5SjibGZVMbW9oF/Bs0Xm2Hh26KD8n4oBLySYJyx/ZscuY03
TKGWOVOdNj28gqkq4Ra5JYQbUyA2NpaL3h5m1QkoKTv24JluC4EPKpdwQjg8Sr5PtrDe/DGQD7Jd
whLA0C3e4rKs9jQUVFA5VEzrc0dZzOTdvvV3jiyX78ZoIW+SXeufgbNtDZsqwdZlXsvKRsZXqUSK
xhwqeZDY5pcp0XaVagDY4DguQWWyPYlM+4BSmHiyO9m+RY3bvzl6b6ZT5Yr5pYpB0A9Ove97Kial
FpmuRdv+QhSl6i9XUCgrjRNRqXQIcJd8VEW34MPA2mTrn5QKGdck1mqG72XtgUYaMwZfLbuPf9Qq
GYNDjUKQOrm4ZrXoZLTLdNNazGRvJCtcZb4GWrTXq7SMfQ2R3fN+bCLBzZGNH7X/3OyhRV9qFC4U
emfviqxOjABzCC0GfRNB5EF0xfgoA6soN5Z3dGJ/7HpMOrzSR+XdNl4PjItdp7ZdQnJkdbT4WO5C
1v1w42oNMwhhnaa09YIPZhhdeE2zbk6t2cc5W2GDRhcabGu7EPEmPqrCXd+YTFOhSJgez6uNJsQF
sEG1pTBPVZc3i3F1iqZghOcLewADdl2VGjOoU+Vn3A2en7Fy2Ozp2knx3ptSsfctS8V4ZIzjrygK
OwJqmqxe0d4eRtbeJvFtQa1UZG48U34bj/4C3h1kwgMeDnJMIRk4eyp3Qd4XU5e0acAy/UdRIjiW
OQ6UG1YESlPmcOcSkVMo6RccyZ07RsjLN7gNS3eohrmdDpso1UTVEG9rGiLbLrI4Qdk3m4J9/mQI
E+QbfJovZk66Oq3NEt5Y3RpD/4sYdsreaZ2MQU2bNcUQrtmWVPUXa54Q+Q0QMl5TFADW67aJRY/h
XT+9lGMrrpuAdGV1cvhhvFAmJ7c1zpDP7JOJLEFz+Eu99GGTWp276Yzj3zY4eoJQp9MeRL+czSve
dizDrvpG1/rApg9GRZ0tPJEv9l54N9U4uiy8tIN/VYGM96k9qPl6rdG+StuoLL44u12/JStdIDof
dfnYt0XzZAfj/l5ZzbxnQV05JmvcovyJiU2F0ai7iTprWb0sUwtPJJMXbdTFF4Oz6BfPHb2HZICO
ltZ92b7odg+ek9JfVbaPJrxbJWzXvKpj9bP3LeOm69aDlE5x3FcsZ60eqgDz0KCcHeGinlf9ZtY0
6ffN4s9XojUVf4Fgf9/cQ34rHb5ZHY1Nvs59MOaemWvzk1VCrvKc1EGV93vsiwtrGf0byXDufi+q
JJcsryNVgz+qSeE/+nuG/u7W5z1YikwlanWZFLP6annhhCvaGvv3tm6bb+jSF02eiE6M+DkuhZVu
2KS+RWPUfqLyTK1XntfqsKIpo4VT2OFKbjC9zgJTr69VKeYyG3Up9xQbCS7INukFHeigG3+0AX5F
aUEwk/k8AhUelyoMX0K7UZ9zGIsXr1tbfVjCbQmyZA6rhwAFs/IEx57lJNONa5lXYgrOUBr1eU6h
nzgUN2Uxp6q03JM/t7I8ej3jqnQr5+lWt67dEumkei5cF8yr83teWx813s/arsvqYKbRzMe2NTGI
DnOeb97eNVUeg5DhI8mi/PNsVcWayToMXsHypuXQWOXUp+yK7p9Wt/TnrUId7+nuWOYV/+JuypLS
kheTT/+cqbF10KFAibTNQ85MkjrW0D2wcti8weSAibfNy6bTJLGX97IsRjxout7+HoLEvgpIHagb
zG77LgITjocS4bgwTdSC7mJU86ysqeszVZ0NuCBtinr4VDX0rXwKwkYetk1HUTbGtrh3WZH44rAv
orNFV9WShU3lvSDJB/Ro12s8PBeLHS7wArfu+35msnAdHWs67GWHu5obYfnmO3Kxc0StlylD9Vu/
DGwOzTlZ1gowzelwlG0pz5FKQVbHSffJRbiSjSNUbcNu36NDbKkIsk9kQZmAMItsqO8PEHztIihO
cz+cFzAjv+aluJrZQha0rWtl6B468tAoy30BCejHFAIZNMm1772PWSbJLRtRbH9Ghr2bdJT92mHy
J8wXT2/DTdBWc5T65QSxjBTZ3ht3Ms9+3+7PvRg5qyXeHJ9xQTF36HeqaGJH617ppkXlVExlPB59
jUJ3mgzrYmB7IceZWo30xY03bv5lXTLgL3vCAgZxVdVmptnG59n3qvbYbOwKbAwU+iu0lfaRQZM/
X2r8xL/jhIbU+zbwP6woj9eE+dUuD90Uqc9h2z3koh0fTYJOzoRBe+6TWxY/ijI3q4lOjtvNY+YV
QdhlaG4uv4IOvCLdB7uqjo1ZIsktK5NPpg4TbsdEEyvde7JlhqP1XuE3WeOJyLRbfq51uO3UFlUP
BN0Ln6oRFsOSOeVUitRRXXJflRV6KrYJdGYEHkGp743N2ybW6lc/uGrLi0jGBjDbCr+Unt1z/wPL
75htiYACA1VRmFAk1nbkd079tZvv99hd58wwq/uK+cRqjjOx/3INdZHkWhZUyAOZyAUiNGsMr7tG
3ZP1QbJuGBbTq+v37s5yStk+TWbHCr7r4eWl+P/E9wMr/1se6YIz2buLni9aNuh+eZ3VPbRW58k0
QD5aZWUcD22mmmTTuWnPUYuJhfmiy74OLxq3qW/RIUNKacZpLci6YNoeWqwbzMn0bP4fiRL2Q4yB
s6YocMyhX+WQ3KGu13xBaqmpDpM/RjLvAgOnzlhnYgb5xhCR91IMB7tGVjIdSpu0g/FVFaGVI+z6
xrJKcMJl6sWQKRZAyI+bHriiRPtf3b40D/tskD9z/ArzTGSydvdiXzr9kThreZrDLki4L4t+6kPT
X1fGW55sW5IGEdhvVNqN81ikvUuEzTBykCqVvk3yt9oWBZU4guEQTir8JuKGG2bvk3dVNDJe+AYA
nmkxEZQzR6ihS32r2vq0dPvwloau1mmEgOyQ+4232oe97V0XmGIkLk6eDoIcSjTUJYH8hcsVSeJ7
iEdYYkRFVbSppUzRcfwq62ZGF0KmA5xo/rLekvtegOCRZyJppYVKlDptC9NJJnWCwqvBI+DX4AZr
jVoARSxUVolXo5hdzkph1vYDI1BdIAdbOY9SDuWzFazJW4QaB8QgQUxfGx3YJ1VVxXSc9kWiWgQ1
awKYHqw+m2YdWhz4zmJyEnb925bY25AJZgIXGHBW3YXQtfckp1V49B9O7aXD5EKeTNbJ6Y72aPnw
TAPYIDny/wu5QnXFvR/vkU4rn5k0vW6AuCMdlpjSwbiVOlZMaBZE5qzxXO1G9pqi/tr+WN1uny46
v7K+SmmjXzRD0X92zlSULJhQx0ubEFZrCg/DveiwvGdWh8YoDk5arY9JPYx21uLA/T7bTnlTRVw7
rOQ9MV4gYe80GWseZBKLZqelPJT+3eQXXZO2ceVcKWM56iQh2c2piNX6hIJKwKe2A4Ffkgnt93Zo
misVFqrNugh5zmwZB/06QtFb0sqZQ4Ujqqd1Vq3TtqSIiRUD/sSqrQ7OSiGeJR2dTc5RdbqMCdL0
s2r9DSGjpI6alCxj2beOBeXkmuYgEqnbuBS73ubKr2Nd93OKKpD7ExWAgBIk6RCLjsZBHlTTcch8
HFJUaifd+FDCnexT1BCKH97qLC/7ICeda4qPjvd07gQmtNSmfDPtWbMl1u2UFgwo4fmMY/04N3ty
D62B/L+HZlLHeY+lnzZjUv5cRq/4zojTkVkQj/aWhYU/8FiEc+96xkcfkx9QYVd2+FWiBjmlnTW1
d+VgD7jVd4H+jsIdWuiJo9048/thVrlJ1u4Hu+HT61l8zDoq6pE3a3fWT3rkM+qjQXIJ0tIsaUv1
8l2Kja/nzmZrMgE9+a5gjV0dXUvUP2nR9KcYRDWD/QuOqC+HqaWb2EaVNpVPEC50wAdWykE3RdBj
yNn9VhTecgt3IvCzthvET0yApp9+mZA1hI/2WzpW817nS2P5b/5Kb5ZBmVdvNLQEMgIWJNGY8HzT
ltKvM+PUW5VT5g3n9yOZgS+7MO+BDschxTeH3jJwd++dfTsqH6veFp23QcL41iRb/1YXtfoIVglp
pJG0Tik0GOueij2gfV1HUZy2UToqXddF8zOLYKwP2FLPEFfhdi5kRW2+yRp9unSJJtvKSPDNVYH3
CdFmas0PS5X1de/qufnSOZCOekuGLxXL6+1xUCZhJaQfEu8aAfJ6yONZlqe4gGSYU3cOUGUcsw0n
uaG8kOrJeCV1dtF3EFzclc5Z+i7XWmqR2UV4BoplSRrHiGX6hT9I3KbK7DU9YLmM4nBO2u+75esl
DSEhtTkxurjTo1d/huHiN3kwW+Lr5tp1l58P9XWPc8pE2R/aY8Z2h3vjwSMHbZsXeHqK6vExNiGj
hFkpbWeQTyzSn9WuH22xw4VMrB0rb5pcfdE1yeiklFbTcxmbWGdRg7hEak2T9V2QNH4UOuzfW6/c
k1SJZCX2B31ARxxSdTm+dmLC32AlWSOG+dWIKKjTydJTdCTvm8fG7uvvEHLGL0gzyfcp3J3opDdn
XDKmazRKc2gGMobs1j6rdhkR/iXk31TS4dAct5X/fV2n5c6reW5a43bxoYdWCrruXRVoGzQeqYZc
HWT2qNWD4O++itpKrFMoHfOtkDL5WmxLk+SFBcWLmzBOZGYf4D6FlEXFVUFhuNyaYq8yS6wexLN4
D9xcqa5+bql9T4mMk3e1hz5xPOmagHiHTDzcmyL5hRDQ2KYUg9N0SKbCF0e0GuIm8+KKgGoKJV+p
Gp0bhWL4mvpD4NCARc48H3t7jL/rojHvvnKXq8A5y9fhgGk+CNeclXgJeGAi144oCTexTB0ggI/F
BPH9Gu3jnnlhU/+gPkr81MRWd8W+yhKBUqwQDcADxuKyGnZwpHm0d3VqEtUA1dsN2SPcpyihofXk
qaEz1xcTopcWi/qB5RyqWcy3MGSMyeolrnsS0wgEhfMovz6a/JNIZ7cTpDPPqPjaGpT9vFbTes/m
LMXQ7svqhqKZds1UGHrAiJg3mZrNBbCrd8ujLoRTKNJqQP/+IAO3/GLjlHHRuW7/Ve3zbGHfgKVK
Wjix7nNVVNGQIpqlOkQr4rjOqspwO1bWWYDLNtccYr8SP/bNSd5ta5ka/NMSh9nruCdrusXGxd01
BhvP1nXwnjx769+bJdE4OE6xUmml58G+pG9cFRWrmuoMlzLbySrQ5TINYj08lv5AvxFuY3VnWwnd
MhVdZR1ZlmTKwW5m8LWpQqfLhYvFD8dqRNzTd0L0Z5pI9x+h2JY5LbdoJ9cn8fzSNrr4qrRXYPjE
4OLXzLe5axOXxcbIEfEXXS+azyib84a2G70XkL9k2jY0ZelcgGyn/pSU3xeUHstM9uNAhimreDwM
g+X9cj0VVznC2T1pZdm8PQ0Gj1XVPnGTu8KT5NQRgGY+OmaIxdWyj9u9JRpZwTxckochnFYCtGXv
ABvR5C25BdraHfagtzgM+Hw6qS1396pf+9DnAxfhG9I6LNkwapRfLN+pbjHEYK4bT7p/jcw6+5kd
1vpJNW7J+ypNeGVNvRVdsZoYOwyU1lKjYFxG4RVe2PpzQLYN2wWYep+Db4BlSt9GwFkGCYFzWsT6
0W1xS/tWyPmWysysJ3leckyTGown092g7yfK2PcuCVdkg5i7Pyf4tFU05HPTIxW5xu9Dl4inDW8D
UoVG9xbGZUwv1u799pAwyarotHvXOfhylyGLbZH9yCDQmi47ZNzGNCnc8E4EhXcVcXHdNN7K9V2X
gfxBBed+etIwEKiwY8UVbvDQ6BmKiCHNsuzOdCq62r5mmXWYoHAXvc5jVQ7fa281MaOzpJwRlkjC
+bDs5fSygbW5FO9lOxyoBYAWGbfVc1rJavwUNn5ajH4K+XObSsKnALONcxX3Fjdv1/Jhbp3qE2IO
PbY7rtvT7sz63viV+sb58L6yhuz/wKfWbVM9w0NFNbMY3yUaFrdl2ZfuaW+38ruhYoyzqTFgQklE
M5burdu/lmrrvu2tY79tnTM8Tkg3vVlynsKTgql4j4ZB9L2uy2I4DLNpm3wEgevy3WKuCAXNdnHG
nN1fO3zzbzP6RG+i01JnqBjRuFKpuh/SgPPnqFuFnLmVS7LGXot2ne20T6FfoGDXugVcEp/8b6cJ
uttJaqRIpiywtdanZAJhoWzplxcG1u6XJkr6xzWo+mtnrKP2YpG2XeUteiV+pkgmOl0qz8aFxHX2
OTXKL58KazRlqiO3eVVJZRE2tbK9Q99Pwa/OigxwKnOft71eEeOsRD34QNutPRwY/KirIVQ6guAQ
LS9O6VYjQa30olOHPnicci4hV/PtkF8wq31DICK81UVfMHEdnO0T0iJRxTYVgsZMmHrryPs6D/k4
5k9miDT9wkKXc+kNWgWQC5gfpkPS6jil9NjeR5YUuhTvnhgsrqGWTQVTgS4dh9rHWGQhwqQSqnfN
yGTlYHmlK37NAAzg2Y4N7XOave7oQyN0Mn9ZPdrnamqAEyCwleloCVrifUDpJQ26AU1kFi94V6IQ
4mFtR5x/KyXDnpzbJ0lWNuN0pVwk5/iIzdbkEh/oWzHKJMywJ7JfCj2FnzPji8eu3KgxlpbzuaJv
OIETBr1PeJqtJPcE9Fd3UWjn6jqqn7fV27xnjFT8ryMMsqE7xgPD7ldm1fOvdXQtYvwcrzhcnmZy
XXBCAX+4bV2mqZk3yunGqeFuXLCDtcmD2frifSV2XFIZanlshigQmQiX/sOvi2Y/9IWIJ6RdQ6Bn
jO0SWud+W5/HWVWgrMTs6rRFy3qbLAtL6Zhpb5/VqM4dGw3il8C0w4OpnahDfWHyFMV/I2/V4LgP
7abt+jCyCVancT+bz0aG3nVfReYpYLj6KjmlASLIo3ow2pu+980YvnQM2EHQ6pB2s/Oa9VlA7O5v
InxrJjoioWgrR5fieZNOAyS0bQG9BIG0Hu8G0NXJuRB97G0tIExgAg9o3zb9gqE8vHUZAhZMc3lg
KtBFVDmNoXK3oSC3h2pyCnoux6uvBtz++OMOi7DUirVj5xPx9bmxWu8hBjml3IB180vZrvu6trP1
NvFZnLSzk8IwF5odVkPp1j+ixWP11qVFZtLdq+ZqAdMa8moezjggUeYOzVnRs4LmqvHQFHwcpho6
vGIJo/OPduUlzodwWKJM/WZal2McFhuVTEJBiUoYHT3BAfbZEq1pEdbFXaB9W2ebkcljp0Y9Xrio
+JrTJhGAPYML9nDhKpq4Q+BKvR2E15WvnQUnFvhiAtIRu6rCzEYRtskrU+3LtR2WTXHQ3h4ledeF
8ZLWMyLleX8W8qcsWbqv7IaYJp3QIIT0HSleRJtM6hEgop+zJhF2/FHZImAqGFeTfTWvzh6kEdmz
yubBozxb4kK0XCbK9BODof3CnVcahzEcRpmPUo4G/JQlkYPndDYNYA2PA2jJQOw4ol+unQfWMDYY
m+S4V9cUcYyOTnCmIQ++J+0DNiL6ZYvWJcGpMFrYIw8ZZaV4z6j9np9vdLMlZOKWL1s8XJO05ds2
Ke8iacT4syWDVRfb3HbtMVZGNsdwHJN7uc2yzbksQAiNG503pJqwTQ69w1pqWq8BBWINwD4cz+nR
uSxV3Ue3DY3Cz0L4CAOMm/etXyrT541wui7VKNb0WSLYikEEcHc+g86nskmBw5bw5ESDuzyYoF73
N0APPd/uQODhwaeMqeBPqPIXK4ylOTmM7uS1xOSHlmCtIvnSsxTlHp0RFYMcUNAfL73Sb8rjFk1V
f+ebodBpqfaou1TA6ROdqI/hMveCIhg0ujZX0vNn542wRUeTDOw71GmtpjVMRU0OvtO2qIMHK0GM
xUutxOjlwJaqeKKqKsJLFxi/vA/HjcaujQPj5tLu94++Bgr8vp63RE8LB23hytsM7qradg4eIa85
1CVk3WxbcJ4m6nbSOUL+WOlNOT+MUh2FsFyNqvDCv+wL/wqFrHC5hp/s9s84ZcT6ZyOsdeYGE3zS
lvaR9zXXs74TfrwS2nq7mZDxFZ53G2kd1ld0u7LNbBIjlZhSFVT3gowf/uzDYEhOQPmyzEQ8Mx+p
gjLZDswmkpfKJBa0v3F3f3rGn/VXUYTzeuhV2yZMVbtlvlX+xjp1lfijfRKV6zq3aLxazslqaoZ6
1kToPRLnxk/tWZONv2+BYMXCLPQodkd9DGUDDtIWRiuKl8T53PjPtxsguLE9eoCYyzPaZ51IW7wA
9E0VNJuXDaxBUNyiSuRlfOlxe0OyaL1xUKiYPkgkscqYNHXOg1WMsZdV8ZBYDz4F23D01n3d7pJC
xYwkue/qi9Ovk7oFm478Nwclkugw69lnstIbV101JlbLLWfeWTK6ygGt0IULkPt9HLnpts2B/dNh
rj3lcQ0Uf+kpIYZLYFw0HeDWkzSWIHZn4hTJ4WIKlqHKg7BW88ldoQ2lONYY90kAB82pbJUNmGMD
nWej6XV320UzsV/Qt865mjp46Br9HJkKRKFFCjHCvradrQFkqr3JZO7gJwutECKtVwlA28c+GGbK
LCfOy4FGtfCO5VigRsgKgdpuumTk3DDS3nW+UOr0jw26AC65qUaaR696tfIeN4OWj7kWTXKAAxDq
rOiX7d1t983PWK7x95QDtoQXpYia5Ti3e0jXkOAzfnC7rVuyyceaNp/x4DOHAsURN68WfzSvbSxd
m+Gkv4ZPwTw40VXCLJWmEG3FzLM6PjhOc8vzNOrCzQYsEvpsczw+wIyJ8p7XYtuwtl3Msuirs8S3
yfXu182BfR2XrxXubOpU1qT6u0R1wVf+cxJiz5d7mRc1O/m+rAmiIszxP+icZszt3dJcTFz2l7BG
OjzF2iK2b+xK2+o4JIpKIlDUl0zoLMq6KizlcNWUC3mwraw9zGF87Ey74TUPJgM2Hb0rXHr8R592
FpZdsyCylwJOth1tQrHuL9BLR5nCHYoLxgmdcu/7ZC2Kow3ldXhm8DDzw2yNLK8BLpj6z/WygCkz
zwoPQlcOd1jMM6PrUjjbC7B7VR53XSAcilxaOOZDzHLyVRXEi77r1si6DaBTxJfAB+GQWoNdO9cB
WMcz2ajY8gVcgfgOhvTo8hZA4vzWxwIo6hjR2e0ar1npzqO6WqIylGlT0zZeDXuAIDH2e85XIFh6
CdckLLDMocXaJb9B8175Tr/nvdrrIpPhPmBlPvZ+nTcdRJ1vg5SUuB5zqCaNPIbbF1Nfz/Z90rKW
eZSbjO1bG8cuQvUGNsDwkoEI5Q3Ufy84IJjaoJnJmEscYt2xqLZOM9tCVSNAcx3ovNadV0Av/xKc
BVBe26WqKqa+G2PZw9AUNLg+bOrgcQhre8vXDXXjj2Yp4pGpAAFTUIgD1IDC2pxw1MWK8eRPYJN3
u+s0dW7BbPUOS6CS5aIr/Xk9JtCVq8d10hN1A5Ss7qgtVLsHsZn+Qql5eZLQF6+nqYmn3K2XnfEh
hI7cq5ygu4m8ph8uSWeyuAh1DRZSLzMTwan2NnxTvFq+AWwVYVaPcVGlcRGsn3JfwhrJAbH6l0M5
oQi1serxMQzOfK+Ycr2hCaP/L0Big/gvi/GOYMKWe1nWrtM98toWRlqzH425OzRWkQY7ta9GgZnp
FjQC79h1SK09oZ0BDT3CZu9Xs856v+r+D2dnsiSpkmzbf3njiwhggMHUcbyLvsnMyJggkR09Rmdg
8PV3eY2qslJOyn3j04SHB5ipbl17K6ffklhLEYJ7cNaRhd8xn1l4z9xnQAul7Lip0Ll/qnqpyyNh
IFUTDwys5d5tZTAfeo95PE41Y+le7STLmFmwbdvz3N1l1tzOZCWjxdwCtRbzIShV/84zSi1HDIrB
3UGiKPtcnIxV56O7uUxA5m34QsPQzA+DH+W3WJSH7JgP6ywOCh0YIWCuGM2O0ea0kDStSPedW1XB
biDRH4AnGND9xt725M7H4tbsjCWWu4KxfHQsFs6P2BmZCsZ+Y9z15PYDDZu2xkIf2qrvjhM8VRaL
GpfBrctcrNmnGvvxKSSXC8B2bat1j49ad7FyV2fbT5mvdMwYgUuZm7wQjK6968obX2Z3hnVRhNG3
S4h4F1X5/QSqCSyUa59frHC2JCicSRzXqB2+lu2Q3c9YoMFdCj63QwRzc9holT7neR/cr3zuNo5S
FvkgWxbqy2Jq94NsherZ8+vuPUudBrhi3rzt8QrXhHeOmNFVwZNG0oLQtbsY/Ultu4Xg2ndRubI6
DDXLgGobpvC4Gav96RS8y4fapFN7YIue7x95/6YwcXM51wcyIACgJrWu3dG1gsocA2iBMR6LTPoH
PD5j+jprGuH94HnXw7+d7C/8z5zhdqIYdT7YoBr5R6Usx92rfNnyQxcGY3RYS3aYPOt0Lj55pcfb
Wqgh/VqxlQl1wnjinVEOjFY5VMvLtCIGJiZb/PchwxSy62nemANTkPCWcxZ9HtHT8jjNh/4XeVB2
sy+Y+9yj9lUgM8EkH0kZGAAXQn8uD0zOzYoykKf2zhaqgCVS2m4JR8wCVO/Gbj/lykSfyjXofgEC
e/Wdt9oFQHKDgcGdVd3EUuXoZ77N8jM8eHyyl8nvVX4Cy2JTn5lRpV+1vA4kqKL1U7D06zcHzqYh
XDOkHw3ZQ/SD4VtZ3LLij8s9DYLRuxHrNI5vCyykPKSVO3rHIedIuayt6otj1Tas2u1HMcPDuEuD
kTWlaSmRi8xZF3J6IQqYZ9Oygu69wZ72bYGmfrIikqPjNiOpBkWY3cin0hA6sA/k0i2fRNbOsFNC
F+spX9npdLTm3jzPZmHag5BPsszE9D3au+HKXCizajzxYV7M677raF0BNZZ1PAEp6WXPf2o/klmP
EqawJBJoSi+bHyClm59qDg2Dp1UyaO5BHfqbzXUnFQcsbntu9LT9SNPZ9GegPr4ICoduN7IdpDmE
1dqW4w5pbG0+M8WGjhjDauAlDhWz6h32DkUSc+eOeaKRVsu7SpXF53yp6mrfK4JYklb2oXqra5G/
YTJo4daGICrhAxvtxGvqpJzlRFhMJ9uZvIXwpsb+NqULfA6svb9BTi3zt3GyNuIZ+kJPhFKUrJ6Q
vs8GrXBhH89eupX/YMt8WH7UrFT1dlowhYsXe8SSXLdWruIe9aU45N4V4Y6IfSEYUHTd58UlZPsw
LAOLajmXKpFUol5hijY7quMxcHi0x76Z2M6bBt10W7eODgA4XTCB1qjM4Wl3WdJqR1ZwcdpMmTvO
r2vZSdonGRnSh/rI8KmjkGZ2ClbEFKU9t2xD6/dzG2aIo5M75PvecYOG3KLxuoK2C5H4VhX1kMDI
QfCEpFn7O93h/2I2zwB3b+acQQ+0pA3GwAHMcsrMbO5+07UcTgXj8Y9tLBDAJOrvTGWWVVQQRd6/
znMRzWeTG+dnMOZBmgwo2E/lNoIJcQfmZ6apMrgOGBudgK8HmEFM7u2ZCPqvPUBMkGBGSH+ScAhd
g/3eedwCtymPukgDec7ZywnFK0bhcgN0PT2tv9lQQHTk+SGjEAyPPn/TX7bsMW9l5SSLYw1qXH+M
A/n7O2oJpsq4Llr3hLCfXXDRW/rsuX5UXUmWrYuDxtChu4iI/bMK0MN3bhsi041l6JgbTsdyif2o
C5PwavTaTcwEnJNPHG1zpNXJsellVV5fYI8rA1bpj5jYJVrZgae5re4cENGG9wydIsHcn17aYR3u
8ilIqRYDbb8w/pqfMW9E7wMMxXAd5OXKRmG2c29ntsX+VQyRVe0mRpP5nlGOIw5VZBhPoKPXMF0G
KVv3xfAsF89e9qzEMXgxdduFuwn0bQE9Hhc3QTevGNs5hQsBjspe3FQsBuHtG5wpYxSPMvUmW6Gs
20J0uthHPYPc2LMrYv/c3LW2J6gLtLOpT6Ngv9S2f1dDceXPq+ITl2yCbkYdw5UUd/VknPZBbMvA
mG5c8+gorKK4riYYnWcbAyWpX1bhmqc+UtmyC+xu+mnUVC43BhVXPVBrrNf8gzCl0G1tZR8ZnlJt
eMHUu49oSwolACKBnWqu6W/VuFTeTqSE4L5uKLjUSVWGuptSKFhfnL635tuVdXQttFdk+fcIWPV8
IOrf9z5Zqt7EHjDLIP4GhQivfceCBQPsKN+PVKzFrlrKyeJr6qLHkpYLAZrRpn0CSY6+Cvjt8jBp
j+cmimoDjCjE+l3P0cpNV/UMjzNYGB6qdMp+WZhT5udMWEzbwrRqxKOXhyscKHLP8rgJPb+DxFYD
UCrs3a6ft6A5ehM4E1viI2vci20dx1gZOT9uunRnKtRUfZ2oczJsJMr6ynJbqsDad8lyiEQzL68s
vIim7wGyLjC4t0z4W9TWmZeNtC77cULyAXpwtef1p2KZuYYymLYnV66eh5LhR19ap7Y/+miQnwWs
vb52bv3XJqvL6MVNS/BvTC1ldLvYXVY/mk1cNaewCPujmwm83qg6sG+dy7j2aSvQhm6Hoe+jW6eT
TAi8aa5efPyhwb01abc8UuCkbuJWjEJYQxTNFkqVlQ70qkFWmNvSR1FKFh3M3yMu1Dke867jFB6V
3bK8tKd5Tx1nRL0nPe+hhCpsdkHRaQCKlt72cUUCUntiwdp0Rz3RTAev2+p5B9g6kOzJvjnUd3NN
PqChmqlNuo1dvcMUAt9N3pZOsRxWhZilXC3ijO+dwCvdL4oaIgi7GL/acK1QcXTuFcsVR6R5KMhL
yisYxWuBChlXfRMqqpSub2PCnfmEYdTZw6/NlMLNr4SzXhNcTL4bOwjbX4tqqZcdDlrhJlrm0rsb
yW3K9t5IJPUdGRhA0F3kduNrjcq6HVY2n1yfxghZDW9FWcdbMLb1wQM2WYEpaVtKUj+gmgRiAOd+
4L85HVJRTCHrNMfKGrvhZpmr4tUZumaM57Fcrb02cLbMVAXUsYcC/bCxHsM6sJGwEUnbZVl3WZy+
zG+8sJupR8UMZclXQ5XZFst63xJxQDBYXytzHE2pSrrJsR2prKP1gqOjrN+wKssTUYT6uWe3b4kg
33Ufiy/rX0wTw1d23iBqazcFoN/c7Q4XYvVQY1l+XFrFbkrDrAFGU6/uc025y9SagfWzN3MJMZUk
LokKaBmmOK1dAGZbj/NhaUcR3SI0OnKvw3x8523ozb6hqWe47SzsilDUml+bcJ6xO6wDQNua+eGv
zERulpTFWJkYtG3sTlHei1+NBaCaBDVYBB0iC/VI4e3LLmCiXJlvGoj/ixm5I65T6WA8eFtf2Q/O
yjkfM4hwh7ModLodKy8TX+GcsDG4axO+OmzrHR46MLsJEUo6C8pJmKoHHa4c0mM4k3g3m9D/yIuq
lEfEC+ZdKhuLi5BrhC2BKO/6xKU+AY/KzE6kL4cmgUoFfxvrwbnZuo0ZQ0l2aX5pSMZ8UtOoTmmr
QJLcPuWXWoslnZJU2d4llA2nrBjU+HVuLNc+yLzkfKch55DlQ9IDVUUd9B8OF8onkwfjEOdE6YjE
9nMRnpqCMj7Bz+R1sCatT45UmimJc6WDDSuDpflu6lB/WVer1xdL2gurSrPZe+4cv1u9Xdpo90cm
JfMxr3UR8xfCx77Om4uO15MIbR02ji8ycVl2hquWiLHDpn2aLDRYkzcHxzJOgRVh0Y+5ZbU/SOmg
3V1te3hXRV2qA8gV3HE5z0j0ij3hPrV4a39hO9qYv+KnWT7RjWCQM+Ea7deN2xP6Qdi4ZAZu45Wy
/BvbDBeDMVFznLHaGczKFiEYc0MfeV/CTn4ihpKxmdfn/Xe8BNW0CysCnKVQ7H8OU41WM25VcYOy
wVNEoKYZ45Btae+svC4/r0VYyN3I4CPfDSu4xq5oim3eeXVewFNdh4C3ISt9TOKkI4yFnByI75lB
ZB8vwnIRSMaVvLCJIIxXb2sy5g/wDt+lxq18lvOy1efK3oLhIF2A7zi1jeiPgmItvc7noyKeGUgk
vZVTg5HOr74XvI75ZWqxnyESum69txbBMast5aFG8QuVt03DaAIiv4cRgQwEhG9dPW9JPYbWmHRR
Zu7JWlqCbxvfJNko1I32TSe9BrdTqd35kBeRFkmwiLU61dJ4Pd+Xz0lRb/WEc2fOTbGnhSGbf2co
J3kcbGYaiO2deietC/MWfwpR7JlxXsGhzo6+2R0E1Q4CvC7uN3us+8QKQhgt6hLP48v1Wk7otp9T
fRgwvYyn0EI8ZyS7Qb8Ok8MzN8Kwjnv8niqCnFlBdYtOIHJFGfk1CWnhLohKPt1XdGp3Uk5jtpf5
lMnbQKzON2GIRmVCOi/eEd3IrMexiJbuoxrl6MbFDOt+uVJf3d4BoeyOKHjhvA+sDLcWBUYYnkZn
Kcu7rXfUdxrh9ZlTrSqOOGKKO2sMdHdcTFb4N8De0SuBVsV3uUyQ/SMD6uWOMrXIadtJA981cuZq
hotqi8TkgKMxdgEMRQxgM9QjRTN4IF2NnXh9IbiaQen87biU8+Q9Yo1yikPqTuUt+a7blIyUutX9
SIdxaLUgoyuy+oHTkv2Gv1gN5JUX0MH5LfLS4t6dGe3tx8bX3yF8o/dcQiXcWrpc5ktjIJw/6mZq
RtiBsA8wbkZwydLFArKnJZwjrqjayDOLttqfHHvOJ+OQFsywrk29mGt+q3bcfZrwUZqlkRRfp/WO
1qI9a4/PoH1GjC5+KWu2vncgeO2O/gV2a8h182E1LbUhsQH9dmLeExSJn9cVhVNp8oSFqddxVSgK
4CLq2NsBxaDd9zaI7S70ROUllSMtHwV+k99akzN4c2ZcPtQtfbXtTYtDNKllAQs4E9YmToEF/XEs
9eZ+lRoaau8AVddHO5Dpt4D1ys+DTjVuZmZpDzg+wKS0AWm5BtjA4UxNu05nHx37UAWr6aEVeH4a
zGzt8CUvZ8s9gSCSUzgIfzHHHjmz5yBowg9MwOIJNML9xnk+B1cOqsoO6Id9/uLktu7g8rmdp6e8
WhTTGAjRNCkbsy5cPH5RnRw3c6mwg5W2kua+VXsLqftN9bmnj2KlyWIelanmLnfZI4EvL1X60c79
btzP/TrfVnPVwooCNtI0CaZ4d5gmlA3SWmwM7hvRsZjRmwptTpaDYr1DNHVOblcHNoyWwZmD4WIs
92T4tDd+2fbeAzs08uEQWFeZZZyj4pEP1L7DCPP97DZmXFRqq5OjE7BAuXsRqWGAQc7xBKJLLj6O
lkWt46WUKmoSYtTke4VXDo6e/OPwyLlmzycrBz4FbIhGTkT071fg8pXK2e/d7C4bdDvdL9G2aTQK
yVOI3zSjERpYvH0cNfb4YzOkqXzmQ7VIsthu0nhJbfEpVQxl484paHRlnkcpIF3LARzl4H6rrfGN
z4z+b1PX8uWhxbBwU1U89E/SZnHSiQ4duJ7uCgAu6B0rfasroxE6W7X88oEItjMN12COFiNacQF1
p8QM2kocwNRrHqSyqO60chbIUvj2V+/6QsRby1n0RNkZfQdXrPD8ykz3MXYsl151Uln+GvR59gEj
JNdDR+qnTw/Brj/cVp50D33zr4aTPD3Be4eM/t1dumHZwcKWd/OGbHlhc0Qzx6apxl/GzRGuK4ks
yZl+5RmsvuWvXVCybwfb1912UbzKGVsQiuKxyJoSd4XkVf7MjdzC8TPVz+5ySOfwAhReiL2usJIC
OjKC3afr1N80tSjTGIUu/NKTllMd8f1Rw+iGZJqzHJwqvzhuoZYY0b7GXMO4iIzNDL1vl6XMrOOh
9sbuy6Iq3jLXLYm+JIuUXQp+a09Tgowd1g9AtuwICMyKs2R1u+yBLXyKm3auTYKu76VJUy5o150l
wk9tBpvEb8q69DteMvCIaxv3Ymeeo0/1FlKtpDLkiAh8TEYBRt1wPzoj130kOhXcaiOxDEgEAI5d
Z5F3SxVsb8Xgw7qNqO1R3IiUCVpU2XQzbjmvjw0/h28Fl0HBC9zRg6Awt0VsM/r3E8EmjyVpBJ6+
pHU8y6aw1IpzZ4CSIlbB9aojKE0VHtwibLyjsRh8EqPVDkc7LEBj+3EVxckL0sI7zEUuruyXXz5M
05Iq+LQq6B62ZijaJ95fFZxTx1rMGRMEcnDt6Ydc4oKNVZfPwJ58iVThJE65dufoO4J8THiJuqG9
z1hJn56jlaQQ0JVqo3so1hByJS1/bbhUhzOjShonxKiosB8byw+7HVFolcfTVm71vplyX+0HRqLf
xoYxfCJHSw1xL1GPKKu27GmE6Tcf/STYnlFQpVVJCtgRHLuZAdapmwdJtUiI5S/B5Yg/Q7L4aW8H
btkeZ+3Ny+PkqCrAmFevn+XCJgR+RNCEmA3EcBMqk9lHe4JZ3ektY+5AZgMHe5vhNUSB6rl5mgqM
ZWeqwOGDpiUDDWS5GtTYtoIfUS6zgSGhyYs4HNbeSRpyr88m4viMISUJQ/WpkAfuLzOMn8Y524Ld
MrItSlEoedirMr1+Gqs0fMqY3TiUC+D4e9ubWNXtABXBKqscy3JL3DOOjNofl52fyv6DGQcj+KiN
BN2rl4MJ8uUUqBXUgtUJENypElfIDZEm0F7BYAtDcELkTSYPzoC4f17BYJCrWtBRyq7KHpEBQeP2
vVwKKy6rkbstJR/SO5sNGPzkmyb8wUwBI5WVYgRIhOmNSDbVrJ94i5kQYqRcd6GzKucoWhJrCUOY
vdcedlDdqmhZp0vW+/NnXvDrxr9ZZ0kTKfVDTGL9BWpb4P7qrRWeK6RgRtp2MUpjFj1wzTZFYkdq
YnqNIS46WmbchthkabolAxuXnxSP+6OCb/rFQDzaw+9dfUTIzcPbts5byYcLqH8XWgxsIXPWPzB9
6ikJDbzKmWp9CanFhyHcqXTj1BMR8QwxtplWJawe8WFXrk3O3uRkx+8oZNcvc+RPL6J3xq+mkeup
JlqouPRj7d5IO/SuBtQF40zNNhYYXMneBNSstLzt4dfe3HwIW8pJ5XQg1BzcPPKyNwnRUylaJjtb
5ClcrLDaryLH1hMtXnjMQ8CFYwekRxyD1YfQBWHWPrJ+rf9KKG7+XKyV9dXRLYObRnKb3BJhVYsE
iXL2Y6D18FaWBhMIG3w8ICabJYGiksAOTeoup+tck5kdwPyyI99c3I2e6b7Z7IZeEm08QgQIQ8Dv
LUOVBUfDSoCIeQq40PO0BhFNHXfPjgYp+jzC0RV4XlId7CO8oa8+JHJ5RD8wr9SF/ZfAq1ijJRyV
f0yceiapG1t+6y1orR2AcGaORNfbHzwS5IvSmtj0QnIxD4RDeNeQu833WE0wVFUyRnocH9t+GgCi
xeZ8D3ouzB0mfEheJUnf3meb7F4K9tiIpO909lgQ+/SDy1wGe0vXeOJpTMlJwLZVf2uZxBnw8V7S
y2yLByEnKkZWw6xAgTaxAqF3+E3hWsPKP0mXhizOYeaRjVySmhnUki0Ru07OmMIzWUS+REEE0QS8
pY9VpuaUa34J3kjoXPCmiMZ/yGRG/+OUkXibU+ky0VfSPJVFndU3ARDKr0DOxdtodbzLDe/Wv8TR
Te8JqWtkTJxR/lkqVc6nvtjwWshMRicrEu5yj7eLvWVzZDQspFuI9RIGEKMUjzM6iKrYibqrJhN8
XRfD5N/oaEqPlaZrcTDcFYeO/TM2pdF4FYwxM3rHzdrWW91Piz672OeifVDRqOIWXCJ5wxR0bHgJ
ez6FpRUSNB7LsmLGSR7E3nemsrtvs5R4Cp5e+1PFadEewa3YHWWJah2fq0CXj9W4bt8dnApn4+CI
ZOqmV6yEs+ozlsGv/oaxKESqjtIgcmOvowo4t0Hv2WAlFtFwXpFX2dEnV4E5u++pbG886ssjWnzu
vJvRLK/Km63xgCExuNumrBmOAXEOXwtNZ4Gw2jXPwJjtslt8vjgeg6hFY+T8rzF7BNuzqrW/7hAP
VsjbwQqpSpwAMkVbKxoTHf6anTLUycS1TcHjWzSOR+Ey9z8mN6RJmKAFpt20BMaj29nSp0Y3wjoI
4P/vNmO24Owtrvipt85vkFMC+zHdqgZcXoX67bqSeoT1GjpKBa+N/MsGJMmmdBI/HlrypjxM+hmP
1jXQ5KGPwO+TlZWr2wHPeAvwiilm57Oy7GPBB49yHvrjRxQ0uXXWaGwvPTaDcoezubifgIHLvSM6
79FBD+eBWwUDAXdVRXqHjbDArlkN0cPo1LU5Yq9ktbF7HcvAx/QvljOhTtmtG+WJP9U9b5I1TPoh
WjKTJetSs6VsJCpenTipKL6ixmFNMk9mzWISE1Y1j5YkEqRoIUPyjBEZh9IUimPnej5+yH8JRM3V
4Im0wY0Vr9i0b3xlZh6+BjiJGipnHEMUi4bwcxhcfauGPHoouekIeeFOeQ9waQ2XIk8zN7GMRH5A
j1hEIokKKfY4aOWzm24O5Lro8ob1FoN8nPKeA3/U1HtW02NyJdmm4ygn2TBiNBDVmdhvVdohsrmd
PNgMp0CX2lz4sWYAgwhp2+qZeo2ablG2g2Nt5MQ6br5YH2qH43Q3r8zSFr8srtX0gOi8zUGJMKaK
PC4MOO9uTlnVciM6ux6vrhKqym+0N1IS7OG7D3zPXCu+b7OBjFnx+uSRq/UlVf1IhkIuwOm3gsPk
YOxoGi42zcxztkjspZ7fFQBA+KLmnSqhyu/QHtDBMjV6n9OwSh+nbEvvbMY16Y2ngk3GRGdYSxJF
i9PsttUJ1psu84g/M5Pd/GKxYvfVynX6eYUB3c7XdK1fTEAKFqS10A67cNpmYsT7HGnMSaPmdhyu
rjLhzfk3YolyeWRtEHsg17VeAzpc0g3Oluz6hzTvHWT4gB4s8QfmffwZ8hY7kh+k4iQtWHhs9fjI
9uHQD9dTLnB3Ewaji9c2sKtsb/PZpVQwtACDKdO9t8kQMA1qmSUiVa3bZ/wL+nEt9fwkGjVybAOn
j5D1ufkyeNd+BS/IfCFXATIsrBq53HDmpfYLjySmiGAV7QyORjRnkqUheQ1ygE3b0ahe4/rtablJ
QwMH6Vs+IZeM8Zo4CDPHznYVS6t+9ozRrzwaruEd8v38VTshNDd9y/CcTx34Pck2NwoQyk/SlWEc
GUwZ3rJUZMWPrNeO2YN/E+Nyzb9wdxuIR3rw0WEmzP8i+uKnbv6ZgHf1UpmCt6fw2um0Bsq2Gcjk
3g1mm8zdlTw5LAyg/ikTvxIkRKyFHR1VVIpb5rNTy6JzBO+HVtfAN0jW/usUhfO467QYeBvgfFLk
hYwb1KOcHO+3tOijXUbwlB+PTnt1ZGfUOYmVOeVbMJb9dugZuehHPqp5HrisiPNHm0JFDXwxJRvW
AVhJ7rKAr8tn1tl42/iZ+CbmQHUddt/HaJbDzsmCkKuj1rgwgDZgRLxhsqZddl2pEJcibYrjYJuO
eYEeWP2BOiTGe3eLildE/8C/52msifp0A50mTu9zxzEGYIieachphEu/zxK7Wkh34T+d+4QEYzII
SrkN/NMIgSPmu8U/hZyE+EpMgyz3w7xM5WH0ZZTTcOXzvevO9jUQIMzvtk1Y4UuWeutrc30jkStK
ut5ORcGrPSBmgkh11U02hLUgLSca32bGn+bY4Je/b7gg2NjUsnw3YwCluCr08j5Z5fKT9APv1rMa
j5giGaZhnHkA0RdcaTYhzJ0yZ5KG/MswsNJxh0klm+KNSovnlb7ff3cQRb840JeUUTBGiJogk/Il
cGvRJfMwB6TWcEHHI4ahM6ESc3/kn+XVblwMg4LaDTp7L3AJQaJ4en2v5YK6vc15lO1dOuLmHWE2
TLDrXiUeAXlwot2zxAlmUF9mMaMrWWHv8wZLP/pgjubWGOqd/HpJEPCM96FexCupavaLGd36u8Vz
8nVsjLrLvWy9WkBSjlE/XdvvmO7tq9vYQT6LSKX7mTcW+7KYxARmt3KJ3UQ86etN7TX1o1WVlR9v
ML/lzpdAB2+kXGQ411jNitOMhGW0+43OkcuGsfN+Mt3ybMpym54Vgzs8UNEwfW7QKKE/fc9/g7VY
wiO4mOihflqOS4JKpb/rexrR02Ira3xnRG63sbsUfXeLzqEuinprOw6wL26S25mFPQFki8CdxuRP
1/TudydLqUbbDYAEHnsCdtvssp+IxmFfxK5nwqQQmEVXHrctWnGHtTXFdBfYEc9c3nqUzRyA5rBG
oD2xdvJ1eoxar7rHGDOUt0tX+0kl7QbIqspECwlcelnioyp3lJTzdSLap9J7ItEMG7rvFGF7BpYJ
RAyHlX6QppWVj532h/LAAg23TQY3WuAuQ7e/Z6dt3++cwuZTY5px3YsbgnZDYIf1sXaaOr8gmCrq
ONYbAcG342q/TWFn/aA7b/l2FyWf1qDxoCvXcgh2JEDq4qXPtvEgMrPqpHYNCsDmziOMq0jVAYqu
fHRILSL2Saluuy/6XrDWFtsM2/sAbLPm/n9AAANrKqblHIRzfiFis5N3s1uk0W6Tq3H2/+OmYvDg
Xpvzls6s13KatmuJz/HaOlkI8zUHCHNb8b/awBNU2a2nblhbmdSaa2vV/OEwQVTLXxI6/xAGGgSS
NFiidF3HE7/lSzMGXRn2dPpszZsdO74SECIgui59519ye50/pGoS+GGzeeEadopR7//9R6ZzaQgj
xp2jz5rIg31KgFFSBG54vxL0EqMYyXcr3egvIopBptsgz4rqHFNfKf6SGv6n0EcpWGjAaEiypOG3
dGmLRxr5zNbnUW7TQRNwecnHYj7+c4rm9f/ye+IjYfL8suxfIbv+t8BwK0PWXWlLzjodXvgDZl9E
Tu9oi9A6oyfQVPU15up//qF//pa96/UlAjLmvd9+txY745IiQp6XeXYeARrCI/+2FXuy5hlLLVKI
IG2SZgy2fbfgOZ7kFsXdov629PdPj5b8tw9yzfz8twhvkpMGOQR8yXPTkKQHcBWGTnGD9XP+y97X
P/45AepYg01IKjba//xJMjBBLb1BnwNmyEfBo3cfdFv4/M/f7B//nIjL/EqCfWryt1dFTFkAKWX0
ucN6fGbnQ5aEzHG+kHfVXsoBjpFqbP7/eVL/7Yf+FvM9g8doZxT0ziy2RSLz/JNaBj/551/tD38q
8svDa/S0LR1b/PZTIqpchEdPnyXZhgmz++leV0tKEBsWvn/+UX/4W5Ezz46JAHApcr3f8rQ1wUmQ
IaU+s3HPxQvLgPMAMckA/f/6c1xb2GFA+LDjePL31yBvOc7BWXj6ylHcq82FB91M9pdn4r+Dcvkp
OBQE+53YHyZ+y+UleBEA3OfJS4lOPISqdz+lkbHMZStK94wumLp/WT3/30m5bLGyyW2+/qXAP377
iS4rSiTZQuOZEkF/zn3aDKusq8S0QaZ3wzWivwoUSW6p6/4lxPZfac3/eaAxNxEhXyjGU5sn5j/f
M2KABCavYjtPsxU45yptscgwaojogrvWVedZQiCeB009dmJKEPS0KY5/0RobwqGyo57mKsUfzJye
DBa/lmsT43pI/VOLNRaQoCHTk8lrGGWXRvpM4ruRaLcae32TsERqIkWU/BKYQXbbvsphE91fjs//
fjxJqub19mBnyPIX13/+b4eWE9WqKAp3hWmtgldCn2AZttx++ueH87/ft+tPYS0GqdikTP9+Ew6V
VXnMOFZGV0QG5NYyxdacu+el28a/XEJ//IUipMrIu65R/n1Doo3tdAszyY+aU6bcHkrtFSL8y1v9
p18osn0/4jaFrRS/XzrWEA1D5K3nK/sUr6NPjMFGU4dH4f++qJBgPdvh4sb+yaLJ384q1M2y0V5v
zmgWFpJew/xULQBztP03fW+X+0Co7i83zB/eutBxELkcNjMH4e+7MUCrW4yQoTlndGVqVzcLAVN6
uWYikYDo5rfktOYfS6Shft3aWvO/nGZ/+H5DhzAQdiC5Ifm3vz2WXdoVpZyG9VxaRX3Jg6VO5KCX
RBBh83//U4Zkw3PC/C9pZ7Ybt8606ysSoFnUaU9u2XFiJ44znAiOs6J5psar/x/5ZKdloYV8ex0E
CwgQNkWyWKx6B1PVTX1pGBPYMULwCXszNofvAHdbCFz0fgmB2cZI7y9UVvL/jbRUGZeVghxMm42e
JAn9DH7L/pi7xQgVRu+8CsUSerTCPv3z0RMcbB335tk/Ymm+DVxNN+wopeGm2xUqDZlyCEHNnHCS
+V/mxwknmgA70cjFLmMJ7Dre6gKuSANu5JcB8uI1K3knhVEsH6UU2reRpu+vf5+f4BkIKs/VdOfN
HeGvAIaONE/Uvhy83kTguzcryEZR91879O7GTbSyfFiPCMqDBDH+W2Rd1WgWeafZvRc3nXxAEdQ4
je1UfKXVW30QfgCQMVJfr89udUxTdyGXqQjGvxmF/TW7aKSsqM3t0g6AcEYXuEnvUjTjD9GACBJ8
fxUpnxFcuXm+PvD7i97Q5tcCPhZgeEiRLtcSPFyeoHFUcelZIdRomu+p2aW/i6wt/jMQHAk2Dsf7
uM2ABvm7gIaKYtIiotYcvD6ESYouvdLwZkQXLkuiZmMNV0fBXUdX6Xw47zx/tCZHqXGQlZcVA3AS
FwD/oxvb+sZk3ocvJkN2Lki9dRtDysuvp1E6NTtf1l7do00GmqeZbmzqif0hRIn4z/WlWhlsdjAi
aSZU4vS3yNPpdo1OFYXSQzxHuZOYFp7Cwc8+jmq55Zn0/low7NlT1LZBEmEvu9D0d3vLoqvgN55N
DW1EFkQd0HJHaBDsdEcjsrvNkeZ8wHQo5ZWrcc1fn+rK8iFmhO8Q0olk1W9vwb+OA0qOk59QTvUs
P2w/qLIF+gLl6Pn6KGsflPNNsOYOhHIzn42/RhHRVGAOVbRemOnhyZ+yF4i52dExwRxfH2nllHGu
CSgMp1qmWCS3dBf6UBuc2rPjSb1pBxHE1K8Rdab/3LU3SKfKf7er5j3ILafaqsY6Lt2EygJTBAPJ
AU+tleGB8Iw6kD25dzq829P12WnzdrjMnw2q9w7jsF04c4uICasvBBODuJEJzzO7nf3marrnkHR2
cCvM28aqi//gv/YvmAroR2Kg+qQj170Ry1bWkw2jWsQxgxR3acoCsnnQK33GMIDpfUKDlpaliBrl
PGaA7K/PeWVFXW5pg2RaZeamcbl3HCdL7TaKWi8C6XWn9KX11a/aDEZfQ90EOUcsXg7/OqQJjJx9
ZPKny7m4HBLUTp6nUdx4WEWg0GDZR/qwzUFFvnyf9xDSrw/3/gwynE0WjzwyoCVtcctPPYXJUIra
C7Ww9RCygNHJXDdGeb9mjOLgfgkjBSPY5SgpuGLT7/3ai6Q7fUQ2R9ykgQu4epZsuT6h5VCsFFVk
NiqQJ5vi4Dzhv467Upko8LcKzXTEVW+bwmhArTrFKbCif7XyehuKbMUQ1FP4cxGqab6AKKtT1cMR
JD+TsHyHPtjP3Kxg4/stV2k50mIfaqPhJoksMJoIy/7Ut759MBVkOa5/uvkA/33A51G4cyDcUuB4
X9zo4lHTgPRpnkYmgnKqZT9TenU88nXniG5CfETd0b3H+6Q5DmgVbh225X3E+LzLkQJT+QW6ay++
J7AmI2qc0MDoOgjG01DWkf5otZhc3SEMjEAMsk3tna466u8cdQO4cciAAEhtkick7tQn1+S+2tdZ
XAGNRB4/D/dAgh1IRWhtQdRvpFYfYl+KZ9CL9DO1UM//TLyXv3Qlb76Tj3yicocUpP9qp9THd4oV
Bl+pPhbZBwHiVuzi1tE1nDHQfdqLzrdf0zaxjBv8ZJJXx6KJDwdTsf5DydV4rRF2+4Tupvgl4W7h
aBPO2htJp5cI41VOcxO6Zes8Ub9EDCUBmtB9boY0zu8S6P2PU271ycnvyuk3Cns17qkFBPDD2LPV
oGlU+lNPx5W9jdpxsSdi5Npp6BOUQrCU7I1dQP/5NU38sDsWYyxBo+B6e5/g6aDuYaSCNlCsZOgg
fEr3VwIZ5hH8RB3+Y4L2tqI8/dhStu2SoV0exgS/bLylUPPUwdTc5opoz9HMH7m+b5dReh5F4/lO
eBGcwqUFGTprthlxWXh5YiEtkEEwjtSpx+IncvcWTj3/aLo0jwfNhIimY9Tmvnkl/RVi2kkhufUV
1aPPq3Z7cP/x97p2kAq8Pq+VUIaJ+vz4YiCa1ItT3wHmGpXc1qEltUD6feTukL+S1OUhT6FLsTHc
SpChQKZrs1/t/PhaRE6rqKAFQCmhCmLBLqvi+APOeM5GGe6tJ7OIMgRmJOs5qHgTLq2BdWnH1EYA
WRIGGvc5KvKQepVZNE9VqQDxExjuRZTIgvCUm82IMUml62RQEwKmwJM7fa/gghKepGid6BS4an0m
XGnNvibH9SmThpzclpsSVQHas49FnUvlgPaR/TABxaISlyqGebL7JHJ/oJk9Nj/DUu+A10MU0elx
4kFzO/io4aDrNBFDMFBSoQYA6B03Uqq1BRacCjav6jpCnf/+r400BDoSQQjKeqEqYm+CSLqLlbSg
TMMhv76XVs4IVXDLsPGzM1VKUJdDxTECJEj9T546hN03B3MhD55hf2jNtvxvGLt/tNzmiBiUlslK
dYB9hrlIK0Tdt/mkMhzOiUhATUH2B7tP8TXARGSPLrH+CU0W7L8zrGSuT1SbT8Vif5EdkrVROOcW
WUaDLA3ipqpA01GqD6y7Mjej78Bb3M+dIqzZ/VYgNxi2wSf68NVTj1b/LbQN+6nyC/1bL7vsU0cF
+Hj9V62sNM0Jyg3U/XjZLWvP2aBpQZSYE6+6xjpjEtjcotdSfAUgGW98gPWhCLmkQRyz5S3qmhPy
E4rNSksVOc+iBoFlRfl9oQAa+h9mpZMh65ZDyioWmyrr9CrGNVDFXbSCjoZ+uTykShh+RkpAPlwf
y1idF0Vg3sS8dxCLudzBdsCcVFjqXqEMeglBPDJfahczBk86lahvMA11xAnDnCQ69nUSQlGuQLKD
kxqs7z3c5/wTAPJER+E5gpngF2YvDiXGSdjMwRFOTg3UTfVcVF38NUOnaFa78Ge/bmBkDdB4HRVx
QLXT1xg1QEAGo2UDBAN+Yv6UAZzKPSQD+TrJaYL6LejxH4DDV09jHzsopYpqAGbbokp1hwCGgYnH
9c+zcr4NjfUmG6WAzVV7+XWqkSd23IjJAw0zJc+B5ahfB6Az922KytWrro/KVrq2cs40x1SpsxoI
sy8r2aGSRYGW5JOn9aWDtgRiqGA+8ShqA7oOabBlpb4sns0h5a0vTACzqJwu1r/plNKpEjl6SRjo
h0GH7duVgAcBI2XgpINX1TXsf3xrvo1pUiThy6IPvqybuSEo5iywuJ9yp/gMFAoeMwD4m6JPo//P
oRa3ryxAawSo1XgTGy065thmPGYJSLidkqr6uLFdVlJ9Xs4GxUC6foKi1uV2gYjf5qLiY46o7N6C
zhlPZk7zKpqcdk/fInueSSTnYCrLZ86M/uX6bl07y7rDgxOCJWFxmQPMiNSyp+bkWZDvPg6IZN5I
sv2buZyxkaytPCoMHTKURqUFrQx1cRNJZHRjZcwZCnDsvsocsHfuiDztkLtnc9Da313YgGip7SLf
yH63hl4UTOKmRmQhdwc0MnT6gkFRnWEHa7CUE/T0ejJUXOWCXQ4GfmPktwf18hI0uHk5djZhz13U
Xyur7ACeJKPndnVdkPJIvwPOO0bdAanrWOyj1jerQ5+Bk0TqGvTcDmE4oe1U6C/hXuRmgDg7qgAS
FQbTerbQ4sYXvLVgaMIR0b4ifegG922PvtXx3/cGbSJuSZ0wRvfhcmtmYeZrI0p+XpWK9NS7inNA
PCMlzVbFxilYC5rWXEMi4UXYaFkAVTtkys1+mryursZTUITNGcun4qAG4/QBgZzx5vrU1kLY3PnG
mJYBKRMupkaBKQgQMPY613f1k9ka7T2YLj946IxCF17mz7oqWtLIz9cHXtmJJg1Akxqv/XYKLgcu
seIIO6n0HqDN5hfH3XmBBZf8pl8Ohz00UNkD7qghEN6EHdWm66PPoWuxGU0qrwgtsB1N3JsvR0eI
0eh8VPW9IMOMAiFlZr+DJBv+D5cglRja3qblGlzIixhaB9T+h5ppjqbjc0NrYNYlJ+BkKcPwpVPd
jc+6sp6ziBP1I3dOdbXFxFwkdmH/ZYNnIrYRIvChagpshAy7V8RuE3wSwmn6EDdj/HL9i67ET4Tp
EAwz6QYCR1kEtamPG1u1aKjq6LTjr2FHo3vE88jojp1u6Rvt25VjYppoK5NzEUG5Li7Xz0QDaaxg
s3mVnFqkpSTKqmak6MPBkRNyMTYK8BtBYG3DWiqMJJ0nJpXQxZCiCANphNUEDAyd0nuZzBxtO0xs
cKbZC8qj907uGMM+F9LfuDDWZgtMBDMRYdoOGfvlbIc4b2wkDAaewcTFPVrvKUWhJOx/Qj+I01PT
tlF1ur6eK9exiSuJoWoOfXIuxcsxkbnL1YaHq0cGWp2JdukxkyAxa2HGHjbA5tnGa+yQ17Ey7cqu
qjdWeG0/2a4NPIDkkYrvYs6c3Yy0XWPOMn8U+D95uFT8mrDO2YiAb1CDZSzgrcATlKhL52IRApO8
gkxTVSNFRUjKEBox4PwMzUTJDwgz0fpCtEtQxcOjJ/9ZNVV+BognntUsN0Cawmb9xaGr7NsIbJL0
YC/45UaB4q2ov/yJXD+UOmnRgqOZH5h/vcoVXcOLEfVNT+PuSW/8LmvLO0DvwW2L0xK08a6vDVhO
WnznYGmK6laQTz+opBf4vA4J7CLoC/mN6kRQLhyn1n43Krh6NKp1A7uYSXfkHmU3Jb9BNwmWDy9C
TNP8bIRxE7tu7PyylQa5YMS1Vf2O51w6nkVTYV+N23vSoxSbOegvl3IsD1GUlFgZSKL2h24c418D
ZcZHMwqCP3ppZ/Lg97NhbMdWBxoLvhX+QNfVt0aAP+whU+wxx2uo128NtcnyH9d39UrcB9pPKcnU
59azuzjEILqk42bD5JkhzGe9lWjgN3D4r49izf/MYr1QJgQ+yXvfcYCWX64XEST2i5TiOE2BpL6R
HewdRExabHAppaojMqO2/nHCO++LG4cIghamGL9BcsfJBBiCD/dSCN8+BtMkBIznEg8qVOF6iCG9
bMJdOVVDtBvdvtYOoJzL+tj0SBzuG5zB7BuRFMOsFjDBfAsMX/uTuagrQVgKRgeLxdL5opW4he0m
MPof/Vaz/iSOpoQna4BS6xnUbZ+KADe2XYdLA5u7ab+4PcCqk0vFCnqLtBSc6+sRkdXOwZoENoud
eAhpQLW16Lh5NtKk/Z8ihLjh0ZDCcQplIys/1BCp/L2GzvWAeUsGuXgfVKFtbYRLbeXzz1HSmV+e
czNykeWmyC6jTxJYlDbaSH/lJin7/1qUtb4haRA2D6rZmMZ9lYXucIZXg8ZyOyDBm1OwDfdUOMc/
DmSM7LCxK95vCjCN7Ara9S4otcUhFhrCsWmlmZ5RwC7ZBZb2lfKL+YBf57DxmFm5MBhqhjbxEqZJ
uNjmqlvnfVFa+NEqtNkQT5QV4lWxgy93IOFrf6alF25UQ1YyD+pbFNY5t+R0S+RmMEV6hF2GgQpL
Zttn7iQ3OvU6vk3f7V6UMJEinPu4MYPh9/UPuzryfDdSKwbLtawSh81IT3/SDC8zkFEwIArd1DYO
GhgXZN9gTPSnTC0fr4+5kg0IDcQ92SNULQ705QkXlLo6mYcmQBIHyDcqY3qz70XWP9SVS+JedZQS
gym5Q4Ug2OIYrEQxYQGQBVfMXQBi4nJwnkjIXmBXChAcwXsohmjXYUuwdeu83698TQoN9N9oLiyh
QX2E9RDKtbaXtFaPtauDS32oxRuHdeWeB4RHtY5yM0DwZQ0tlpbrm2TJ3oB7xMFFSA+nQqkcjYKG
/fU1m4/9IirPTAnAAnRluEjnz/rXLeqgBYVEcmPz7i5G94QKgdudFFTpok9NbbrKThsj56zZ6OjB
i3cQ6UKcL/a38o15ayx/hstm5dO6kJKXvRoIOFD48Vn36s5BZsLOrA+mkNExUqzp7IwOt4OZye9m
2xmHUBHxYTI6Y2NtVwLEDDXjlDrU4LlSLj+FDfkIWbnY8Sz4ht/S2JI4FWj+qRC99W1ssHHYuBLf
DsRi1uxXopEFVsOgHH45omhSu4TlZ88PofxJzS14clMOV9u1ygONZMw3Rzyukn5AbjmIehxWJ2cj
Aq/OmjffWxhWefZe/oZkVMchTFUHdV7XPCXQ8/dYXiFWB57oUBhOvFXzWDmooIgAGlAINQ2xfM2j
gJHasd86HmTHWKAU5CbHCmG1gxT4EzmlOXvXi+gziCe6n0Jt9q5DZ2i04nrX0Rw40E0WNxFiVM/X
j8LbFbhcjhlxTn5FikJOefkpEAIvQHUJ2+vxgFH2aHxYH9kslrk3K9194tqM/1BaxnNcI56Vuzl/
xCy07nMb3jeduF1vB055ggygFDe4KPUa/uVBnJw60UL5ReOzFofAZdEf+kzq7YHDpTkPOapcyqdx
mujVU6eeVVkAnkF7BSLR753JFh5y+vjllHFivNKBbvXX61NfuS0INwQ2wjbaS0uqkoVwWxapke2p
iRYcyRB+Clfq34befOmQH79temlsxLi1bfD3kIu3sVbg4tGrikW8FuZnPjIWpm0XbOw2Y2178/7m
vURFBaDeIsHAagOSgyDtKeusVXalo7T1qciHEjsnHM13EhsquIkpWd6nvAkb+JklImv3etzmxodE
ld0PpKrHMy5dfvcjShUT/xo9R4RsRC0KoSTQqQjMolMQ7Ou+Tz77do8bW6J39p67clYMUdLhmUan
goNrEDQW7qJW4xz8inT4YOBaDsEaRxLcrupY8w+YKln+Z+EPwDALYy4sBzCPgkPTI22za2zL3EKt
rNw2dBt12hEGkF7W/3Lbu1GrzR5RtjfR/DrGdoCZYqxjBehm6kawWckQGIqSGtEO3xNnXq2/bpvE
SiAyUuf2uiAKfyewKHcCR81jFtTjPdTa4dyifHJLEmttxNq17QZcmYNDiuACEF2MnFWVG4+T7TUT
EpO5pXd7c4i22rdrnxIOBC1iFZgDANHLUZB6HZOI2Xv9NGCtGmgZITQ2viGK/fX6iV0bydV5+FI+
o8227AzgtYOjlJGRiECQ3SVJVLzM1dr7SALauj7UWnAgXlOTB75LQWARFpUcHdOyZH9kg2PcBpZS
PdlZpn+IqDB90AcMHBy73kglV6dHwQ58HVS4d5dEEA9GEkd8SMcIWueoQIvKaOt15RFFp/jH9Qmu
D2aCHqQGD3Zq/vu/dqVZu1WG2ZflRbkxH8ZidkTQ4jOicubGAXg/lAZ6i34KqRaN77dX2l9DjeT7
mLYTaF09ne54LyKN71vTl3IKt6rm73c8QwFL4VDPSYa92IsozCSEMN3yLOQ80F8gm8iQVj1d/3bv
mKBgNmiUz01bnlX0fRfRI5KqimdHYnjwwyL/pZyrkDu1CglWWJ9r5n1XGj0wkCTGKjW03RSVforM
yPEjXIrihyjdeuMiX6leASFWoY9pTH3u5l8u6IBhQyLBFnl1ET/aZTIhQxMjmIdJ9VDfi9GRRy1E
tYig/h8NFvcQmmGMIpZh0HRSkoMey+Fp4zvNAeYyuQBpb+KCN2e45HqL7HLKCvRO00L3zHRsE6Rs
sJ7+EOVoxABUc4NvXPOmex7yyFR3DYr88T5z1Um5hSom09uM7xqfzCjD/nTjh72/IWHxwi7UhMpD
ALbK5cfCuA/o81igphYWRYdonl/Gx3TsK/d+dNX2ZVLcZNx1TSKKPWqjqtxjA4aR2s7Eou5Zz+Sg
nhWkyIwDr+60RKVEyhfgBeOnMtK639d/7cqm5tVFlgrIH2aiWOw2C99Y3HZrg252pn5JMMMd9qOB
zujGV5lXY7FaOsUq3u48jXjULtKGroUXKELV8NQ+d3+kXYBpCLjiTwZZBNJLGCRlaI/36GMNTYom
F5d5rm107t/HXSzY5rtyvkxISxdzVZAiQMWq4gDzP1/49QIB40xHAgcrgwC15dE9pyB1N1KmtU88
7waD1xhN52U0jEpExho5USiaOh135yy+hSumb5zRlUBIxsGbk0Sb94+1OA5+irAEvCXToz+CJw21
QPe1dcvg0QS0H28FqZVPyXMdLg98HjhZS76S2kRx7cPq8Ywe948DB93Ov/RJWbd3IlcGKExD6Gb7
dCjbpw5h4wYZORWheLAMkfwRwintD1JBou5MbwX9QBX+ZnVXxb1jHEelR7RMQ192qzG9shL8apIJ
sldqY/riaUae2A05IvNeUWaWNxLnHicZBxtNhdVR6GqAZKc6Bt3x8vxXvchjtKgNj9QpuPV5/+/Y
i9XH6wd3bQU4T1SZIUEA/F6sdz5Jxzf6qif88bR5zNE8GlA70e3kAEfHRFm2IXrc5/TBN0ZeiW80
VR2KClyDRIx5/n9duflkD8IpqsELFae6EbgZIsCZxx90JQ+8scDc8vpM3/KhReyY3xsgu6BxAdVf
fNDGwMk9GozO6xLsf+4zvQKjiNcF3TBgZPUD3wfPN9x35azLHNAyR0jPOgZWE5az6wIUt74MseKJ
sizWDgFCpcGnASmAr3000blszTS9d9IqxwgkCUvtKQy413cDRHhsyBMuihcDI6LkR0n95kWRoVac
EwJdc2oQC3FOfZqgv5yRQgafU9Fl9i4stjnOKwvOS5KUQFBMwe5iXpa/PrsTgkczKym9ODbGL76C
Kn4EhroCJyP108BFhNeQVvWfr3/9tdUGYEyDjo4rL7tF0AzzCl1EEyqIBhfxIQ2wE7AwCN3DHBeP
YAzkxkXx/kWj8a6kVkBXkJb9MjmGRN+SJcLJiIbQeuxzrXlFDy/cIz6Cnm8tp1eblZ7FkvONfbZy
bmeaPIBqOHXw0BZZq1XqTeljfOO1JmL+VCjkjRVYw8317/kWGhe7mWInDJc5POjqMnRWk4j7qrSh
ekYtyj/S8tXmbMea7tkl5Q42bJFMNGKEohxS1LymO6thT3xp8eVNdl1r+PL3kGp2cWrx5K0ffL3W
gREVSv9Vx6Hd3Pi9K9vOIl5SQ0RrBqjj4qvg14Oddx3TIoVzQsPfLh/GNMXNopNG0u6i2k+9YpCp
e7j+ndbGFdC2KX/Do6TYcLndy9hAfwnXDE8pnPKctjJ6NOsCm+wu0T5xvTfoHNfR8/VBVzY77RxM
RIg2wDGsRerWdQPmBDMN1xBTifCoijWa6MRxaItnH2s27/pwKzuOKErnjrwAXP2yg1LniWp2uLt6
TdOioON0Lr4mZplu4UPW3hTgoejrErP5b3lZTFZFXxefV88Cgz4d+sCIXpwKahDCDKYlT0NYm56G
LHZHmz+JvqhKaOo3nVlZHxDbMseX6/NeWVuH9wR2J1wgGsa4l2s7+LmCTLPaeLwKq+FWmE1FdVKn
h9nqxV2CWp9+1NKw+PdqwhzGgPhDaaXPbSzu/ylJ1Ig2A8TcDn1938dnNE2C5tyRFxyvT3El352p
rA6gXbJNnk6XUxzdEWhtVDZeMYXa3gpsbVfVqrtX44jPbZT+jear8hRxlk4h5pNP14dfyQaBA5Ho
0JykB2AsNvIAmQfVUohnA07oB9sF6L0zycvqQ9MVtbqxj1fq7iBiwZzPeNE5K1zc0PEEgyHSS+mh
qjP5B91p0RHL8Rd5KHzO9750Mj86VQ531NGIUpMyYawF39QQ+e6N+2PlCJP9grGEJ0kGtlSqySoJ
Ol420CT7AgCgDNszz8N252JKdcB5It8ou6596TcwKTRsmpJLxneIi2FpuLH00D9H+wCRN8y5hnwM
fmBv0+ifrq/ryu1IT5fOLh1nUA9LSBLIjBJF0lpCzGzlvlU0vC4srfDaWFNOzoDw9kA55rFCVG0j
Hr8fmVIVbFCQ1hR90ai63NB2PLo6fzV6aKKX5pdZ0MP9g2FaG96gew/OIcxqSCZWh+b33gS7U2z8
gPdBY/4BoK5576u8OxZVsyoIMelzlNHzA5GpTzAd9Oo+oFJ9Q6E9/ghCpPk0Qgz+fv2Lv99P1JW4
pmmuUKlzlycpauiaTIkxIaNNPFId9GJVXAF3PTo4p7HnSr4+3vv9RM9wBg2C95/rCIvAkSZOWM2f
AWpQkx8jROmPVq3+J7u2318faeWD/j3Ssm806HoeYUSiehJf+qMc3BY3rQ5fgyLFIj7Eyckaxurm
+qDvrzymN4cKwj6xadkYkfGIpEDI9HQftFMfGeK2G5J6IyCtjMKXm7vmgkoa+IzLzVoV3TTCScez
psrj86wUcjepebuxI1fC3izQw2Jwj1mE+sVaydyJQbBYDGNPAyqbdfTQjnXyA88cfFkNXWoGHbaU
5kfScL/rdVXcNLLtN2a7Up7jEUhKacx5y3tYpEhKK4rTSEAgjYIKUE4oTmammy+Y0dtfcDo3fpaW
ld7XpVHfR1EgTk2g2/3Oqa3wZ9Dlg3/EulA4O1TRtY27fuX88EalRwEvmbLmsk+g2JEuhlaBTev7
1b609PI0uO5wl6v1eKd2ubWxq1eWHk0Mwr9GQsVrcbEmdlpmdmFgV4TF5Gy4qiV3Y6YHG1F//lcu
k/i3RgHxEMkpbpn5bP31GGthGEjXZ4MpqQHeBMq/P2D30Rsfc4ynn+sqzO9MwOgfUIUMviAX7L9e
P0crh9cFqweoGB0Xm6LG5Q+QAdZismTJY9KKx9rBJXYnTSM9++GM3coj230aC799vj7sSnRiWG54
TG51FE4WGRT1oFiXNcPidSEPDT5HuOWCLBow8zlfH2pt45CEoz9A9o8myPxT/vrEKhQrdWh1PjGP
jp2PaTBXnaLtkMJ2P2og1TdO8+rU3qhzVBhIZBb3iwjKiiqg6XhON2JJEtjVrejM4nPhIn57fWpr
e5STQGsQnhr0msXUoFvric4j04NtAMgt7bWPVtePn6+P8n6LzAmoQa+ZQhZY4kUQ9EdbrzptEJ7V
KOpdHAcKjoihw1eU5ZlSS7HvdXbt9UHff0X4jxTmZ2QiT44lNNyeRBYlHS8lHZcXBONQnicTt4Bt
dtrGV1wfCpzFzGAw3xVEMBmofLWvhVeMuGejVWfsQtMab7LYD0/XZ/UmIHd53udp8Q4lxHJ7LYHK
8Dgbp65a4SGYJu9BCjv0q3HvfGx0hd+295tRITFQpV7tClkgVpCpSW54Sa4YPcQXNdBwWrWnF5Cs
8OABSQbGrilirdjBepIZeu5TjoI1uXl6FElc35aSTvseH6/ovqIOhedP0tY/7I5ghN1BKNruAIq8
Uo9ghd1XoUlEH3BrMz66GY4zO6DlSrGHc4wtpDHl6J6hW+xuBKH3+5hYwCj0DkDlA626PKJ4M0Uh
xrHCq0KQuRX4xvvSTKuNnPd9IGAUkl6eFmD+gYtcjuLgFDS2HQczzaxOPYJXC9KdAdMPDalYIDIz
zlKG1xd8bW+5KLVolFbnYvEiztV2iOuJEbuePuAZgtth3Gh7B+f3vRVZ1UbB+P1lMrM75y4mDS2q
D4tYroBxrqAoWZ6cZPETIY8gPPcYbINb6kHEHYbBEPhDD7iOjmgy+QetK7VsY4uvrCWQKWSJEA+Z
67qLtUwnRynB0Zhkg9p0jGItA6SOuPz170pnidVanCSeZkiWzgGC8RZfNs/GXtIMmoFpcd4/Gx1+
Ej+ntkqHFwet7exONUO9v4H67yDkH9V4+fh4ymDJlKJffjQb3a086hcJ/TX4AvGutEc5HRQu+eSm
KLLJ2hmaLKtdiv3uLE5dlvFd7Ka0gwM7KVu0LSG/HgA7t5XXsF27BwoOk47Xluh+l6aP8kwYVRKf
l9CfFKy2NC3fydmc9oRxRZ7cBPhEd9CYR6N9UEKHchS0sXB4Av+rfLWjGK35IA3a4M7qBHbNrt8H
f/BbT5yDWWIBcajaCFSLaYfNbupR8t5PcR7FN6pqlx8BikXpcW6PTSgSRvYnE2RAiIyfzF8LqkUn
0/K1RwGd76HmB9/pvauFhyAMVK7Iuq+bwzTRlMDvJo6rD4gEWYhu4Kn0rElNJPsQd9+BKUn9Yy+1
Kf7eTJzfHaogEpURf3Rc3slZXf4UcSvqXzItfADaXeqGdxZK3OPHSVXiZzmOoX+oqqYvTlgIuDed
nhvy1TW66AtC/FlyY9u4r5wFlrjFg1rwfnnN8euqma9SBhie2w0+Z3LSv+CVhQJv07dxeixpFhUP
cYU2wF4dLBG96A393dtG1EDaFT6MsdeyWkcl3Mo790yY8yMPUgkGURN2digzlRJzp6TWxtuuouO5
h2ollU+p7OwemnKOSZvAU8//YZexfSuljkMuwiBImxj0q78rVt10u9TWkuEpnUrdPQj4tcYnP4rN
8gilMUv2DqYo4rkPnLb/MFVtbz/beNwUL0GSkJvoTi3PRq2z/TBkcYadGaO6/0GRPsY6nF9C9wQc
yryrp8iMz0FW1BRWG+jdO5w2FO0AbNOOdhaqKM0JAXLQ9qmo0T9RY8sov3VN5PTfyIIafZeiDvES
VEbY3BVRjrde0IQIhA48htXzWCntsMfohAFdaRSfKPHyZqU966gnLN9UBNLttnscMvhbBxYirw8S
LEGEoYOtmfFR1j7OO7Gc0lu1yLJpP5G5/8S02selAmtqiFCpHB+xpsW1WoBx/eXihWLwv/ZwX2TJ
CJ8FDYl2nwCU+uX7tV3hG5/F5V0u3OG32zhRdqTSyrLTrBqMuzJ0LMVzJBTIXRpHYXSabIodxxTf
NZvbzMLoGkqAnu6bTkhtb2AL+qu2ALwdUb0BPebjPKfuM7Lf7BDotRod8kGJsrOWtVoGLN3HDisq
3fi5GIr2zsYpGdcv4aePqgVX9ihiCE+34KG78bZ0tag5OZPjezyIk/4TGUF0j5efWtykvS3rfTbm
HCzuA6A0QzhmwQdVk71xTlO1/5IiKvqKoJTEPzlF0H8/WXYbHvq+m80pSyVGRd2u24SkAdH9G/y8
pvuxFtUdX42PDl4LGZ8K+Z1sNwo1145T7GKfDsbTbp8HVdbOb0NVW/somhYLXR7pfk1xUacQMlr5
bEfNowWiOPWD33nZ2drroKvd8xDJ/EFLde2rBfE3uInCNPL6ocm0w1hgF3xXtVVd3/BPGF4nKMHu
itoCdIIa5lYVa+V2BdcyZ8BgXLjWFzd6j0eqW0eu5eWzO7VM0ggDjAjo51Sl+pa603x7Li4c6jYg
nxwqggIo6mX6EGNTIwMVHLtClNu37jB+76Y5fxNg9B5M3skVrCtH/RAZclMpYuVWBSlkzx07qu+I
il4ObqhdYCQ2gOTK0ZtDMNrJXo7WVnq6NgrlFO5vHeF68N6Xo2Rd5tM2jYUn2iY94mVtnGlvbQFb
1lYN8RpeRiQrFOEWGULhqr4dDLzkI6jK+0E6CaYDOT5L1dhvPK9XJzQ3mXk4M6cl7C8anLwAsCk8
O23CY2LG3YGS/bDRyF6d0F+jLEoF5B9xZZoJn02PJhATZXYKBr97ijEY8q7nPfMKLDchLwce6jT9
VULo5QqNSagZkxUIb1Tq5L5Lw4oIrjXdL7ei1wjrcqs2tTbg3FmiiDirQy3ZSf4kMSVDOAMOGlY0
Vjr1J7XHQRL61XCsMVV6uD7BtRWbE3Q6m2wtCj2XE8zUeujMvne8hM/4ccJnew/mR2zsi5UnLUo+
yCBCUnTnztHlKG5qzLYsSLORN7k/Cqy+XYw8tX07gcMTUaed8ZLq/ofHABVZaqXIfSDirC5GFSQm
aQ2M3EsHDD+iUgHmMAY4yLmhOF7/jCvLNotFA0SdZ4eO8+UEiWDAo3LVBSvUF+6uV5Lkj2Iow0do
e6pXtsLawESt1DApj74JB84Mdar7lyMOQcVHNDLfI2dF2AAz19/g04xv3Kru0wDs7JAnklvahJmJ
KV71PR6ruDxdn/ab8MXifDiAOI2ZKWAbqBhd/ooYGdNgciuFnL6xXkNL5Fx4CrIunYZh5C7p6aft
HNGo/6mKkzzEkDnxQXLH/+PsvHrbRsI1/IsIsJdbUrIs2XFip+eGSLJZ9l6Hv/48k3MOsKIJEcld
kCx2NMMpX3lL8lbFr/K7ri3W8qGIszT0bfBEMRmbtcxPVVJUBXZiIu0C+CaJdEkfe8w8IiXR7vpe
c0IsflIVy5kh8njL8SdfjiNkrMcObhA6OUOOhG9n51hKxbZw8eMWyZQ9coKRthiRpbPu6yjSPoB4
86Z7TUnRhcij0Xjppi78jLhG8tK3Za4fsgRXhiPZQtyfBDyu5wURGTx5Jmki3VNOWfxcNCbOpZk0
qR0Tc35vZ9CBg6w21Rnn7UF7i0mBjcOVVeQvYxkX9gHjzfLDyPOFSaBbE+31oYLJkZUA/QrauWjB
HjW90x2K0auLoMe5zPb7SMOgzCLteRlUbUS8r45xs4qHuSFdqeby2apiTH6Q78d/2i3zWX9XpuiE
AOs08NxMM1dcSrtv/i2sXsdtHhBmLbwoPU7RUHxD+C7z/JmIrQtUOKE/4MoZH9oiKX7QQgm/Dm3U
/nTzRBeXdEiXj4Dl8VFzmWqLcMDgPkIFg5+UOkp+h8MU7JBQ0pUxX5Sc3xyOi/mxUBw73rmjN9Jw
CQ2k60/iT0tvlYbDEq9Qs6uiS2XXTnUonHR6WFIxIx2CoMKnmJ6Ch31anMWBp5cRGoJaWSc7hYeN
aAWZDClrKzvkcNWuD4JpIS4bz56Ct9KSnGcACe8qjBSDMRHtfRJDFyPi73h4sRy8fQY3rh5GlpBt
/NQAiK9eQycu4JqjGnnuNXURvqcqhQB7qoh/yyUkmIjtuNqpH200LhiN+grvFFAhWprXs1X7hDKB
aipnazEpbtAm9gfbqk+Zhv+qmnVvFqFipadFn7yO7MjpkavTxlQJwjZ8BvH0LbTSP0eUU+6hboFM
Oakf2q3Xv0kMbmdow6DAoE0+D12C2K9i5erRNMtk59HcCEDAt0CNohDCmq97xw1WyeCbdQKQph2e
qW8oT8641OcEp9idh2XjfUYyw7aouhDAoXVwPatsplWF/Zx77skN7zM8Qp9EitXW7T20NQpETlkB
pjnAE3Y9CtdslFJXgF4lEFVQnHF8k+sw0W6PsrFTXZ4IYEFUzz3Q+Nej2BhfldXkuNgxacqXujDU
N7QlMPWUfl/xYa7catwZcutLcTbAv9HCkrL510O68aQ1icOQU6cth2ws5oM5TD8Ndcp2bqHtkWhA
SGlw+aWuR1IgOpV5qVJAN7s8yNBUOJG8JkEPk+z+9jpufi1YSv8/1Gqnm7aS23bM13Lw0JYmmVix
1uGfd3zJSTjEhPLQhQALX09oKBs3wwbQ4ynH776j4vpPpzjpjz+eC+BQLEx+32Dge1ajVI6bK23s
naNuLI4GGlt3WlWVx9ujbHwcQjNw3OiqQ31fh/G9uoRF0bXOGQnb4UM2pVQndaObfcp4TbTzFGwN
BlaFrBG0BS2O1ZT0cARP3ZOeADAKD7BnwQN244wOFY7nt+cl/1er8AsGNm4CRLlAetfYisgueXJ0
QYmd0q0SYNhJgS7M3BR1UHQMymNJboPRANacTxptjOfbw28caLJjgOs6nS8SvtXpig1Ui4qFThX2
1IWvCAWPzymuTVhttfiAjEK0s/M38gj2Ik1aeLNE2euK+5JThk8pCZ9jWCSqP1h2ax6juS/fKjlQ
MJDh6lM3tuFfpNBUAkxq/cTLJDCrYHtBYCcZZJYEynC5yEm7d9Ly6S0FZ1PfubM2jjepEpwOsDLA
LdbcwI6rI1ycygEcFNnH1vCKJ7fQ851RXu9SxAJZQVnN58utj8RoDFgldl149ii23lNX7fyhi6u3
s7Pr5rERLpB8aeg/sXboMa1PBIGbRo0sDs9lQ8/sQC4h4oPswCUERIb7kaisnQJsYO3p0PVFNwdV
gac5kEqzxOR2yocm8ZsaIcyDEjfxZ9Va8FC9vZdfby35G3nRQYfTk1zzMJyiUjK7SZRzMc0CHE3q
EFo3NcipIFW73gx0EbUJmV1rJDu30+tTzNAmsrouTB4quqsLY3YrXDRULTwnw2AVAVbYYkQ1Byya
r0Rd9TBOqvG50o08PJA57z7+WzOXeBj5KlOFWneQdHTkxJiSScYQURBwccdD0nfmYUxN5bAoSfTB
rOc9SsdG/krIKolgiFQw5/V6t23TAEqowrNq4JQ+mn2h+hB77ZMYcDEdtF49WlqqBXrtTu9wJsY4
0pzql9sffesQgGTFjJPjjezg6lzzVcau81rlHM+TEQhvRsI878ujXjrWznl7fapliE6lD+gAOIw1
nsbJOjuqpkqhM4kBhZmSnjh6YfzFVuIlYB/TeeUc6dfPKf6aQ12WrlzVVNypWo5BY1+mxzlDvGbA
GOWQZ5NxSBzUXW8v5dYuosZCpQwVMulseD1yPABoCBczPKNxapNu2V4woNR0ivJ5wdFA4YqGYLT3
1m6tKkxVdi0FM/bwKu1KUaop8L31MApKXO1Yxcia35dqM3Q7L8+GTLOJ8iehEDhkoATr/YqDnKlZ
Vu+dF9Q7ZDJfZPo3tK6i5sUaF7u4K4uh/Oz0vfFxaTHdDjioVXJcUPqOj0tSROcR8tKzUXXlHnZj
Q9KI32aAVqYGBaRoDeO1MnfJ1bYGVJRbWXE3Tln2XrVT3fXtwWg+GW1cTXdYBpTfVMWLTB9N9vLZ
SBy9PUyDky5Bo9RatrPhX6fllGjRpaMeZpGUryuZXSYVBlrHOaeJ+iKG4rECxHNKvM66iEjLj2Vc
/zO4+nKI8ib/8sebkTwQCJKEWcG+WW0Lu9RjNGGpN0aa/WYos0MWtwENmPwpr2LafaMndvbHxk2C
ioFp8WADXqOmf739qwGpiyhrPGqN1nygpYWyoeVFP1IxmTuZxsaeZygJhOfyBDy4Cv+HWkB4QXjj
nDgFWjRKOxzgvPQ7n29zQkhF/N/DsFYpyxKD2Ji63Jn2ZESn18kwptcrzJongwTn9vfaGgzuJEk7
rRYbEbbr1UPSRjfDmYQ6sikX0HMvD8hMWL6th3tJ6NbDAyQY+JF8a8laVnvDjJLE7RQOclOoQ4H8
Gr/KD2dMGXzcq+YqUO1EC9kjbvS+F4P9C5vt6LPwhvTj7Um/jp65MVwKBTIpASWwKqKQpbiEefwQ
1VWWg4sk23Ex+uZQOWMewN/Z01De2jcouQKPkScDvOn1IkPF0zUh0++hs6Y3Ei6IsHuyhxTZmpXt
AvgB7A2wXF8dBDEq9BTIjM6R8OzkYkVa9b5IDG5+tXbC4Uh76M+h19CcgMqBr+dtRbnlemITfpGd
HvEIOJPxS1e79rEulvANhdp8j+W2tVFxOSIzpiBDjL565YRSDN7Ebj3PtTodRx0Z9paSdaDG6Ird
3h4bQwH2Ag2Nfpjk8a22h7oAzjKEbZxjB1D3cZnoolBRtZR/67jLiuPt0TaoRvRJZJJMSQ+i9zo+
GRNsBxU6OOeMR94MwiLKv+KSmluIkKRt9Wy004KWedQiBTF6kzoeskxv06DuoPQdqdwU9s6lsLFf
XclflKJ4Eie9uucwvmmyIoJ/nZtK+3lRo8+zVSovt+e9MQh1FN5NYlEe0LV4phqHhobDtH3Waj1C
qKZKzopAme32KK8PhYRRw8QEw0Mhb01g7sJGG8yMPH1wq/pZsQdP4AGW2L7WLOn3RETmztrJlOG6
MMCAaPzSs6RhbKxPYYaan9NpSHhBZgqfe9ss4Dyk3WfwGNRm4/EL8o5l4KVWt9Pp25wp+jKyjij7
wDJM/A/6t9PC3kjVETQu+IYTAM+ajpRhBzqkQ9qZxh6j/fX3+135J+oh1JCSOtfjicyzQWo2QOjD
cT5Vc6jdt+Pk/PHrTl1ZGkboKrNip1yPMugICBqAD85tROdAqEb0WLbLD08fqz9fP+Yi9TrY9BCy
5If9z/qZzjBm+gR6Gu1p/UkfPBAhfYeIaqtod4sK2PD2znwdtsu6L0Jv1BloOq8N+VpnTGM7Nahs
SPHg1E7a4wzdPhiVcL7ASvYQCOnTv1hOFGvJsjEwpt68eokA2Hr60tU0ZlvPPiQV3gs0Veuj9KL4
eHt+G/tDesLy+Th7MClXQ4GNHEBEzOH9bCfx89hN7dmttWnP0klugNV5YxjeVqhWAB/W2YEweru2
kVO9r1xTqQNF06oDKpDAA1Q92+sJbA5GNgncHVAC5bfrPYLer8nNWIT3QrXzUzfUVPvsJryPtWaP
lfEbIH01MQMTRQDUGl1e6jdrBqqGd5pb2G18UYQLVjhGncA5qkOGhk0rzP6nKOppPlToidu+2ubY
AwxWX34vFy8tj5FjlXiJzHPzubSq4tdUksTdDcsgKuobefUjJgii1gKONgxMa3DyAMsouAmz4SrO
WyPim+l+FGF96+dLajq+NIXJg6qsEBEtdGSQDsuQReEBKI/4bDRh82sSWYoiHThYjCEKACFc7AL5
VsnqCwx82PjHpZwojQ60pYJ6Cpu3lrJQXyuWCIX3bjGKz/wHeKMtbTn+u6RRew8+3NIOcelpmL5P
Qw7WTV2yl3lxQQD+4YaVCw7fl2MBpJhk7vrjNhRaMZDSImynOyfok8W7H5t4D6jzagsB/OYEUoeQ
IsS0D69HgfHUWW0+K2dUSpUXXj0a1eQUnzI6MTtP0asT+Hsoh2GkiCdP4PVQbgwV3rImQIJtlxyN
sdUflrKY7/502ZgQ2RdAHYhdxGbXoyz5MNhoHND9m3LvhJygciyB7u7M5dVtiWTF/8bOUgQA+aLr
UerFa9PRtcIz3Ub9GDp9DuJVkQqJJWX21NXTQzN7y6fbc9v4WOwEmPyU2bnB1pxkenKdveB5fMEo
HCXMTnVOIfG3H8fjbnb06v1mhpQ36F7QwiD2Wq1jpQm9iVX62KEu4pgh2ikM+iayn+eaW+KY5EM+
gexeJo5KbPcX7Oqil1RP5xe9nNX3s2X0MW5oszL4VaWn7pGDW/4AktDuNag2l4VDgrGd5BqtuR3Y
mvaR4hjKebKV4VkB0/AlVtG8buekOd7+Ar9z6utrkFwN8hSavrT3UJq4/vBalCl5Y3sAS10lAaER
R5PHw2yQYIgWrPB9Ns7u4ndhgvyhwFdIuY9AdPT3uta734vEM+Jno4yUEQ3z0fqCtwuI0RitH+M+
K7NW+HQle+c4qdygDyPSJVlgxVYbP2vhnFmoZhR2ikSj3lsn4qqu5LJKJxxPosV975miS48YZnfG
0XKGprmLDZTFKLOrQHBUfQGJoUdZO/68vSgbBxuXRGq32LHC8FjfIYqValbUiBDjMjPmmm3ExQgb
UPS3h9n6zJITirgfQ73SVRs7fbLKoQzPjamUPwfLiN/UWj6bvp2M9h9Dxtj+DkwULkaakiDIV995
ROJAnfLwnKdjBtZ60X1Lz4tHgHjjzp56XYiQYxkk/7IzaTvrOo43z2PSkYCcXZRQ/cmG9l5kuXsU
6jI+dijgn5QSV6/FBf432bkHlH7YCzdl+LPe15QgmDFleOS95HXwn3CzbAv8x7OZWhL5W+LXIrPu
k4LXAN/OJsDZYDzqdq4F42Rbj92462iztYdIKrnYKBC6fN/r8SdtwWd76LyzVYbxZYrtJYCVvseR
2bq26dpRdZAgNTT3r0fJ4ATErR56ZwKC/OPc4IeeW3H+VXJv7xVl+t5OTrfzVGxtW0hPcFkpg1Ix
XgeelRcv+HaHZ2tajFPdGuppBvwGSawuT39+QhAHYfl0S+6k1eXUmSPibHLThm6bPZYEEA9lMzh3
bT3u5ZUb34vtCpUf+w9C93U4LWSRDiGI6IJEcfepMSKJdS/GHeW1V9mrlFwjLwFfRD2CNOj6e9lV
FIvZRITLGN3s30gfp9OYOxgrGU5nQMXQCsPxDauMT0VWh3e3V3NriqARiKylXAN32/XgTqa4bk/v
7VJjH3WCbmRMKAdAjjzcHmfr/BPeISVK9QF4ytpaxMbEKOp6ZlmVXTcetcbp6iBKOiMPGmeCs+IV
WmKdNFhjfdCJxsrhApbFi5m1ZbFzyW48+7z4MrgBcC4BbNeT9volK2ljRJcFWvAR8uL9UoxHL+nn
e9xC9jzDN74vd6skI0vaHKHh9WjCEImpx1FyiY26Oea5493Vg7DxkLHTj0ajN2fdLdovPSy6naOy
cRNQ6IG7K1sldL9XI89Z5aFm2CaX3AaIOmujderzPPsA1d54yJf2X3hK4U7xZ3NMl/2EEBr457UI
Z+OV2jDl8JwoL9MzKhat1/xC9ybL74qotk+TwH8xmNOmNXb2spzO6nrHgxA5ex5Q2vzr2HvplASx
3yK+pM6Q96d8zCKAoV1kWi9V1rVvNNOefih6Zr0llBz0RwQt6Qnt7HMZFK9/hGRHcqhRR6XHfP21
8U2X9fgiuZhNNyifcsuA55sDW0TFuWonzx+QkVwCBcvbH5i/WB+HvkZck/3TIQTQOON7yDyl4WMj
U51v/7bfxf71b2Mf0CeiNgA2TX67/7x/i5HUrBvhrue2s7gkSGhofmVXTu8DoSzbB3CAMN9wULK0
Z6uuTCUwMs6j31myjauTIRZ+pqeFEog0m9+H0WKCOwYtNfvzoPaXQevM4TAhRlX5OqYnxZ03kCcH
aVTmbRDNwn2TxAPZtLBrdYHsliU/s94c2IiL/aMYFuPFqsQEfLKHFuWrXZykx0yfXfsQDYrVHbrc
TaqjNjS2fphGDvcdgO35U9UahcmzLaL7qrKm3i8STf3W1En4q6hD+0mzBR4ueJPZH/DtMX7QKEHv
vS+92nsISyhUfj3VXXgnsmX82i5xofhZk4DPyyMlnY7FgJLloxPVkfCrCVDEwcM14eMc90p2t6D7
dxZZrv7jhqUz+YrZ9j+KZhRFUFFGiIBrw0302a+J9iY1m/mT1mIrcOfSw7UOUyqMZGcPbp0DQnd8
X+QGxADw+jObAzAS6hTRRceu6CBbsMe0FuFTntM0DgsbV06lLA/JPLeHjPb5n0fKNOyIQGQJmHtg
dbuGYqym1iuiS2m2je8qwnoMCfQ/3N7MGxEHEseAeugl8USvYynhkppClWKUiBQYJBg8VUa5m5pl
7xrdHuo3/Jch6fZfryfFy84JvYznItO9Yz/M5rORatMBXuFe6rU9FMbATIsYZ91xqaOB+CqNokta
TD3+Uap5KMpl8Ydx2OtYb73IqDPx/lHJw5FvDVBtpzwuK3wHz3mZ2Q9wgcujEhrWB0Mpu6c5qZBv
UktSfuQb7/pZQ0rACPNPt7/i62Y+TQg2Kbww6vZ0KFfXZYN/VxJrhFiDJpyvtGCTyK+btn7bqXkK
uxSPzuI0ZybZeZ/xfLwR2lQthyoypq+VqSmer9tYzO+coK1HDD0Yqg9SBZhFWn3xrFgcbunowi06
/ojrcYZ7kUfqRyfsuwf0DjGL0KfJ3olLfusKrS5oYkGKqlQ+aIOtlf2weBzRyVCSC92gpkDVz+t/
VBApvlezUL+W+tC8jMLJyxc9HSvYpI06qD58vRTOc94qeGb0vfMyW276cUHjNPcLZ1G+Y8U3lkG5
DNoHo/bArCdl04y+akyKGcAs1oaDa4OKOiRK3d6NlakjkOB1vd9wKSL3MKTOe1TZaY4ZDbhzQI8t
HqXxEnff6KuU+UOBx+A/kBrHbyD3nPqI79pvbsXSDAGs7BiehcjTFzg5zT9KmlRTUEFcgdEBB9WC
LR2nxjGDSwf9RYjqe+dqleYnnmjw6EqN4p0HCLj60rlW9TCFXme8j5Y5OxZmt3QPTTenPxs6d7+S
KJ7+ub09N47j1fdYBVDc967IDHbnZGXf9TFxjqJ1mqA0s+X+j0eSwRK9KxurAhpZ1ztuECRzU5+k
F2ECBbRGjJLKaXQOZTJb724PJe/f1SajYy1r6bJvBdj5eqiyaxDGVfrkMlZe9dAvqKvYVbsnhLax
dJRcaR2TFAI/WLd2HHDBtjDm9EKtfvhshlnyVHrI65W4ZeyEnL/V8tYz4slh+cgwpC7O9YxEYUO/
cvL8Aoe1Do/AKxSE/dwq6nxncof52FiU9wCIOaN+CmcYjZcCpg90njGOPudNms6+QCn2JyR+3fJH
MynrI8gXzMF0b7D8vKs4DcZInuZ3phKdNGXGsa/1Wsslg7fUt3UnuvEBdGe3PHRxG/Y+QZWrBwnK
3f+4hUATRfESQFFDq/t15SVPTYoInL2E05cwUqd/k0jFEzVqID/4MSrJP0E6519L7H+io90Navxk
WaL71meW+dIjCPzkkLCRHC6qLQJMBZoPtzfJ6w65JHtQzAZnDYiV5Pd6TaFhIGBrRellUrzmu4qt
4zfkNpcvVuUs74a6n95ObV1815oxqe8TNZ6w6ZmMoT5OcPC+3f4xG9cxsQzOZRL1Rt9axtz/iVtj
CyD72CTgK0yrfXL7Ba49hhvEfrZztKpU/+JZub1zTLY2MNwaeROrSAmu+ZQThpB9mSzxRfSFfoEn
hyplFNaXRVuMw1/MTzZc6QQSeK7jcrQnhiVigpc0SagoSmnu95FWOvwxT8KvwDtAFZrUHI2dB2fr
KiBXA8KI4DvM31VC0Kuj1usOC1tipPZL0aY3tGOcnXjwNZiQrSTdROm+UENhhtefT+Cq3TsU2C+6
IYz3buRIfSwzR566D010Peoof6dA1/3ZlOF87sY6R0ukw1n2OBVTE/S9mmp3zTI2f/GFJRCY4Idd
zla//l2RDkOmHWJSVV3LnibFmU5T6HqP2ZLtdUw3FhrQE1chxwYY8Pp6r7CtcnP01i6z7hXfnVY3
7qp0UHao4hvnBPFjOqUUcyUacHVmQYw33uKZ0aXRua9mYzlgJB4INRVBmJGjDThd7WzdjVPiSaQo
grVUNgjjrtdwmtk54EQJw608P5h2pJ5sbcp8G2WtP38ikf6gM4srAhZ8az0yAvsY4/EhuUy2Uz8v
SaqIIM9Nrb9bFuS8gttnUm7K1ZsCJkGq8FKxogi4mljW472hFSlHoymr54YM5n3nuOIBq071EpPF
Plh25ypBFtbaHkR+a1Epl0uhBODilKmuFzVSK9E7jR1f6rTxjp7LV5tSj+KYcP9mYzIErDvOJw/g
asuIDATZKM9mhcjtW1t1v6sgSnZgHlu7XxY4wUnDmuZSvp4Pli+TsfDWXrQuLR9mxErjY2yYrXq6
/c229r9UPqOeSYX4VeW707GCTKOJU1Yak4/G63JRML2s4S+rdeBl/ZgE6EM0f3EGSF3IFyQ73NJW
07NL/NqwUuMeUczwXVtPReBq+LZgn7pnBa1tLSVBDnwm2tgcuNVTCB3I6CK7zi/QXefwTh+6Jn2b
06ETR2fuI/NgUEqmXGyb3S9PR/iJBmHcfuxAfv1Uo2h4X+Y98kFFaaH+M3m1s5fDvP6B6C1KRXSV
9jeVrtXe1ZLE7EQh8ktNMORXQ6gdseutd07n1iiki+xYA4g6N+v1jnK9gRzBiYj4pjI5pMiCHUWT
1cfb++n1OZTBBs6AfFYKKWsrlnqIKfH0DepCi53fsbvzU9tq9Tlroe7cHmprQghvwAyRFBGKDNcT
alo31btpSi8U/q1DnXf1sa2KPZG61wcEFh6vjwtIXGbbq1ZDIfqhiPo0vag98mW+3jdLHxSGnb8Z
+sggl65nrT2OQIj2oDUb1QYwejLXhzwHBGNdnG27tkdHp0wvmltZ+SHJYvNn2tqh5gu4SJmvegId
UrT0f4xdTrFUugD91KMGT+XbK731USWD3JEIWtqfqxsPngCwUkNPLnXZp6ccB++jXtVZUDmZt3Pv
bS23JI5L1DOLvq6w1KGIJ8WYk8uM0pUPcNf+QTsDuLMztu+hBGmBO3d/DEkGG0D5ktuIopiEgV3v
pHHoNaOhennRF1277wR8I7XyNB/krnKoqnnv9nv9UEoOANENKD6u+PWHbdI4U7pwTC5qnZZhMIYi
+kBxP3/oxFQ82r3anE29HdQDidteg27rW7K4bCumLAOQ67m2QMKEPjF2mecezLUR9bBwMpEmy5Wd
bbN1QF3yAM4OuwPy2vVQmdIQhBd8yxAlt+PslvV95RX9zo0jN9911MFzD9IagIeEEK11gXNhLEm+
2NlFVygf50VxCmlo+GqDUo29Ky1kbkxKCjJJuj0jwqS6npRNYQjlsqS4AMI0aFCJTneDUR/a+VDj
PwPIR1tMb/LjnCAcIJyXPaD/hwdqZI/LPw67/keJBt1IeDJAoF9Ii81gwtf0Z1P0mukrTRThCI1J
RvToVUkM0QBOzi8S3vmthUifHcB3M9+aXpy8NJqNwmije23hu1VhzIel13KcFHvOzRFBPAP+Thzp
4gSYoRQB64RyvxWObo6GSGe2aKRoRR+4rRQzzbvCTIKqVs1Pi1EhWDJ6FvCGtBJUtMy8dXGAsvjr
23fLb+mA9fdjH1P5pv2lIjBwvaARbniKBT3mEumDbkJF1myos6XzLiknM7+Tw88HK+rgmLsj9TC/
bTLlcSwAjLVJkgelMjTVvWUUhRs4ldc8pGpU7Ijp6Bunhtq8DKIlTZV34PpHzhFLDLqCZy1CsOe0
gGwC5GQkCa5DPUKXj1puROqxGerhbRTOZh+we8bqmAx1/kETS/4ra5Nef7DVpDoD/+6lWGNrYh6b
pM7RToSXHlQg9hBbc7WuzjkVROXiQfQYA9eVdkehu2TzsQjtLrsoaTruwRG29jXxLJk0+SbA7FV4
YFO3SMTAZ9BKL/9gFqbnG6gj7ki+br1pVK4BFsJepteyLhEIO8aABeXDc9vNum/GanEo8iQ5g8FV
n7wurWjz9eWbQumHQ0/+EjjOsOfk/bsWvd5yNibekjdBDr8WnkUj3SiySbhnpGsM8+hFY1wfmrRr
2ic7qbzBVyjUZg+Z503pqeh5/ZDyVLLkvkvn1vL73pu8E3isUNwZxoTYZuEgsJMh3W35FvVu95Fe
hBh+qRofPdALm1pyQUfuozpYXX7fuUuMNmbUQuOZlVGtXurBHeu7qs+mH0XuoH2KwKNWvXHdxXtj
L8I2D21st+9SS0m/uLViccvkZoYAUj53/PK+ECJQOmdKfQXVgq/IElvO/RKbxfQCn5k+pED1sbyM
AnzQ1CUDDqHss/mQe0J7qxoLpliOxwO48wBsXM10tIGrS/qyrNFfnxqsaVSzSgvEdjtC6sAG7HuY
NKiPStY1B8Iu5XnnMpGXxerLMiLsFFjr0i1vtYvDSqJxWwX+P6oHfmoDzZiyojok9UBHaKjywC06
8IodN6BKx+8BXa72ZHRC34ljNp54QFPU3gAtgeBaB6coSBYp7QN+CMyxw9Rky5Oiz/2RF8V66gd1
Rq2zcO4sa6/wt3FTMTCZHDR6etZrJTWHoqhn1HJvq155F3apGpARm3dSsPC0s9qbY3nyzoZVSkdh
FRe2lnAAPo/hWWfUN8jo4BCSugCs/c5Y6KPaRbY8p8mIlKjTqHQDoXkNyYdhUpZvyGjHETd6OImP
RgiRyeflsQX8fZHsUfc37jYub6jHRFtkWPbq9hYzFh+T1BBxlTY/ZkmxXIx5Ks63l2MjdJWAWLpN
lO0gOa8eMsewikIQBYGMzdGynXVR/Qv9pJWt+cG7zEPmuH5qxclenPU7xFnteoIfAy01Oq4E6Ktz
Rklu0mDpK+d64cSDu6TJaqUIriEMW5iPC6qgz7lOl6muNPVhDiO99QFSWgHEKfOJOgniq8qovPWM
Wblb3EF9H4luugd8onwxzG4+xbmyJ4fzGym5/tF0MWXHnWyR9u315ZDmOIR7eP2dXSsdX/qqMKuj
jdx6RnfLs+guuJNjwiHoa0TmrVH8mK1k/sX92b+gt02XtcyEhiVsbPTe0dZCqyEIQH7/EDr1+FmA
haOr56TKXS8c/cz1HUf3bi2i4f72Z9+45BDa40Uj0OX5XFeeBm9xOi8GZcztkp/TpYhPU20Wv9J5
zj4khaK93B5v49BRiiA1kgk2vfzVusVZA42kZzwYU/nPHFJJE1Tj0L6LyLz3yAabg0n1PnoISD+s
B+sxncCvy1bOYh7SA1UKNKkTPb1Hlc+6uz2vjUPKOLK2THENuZFVYlIhBVgpNfOiRTsH2qIPh0pY
e32Dza8FbI8tYnMzrxVVXUsFthKXxI45oI66WfKjSRXhFAE4OcSVvodk21pAumuyGkpvGvLP9S5X
YJ+0iCGH57mwh4MFguWojDrZQFfpO5H05lBowvCEkFzqa5K/GYbOnEdyaonoH61i6D8A7+jOuj1m
O3t+cygEMajwSErkGnOh9RONkSHjwgHl9Mtyuu9AjbIEvFyW/82s/jPU6lZFWluL5yjleCECc0dH
qA9CeMMfozD5Y98J8jkPSWFeCUjtNGCvv5VD23PSVTs8pwiQx/4gjDbQm2S+R3xk3FnBjceCohKs
UurVsp0iV/g//Tml7fUUtIZ3LrIhOnbmkj7FxZgeHGv51gzxL7PTpp3neuOjXQ25eq2ncrGy2Vq8
s2YnMMJKW5/fV2iujkSo3V5zXp7W1e0OwRPkNqquyKut22SNRvSv4lNzrl27fFLQ437Ims58KLQU
qBkUGQhXygdnLMTnGaGhnehra6pAnHCykakG4h/Xq8tfLn03hC4ek2p2seOBOl216HcRDu87+3Pj
QpEetlCjPbBwr5TDBP6VWtcTcVaj0h8WpDoPk9GHAby1JCCX27OY2RoP1B0W5EglvTYhhhgcDmOJ
uEM2jOld0k/LP1NnfTURvb8k9ujtJGwbKwmCEX1B1BeAxK6DmkRLSiVvJZwjjvNHXgn8cNEbPyE3
uucLtDkUwl2/H1LS7PVJrxI4izVRIrfw9GiUlniiLGC/G1xjT7tiA0MF6ZnPhh6APOvraVl2jtmD
HfLYEE/dIZMONSfJstNMm/6kaI4gT1kg1UJOe2qNuv9UTFkZ6FqtPEQRNZjbT9/WzOldQdwibKTO
u5q50YhCqWg9nBeUcI8C8ts9fHflGFGX3AF+bNw7Un4GRCvvH7nZ6o4bWwJuZ4TXhwWEeKy7KrrX
EkW9a5coP7ad9W5WqvTb7eltvOyM6dHgIE8gOF69gWpX5Ki/C+WcdmV09ESZPVMia3dqNJuL+J9R
VotYq0Vljy7ynqOdJmTnOqWz1JO6YMkIPuj2lLbqGDRqqBW7QJBeYz2GMF/MHteLswZs6Dt6JOmx
cRbvYGJ5KoLeq/OjoyXLW63JTCdIFgOgVhP+MbkdCI987ynLSzjC2s3GaMnoU4PwrBZqfultJ794
kbcnOb65svL4A7dAE2Vd8lTU1InSoo4u2IJh6po32EFYcf/kecVf9HRYTg4B7RaDIrV+fXFP4PXS
pgGi6s4xAEfdK+/zsXh/++NtngFiMc69lOpb02HQH/BaN5QW7vgH+sIR7dGyM7xVUlSRxzzpgiGL
v98ec2sNaSTpQIuhGtOHvJ4YWBVtdtBLvpgi6g7TqFd+vbCaWQhX+C+Goomhc7WRmq9hZNX/cHZe
O3Iba7u+IgLM4ZTNDsPRKMuW1glhyWsVc85Xv5/SPvjVHKIJyQe2YQGuZsUvvIGbM0cnjcQK+t1p
WbLilHdq8RShFXd5PNROlQN9QKqF6I9Qgt+CPsnu2kptSDzRhs2vw4CUuTMN2WVCWiIohin9RjZp
fenF/Aflyp9II6mC6Eg69P18TjOVF7TDucDj2rtWiG0FTjIsB+iQvZuLBr6s80tQ67ZnmolYmyyX
Uw6sFwWQVlGfMl0/wk3s7Q0u45/hEiWKrTa8rq/xDLkUrvWoLuHqtvkPr9SNs+3M2h9sfYIHsNL0
AqmSbaZNW9SWvn6uPImqcAOJUPETWx2udV+OlyzDH6+oqvSArbV33mh2AcOWUQTvwP1aSaHfuFVB
8ijRNKLcqGGfgxPDObOUD7a7AKuHRvQHhwDhA5mQc2uBDN6MSQkm1rEiDh1NmJ+yqk1OSJy3PxZn
/fbbZ4ASGNAhRITJ8bZFsCJdtbpLQRApJRpDkCDM9tlIhPYWjpyHNY0lik92b9brFX7ldJBG7GxQ
SOZSOkYmfu628uOkfTPhHiVCawYk6mutChgO8Vr1YDp3x6GqRTNaoom2EpBmFdlx01kwzNusBidi
Tc5lwof6++/PJYkyXF7qGoAHNjWAuECKYTVHCoW51YT0SJGDWorEp00Zhej59ydPwLNL8vooed77
QL6OQ076R7qy2aN6rSx2F03RUzsU40doOA20iPboeft5LW3SIsma5xDASwfouxnGGTS6fB4iiEpr
rcJHhq6hOO+YsXVOB5FEEnyrf+Ts0r9rV22ug7ZbxvZa5Ksla9czHhj0g3ovYPaApetaqSUXO+J6
hsBT6EfN1R1MK2GpFL90dagV7raOHeGk4iyN1P6MpQJs0XZDF2hKzCZQ6mWloDmVtXMuUq+IfDgf
Ezr2UTzRMFmNwTkZbWnUByHs3lKBB+TOxzeazFn++S+pc+XOwkorqPaFqS5vO8WbgdrPRzH5XorA
AdVIEWiWkEdursqqFyLvctt7QgukPjWrVZ5mva1Dt5yrQNgQKIxc0QEIFuIt/eDZ9+JhfFJ7r8Gi
KT0S+9pdCAIwMIrIzwJ52VxokzUoI1eN+5QrCJgERQxeANa3lTRBaS+OfUN5aEC+UW3w1dPJUc41
2iztxaCv7/qZYk/p0+PDuvNsyeuO+YERA8Bqsw5cvUW7WFn0lC1JfmlpGb8x0lm70Abo/2DJpRco
g0iO/7aAX6xVhKRYwul01Phs9U16VubmiN4jV3R7OB0CJomQQrR6W+yclzIyugavEjujpx83tbiN
qpaBdWmjoF7TH78/f5TsJZ1IBjDbfNcjj67ySnqR2bN5UlvEIOpyxH1mzPLff4ExUyV9Z61w3N3C
dilNNEhSCQXpsiS6dkaXKr5pt/WbsVstg0g01gw/s+IjYZKdl59LHF4rFxZ6m1vbgArt1R4Pa7Ik
7t5rOyht6DqLeI5SFycUFA/CuTOO7qyf5LLtOsqoUOpHqYhYb05uXENr16APh5Q1UuPSVXQYTkmM
QCNNhZJ0DBrqEA64GBp+asTtj6F1cVp1GmAbo5FGhCdqhrQxFA9nufWA9jN/gG9cnZq2XYazG+fT
h2X1FHAJbTZPvpYMcwrAYyhr3FeSCMvFAnztpUf26CsGuZk4taPdflN7iB3vO28cMeMEx3VL69Z1
TiMXmTg93lzyIdnOgQxLqCoQIiOldX9JOtzQSVPX1J2VuELGfnayN81Se5fGSSk/a/S0r32bm//M
Vp1cH4+9d0FTsaXPjzwfF8Rm7NyCr11qDcrhup6ch8bor0USHcGo904r1VqanT/fpW0loyrotKsT
L7bSpPnNUlsVPCM+d1FtYXlTGdlBTXEv5Sc2+L8BN/ddW8f5EGOa99Q5FS6nSVecjGoV78QMFI5/
83xzwVUpB7Pn6xH6Xk5Cu+Tx1O5+tAzAeI/oqm9pO5gpoqIC7YsrysFvnZD0Kp1fT+podi/Cq8qD
O/71AQY3y1iE0UTRgKzut1GVAgnxUuIVSH3rqcK58WUt1unkoW90okdovFXXavz4+CNfPyz3g26e
OkhrwLnojD/FtTadOMzQOmHunMYhzy6Ph5IB5f0xYShPPmO8LfgGbIpGthvRMulY01hpxYc58pIT
LrL9JWsRD/Nzu6s+ZILKn6d06LXZ05HGy96nSjYp7yc6va/0xZldMB79AGx9ba1P8byWb9yhqden
fswy9eAV3R0M8hqqeg6yGVuNIkufoFwhihHWtVeHzmpVN8WJ5vdUCPSDfbM3lC4fUrpDFHK20L/Z
FIuZtjkwTturgz51MZ2ConXuMvO3pYHJyxkEH3nXpUW5Va1V27JWRQ/xFKdl5XnRlPzfzhj7wFmM
+fPj3fL69MFllrE7xQUq/VujRCxwlYWeB6g/Umal47mwjElcsmjKAk931/Pj4XZiPsaTx5zEDrkT
V87yL5Fu26VLIiZEctG1dT+PbRn58xqBu1UK7TwOwwLd3zYu2EAsAcZn2ZsaW7PTnGnGQR3k9WuC
5isIdUAUVJReUR7sfIpHDEdBck59+t6rLO9k2KTURqo4J3NeLD9pcDVtytH6cDAH8obZntBfh5Y3
1C9zgMJRbo3DkoXNqqodIJ6u7q2zamXZy+qizefXWO6OPigD+LmF1hrhQNpVh0MeqZeOl7ln9hrj
SFts5zX46WzFWUIPFx3TzSM3I+jWjZQVQpx9sdIrO/vaK2tySceZLLXI62dj7NKgH0eXRWvja1pN
6sEjv3fKCOv4NsrryOfL2+2XuelMDY8M9kiY9ZZzispW/aYNQ3+ycbs7WIe9rY98G68f6aDOprwf
alRFQ3oJvyar179RKijVk4vwS6B0tfOppABycFftzi8BDCOhMw0BZtM0MGJzbIgc4zBKh/yixxqJ
b7IUhj9okR1URmSerbZPnytdi99ZDUVbvIha//Hu2/tqIhmJsiCAJaa8/2ok6t2yE1OC0Gnq/kdt
e/vduGTlBVGe7tkkgjuSF9sdkOIcZgXghZjn+wEdLU2j3OPe1Fy2llWo+cdFwTvdmZQYCI9rH4Rq
e+87TT1eQJlJv1KGquIhM2oXylYxIAThTBOGdCVdfL8c0oXcdoyCNjWNgwd+9ys5hRIESp1/WwWJ
BaF/OiLv03rj/G2u494vlTh9O1kRjVoUji6Pl3HvlffIULm5gG6DOLqfVb1pC7Uv3TiEIYYb44TS
jVaM3xY7sp68CA9ycNbZCevn1i/z5d/Hg+/tZHluqO+CD1KtrYeINVZSqBX7wYgeFW6TQkPcUtNg
WV+V3l4vBf5Zod7qzkXgSf1C78D4WI5r7By8yfKIbm5SabonNTbRdwcheD8LdmPNcT4PIsypefg5
+gWfMLZXD8Lk3VGQ4QDay6OM2sj9KC4z7OYuzaIlaYx/oZF+acrZ/PvxnP6kEm6/BYAaot+aLEhu
bUwMCh/NUCYktAlVMt9u0/V7PXnZfzRPUimTNelfBrWuKa5RLAhVN3a+cobzDLvNmW4gBJTWpPTd
syBKHK2tv3hsSx/jRwLN1Z7xxMwgc/fBUI7SdbTCBv7oeZfb7tVHgOTSKXcSHmxB5bns8SeFxkfY
ZuOdlCle36Rz3LnXqi/S+dK26xQFua33X7uhbpxAUcf0WYuy+h/RD9Ebu8rdIiAqqI4MQ3YOKBrW
JBk/iwWvYqoJgnteWgoYM0VMl7npjUu8TNG/el6pH+ZyPVLN39s0iKnBguMhBRS82ZpsGkcZkXkO
dTjLoaVHZukPUCzfP942O6oHIA55U6RaCJHMNitGWEeJKYiJsMjT3PVhcMT/xJFtfulWvcl8pYiQ
MoRnJf7RB0ebX5TFKG6IA7XjaW0oDr01lipzznohcyAIgfO32LHBCRh66YqgAcOIma2Vuy0aPuPy
FYkl53s7pr161WZugMB20wbX07UoPlVuhOGs34+L298mlBW8czVUOM5ZUBVdf1VhgF6m2bTa29K7
y+ovZlU9A/nzhD+NWvYpippeCbUUSmjfFfo3NU6HmjLtINqrDoLiPw7/u+x/fQyXGTxuK5xzVxM8
naFZNOLTwczubGVpAWjSXJII2O27pa9ZtS49fE51MUK18ey3U9eVt8ej7LxWtBTZHvIegz8lt+0v
8c7oJRVkcRpJdVqpz209Nc92mXRhvmbFW1gyX7wq0r4+HnMnxoJiCGICZhjv8vZF7se607H+AgGZ
4rw7F2bx1NAeDhDyOuIw7506VN0RoYIYJsVs7j8PVGSaNytQoqWpftSeO76ocbZ8wvfDexcJrxwO
wsed8RA0+5ligHqjgXs/3hK5AqhJAXogMhbd14ylxlCsdCcqV60H6QFakJp+eTyfe4MCv6T1Dt2Y
C0bO9y9riJ9z3iwDmPE+UbTzOunfnXjtfHupEWus19+HD9pSFEjKZSMUaW11MBon6eC10L8Y2moi
EhfyNqduaJmnKjHSgyt95x4zZQ+QtUOKijju/uOEadRCbSQqpGpQE1Dx6ANSaBw8sfIwbd4NCNuG
BElAQqONeD+KYULjrW36xa1Kk+Uyd+gJ/OXUZvbsjaoZo5do98+L167VuW4rYQePV3DnRMBHhWAg
vbzQ5t+88LjLWh1KK8pTM5lNoDtdeh08MfnTKorfHwqVLVNaf9KDR2Lu/kvzbkljdMNAtTRjdXFI
cV/yjPjpNJVLcnCF6TuLBxoMTBjVf7BhW2F1SJm2oq9GHjrIMZfnMdIgSNqrao2+ZY2t7Sekmj/a
wUn+kxTFUCAvMs4Zbbfc/G+Wpc0Ld2+9BkYL1+5cZzrSz7OIpQ9k0lY+pGvKyBC8QSp4cLx13vu+
+66Nuvqv4Qo7g2iXTp9c3LaOrKf3Poz+NAYOBPhcnjLF/uXImfNAGWFWsrBOvBYl/KUOImxGDi7n
vVGQmGU/0jSjXiH//NdReJ6sWZCoW+aa3+rJXU+esazB4823NwrYXKoRRLG84/Js/DIKxmAicY0x
D4EK9m8SaFynrurn3z/HwFb/b5TNTTw0DDPpXR4mFjAJY7bji2436sEoOweJawL0GJEsCgA/hQt+
+RaA/JAvYaSEdaEqp8mgqESXrrqYoFd/+8oAB0EHjZ4zKtnUku6njY7z3HVrmoVaJJL2RMrRniO7
cD+Oml2IwJgs54Iu8M1wsvggk3/9lQyLnKpUBTDhzW72hUfIaKuzmYVraZbYPSWqb5jjEsbKsBxk
OK8vRjkUUqY4FkjQzmaoGAG4ktQ8D40YTtw17tJuuLTO7IpTXsIn/6E7IxRbszCisJ8XKJyPN+fu
+IgrUCKkXofMwv0sJ2020bRmlvvaKp/NdRJvo65Xfbez4lsRz+nbovHUC4y07mDk3UlGVYYWmzyC
28C2150eeqkceVW19VTjhfAdBoAlfFevj/bt6zNIGs0LRD5NtMJbef+Z5VTnQ4fMf5iQbfuwIOM3
CGgM18eT+TrYg1tAcR5KNFj8V5CT1CgnusEllFtk7UoU9GarCKDld5U/Rg2XaxP30YtNdeaos7RT
d2VouWMRAP4pBHz/ga0qyqEzsiKsYE1/iap2fsnz1FbPBRJTP+LeGj/0XekEKO8Pz5mBr98pK/Mq
920Xr7E/WFqZruA868r6xebGE0CuU2jgOQXQ+nMTF85TbMV6gA5s/Pn3Z5y6E0EFRhnw5DbbFxiy
3g92XIRA13OE1zz1wwLp2ffyuvvcYmFxccBKHrSmd8ojsrFPE0SSwAl+N69TNzYUeAtRhOVY1ZfF
FkguaNb8fnJxVBkc/d+lGbxr1vYII+Y4VlMYOeoY721oiHMU+SiuSMfj+/VOlCmCGu9kYUsV/To0
rnFKAf6eH0/v7pdKBRrcP8k+wU3cD6OYrtDUyMrC2WvzD9iujp6v6rOX+rlWx9plXqblDbiT+Oza
SVH5ZW1PX1YcDo/Qy69jcJ42akDMOLLL5Nv3PyTSp94coOqEGK5kq18bzvS9zqCN+g0auOdSy44O
894MU9NExwu/auS2Nu8PlWqtsbo0D91KWd+aU2OHuBq3B0Xq3YP76zCbvdQO+AcNhB+haeTGu5Qc
P0Rr0PhnRt/z2Wun9l+XZ/156gAlnLIpsht/yJIxO7X6CLH78XrvfjPscoqcxK6vNvZMZVUUTcRy
d55VhlDSIvRHEzF4weOBdpeT5iwxBGDHV6DOWJ24Pj2evcjUm4tl/GtayXecwfRT6aEY/3iwnWsZ
2okrY0mJON9Sa4ZenYWTGWmYTbqefs6UEdJh3UPqf5PZTnTFNqF6UtVhvj0ed+cjYQYiJSIvC5SS
5J//Eiz15mLS37YQZu8GwNPjSs5wilJKZomedc96OYwH1aK988pDzlhEE3TgtjcTefpYJy1laruc
KMz7UzPpzRtX6ZXuXGBo+HFV9dG4iHoV6NMXQnXCDumj/lJMojc/P/7+n3iG+6wPnizRG0I80mBy
26ruGrMHd9elYTOWzoe5MtMfimfAvANENN5IUxLrmsdK8kJ9rm5uXu8kZ1LiIbDnLvncrTG9KfRJ
DqK7vWWhLwjlnssbKoI8BL8sC7olesa8JKEL0vsF4nEV1Ho7AgKsxJvYGQ5FkeQRfjUNMATAIkDx
B8+0GZA7nJYP+jWuMWD6FUd1MCaL+aalj35tHbsJmjhD2GTRu5ON9+0Jd9/nTBHaNyLR32fxAbOk
+weNQC7LFtWPdv5gmpSlwirORivIB1MpLlbnLX81rZsE42B2T16tieHgatkJNMFzIR2EXAfyQd7m
OhUT1hBZQTdOiKgIzLXMg9a9aMXZwvPmzdh7743UOXJklzO7nXmqRYAu8YelfLNJxkFA1a4zerQA
1QjNkrp33nprdcRv24lkid7Jv6kQsZ+29bbY0wuP3A5hT0uRYAzRXlZtiYKlwIX38ZHaGwpYK6V3
SDqgZDaRVQlQB2VW9LW8dYLT1fTtOiI55YHfKkYMMR+PtndS+CJpWwL4njzsfuM2ChTqLlbSsFBn
nOcSoSPTmbo3b02+r+DFgj8Y7me/CSMyvAu2WyRdKzNp9TTUu6J5on3vBuVkwAbu8uycRlZ3EK7v
TSYLhy4qLT0cEzbnskQmZdAVxhunLg7jKVrPPVIyQQWS9yCQ2h1KkteIXCSXZrMRc21elAR19VAp
iKPqtdTP2dxpf/e4Sx3M4us9T1OC94aCF/cbTNb7Res64XlpPWchYvaExCTLZ72H4vl4rXZeGoYx
sScF3yvrXMb9MDAibDa+zjAtWgy45mZXMjDzXHvCRXzBcN8j6tZcHRQ8fUWbzcA22/bgYZdB7v3x
lr8BBjSBvycLEve/YU57/CgWgmDLGtgw3OK3eVSWNynrfZpqb7Z87vPKx8AMg4YldQ5O4+s7TY5P
cxaWFIDz7flQe2GjsOcSLqEWk/q23T5nbteeBX3L0wCiyR/rdfnQO1lycDJ3FxkkLmU/A7mWbX2s
17oBdfaC2S/i/ryitn7tStP47V0ry/qSuMu2JQKWu/qXlxKcbJk0GepNc6xEQOk09TS1mhOIrlX+
YColr40+L2En0OL7ofhQVP77mqGivrpNjtNfemuufUddPQhhs3oBHTpdrL7D+e3xVn59NvlKGHwU
AIHUvdpFwhjHUjEswkNhNwvIrzT6uCJy1gVK24I6fjza3spR8aBnKMUccLC5/9BZ1LmDy3QaRphM
GT5mJu7nxu27IwHEvb0JmBVxj//P+dyMkzg07tekSikIDO2IJlmdfXFHfR0R/XDnZ9q1pP38vFz4
uWlEB2nN3pzy4lJcpU3zmvJtOUlUVGWWhq2qF2GRzXPQu1Z+61fjaEJ/+j5vbwECOaAKmsRnbGuS
jjnmde8Vabiua5N91It+xsvGEKsINClJ+DfroAw3Oxq1MYR7gvHMlE76Ehgg7wz4KCiZ+Ylr1jGY
SRwAFiJ5/Txbndvd8nXtvvazXuM7MtQjQotLZBM4L3NyU9XRiPx1MWPj4F7bIXJgy0xSjzAxxQ2m
8H6TYOumNd04pmEMIOtdI+rmgjfJdFJKNb7UShGfEOlpTwlKDy+uNSEbBZPmv24fA+/T0J7//S1L
tx/1bGgMlOH0+1+T9skgLAvVUkCL/dt5HZWTUxTOwWWzdzDkJQqwVYYb2xIdmrdx2bsgH4qsGZ8s
p1VuSJG5R4WEvZ0JW8pGvc8jYNsiStfRHSvNRgq5bjU7iNXEPnU9/E8vF84Bvft1+ES1H2IYUmLg
PuBn3M8bN+UEzQWh4nit+xc02DVs3yltzmzEYDXc5U/eZJrZ/MWzzFRuoowhm1H5Q+GP7rKhfkco
aRnPvVOO5nOuOSUuohTNGz/HFyr3vTKrECwcSvedmvWwoh7vmb1pptcmlUKJQl6D+ftEKO6CYngM
5ShwzTYK49RzLik2dwefvTsUdCf6e4yIRN79NJsAUSCcgRGuIIKPgZarnfYyoSd2wmiFVvHjD9tb
VHDslNxAwfBwbA5DjI2J6qDMFIpe0qvARz2LFLiCl0TmDxCdR1jh3UCLT6N2LZMMJPbvP0+v0eym
NIdLTTTpuY9bSf5s9KZZ39DxXLPTVFFQQEBKfF7KOG3OddSKWzbXxlHNZmeeQaNZ7GOPfoG9vWc7
27UnAzEwyijrfCq0FfcXUAjpbSyn5vffDyr1spZOrQ/pqM1O1vOBpcY3JgQrrd9sL23PngNFL9Og
tDxe0J17h54wSQCkDAtU4WYoMbVmDFWR7VOt6rUouvoSqdERuWUH/gWdCIUQl2MpxZw2y2gsM9Rl
2BihjS6o6WMlNv/AA0r7D9go962hlRU+EFOkl89DNdbIJRqNPv9jr5yaM3Lg9Zeqte3sy1SnUwYR
qdBHhEb1qb6loB9HPyXRbX3sMjKJ/nGds7nU2Ks+nqq9HYA+jayJSorGVukYy3KuO3ScQ8U2MPNt
XM1HxDm7ZXZuHRzqnWOGIB0zRXTP9t6uSjEmxqhPSR5WyFm/aMrQuyeKofW3ZFDmi2FGi3ZwsHc/
jsyahgXlT9KJ+3MW9yuCHwXBrm6py8vQme61UUQPzWLwDqL3ndhM6uRjZUPMCfZi8zDUS7WO0APp
E7kiea+UXvq0tpldXWWW+gL1jqrcmjaXGqbmET54b7vT10S4FkgSxfTN2OhSgfMoGDtBCuSMz5Z7
7q2kP/jCvcmUtjI85lyUQC/uJ7MyRi3qZb/Na4rG9sFAWagPK+n/7NVMr4935d5WITkBvQJ3zCZa
uh9LQ1oWVfU+x03NTs+JHtfPsyI+1vpYBaXjTgfyQnvDmeS7dCEkt2CrxDqhX1RPYPHCEuxc0PHO
/CWGWscRcMyuhWEdtbj2ppI8m+gLVQeK2JuSD40e3iHEA0MROx/XqBue+C9fPL06UgXc2xmy2CNJ
7OhGbGGw5GQosgDoCtVojJ61emzOqSiOGs67n0OmSFOFghyH7X61wGgPg+lSU+oX4Zywi0YyqfZM
f8VR8cvjjSE32SYxkL0isAo8FsB2N1duNlYAqeo8C922Xy8KtyI9sth9Vyprce26LnvKm0g9aA7u
zqLH20Xpn1tye7ZLwH5NIzKukYYQ2RLkHGpb//v4y/b2ILBonkhaBlKJ8n4SZwhfrQ7xNjTECEyn
bn1UpJeLWMYmULTyYB4PRts2Ac2m7AC2oLM8Von1ps6Lf9Imy973HLxTjfrl+fHH7e0Q6im0saVU
ETnQ/cd5+gI5oxRZuIyQFQYgCSclhsMqql4LHg+1+2UYlgAw0vGA2t75+Oau6COzGU1F8S6Joec3
vRP9KUkT9dzG83h5PN7e5oCZT/0QJCjF8M26GfrqOaVLlQP/2PyCTlMdRlKk+fEoexNIOZp3CgEk
6Ql8P4G12VWFN1SoyLmjd7bg8p4XyoI3MejtH6wVXQ3qjfxde5VxuNRn88nmMhSpnlyqKImNQJnX
+YyW9FgcDLa3Wsj2sC2ARsLR3Vz0lVidVhhFHiqxOtKAjqdT4qARra607pyqO0Ko7N0fVGiAMGBJ
Rhgi5/mX8heoFOgrJY/Y4hXll7boOx9V3uSS1J36RcWw86wnyhHCdWdQwkSJpqXhLjtn94OyD4s2
k0VpiitdWOWoMvt5b/enxe7FyVYKnOCGtvv6eMvsjkofSupLUQPbkh8VR8eGxFnTsCuxI0zInK85
/ZgLnjPOMxIgJe5Llfb7+xTwD2wIKjf8tX0K6tFbxzptGXTpsrdDucYfUy3JgkKfzQMw2c6RIN/n
JSBN5O352YX/ZSl1Jza9McLnbnZizb1Edt68ExmH6KmySWkOUoqdjcp9gmgW1DOYEls2+YyhSW7E
EXl4ljv/aeImuo5D012tZFI6n37rdPDo7C0fmTapGYKHaIFuHlUmcS3HERtGuHXKKUmwU9FNxION
WB8vJUj6k6niI/h4z8jAY/O8Eo9SQZGGfXScN4PqjTuMNrbqYVNq9XtHm9+SvtqXxME704mb5LqI
cr7O2EB9fjzw3mLKO1Sq8xFkbvs2WtkOGcAUiovIg6UnLCjo5xcTVKjRtqM/WEuUYTE5hoxFVCRn
4ZedA0wgim3KROHgiGK4LIMwP9ZGHVMDq6BlvY9BNrsHz9LOM0FjGvAjgvA/9Vzux8QWFrce14VS
J/satlfmL644BODtjQK3RCoCgoimk3A/Smo3UKt66t5NYdVBtshyYz2WB5f2DsAFGhslIGS0sM7i
izbDiHyqEbXOwtHoKs/vUQ757jW18r7lFKanDOmL0u/wX0PiYUjMQAjTioM1AXOiOkZ/UFjY/zmo
auOlQGhBVe7+53DxVgUAR6ILA9SHGKviVGJ4/kZbS/vvWqvqryXa51iiKMUtp8cVDFnTv4gZ1cnH
u3ivyAtDgzSagieVpG14GntzzsHVyKbzzGpxTy+KWx+N9mmdKqNionIvFNmyfhnbSdyWylreoQOt
vsTtkriY3/S/T5iVFS2HoJyGL5HlJjrBwtdey4o6b5vFP3LUa8jb0s5HuVW/TqnSHNwfP0se2wtE
9nooJXFPAgK9X4qOd74SORtQxQNhPq/CoeFjr3ZRnNemwp5iTPJ4CmcjqzSojpP9MbX6GNawRS3/
NDu19remCXTjXXf6nzrFOQYNnT72Jwzbu5esjkQONRQ5ZL/FGs+5jussPiTa3Ju4zff1c1Rlq+pX
fSpS2CNd9dVsK225ErkhCU1/rf+HonQTXyipt3/hs5iYfknvJA6W3EvcW2nZSxIUmqjet0UBN2+J
kdv9myIcoST08/W89oMpbnNTCe1vXe+Xz5godkdN0L1jzF4G1Eq4R+d3s2ooPoHrsWyicy1dP1pO
k72LgVgcXIM7dy46IlitUsql/7EV1UIMxV7EYqByaSfTuTPcH0sX9xeyjvrgqd55VqiOSRE8Bwe8
VwAVkVWjg5QF3NMiR6jGjKt0fircLn+rInZR+11clIB1GvxIFi1NjIMQfW942Z4DjI04JJHm/aYU
q1t3OYWfUKF+TecanFDadNVFww7khlKefW3xiDjrMdjZxxfC3hSjqiFvAk4ffk33Iw9CaMuSF7QL
1Gw5p47iBrETZdeq7auDS1nuic3JA+1N2QBGIVph2/wRaZ1cTbpJhNna9aGq9u2tc4viVHRi/gyN
pmSjm8vViXF09OkO/z5Zk1IGxV2uGYpZBJ33n4rFx4RZuQrjdszOEIPWy9qv0Jv6LglY2YOJ3YmO
6A4i7COTSdK8zWh4vFeoYrbRU5l66GMp1vjGxe3k1KrtEmQ0nM/xpIrPj1dzZx9J7TOkI6lJIXaw
WU0KLRmm4in0QkRF3q7J2l1B25WXXKnT/6Y13Rgco2IuPU0cLO7O51IboOhGEYekZasjGUda05YT
HS69jquw1dC60+d4+EDpA6WNUbRoq2ZHAPudHUUQ/3OS6fe8Iuw0OZY8gwebshhEffbWXA0yRLf/
bnQjvyRrXl9nUY6nzgHxNc7V8O3xbO+cHeJQBz1JqFBS9+N+Q1XOmGbQSHGNdTKVELTEFWwV0mR7
Orqfdu5bQJ0qzVAuJ5K0zVB1MS+ut2SyyTZWwsctdgyqvJwPyoz7w1BXYcfyNG7FOtJudYk+AA1a
01oWfrGI4p8yro7cMuSv3dwEfA1HmoYzFLIthEZI2RteJXwSY896qd3Guyadofud7VlBNa1H3frd
z/q5TkATqJ7KhfwlnDYmLKi8knC67JU6TN0+/zTn41G3ZX8UPomElprpVmirEeqgZlguhF1n4VAg
FtWCjUGD5vdfRfoTrpS+kMqY269xUrjwAIDi0JjMXvijVpF5VU4H63lSgMM/3uR7XwUYXYZMoORA
NN7PXVxpelo0QNXyslD8tganHbeHwoV7F5eUQQOXTYfA2eLH7H6AuA/wJzSFobzlTDlBiljcm9XN
Or9zZifgWilPmjb/vmg3vWtKC8DG8DjjgN1/36p4sMoy0JraSgtzqdT8lK7K8AF+4dfHM7l3XVhk
PZwuWe/YyhezFYyZmC0JMdkdv1VW2fBlSfd5Bjx9sGh7B4zbgrPFS8tulIv6y4ZPvdFwkx7bYBxR
6Ue0XtjreX6yy/WvPu7/fvxdu4NRUsGqk1Sbh/1+MPj6rmJkZhxOg+hfPCuJ/WJQ3UuNA/R5Zi6e
Ho+3syNlxELhlGI+HjjyVfjl45LV1PPJqFC8KdLlAvJxeVqhnQaPR9lZLSYPEgbXFGyirfFI0ufT
vGhzHA468vRzh8OOTVfwzdBNR+DJnc2PMLFNVZ0TBmtfv/8gW8WPCFOVODSL3DPDVM3yNLDXob1V
ruJZfkWx89qySf/ymtU+uPL3vpO9yKmjawGde5Mpl0alxQ7eReE85W0WRFOhfYrSKa0DNdaXy+NJ
3UuEyRrgMNHtpJ+/LWwouYhKu7HLMGd9z9piREGmzrmfOr1yGR09uiWa91kqH/uKVXqnhoJr4A7Z
wVHc2bKsKumXrHWwhTZbFu36JmrTsQhzvRJPJcI6pxmI+MUqPBKoMT0KVHZWGLwkgqIw3mURebNl
dbVSzIYAIZyMWW0Dx03ir+qs6F3gaNFC+JLY77osToJFh8j1eM53jovE/MkEm8gQHdX73dW4E495
ZBZhV4D4Y4Ej6z1BYX8kybQTAUKHcxC9AtnMA7j9xmLtLQU+Z5hPo0DueIRECzj+XHZg/hqEzU9d
2xW3P/g4wiGyeR5SQqP7jxNpjbxaq5WhGandc2G2xVM7pc1Bdrj3aVL/kGsb7hsv1P0owD/NOlOW
MqRHZP3oxlW/RZqTffNqWTMZBcpQwTBlR1DxvZVDwpjYEmQVw2+OJrxrIIZRXFIfz4Zz1joJGp76
dAAY27kAQGwStMuiKsXNzRRGlMDhI+VVqBp1pfoAeYxvbdpVI96Xghrn4wXbOQmI+HDyqFITURhy
qn+5vJueCG1UojJ0o1EXgTMaMV6gqj1+7TwtLgPHANt4wtR10MBHLnNlXR//gJ3P9Yg90fEAS2WQ
h97/AL0DOo2QJ/0cgf6pKtzl4hi5eSORUw+G2rvt2DEI9gCaBuazxZOYkZaxQ13GWmf4J+tgZqoP
Kq39p4u9FGe+xqrX28gVhdZGmvWSW6G7KYXsXmi+AvE7Opj+nYsPHJXFc4ZUG/jqzcWngJi3Kd3k
xHBNHVhokr7Bc3HAZk16lUPKPrh8dthY2AbBD5Z0Byqfry58Kxfwj0F+DF7Uv+1S23pPzN+4F+xb
F2KEWJ9Xn1qo5146pKPt0Mjt9pNdN2jYT72jp0+L15jPQN5Rxfz9nQACGxg2FD3+udkJ/4+z89iR
22jX8BURYA5bkh0nShoFa0MoWMw58+rPUwLODzWHGEI2BHhhWNVVrPCFN+RqYRVm6WRXs7SLQzRJ
iLQqSJ1k7STt6EJubTpUVXAtEo1zOHK3m05S7WwizkDBQIt/GYHu3NtNPxw1CoIf/35SFJp/o2y4
idd3xgRBJ4hVI7tSCCj9WY5jsip06nJ1tnbykC2QIPgXeBD4sgk+/So1SKTBmKO4zq9dFiRfx6JZ
3nVjtgTumDrpRRkd/WQ2dW66epIj1GOXxmHsKKnu7OnXi0vaAP8dzQaeON7128VNlEJyklLLr7Wm
jLpXxFmf+qDcBJxtVps9tdGt4RRO8+80T6h83g5Xpv1gyxHIb0tcl2U6Z59m0/y2FJH2148bum1c
+8ShwuhxnegN/IYiQMT+qmLCxSUZLJe6zPZI3WJ5bpNxRsHiS/RKAL6t+ZIAL0dtsGN6E8j4fmSf
yOcSCYav6EfooSdHZn8YZLTqd77a65uIBj5tIHpKIFaAbN0uY8pbndQJpvexbNaPi1UkT2Nbto/m
rNfhadBiRT2+fTReP6eMiMqRqHXSx1+bZlhlQ2Jm6JRr4tDwqQnkvlRZys6lv7WcEKAgXIrSODXl
23lpJZddS8P+2tZZeG7KUjnMeW8/xtizHSmNdh+EKujfH0Ua92yU3wkfS7o6ilFMgqIsZLFxUqhu
GnD0FqfHSholgg8NArm/RvqlF6VvsiNahqFbwe0udj7pb4mF9VYinEYZQSeOoC98O3cBeAWHyjdN
0jhrvBRa932dj/nsLlrd0qBNQ5yWQgvRn2PC6XnBiywPvzdhGQEZV9vPg4kvvNx1eeN3Zj1oJ9tq
Q5GVd4vpLlGpKy6ibxotkYka29HuHOOA80bVniRUDA9Va+vZOYyQ2Dkq0wJew1Hi0kLBqkp0N0Qg
Vtr52lt7ioud5Ol3+2rNIKpsfWQb0L2i5J2fgsgJ7ojT9io+InRer6sAY/Nes4LkTbfrCqhlVnDN
SK6VJM39aY515ywRO7yEamI6R7UbZBlqfpS9B20c956Kcdfz3x8eJLGpLKsaJNB1ORuZw7DL1Qii
RDCEF02TFH9EZnjnndy6FASHADqrYLatm3M9i9x3OBJdVTtcvDmf+ue0UVGSD8PvSQbC5+1JbV3l
1EdEue63ZK84y38EowXSNqTEcCVkhftcajQNG6LIvnSmYu6cja1rATSgOBe8za/oLECnNU6cBY49
yiq/dwzw9Ki4LofYMiOhT92F56WY+09vz3Cj38sE2Z9QWwjAKHDdTrGfpWqUS2oLoVFPgWeDLvKm
KZDvQ1C+v4y8behc6rNyMuj6Oi5psR4c6mWxn7Ark+jDFKH94+3ftHVmREIjKuckHOsmRY5ipN3M
Q3Rtx1j7noZ28awPkbWz4BvfFgIMaSi4UhSC14+nZEvQUpo4utpGF1ytEW0aRx3mB7OR98wGNiaE
kpfARCJQJYApt2uMYDUBngRyYiqdF6XPzIcMUfedHHRrPqBJyQNhYtMIUG8HCbVM7dJOi69wiTqf
EJAGgLrUd8YwyjsP5cYpVFA8sGnmEKqSLNwOpUZpNdcC6qKPsoIe/TI+jZ0aPVjLon4rZID/b2+I
7fHIrsWXoj4vpv7HMRysQpUWi4dZypBRjGPzSwGP4DxQqnxC/dfeeSy3PheiZRSzyemg0a4+l1Q5
A/oYEfp1jdzTKFemQ5gs3c4oW98LNrkoLgmDjzXKsw4XpS1hXV6nOUOMtjcrv5RUxYMJVu1k8K9z
atgKzIWiKP+muna7fiWKjTiY0IyPGmP+kaJG6fW8deepz3qvkuzk3sJr6pme4J5P18YkIX2z6xFt
FvoOq9vFmO0FAjSaZdj+DZo7ARhAn8+p0kc9LJy9c7axT+jyUeQRhUPii9V1bTbajDCzYBHIc3zE
BKLsvF4HvlGkrdS4TaGrO6odG1tFpShLykZ/T9gz365sqmlLMcVVfl0iqfTModBOwrHm8Pb+31pF
7g84a2INYS7cjmJKBiTEJc6vTatT0A4jgmJUKzwA+nuCGFtDAZwjVES3i0biagkRxOodfErzKwJd
y7dBnsPAo/9mfokh5f18e1obT55qgNA1ELMTxblVTDoQmOmJgd9qqY7ZgzKNc+MFeat+iAM1LtxJ
VUoUVcvs9F+GJc6HMQT6cp1Y9IKbXM0AaBt7Knq352Kp3CHKDFJ8XTK8BqXp64wW0J7H4NbacqkI
qSjhzLemn8yQN4bf7KFx6k0/xlTxpdAwTs0nWX3/9hy3hoJ8KMrogn64LkhKqaFOaW7xGHSFga4L
8vSuVenZIR81kEdvD7Z1vVBi5WGD8yfAnrfbc+wQvM1N3Dzk0TA/t9mkqNhBtdbFzBrjkiyVdlYg
DT0kRaLvsYC3Joo5utDJoNBAve52bB3I7Kx3ZBSGDdulrPXlINdxfYxjO9w566sgG70WAdNFm/n3
k4eLwWqoucrrxUnt63J8enK802Pj7pEZd4ZY91JrOsJDkCG2lbtfI++lcx9VdzcVFLf9H8nCeh7r
8Go2/38e7eHdl4eX58R/Xrx/ZHevkrs3mdWt5cyDXgFaQznM/fL1JXTvA3cn5FnXT19NZfWwxROe
oODp7KvlPoXu+8/3jx/e7U1jXcV6Ncjqjq/1JpuNmXncOa7iv0Q+E8n9vc+y9Xb9sZHXDe6sH7Ow
mhQgCHaeHIvEbo8j0cmvRYvxw6qj4O/79tTZBTcN0BMavetKrya1dRUXOGT0yvgr1ofgPmvjvfSX
v+12twlreCHTQ6kDpB6hwOpyQMwmpmcFfiyoIkN/yWE2LKWLPIIEzbtX5WO2xK3lBoGadh6CSEaP
PZWjXMM6yBLX0Ioi9yyll+aTWdtm5c2hIb9rh1b7bLV5aLkQtpIGr4t8MnxZz1rzeV7S5lcK7y3B
4bNxXsLUKIqzYyIZctLsGmRTGxVl60qIxV8zRZE638nTQPaiYhp/mXJh4w5U2vIXxSwc1Q9B374b
hjF4nw7m0h5G6sKVb6qTUrpOEg730uS03bF2Eu2LXUjT4OtpH9ZekWlL7mdsL8dvjXroXRyeJQnv
3mV5nFStMi/V2EOhGCWYHJ4Da/qH0ZK6vw8gafIiBWaqnNSqaRXKlAs9ggGlQ2+OyzTzukCyJnc2
OvAdC0hYXDvnvGgf4bFhg11ndoYvVVNO33N0LtFYp4wI1qkIp09TOKUfeQOt5al1LJqcLhSSzPiJ
xumEzEirRP+0SR2Pl7zSnVM+QEW6SBhehQfyJSXxtFS2s0MgZ6l5kPNQx+FED1WNVzPWJK/Ukvhx
AXyS+Vietf/yNk3mnZpNsXoIJamR7tMxKYaPyUwa6S+2nhfPS1m3H6qkNh9QdQxzdzHHqXnmmooq
N2vM5YttpM6P0VzmozOB0HT7GMrIWVLMxjoVcp0jrDkOw2OfFmr6MLbjMLrQmcG/k7mPFI5yIw39
JR+GFoGKUV/OMsaNoRvKxFQHjCOszFfmXm+8ajSx3awoeLbnVB6U3A2zqtb9pnPiu2Ie296FYux8
odg82l43FcbH2jHawhVpmf2gSuN4NSplzFC0psDoyYQx03mIyrl2C8XO9RjrnTZX3I6yeQ1/rBo7
PwNxV1+UNDJrryIUqV17CLuftY66pBtkEtKKgwZ8wWvrOZfvgP4bn3opiED6GknhZX2BlqeZAnhw
Z5wjw+eBdB2DWduspU/F1KimF8LWv0pVu3zQEmwXngucqxeXnCAZ2JRc1JcprpuPw9wanatXnfa5
qtVFOaLva5a/8EtVc0/F6GXvztt4vAmGUIcFjggicF0cm5KpXbKxRk+7dsp3UzTNF0UNRvLWZs+f
bnsogfSnlUPSunqMoKMXoSNDgAzGvvDzIlxcaonGUZWCPY+vjZwACVZs4Wh4IB60psbG0VK2vV3Q
3a7H+qewOvuh9DTt3g66tiaElpZAFiIkR1p8G42EMQJySQiNdNIG9lWzTInj2XZifBOyusvfh3ia
kP0XanJ4fqxH07tKm52CDDJFmeDeibXxNEAjmE6mNhG11048XfShUA6lrEz/ZZuQjlNTI7lDbXX1
yhc1UEMQKsnVaPHdzDu9kV2VcS+F1HV/rxLs/PY0EV5k9MfWPgeFGctdtFBKVRU0DlKVM2R306nF
v2VnTTfSH1F3EjU32t00m2+/YJVOYWo1sNuMPteeYTYEL07t2D9yan8f6lb52UzVvDPmq10jWG0a
3WZW06JcvAqX29QerRpaFkZnc+y1glJQxVJymCXj+9v7cxX9iY1CIk7fTcfqk9b4qohSZqrczZOd
X6MwG7j3Jid/F2qdCX7TSbov1VA5pz5tSx6eefqUZcOs+W//gleRB78AXItNa10w49d7Fr/WWces
ll8QNIVXqBoXdbuMmp9VzrchtLSDbU+ZFwTFHvHtVSzHyCR6FKOpCgBiWM9diaMxrPucLDKYDpJW
5IesqoaTkVrLvRob816B7Hex6I+Y/vdqm6oNboHEEg/M1RFRTcksUT0GCZJkyeiL8vvd3Djt90Uv
7H/NSOdtlnM7JZ2gwfpdqmzyzgBhw+Bu1isNi16Jj3PqhxpygxwUMjCEkVrR219kY/chFsOiQAMW
Ejxi3f6o46F8XQd1xLoUWG9fCeKUi5TIigfnKdtJDX6XO1+tCFgR+r00Yl/B8zBkmgF/W/S51SUY
XHVEqADf8dEIfV3rGh7IoLZLl9BFsHbros6u45w0X9U0Kd/JOI29qEasz/4yw4s9Dz1i7W4RG210
1pza+pi3rTniSVKlX8GgZP9kagAibp6Y32FQS2U5jLW2/CgmCeXWagiAzKjxoGT4OzaN+om7pe9c
4NTT8K6JKAkfrBbSMj1c9Btc4h+T6i3Yz3/qMDQml7zAij1scBPH5VYYOjcsMSJ6pL+ffmgQ/wpc
ZbbHz29/rlcPGdsY2RHYEKIUT//39nMFslTjvot5QwW00NMJRc42Ap87x3RzFEGfFpkCWvGrK0m2
Eiza5Cy/ylmn8p7E0kOT13sSpetU8fcJofGH9A9lXeNVDT5Gw9rMQCpfFyuIT1kWjAcCH9mf4qTn
+yuBF2Wq/hTFXYwVorF8jRpLe0KQbU8Y6tW1z6qCKIbzC6IYJL1Yjz8OgTkGQicTzE+c6vMBnywe
VakF+SBrk5/aEnuSR2jnOGzdhdSA4e/wB37q6q0pZ9lZBMSIUltY/Bsa+XBJpNC2XBJN6xjopf4V
AmLyECAKv0dY3zr1wtAKgCPoFpoGtxNma1Ucsqq4mv083jVyNoBiDPDvG5xhpwm5ORR0AVJORqPj
fTtUIlXkfQIQhyS5TSVdCmHvIEYxpYt9fPtwbHxG7jEZdUaebygtq89IOhFqMzpQ17l1ytOsp9W1
Si3zoNDN9qo6Ku9kKyh2Bt2YH1g/lX1Dww58mno7v0arTUL0Jb8iuN591bBNPcVNDzE0VhdrD6/5
G9i3ukJRk+FVEa1WMPerZ4z6LKnEwKZpyB/dZjCUi9k0ucuVgCJ2PMs4FRXJoUl7+9dIV9avYpCc
qSm35wTa5EkqFuNCsbUT0qOLG9TynkrWRpBhU+unLk4wQ+t79b0HFKmUaeJBiQ0LoFzUtzjEq/mc
3GG8V77gS9V+WUClH6cU7THUXLL5/PY22HjqqQTircqZguezDhdrGzBVQ859XdTUvJN74xmDFGRW
xxz2GA47O/Hb1nCCEEM0Q5GeuOZ2A1RmXSyAGvJrZSvSR7tsEbYwcmRkqyE7LNbcTTsDrqtf4t4E
9QJoXxjBCMHA2xHboSqcLO9AQgdm9QhKLTzkXRWh6mWkyT+YY43HrO4qy9MKZ34JumS4wG4t/z5y
4OJASo/8HtDMmgSsTlLW5DoQrtxs47scvisizEPtdlIe77xHm0ss+I5Us0nh1tSIPJOX2k7H/Grj
/nWwwtg5oceTnZ0qtO66pbH+eXsHbZ1pWkhAYnCdYZlX16MaTdU4mj2E6zBqvzKSscC1TvSPxjBA
3317sK3JiVoEkDwhNLnersIRPcRNjeBryetTqqTLSanV+lQCwPJ6a4r+w+QE+AVkp0A3rhlwmVKk
VrDg1FFxUk5LULwfnGk6xLqpf3p7ZlvL+OdIq2UEs6SEC+HQtaOf7wM6TCmAUYDD5Hivcro5FFJl
uLGLs7FWYFGhb0WOQuo9t1XpltFYPmRth63ZFEcf/8OsdAQrKYvSMFpHzDONRxyjwd4lctFdY4vD
7pd2OlEbVgnp3x5sIxL7Lf5Lc4q0lO14e9RTamYy5aLk2kdh7422Nt9Flb3shCJbqweSnMWDQCis
Lm9HGVsz1juAz4iOL9rHZInSw9QZy7Fa2r1s9zW4mMuLd4tsg2SeK3o1o6BH8LOIwHLrTqeGh0QN
zInqaKIfhwS9AgBodg6hX4JG7paF0/SnsszRP05TXGHx4MpzF/BBfyF4+usqkfhpInQQtzg5mzip
f4SBQ+aQ9tf0qtswQ5ErsuorGK497OZG3McmhUNJAk4tY61ahYO9mUw1VnzIB6BzLLeRq9tzezEG
MzpENjXkuB7aE1Zce9fo1mcWpBLwqbDzubRv55ebGfg6HlwE6ZIYhpI8n6FRpV42peXx7/ct8tyg
z+CX8EitlrI1JwzYxFcm9IedPnfoyA7WHqx38yUknxdkEljq8lojGxxDNLUWLnNx4PSHpE0Wqrly
9GHWluRIZk67Am2w7qClCwWVsW9x/LbKHTbW1gelWUOwQw7DV109x80QJkWg0g0oAOPfjWZNN8O0
pOc8Lr+PwSR/c5AC/DrQe9h5ObYuB6QMRdAh8H1ruxA1sE1Jc6rsOsmD+WB1Y/xZsMx3Ht+t6Yl3
ieeGGtUrbwecRdQirXIQ42bTv9Rh8LTQR0Bes5XRFlGWE4ityXWmtD69vYe2tqtAiGsYK4mu2Gpd
Ox0bJ7tDMszIDfkhV+a8cgPH6nQXBJz6/e3BxIZcB9ZwvH4be5MKrm3Uzaa1FzlnMH4MZG0tHqsT
WU1AjNxE+qkI4HrsfL7NIRFhwh+MegXm0LfHMaqyEJ1XrhuaSvr7WpF+plPm/MIFLiL97Ydmp1m+
tV2wu/7feKusvokCdXAEyKLLlCFzC7WbvzuL+h+KBwCpETKAp8HmXDMjaSrAl4008EVlKT1INQR4
UrW/D2KgAfH6gncTzJjVXGQrbTjORGj4Un/VjBQjabs3PeC05d+/jfjTUaZg5wsVVPX2K8mB3mhJ
h2ho3+flp660qREVJQzPbDb/wzuM8AToNhyZbYYSX/DPBwjEhtZnlL1slC4+VFZqPEVJFfjWNFjn
t/f71tXJWLgMioqHwNjfjoVjhEzzF7XQIVKH4YwIGGW4WUpM34wzU/El04wV1yh6U3WjpmsKN8ZO
LPNzvAL3ECNblSAkPkSFVlSFqW7d/hjsXArJbBHsM1q9h9Q0q/2vPK3K741cV/dTogRHJWtrpCGw
7zuARhwuqlb0ijvS7N657zauHYcEFhgSVXkRmN/+lrltKltSiI9VMwo/982seMZYNtcsC+fD2x9h
b6jVLi4x2x4WByhehI+uV/Z97aOHlj9KWr6XNG7URiCkWAibkGYD7Vp97lbDkroVsXiUKqDiLIgv
U5TEF2fq0lMNJPI8R3vonNcXDtg4uAWi4UCXaB0ETGpcd0nRUO2fAsz/gtB4IWWU98SmxQe5vboZ
BtQwKRRnhsfw9oOlOi2oOQLwZ0pd8rNL6j7wrE42TnYwUV9GYvViGDQ0Yhvvy7++wxkbYS5RPycM
WZectCi0jMWhhDkM9nyIw1h7aEep8AOpMO/jtt1TxXj9ZgjMIU03qDC4kq15U2palxpvLtWVqFLc
tlKCB3WM0kdVG0zQeZgvvb1Dtz4hKEA6BNyyKDSvdmhhTk7X1pCu22CwPvSSkj52slLvjPL6HIDE
RpBQdJxFgr+6Y2OdEoKJwsd1JOP4gRB0cEz7aHrQ5HRH/3BzJMrakIZIdsg/bveKHkRRPqsF38vo
5OdQnVPojPN8TOtoD2eztXTIM/1vqNWkgI3AlNdAiJY4cV3aaVLu46naA0ZvbQioWKJ5KCwE15Dl
pCfmJeZHP3uuOq8YJStxMSsJ72Kzb08t/8+7t3fE64uEco8JvBaxdYLPNWLSbDUlGGHfXhulnlwz
soDYIMhxDrq0iVyrE2iHqnX27q+NdhrjCu0Z+JF0S9cW3BOZW0+ekl/HZO7AhVhETm6HF73iDVNU
vFR1qnB7yqBQtKC/plMv3cOJwIgM/9HPEPXNb6j2pg1tzzzJ0esKhp299Zq3AbsbEhlJHRGkCH9u
N5etpga+kTrNGXAg79EnS49jMwQvCNUN99iUL2fgXRinZ0Xp1rktu4iAa144tPZDVlrRzqH6ramx
vhf5HSieUwd9XZg0ZJBQcTcgYIAyROH2Zh4gHphq+nXMR7tx+8goYh9vzXw+SmNZlb49ISrrxoqW
2R6QJj137aAxbQ9xAMzOR4zJgqdxUaLGK1Vzml0rX8BdxZFNUX/qGlXemYK4XdYz4JoDiozntFBs
v13QqLajMnbM/OpQJTjo1I2OPXpVntXbzYMaoBVFr+bbEKFBA1NwTx1542gZ1AFoBwnkNaDo29Gx
fXbmJFKhvQ+N9DTKQ3dUjMw4NeVM68229wREf1PCVtM1SMypm9NIoKew2j+cK6kIQ2yQCgwSLzk1
wUMQ6vfIzh4mCiQngK7LHcz/+tjPy3hXtLaC79UAideTazV57iu5+RAF9h4t4tVnoMgMKpxWtmCR
vWJ4lYWZ/bYzuuBm/KVu9PwZYQVTtF6Nc1M1+ZO2NEDC5CUT4Czj8pcXDtUDal/gBkBOCyrB7Weo
ysHEhmYyL44E5bAERPZE/2h4YBmnY65idksBdY9z/zu5vPkWVJmpkcBsEYL6ADRuR51sZ7ETOXEu
jo6s5T23PFzIdkz19E43JucTkub2VVuyPnbNxq6fBxbfdPO8TyI/RczxiX0lS+fAmekeLkEafijY
zY+yifbuorfLHU+5uhdHv9qx/Gj05H+Tx8AwrrULKFZPU1ZK9mWoo88JjoEn3QrTY8tl5XWtXu+E
rxvDUf4E5E0aQVN/LfeOy2MbRIDyL6iBTu8Dq209usR40M+h9N2um5e/3Qhw8ahaC8U6iuXr3rdt
hfKg4zd8KbVCo6mVBv29NqhfpCzQn3OUUc/AQru/LUIgdwHESoRbQNoR217tg7yqB2E/cgHYNV9s
vbY9fUZ1cRwRfXx7fmIjr7YcCRBXDsKZEPTXgpJDX05h0E5sORN9Q99GUzQ86+BVfr49zuvPphOR
AzHmCRd6g6sYaDA4TdSrrEs9ZrafACK4WD1QqmCJ42NX1crONnl9fQi9BqE4QFUAWNXqHu3U0a5z
tbUvRh8275y07M41oIpzaFTlVZmcwZWssny0J/T0Zy3fK6G/ClhwIiP34Dqg30GqK0LCP5LqWs8c
eekU65JrcvCEkEf2D63LnlGNwviK4COvtGPVof/2Kr+KNMWw1NPRTaEsSBH/dti+6XAmgM5ziSxp
OeFUBogaiMmRXCLZ2TgbHxQxAEoGsiBrgym4HSrMQ7RmtUHi2MsfQWurlzGWrSNBVOEP1ZR9entm
G8NRMuDMCzVikFSrBUWjNi/pm3EkzGbMXbiF7T+jncaPU5lj9jDOf43d4rPpFHlAKYFVIu68nd/c
wtakJOBc7LGwP0h1JbsJSr9fwKDT4VGaX2/Pb2PDIPqBWjipMpiF9TPcYzRN0qo4l0CkVyPU5sc5
7ZUnTbJqt3GU/rLIWn98e9BXSayYI9cbG0XoAawTSRhPQFSWxrl0ue6EpxAXvcp1cgH9WEAapZcS
hZOvRlYo38q86fasp1/fPQwvSjComZFKm+K//3FI0KjtR9PkKm+Y9HG2tfQcMMmdWtrWKEISU8CL
Qf3oq51jJ5rWB53tXOqm1j/XaKteyzjcK0BunDzRV+IGBSdFJ2c9SqPrIVV4hPRmpz3UTgW+MdBk
l+R878HdmNDNUOKo/LFsedhOoSNBi7bigqq/1KqHvkr3IvnNUXT2PnkXX2ddggxLtr0eojRsdUvt
K/2sXrTeDvy3d+DmKIJ7Ak8Z8aZ1OXqKKmeUFIRZEVVeLsqUApwPlz3Hyq2PA4RXBmMrIpR1D0oJ
FSWvG2REtaT4tHRBdsobJfZqyxx3kgeeGFb/9kElcle5NZALoC38Wt2sHtUpxgO7HW3rySrr8Mug
SeaTsshR4vZainZVXMT65I5ljnwf2BA1+1QMBgoGwdCb13KOIjDU+hifkYzB1UOnOvkUSVnyK1VD
CCEcaaDVgrSYPsQmunR+lPTyD7mMzN6Ft6G+tzoLQGtBfS8C2DXoD5GdZ7Ob69RR3ZSQFlduCQ8Z
C4Rz7DldPKjHTOlq9YWLN6fDgsrTcEDj3iLQzHI58csaB0oPJ1/apLNVms/mkhayO1eSlR2kUedl
c3rF/qnbqVxBZQh5b9Jm0p/tuUekvQ0XZ3GjsV7mR4Jc485oG7RIh8mWv5WTk/yKIs16B588DMj4
sEFyTdx1/oVxVbzPMsQMTwW3/xOKWEHpj6YFBlPupVTzBpyFPidSUX5thz53vNEwctvPhioY3WW2
opfUhmbjdzA9D1pgj/056CfzwSzGYnhnLrb2oTKcicy8DbQvSQcrg7qzJsA7USodxl6bQtdE5lM6
pkpc3+fT2MbemErp1xg9tPhcoCo3uVarNM4Rt/Oo8GxHqgGS4nBrwIiZULPrVaN+wkBPqf1g6tQK
BGVe65elDfOfS9Qmn0scCGosPiNIL1K89LVrtJ1tumYaDZIPg9HqvaTkH9eWjOoJI2sp9esAerpv
ErvJfClToi7R8Qo/zg1gKH+0Zu3Oyq2peZDAQbXv2lCT/y3KRdG8tEYq2R3qeqmf1SBNT4lZYuMS
Av6SXEAvzY+Kjz1445IGiVe3BSwS3Z7Kd4s1jZZrJE7dnCVVrX+h/pBFl4Yh+R4q9BrXiO3EeTaT
SpWfhsGkWEN20t5z4SJbASSuAsNqZdY3XHiiFNrUkCfvA3jM5Y4+yOYppFQJIA+6+yuPEzOuFRm6
WXydu3C8U7Q2OBhm0exkiVv3Cm81ji0qJhxc/bc38cyFP2GHg5hOP8Y+fJ+Fpm+f+E0w7nkzbQ3l
IMqIgSjUByRzbofCAxKZ1jhD+H2RsJ0i/QAtEacnUqF2RyVgYygAQRTt0X4TVftVL0JW23I0klq6
BEmneUnd5MeqNsN7rRucPQjNRlgHE0GU1yBDw4heRZGdYWK+B7YZLxG9P5iznB6M0si+SXmY3Y+K
PjY7YevGxuA9A/qLtjyV+3U0kEG0VsuhCC6L1U5+jrOHX3PM9qpym8MANwedJyR81yXzDtBwhrsu
QQfhlJ/VveNhidx4NvIirjmq+g9jaNKzOeean5theTfU83cMdDI/XMziPFZq73VNOZzffm43okze
JPqxpAkUVNdBrVCW0yKUxy+tWeFSEDoRgPVaRlPJLr/qs2mcCMr2YBkb+4kEgSb+b7l5Guu3Wzfg
Qloy8MWXnkqqH8RKfRyWkE53L1k7x/71dmInidYiHSBWfk0kmxe7KbGLUS9KGGa9G4VTEH9qZIjn
YxG18bdyDPY0NV7PjtYjPENq4WhCo1F2O7uwgGs6tYNyiafR9htERg+BCow7KerBf/vrvd5URGIQ
SYjJBI5pPbvABvGpYwpyIWUx/hnCoPtEvLw3yqs1ZCIYSwCgwTNNgDxuJ2SiPtsXQj8G2XdgvKGc
DAfbIEuP60J3He73nSP5agVJPWgG0ykUGSv4x9sBRznC37aDJxcmsDE7SdbuEH1bvBC+zk4usDE3
UTeifc8O4XOtrjZrCCT4Etjr5GGdn+u0SA9N1nWnupQrDw7rbkVP3F830aCYm6itQrEW1CP1dm4U
4g2zi8f0qndxNvs1IkuSn+I68C6XkqX5V1Wr+l9bmvqXeU7gQxvFZJ17SzhC/uXe4Ydg6sqkybgw
0Vx91UCP8iHSsS2UMrvFxkYJ3rVB37//L6OIagC3OkmQWP8/UhNHaxbJTG2C316tfAlFz0czT4af
b4+ytWHAslEXY1XB9a2e3aGvjb4qED/RjRJz6Xr+mVlz4Rextmf2iCXaqw8otqZAy4hNCs3ydkYV
avOzXdMlTPTBrg9Y2ptHVQ4D0+siRGbceaqsX2nRKUSIWZfYrqznln3UyqBKPIyArI8qDdrQp4Ic
B/404tLlkjVMxGmlVbqppra1H/VWKqyyS/UpRg5kwvi9JE1AvVxPj1I7Gs9OgyP6KW1RuPAtCMD3
hjOH6smh3+Nc5BATonuNAEH3cmANBGPOpP40u8Zoj1jTjF+sUpnmc4WKl3UIKCX/U+BQFsOCz9rl
2GlZdlyUcaC325SGdREaBNVRcZLZ9s2B5sGd1LeEuaE1Nrpv6FnseLI09ojqtJ0cHKJyAm+ukF58
zaGgl9jP5HXi0lXTDD+2pU51G91pPrQt9HnCVBtcB/qjluKVQU91CscKDe09a6CXJ01dGbiSY86q
q2dhqvwz5aVZwqRoMy4jPEu+G3ETBx4RZPojpNmpH4vYcb5AZYMI5YRFdtcqTtCcGqLk0st0s42O
Pdog39NcCbIj9PbuvZJWfYKLTFxObgGDNHNLrdfux2UZlzutcqLwwUkle/ACwBpfjDE2SYQiC2X8
3EmXu0iex8y3EZ/qvEFuNMnV+6D82WGWjedoiYqpr8RBKsH616p728nSwUMOa9bdZAq1f5csz7+m
Xafd4VpUjgc1C6fWtawkrM9J2spnfIHlzu2dHDDMWEg/VRN1VltpjK/z6EjndFCz733T1l+aou0c
CDTvUfoq+yDWz1mgOR/6perjwzgpMyK1xB7w4DmGhRstyfAvH71+SLR+UZ7lbDHNg60OffYOiz58
lgeoyo1fq9L8MsQTlLU8G4aTlMyxdtCDvENDpoqdJ2TZpBo1gzG2vM5cukNuq0l0KXotKD2wddXX
LINi7+pxY3TH1lnk9GyZgf5vOVVO7VMWkkDURq2e+lm/QAidUiM41nJYFZ4KBi/2i7YP2QKyNDWz
OypT+z5AFGLwF63U6ns5JPN0u6I1LH+UAy118URFwmBapO5sDtninOl2oS074VH9VP8fZ+fVIyey
//1XhEQOt0B3z7Q9zmGPb5D9X5siZyh49c+HuXncDGo0K610ViudqS4q/cI3KMLkNNjTp6WKvKeu
MtXPs6AX/1DHfZ74xWjnX+nq5jOracbtqeldN750jtH9gBsFO7CGezz+jPVl0sLCazRS12y2motI
YJcUSddm/tI3lQiE5tZT6NZj8SATrW5DQh79U68Ja3nnKbL7X1vZ3i8HqxTljVxGtX8jREx+qsRJ
9WYStnBPcZ9O4J6kkWs+jJr+fZsZOcRjRAmUy6yggAdfN/K+4gwpp8/IXvIp9ZQdzvkkpHpfEbD3
nzVJLvtx0csuDoYcOf8rq6LDy1j67xHKgtbFLJf6S121zXIQpry8nrn+V4oGjXqgMdvY10ynpUOm
L0OhGXbXWJIxQzJQfKyvj7qX6+17+7wyFLVupESxh6CKfXs793TeVVRgASJUKLTFA6QMDyoQNka6
+72qbPsr78T4WCcxrChFiY/SzL2pWqvFBDV1wqFtdwjBD8/oLJvnPU61a73Y5oU6hHKpMM87eMBf
hO5oKtGo5R94rAjFbR4i1C1mEnSmiqmlPLuFlr+zS0TUponOly8iih9Vtxx1ol4i5xmWsjRRGRQw
Zrp50cfRsaqqjnCZ7Z1GXooysT3faFSvPjl1VEa+QXXY+djiffbb7WstC3uPGheuhRHk2DxzIZb3
wnb8WFOsI0bh3vKjkol014qgZwtslh+RcFSWUcvGINk6wX+l6zk19sXgjbv0FGS/InW7BNkkLpo4
cmlZ//h271Hoozu9ArGcrd+vY0zY79UgsBvFqr5i4az4car0flQYWeZjlqEe5OV7O4Cp0nSB+LTq
E9/OFgtBNVJ6wJPSsqJvo4iVAIOMyM/6qXga6nRZ44j6oKC5t8P/GnQrRwRr0nHUNMmvCwrFFwtZ
4DdTs1L8mkNB5BfpzbrV6BBCa6QVaW6FK0HUNYML5eo6Sp0Ag+rEezXK2tcC559HQdKBwgZA3q3D
piEGCGwRE6JqqX/C4rI4d6NVBqibmJpfycK+pGL6R9E673Q/bN2bH+yEVQYRWXCqHbfrVwtiY5wC
syuG5dm7FFX7H05i/adRaOmwLGiPvzDbLcZMiRyC8OtItR6CVTsQJnv5awsJfMVnfwCKjdSjtnYa
bgGABSo6EL0mCWQkczwBBvOUJy1qPktnn8bq1UTbdUguW74gjBm4ZLefz6lAFIE6hI9XTNO5T7Bq
q7tWhIBp2kdncZJwNNP5YPvvrRk1ML4l1wwIq019qqyrZ08U1ANkF30b9Mz8SPH3SK9y75ABMKAT
xnsFSWfbHNeMZGkRwb7msikCIFRagGhP82kwq/FyfxOuL+L21iK7571UwU8w3u1XpHIAoBUXjyup
A3Ic01BjuNdm8BuQZYr8HlNFkNBVfs6MJP7n/th7FxiWtshhsC+pmG5WsEro9XUDgGscXJ2gq3uH
JrwpT7nTk/jLJFMCgn31x/1Rdz4uTIfnO3rV4VHXX/VXTloUAoWuiXtaqRP3ba6gt9A4SvoDHf6j
rv/eUGSlUGWpnkJx34QjQnF78nc+7rKYWTDOGL1oRlGGA45oB5WMnY3JjlyJTmvoQZh1OyvDjTpT
5nis6aX2PqGW+KZFqumgjLk7H6Ib1OZtYy0c3A6C3Sd7yNIZJHP/YNAhvpCFdReom+Xr7xOKsWAG
Ad2Butsin2rFSuJcV7KrFw3tk8AhN6COQPqZRb8zHe8zR3Gjx9dvDHA9gInweVdR2rqdXZThdpRB
Q7tGvZ4+zTK3PkbFMkm/z+SUHBS5dtaL62utPNMipuO9fuq/diFqB4YXT4iH63amBpMhkrOhtUc0
v50F02lJEqlxkcAc2ez12c6Wik5teq1y5UfWlUUolUJ/RNZ7Oqj07IReOo3OtXOLkzyAtdv5gBWs
6K/M8bWr7eF3TOFk4fFsNZADOvBgf+1CxV880oAuRAdukSEZoX3E1tr7qlTyAYWsxr8wS25/hTYa
DQztMsbK3p5R6BPx2VSqIwrjziiYca3YJTY7nd3N2vVLJSmZ0ntJEUJ4401SWIGT1u5RrLU7DnSw
tcy0dpU23xTQh+xttPQgZScaVsZ5/D6Hr3rwpK3bevMCgKmkqEXPhWByy1zQ3MzWp0JRHvWhKAPa
wB7u9NpCVaHR37l1qgcCl4APMeC0g9BrZ3fytpAagq2EjLoNvXRLqGOCWPc1iSOk8SwlOqGb5oZD
vIiDWHnnU66AAq4tlgy5k03dNTbGSSdRwq0YfYQP7eRoPy2wyQej7DxoIKCALSCmjUrys83FX4d6
SZpkUIYovlYuZqgnrYn131Zme4gKybx1z5S8a/lYxRTNX38zA/Jf0W0Us7mZN9d/Xo5t5erATfqJ
eoonsjZM5qUOZamI11+T8DBtC7YEVzRKQLdnbNK6JAcqhzFAnWDYS2m6BAYZJ2fMufT/MC0WC+uD
1RgOku3tWNmYYdoROTHqifGAPVAu7IcZqitN66ScjriQe/uR2gFwK0RD1kvzdrSptbxWSbrkmjUk
0g4yUOHURFboJspR421vP1KoABSCL99q9XU7lKtrvZvrC02VMoqfKEDNF8WY/tx/0F7S61btZQri
8OvWhdoesMprrckmRUc0VdSn1MjajwhTFUHZTsZJpn0TkhtgoZsq9ilKJgsl0PnVWBt+w6q/gOQW
75yxLc6LxBlSNaI4P6lF85gbjXYxJtwBmribD3bL3kclIVhvMyIGrorbjwo1wFPTEvHWLBf9gyvT
+SIzNzlgsO5+VfT5VpQjamFsztthSEfoSMNauKq1poei0p1ztRSL78BoDwZ1yMMJ3bKgQuvGb+eh
+NhE5qvJSutXNSjTrQLzJqYEt78hmecxj9U6gbaLZU1CJw1MZzX54Gryg6+6dyqIXmk04iAB8Gvz
CgkMyOuha+Mr2Fj854bZQWpMtj/m7rDVuDvUmu8D0l3bZJtZNY4hTAsq+xX+fHrSEV8LDZlAtU6M
I2TsS7Yn+hw8OqudH9UTYxswl8g/GF6uFVe88pawzKTwZaGWQWOUU+iU0qBwaqm+Q1viXZQMEEDp
kV7sBRWW+6d03S6b95cuJ8BHLlOuua3stmvFsdIbCOkIwxV+F83VVW9T5cIj7H4urHgO74+385EZ
j1IAuDfyvm2dSlWGNNZVxhvqpcA+0NX7twaVuQ/gxaKDvbMu2HZudBjp/a3IdVqst9t0NOsJ0sRK
vgTUkIYWoWCIFIJXopCQFfwHM0svyO06n+/PcSemAfMM7wibDhLpbelItSqjRsoWXnHdpycRiShM
DTV/b4zoBZRa2tHYGNT3ZV5Mr49p1sY/lwDG8jRWN2+ILAoFfoSFDkM/ydCKhQix/cxPsji0vt67
iKhBANVflSyBlWy+bmfPyInlAgPOSpiN7yS2PNW6Js9padvIBxg6JB27cq66AugrrGQz2G8azxi+
3//aO/cuxX2MsEkN10L/5thW2WLMtU2hThS694Q2hfnU12ly+g+jrD5WOmAd7qN1X/8VXGEROzqS
1s61l7UdetqSh44Ky/b+KDungyD4/4+yudzLOG94rkAE6FR4vmjqMJ31eF5FXw7la3cOPlWIdT4r
c5IH5XZCujGPrUpF82pmRXlCJsuhyiOiYOXm+wkjH6ScO4fiZrzNMoGsFXW31ouzaSp+wt2Nv+rQ
hi41gcijmZZJ6veaVdLus4fy6/3PunfdwtyF8EHhG+j1VrCoatJu7hQEpgCAxoJecJw/pn3mfqed
gN/kNCBt5XfgpEJ1jmJ+iZcbb624Wp4gxhRHmJa9VaY9hHcK5Sewxpu9lJoLuQLmj1feZ+whHJpj
TwiotrVvGtPw5f7c99YZuBOZIt0aDP42Dyi9J2l4dKfR8al/lJTRziJFzBr2YxLmmnw1vArdBhRL
uHMp9jK5zQ1Eit0AUJ2RmU68+ipMswtSx1RCEdvWAbxqb0cBQoSbrdH35lxvdrBookkY+DUbLU1y
EKOR+DgpFULqYgC1MDkxEJY2sSMZAs/KDvbUznclpqRQQ/0SxtIWxU1beZYW0oJXNVls0BbNb3VG
9sbS6+Fj6qT5wfHZ2TNIxhLG8pQ930G3k9Umw51zEMjXsR37D6g0mX+aeGr+V4/KcIRK3B2LPhIX
KqJbCG7cjuVaSyYGG1Gd3rHk2zKyrUegWdbjYCGqfX937g1lOmwVSDTU07c1vTJau4waF57oR/Fu
UablbMfF+CVVGv1yf6idd4JAlL3CgaOut5W3ycrJVqsIpYlcWukHCTb4gb79f1gnYkdnxVkhx/SC
EKhF1JUbV10xR43439z1TdCDu3gah844mNBL30oQRwiWIS4BoJGztjnaCnJyaYT0wnVyF0cBv1w7
7amauErOEqREEhhtkQ4BnDPgMtgG27+i0kTsN20N9Ue/YP1N/lDNgFwtLfvSFZL/i+gnGz8eZezQ
9M1j/r23Zgta50Sw6hSFm54Mnn4vVJ0udQJPeEoSYnDFho+rwviNY/qUnlUr6pD/7F0AGPdXcWfD
rNg1MtdnENR2zoByBhDyEBqQVG1OMLvmk4f45HvRTR/uj7RzvQD0odC2KrJQ1t7cZIqbRV2LhDyC
LDoqx6TRF1fa2QXjhgpL0KIIjCGWvtrhPHh/5J2rhY4jh08jb9Z4sG7P3+D0bVToFUZ2Y1qcUr6H
32TZdEn7uPeLUj3Sp905GZRuOBMmLxIQtm15SkQzPmEAxwfbjE9VFS3/AK73Pt+f1d7KAUzlqsYX
iXtzMytcOMUCDC25Rgs8vXTUp0/KhLYdIrxHAfjeUGQz5BiQyQAobGINhWIeeY1K1t/aVdgkcXuG
K5L7GSz+g7Xa2yVriK9T9OW4b1NhfE2nWdUjLFvMVJkudm+AgxqG7ntjqv0pa2b4JoVMi49wTuv4
PxwG6m0E4VS4V23E243STJqzxKnL4AKQF+qV8n9FJN8NkdN8ev3iAdWmMbGCPhAuvx2JAj5QYstC
ZECJUxQLYzNAftQMZq06irT3dj8v6/NoFBi2wsz99Nx2nxMUgeYisCHO/syjXA0sL57fOg2ljvtT
e37ONmni6j4INB5y9Qpovp0bHnY2OD10gZxJWP8Yc6l/b0BAflRBKH636kJ8kXmDbU/itGJEmj3S
/1TAZT9jIliqgTo4yhwQ9OCP6oxN+Sg9mh6+2+HUOGE+25+H1Bl/jlbn1qBRGgnnSVpNEbZ6Zb0x
l9J8tVYBzwLlthVbS4kGS83b+cBVH010f9JrObgj7Xal+LfW6+RX5aTtGJiL6VKpaXUZLoQAX43J
7ZaDl2nvQsG/lG48ooBrC+32F3SWK522caD5L1b13bDpIFdZLA+ajutf2a4b+IW13/9sN7KZJ2Sh
fsTIa3XAnUtAZ0l3kUnx1fNk8wDwsw08L9Ef7m+WvZsFzjhERAjxVL42l9jiaGYXmXTpRkf5BfVI
e6qzVDzoeT8cFC/2jgGXF/ILa2P8xTdc0EShf0y4oiyq8sNVTO2n0eVZjPTaUr2duvJIDm3vJqMT
znqxeaAqbaYmPIxSbGs1iBdt/Z4jMQdeggtVrbimr9ZT/83olPmU5+zd+x/15UKuMhNrhkLpjcts
/eh/5dadAcWnqriue2/KTxh+TwBgXXlysfUN5ICTalNY4tW7h0GRyaW0SLribfXW6J3hMjbyvHuN
3SCilplBvsQ69ke59d5Suzj01Bg7ivtT3UGwMSyCCijNMjbx/O1c3dky2mTCyMWs6uwfUD655U/J
ssBHxGTgBDkZ5nPaZsgQ9J4ycelY3reo66p3DVZPut8RxOpBN+bi6N59qd1DWIUdKs04qE9UJzen
Nm7QySMtJKOxUucb+Loy9i1E1aPQ0sbyt1LlqsQKIku/LMRAPx0A7jhj0vVPgl4viPTo8BX5wRP3
8irhR8GNgMxCYskre/u9tEpWSj4QT6vF0D8YIyK5dgsz8f6yvDxsVDVQL0WpYBVs3JKCnDIFcFUR
cXlRYV0tY6n/KYci/jBlBh34wfSKI0Ofl6eNEYF9MRhpHXSd23kNWpG4g8IlnYlEeVPkFHs9NZcn
ckr1UqjGfB7iynxjIv9zELG8vMLWkVeKG1uQg765NiEQwIEc6MqD1QTcPYKRahseMkVDk+n+Z92b
pE7FDZ4QtUjUZG4n2RhdWsCpJOSLRfEogPMnQRl5ihm6uVLiFDdH7rcm6uo36YKK68HW2VtUahCs
Kftm9b66HT1OYzs1a6wEG2PugjlPso9O7Ah/qab0YuqZuNyf7bOKx+2DBOUeqQtiCQfJnK3ZPFjU
OWmq1SF8NNKnRO+nCkpwXfbA5lsU4aFLFC2LC04+WCq3xkiO7uJPJ/M696RorZ7/pDM3/5NL4b1x
RdPX3xfDhUsrpmR6NxpL734fk0npT/VEEe3BzpLon9gBYhcg+Ad3j3zPUh5aO5PRBfvrJFsL+poX
ChOPvLNsvM44FSMMJyReo7LzKV0Mhr/0Y/M02WPa49cV2ciD6Vr0pshGEOSVu9jfaSG7sa+KplxZ
EJX5FNWDUANYUWONpEBffcqdBNXMSSpGdfKqpkhO7QLs3XfylhpazBOJ24WZjysO1kCQbKQ6pjD7
pIJLAW4O27NhNmRgzfb4y4JzpYeTJR3aku2Yc+ITd3aCsltwM9atvoUs2Ck0Shb85wHbyzGz/Xqx
Rj3Mu8h2z/qQCM3Pa7WQ1xG4fX1V0kIO5wGh/OaBkM74WpS1OjwVoPjrsJGj+kGlLZ/4Q2SPIlz6
STM+3d8de8du9Tih2UNC8qK9O6D5wCNGj3xOYyOkzIN1IZHipZn6/uA93R2KlwKGJogKdKNuN35P
a6JJ7JweubcU51HhmkaHJXrTVeqX+5PaO2KUkFfbQDrX9I9uR7IgtS9FMtKMRGLC8IfWTj+Rj9iX
Xrr9L6tRjzBt6x/cHjFMCVbX7rXqsc1DemcZp6ppYFIXTmn5ShQ32D4qnKmDq2tvZsQF0ETxgOYo
b2am2oNNWwFz90VN22CihxoOWtP7yKaOxPmzPLis9tYMFOT6ESn/4zt0+yVlZKLj7eKwY6hLfcFq
qQmrbOw+DTQkT/cXbXcoOiWkc0iJ0b25HSrmxRnVUqRXWx3GNzGK81etNrrTPNtm+B+GWutgKLrw
Hbe4rHIG6J6nkq9YluZJ6TLTb2LRnoQJl/P1Q60kcTLGNU7Ytr5625aGqFFanguJXp8yyfQBebEo
IhVDO//+YDsP28rpXTsKBEy0pW8/YWJqoBHV1XjQcLPAWDx38CGVDL7Sg/CHbGQEPTLT70j5jxAN
65/enAAAq3S8oHisMrabN7XOK7RBVQKHQprJL9oqzSkztcb1W0ti8U61P6J/YYM+htnn2V9jZfAO
Q8WdYwhid92vHHv62Jv5O2rLvcz7cgV47VDCKRvlneJNaMvWosnfItLiFp9ivmCL+DyIx2Cm5Mjj
gZrFe723sveN4cb6qeuH6keh9OKgM7CzwwEeEl9TJgTAtr2WpFboo51UbDsXHRfczzD8EW12svvo
iMm601pC2IEYh4bvWjBXN4Gc10wgIB2iDKGnut/PnnxohsX101o4YWY12YPtVPXZjJf4lC1LSpl2
iPhhOCze35N7a0Lkvkon0ZbgYN/uSW201KRwyd/SPB8enMhKPnqFGZ3vj7LT9uUJs721CLR6MG2/
bUvjrgPBj/eH24/nQUE/0/Wge2HJYb3pRrd8NKZx9KmdtuesX76ZFKUPAq295SXOWkWHQcIQXt7O
FK27qnIQhbjKWcbh6qvmN1a2BJi9HxWHdp4BcG1soudLDFbP7VCyxvVMr/moWd2ATAS4EMys+LuU
aONfO3bGL/c/79547NvnpIBIwdqc7kKrll5pEionShILxBgcWL0Riei/Y6l2n4rRrQ+2ze6CkvNb
qy8kZY0toq7okigpwNdfzagxRl+tOteCxqi3/xIp1u+hTqRfq2SwHpxWkV+XJTYe89k5UhpdP+Tm
WuPeBjaBPyfv7VbATeo2c11q1tTqFEiTIh/f0O8aPthDMlzIzttvlCDk0QO1Myw1acMiXF/Rw9v+
U9z3lOsorz5qpcSusFpcgfEjiqfnllpJGUBRRlioq12EHe+v9M7I4H+og5MqUDfeBmm1E3f22Gfe
o2n1zlmvy/LRmxx5UUy4lykCQFjPlK+W0eLZABiyCqkA+MFA8XY7G8i2OKJk0ASHhzPglfxkjxQ9
7k9t53yiK71iMRCheQlRgyXl0jlE8TkFcRoqTRqHrWmcO7ixB5t3587jJnLwxsVOx6QXezufeFkE
CMMKz3IQEr40Wv1DH6f6wSg78wGezNXO/qRIYK+H9q/6FEKvkROpfXyNSNXOFQzwr1PmWL5wliOd
v53nBFgm2QFdPQqMcBBuxyKezgGHgYe2S1xZSy9a5sC0bP27zX8tfLqyyvtU8xpywHqJPhdmirCp
K5zobTyQZR7EOTuXAz+HOANEOd4EtIhuf47bjGIcuPKvsN4jPJ6qJGhbUAQ+FasI6YhOO3eingM9
0eewSKTu65Fp/37tfuJHcDFQcyUcBxtx+yPmprJqnHmVx0GtlzDm9yDb5NpBg7zWwdbdnTBiy7QX
MT8ik9/sqLoqTDHGlvKYgfHkKoib1PCTysCsNQfI8ABRW+8vlVCV1Hei0RJnQHLttWldJCbuT3t3
LwDx5GLimUUxbhNaMJyX9ZYV08bqBDDnqrY/p0ivvSvievy/VDGSBxpA5qc5b+fHoUKK+oRnp2n4
5SJQzLr/a17GnQAV//oxm/Ci1lRewAWKhV6q5SfBcwLbV5udt01aT0E+ay6CSfBrPTf+UKPSdXAG
dxeG9Bm45CppyKV5uwmarjaGETG6a0oKGFLHy9B6B0n8C2OFoiPmrr1381hFZ+T1Vs05xbvyLZTy
dP8zvLxxMHYEH0pZnuQJePPtz0hNNmNsD/E1s5z+obDsWQmWPOmGg3FeBgKMA2ZpRfLR4HDXO+mv
O6fqHU8okwb7wpRQeZ0UpKJVDefFsoWPRJny8f681r93+/4yHrAFarx0NQDX344nIM4vpie544pa
CTtZy0u7jIM/Z4Z3wFPYG4quLJ29Z2z99qkv3TEu3Yk7JbWUxI9prYWxu6CZVyJ3cHCB7Y7Fd2TB
wCoiinY7LSe1yqIss/jap6LzrRxOl9WpEpiXddT02h2Kdj3FvxU1sA0lyoycVAobCdpcFR+R5zC/
FvY0vsO6zfvn/mLtbUJrlUNlRqRhWzXMLlIwn7fT+NqY43Qy60g5O1lenO+P8lwg3e4JtD2AMkEz
cgFC3H48o4itKprm6NFLBpmcnYSW9tMsZvwNeksbvidtlmtB4Sz0gMe66X8mMF3SC1JQZRaIyqus
gAdiToDTeemXYpZdeo5Hm3ZS08/qv7LlAfXrSFYdcittkuHJ0ufmpeVJX8JxmSkadsKO/yRmCjaO
twiHGGEkMg2qNnfGsO8UGO6LYyUiwC7E/VOicKSHXKXyA45hMvKpQOXyfRNVbGcVico+mDy91AMt
bR3nIXbVxgxGIewySNEiO8NwLRqk+Qa7DcdeSu9ETSEb8UsA1vOk6ov7NdUyWbzFXbdHOxqRytNs
prgfdvhXPeROWQDVcGqRPiyZbfywcwT7/agc4uiUybFYLk4+Kd1J6ytENGu1zt23xNjzQxwjn+mv
ahrvDKUCJTxPyvCtdfMiehRG2/6rqoUnTopaZ0960zfo1kwFUiSQ4fvh1IOqRkkHnDjivGhJVX5H
/+ozHRzYniJO9NbvdBzY/LLUZuR4upa6XKKY1U/q70l68FDsnAPUiXiowc0gGm+ttZO/bq4ooSmr
oyjymJpT/oZ9hcluHoO+WCj0ioPz/bIQQ+QMPgfZYFz9aARvBmvbyojLli6eHScnavrSR8J7CYsF
9AUqM2FZ5GghOuJo4JfhOyAWNhFFEPB//O/twINeDUbruOJqqln2LcUe4fukTSnS6LrbP8oi4y3u
69g+mO/OK0zSwIUGKG7l/20+rmuIaGgykyqyqLr34MC9B4Tg308mtgipZ/4f/UXl0sqRGng1NAcX
907zEoIA034GGBDhr/fSX0vr4XVnFv2QXKFTlh6KRWN9wTOJutfQw9nrWnOsrqhb6p0P/bf4AeRn
+DAYHlkcCqoZhvGtcUnEMD3cv6l2thwAHDYcRZhnvYbb3+UUcbEkrQqAqcJAkqeTxC0dZChpTB3s
7r11p1TlrbkqsgnbMCRB0Epf0lbA+09sKJjLEORe8Vs14spPB8870bw96o/vTY/e6dpBQ0wdMczb
6Yl0LvLJhdiHrIl+5gLRHiNknt6minakwb03FMhdFKrXtJgk8XaorAcJRoDFttZoeVq0XcKx1Uac
qsv5cn/R1hOyeV1gfXJ2IYKQAG9Ti2jyXCAiJo9YOkeGX+Ve/HYaqrGn/532lwQqlXpwenaGXEMb
8tpVSZBtfDu7GCcVzNzcGAewWpyQ/be+0PqJz55AZiqzpHJwYHY2C+eUdA4uCKJ7xvq1/zovVWpM
lA5QrU48nSd6kJ/LNq9+AJG2g4Vr0remef4PN9PKdVkTmBWWvC3Q5SCzHVt6ZJBJMwTtqNvvlbmc
gkl2eYAUch/Iun61seIqAokBOAu6enNt5TAWMbVV10DTmuspQiyRGie+Y66IjkR29pZwdaIwUWik
fL3tsWpxV9lofCmPBl7RPg0TERhp5YarMtelSnLldH+X7oRaEE1XOs0KZge4cbuEURYVqdNL5bHN
2vqH45ZD4GbW0UbZOXaE+RT1V/wFae5mYyrJuKRO5iqPeVfql2keyqBaSjfoqtZ6/bFbJwMui00J
7mXzcKXge216pSTTwkt8ISztMhtlH1oi10+Atl5tD8fO+Hu8zQec5ewNucfUTD2uniYFnklheP+k
aeOe8Pl8vXwn9GBiVR5HPiMqUbfr1Ruim51Ieo+zuUw+MjDVFd1VMxhGpT8ACO8tGvANGK4rloLq
6e1Qcw2jQmtN77Gbs/XTVfWDWUtmNcC+vr8Ln+lFm8uSYhChBnVoirXbtLNr7TrOHIGJWqmXDzbC
3wP9/HR6lKWTVgGufsb7KWu97ISDc/pvaw7t5E+rCbMPZxIhSNOY3eWhLw20tXOSZ/uzmnhL/8Xp
pNmfTKxd1ECns9SERbWo1gdMzfSLW2bW99TsqymwwMi8EXlpf3aqxfqOtiSxu20vufGubxQnOvPM
V//WuVEgUzi6/VNELhT/cgk8Zx8KBu5biQTeFUhdE6hGAidX/UmJXM+vTdDqPsr7vfsLpfdePcH6
jH8k+IfMfm5NqvnotqU6BVGijv9kejoNF1ip1jeqcjxSZCgI1xsCqRhT0eLMH51upu0/O+mfYop0
mlL3F2Mn5qT1xn2+5q9EEJsoaLHt1E5qFKmFntlv8imLwllD9xxRcpvkg6RZAaTxO4cSe3B2d3Yc
fRfYBXTaCQa29jidRgCl4pKLRYVVnSdAg2EuOuo9syU/3Z/kXr0Fkj3UaYZbac3G7e7ua6W3y8pQ
HhXM9R5mcluYYko2E1+zA5V8VnwerylohW2+N0vjJ8pnzauLEvir0F/EugAQJHWw299QYB04WCXA
wKKvvcAGTBtErbN8MfpsOXiqX97zALjX0IA7EVDWlt9XFGbpxDat8AlBjAeiW+Uhz5rhz/2vujcK
YDaeEopHJA2be95agM/UJeE7Loja22qezEd0QfUj3NVzIH57XdAFBF22ShesmMp1I/0VeJR0WIAf
EXjE8F1/jtTKCr+inpRdImOYftooHNeBAsQh9r127D6Do6BnB2yk/2mTv/Zv+xhNAGl2ownshrQ+
lIun/6qB0eDH60JQ8FG3WuRZxGpPDUepmsxvRqP7gpVe8t1ti0n4Bg3Ch1mXaR6mcaStOXYlfwCK
agzy0RZOSk1P1QsNe0H+u1M01KaKQiLXp8VWbcFYUY2fPTV3Cn15ZbX+yG3xR06VcP0eCXib0vOc
NoE+Sjei7lglnxuxeIc18Jchxyopo6+7wwbzu3Wr72WDrB/AMSCI7vBRo+n3MxvlYgfII+djAGq8
w33OQRuT0kD/FeOE5TInsG6TRbN/wo1N/i+dWu+X0trLm2RRSwx1VPvr/Z310jkPgOQq746q1Aqh
VTdNURCUue6Wk7iiZt5dKwpfM64UovgzKm78QI6GXLYO5fHtXMYjRYRi+VIs2XSqU8UJrdFRz6Mz
2O9HYS+P93/ay1uLnhPCbNCu1labsfllYlgSie8NqvpuN16wVGwfrAj7ntLW8vD1Q0Eqh0yGYM0a
6N7ue1dxaeblaLr0yqCGaj5gJ1E20Sk3siMJpZ1ZcfV7qxAbMS+U4NuhFHpNWScQIincZAx0uZQn
HfT0R2lUR9igl0n/SjFEuJ9AQ+Py35zmwcstI/LI/5Yy/aENhrgsitUHbmG0oe526gcPUkKIQ7zq
J2V/xNhfv9nmLkHhk3Ti2RcJgdPbiWpgGNwhpzLcGpkaFq3Xh1B0myD2PJx3oWcAKWyOtGz2pgyf
hjsSeicX8ubrxpNTZAqKy1eppu6ppQHz2NudrgTmMEWfyiiaAbxERXQRdUVhoRlaRT945p9fl+3E
KSvRxSTVh7a0yYXRlplmL9IjhIT7jOvIy4tH+kCR92fGekL7P49K0+CPdD4ee+6P5AEXJF7FhQa2
cmpLUwc+nLrf9KW0/phTNRUhgHYd6WS1ME/39/3OFWUhG0PdeRXGcZ4f87/u+0IYTa+lKYGBAmwj
tBRPfJIxdaSgmqsWO525dL7dH3JvhdbId61EEQ5tj5rXmCDTnDZ6LDCuaYLaBSOH1HBC3FmjPG/7
fZLoDqydRbYPtR0L9auWdKZ7sEo7LyoHntiYngzM2G06UyYq2VjWMnPDmwNklvIPZtnXryZj4N5g
0Xuk3IcU0LYCE+cEmcidR49GhhNn2Cq1femKcfZOIH+8zy5t9a/3P+/O9QK8hUIFhCTknLY9z06L
wH93cfQImexDQ1R96g0KBjLPioPimfcynqW0tLbq0cECWLZFaVtZA4R/7snQZKF9prSdWHC2cXYI
klrKX6z+ghY76CYAXHVZzI9ZqiW/Joo3ZaiUdfsT2XOj8WG+eb8jG7lG31Rs7cnKUIrH4EROfqc1
qRYsmirRPS4UtTu3o1Ja11mvKZs5HSX031qnVk6gx5Pk3Yrq2HuoLdl+wsoGf1F9llF96TO9/mol
HVVVsDOiwA2G1PU0js1I8z8a+l/0W9AW0qVifhk1IDQIv3nlB4VW6aNHQYuMpVdM79MKzHiDoZim
heZo2tUT17fsP1LsBeHsDmmxhJGWA7wezWb5aBJzK4FbehmU2KJU2ockK5EGd8tGE6GitybGajgd
XgTi3PJTUUUacvPVjERE63rSClSjdvogGXR1wJ66Ht43at8WlE8duqciV78OsDo+D+ggtb4ilPEp
yZs69peCKzlYJPDJqvDcz4ZBRgVoenTeGaDLvrlaV7lAVtB4DJPKacyzoAYF2HxJJZoyyyIbv2hH
ul0YTsYtJA2pjP4SY5DkN2Uk3ND9f5ydV3PbxhqGfxFm0BblFiApQd1yka0bjGzH6H0X7defB74K
KY44OclVJomXu9jylbekDqIvaxWXaoefTq52UBL0Eo2S1RfQ1JoSBoiZaAjRFG39A7oCNkkoaucX
7pIzycamQYNptEuFBS7QSdY+5KWQ0kycqFvkTKmKlPI5J1wAeTslmRZUwmBZRqmKEqHCtmuRrvcq
b7/olNgvdJrfv3cQvATtIthvWy3r5L0beyk8OpEi0ilt76VmZt9LTDoOejWibjyL+YD8/KXA5Qz5
ZrMipdtGVil4a04il1SSWgnRO9GCbhcaR3Zno1JlN4ugQ4pSR+BYffJP4pX1vIddtBSfJ3Sv/gh7
rF/MtF/KWy9Hrf/Ch3l/Cx3/qpO14GeyZTScmI2iSnY1xoX7xunM/axf9N47s+ywJwiyDQviLhj5
4zDDdSqO+2TakcHjFQL412+UaNIKn8vVP6wc33tpIRL2X69ZMtsttNrKbrDtTpYd2p7MVDVa0chl
fhU7erdD/ADaxnRJbvbMUm71ApqPf8OJU0vNTDq41uQ48ygg67tOivxZ6ql+2ymRfv94Uu+igU0c
76+H4QZr8045ZrQYs3Y0Ez9qTe15ZVlvjGn44g8ZUoCrlVx6qs4Nt1XaINEyw3d0A6O2G8fYfKLJ
8pz9mko7XLFRDP08tkK7Wi8Zdb5bSaYHTh7qJ6EwULaTb4YlRCpifQWzF7vV13iUMRbgGmaobb1q
lwQq3oU522Bk0qDLwPlSMj3elrYCDFQSEkSiyLL4ugbeJMKyNqt9ZzqDCtelm5NgxIYh4e5Oy8dB
rfUFzbdzC7zRaIEwEIGQzx//htWkS4IBqht5dNPvk8V2y6txMMyOjKOsb1su9i8f76D3nT6mDQWQ
nioK0NDbt5/0r4DS5k2pwBv5UVp4znDdGUO57ixae7iUJXFn7CyV912ofFVbO9pTvhMu3ih7FC6L
5GubpRNoi3YoBjj3pbxUgXsX9PHrgP4CIUHdiy9zsgM0b+Ut1HCK7UAzfjHxN/jHHa3/LF+7jULc
R8EVBCiiNsdr4Jvw19DYxhC27ubXtsLv3Y0XEAcJUkZfP17wczMibEegh8dvKw4dj9VYPm0TPDwj
ZFDmPdGyus3azNx9PMq5k8P55LLbEOskyMejEGpWFZkTmzmfirDA6+SKam8bxD4V3o+HOndugNRS
YQawt+HXjodypgE3RpwQo8Go9SRwxWh9bwkiPilVxS8lGIkUO5ukJ46OZ/CEDk2c5UJucO7c8IZv
9D+o/VBaj3+DgWERJkiLFy2gFTe/UGpbsMKGMaesXGt6hFvppXlv8zpKGl30XRFDgxWC+gSto+Mx
F/wnyBNMJyLZ8XZ1XXXXFlLV0cer+zfhOB1mC5nYEtSC38FE7d7wtFzfrPNok7U5eLh+Ga6Awuef
K0QG5D6HIuDtjKEbJNZADgKceCqV/ZPtegB61kw0XYj6uSZee4xvnlSMCHpAdTRJQt1Y5fLgo5eT
PsRu2nyXjZDa7apQzAoX301+j7ZdEfBr9XpALNcfQl1g/2THGiZKChszzIwGwyqjdmrib5IOxW9P
FcVnbLItb4fkz+JdmzY+MOHUd+Or7i4gXrB+8TBazLMGmW3l/ue+EA6nW0eUWoIJlFKcHGY1+xCZ
69qPyspAXd4o092IC/xNm3eXruttW518my1+AWPNpc05Owma6nJJe0fDq3sh/A8BqPjBYKf5ztAA
AAmzIotDZWz/8Y54X/9jgsBVXfqvEBbEab2esnLRCsQNIxR8tAMtspoMhdbc5wa08U1GQJmENX3G
+3nsxOM6FNW9Ro3lUTpFHjmjv6yB5B149ZHUTa8//nFnDoXgJ3FZ83gJrtLjQ8GrJda8pVZgak7z
K9bE+mlJ5u7w8Shn1x3lEACzJi2yUynL3BpcmXWeH2kNknI5+kEN9PTU7u9cmA0qyrWh+dXlBarg
/8fAnHiMUNC65ao5nl7c+DFKPWMcjb70d+vsx+Hi5PV+yhv9Rs4loBCzTl4+HvRv1e90m+EfTuED
bNuGTz8etZX+4sV1GUf2RmINpABftUtljq9N7eoD7Oqilf/k65Sy2IX7oxOpfQuyYjIQ+12t+VrS
UHyNY5vnubaz5GmGINxeWJozz4CgfkbUC2mNeunJWcBVeCnwofGJeoWK+M1ZqOVldV32qkWIyyjv
er9S+0FN5qEthXmhq3NueJI43jwKtbxDJ9HbYjh5aXQZoann9d9IPK1HYTU628JF5NAY6l1nlENA
vj2Fs6tfQpOfeW/JLSDWbHghKOinw/cFztcjkWqd9d3rbOYukIV8oRgwWcm0+3hDnDlkVIuA6VOV
3rRsTpbaTeZZ6xOifhNsLf1aKf44s65+fDzKmTeVYB74M1ka4IHTllydGqWuaY0XJcXqXCPFZXxN
FykPemxreii7/8xq40CjiQ0Da4tDub2Pd3lhyb6d+tSPpqKOrwbkv/O9W6m+uvp4Xmc+FfAVpOBB
kG1kh5PVwxXRxSuw87Ab7JcDWurxJxOD432nA2f5eKhzV/XRWCcndzURAYlzYiPwpnoVLH6VPKtS
gV2k4Zo81pT4XzHv0JrPfryMPwfTRimXMrV8M8vMxrrMt6m6u3XW3uRum40Xzuz7agxrvuUZW4QN
iOLUlQUNYrdvWt2LZjtWV1MKDiuDjBy4jd9eV5zmEOKHFXB1oPyRztTMVF0WF7bz2Q/i8gNoroBw
PsU48y6vhdYOxPio99/bjgYprW/iG3R1L3n5nBuKwi4wTiST4LJv//5fyU6t1n4RFXussWXyZ5Cj
2mNkLr+5TvPl409/5oxCFEVfZCPMIyO0/ft/jWQICnsZWL5oEIO9r+KkeV6H1L2gAnzmjHJA+Xzo
fpKanuasq0fvT/TEvQhUrd903oTrCbuPp4ylTsLCV87Pj6d15polzuGS3xRNN3Do8bRkXkk30Wsv
agZg08HmGfg60JpevqdG5buB3fjp29qX6nkuYSOHI/Kql3btud8AfApSO55dXBYnvwFVZZxI68mN
0ASdXq3WLufAG606D2LC/zSAz1evtCn6/ha0wnqzeFhuXTjZ2yVx8iTzysGf4PtSlzj1QVjWmJaW
0kXkp9RhE+VZgSGmYp8bKeyotpSfFrVqoRji5sJD954rRJuMBiFlS9IdQoKTO8XF+s2dks6JPLd1
1709D/ahw//SC8zRtMY7lC9bqsuAfq6mSdQvqXTjL7nvrg/LUMSXDu+22KcLAayT1JnUBKm/k9s0
Jr1KyzIWkVn1A3aAfJpggoKxczLHPxht3+69ql/fPt6GZ04XpMYN94XCBk/hyRYgFQSu31VOVCnn
tVsJ7GFFpBeKMWcuC8CqPBAOJ3gTjzre66SUpV4NTE1mmJlV+tyh6b2o5Scmxk63/3hGZwejw4YG
EjgcAvzjweI82bzKF2rRedVENfotN5v5584fJvv646HOLR434N8uPdim0w3U65UTl84sIio4QBuq
Vh4WXRQXTsjZfQqQefMMJDJ612ya9cqa4iUX0WrPXbH39LoiUq3K/JmqUi7DbjXyO5U1eRHSK0gf
EEhG3KWeJ9xua71CpvnjaZ9bYQJobi9KIjDDTs6N7zbDUC4FO9Vs0tuRolITTDAAi50+erbafTza
uUXeyEEwDF1ip1NuBOVJe169wYk0cvtQ0tTaPF7LC4nQ2TlR+SULAjkFUf9419j4A411wyi0b6EN
WmIKC7tbDkBX1P+zfIgwA6kGoQVd7XgopA1b0dYMBTOhCErciCI/n/1dnPTGhaHOrR0KC/CeNvi2
fUqYTrNeW1vTcSLd1aqbkfHAXM6XjE3PBD+b5h6QX+IeTtypvoZPmcSDEs6Ryyr/t8QmOQ7jVcop
WJ0F/WMD0OpvoiMHoaNqLTFibupiZ9kTBa2PN8v7Z5xfsl1loOPhv5460Q8JfXQvM0TkgkC6H4sC
taVJOsmIAbBb3ZmLNC/lEOeG5MK2UdcBcUJ99fhzOmBns4TgMDLhzF3DoNq0byB/HRKsKG9mS12q
5L7fqpB2oADwUbfSzClpjrr5WFle5kZQGcZdXvUJ2sGJ2Nc92MaPl/PsUKwYuEls/3gij+dmzboF
VlM4UYnxJSxuHe9QJEwP3ZDrF1qI72MRZoUOGHE0xVb8GI6HIvai442xZ2S1vbvX43k8LHJ8M7LZ
3he5Szk09WL0szrME5b8Ivzv3B7eyIGYoW3evByW4/H13NJScEhuNOMpBDIi6T/jdWXc6mOMB2Bn
TFer1TcqKPBMygKrTqcHBHraL//HghMIgZfYIPSnv2KEtJcLO3EjfTCqgwnNIwSFXF4bJsCBj4c6
k1JBedgsaSjzbhvq5BpH0s1zYZ87EfBvBFVRATN/lXm6kK542pcSKMWVJir/c9/PTjTPNVbmCsLo
3Vrq023vWd2Vysb82VXF/Ofjn0aviNU+DoY2uO6mUoD6AlCmk41Xaaa+jvjOoPSQam8tOhMxepoZ
6orO2lslhHqlF6Gsx3EMsWTV16AYhuGuiy2duniN0tt+SQBhoyyLtVakwF6/mQMCK0FOnJkHdqKP
3a7XJ7Xs4tFq0IjudP9tsfoVtv5GWN6VbpFgB2Sb8sVORm1+merOLMLWrsX3US9sHggtK/DMW1sH
mbAYOUpASmuOf10FvGrtZdsF8C/jbAdmI9P2henL+IY/JV5vW5vbIsjixOh3aUt/t0ByafIeYyp+
y/PQuV6218aq9a7mrkyf+lZf7NfesGYLhXETwTpD5kayOdUL+IGpxH5zV7Y+agc6KNb4qpEahkrw
ePsb3x+aTc1skzF/yCtDzdcUkkzoXlk9E+p2leaEui5jtbMzC00TL9c144qnfC52o5YI55D5s1Hv
mnKsFbQ9p2uuu9lN5SExzbx9GB0DWhfQli7/6qI6oAUeEj7ZLSj2bvOYtlsoqJisoZlugQX6amem
/rjOAC7C3JGWCluVr/BfLDT9Amegysa5W/SnufLG8p4uuvi8Ch/EfuqDYd5jm4xxrOEnDWZpKPAl
AR0vYV+3Y7O+zfNqfIvhedr7vmrb5E4z3KEOyDEK/OqqpoJll1VZf0UfpXtSvt2sAfy0yg9KvPu2
/xBBjL2JPDEgVQKONFhibfXIwZJW28uxz2ToQiDOglGJfAjr1h8+aZZXYY9dasR/muxYg7BoFutL
3TqlSoLKdyaJJaUqu4cqzrr+T7729YujZw4IF2Ev3m1meMkdai54ieR5WyjkK8wYgYSizZBq1zyE
QPSyGe6qyRzE9aI5JGcA96tvfl12DpgeU3AOqJC8jJNybtoW/+WrYTFyoPZVstzIUvRN0GYiHq+w
sDTwq3e88rvKQAYjSzHaaYCNpvVZidb/oeI0/zz7nXmbkAxqoUpFVd61Hl3KoG9qzb+GL6HuS3sB
LzoVq5tfo1s4xOFQEKwdZJmbU1DRA252mJOoNuCo6rBvO9N7KFIYrvSCa5jlQ5fULda1WfXgIbT/
yfNHqw9Eb8f6zk6qdOL0rK29B2yrkxkmCYgluCrGGppgowRKGs34rPTaLu70EnUzEM9L/GJX1Voh
iuhl3yEhuWXolGL94hOg/BnXTl/3mM3PX4p1btWVBgVBIoVnbX9mjn3toehH5zlZ5Qbi0V2J9HMt
6od2LLuGFFRYv8uxW7X7ZfLV56lGZicYgb3r+9LLugJk1+K6V7GnsjIYKiRDDw2Vhn+00mkXQE+z
PQWjVVkVGo9ieUYGoavDlNveDLAPVlXkt3V/lQ2V74cSFTg4Kouf6HDCYHffzhmNArjYesYnUxKc
z+orqwlSzcIlumhjP9A1pysO7VBaEMpx5OLTauJgTakizjTi+VaZo8pDQsC5AtjcUlZwGzl9GbPe
I9n0zeFL3jeuuaO04zihIZosIgcoVbAi5/09GRLbvBJdMu/ifGyhpAPhTEOZDHpU9NY87qu+11RY
LFTZo9lMEIc0xjh/QpDcea1MlfaXErC/Eci7h4K20cbwpWZ8+lDYuccbCU0hiovEH98anyrGp0mU
hhZamuV2B3t10Lt0kbg07yCiSsg9i7YswabHaRzmVPVuG9SiQykqK8BcO5+4weqhvROFLYonikJD
tu8q/vhg7OeGg+8W3R9Q+V7zz1I7Mjl0BqSLO6nXuXnX+SB/vghuuCRQYp68GzZpAsB10Zv1R1r6
Qx06g43KqCb8Bcc06AT5G93KbtqN1qKsK821KuNaeoa0Qr+NHTvEHULFf1ycFKsxMGekO0PgTkl+
P4xTj7Y1iirzbsRxhLzFbtRb6aR5cZCTA+o4rZAxDRNNpEtYe6qSO0huNK4HdNmXxzQ3R7q7mj+w
X/u8u1FLNsVciLU3B5jAIHeKQqD55GUNbfZ+6BBgK4rFqELTygaKFDB6PICq8/izF83ohJmZqnSn
d4r/s8/i9Mk1m07dFFlnxNdgIHRzj1EpVKMh8afhW6GsynR2Lh1U922deiM51PbgxvvWgou0n71s
wVgI2sdavgAo9LB0yzOjvp1ysTSHvqR29HNqqlkPYWQ5Y1jPpt3ss1qhmdggGd1/0stWKxGpXpfX
vhO1vYOcWH6WeJhoPzF2bh6SprD0HUIwtZiiYR2MVgbKSXT7vlw6pYedbc13G50X/N8oxU9XmSJ+
MpwhGQ7ooXYvwunGYocuPXBnQ6aAeBEDMfUA8VDk4tGo0scrzMfAdiz+kHyVqK2KoDbn+a7qEBi4
clr2zzOiEdUbjXC3C+xpKtIAHTHj+xKb2vAIwXg2gt6opXUHGsB6EKOzTigo2vlvJZyk/ZYmZblc
0Y+c7qSHHM/TSnSV7rNEmHmQj8Uy0Opy5huszsb4MK3N+A3dMNMnMNGmZyMW4lbXC+2bv/A3avfL
QraWuVWoljT+0VAAFIHex8W4m+SyouLjGzXdZpW56RpCVWzeKoA+SWjbrfXUUwgfbx1039C/XZhj
YFXKWsLW6rBXTIlEv7pTLd/k4Clz51c5/W0diKm6LeK+sq6Iqix1nY2q/sc13Hba1bIufla+Krqg
8EVvBS01y8MqnewtAwL5WrmGJgJHL5GVTLTJ/5oNKX5cDl1LFSSjmj9prUbVgJc1GwKeLkiwqnMy
42DDRfAPqOLiTqZR3N/NcQwSJx1dg2pgVtWRzOnGXRdW1cb8SDu7z/sl/i0nz+h2htHOX1WyOOmO
Wrz35KCpWo87p58t99NsxJUdWlmsxAHoFRS73m4JmYxWGfqLNSA2G5WlkzS3PSy+WAt7R7rLzkLq
A2B4KgAH1+0Goe9tl8d+GlI/RsZpEtQIlGVpz67dVu4tEZX8WknQIG/eUpR5sAw83/dGnxvOtzlf
imvKGlDAsiYdIB115TzJ27lIrPjRNbOsv89F6zYhgsT+rXAIKveJ5i/3ra/PP8d8pY+DQkw+QkPq
7E9tWkj9aXV9nKPGHiExrtLS/mXQIi9CNBb8+cbyBnu8Aq4y3M2UjJ2g1GtguQ1RPuEujBn5lAFD
jWQ8drjerhAbg9gyRsDSfV6/TPjxQtKz1TrxgtFfelK8Zg9aE4MjG+O2GPeKrkPCpqsWgSRq1jy3
TW1AoVpYsU6s3eehK5rpm5GquNwn3C+PPJa5C0VT01+d1useLS2XdmANg26gR9JIlBhoXSwBvgir
G3hSuk8uOqE2HFXbVXdGizLUJ1jn8vvaa5wPK/H6+95hbx9SHgT4DX3hhboDtzTER6JbQsfCQ3FX
Cw7SCyaGxXJILBDYt81qZNiIJXPWvKTaII0rG1WVz6mCanDg23r+A2nhokIndcbHNm6SOQTGPk33
7eKCnh7MypU7K+vXAnkjVHGDMluGKrA7PS15yglODmVhOsmhrSm88MYZqtxbJlYqpK5GcxAVRpVh
lowAlsfCFL+UPUsjqJVZYh1CvS+g2cPmXTB/DNylbJ5nYJE/DU1l/7hubz2VFeroUPDr/Hc29NNv
vXCdfNeOyeBCbYSotSOjsj/TV81hNhirDrGT/ffCizxUO181yw/f6OLPozMPt81cL38IbmawReWi
vo5UaLkn6lnKAIfb7mUy17K80Upt7Q9gUOqvrjW0P9rYyD7TDkzxSyvKdo8atIGfUjZ6r6Kg2YeL
eZ0VuxrRuT+ORxf5JtbTsYkMVTfpbhpT/bHxtKKLMAfIHlblTU6If3ASB3L0nTSk5JJ+xbKhdSlf
savDXHerNpIwFvId6ChnuZONI15S8KIx3kLK1QPsH+Y/k0fXHNlFLA49Ys/7HtN1m4BWoE5fOiK5
s8u6LQKYmCkOH4vsST0H7jNRuCvtQpI4PhmI9k/VPNSgYGRCiqTVefZrbePV3lN+worOlvbwOiaN
0b7MALq/gT2ZNOizDUJytUi5aTHm09xILW0aeUkaN9wblv86jUv7y8YEjdSIu0P/sYxzJw5xHxtY
/aSLbu9l19YPplv1PyxUYHnlJ1PeK603v1N5lmsoAPfNgTVuuWtj8uddtc2SObtumMFEBrJcW+/G
Rd/Dgs88jH1Q9GWGlBHap9hhOE39aVqTWdAerUoVxoMeRxQd3O8OZcEipBkTf/FqdM9Db+mG/oli
g8n7UmYtShN+7je7RdPWX7U76iJoFB5dux5KJ1VG11msm1maXr5DX2Yx9rNWzvqVCVzpejCkK3Za
k4/pXWm663M/Np19BSiXPQ4mdv5GRm3JUEnTVWHq+WSK8DsozRboM2w4VYHlKQFD+4Ad57pcoz3J
81sk8fpVJimz9KGCQGHIJiO0nQkp4XmxKi1FRyJend+1ROTh5eMCyZm6HLB3Ou9buQwHuJPSTePX
syHW1YpE3Mi9MdXEVRMvrY+Wy4Uy0ZmhPEJrpGKwZ6PieNK72SS1srgcLNQ+RUyEOanyqsCWdNkX
CnrXhfrtVmU7CedxRgXyrUNrQKVoK7b+q9mLDiVGGppnRusI5Ijj49yv0hYXOn/bbz4dBZ1CHkcQ
qliZnFTgc1sXXdklOmx0PbvvBcloZlbOnVgggYy63oaLVRr/udP2t8/4F9NFefpUHR35n9i1M12P
aJBVt4PdFVHjK/dCxf/c1OhEgaLb7GWhMR8voAfe0LSx3ImwpfIeTWrCxJlyeMLv3f7Sdb4eB0vK
hvo/hvVgSMPSRt6bdv3xsDKpZLZmSo8Mq9U/aVkONbYU2WEkDrRDo6jRJWv8fOwujHumTrjpTiLp
ZqCXzs18PO44btDEtDCiyq3sqNByNe2kXsD9sBaqxkGix8ntgKfGXa5co7tQsz53Nmhe42lE9w8G
xsk+QupHLwntjMgv/S1dSbIn0eRV0Dr5JWG5M0Mhx4c2GD4zdDZO8XJEJlWpSYISnD+mXTIXcejG
8XC9yPY/yzUCjcPOe9PDNsRWfD1e08bSkyad0P+uB0vsYwxqDglVpE8fX2Fn2iabDC19Taq/Gwbi
ZBRZKV01k4gqFAYpnQrVfpt5nD9b8dQfHPSbf3084LkV3CQGN1gdDMxTmabR7ptqKn1oKyRYe2OU
5t1Uu8iwlsUlvfkzuxIHFeCsMJ2B8p2K384jKg8mxE3e4Mbo9iteHPu4XeL6WsbacIWGsYdfpJxq
gsTWSC+Zmb1fWrjVIAi3Hi0UCPtkW1bFQKG8aaDNyMQ+uHoW35olDCTbH/UdfaXl+uOVfX9pI7dJ
gY3ODaBBoNzHn7I00H9AMsmK1i1RBBox7Mwx8S88RGfa4AwDwQLKE70oMFbHwxhuTejV5XYESlzl
wSSG4dGvcwR8ZTHV/9BKqB+XoRZXRaoZRuA7eets5G4TUVMr//HxnN9/Yl4ixGV0/qZZo2+77V8P
lbdihu6S6UVYgDV3fkwUrpmmuqG84X6ikpGjcOqrwLOr4urjkc993U3HnQVAlIoWyfHIsuwG0x14
kIfe9D7NajaIpJbqYCuvfpiMWPvPVywz3fgc+H0R/LsnM7VTdEentrOi7RxzicsGTraVHcq4eY39
yvlOIFhRkunHw8cTfX9gkXcCAQ1KmIMEQe94olo+whaGbBg5ZbIiTifUbjYLj9xdXy4M9f7VZKiN
C80m5sCcKrmSwBV5LlBpB/6z7spqSO4lJeXHZPMAKiwgAKPjOv851kEY0KBtTKjD63F6TEdnGRq1
5nok7a6LfBX/Eot+ybjkzG7ZwjYuI/htgNy3mf9rn7Zj2mS4aujRbEinCz01VT/hTst7bB38bj94
mbjA+z7z2TAYsHmkKLsCqTu5fTJHDdhOWmu0FNSxdZFmN7OoM2wPvOpCHLdt9eM4DrsK2u5oDfDN
CDyOJ4c/qTk2QhkRrkDrfu0d8+cm+ncFrdO+6ZH3CKG49ChZKHIZhI0v3Ehn1nYTcONM0DQmOT55
KLO0KN2SNzsa0Wfc9+NIyuDkMS3CNQ/VZP8fBwIbWDDRf9lOYNaOp1sVdIYrqa/RaPZ62K5FcwXY
YYyEGMsLcMgzZDYYbIQAIBsMUMTWduf/a9/0wplqoRw9wqSOk61r7vC2OVV0gTGl/S+/xEAqSHKr
hlac+1oe8p7PEgp3bzwo2RXQfl19xEt89uv/HDnw02hc68TvyL+dbmmbcNZR5iAQDc7Ec29Zy09j
nPNiN3mt/as1SA8vnNQz18OmqkE8zVXoQRM9XoyuhOjquAUEJdBH0agP825ZLQxLRatuNnPQUMEn
//j2OwNIMGlbcoKQpEJ58fS5g9Js2iOZUkRtwt34Lz1197L31heo30BruqkX8W7g5T202YxOmSGr
alfUg3vJuubMid4ggignQwpzCQmPp69JyCdG1fHwLmtxiKlWRKY+iL3RDZegRGeGAn6xpYBcx9DJ
T0507UqZVVvtze7ahzjz5ENhSBRUas3cf7y+2wY+uTs88I6AfpmSCxjreFLGIIdmQDkmMin6dDst
FhQ7RVMZF+6oc+NsaREriAoZacrxOOacllmFdU0k5ry5A/Zf75bR1C/sljPhCHcgbxiECV6i07eS
+LzWRGvrkTOz/+HT9DkCpEuemwfkjs0uyDyTsulcOE0CD7YuLuWdf7lSJ+vJ68JfmOdutJGTyxCi
hq0SZzF4zYitgwEBZ/ghRU3fmbpy2QZCXyY9AJRuPnOoffQoOsv+hWqd/913WuuXXszT9xjP9BWV
Gq16UB0FmXBON4Hzidr0q5f2lf0w5SkEd6eaWgQjDDU8+z2dmkBXeDFEFuoLjxZB4VuReuKHlqBH
tkc1Y0X2eXDVay/y9dYaCqmhrAf3Y9cuIAguBExnngXeW8DMUGhogJ6y8kXuNUPB3ossbBdoscxI
p2sJFX6aviGMM3X98U4+PTO86gC0oDqzA9ArOr2qc/ChxgDPIBpnp3v2YWlelQv/aDTufGFq7zQV
N612WJoUgyAGgUDb5v6vZwGFrsoDJDNzKeXUdofYGB5KzZ3Nh7VA7yb0+1neosCAlYKWZOkP3XK0
JhCjbz9yY3t380p7M4BVhvafpNlhhvnU9M333I4X96EDJhz24JXf8J/ys9+9KP07fZIDJqpelzoO
QIZJILc4CqPYobIh0schnQX9kb5VTTgvOIyFSenECaxzV/+xLv6KzSEap/Iwlzo6rmbb9fNOG5xy
CLWN6xTgtgblWl/7LrlWsz6/CM1MQdJWDhOUlecluzSf2vppmqbhIGY5Lg92XNFSHxCi9a/tyc+s
p85McqpIyVggyMJD3UZATrLkqqFT71zTkl3wLvSAIX39+OOfPk18EBRrwTxyi3GZnQrRoP9SapwR
FWVe60VjPQ9UPDGS7O4GnHu6AygY87vfpHNyiSn87oFi6L8MEHJpcHNISR/vBQxeTFvTnDGyvD4p
MFRpsZJKpyZ51ZvCHcMUfxPtxpHoX0eG1IxvHnqYS6Dh6KVfMC87swrbliQWpHYB5f/kp7gqBykP
GixCr74Pc4BDQVMM5j++Te/Kaas2tN0huXCzv0tIWQBMiCDqgaPzEcPYDua/DgOsRiAobaOiCewc
Y1uJ9YBEJ9L2ki5OFcbOVLylS9zo99WcwDHskk46Oy1vB5qzRpJf0jA8vQmI1njN0NzdeLSwSk5+
UFpneYa05hLZdeM/JkrLI0+frN3aDcWFm+D0WWMoFntjKxAUbY/18dxL7gni/2mlxKHya1tW0IIB
Wlx9vLvPjbKVaamvcb8RBR2PUhX+GmvmqEdrqapduhb9ldGXlygoZ3YyRTVU97EP2pL6U4qRQJBq
8gpu7Axa5CaDrqO75w17t1PGziw2N3u4N03W3fpa5zwYdX1Jjf39BuYXMD4FFHTrwPgfT7SZBhq0
9qJHairja7AV2XUHM/eQubEbFVa/hI2TrBeChndB/vYRIRlv6GWCW/cUWm+NiPGVE+KFSGjQiDVj
F/taDbJzelD1rEdjW3Q2EDpwR4a5DKhJ2jprkDsCZwIu9h+jsOSf0UU85cJP+8t2+Xc48fen0eLY
VBlpAZ1qlJWJj4BHKteoNErztsknZ4M2et1Pd8VRh+blWM0I2QEj3A0bhI7er7/WkT72dhoCwk7q
EPgP6lWIa9dZMLhDZV73krgj1CS2oYGDHlkfWpJifBink/NiWYMzB31rWsZOmd3w5JBmzKFOs+4H
HsRDiwZ4NwLnA2H2NnH2H+cqzfsg3gKboJddVQd6ok9/sNzIqAZJN88CIYGtBSXI+ycbxf0fupJt
vv/4kJzGfttSUYOiRsNXohB+khbaThtnvhzWqBdG/KCL2r2r8gTHD3st/N816Is/WB2r/uA2/f/Y
O6/lupFsTb9KR92jDrw5cbovYDa9E0m5G4REkQASLuGBfPr5oKqeFrdqxKm5noiO7lCT3NgAMlcu
8xv34dfX/osYuKt80uqkDkNe5LgEDyibBraPOqMJUbSJt5nOS5mhXBHaZU3+wVA9venEJKpoqAGQ
xnsK8aEaV3wmDHukX/jrL3TcEuBhmJCW6Fbt6RACO683Es5PKNt1o37mOc6iAfbbxIxyF6ZthoXI
dTjmJUhFg8l+HW+2VZBb6pr15ddf4i/iMLEKtgrgauY9x3bhq601Wbr1y5lse0HHXt8SXSvTe9JA
+UaE/IvAQXcHDTram/TovidsP5xB9pCm5P1qPVNgBW+6sQT4XHcyWjKpnzcE/rguRfXHQ/6vp/W/
s+f29o99OPzrf/j3Uyu3HtvE8eif/7oqnhh/ti/j/+x/9r9/7fUf/etGPjf3Y//8PF59kce/+eoP
+fw/rx9/Gb+8+kfSjMW43U3P/fbueZiq8ftF+Kb7b/7f/vAfz98/5WGTz//87amdmnH/tKxom9/+
/NHZt3/+tner/uvHj//zZ9dfav4sanGK/VqwGv74sH//xfOXYfznb5rr/s7EjfqVgxHCEqTG3/6x
PH//kW/8znyIchNa7h7nd7B90/Zj/s/fDOd3GDqM3ODf7f6gO2GNxt/+I83+HVLZzhkHVRFwuJPY
/PvLvXpL/3lr/2im+ralqz1wM6z9/8TU7yJaqKBD+NyB9XQdj0o0GGbS0/K2PhRVgID9AZIDw7K3
6E2vy5/vV/FprSG+yjAAjdejzKDw4Z3501Af2KCHxi8vl9U7MfL1upqNdz88/T9v8Mcb+l48v7oj
ZCvYZTwhOLskPfvu+GH1MwYoRjCn5cFuRd592AYqisPYtEv7wS+1uruGU9w6B0dTafcCmn517126
k/KsHKphfS+rhd5KiBnTNlxITHXn03adPC+yt9Ge39dBY1mJPffp9Ldk8HlGBOqd+YX4AIHK1Y86
KoqOYqcRAg8yAGlyo+GCW5ZvheZ9HnL0cFiFrglDD7FPxGhfP5yl2ZkGKi0Om1Z8M93tFHlDsINl
uK3roVcN2nRz2C9GrKs33stPC81FDXy/N+hQvJljZgnKG0B5IOcffDXr7SU9tf7dmBXDeIF8tvFG
qsCmOrpNMn404pD55TZ/Ov5arUpBXZbiULTTWsVbZVKaYRderG+csz/f1V5gQ5VmzEXf/ljbahmg
SixLx4Uy+8mtJz+akR+LJqW8N/qNP20h+gbM0VGdghKFb8fRpAvWl9b4ctOSrNNOGLEkZnAOpCmy
mrd20PHDg7Fn8h9kppkYQjo+DgluATQ2XYoDahtIBkeYXPzN1wOb2QH9yEnMuyH0Ed1+3KIZk4/O
27QyydbKC3NHBaE9LvKNd0PVe7zcacGzsNCQwvOBevhYkcAr52KoAoBfYDiraxyuYG/cuAPizn4R
d7VEPdSiE1hHAzx3j8QkU0O8OmirkquJ5aFSyHMw++l1/VA6OlBANKiGmX6ElYFK8xb3BdywdUNw
BV3RVKN+ks2D8dXKWy9P9C3Tb4VryTbOvaz24416+ODrnhpDgcFBBkjPxH2sau02i8bJRES0yK1p
DPNtdh7cPgesKnrfOMWXCQ8wWAbAt4MREHni4kZRh+U4DSmo1kJXF15N0hHjR09NYFZ6t74XTK7c
CE/iYL23KBVAeORgIMdIWDvfyUfgG2FhpOInvkg53w3MSM1Ywdm5rUry3BMDK0OgksXy4JcbX1RS
8tZhvtp8xXXuqy/dlAGrGPyqB/wE9OAdjo7OFb7q45BUoC+8aJaeAf51qgbjhIdJm65wq/QG9TL4
ELy9RsZoGBgyHrV5m2gIyvmblUnLCwN98a5dOc0o0y62wCa0Kdy7WQqFLqJQen1wcmOu6NXM7XXD
l5LRftJ+QKOoB1eaZxaeFq3eFWHRj3I5FGsP0yfHdsKLjBERyUh5xdLEMxpul61Szi3dkgXyxTaq
LlT4R0EtsU3UaxHpauT5VkH5QBQ2yyCGTbq0aCK4DZjiYJGfO/xACvPU2Dy9B2BSeS8mCCIZeczy
2nDyplGPZjHAKaOIASkGQkXbolL0GvD2QktvSzWmY5IjBF0UZ5jyBZk46RmxfhHmVqNxi+pukXjg
cLtoMy3Atoba1itoXP4QLx2pfjj58J7iSWAYnKAEHGgxlgTrp7xUjYbMq171sQis+t7zRcuYxpra
NcllCarf1JEIj2UDkDsSRbOloVnX/WMm50JCpJosdTljzzeEcA5kcYorUuonzjKvVZI3rMCw60p5
cIzWPNnqZvGhrUFVxR4Fog/klCbr2E3K+uBRJL+n81N9M/3a+eK1OrbGYG1rKxqdFrFfD/nJ08Uq
jHv2tHJOe9cSRiL47S81JnR9pHFIPk0FbPMQdOn8wtpSKI02KShV1QZYJNbluGCCYA46sG66gN7Z
2Nh+BdjWQvlErJiMhYzhxBZv3mDwvBa9+xQ47cryBsOs1aD9Bv8R8hTbqxudOos6WerNqYniCHpD
E3ZyQNgRhIhzpgQXsko38IDujCbxhoizurLmRt4Ih28a0qas1pMMT6X8jGaP6wPGtPSnQdRFluhd
pd3rFJs57oyFrsEX8BxqUCVSXFxU7ltR5zJmisYAJ/qTwhKljNIWj5wQJppRJEL4+ie6TabJc1m9
R3Mp5k/SETKLM83WEw1dsjmqM6s6abRquvY9hAjYrLVz6dSOmCLk6MbHyTLndz59MoPn6AJP6NBi
GE46W4wXgyYrFTID0p/NdULbaaFjfi0k+UtswRCZwNbDG7rP10nL3NhIab6edbnpF5HYCvFScj7r
uAnaSxqz3vo07sxg3mKw3XWfOJOzmXG7ZjVMhgIMU7j1rS3iQJ86Gac1ROnRXO+dxtDuTHgtdTwX
yAgnc6s5z5nW4BgksfDrT/1gdC3IYEMxgtQz7CapRrNaY7cBbxNCIIB6IRFEuDaHQuZR0ATNHK7N
gLdGaXXNzpVc5RByvDdOPFU9Kx1DnbSHrd13KvFbWWcnW2ZkZjwKLGOiAYX6JuzxENQSO5diOvPy
FFWlTJZGPKJ3tOF9HhSfIY7iJBTYmqqvM6+s7yt2VEk/tNsA0S/9tETA30A2ry38w8ifpUFUUsOa
RQKq7ZdsmmwnWWu7si6gXbTmqd3hjRrlMvefF3pWbDUx9FOMC5QrQMj20wwgF/+ww1y46kMwyMCg
pR10eYTytLysaGUgLVj7FVf2qwolE8hYy9VCf6JMutWQKEVkvgGbqMbpKUZ5RQIOLINi4NZN+2MG
LNyJrGUqXjqh5W7CTk+BX4wYBtFhnGmMC78ntC9qgmSDTRoCRxvT0WeJwKsKO021WgimEth4LjSI
+KnNjsQ3tXBDQdrxbdoNASOSrrmHBwf+PXbzzDchOfmE1qaYMo49GHiKzexNxKdN1/KwHSpJQ0oP
4OTBlWs/uZ4YrTC3jHWGrpnRdtEmx5ThDNz3goAyszBkDXsj1PzS6GByFX0wfwIVvbYJzeKNg8AR
4xTLtHPL3UCs+Nii9Nbik5S139JJZQ3HWi2N83x1fbiCDD+8U1p5pgAjXdl37TRPDyrYhXwUmeo3
ETTTReCPJTwvwYoKmeprJidBvdzMvqzzSJqL9U3JUskThlt6F4l0C+bYKPo0D9d6Kh66We9EqDHf
BklvDQvA8SWzv9T0d543L0hXLp1PHulMBis4mHsSCC9fcXTr9v97QQkapIfymX/oe1oywKk1AJ/j
lIbUntxYWvVgGEnVsnVP10bxjiPLnbVPo2eoNJSDUVqHHE7iZ631pi40gVvIiBUnPo52T+TV3Y6c
w2bW+HleEbuKug5FHQhp1OCzCwk1VIs+MpmubPw9OpiT3zHs+os7m0MXeovdmxFjCg/mkK7GTz3U
yCnWtKGme2Sb0/vKxAYlqn2oTrEjjP5ecNAaiauL+T5dp0BPUhtxkMhVxDmPquGLXaT75vCGwmYz
wI74JvQVLt6ADSxw7wAtcHndF7jfnHD6tsNhKsziS48km4osttTZ1IvJiQiszoeqtAucKscxv+rG
GuKH1wfq3eZlDVyLxdiR3fnyVDiL2UdOOfZNhJBg+q6t1pT1nS7eQ+E6W6xniDUcCjxBxoMNMs88
VSk2EIxKCspXGIP59HnueCB3zaR7L4rSJU8Gy63NuFpAVZwM8wycDVdhazhRxAoraRfLvgy6jnwQ
JAiG7hCGCpXo1D+PAQwwdWLB2/5YTvjxhno75PmB1h+8s8mt6FVamUI3FqLdelvNtt9EJbIKT9k2
qDGW2iqr2IH199Ixs2It9qDNE2DtmAnpQsyXk+EIDMi22jl3lsohxHVWMF5UXPiCxT5jHeuKjl6x
koF1WLJyDBKnssRL6svePeRTkyZtMcrtUNkkQ+grkMRszEve0+ScjNtiExpCGumG0OnL2BXa9khh
bm0iIjGip6UL7UnV2AE7CHOP+Jor0v7lBK1he2bxFcXs4h+dl8vV3Oi+vMaSOS3v0MF3x9MhH83l
pMTyADulLl0+5gWtBVBQWAiEY9tj2NmhbDDGomTbRaLq6A7ni1hR/i1Kr7jztZ6EEaIevjFBZWxB
KKCG1rFpZfmTl83+Mwx0jqNsbXM0I7u6tN+PXgP7rPZs/ZPNN83OGqNR+pXVDco4pw1R2AMSsdDH
d4k4k9deZrR3LoZAyTaIak7qSwUuhWy8EvWMfcaMD7EbC8MpjZ5wisNTUrrF9nU218BK1Dipz2Of
2e9BLlsSPt1ICxSqTKddCUGQPQ3GJUWjRE2OATXL4IhfoU2MJvYFBUyfEx0ByPHD6GDNEpmFnQ4F
gaU3Ppb+5IvQRU0uOzGlqrMb5Bes5VSzFYGa9N6rk35yXMWUtJiXc2gdhHFj893l3B66vjnxZJoR
d+w0qAioafAw+jgdfWyyZvuoQUJATh5MrjpfURp+CjZR4MYg9GU5ddPZzqIBGvuMSDa+dc6JUJle
nHU4KjOtqJXRJgPKM8YdNTluD1BUuiCZTY0Aoo89CoAeHupV7DWVYb8TtS7bcB5SYONhAEf22czK
Bvv2nhTnvMHApjqHJQ+tqGk4l29sXKrwmCwH6w6GtZ1fe+4m9A+z6gcbYSkN345QliWSSD7Jofup
QAWKHGuhZxum5KHj1aBPRN9xsob+S9Ato5lYCBXvgLGmcw+V2djZLUAGBhMc5tOSVEIH6gi3ci0T
fWnwGBTK1Mgk6xLdh0ZzB7aONbRVhJ9ZP/A0gYRT5skmjXqxbXNCHPGLTxM0uDpqxnZDSG7Vlhot
W0yvb4La0Khnaq21Y9dqvPtG79W7OZj823UarPaE8Xf/5GBUPp3TzS+ru92Z9YO+oc2ZYIM5Bqcw
z0bjatLbWU86b4WTpjHuWD6Zy2Znp+VstkvS1BMi75mdGsa7sSyaz3VrFgbkGxyBjELJCvgUldH1
oPOmYo+3qZ97JVyMw9L3mXEze30J3q3uEWVjNw/gVopAYyaET7EPpHnWgqqmEFjrOfZzVGN2Fxb7
GzoTWnfeyRR2fQiZUC5w77RCi0HQS3JAfeaAzba1H69dqx+r0NIG1trY5lkGncbPnZu2YkJ7MYhc
rbDsTAOX6qlApwFr8nZPbvTUgI5dqHpKzy2z8u33ra1zKFYynb/aqUv6wTTxfarhfBEXnTs/Wk7f
TfcIZJTguJgIPcPunipsGrrhydR8tDvyZlPnSAlo5QnYEXXfyll2kS3y7HnU7aWPkRaprG/10M7p
+34R9cety3GGVKqQV0GhTDRMGb0LmEsLNYpN4+CbjzuIOKv1pngxB4UpS5NLp/1otro1xY6fec1F
W/faJ40sKjhDNQlEH7K49UwVUkzuRTOtGRvamMpHuxkDPyoXc+lvGT9DknNQiTk3Sq8qz2D5CUxH
kA350DF3+DDLdJwPFKcdQxdH79IYjBS89xl4hUbZbK9L6M4LKafrSqAXe4Cqb8bZ5XQ10S9lDgui
ktJtNdfLqiZ6hDmWJxZkbhlwb0M5AzdpWuMxrwkIkcaH35d6ximfl84wXtnG6jb36zA2xa0e9I15
jsrIOFzOGmVIH1puh3myxNH96y7xRh9llLOb1A3FQpzVUrUh+CPVHFrTze9qKoURjWBkPQ52oYQT
0Z+rRQTBDOOqrlv8jmYPcOVwgFxmXkF42YyLIqNMfSIzK9ktHUgSKGFyHi83dDFupyr35wiLUpca
DqKhXYbT1jdPQ5+5t65rYtQlxhU2sNebxgsdF1BOnT+MPXRyMFChQChOj9UUOMQSDtiRGGA11Z7l
U1lzEptbpM0o5MS5lXba6UiyicyHS6YSZtsyI4DupbtaDjXn7QZwU13SstWZyM0aSiSfvDyTD1sO
W/YUBQPKKtxh4SNvm6MP5142pku4aTJbwsrcEDIhT8cO0Zeoa+BXmsou9kSGusjeb/88jD59514j
owhXWP/vl1yoT25lmh8XtDUyFBiFAVVS39hgGuLHy6nI8qyIoECr6nZbG5sdAPsQAXJlt7QbsNxj
wiiyIOKhb1Wcwt9Wu/MpYIGM+skK17Hzn9CDYP9mXZ1dmcWEys6QNsaWTJ2JwOc2l85t2mve51Tl
6Tugu2l6Yedaib4Ffd4ThfujDO2pZOeVVun7AJfk0Jz0VO3njNTX8RwoWX5bMDDHl3puFL65gdTi
3G14QZQXFMqSZ22HdTXQyFtRTX2ALN2SfXWNTiAylxl3usa+J3dR9/hHKL64sfpDZAZYl1LyLfMX
acv1q4UODlpBdCdnKInFcIZall1hEMUmSoy07R4Z7uifrJR3lwymA+JDQvDklz1kTsJim0eXiQ8P
6NLvq2EJmWYzvTb9zbi1vKbDDlp0HIoDoj33S9f6d32W1zdrQ9+W6bZefgw2CxzWALsW5aQhR/9B
h9J2Ky3RYCVledk7rJA9EWOauX1rKhdRiWbJ3Kty0snzPfiKduQ1rntdVFgZnkANy7XDICYNKZha
9U4UuH1/uzgzRzkKkSIc1Kq9FFlNFeXnVqYl2B3g1AZQtcpDowTOFQrMpXOc3XXfSTDoRHbCyGkN
kK9k9GQGacg1ooIKlnO2D7gBPpzIMjS2V0S0mexLZxq8LC7RiQBf0G/ofeKPjSBL3wQ5FUSXCf/E
JGkg73GDnKlSvnxG78PIo65ps1NbwbiMYGLY923qep+n2fXaGPIzL5e0p3vxMkSiQtEo7KJrM6Xd
YI5j9ixme3gK+g5Rz3rKixfXajEZtoylfkSWZf3U5Xp9E0DXlwdtccab1WzmfD+fhmcofdqneVrQ
mylbsVW0qV3nrgUV9OjIEe1WdIEgLPTmhEvFGGgT4cFdHKCX1ZJvF2664U5Ar1WPC6PSz4sy7VCX
rVJSNTNN/acO4Dp91KJQF27X+WUYFDI4r6zB0QBZ7AnT2KjNTjiwyTuUNYHf9Fp6tj4yIp93cZO9
am2MlcykR8zfLqfSiKqsb58wfW62iNTLIFIA8dtCPBU21FlctzN4lxsqG946N6D4wS8GNgrxkesT
riMI9VWaqK1p7rZCr3t2d0um3FNjF/GcLaTQIECnPFpgvOfnQTvX99B5i5dJuBz48OO9B5HZy8M0
mfUW9plwkonU0ohXBd+NsrgONFrI1fwtR2cu1joP4Qne8BdQbHQByfHEvVGnJmSCzj53EQ1HKrbJ
p7CYNWsJM/TsLXzG3OWDRzKXUtwKcQN4MPiE1U79ItNlODVNzZoSesojOETd08DM44Zn5ofMdSc3
sgK53LTUYg8qB9BPhy29HJ2tcUIMz+bP0DrVcEB8pj6HRO19c/Si8hK9sK32whaSIKNaoR56f9Qv
ssY3rrRFl2OkaZX6piFQWoY0Z4ePmVqnT+20AJFbNbF9Ccp1A/rTe8xBCtsRlxTyVXHw6C2jgWTB
p4hEoIYvkFttNq1nrS+76yWfJqb1ERaAZYdAp5Dx0pUefLXHmY3HvuvByxAiVazk0H62taJSkbGk
O46KnAWhgW7x7q2J8pVTTU5XEKZVwxolmQj12XMrUmkcOmg3td1ZBSGeTHru62++3nnvdeTIt3CC
ePRQ6EPzaI50MsCTrPUQe9vqARAq0LaJVnhZedzYo84gpCzS63HrBydEkWwXTqqa4HOQ541HXyil
k2Epo3tnebn8mpE/IfjSi71BoYnmWYF5ffS2oP/oLGvDzrTzZzqUhDjgPxDTAbj2l0JXzVPNSK0J
AZKna2g3CBMJYxZdEnRN8SjyAUkZvTW9d3YmqIALlY4ti89iN2a6XxkHx9N21oS7eF7Y+IslE/Rh
HJLfghwhmqRtf9syEy6+J4P6m6LRwV5dPGVGpRQZp7mfNyg89bnFVkrL4QkM72ry/eb2CtUpQwd2
XXJEqVJlyDqZBnobXVpU4qChM9Mnwg4aMpySs1xzhcmec835dukMsqJyNAx2f18Hd8CN60ely84O
2UTp13XqsUTwSYQnBloeQm67HfgNVoPOJ0zs99bLYExuOAhjcYDcBMZgrojGMoRvV3CxkU+N1u3T
sTwLYZezZy2bLl5iGFOqksWEVhuvGBtiekIHgXtOC3CWFQ8RrYhmQicxAPBpoTWTzi66cNuupTDL
vEiKWk+n0xGtoAExE8qRK6I/Hu+/hiIcD1JB4EDq3hHfDgr//Ov1mHPCnAc7L1klmqq2BGc283R1
i/d/8yJwjQA6ALuF+g/E4miir5VuX01bbaCDoLKD1XX5RYkqxRt48p9uBeAKnCbwm8DKmaQeTZ8x
flwQqCyrxOw0eSU8I32X1dVbvuw/XQVLBMICLBaw6y7g5dcPLKgWdM+3tk4aMRjhIpkqdj5Tg7/5
xLgKOvhMuEHPmJC1Xl+FScBMkdfUyZoybyJtYegemaOuvzWyPwYHAPZiGqRDuDexAQDB+fpCsz6a
jev0dSJdXGFSlITjOkfCYOJo+3+4p4CVAA+Mrg90pKNLVRWdKo0nl5tO96gxnryuGhiSf/fJ7dQ6
IHRwMZj6+Ecwng4jciOYxipRbZd+3IVor21P0w6/vsr+WH7EqEBVwZWMZwZOhf89xr2KwbNNQzki
cRAPedCXfr6ii4RrG6VB4pfO8oYS+c+rjuuhdYqrNvdmHltseSP9NTJkgcJYT3NnExQdYHXeCAZ/
eVcuSGI42DYY6aO1PTGMB0diC7Br+q77qclT26HgsCEin8rBst5YEa9BgHjsgnyHag4GHxTZzth7
vSI2hOwdr0RHq95PpNW2r/XFpfSi5GPyoN0gLJ+9cYvH651LAmYDz+FzgEC+PIJ1iMKs8omha9y2
SDO1Ws3wYRyc2NKbt4Rqf74U6xCcF5xSVgiv7/XdaYPaXHed0HAxgyaCGAYmA9k2UAnVWy/ueHkA
T0FNgqUI43FHRB/hyTh23G1ElRc6WE7TNO99N+47g/L218v+51uCOQCaj+W/b4BjCiNiVW0WpIUd
l4tlneI7MwJTmMiEzLJ441I/rw2YxQHmChy+MMa/Y8B/gMjJbQC5AMcwZjRkveNU9si9NbM+NGPW
3VlLa9TMa1f9jfXx85NEnYcZHHrYmFyiJPH6pYnKN/B/prnYuK080GJDa8uR+Rvh48hv/DuQjlMK
MRUP9jkv7Qi/5AxDI1ozKA5W+LkL5aUV6tESzXEbBYk6yR6Ckz5q3nii39f2j0GLiIAsxu53C3jK
A/H5+t4gYrooxpIytYk6yHhJ0rg892N54ZwDynn89VIx9yd1fLUAqADHJIouaA28vporRY7wAoT7
LnGe1rh4l52q+B1T17g4I6GKlxhsR/jShzK8v/v1tY/8sv54vLD+gShCPEY34yiQWQGFxDhwbWpk
xkfDe++0SOZz+b47q8+cu+GwnufJW3d8RCU8vipgrtd3bAtj0idhFoclakPS+tO9NRtyqsbeuywp
HrsYlMmedIcqGq/SBPSLFSJrFmaH4dSPvNvmarkQd8NpdvCTXz8R6xhltr/73TDOgKG6M3CP4p5H
81egUFIc6jA7tQ5BrB3Q+IyWUz8pr7WP2sfiYkTFmYFzaN+mN/bBvNDOUEW7bB/a2/7cPqVseWOr
fScUvlohO1wQJzV0mgD1+scBUo25kVUD+ITsi32+nlWxlqDJdqAD5EbZBVCiiKroZDsgZHttfFGP
ebJdiJPu4q3D/DURgffmcaTCySZ7DGDUHr83zZKLqtdKS9ZDE9cnbogAWPyWQtTx2UpyhfvwjqU2
oRvQ13m9ONAXNWn5bKBaozbyb6vT9m+mv/tTxP8BCKu+J9vHZ0AhqD482Ixx7vfzeenR8BC90f7N
ROT7u9pzK07r3T/kaFdrg58xA0Ekb1HKD8tJToemX/qTXy/Xv4jCmIBx1KBCsJOLjo5OZ+mchVEU
wR9cxgENtP7Ba9f1+ddXOX4l3AsQXE4xQiEJwXGqWIz07OC1WLHbq5VhfGqgGL41IUNRJ671orv9
9fV+PtIoS7BS+85ERUHoaAmodoCihVw1wzzXvCkczzqZnG54SBtPu1UluIMcK0f3jW22f+qPuwzU
/o4zRoGGs2ZXYnq98IJJBdlc5RZJFhTlIGNUl9poajaz/JNa+f/5Fb/tsen/zK9InqYv39r+R3rF
/gd/0is85/c9kSEdpxyBZbE7E/5JrwjM38lH9+KbJGfnQfGjf9MrficrhiBATWvbOyvnP+wK53fo
Cah37XwM2G9/h1rxvej6YXXsihwYaVE5Qz+iFjpO+bW1nfLSVFqCKsdh8soHgDZRX780KNNXKzZp
zclUfQETWXmXvjcn9EbDcW3POm1C4t88yc0+0dft7IfHd/vH9X8kSBztTL4VG3N3kqA5RyV1TGys
WtCbSFIHCVBGbHOg40fLAB5jAHmcYCv1plbQ0REAK5Ka3sOjmCdBEn2s34dKpZjZRW4CzWugX+w2
Tn09uspNwzkvJcg9y+77cGnQE4lcTvk8ZPCu3aOzg3aokQ5zE66YvV8jtFj0IdAN+oP65AzoPemD
dmd0+fihK9e0T7DMpTmNtaNBp45W40e5go5B8DdXH3IxOp+1yVuzkzTYNhnPvr+I+wZMhZHUpqPw
gYDOmR72OwHYVk30IABSOvmJu+h9FcqgL/xzFIt5m5VoMPJzlDm+SwcUI6J2q8j7VmN2TgrlZyca
YAD8IrSpspnk59MhrzPdDVtpYYvQVs1yUnRO54Tr1IgPmVNbFkjb3ED8SzSCodW8TJ86hBHQ8h6g
XkrE1XdchlnhTSox1IuL0ga93jhrwBgiSKkWggwqMQjvWunACtsGaBHKyk4EjV49+Wm35iGaVF1w
XmYSO4KipnkV4vbaoouaLdvNANRGJi6AOrqhlqDdprSqdcPZ9+oxydAkTsMmRzY8mjTNcUNdr5zH
SXUQUdfWR1oY6XrE6KvFGE8zXYprA5queiPi/sVigsq3ky5orkBYOoq4+K3aGG0sVuLnnn7nAsaR
YauBpsaLdJVnQuXTea71jJYXOW9a9Ou98/PVOZ51a4/6kIIdb//5D4XTYGaShqxrJG3voelb7d3e
SJs6bTsbS615GFtE1uJ0BX0frh7Dj8Ovr//9QPkhpCBKYiMMzovZOwiQGo5vH536flKlnizFYj0g
fz3c0kBe4m2q+0sAhw2yg1lzQA03iKD5+JfawkwdE/oG7bEc1YJ5fKvLdZxPeHsDEjYukhNwK39S
BfI0VxabLow4N9Lqip43QBLH7R9/fed/eRUo5QC/semFwPT6yWdrZgoxFVCvrbW52IqmSqpUWcmv
r3LE+iZbpem0SwFyH7vn9PFlwHCOaZtyM7It/dtg9p13dLHtZ8MGKq58+xox9I/EZDuWdjbg01q+
ZUm+l0+v3vDRN+DU+nGJ4enW2nCFjXjOp+VcSVc7F539ucvhWoSj7OSBnv72bWvcIo9qvd3eSKSO
lvhPT+BohcGN0xXYNiNeVuPFs+FntAOeFwIdh9btwJDCYg1FtzVvqEsdHUvfrwtLV8fhiIYE5OXX
9601oBMyvG9jFnV2SO06jfLcmZDdHqpzD823r2+86uMaen/VVLAo2CG5Bsf+aEUV9KdSU7l6bAZ9
iQ5H7sWDLs3HvHL1yPQAyDhVGdzNUpuvleGsz5tbe/egW5C0+vVX+Xlt71JOMLtQ7dj9u/af/xBV
TBB5U8Nuj/ul8r7ardbf5MabJsrHGTL3yw41oZTyeIlR+89/uMrit4YFeMiIGUSLB1yv1VlTrt6D
k0O/QpMSVFSWV+kbym8/35tNJmUiO4mFKgXB0b1NMFbQ42Y5MYfmgMV1JFFzMb8Rl4/zcKoM2uy7
iCc6Q/z3UXegbTNn43XiEeMN+WGt1+6EaW9/WRui+vTrl/XzOt0llajRkCBkDnJsjqlAHVhU3qBs
8nm5aoKlfa+tDR5gwIaSVmbiDUWRv7o1jyyNXhZ1FC5or1+btiKUB65ej9ui7U6cWaP7Xi4inlAa
eONS39mfP8QewjJBbz9cES4hoz5WKco9t5d6mbnJ2A1A+pDwTvvQnp3iKxmT/W6zO2jjrWuWO8S0
A0W04NxzirFQ1kZAFPqv87JWX1GchwJZexIfHfqJ6+0CMGhKSgle7WotkAMIs0UDNv7rF/N9BvX6
2zP+oAPt7ipwcFKOGlOGmtTUlJuZTO6kf16QgdjpBc7w2DdT0EfD1vhmqMocJxyEnqwMuW7fPjc8
sWwRlFWwDgPg/P/F3nksOY5kbfZdZo/foMWWBEXIzIiMSLWBRSpo5dB4+jnOqpkOghzSstez6DRr
q6p0wrXf+93zUTYSz95bTpGUuzXTgDxkPhrmC/aWarGyS1yk/dmR2OtAm4hgXv6IxWgzAjAIQF0R
1OO9gHzkeLS7sDWxykj0DXqY0TdIhpFhTcatamBz9tdNgeoxbQrTyeacxDTSFAMvGIzGRpsM917P
DPd21sV05/Rp93y5qcXWI7+KzY07PmWfvLzcxfIs6qhJhc1pbRKW2s2aOT9Zc9BwwUxEs9EKNXix
4EFciVQutp5Dq2xzZHXYfSg4ln39bsMjSjk0g8rlXhdh++B1leejSL3GQpcjsph1ZIbJv5KoYuNZ
7gcIOYa8Gl1qJtoiu7f7zv5V2olNTLJ1o1ukVzWVo8N8X3Sm99LVU3plgz3TPpgnQg+2SRkyeZfj
r0S0rDcl/oCbMizuhTDuKt28jZz6ETeT33lndkgGnM8cMT8vj+liH5S9y1KDMkG4DbzQ8ipc1R4G
DwOGG1JAeaPxQMHWDRMxK+/KvWG11xCih6vtcUe73A8IeuMYzENyyRAtO1cN6yo3kGPGzXNS10Gx
JqQkPufzTCFVh7fLTSu0nlInxxy5j4/agJoGXzDqaKjwotYLwQhJf6E5K5Cu9m1sJzOiZpG72OI0
WrHuGy8ubrVBz6y7McycYudaeEn55D3dbJVqiTv4l3vxdPRIwciwMf6OJOqWlxBqLGwvVEp9k6KW
uPdKI/uESX2B/WIewtPJNXfjKbqyM/HxWTuxaUdXdoHljZdxJA5AVFPmJBnG5flCuSnee05tbYCj
k0VrzKwWm8prqaUswQYSjQDplK3ytpZ1oU48xWubEsdXzGrww73cG6crlhgOwTsZDaBflglEBCqU
RAnD3PBPUdPWxR88J64FixcTiTufppmQUYjKcH6zbBf7gmMpbYNHn7pR0ySYVyhRrJ/Qt7TRd4kW
mtucc+RjXGgWxRWt4+p+k5Lh3w1qEf2xqYT5Bm+szFZON87VSsnRfqyoZG3uIm+Om61BBa1OKIcc
2tqEI/elSdM534epSw2aSLyh2M1NO/2+3HNL4075UTYRK9exCUOCydSPtwEvDMqqiE3U71m+bUJg
knpiDyuty+2f8ziPKtrO0X1OMTeyV0pfd7u2TEZZRgwToZkrfW3GhfVkYoLyevmnye78z7qluzEu
l/1NEBiGFWjsxS9TGOspFQ7S4rj2wZxTV60TyXlyQ836fLmt4wlEWyaHi62ZqG6IvTFbjttSMF/J
IsDKPm41ht8PEt+powS+3MrJF8lXg63qEqZOMmCZ0/AiE8erqXN9IkrYb42DsyF20+9ghjlXXmOL
B7/8Itoihsl+R8KPh/bxF2UYC6lzRVt4Jj3O/KpNq1Dk2eWa89PDZWiD5yrGJ/3cbdXO028jtsGV
V6eYHXRJtaWw0bzyUDv9eu7xHOfkb+XzyVxcUXSK2gzYkny9Yk7bhlJ6QnoDztVi6q9sTleaOuAd
3p3gjilUvchoKo5KsZkIb6ydJitu0nYOr2w9x1cU2c+EKBFMyCQCfb3cBnGJyb2gI7U/Y872sUf2
+7lEp/s8j5P71Deh5qdZYVw5u09XrWyVywOTlrpk/jgeXTEV0CJ7nKimEOVjShkbRetmcoO4Ut+H
WeDCmCjxPImmcmNjYXbPRl5+jOxY/Oo1QXFW71n9M2RH/e8HmfeNzSZJoBhVwuKHzUWfpEXaOv7g
jt62qtvZHylX3lKnrW7+djUB0OPiLkNqoGKXaxY2ZGkOuY0b11yqeyNs7AcEGemjxFi+Xm7qdHuQ
TcmIvzxh2CaOu3vWqrpkZdNUAwTCyhBkq1T8XJm1xxGUw1TCJwiTIewjZTZy0Xe2YonKNAIHdYWD
IECnKO8bVl+4dcKrn1e97nUf8D2a71xspK9M4yV7TX4c6grZmURIoaDLJfVuyTTwSpBLdo4/20Z3
Syy924YA+z7YeQBpI4+8Xeha1mfiG9k2d+rshjt//BY6Q33NhuX4avNPN0h1CeoECQA2Fr9EBXeG
ar1wiFRP2UMzB+nPxq7Hx5xKhr1RwOt3Sr16dQa1e6marriSTD2zoCXyjSczwQdOAzkX3nVEiu8Y
vjcKLn6WMt7limp8HnHh2iZd+8K/3W2ttIu+Xp5f53tfWkBILYCUXx03miF77bOscXytsocPs52H
G04i/QOmdKvKrpONS+XsOqudAPRdbPQPYhi2WP793aPk375/9zsWE93G6U1xx5xzsERinXo6UTze
3zdwA5QfHPHT3WziFDw007hLcnt8udwPcmiPjnw5CfEPl4gfwsJLRCfa/jTxxtrxAxfcLCSLDuPm
NHhodb379d80JVe1Kp2GnMVim8wphE/DLMN6D5sfoAQs6fIPN6C/Qz39nz79T0uLeOGshEVBjN/x
C4x91gGxtk2h4X+e9eo1NefZ/pP3cqKCkmq0mLsAsWyT/dfB+nES/iwp5PrQGttRi13/cv8thEv/
fBYcVTKUxNC4Ei86UK3KQbjZ7FBFRQkFAQjrtkwaA2pJV9/hYyn2Turg3ZbN/ZOFG9ujitHQt8Io
7YcunaLN5Z9z7ssNDBjYnGUseLl94VUMSqVk+2IBedtMtNZWr0fD1+rR2l9u6vgB+++HSyQdYkWN
6boIrHlZ5Sr2yL10KEgwUjxWfPdU0d3ZXiG2BOOKK8ZQctCWi4LtmQ3RNAi0LdXA4dTxNMBUlm9B
b9xRKbAG3TJeOQDObXsEv1h7BPF40i1W/mg0jiN6uetaRNCzJnJxf7TzHdXRKryh1sLBWU92l7vy
3Fb/vtFFVwJ6yvUatDhFp1pzWw+z8mhEBAkVVeBNX6R4c7ax8ZCbRvFoDNjeXm7+bM8i/iHsB62M
S+nxrgtIS4X4xnYzFOBjwA5l+IwU17jDZ6cm1fFcewmhe0unDYpV8sp06NkEaPjOLfAsVCmXcBxE
cP/F98BG5X0hpfZL6a4aTcVIwtvxU0gb6xrDJoBMxjV7trPz/10ri16rTOG0oqEV6s506slF/WDS
ykOTGDVYpLa7ufxVZ2cmwT8deB0b9eHsfHcg9xSWlahaHV84BGx4jrrVxhj0epdRr7EHUjo8TCaM
iv+iMxG7QqZ3kXcT5zieHG0x5LKonGVnz9GuC0tn21TzNTuMc1PwfSty8rz7uCCnvtZQOfibTMmf
NQGJSxki9UoXnltn3MgNqUwBaWctrhcNwAGtALzixwRpbqGOxMoK6P7wrZ9ImK1KI66JOJJLWDko
lLVdpvfdlQ363HlB7oN4I3I7edNcbDApEDU75fmN+2bG7qXUhBuZNtUuaajWL4IY0zsceLazyZh2
1dfacuY3tB7wbiuyDle2uzOLEgGsybOBmcwIyx571++Zh/CyzwvXH4ewu+uibt4GFN7ia66Zn/96
/iKkR0mEAwu1ZMtLja1SUToqcL9IdxTf+kyAsiFK1TRl9V1wkm+zMlC3l9s8M61oEw0lagNODmsx
eXEgplRvos0wrmcsBxLtVrWoYfsvWkFLr5Kik3DixbRysA6fJ5G5ftcg1Hf18o9RG//ygY/wwO9l
R+fuxqRaKdDkDPQM7JGOhyqGatVmZej6ohjTz+0M1WgNvsIsVnNjU4Ybtqr2UgK9eKM6MeqxWZjz
clPNVqgS7nAI4F7+6jP70dHvWUxk7Eu7ydaYOrGRA4FWVDfdMOmdbzN+7h/IGaRPQ6IZV1o9O6Lo
waTWU0pJFr3Ak8Swo55Wa4I0Dwoolbs0uprbPtuKpKQTpIK/vXyCNjCSulzRWKTDmO7mzIgf68Bs
Ht0on+EbtO1LMhvzjnpzATTL3RWFFa6nCPhlWunTTYP/obVS6vpafO7MBiadQgCDc7JJI7fjORDF
kaNwn3N8axqajV71we9ZqZwNPCAcPMI6wZPFEN5qcLFFAXQQX+n9RYbzcOmTTGVuX9yOUAAubiqt
3UbGCK0T03oDBUkni1b1NlNAfnQuReiK9nXsTPayNltT6UgO1OooDe7s6WUeTPN3I4JvjpMFayXB
kAhaRLJVYzf5ENvxECMxDforIaJzI4lgjxQLW4hH/ve4xyaMMN0cia2P7AXiZOhEN6qsS/37tcBf
zqWG4ZEFi8et1FFRI91OWJtASFZVPCjjynOCYasZ4bhrjRTdHmDlUFxp93T7RrXLIqBiSBajHOJj
77bvogiTxPF41LhaFa4jVD4b4UTZNmmBGF7+RDmyx9dvmgKGDpce/8uT7PCQVErnIXnzIefkH5uh
0yjBh2E5oltyjXyTGmpyD6bTyb+DjR2vOaOcjqOsaiT8JKVrZJMXFwSP9KpeJLw2UiseNk3pJM+C
IN9fh+1k/QH6BNLgbFXL1EbVWTHeSSmhJ9GRzihmb2vN/W/gOeMVrcC57sQOGzg5eUCZQz6eMS5i
O/iPtIRos7pxEkN/VbvZ2BqVIMalQIv8o0/tZlAs4+PlgTwTNOUjSQRS+EWen2P/uGm9TXFbsAia
8rzQytUAu3HDbhrvDHVyvoLnq3eOXVWrEOQbHEQ2QEFG7441DUuUQn9QYsGTRfX9lXzzmauRfN1x
ZZcKJinjP/5hlLoN6NJ6wh5TYxkr3kL6Jxs95AsZEPNxtKowR3+gZT+n0FDAbLcuGsLZZQ6uwTCF
NfSJbvrrMBi/iUoosiK8cbFPO/5NoO9I+HiT4zMry8csaYNV1/XzL80sYVLU85wB/AyvKUnOrWub
Ny7ZPFI/1M8etyr0aKx6VPM4O+TDOtQt6seF80sbQSZdmQ3ywDxa15aKuMBmKnA301lFi6Zwm/I8
An1+Ta38rYtgd1UBWXmGmtvdxy6lGyslGvTvWQt+HjputysL1yQUWifP+pxXP13q9n+hYVE/2gqo
o1UGreLK3nOy+OVvZGIcHIF4hCx/41BAjzILeJpdhtw58l7nProWOjk5WxeNLGZfEIZKBBuKjrCy
8WMHhOhnIILgrUlteNNNEUfqrrKj8U/H93+d9LnZXR6Kky1B/gCeJVzvoMuTHzoeiaR1AGayzUIA
Ve7Bd9ymmVGsR8W4F1Z/15rWs9WIK8fj2dGn+JJoEWEVx1j07FCD7rIlxMuFHFOshjAP2fZsweur
3uF4rHy9/I2LdDkXCPmRyBDk7UWDkb5o0FJQ8jkKzo6O2gV+CO7aTxoPHA5lw+LP2Of1D3yWUEVg
VLuaavR0dn7t5X4I4pzM+Xc/YjHUoLksyYVTfAVOjFhnQ2Lca94UfkwKwrwQb8vqDk6jtwrsybjt
AVrvFUjCe9dph4/W7Nb+mMXBp9gulRulcea914XOcz57FgcHztCF6C2wOL2BVVnW7nBOpZqtgAuF
KL7zxTxAPUobaFhV/Xq5f8+uFK4CUlRC7dAyKEdKMURqw0opitG8TZzoGQ1Etr/cyMnuJMfwXSOL
R+PIOo1Cq1T8GLUrNF4qB+HVWY9d1VWfLjd1bn66ZG/5n9TwLTfCyTH7MVQS4M7URgebYq6o7HJr
V90FeaN+Gc3Y+HO5RZLCZ3ZEfNwsPhE9H0H443U4aPmETL0PN5EBfjMk7a+tYU/O3SZxKlVdKypH
X+lU1ock1MZmJSzwx2s1HjKVn6ZjfxeCtKROz6ptawfDO6aS0lCzL2z10RdCAh/LwAAUXRH+NjdR
E4EHi1KjKNYeyClSaiV8uw0kVfNr1HVetBuNErNSr2zERxB5sGEKRRueIPyqHzpY7TG4kFx0EEcV
hgOqTpb6deP29opIM6JR+OBIMSrMF9QV/DfjF5Lz8U+B9Pnem9MG0KUjki9ja+H6XZDhIsQ5zuYn
o5rKz2J0gEaFwIc/W5jPPgS9MxarOoMBvaIgnz8LPI8n0N1Olq0LVL8/53bUIwgArdKuqIKwY8T+
pTneYl2Lh2UbCCi5WjlUI4FAOBtentUWnHewxasIhFJ4ryA50HzYSfUPTFzC0LfrGeNHXhJfRpSi
yYayOPh/duWW0ZMygCDJ3SR1X1Jgs2m/qQe4dmuej24PzNlV9modeuSfi04grwKxKRz9VWsmrQLB
yfflte+SKoXObeVV8BqHBpHW2FXLFw1wsqvtOqfNsJ+rB2w3CyOCBY1V4YD5UZR6xloNMLH1LbuD
GxpmEQFbpVadt3aM0u+iJw+xTqAqZ9CWoOpSSeBaXLnAnwHBt0bePAAx02atOfH4u0e89VSRjPsd
DanTrlQ7V7N1pkDm9l1k3PNn4OPhsAVvGaT7xjYhkeH711arcSQo7leaYsdrAVC0W9VT03/SmoK3
opZ1jvCrBn/HlZ7WgLgy+IzzxqFCByyoEsL8IqMH/6s6sMC8AxcsDjWUEK3EhU0SHDYeGGKo9sVH
IguQxeBGBiDtD8Sx5EAfKwwwse6BSZYd+GRRiamZqAiflwd0WSUpZoRMAZpNkm1WHzBnmiSe9ei3
GmBcIyC04ABFU6w8/TodUGm90LMP3C3cp1aS1EjIAlWb67Ii5KIX2sfpgF1r9FFg4WtIHFstaSHb
4YBp00ikgrSH2ZuuGDlQbp41qt90yXdTD6g3S+c1u55DW9zEQlX7FaAmU/gcjuMPcjT9m3EAx0mm
Bw6XB6AcSvD5kxWE6idyUPp364CeSw4YuqmbxUtxgNMRCQSUnWIjYft6FwPF6qoJYiBPxfh3awTT
LfxyOHdNFkcfA1PS7wwNcHt6YOI17IvuqrSiUfjqgZvHqZyQWQpR2db44ob3bmOOz4rE7c0SvGc1
Thvt7SSifCsLUipFA1eXNGFYfaaSSOxm4Tg/h84LDeafBPvhNgnkD0kUMCAXXLa7zsnlzMTmIqCA
nWoACJwKw/yNDxbYQMhcIARD2OMAZA9owYwLvbFy9LGMbyKRFt9qvSq+QdoyPjcHOKFaC0CFjmQW
ugd84XRAGXoHrGGeDzjmtHFatGtCGaAPy9biQBFGtONYHl7sMdX3jRUpFLEBHlxV822XZvGPcUJI
A7EuS75GYLumFV4Mgg3YssSPvA+rlxAtsrZuXbv9ileure1ty5kcuTHABYOfFr0CtrRf9aRLmy34
x7HxpyHOx29EDIzR70fTSjdTHOlPYxz0I/RQBWKsFxtq9zMWdQZ6fEIYC0w3bhywlJPS3gQmhRmk
3XiVrzTU3/PaaySNSp9A5awrBXHGZsJAN95SnQJnVm1H9VYGW7KVTcRM2fG71O+Vmc7dfjJLwP59
pkBjczVun9Ape3XyncZEkTV2EN9WdqyjIi8oR7bBRLYOzPAm/GxawO+JCsLUX1d9R53NNKoKsanE
xrS+hN8awkpHTrLHTm7A2d1OJII0Sbu9ltnGZ13pu2BXlbbIbxqnBxKvIvXwVogmAv4cwtDZdmqQ
x3e6PSq7KGrUP7qQVVXmqKbdfWblA8y/hOvAumswL3hNW6UpPuIJlab4tjpEqOLWhORjoGcGyNgh
l6QgaLax/y4K40tqViTfBu7B6j7R0jJ+NSgBzH+1aTIMPpZTcbHK7aa60zoo1aEd269q7c1fzTFE
j80Oas6r2AjiL4BoqWdMBrTnj2lL/cYGpGaR/MALOcN1XaeYlOSw19GFXUacyoDnvoIf3wEmdyLl
rVcaL+cRzrvUz2Dqjv6sR/F3tE7j45xjfPLM1B6wpwkrjV8aKz+FaXbdjdEF5ZtKeDRdU2cJu6zF
Ppe9A8TvbNzGXcYhUBZKq7HxeoO5HdAUWLDGPTKpqRBturEme/oS5632WTECUNdhnLJPKNxD3twY
yCo4MaGvCgCWMBbN1nwJ7UD5Wjdmz3vNGLkxKU1vYH5BhAhOm0ijLxCJwRzj4Vq85igXdL8ue+2P
Uvft78GYp29Uiw4sPJwr7pwAdh0XlAmwiTebsN8iRa3uZkEUbVtgohHuMifObiyrYczGojA/8orO
vutOpD8Kq9Axc5/Ksn01RBI/wDY0hO+Vc/3Y8G8FK9Jylb1RsQT+EYF9jNZxUuTWGsLyTDGmm/S/
dZCSM/i2wL5PKrX63pWiU1ajqqXthvs45ZcgDK27tvCa9gasYt3uzCpV3LWWFTop/250xNrsqVnn
98+W2FLZYD6ZUTF+Cgp8HnZOhbnvYz+bAwYJA359XOM6zyGKzrxeIZUua07SARKahfsjltPUzQRr
G5Odt7Qt4PkaSa40655+eVCo//dWTknFLIW2WQm0PxlvAx381mDkv40+GqGu1qbykBlRkvpIIVbW
YFPbGTOFOG0IIPS7qC3Tu8ytanerekPyrWQ9tuseGwjSQqLqZrD5pvIVbxgWodVGzZuYptFa9zzf
rA3Wm+5tURo45AhFpbRNQzr0VsDkV40M15ye37vKc13fJaVQmx/56IQqHLdMj9emmwfEbEdqVPwK
hoO1zsHgxxz+YMMNzKRVQNnKcCd4Lj0i2ypSX20d8zmDwkmMaS7XtmXy1bgicj3Gk4mjZNCrjLKo
vuRpVwZz2aL/Uwb4cWNV1BtQPeOdi/8KPF6FKsKNM4RYLbDzj6kPms/Z1HlZt2s7iutfJgZLf1wQ
hcCCQzt/8FCjW6tQ9IiPsymxMVBqIT2v+9gTxlroswi4EOGxsgoCojQrrbbCbk29Gv4v3HzZzjwy
je2WHI1t+jpqTFAoHrTezZWXxMk7Ap00MUQeEtioucvQkTN6g8Djx/NNPcP5Rk26ZxYF98Ziqm8u
N7XAu8hntWyLinxKpwhULXXwQwXCLndDoDm4kpqA9ev0d6p0ZKKJ4ZuPSaZ7OHR0qn1vQZadN3Y7
fFLUnBKSxmi4CMea6L8r/P+XDDbsLRYy2G2ZYk4GOtcSX3VnKAxwNW0S7tS6N9/imQjVepyDoN2S
z9Mf3SlMcY93YjFsQlycntFP6E9SvvnWhL0CqHLOynKbF40wV2Vejx+KFkOnK31++v6lH2B22dA/
4AYsBaHQZ0F4t6nHhVzAFU2lVT0V+ldaOX0A0wo5OINQBnwWc/FCxBCNMl38TnwzGQHglSQ7uEU9
exNvgMsDe/oWPW5p8dSGIh6hIq09n6Eb95ETlHt3kgBQy0GBF1bUbURp9HK50dNHN3abBGgoxiH0
STj2+AFsdUMQVVnn+dMs4CJiuu7H6mNU3WsBRiqX25JddRyKkW0BPSOGS6ZtGQdXlLauy4QPbAol
2kep1nxSQpidBe+0XTYhwZ+r+sXkBfLlcsOn4T4aplhCUuuIuC2NOwWF5m3j5J4f1Lr5e/Aaa/Ap
u4E5PLaqj9FQ8RIVRvYV5K+2G0tL/3y5/TNziJMDnSOQId1gTzvu5FktUjdLEs9vhyb/kpOEbGB9
QsIm3nW1MORsYwSSsTzl8oOo8LixNGjBrExM2N7zym1aRXMIF7RoPyoTngeXP+zMlEVL9J+2FrNH
aaaJ0jRGtMDQ7k5zs+kB16vsKeNyxnMX12IGF87o5VbPLHxUHdS8ADKhFnqZsa3TebbHSA9YkrFz
Z6oYfGgQnK7ss2dmK08uTDPAWzukhuW3v8u3SRMDd9b7wM88Db+ziCMH5w105fEw2/IQwegqTyf8
YEqCG/vLn3hay2CxSN61vpgyKdDcMSutwJ88PXlsMrfBH7Bo6xfbaO71OtfWRVZXN1MTOZ+qPMt/
pZJha1NxcCs0L7qzmvpaOv5ch5CRAwZD2kwWYB13SBVbsSgkLSIBG83JVqb7kQKBz4HQ2mBt6iVu
hoWN9Vihc7W70h8yq7rYOyQSi4Q4YXNgoYuZBod0HoJWDXxZPbPTwP3fmBiMrKvKtB6wYkvWmRYk
j8R7InM9Uj/52HR29LeyRHI0RFp1wBKaKRNXxz0w2AFvUJ0IuqEPzuc6y7s1YLn+n8Tk/6cX/S9d
FsD8v/FFn38Dgu5+Z2/vAUaH/+ZfgpHl/Q/VH8Rp2duQ4XJi/V+CkWP8j1RV4lsuKzwlPuc/BCPr
fyje5e9x0HlKEh8T+1+DaPV/bIRQ/DeoBkiRUl3o/A3F6HhjYm4iPUDPTqKXqLnGNn48P9RcH5U5
nQKgnp819YeIrmRNj1fgyd/vyvbfbUntYFIaN2EQqNj72v4Sq9/D9GNMLqetOurqrpxaB4DHf9bc
P83xBGDFSSHniQqRQH2M02TCRXOC6OG+iChfx8O9KtydM0MLHJ1VjWXRYKTf5/EtVoxN0T+b/RcT
fV1v3irz25S+DuNL2L0kjv74bmp8/OdnvNdIHZ/p//44Ijzka0kVnjBi50jUrt1HASAKrKesLygj
Vp1yM06fXK6/FIMTh7zS/ccnK03aUh5E5TLpU2bTErk8KXonld6zX9ZEaR2kkkQ+8iH0p7aff17+
vEXyjIcEby8oEJKHbDjkvLXjsa6s2Egp/3d8vRlx/ULq+GXAOMpYF5YT3Ma5wKCvDNrEr1PX8qmv
8X4mhaVc23iX33z4GSjMWTeoJU70wiUmNipVV66fUdf0yZrDNlkT/SKGlc356+Vvlnv4+/l2aIsS
CLK/5MNPVIMtypfaLiMXaXRVb7AYMX2qpo233hz056prrx2yy+Uq20P2zaiS4ELqIqfYu+XkYHLf
kWon348Z2gduhcEG1WR2ZaKe60GOcootuauYnF3HrfRCjAQ+VMd32inxFbd5K1ru8mMyXVNdn/se
Uljkd6G8gXZYfk8X1SbeKKiUldn2KZbTV0MzX2PvnrTChyB/YotFKEFqerHJEZ4VGLJ1BgpIEe9S
7kgrMjzR7vJcOG1FSh91eMWoVxigxWUjHJJ+iGxnRHdBnEF4hb6KIu+a0EmXKeijKUfhCPwinnaS
fsB9+XhwPA+PW821CWGJhNLB9Dl3nXXdtHt8v24SB2dmJf9SkjSpcUsK52qP8HSj4DimjQRQ7WHv
ZOPGGuc3qlBIc+vbxOjHFSqP1zG5ctc+mUeLnyr/+bvZajd2k1g9P7UYNO82qjVv3bVG5GthfO2h
drYpg6w9Fe8WNdmLIaYyi0gQ8V7fgA68pQr5q+Fi8Bcn4hqb+twwS64gEUOeoEgdjz8qbV0MuUpC
8IGR43SDmpiUoHENu3WysdB1TFZOZdABUu113EoZpLEYaxP4r9s7GyzAKSQbev0R1HxPIiyybi5P
3mV7vDO5Zkh9E/cAojWLvbuPDDPqlHqCs4utS1vscRPc6tZwW9bO9nJTyw7kQo7GnWgQjEKqOiS4
8f2sUBKrUtumHXytx4BES6zxixh7ceU0Oij/368TmkHNwUqgZIRk0xLPiMl4oEF1nXwzym/cuoKi
1mtf3VFPyMX0q0Lg9ZPeRtWroQ27sTVXnfdKthX33QALZpdkqHtnefXXediiu8Nk6A4b9D3GgX6u
POiljbJ2XrnwFI3kzYum1dT8aIdvmvZtJOYdVDfaNO1m9Zc+JCtV+eKguE7tlkjiSPjrV9lW39m3
t5ZI/9aWgu+2NZVSfI58uB3LyEGJnUc2B3xuXs7ej5EK8e9lnm3+egy5VqAnZyMCqW8unhUJrxmq
/abBN6dc3faif3IgT/7V24VVzFUChC3BSZaaxYI4niijjXOLYjaDb7UFz9nULSA2uMl/8Sn0FyU/
HrOFzjtuBX93K3D0ZCAC3Bj36J6mtUn1/5X1JTf/xWykWtJmcRFHIg6wWF/GwC+IaqxLxzQlkjxk
3ifPSNoHNHpI1sgLrVNs767Ip5aXb9mBkM+gDUHpgjKw6MAgzMssz5gKfeOWt44Qb3WhG3hQZ4pC
WLr2UgAREcDmoNOuvH7PLHKa5uIpawHYAxeHoWXkSpGnBb1qGanfCoWwwGDr+7+fhgf6NOX1rgRQ
HI+d4eIMNQul99OcpF9iZd0tKLf5isjy8FJfDh5KVIm45luQLx03AyazFxCIB9hq5JKLrLLW9aSH
H/thcm/TYHIRyIxwOexC518xtE0zlM03ZGN7sx8MptOAS22Wv1SgJGJTu6LVXQhT/1knyDG5FXIv
JMS06IVQh4zccU74GnXo+jog8/xDEI76kHnodlZBitGd3Rf7WTPccFVoYfNErZGFI/mUO9G67ULv
7fK4LE9jJp7UmrOYuNeh5F1MPGFiweVqiMmcoTP3OWqKFUdktM264dryvdaU/Ofv7hiR5g1UteLk
jUd9I/Nu5fiUmLgt7NUStuyVzULeR49nAm9uB4AkhS6gBJZnl1W5pFJJYuJV72qYp+Fo1MZTuu/t
qlgHIFruZ0PdRyOXf1W9Vvx58qmaJB7LUAKHJ3fZRa+2IhBupyYkTfICQgaaGE4h4fQZ9JooE9qV
b5XT5uhbNU5NxBFSwA/ld3mAqjLZnk1q5U9J/YE8/9fKGABgO9P3rKmvmUecbFUaGxUiOjiIMny5
DOorCi6cwiWUHyROu1EnpX8ourm7sdumf26cuOc4G7JdkITu9vJcPdmZDy3L+w/dS6x9MYEyxet6
0Xipb08OfvNKdS86qhXmKvouvGpfwHxdX27xZG+kRa6qDncSdkiMHI6nbGw0sIsdGxmciSJOddJ0
KzLnWsh5MVuoDWI/4ArAEkQ7C8jmuJXc6jT4RjNoAK5Yxn3uxlnzjFO1Un+Ykkkof/dmpDlHHjK8
sEgqUtG2OOAK5O8g2UTuO1XV/IyzNt3lnG1odKzIuLK9LDpQtkV1ooyZcVfFemCx4fVcvAMjxcWk
bWPtKUiq4AUl+jXi4LlWqGUFJEUKhmvIogODWSbyG4LDhjCostKi5E0YRnTljD4ZJmYCdT9QFCSx
ij3leJjisQ7tcqbfrIqk5jYnx/JFV6cq23aibq4M0sknGdw/KL/nqyTEYvmqqAcvVuaK/LcxJ966
lMhDSIjBlVN5GYWziXTihSqxqweLJ3cxwadZ77K6p5mYkIl741Qm8aAiNLx47QorM5/UKbaQmBb1
NNsfqkEU32bK9XvMJrsp2WQE6rFLjNG4fM9FJn6gKCuS326hiIcyi4phExU4EOCHG4Va6ddz0vf7
ftYbCikTmK6XV+tiG/znY+QbDHoQTwl7MbHtyashTYvMx51Ce9Li0W03GHMnwQbsZfVH49ix/u7i
S5MSrMHOAMiGZo1Fk63i9u1sFXjMw6fbDAnGh1Y8lle2oUXCBn4MzdiS8kQtiwTLyD353dGZakMX
9F6Y+/WIbJkihvBxQKq6Vvt6BpPnVp/qjAxNGMW4rHRjtGndZlxpWj3unLrBk4aM8pfLnX06QeUl
mds+UFkur0v6VO62ZpwnUe57uH/u48QatgnIuCtffrYVQrAaDxh09sv5OY5TnOc1rSTCij+5URR9
HBLlGiHnXCvsHvL9Lsu2ltVv+H0ohSHMzK9ifb6LO7D/eqz9HXfin0Hkhq3/42EFDmcxiIhYlazy
Mq7XfbJ1x0H3MZT8u/q2f1vhS4it0BBYyONWZoRFNddHhH2Blv2hFp4it1BKQy8P/+IsPsxIDLko
wAaPgHnJYsvlwGxQndFM1pTKk5JQ7VCgnvK1Nmp3RL3SGydGb3m50dMdmLopxBiEuFyS7ssUyBy3
YRlzWPquG3S+lo7q3kwVZQ29NH+53NTplNAp1AL1JskPvNCXKw5BmqV7Y+QTQORFpBV1cZ/MWVr5
l9s5/SS2d+pmNG7VJgHjxQaCfM5Um5LYY4HX+NcKMVdRr5om1m3Exa1u/L7c3OmwUSbItQ2quiV1
J4vPyjRhN5zWNFf2zq1gl7C20zB5BRo9pFvpNKR7laHd/W2z8uzkSKNCjFv5EgySTEViKFOmrG21
qIeNrTUKCOVaKT+0nZgs6IhjlGDsnosrcc3FK4Bpys4JRB47GjAJQKmPV8MIhhRlbKSwUw7BXVQ6
+U3qhLiHj9O0DtFP7ShyUB5rzUh8NccM4vJ3n46ubB5JCpsXWZJlrM6jDKshjhWsR0GK+V7EBdGr
Nsr/N3vn0Rw3krXrv3Kj9+iAN4vZAGVYVfSk6DYIUiThfSbcr78P1DPfiCVeMXTXX/S0phXdYsIk
Mk+e857nxe0SEShG4r8f7qjj5Jca3nEgZGYC/xWLGt5qc7Y6OVst/7/x/fVus9kGfuCvA37jn6xO
vpjF+tGN/lKcXN7DTxuUWua0uVcUJ+8uZr/wX58S/zLxLyL/PPbPL9+23/bvD6/7m9/frvmxbv/L
7R6f9uciDK2CF7vCXu7uqvJvsaf1H/jNy9spXvbL79+268f75/PD3fnp87f3m2+H16vB/+I6fkR+
P5+/jkqzxx5L+mgK3Vquo/If7q7gf/hPdw93h5c30K3+A/97ot/Uv325uN5dPN3uIn937V/urq93
p+fX16fB+fp0e73bXl/vl39a7/frw9PN+Wmwv9kHjzfnwc3N4eIq2L8fbs73V6vD4f3q98/xh1Pc
767/aGcCaJ7VnfHj+l+WR8n1v7zcvl1G/i3yYi79+u024fqR9/GP1fLr9u32jVu6HZc3fM9/eV/7
l49Y3T0/nr+/Pj5fxf7++Yon/nj5zhO/unm/e3+tfND2vKn3u4ZJ8nB1evr4/Hp4v4n9q9cv7ulH
5PW7ezraB+sIwWgSjuGKgXgDV6/vh5cLlKv+y/Vb5F+fc8mlf/q4v3u+fD7/ap9aHtjvBl8+l58+
BwA4laOgfludPZ09XO1Pzp4ung4PD9vt7eHsIfLXp9en6+3+dH19fXF9sblY3vn+6ubqcLM+339x
LZ9+mvZ/a9k/TPN+upYsB6TpDNSy+T5eKj6Q68R/ebl8Pr18frw8f71R/bvXr2bUL6Wv4yLF0YxK
hKISLLfTSjttL60LeVeetQ/eK83XqIHv20N6N13O5/Hz/J5cevtw3a6Gr+57Wdp/fgfHl3A0AYax
yZV84BKqO+NGvXYuzPPq3d5GewOciD9cuujbv6mXkC6aHRzEC+PW/OIM9+t5hMQ+Phqcsynt41Pw
cRYgJWnHPFfCwFGTpPd1b46LTYEVAg2phUEFjAYDbCB+/zH/Grgs/deLzzUyFTKtRyux26tVYdo0
bIS0rK0VTDx83O7HL0Y5Wu85ZhNFqCQPFqM/jiZHEzySNLVId1YCc5jVrSzSuxy5wYne4Ln2h/fD
tg1vB4owER+uC0eBptJJiWE6AFZVxPHGnakII5T6Cv/9S1y0jIKbFHECiQSyMB9fVYRKv1LQRAf9
0JTXuiuTp4az3SONlSYuWIthHgIf+/b39/bLU2TUBaGA/hdBAifWj6Oif/CMVur0zIRjuS/t3PW7
XgN307bR5vdDLYHdT18DBFLsUInBPI3sGYWgo2lBf49nzmblBLHutHckh8b+ypa5Qr9TCnEjOiOz
6JhbkYqINmmjn8vxi/TJLxOTgJ3eBg7CS4nvl9y3KiZ+quytABFr99C5rXdohFt+Zan71TBH8yVL
eiOZFdoKwUQO10Nv1pE/5V3xp5HdcjccTAnbqfxS9/r46sTcjVVK+0Awklx5NwrLOLPjybseTbcJ
fv/qfllGGIriHX3EyxkYXM7HoSJJRyXxsgU+tA0jn1ZO40lUhrgKky6FIe6xnvx+xE/m5RKoMzuZ
K0s56uOIgBdadA25FRgDh1SlNkooNGoh7qrGNZ9/P9Zn74u1ZLHc5i8O3x/HmhSZFpVL006cypqO
PKU6083kz0jhnIp5houXJ3MPgA8ylo+jpFNfFgpZ0aCo1EXKbyq0Y9FhM6pBo0XOVzW1X18Z85z2
CapqJlzLYxpCA3cvdMvGDHK7XdM8K2nMihzfrM1rY8z/sI7MzTEa49HxveD0jxdjJdalrrU5lm+z
poWnYxw5xTZRRzX9Yib+ukoyEBxqj7WcbNRx+QraC82qUW0GbO/mxuuN6duQ1821Sf54BzpMuTdq
z73+/QT5dTIyKG+Q7giISOxrH19dQTq3p3/M5AgH/ijo07nDSI2uIHdtzUr1Fabws+EWPuGPF0hi
62hNHk2wOREpgSCVdn9IM7rCw3LULha25vr3d/br1AdQjJgKtfNSrDzedLSkzjApncwgGvphU+vl
4Iuy+fOV6uMoR1M/orAY55Ng6tNPPkGXbczHqVEsmPRSV76Iuj57euwu3Au5DNb5o9WX2GPSJ703
F1CcA7lLtLhCx457Sv+kJb54fp8ORrSD5R28GQroH2fGnOSo0CR3FhuhtTFFjpNEYiqn+mTPXyz3
n3zQBqsh6c5FSEH0czQUIKFUTxlKc2R3Fc8GOkI3U/cyySf6dsrijzdLjWrewhzVEfXRYvZxPPo3
WyOpOjOoEuHc9oUanXhOUa3+eAKSl+E7xvOE/f340+o0D+hwmpkB3iPpRUlz166QaXr1/zEK2gYk
dygAcIz5eC9jLPTKc1ieCtobfbpG4602zNMXk+GTj4mpgHIQvqiLSHoJgH465gAM7kbUP2Zg1l3X
H0bHnZNdm2TKF+N8sgaCR+NhsQSiVfwhrf1pnJaOw0jMqRmUUu5Tev42Vp+niJSQenZ1SZlGa754
TZ/Mc4Y0iOmZ5cstfrw1L40bawBrE9TjgEFeGaJRMJXbpFS+Usx9NhKrLB8wVSGUkUcjxXGYjgkl
0SBSarPYjB5ubishaUyhC9xNHv98Yvw82tHEsE1aOYbRNAJLcSu0B1lyPXnRV1adn00M2vg4PSxS
brR6H5+e2tqVB2DSoKM31Tcj2qFD3qR/hj5eAgyUePBlIL5R7HR+9FX+NC00gM55JkIjcPIpX4t+
MPfoE76irH6yDDEK7lZ4eC11iqMo3oBNJrSeUeDBTfSo1HJVi2i+Cw36Y2L8eb/A2H3y7JYmL+rE
CADxezpa9ko7s4e0Xe5KmZyL1I3iVQXO/otN47NRIHFTSEAbRNx5NIqsjDgmYcI8GB1910dZ59Nb
nX3xFX06Cscs5BHLWeuY/ZWOaTqFPfPAG7TurFMUfddi3fnFE/vkC6I+hyULJy0ipeMNMG5bJ0RQ
Y9AxNKffIvgccttOSR5/y83c+crS+bP58PNoR4se6+ncmSUmf4qInFcEnDWee9EEi7gj0aKXXf/F
Q1x+4MdjJOv4wqb94SrA8f/jx6QDgKmqhk+2diG9pYVrn5YFqC+P5u61lzUeBMBirPpVmw5CX/9+
vfhk6UUoqqN0hn6B2vZonmRDp2ACxt067eCEG4C0MbrqAdqyb8Wa1Z2QFlE9X3EA+nxxIvps8lAF
UpfCMi5z1tEiwoSKRdrqRjDbVvE+Ch0ETzglf6ij/LGKsN8jlaBEs0Q1Hx9vFfWt2caTgWhNU1bI
NPpV54Zf9dp9ejM/jbL8+5/WKrfw4gxvRSPgpck9iZzwJHFL54tH9tmXQAxITxUSMxR/R1OlDqNW
QVpIT4lSdnCU5s4xaRlo1DdEdiTf/nxuLHwT9Iv/WNB/vKekzx2riRjNGg0vAFwj2JP7wTuLhjpd
tbZ30Q9q9EWCj6XwqAQBMHXxyqH9l7IuBUH3aGIIjiP6nEGCdsEM3NZa2AwnwkjEKS0sRrfSa6sB
9qR3yqNRVvkZJKYB3d9Uu+tCmVNnk2Fy4IB8EMl1lBqT53emNp7KLjXnQLaWS1+2ERU3WR3Scmmn
1YjXsd0a+Ya6lcA1HmbiTUioCCZOiOrg1kreBpEbwYirYTUi6lFG/ZveWN1jIdI5CbSopt9eikrf
RM4c0v0jTPO7yR8+yyCnuKvMcFLgi7zQeGVGdYYaGnBVv4mhddwWfa/t2nhpaqiAw+zVVHXe8LDX
dmVhhGKbNWF6aiW08G/5vQdKtrPSC1o68L2OmiE/aZUhi7A1Ve2XCoe7HggmwjFfdFl12tUt5jeQ
GhRnM9Fs2fhpmkaPTaiyz1lRxz11ampghqFO+X7AJQrdSt+7dVBj1nyfxT3pETsN5S0V8OxR9iLE
L4+Tf4Z9vKZdy6pOJ/rNyGT4sCKSB0t3u9k3dLuaNto8dq+RplSpbw1dduu5uTHtylK4960yl1fO
7JmZXySKedsbVXIPRkskB1nbToXJu9O3ftMZ1UkezZnn61pdYBUSirH31bpR4CnN6UMEGrAMRFy5
ct3YnYswEEm9QMIO0gADO2U4g8BdQE0VkKZogjKG2R/GCDCbOdfDCVatsM7d2DQgI0C0eJw0O340
lEax/bYbdWunZC5LvqTr4A0jH3lK+peHNnVtdaZazdj6oTrDRYsGUayN1HGfU9UkHZEB4ikCodEO
gFNFAiNOmLl4cerBirnlzLzv26l9HqCpngHosp8aVPXOoerrePBl7zSXmS4H3S88u9d81RXddRQq
QxToZtikgd5N9biebSfU/KpGBLRyph6vx76rjZ2VzDExJtVQdPyqQeIuyhgsMDLX2HWyLl4yfcwv
vaGvXmWce/dxLtMRT/V5AqnXFk9abXb3qHiVb0mjmd/J+jmODyjETQObbG6zdhzoVHFikmOyk96c
1qbEngIIkTTGoIyB3wHTGewAVKx264oJ5GJVeuKy65PaCchdufYGU42OGnls5weDCfQeK0vrIkTB
TvXtAcs/386M6KbnBHTbT970oLgqNuGQeScJW2Qcaj83XTEEsdPoa31KrWJD5AW1uiKHVPMQ4/kh
J7gcNtOsdFvCO2WgzzFzSpJwsgb7YZrzXYGl7yGifJ6sFaM2X8HqVGngaKOTndhe36zh6lgh6BIi
LbLWIZZadtR61wqWiHKvop+5Rz4zW5uyN5SzBpjak1Kmo9hxcioPapjUyYpQWVwlrpubG5BT0S6b
mzRdIUPGgHfMVZltcFgY+92gc+LezN2Mp5TTW2+57Y7XdlPSvw54p9X9lkfQ+WYhWjwQ9Tm/VRo3
vlN607zQhw6aWDTB16KFpRB2IPLEfZq1sTkvUr5HUrZF5K3RS1fWpmi1Yt8b4+gEdadM3joxdBYq
wxmddAEigUhMqr5MVzDYsAUxOafz7KzeeiFbBUAqTufxjk3Idrayw7zOHzWlHDeaokNI1kEyl5vR
zdJLfYqxdx6kZd1Kre9g/BlT3PmjaOV5NxfFyAvpygzklROBRsmUhQPHR68FAzTJyB+KRlNXbiPa
g6PG0WsiLLfwnTwWj7LrusvZqKOrqiyVJx3lwftspw2rxphLJEdaka+YOFm2VvOunYLEDMu3JCHU
8ttqzuOLRqU9FJLONN2kRUEvisB+/nsNaOy9ZmpNq5GwqT/Rprjs/TG2Pe5b9He6kN0+shQ999Nu
TG/NprOfSXA1ycaQxXBO54H2Ho5FeaGk0OzWLmSZ56Hho/bBmRkvXlHV44mkrlP72ZDlTzGAQ5XG
Gs/ZRiOVJqj9TVXsRZLI70aIWxJgNWV8ofo2qhuP531mpZUX8ugKZq1N8+UGuIqmrsOx5WdqkWL0
vqt4Q7bVi6S/itNQuUKjrTxP6jycL1Wfp6EKe/aIwtDucOAuJLLqBKSRjpEIXkzJiCAstkY0i+bc
oDzOs9jcG2Uhv5NsELfDKJlstlv2N2qSmt/j2GBHGIeh5QPNteY5snF38sM0ZCextEJnay7zhGW5
i7GiVaWlBVRpwjvokV6pHuYyYR/eCpxSrgwVzNO6mjqjXNVjXqdY+3jZZWt24rU3ynA3jqL7Ds0O
nzFZ8uKYb0xev251ccvGZr8ASbQky7c23i1spcc6t+t2Y7AT4bEYEWwqY2s/eXmW9xjI1W3vG9Ks
iXghVz9pWWLMkH1Ve813NdMZ3Vb5aeakUeTHzqAJ/OSHlqfjDJ1LTi7LvmUziHffE0qSohA3zdBX
G1a+ALSBvMtxyhuCOuRKfYyhs3gDwnjklbZz1OyHeGosXwW8NK+mpeFuM9tRFfuuM5sAJDONUb2k
1+ONadfgplnfrbvQna3pxFakvNEVgvo1dORKDUL6gWdazSsQfeEA4883sDp/MtyGu2jduKq2DT0P
Heyt0atYdE33vutC2CYCnm67kmXPDZj0iqb+lPSFCBZYnYpQ1ZPfxmx2XgGKQasESqkZPBbQwAGH
FPd7PpT6fdOMsD36KX2iGNteKF00fx+Hqv6uxBpsfSp/feXT/x1qNKN7KegJJZRBnUIG88GOxueh
mRAC4aKWTJswg96x0TExxou+rrNbvF1HddW3Sm0RCQzQjBSzUl6kyPWXWmiVxMi2JQOhNqPLopOb
9yrdtZAlRR5OWzvrB+ZhF0H9z/NsJPUSEldij0HAl3K3Qy+S77qXmQ4elU2mbLK+qqpHUB4A/vgW
EJLjmKDXEPZsqnk7qwoV/TKLclRHIX216aGItSkNPKxxhW9ObmgfKqWu7ugamDO8jsK0XePAzkej
zWiTT4EFJeHJ2M+2XA3Q2FwfMaXhbGcNxF7aW6rcKOZcRQCJ7S66HFxjNAM6b3MocBT4vGzbIzsz
sYahCY8IjaXUoe7S5dae+nnHjeepmh5kFyUg00rASzGYLUXW3rULnFBZm4MonYexKaJbJ4PNGaAZ
a7NoVdWtHe0QdirzHaTcxr4QqKbnHWSwOd87JVZpfpZIIgwMql3Q80oOaXktZSWA4cJAzK5iI+73
UapMYhUZqqLue+JtfW8VViZezZhAs/e1VsnyoOBwkK9lVciJ3J9Ip+0g3YQORJTBXriGlaZGq7iv
+2RvZpAUHiM6zcPxBHVpAwQfI8rJ29P+U3SnrTYR/LGkmPImJ8aRh7GPJ/PKEOyVqp/YuY6fbEKj
7GaqogFKeZHT7DZYveudDCwTlJEIeyAbIkxOb6o6aotv7qBnvFXNUbPo3pHuqPrCSVz1AdhLl6p8
KzKHHtdZHBv4Ly1315lN3yykXqFyLKBjyc/qQsRUf8tUA/eSwRMmUCsgGbIhWJvEYcvctgVr9a3W
8OJO5VzE9t5JurYHBydCdTU1idN/0zQwOpfgP22t3kVYFNAQOMASSODilU7cv7lhWEo/Teqh3DSG
Uqg0HotYuXP0Lskv6Lag2OK0kbTmlV1bobonYWx4m4VBmTyJGsV6QVzE0UULHFOKOLCmqL2rBrOY
1pGkKeHWjQxFsnpQAV6BMDXHm6T3arMBrAd61O+jqnropMbn1ZM8yDYYkbdEezZ+BpusEyxrRj1G
DMzrS3Z1LRVCKqw4Gs3XiDC681ote74fVbfyZtNXRT8fREie/Z0cBClA0ImG/myXZeueVXYh+uva
zS1jK9okXyLHrunvKBw6SwgwFPl0P2kCBo/vODJsL4q5RKfoNwqQPWA8ccuxz0sq8apmbka4JhDn
k7W34vMqpXMwANiX76o+6eednsI9Zt/SumJaxUpT5pskjrP01OvihMTXkDr9paaOVUvsZMpHZ2HN
XhgtehHfaFtVvgIUsMq1a/X9/ZjqLNOuM5jNynTbogNNPHvXKGO1cm1MgMsD0hVmvIarhaG2bGJN
j3xTOJwq8N5o1c08gkYW/qLGj9fkEpuasA7ijvMeVo4Wno+dQojXT7PxLRz7ZAjgQE/TRoosia4L
vXCMldCBBx+QfoAbUAtDLXxPAZhGW2Ta67eCl1huBoJJWM9hWqovmpeb9onTRIMBxFAIp9rODQac
V1Pnaq0/WZ0ozrLUDZMzjraEEziBlOOJPTqyPWMrD2EEZ8CzbnkhhX7fRnofUWcPM/d7jRVXsvHo
Wkt2kcxkDh50MJSNGNr6PbTG7kHDVK3yQ6WVzs6eLJwm1Ei30pM+GqJrz8NP3o9MBMtBoxpDfoiU
JquCpI4ArUjEF3tk6IYIvEJykqLYpGiXsJenydf0kWNr7SYjK045hPZK2gRI/qSk0tuIVqsvclHx
xY5waOsmqMaph22bld5lRrdh+JKwXMd7yK2Ge+j6yc3uAeJ67iFJ1ak8jY1Ot857rng+V0x9GM6K
qrM4eXp5K8s18ayZY6NOt+hJrY7M+26oTfsyLiwnbRlzNBziujkq7iwZK/XTnDbjWzIOllWelCHj
XDuRmMDIlolWrAutUPeO284sWMQ/7vRNxkbVvE+RamTRSSLAJF8Csy3uyHZXznqEEntp1iXn9ESW
4VrWKZgEnlT6jlUN5PG0Sl1jA5Wzbn0nFpKNcMrcQ07+VRy8VuXontPXsw/JAnt+Nlry1LZai0+g
K91y3VhxFPs02ejvYtCqfEVygR2h40F+x9XQ5RDWOeNl6tBTx1eTL1wuO8NvMOuqKN7w8+i305XI
euB4W83bWY75Nw3W7LwuJtcsArcBhOmbljBPpzSqjHXVV3q37QAXaD6Hj1xuO4WPhnYfIFNrYLDO
+9ym2x6aZL2Vdt2fVhIEml97sXxiUy7g2WlD2K0nsigATbM0Ozhl0iYryYY7rBMdyonW9OqL0SWl
flKly/fdqk1LvLZY/WyQY0+rJBycW+QXZBAAQITXIs7J1cXWoLdB2kz9d3vQ7FcQnyVkwn6cr2tR
TOTXVK05c1rDYabOunUv2lTCXrdoA2zGQpsDkejJcwN6vts0SQ88lPMkvukQRWsbfiTahMgP82R6
dZyOPtvAwB8lhX1oZc/WXFinuhcOMI9H6alrS037G7IjjbY2U629yV1jNlcF1lpjMFACuZsVAzeP
cqCpeDXQSvfY4lAbBfZgtnowQUWH0GvU6nszlpO5HjXq+cE0qJgxpIDuR19p0/qNF5c7/jQp8EdB
40RPLo5PJAXgQPY+8Kf0QUsKvQ4cXbBpRl5dPlWdlhmbulem0NftXnkcyjlV4iCrMk07ERaqjPVk
REQfKQdEGXRdqQFiHnuNRzx2JtXdsqpfHCOtilWohPDE5Vi8dXqCwgHz1QdtiKUToGhSuGBDISiP
OS58gyMzAEztSISuutJk5nqjndyqGLnFvhDoKAJ96t/jkuROMNXZXG+9NDJfWyMqYwoTxXBhhPBl
fZuomMylK7LMJxEpDxN40FfFSuXoD54jb7WBFrAxmwziCjLvzgk4dm8OLFnU2l7Ph7hceUNUvZYi
cyoOqm3yUAryR5x1CPhXSqrOJXuwiWt63Hr9Y+hmWpNxSiDOwImZFRWqucx15wDY1wA/H0Yp7CdD
I2/GwiI4/BZe9TjqWlsBy6coGVBxjzibGaLnQFoU9rxqB4VVVhtdtaUOgG0FC+yAURdppKENgIAk
dpDMU/iKFxJ6qT40vcLPAI9zDKLj6JIgqFZIeIbk9AkKu7cmGRkZanYEksplv/ZNGJ3RSggtynaZ
OSiubxdJaq/bOkzelULqVmC5qfUwZl7SrcJCNnzsmRwwmqk0ksNN07fxed+HSbYOWdKGs8TNc1af
ws2HIGtrnXgrq+tTYkRsAeKixyoiVbv53jQatIDO1MoeuHHDR5IJ2chVBEbFXTJLzlskwyEO0JUW
+olnoeY7mG0LSSaJqu55QqhGnrGvtSQQpoiJJoTRCT9DEjIAxhjGOYjJspCNscz8plbzqThXlBgP
Pj32kicmYz4FLluttrI5EG2NuE7lrm+wZVi7JPlLFg5ih2CMtEhfOVUNuXDwqnpeh6EbwkvGxYej
juqU1irC36LDwqIpY/Y2p2cpKj3SFXJsK0DDTqWde22hq34TiRbcvdDzEWCpZpZrRWkTsXI8YRt+
lZm4ISthaXo7WSnWm0yEwqk9Jkm18jB6uB4o0Nx48O9JQTX1ih+PH22ThB1YK6/NNd+UFtxqtdeK
dl3rXj9B1a/acKU3JlBGN5ttdd1bU/Je9I2b4AoFxX6Xg7SJbCwgi368acOsk0G/yB1XQ2c45wi+
OJnYyOnewCDnnPEJEw91oY7d1pjpQPQdQcS4EobeXwvpGN/4PFoRtIjfTrO20iy/UHJ5DoaLHAbm
AD3iD0VdV1aKB5s2JHw+ZLy+pTpuxcwFV30M4aQka6+aSAfFBj1YQeeleb5NtJE/PablUlOdU7Lg
eAJbo9/GiYpDTx6S1iVToty0aZFEbO6V+l0LE9slyBnbeDcPIh+3yYIR8/W+rC/GkgzAGYIoVXJS
kBMyfr33DukMsOxQDATisBIztTyphVVgYFhWrFWR27nf3NqDqOzWy9l0pj1RRNcUNeLisuWUcZ44
RP0rx1TIEoVT9b1WHDMKCtHk717TzLcWxczZl2VnaOTVkvw0yXrkFdpoLvg3K34gmwdYK5NtebI4
YiRsaDxk8klTdzFKfNBgik8ERSouGodW5I23pmZJuEupec/KOWOLCkPHR9WGfiNuWOy3pFOVEzEa
MvbBcbckrZSh/Tft8X85jH9Rmv2pdLd6Fs//541FX0znz8Xbv/46e5Zt8j2pfsYw/vgj/2AYbePv
pWiISxeKeYxkFtTi8NaJf/1l2X+jrEDEvIiIUODYlNrKqhXxv/5SNPVvEg4g7oFQ8yvd+v9DYVR0
9e9FXkqIaSPGRI5v/QmF8cg9la5NYBmQGIH0oTuj5ndU1iSuzcssc6gcZI62Vxpn/GY3aRtjCzMW
wSwGuem6xl6ljRAFPiRz+jyog/PeNPG0++nBXf5Tdv+ZUvixGP/jUhBUL3cFagJhy5Fap/QmCuJO
MgV6FXUnFunQlaMk8sSpc8If3DfEVQbK+zs4+fmLcutH4QHC1gVgglZjeRFLl/pRodpuIoVFb65W
nhLfuUKjGl6Ob+nobtqIQuXv7/NjvfrHYKysvDhQJYiEvaPBYOrbFpWtepUr5rSaYvls1Mqf8e3+
M8iPNj1M+vCE/VhARmPaRrml1Cuy0NqOMmC/mpH53Pz+Vn7oP/4roGAYLPIQcdGbwb1QFj+aPpgA
6m6hSrES3kVU35QDwVBzFZubObprbI1cqB54UltZldzOlnWSRnhIE+5mVHg71DG1Nq0kq+HsGgF2
FwceC5WlPtDGeh3OL6ib92K+CBVz9fsL/yGTOrpwtOcY5tIirdkI7D4+n4qCghIJMoBYTijQ4Zqk
nDbZ4Db3BHWm2IQc0lXg+OozmZT5DINm7zY2w8yAbleFxQqZNwUapZ0XRwdaLYIa74v7xOjr2TfT
0n0wqzi8gpcCiEIPW7MAhaSynsNovBKdyw9j98LwqMcloM04fO1irRPnPWo1Ywdbm4SDrnc6/Wqt
ojs+mSLX23kdHudkNdjuOVInyh19qHctlu7RidFKmwQnG7G2tlI0v+R7OmyoJtv60uH4lwnMNSwi
XIRbDqW3Y6RUZdV4BvSRXAGtx2tYDeW6TfCI+P0r+uWbpD+AgBXdHusBnexHM1gkY1doQhMrjjaQ
ZwQluFkNx8AkqN0AXSiD34/3UY6zTGWoJZj30pjAgk0w8HFG2EpRc9ZvxQrJfewrsjQwcWrMVVST
bSSrYa20qXH//Cah36FaJbCCFf1Dj/GTdoUECg0LdkgomMnLrq2zEwwshD8Y3mWJzOqLW/yoYflx
iwApocqDVaerSl0e+U+jRZ0zkP5woSP1lH/b0qvW6ji8SiV0v9A2HSEeGMpD0sT7Yx3HPxF3n49D
Ca3Wk4HFbzVYWfnkwhO2VqVbIyZoqsS9dfuaaj7p7tUc6VkRTMBxN2VithKrBN25tSlbXySd4f7b
1/N/A5W/tEVI+/8GRl8+t8+RfJ4+BCrLH/kPL9r8W7eWiAP6I01V/P2fSAWLBtDPKqAvuhX45cdi
+T+hivf3smuipQBQ8uNf/hSqOH/bsHAXhMnivwE++k9ClY+TF1k3qBC0jjTP0WxFA+jRVjNllasP
doSZepTflJoufdsoWHcxEPpic/h8pAWCgmqdHrpl/fvpMzH7zNbIyGYYAE7TeS1V65JKkrlGrfSV
EO+zoRZnX+gMKnd4/P0DT5dCF9yUGmuXJKuSQNGs66YNv9BxflxM/3l4BjGoDj0A7tNxWxJUr6ar
Mi9dZ6Pe5QGlcwsZV6wdalegtUqj7P6nyfVJMPdxNf33gEiCDUoM4J/to6WmJ0GDCJ/8AO6J+YVX
uU8p0tszLMTMTRYDr7Ti7itegPYPd++/2zrD0g0FEZmwGXIYPtJHPRSYXzaK1xnxmpKLcwk8JH8r
6ylc46MWn6DLdW/6sR7Op2xy1obo6pOELOQeyxYOvI60VhZaNIBIWXHvaUm3wZl82PeOal/OZGIC
s2it03iS7c5TlfqEIpNzk/bz7Fca+lQ0ERi4z4WXaD4yAw7Lfe7ubZIRj7luUQAiA5EHWVNWHVt+
LTivt2GBNGTUHsK55+gMxfqxx0BsGxsKZIVu6JQLUkru91ANzSeTV4c149zW2FVmI+BuKSaqmYV4
dqr8Nc76NOAQct53TnqgQZI8DestsZUhUp4HMqIxofbfFAYeQ22bn7iA1shKJMq9ZsbuueXAstCK
Xmxsm3goGMkR35WO1W2TqU0uCI5wSMS3cme2njix1OJZrRr9BIlgSWmnx2BNpQT73MpMu0HGjVhP
Hcnu+MU0fVdxRM2xSHOR2FiD3CpmiMIkR39H0RxQF4X2mgec4zp3YaVqI3wbJcmLQEIEVtBuTmPi
tDTo/i9757EcuZJm6XepdeEapANY9GKAAEJTk0lyAyNTQAuHQz/9fHGrzKZ7zHrR+7ba3cxiMkjA
xfm/c86oM9Gttf59qlT5ZNiUYLtZZxw9EKSdSZQztaON+U2ngRYWOSlTqiHicrcluXZZzNTbabnu
BP3sjT9TsWpBkiXGi2YxDgu8NnHycB3q4iLanmS9ukpwXHh6ZG4y3SW9r05ZapX3RdWnD9y9k6Ph
DoxkDf7jYax1DY2rrir8M6sTl6AZIki8JQnzypxO3aSG57V2pKBtilTiQGW1exoKJ/tIuQ4ZweYl
bbhNlQgJxlxia9OtE1a85stMFWRHOxTmzykxxhGZUI2HOfHwJmdDLwKmq97ByHOG6RLWhnkwrZ52
3U57vc3ZRN1NhQSi/RpYAk714o8y0MWMdmRZvfE06EP/e9R1dS6SVByFzg93I209ztWGdqeXc0Zm
rZwVnFBR0U06yHcppvQopsIK6NnLopFbk7uzOMvSD4NlZKrzbWet03xgrua8DbBuD2YnZJSl4EbQ
ZckPD89JaJiFeNdsZidenZVvjj6RBiVl9blyD4wkVbL7YvN+D0bTxEOTu+9GK7hKiGF9yf06fWom
R1zEZPuvCQTRHKTC26tUT0/+kDVXnbcPnTkx9Fdry26VsF1yZxi5B2SFHfg5Sxyde8ic/MrzNLtf
nKYIt9Utzz7V7o+ao9S7Z3Xu8GgPnawi4oEaBVBBMTTAm18XB7Jh9Taem4leHLCKbcAHn/VJ+9RD
Gsl9OplSHrxFLPXjpJtFtpMjlrVfjV/NVWxNty7BZpNes2eUkXNe9622vWa6Sg6lhfD1WpYcw6HK
Kv2XmvwRiJSKQebBuaF3ofTaku5Kh3pc1J6l9KBwB/tzA54cdou5uW5MCR4XM+Z89nwSsH8KeM57
0If64Ba40/eVaVPTSNSgPe82n8HboXH4Zr88dx1f8qm1y51DEa4bOZzxrp63MeurVrueTwxUkvbE
hX360dS6Pe05/y1fNeqhCKStHBlKUy0/Rx04b3+Tu94I/PLdU8ks60/dqfXZWOvMeiko4HHCpgan
CV0mINmx17SSYYhbd8s5KyxO/5wIqqc+TRHzclpok7Lf6xRBBigIWpio4eLo9PeszL+hjtxkxyw5
iZGm07D33Y4uv/mUelksIWtCGsaSN2vKKQWui+KPna1bCPRJybb0uyrkcVr4i52HtVVrh33qWKe+
8RJaMX39rI2C9YKfx1GbtN+F49Kmamvdw9DlRqhXo1OEtCEd2lubGw//c8nj1YIi0OBGCBH/3h6u
kWcv81/UqO57IQ5JU3PftYErY5rl9l0qTnnqTdE6jg0FwrZxb9rr23j7GW3Znh0o8iQw3jCfRaYd
6849E1b2Ns/y3Wllvl+S9acjjS+LiQ7Q4N7op4shuldPz6ZX9iEQJHHQBe0/okdErGQ+BiPsbJCY
3NvTdDwywNkzANOCSWxvJY2sdMVRNEya9VeV9xdqKq/skvvB7/+o1ti3ln1v292OqN/nVlaPjUXy
EhGt+1lY+9xltDeyNgR1lqgd15yjO1GFUTbKvpua5E9mzy95P9y7Bg+J3zx25njXuaAibeYDKTOc
gvgEnQRJi1OlHr2O52jaDq4uz2B7+2SVE1lZ2c9F98NuXJli/aZGlo5fx99lW/XWdt0QVA6EJG2o
zAiYfCQ3s5FsLo6zfOTCPeAKhutaQotAU4ivqELoBR7/6ie+4824ZOV6T3faqc+YumkrRpjudsEf
ZKzoc3ML934gqDFwdHGXtib7vjVe8caaz7bbR47v7eW0vNBNXFIFCLUsveRQ94SPJ2Z9ICczXjuf
jthq/UjQakKm2ad5HiKbcQqoFc9w0mpUpE9+u5tbzd6PlP3u0oXx5tqA+BpzD6fiSSgLZyWQow9b
r9JuN6g9hdnEFK79g5YV8ofh0V/bWXZ/P+bugzXZI23u1Gdfqg1ZmClBBYsC6ANTgtKXgW2U1Uvu
cDTUy+YqkEr2ZdXEIx5EfSOdXGVfVVv+aixdPlGbGq0uOeS2aTKPT3mjrCDNRc7EwjuvMrXuCxqa
Qm/W/AP/AB++YAKf0GzaW3rsDlofa4v3Y03W3zZ8VCgpjQ5HBtEspyP1w4qJpRgM99F0i+4u14l3
rLC6M4Tp7zomb/TfauMjdc8IJK3zrrSCH5laz75bJPGt2RUGT9+n3TA8Tf2YxDh+5rjWkgOz3vnL
1JbsKt3NPY3r/JDkzWFF0AiZtW7XUnOO0tPaAzVWxz5VNCy42iegqX4wRmZ6tWdcwcgeG4yMh95M
iRWwi+Kj1L0QaOCuynz1nnFDCueeDvRRmfs1mZ+aWhFMPebvgy9U3C/I/oJ/EX5ThYu3PAJqv7XG
TL2CffZnhaJmgu+AP++72TTvDFe7zq5PXrwYmNsP2fOy6neGNR2tunv0rRUXr7pMRr8sQSOoZvUJ
rtxTEn0Fy98iT68/K5mehd0f2mW+b6XTxOtoXmxneelW40+Z09RgySeZJW9VJZ4sx7qDYb8A/j6U
RNaivYyRsW46gMFohfm6/BQoW6hgkV16R4SaA1AOiIp90XhdA2DemIrpa0vKY1WURAV6+R0Nq98W
461tzPfTUHhBvrIEGZr3adjyKV2NOiRE5b4oq4iskdgsjfteVSREklZrZJt2IXntZdj07wYxnmDs
CTRoyXdt1Wo8snN2UtYKeMkHRzcrg5XkRQwIDRAxHeMMdETPvrRd5GJcCPFUO9WjPDB8KwIoJOvJ
lcOdwR8Gnj0y+i41WHGm8EHXQfcO3Qiq2JmvmsIn0npdpPebS5DFtB4prTVDrTd/6R6/xBKwFbZn
CY1S+wnWrFNNOIoT9c00zmfqtWrt54b2g5CYYToi56YOwFb8LOitPn90eslsGtme6ZS5MYZnljx6
009YryRspo4B1qyd8lmLNl5tHhX/XVXN50LxhKuK7XlbCGDpLMqfS5fNSQ2bjLvZN+Jhqn44w7Ty
JecPOKNrXbHfuIJcW6PDVqCZyjjYm2p3A6jdL3Nyv82h2iPPn9e+/boVxUakwN2zTEW24MdbpdUQ
d+Im7ghji4tMpHHvdQ6Dz+m5byG/0k4c+fx8FNHcwcn9rhZ1puYUXE0sa6hLwuFzRYGrmZbZefFt
zm8FkqJTKxqLTEyuINN23A6LdtzoZwf2NdqGRu+y2beQ5wB3eldwZk0Zp0lrDKx2/V1vY0e4PnPZ
xhrxjTRdE5mVlHuml07DiLQA2Fb68rYxeD6pVHN+pn4K8Or3d0oVazisff28jbVF2SLmZFKnzEtd
DlxEdKTjN53i4LCsOR/TGDp/N70JBmlCo0a11XrPOVmMuzblznd7F3nq0hSKA0z1N5jedtEoiXub
Usf/495qbge4K+wNdUHsdc7o08vKwY88BZ9AR2H2lJHI91Xq1XLobeu6WUkWz7pX3lWrmf8uxs0d
drSxY4AQvhaOtuawPXCspug4KcGbpH8kZxXYKlP6egTQx8dVLKa335qGS1PKtP2SgROdBp3Ruj1L
uSPqdntIKI6Kxewsd33ZDs/DoJx7yy3ra1/6H+1mNWE+6PbvpCKqI0jygeuNSAWmF57R1h/aS88q
uKc0qLx06NzPPdmJEV4V525otDJoGYnHiezlrqMDJEx0Z7pHBhRvK4YFivKykUvU2qmrmCf3rHJD
gVl6KnnsbvGxpdFqIX3WvE6THH/ka2aeG6xRj4gDXUEPoVVeza3OX8jx5fib6Posw9JJypgn1v1p
Y4+KOjbQHwtP4R9QxT6aKHP5plC9uuiAJuEo1u6c1Rjvg94pOFvgXsc9DotHrJDDu38q5zndm+nk
HqSdDMx9hyqqcv33qOgvSXV/2NlJ5r0Uy2LdS9+Qz/NmartVzRzPauOYwaUH5eT9mnojiVIWkpPa
fH7RC3XNmd6169lJt/Gpd+qbquEWi9yT3SCb3XL7TZ1ym9FVyguWcWoyHyqd53a90K5GtdufRq2W
14I+8jg8UEG9ruNVt2VuzDspthLjUj3oOjXIq/BmK5IrKY5hBYxXR0tFrwaKl2ZcVe8k9oMoPePH
AJBqBw4sqI0Dok2fanu9wO2wuFKdfcQlAsZikr+3H0zp/WhWx+KylafALjNmAVe0Ec08JgdRnA5N
0puxYVTy0nlAYiL31M5D3Md/IMfIoSAzMmSdEMclnJgklfkwjTQuA1viC1plyNfY0abUxGWN25Ow
cShtzxqwdJsEdODNBotIHuTMaclYfBVwa1v2LRv/FhaF2Qezy6+r7CYqu6vlBJHf7bnyP6/TMt9+
wd4RRyx8zSCjYpjTK36TD9vbfot8gVrXnCqYLKCRScssylyS/TT1x4ZzbNC4M/f9ZRoCHwfsZUlB
76rNcOIFGCGaOoIWoEH7azd4836stuoMLF2dwGEMjpiW9Z744ufCC71Pdcfc2XrexFibxiiH4ova
xn5hOHVw4T7jMS98rhRmCrCw+FnoDsDvg9l4oeNo07Wv3S6mHKA/Dq0j8L4lwCgN9OndWEdi9ox4
GVpt53ZrGTjO9u33GY+ezeCr9iwRrwbemGA1xzqEi35E6z/39K9HAGsXvh8gIQo3oeTLQsKhtC0N
9Ppxy1v3wru8sGPCa2gldfYmDpb7vuuIy2v9Yyb0IU7txT9JvOtrgIpV/FAQx1agunQ+jn313bVK
7ARZ7pHwjClSXtnul1Xaka1SLHW6hVVyVl/5ujVx5jUtbImn4elM82O2efJetuMTrhGxg7p+m3Tw
PHclbKKX6+cySDvo9CmJaoI8Drzw7iFdxArG67NdM1xqa3SIqTGs97VuZJxMYEYLQkGAFeDOBe+8
k0i1O66VNcw+uLtTgh1ZqqTbpHKcNaZgEdaCfa02eDJTvUyoj6c43E215MxN7Us3yz+9aM5wSQx7
wOHvimX1rrmf3MPpcZ/ozekDH0Bx9Nfs1hQ+WX8M20xkII2xeXUmlkEcZY/doOcX0p5Z1bYbT64X
2cGDGvgwWJmPICz9jgge98oaX4SO9NSBe0wVsROQFuiRaLMUuRlhTnWOunLGqDKN5X1DX42U8NYL
Qnh9Xyzzyk2naL61JJkfad5wigBzVfFBO04ZdZ6RHBM+fKQ6CrSlOeBWQ8NPjmOd1SdTX90YLkh/
8jungN/rNRmmtaa/enJkt9QsQdt6Mz7jI7POXMa7qO1d+SPF1RkampRXQGz/qCW+gT9mK1A2iw5O
2Sz8Lgu62kvu6C43QiXl2zqW23FlRhtOlsvTafWMvzHEBelcfZGAzUbcElA91vJts607rMP6PVAZ
ALbrcyxzJd5BaL2ZYvly9d030PNql29muoeb0U6WL6pg06oaFaJ99UVp6BwcAXKIVU6K1ua0SHjz
nNjmbl2g2QwHD6QDK636zY6GuQAlxztGe8fEGTTj9QiciSfF5qSsjM+aTvaDNRioznhgWTvaB7FM
Ksg80vnHEsG+MLIy9L1OPEz0qd7ZvXXXd02lgs1d9Z2f64JBf/46VMar4UGpEU3DTb51OADenE5J
07NK8EiQVafjiihDaxBvUrNU0NgdZ5gt3rgmzmVz9GGk7aX7cAvvUCTWg7V6n/UyfXOWcjjjFtNe
zt5wn9nLL7vb7LiwVR0ltsu9Q6nvLJ13Q9mtR5nD5HZSH45GPzsPvHP9dWvL4dKzxx/qwlC7Dh7v
kMl0iURnlXGau5qO/bYtT+ucX518/WHJ9Usr5MiVbV6fm01XT/aMwiGHNF3Dqq9FZA7mfUdEE6g+
ppygno0ZxnE+j9h448Zp/B+JWpcfjtXdfBCedm1HTs9Vbgduh2E59UQeVlgqxOSRJYh9iOrauKrp
JyodtrgeXJ5OtI9GrHJnJvO+m5YTHQGUryw7FN0LcV7ep1zZSMtM33GhOkzu+DzDWg2Lt6vL7Ul0
VQcR6MZOgRaS6+3V26gcnESzs5xiCJs+zx/nXu1QwHc9/ycwuSUoRnmcm/zoLs6dm/vvkN/nYnbC
zjb3W1qcUmkfvK1+WWzdi6u8DnVwmbFlvfTzR6WNLxMtY30zhn3rHRBV42ypoxE9xK9xCal8V2Ui
nhPj98CEQBkuZln10GCo/TRNCxDV2BH7MXG9wPkvtahNMVK16/ajcOvDNjXMcJywmtao46ROMui5
l7y9jX9mIBzXyTSHyA7xAu3Lk/Hg+VbsO/UbVvJdlvcfazoHCjlmvt1ttvR0g3lrYrx4rWIIuuFj
qkVMS9mzkOpvg2FAwJR/Wn3xmnRjSE1NVNkjT9G2I6kjXsuOE22WBC7SvzDZ31w3nNHfg7T+VVud
vFtqXx1ms92xa5xmc+7eZ8s6UUe0z6b5aGds6yTsHtPU2mWtHZh2yRmhmS5D2+y5mfKsJtalGeYj
ikG4ZGS38Z2WafvRFT39D0XI/gES0T0wDn13NZZBL2XT1sWldpqnBowKbWxAW8EqhO08hg9lLGDw
yxjDwhWXxVX7TEzwq9WDZXWkFhXgzRmDo8GLNb9sLvwor76TvOCrOpXmT2s2LyrPsYyWD/ZsnyVW
iZ2q1ItIqofVy5CXF74I8jO3Hd+c4jFNL6lPxUWf18+JLq/VivzFjm4N5m6T9bRbhE7y/Ww9ptko
w83/XGstrHj5UjYPBFLtQI1dZFm0MwixwHniwPE61gvvisHtTD8PQA3vstYem4R7/8g75i9M/oJu
HvuAXf6xq9KLNRWfsxof1rQhhNkcTmYBtwu1QGJSvXIMqHZtMg6RcMR1HG2Ydu2mYGL9JOh9ebRK
YhwTB7vyNhQPbPiPlRiuPWfKTS9REEy0NT59OVF55/jDeWqyJ5l3+FLd6dxVKoJDL4Jq1vd55sed
bZyXemxCNftNiO700Dj1xbbqKhTp/AQ3+5zhcXILE2OzPoWNpeZotPqKYnNWUzDuJshaa4yHXD/k
GWSsxXPF5Zb2RBsLaOIhSYwfrT2+0U81EdG+bLtS4dg06R9Nq/6XPo/sLuOfJVuO2AWPduvvlib/
mDL3kZHRq+k0Nzh6/Kys6byVkEAMI15sVq2O4SBDzuvgZ9/rtJ6yyY+TQjysfnFIvYTlkmmPkZN9
0Sd+7Br90+ygKpj0sYR4mM7SNo5OWe8T33n1Nu0eRE4FrQY+pFL7ecwb4gKBeu20us5T/btoIVCl
ue8W7d4X2ZevJi1EeDkS/CeC212u5aPPtyB83dhZenl2quyc+MtTKeQTsL2OGUOdmk7dsf99trlv
h8LwXqs0W/a1OXB+crHUMhYMsYzdu3156c2xhB/efjDCxpK+nGt/vKeLZeNikegXb9Pz51vkZaiR
o3C3bYzlZq9NOWlM5vi85fVLSSpXmCXoJKWukSa0ctU6wnIZRzJB/MDQy/UyG/oUVP5218FlHzzF
e8H7UR0VYArGcNu7q1hDDoN0jdf1NhjUbw6nxiBfIcBC4R+rxZahOTYoPl5PJNzMcfZdK9Zi46Hz
aeHQLeMK1zkAvCscdq3UssggGJcjEIEMTJKZIsuqPJRDlT3XW1J8l5ZZPFSrRPYp/VUSDYQhccxz
82mixeaBWjOdD5P76aFOSv33NPlIMZoxjyxESV6EabIRiqhn39igk/6QkP0LbF6k44c2Syw/9tzO
D4YcbwW7PhHB0WBSccHX/h6rhFSXuukfJePDQ1ua7rOV+9sPoTnefQfOf6f5ZEiECEd95OfptlOT
rWOKqJYHtEPrI9Ey/XNGSj5QnuUvgVMlXSyknpBDaXUVML8vGfMMdZy4+fwk+c1EK8ebKOkIKjBM
9rAG/+yXL10LyWIbd2IZFuJOO4vz+MrqUwzL2RkXK2aeYHKwS/wnJ6kqhsyKi2PF4YJobs20YgOZ
hIV9mq/2ZOZXb3UEv6PGnN+qBpws4ep+mpzZ+8pqn/3ZRAZNy9EOPG+cdrNdLa/wjSRsW+lvGsXV
rl3XXAa0ACliy/TuoMxmPHkjd6I5V78K/P3u4Az3OfJBhFtavoy1rY/4LzCY+kvZHtdtLJ97B2WV
uANUGYTV3dYbWD9bpwlLZikkuvj8JKqUqSQKquNu3w3DwTnIfH8+Lpqq9h3u6mDQNzd28eOeZds3
vEAsbTLVdzbOgxbRPV7Q3Z58fSvPhDfsIRMemQ1ZT1m9cQ6WPX9dB+vZLV7TRBOnbWJglu1YWSVC
mRoateMMO0VOWqGo5+sU4RVDN8MntZug2R6wIHhXDG3a3dpmrQjcaSE6hMYgpIt2qu7p6WRmhqXn
bPfLzN4xJ7fd5Gb8mrt0vMuVZYXkERTnJLOLR0LTPmVvyhgBSJEOIKo9Zyc/1FwHI7XesrHfGvfu
9Mltc54AxWW79J3yNDql/+wPpY/3emzVr81IdGKDxr6OpTuP916n11zXRJPtRiqi9gQpbRz6Ob5x
xycmerMV3F++FkzT+yxloaFxxL4m/WKfyLUZcEB3JCi0chMoHVlXTnG9LMVhZALa7/y0IAnGM3v7
xehSs9s5CykGjAzJDCDNzr+v61Grg27VVk6MgOW4phlrGenwbiijPuC3z3a+M2dIOoNzxYkPh5xq
4q5LlLujphyZ0llrOl+L1gz+udF25nSjgf3UMDSWQbUAa+C9MNh0Ut1MWLoTbhVtlRjvvihE9g5r
jlGdau2WC7FYdOv4zyEzJKbnuojSiSBxRh1eajAnG6R+J6Srhv0/y7oslLDQLLoCdJwkI/7ZcOVx
X8KiW7O3NLG4Hv/NDf0vn/cP8xab/N/zeS9t+l9MBH//9X+xecZfXDqoKCdZF6RJ12/o279MBJr+
lwF7d6uQxSpAuqpwIJ7+zeYZxl+Asw5/7IBp24bJH6kW9/h//EP8ZRh05lA7SPsrNdyG+J+Qeebf
NOf/w644FLhA++YtkBrqk6/3/7F5nb6tjlv8oSPJFvtmrrSLWzT2ytmtFcBOrt9vX53brnfEmPhM
VeHPKlYUP7vT8H7+QZoklcOqRPKQ1kvyhktb/8zmsntt8yYDwDFHKw2IfKJUNOMRbyLSgYYvZqPA
+RoC34pvPSN6A31Vz4KSke99N9yEPuVnAyHxnsvoJ7Ht9sGqYEwJ9u/1Llo1dipjVvb6k8Nqb/ww
xiLJ9j20RbbHuZctV+GV+dHnaIwriu5h+doYHfVGpLEb4tXSTAJuOu4Gsb2Ws9xNDEWXaHIBlgo8
7J1hUbvckYLmtplGpeRqTCAt0m8R3kRjFE/K7nrip1Ns+8mo2eKip2l9hTgu+7ggRQ1QHmuz4NVV
lNEVCxMcTwzFGKCvl/ctmM5+pqMyf5gw8Wc4lRKCsyMftw+X+Tnvp/W+J7Mmu5WgCsyDaKc+M7cs
90AeEMIva05RUmhLzJGVgT869BEP/XiTqw4hbCLKqV/g7lqKFgNJ4Chuonmz5KMTY78XMtgsMx0f
b8D4Lz9llw11e27+2EOTnqfaXbDH9fYcyYG0gFDa5dxiMDXoqfbq9JedJD7rKYRZGfmcH1jj68rw
CIngKebqVfTPHp5uZ++kN0tbL1uyA6e8TEpGVLRPHP3Eoa5hLQp5GYhumALkZwQ1qZdahTiZpH/G
RKXEUZW45sN+rZKeOTzGX2LVfBJLWNAlbI2nOK8RX1gEaihuooCeuSOwuSrgx6TyXyG+yKJp1xxK
rKixcG1FOuOc62TCyI2IjNCsCvsLafCc+5jL9ryRRMiQ5lI+Yxfgg6nSLmU4WxVm+tJxqzvf0fQf
pteq9syESmXcrVSF6dqa3VdhjQAD80p6RJAMjNZDq+cSKwhZm3bmZq4ct/xkIffCw+TBptyJuy2X
+e8NuMkNVZO3jybZI9iy1dZ+V146n9Ms8zldQWrRwVg7A05rnD/vi2MO39CfxPO1AGm/zSnPFScU
v/hOGXU8YLivmcy5xGyFsrRuwltG1GgwdXRks4OOYIhFZ+cWygfZJVOZ5kQz6Q063Zzn4COG01Or
kZWNdm82jk3W0VLM666wuEeTNTgxiemzluFpBnVAuB/ae5eTGNlZg87kb1T8ViXHjk/U0PJDI9eP
USxVbENgpXb/Xa1WzV5HmNeu4PhgBqtbu8nBa82pjvx0aUTogUJqu80obsSkZopnq7ATPSS6afju
N88nUc2eCiPe/KTfYyBG0+AzuM7em/Wb4RpKmEtQMmTsoMOgvQ4ykch8U578rkjpR3mwwEQv24Y9
mRuBNeDDbWC+tlHLrnZ1GxzStFb8XjK7fCXxDU2u47nHLdvVNaNu5Y9ceFex3wpzAkLq9eprJEDn
kydmIQKc8JX20LCi0GNBjt7JVbVtBtaSilfTLyTG+RbIjLygRhBZZzQaSUCJ83sGv1ewiZO4tMbI
idWuqs4MckKg0qhjFK4OQA8DBhMXFI0Ftbf3jZ8xSWc+5uyzvPa1g2gtxs//u8MP6/HXf/wDTvy/
39//T5/+rvKv/4zf8/f/vcEbf/mwnByZ2UAd17zZrP69wXt/CQqzsVb9a3O3bpnF/97fLfcvHdz5
9j9q1qlyxWPx7/3d8P7yGYyQtec5VMsLYf9P9nfn7yja/7y/384fdJywBhKhdcu4/q9EPHxk0tdl
fmpnTTIg73Xc/tdJXxz8q8GymjPsBe5pJpqBbiWNLPYp5CDi0+3janAT/qwN1p3pr/pHDelh3bBg
0Y1qhxOFQND3Nh0W3418O1918NSC/9Z/kZtk6I+um+oGs6txzWfzk1w0OTUf3DRJfQ0WzVyIqtgy
J7Nf3byaXRTLfFyeLYWGs5vr0UHT2kgairzNdxcCRxp5HjJEXNR01Gz2Gn17XktVWozPIVRECc8X
GnZZmwF4mwAQbKfsV2p5EGdtUejZkZ2WrmZDoOyFk20CHm6ETWjYeDctP7hekwDi+jT1XddG02gJ
tO3GkcWHjV0c5TDNyJU6uOYoije7NaWuomoi3OxZ61aSJdgprPQqCbN7qfwOxdLWuNhw1ZrJjsgG
VhZOORzD4nkYRXMAINRDWmKGMjabhe+lQkbDRNN0aDhyqCusai2eigDYsTssHUtT4FWIK0HX9tLY
G6tNfWIHaDztbUsJgZwzaKKG0lkEsM8AzNpDK8uxGsaopkUp3U5Sy6ekgzHsbP1Ucd87eigDVdAT
bPBdlkY2Q5mzTkUyrzNUH76dJjPTmD5blvndyoi+J8bPtNlY0ZZsaNy10930oe75szhJYWYC1y+X
xiS3zWh4uOiRrO90MoNYxLvevAFc/squw/j7Rs0kDW7tDQt1H2itQbBObWqCkCbN87pDbViyJl5P
l2VcEouz4TEvGH/kUBHYIlclYURBx+8wT9MVqdMGRcZXM9XLYR7oQnw0ap+Af8QFY9qhF0gZcmgg
JGGWNUA94ZbNqxCreIR5J/Gu9Af4L+GZr2JjjB8Wpds9MDeC06vTdrhoJDxeGV57BI8RigVLxAm0
oK66w464mcJGk6rK5m3wpsxmpt6lHJBF0exXw10IPUlSW78khUl7SAVW0O70TFXiwMBurXZZUvv+
TrVCu0eEZeozFzN8KpkgfnNyuip7XwowsmjI616PsMR5TAfsFsuC08wqifV6UT9LsqgNYHStLXlc
a+3B6Jj1hSlHPWTThkbNeCFrxAwHoxOfBgK2gvxJUfeY0gMkp5q1lgzjE1LgMCPyO3NTpFMOfZnI
QiQom+8rc7U+2GxDfCn+zfdpqbU/pVegI1qFkeY7vIcVigd2/Crk1k/wZa88jYcobf4ve+e1Gzmy
buknYoPeDAYDTJJpZVLe1A0hlSS6IIMR9Hz6+bL3zN7dG+ccYO7PVRtVlVSZSTL+9a/1rfIhgls2
JBC4pHPNpjV/FxppjuwpieXYnHF0bzH1Rx/GHAQqIfzhqJ2huWNuZCr13jObVG45vogXTxJ8jhGR
qG7ial2vsMOojzJUNkQR28KAi+zI/bcbyOgABkQLEE6xzXoPPNlmWV0fAqQNpWi/DhHbBjNir/+R
h2MdnQwwmyPbW1Na/MPlWpu2WAE7/2kAdGqe03bqxD2KFG4sTFrYgZOIwaaWWx2KIf2YxmkkQJCl
PeTbTeFwiPuaWa2HXFgrMm5OQ4MHrdw3otU7h3lRzW7iCW06h2wgV/faCZbjh4g5yYXoWorloViB
ROw0MhWkA4mKNG/bue3VY5U7AdmFsRSXm607Qqc7cmVy3+ZOEa5LuJ3xIdbJ3FnLMp1q/nghWa93
xYDvoOPOvYVgYQSnNvLT9iUtR9/dE6XOo1u6h3vyr/blJdsUykuLz8kHrnsOUypPNlYP4Yd9dBq6
7RE2Sh+8BuwE7MPlpltDRwqBO3LMHIMw+wLtswJGgZ+GVw/gKuYOCoOQAXN9sXcVoVsFqBOlrhJn
gudJ5kTJ9tg3TfjB4d5+HyfbMB7H0Vtxa1qDe++m/jDdLXB+PjAWVmHSzOXS7lXHUwVsr2Xnb1bN
qpdi2XRAB7MnYBi5AeMwyQdvErdAqheMHJza3Sd0VI0pTrIc2UzulD369mA9CdMCXdvbBfib3Gg4
J7ZVEUC6DS8Q48p2UKWZU9Nrkc5TsRGlAYPetdqaB0lrY381ablnbZ7L1ki0q6p7NoB5vXf0Oj2z
4M31LkJ/Lo68xSja6zRyaQ0QJlKQs6B5EteuRjA2WgcX/6QHfPuYCkmFWpwzCGNpTFvr3SuCuUk8
T13O9KPhGftMcfXEohBK7ztgVoITMOjPDXbBFFnSd4k+TW2dyt2QGhHeskaAPc5zKR5yUZDI8SDN
7JgIZyAqgkdHrIilZ4cmd5U6BpW0njz0DRfLHj6AG6tz0V2ZkUNnj+t//anDgbyMl2rrF59jNtph
V9iU/dZZnp0hik3rpgjqtDxFk2pvYCUtzyxXJPYuXs3qdhlJw27TIEQE2JgFAettzspa4xyma+e0
1jpkr6VY79lFqak6h0zXxj1WMT/Ymm1UAaZuKtuD8FPmpj43fu8yOEAi4D0yx/GxRIUGZaxc62cI
S3wbBRWNToKm2i3bZmhnl/E3C+5EOZI6ISHuVTte3fFpqTu2jG5TNI8jouOvXFk63Sg8OnMMihEx
JF8b3rBgBpW5zUD5E37O+fK24lb0gKOHMVfYVBVsnVDPn6uNKXNnG6lzT3J+cE5D22D8gvqLvWK0
u6DDUxnM+hzVK89zhkgEA+w3ai4+RKQ6BvAeH0eYgijHyfXMjAatC3td+nuFSCNZLHfZUw/w27oC
s140t/CK1PBbwlf9YZPCOzvmti9iCJ9GnojB98DguIz9rL5cCPalp7wDZn+v3Xe17v2kLR3sCHlW
W+I+RT0xDpVXFMEuZFxGVWh8X54JVtXjrhPTHGz8DqnR6w0FjwhwFbYWXoPYAXSHsbpYCvy3UrTA
3euJxaUM/eyDKJspk6bSWh8yLY3g2MM8f2/tdenPlmiD9sGul14/GrnR6b3lSP0TCVJPW7ex03RT
TMNi4u8LC7Fra7vh2i305BPAkf7CXAjm88TAvUQfKCIwmHpnseTdWrKd3BYAfry3hoYvcWeHZjk8
krHM04LIfw0NDa80cXNOBKQ6Qt3Kedj77EqXjgvZwKtqcUmaeVl4VQzz2emuU53DhjM8Nj4Z4Kp8
by8WEto6YlPfGEr2LK5M8DAKY6PcGGUQpBsrnC9TZiT5JZPgyXjKHc1eH2tkAbm+890bHrT5GnMA
EumG8Fz+SiV4dc8hK2VNnTkDAIcsxdRFZ7hDtKdbFhj9vu2+h1UYYoryJGXQlem3HMUjDtEE9Nrw
o01zpydP17sSvA6mas5YtUE6yvOmG6ZNfSYT5EJMgx31weFlmS9IR/r51sVVvwIAGU+BWiuSf4PK
7isx2eD5/ZSVHxbltaOMQ67v3B5JCaLUmfW2DMj8pCN1MgQweF13TpEHb8WEQZ37kwsdPeomw9sM
jln+QHNFhWvHmjiTLF39gjOzuogKEhVuaRf5rqzW/OTf8OuY9Hyzoa4nfsZBOTytyJ6GxO28AIoR
cDvwjJ4PDj0ciKPEOmuWR1nLquEmPjhfASywCzFxIrEV+OwWYwEhGH5UUPDEz7SQdZzn/npg5Qmo
12/cUezZhVkFz5ZKvy2Sk3NsgqfvwLo1UOsQBtwP2Ajmd5mmwFxlcXGtlqLk4OoaI/FAIf3RR4KA
evXfkzscn8vkbiFY/+ejOyGKbvho/ja7X37HP4Z3O/rj0jxPyh1VOgIewRj+j+HdihjrKVCKsJpw
UDRtvvLP3HzwB7gpMAmBa6LDk5T+5/COBvVH9GcZLb8p8LwQOf1//c/f8//IvuX/TV53//bff8Xq
0GR4Caz/a3z3UFCRF7A9eARJ8cX8e6Adq1aGBa9mjQSvhDIbR3fVp5FXNCO4gv1o7PpVxiyeek54
Nkg1+hEsuS4c7ibuFQUeJ6JPiYTvLy5Y4ci8KerLiTQCAkrYzgGrsc3ZPg7XHDur6GSy4g43eHm7
/jmYIUUcnVVnr7jO5+5AsWKf3sDZEx/mhLJOlCG3ImBhY/jhODVnnjwa7tKZas6gxPNcpV31VrAb
xYaOh1VVefXujri6EKrqTxaiRbzORQjVVZS3RhYVb9RkWzzjzR9dTAQZBop2LyT9n4J4xNZlkr3T
ogBHbllErcwZerq74OZwOBXfhQtUO27uEaLt4uPn452reIoFhIUHJPone27VmQgXDBihZHaPAhri
SSi8/eqv822AQSWmHYPtbDl0wZa2R5yGU98BJlSz/2Wq7j2yma4CEzpuOmnrrssmaIMBkcqddNdm
u2AmlHiX1bxf+6oeke1T62R6A7eM1pfhmZhj8Wk1oDbTQDx5bZMfm3zOniK6UCjeUCE4GNy9WxbV
4XMxmvw+ULcllur0h1jGO+lx0ggDtFXe3uHUWT5dmwt5JiePvKPhW+xdaUpBh552xiQvbqip2zhr
Zu0kekaS+423w5+DktIWnEKdGn3V6brnqlfWmUT1DQ7w58LBoNMvmA0Tey6yl3XR6VWd9YiX8O/r
Lz3mRWJosR4spyY+z1Y7x+ZvzKgXPnxEwnVik/OzYWsjxXjuOlx3XXBh3Yt1ZZCDHXoELmwQurKN
x8gf8xjOKofJC7qhbXy5j5hyduriZOJJ7p1SgWxchuOyuzyiBZhzvl9362eQEgeHQx3Y0X0WECcn
PRSgOTg3Dep1QrBluY6Uf+upxrky83TcMEqhanfa3kNBz24IULZPDba425Sg9tfqrj6m+m6oj7Sq
jPsZtDD2yFy9+I0wH9ZGEeCNwvx319Uq6Van3DcNgJm+MctbIjR8AA37SvOy3RVO2B272r4MDqs6
NbTK7XRdX69V3R6azELXDQcANdmEHRZNgCN2Zbe8CXUArdzmuVF6C/IuuQuuq7x7AqFgPShjsveU
0ShOvsuzjYcEmCtPeBp58iURYXMaUDauViNvk8a2fjEAl0cKC7KHtIzIt2YuT2tJ4iehMHU+h82c
bx2QfYlp0IgsInOPHF6fe4Ns2ahK58bDl3Mu3XW8xZk73KyFuV7cu5H7JTNaWtg2TceO0+iV4sm9
s4LuzdJWtpWqYlMVLM3lpNLHyBUvGf0l81VGrCaLp6jEGoe33zplpkFvVqSW9rhk7lNDpoT7U66D
XTpk81u/ynSzFgv8WsW7nRep+BXOtojTkt/W60bzsZn7WK6IjZvZqhKiKEzUqG1FlU8J2R7CmFnT
EUPWujym2leJn2bidfI5bqvJcq+q2ahiCyXxJDm0m4H+ssfqs7Da4E4tQ45iBV8Apd/DXAUD4mXG
urjsdcS9MSJ8Wh8MQAoAKImbTcMnMFZSQVxbXi9BCgRg6ik1yUGkZp51wKbe4NRfslj0bhQrYAM3
6TgK8hHCdHL+gsp6YCoP2g3anq9hmYwBWTcv41ZjO51L5KfmXbufuwxNycoEAXRQwUkzcnqSww17
kEMnsbfYuj1yqj8bK8uflM/awSaet7dqJ6mK5aXNxpNCCfL5HtdmMW6jNPgkE3wq3XzXBliDe9Nm
87ccTJHfZnadIqiKx96BSjWzoJVCJRitNnx13+GnrKeU/6Z4iAE6DJbfbvFoMnEaofeuVgssp7kj
1ryXo32D42LX4BtEJNg6GERgJl+1bPVqV7B7dK5SEs+y5ode9X7N1XEp233eNbchJKlAl3E7Qk/M
LjmU9bw4DGw4pwAyca8YyfAxpFs9vBfUkTY2u+5kMBlvAO/ixjLSB6ecuRPYh4onD9Pw9YQYAs7t
jjQrQ7LpPnE3w+ptQEfd8NhiEJzsAqGkAa4cB8SK7p16ctj6ts6WyNg9EA0sOGFzVg6KVlY+4r7Y
aaH32sBdyv4ZT6Mp3FshvPzLsJm8T0U1WfeW5umaG1UHXSn1n1GtdLStrOoZvGB+EHrijhc4FpAA
f+njkTvnTlOysvMiYWz7qkUUyAJv6/XRj30p60W2MuO1sa5x7fxufe4fvmTMpjzCxSkKEBk35yc5
sf4mBVUQz4N2jhVR0TOulSbBrQWR1ZGnOcRKOUOu3toe6Z2opMFkKXLKhRQ7qLabEhNzviXzQ9ZG
ZxlQETP0KCrYUGSinAwfcRqo7RRert1+/KIA6Qa/4jEIq+FzbTAnS3w12FAP6RRp0iTy0TPTR8+o
O3IOBlIPXGYmLYXzzMc0TwaXG+aO2PiOVeatNZvrjQiCJS7FdD/yEIw8ytbw8vNhn7PXchyzZMYY
Nizo1Gl3b2bOtZps7ogj3JTBSXH5mfXrVEu06QvpolcEpRXFzh8TxZAnhmq4Dn3a6U0UzZTTKMEo
Atv9HaMTT3Hu2J1TYA8OkGs3NZLHT2e19rVf1/XWU0X1hm4OgTlYb3hs4D0aQMtuUiSbb6bEk9+Y
9rFXuPS568GY9ywkVt/9lY429klzgAE3mainQyCa/ZSH79ZMbMYI0kfceDZDPvc76gHBKCzj2CZS
kzKeIATfIVeBbRl6Mgg8hYp2fU0jbExAZs9UIGxaHMC/KIvnruegMGnnepzW8kTFz3GcjHcgJLvQ
VAOGiw6vuaIxuXPuIWDb1CA51/XFDVzblrE3SmxlkW38dO3k3mTr9IBx92HwopYjicXnt73qhb8z
BpnM7K1/6PUiSrQafpI6PWzfYt2XhOKxTo1gTjmXkttZEI51H21wMC3PXUG+kW7UMcZ2RQ+15byH
GE08ZPOdqkk1LG175QdtFNNy9OozaZOyxLumaRPYDGmtd8y0TpHgSqBaKMx1e0P5hTitwHqAfUxP
ts15CSnoIw2tGVGzW48VCzH2WSo2Rush78JzWXpUH1KxsFzrHAd8FwR6V+G82nIEFolKDX9P/4H8
yuxVE04x8+XZMvsI7C4i/4fXYVoZ6W1D5crqDiS4sVzE7v5e8opBzHGVybbGfLHTmTBiiPLERp0E
DAaHCLCDWo2DVdF4tDEytzqkHTuqfoCqsoWeQrCLujr0DeGTu1R1zXp7yRVVVSXlC/cwO8QvF7fs
NepBeE4xpNz0HikRNc3pbebPK9wLKgEPBKRWKnaE39x0i61+wZMDPMAB91gF5sDTiGotlZt80Gz4
8ilemWsDPx+ropXPdmBUzp4V1sXWUgUn+BhvJd0SBcL7au3xlFpXnZW5b9hwOd2QRt/gY1QY3utu
i9wNlcmSxBHpZ5rIaVdsQ5o7dgUmHrxch+OLNYdGuW97KoYrw/Cn06p1N+/NsZS3ehmWqwELnXfJ
By7mmMWdbPDgl7Ncra/ZW7uDEV1MQFAITT+pZfhAT04N1YbMSp24YJ6fadjigmE5Yn2MkcpfBLTI
MUaE9K7bIDemYOOO/bQnmpLpL8eofH8zkSYXyYKuTBBrcUvnZA514d9QetM0V9yrtbHnNl4YsIoa
ZD5NTwaEkpB6MvQecD3YZEAU9Hvtu6W5s4OOLY/EixO9NjMu/QfqNXhL8FfPxgP5bd0eXAvhi+av
BgWai90HxUPNAFo98fvWfqtQGd1D64eFEZP1DLxkyJvu1zy3YbcJ6rrQ2JCQr44Bjx37jmamnpsr
ezOCDKxHKoYyItgDlXjEbrlgsxzppvK8TxeW1ZOyDT0e2Y8hmKqRCOItkyWP6UD51XTdLGg8myhY
KmAeZqfHD4iZDdJFOrjFPZbcuj05ORLkcdVInYexAHe9LmNBYnOsyN5NKWdrR5PE02Q+N6teVI1R
oqe+pzGYWkpZfC8NvCKntyqs0M2FDWKP96nRe2CjGp/Sh9CMJWyLHe8P2KiAbimadXNSB5JdWjgb
+d2MNeMJNksiAqw6mOZDz8DEn6/+pqQ0L6kC47kRxvkiWAIr8C+JOBLBFVikspNnHhsXV8glgpnr
t1LADPAHuvzYYnGbioZd0Fn444uihwsvo9sKs/0bzUQfadeFB9cfX5rZUXFtUAE14O69IwpIUabp
P4qan1O39TOuLrmtU/zlqTpBR0JzZa3RF24yta21c4jnWBUic2k4Tx189tJtocx34GP8tt3R/Vpt
10hBspHu/SKdd0j1J0aCNKad3NzQp7S3q/67l/52lgvMmeiWDu9XEqmuu1EDKSoSgS+81e+9yu9y
CbvaMBSUkDvZV0ev6X/jzznU/oJRpvZIXXbvfskbMEfwsdfEzQOExQncUauOpfozymO82I35oDpz
l4/WeYhYQ/d1c0qj6Zslm79pibLc2kb36ArW2cKs7zJ3eqDf78ZS9syK1tDx2o43cwo9ILDvYAfA
0TL7n8hGCVHVqUrn5dpxUEDlyPFdzsi2WK4yNd6vUrwtUfiLUXw6ONBZfeUsFwkvabgMCcnsLw/B
pjjU6qcE4uZjXRQhjzLH2bIo33HzHePJ9H+Jfr0i0DPjCGB3vMIwMFLgGAwYmQg/e7La9IkdQ9t5
X+A+UPFavFPShy0da/iypu8iLH+7srGvLLP5heBxXAjBkOnpk3rJ1i0buZc5s83tAIVpMIMPahdE
Yqy4IGmDnkiETu5mochT8xRss/42aF1SMaO9fvQuH8eiIWLArjKemsE9DrPNtYytYQCglsiOH9nm
T7K75h0XKZ5lplR88eJLF8ZO9ti7HG7osY2BexZkMQI6lFtymsZ6aUiqLeoQTedhCsrnpvLuu0ts
0PP0fTHajPchr3IIEygqjjan23Ad4pX/X7VuwN4Qdr/RHXp2Pm3QYMa0HzEk3ppzdltW88uspvRZ
EGIWBcEce711ourZMceE3SsZGPPIomxfrBqLk3/QWrHY7OhJDMQ2m7pmb9rTFW2qB50uOPd7Bvnq
mfVU7Idia7nZEYr/ox3C9k8ncbIoIbFGt7jGCHbqW2tvFu7RoZ8zlWSG2qH4nt3O3VZqdfam25/S
pdlmdvTgLClx24ULnOc8iJ7c3Sqr8jZc+LEAzEPcJjyPvjojmhzRZ97KrvhKORiuPKKTkEXbbeG4
w7U5/ZkRk++aaqIruCPNwbSDRGPgfihJKSdlvkxJqY3obpqadjOW4Phas/O3zFGI2zCLXIeYaTHN
7ETTvr4XORTm0G6vCs3jF4z8sgEscRa1+cjuexuWxqb0uxsau568ytutUxQ9DJRT7yE2oOJjOJkt
hagR7Qm50OrXu6e1dU8WlG5vrKDA9AY1YRBvpKAc1PUeMWceF7eNebZliTLUFdgzMJAL4hEax33q
DCeULOZuJMkDJhomQ2NblOPBa+pmr8xgZ091Cn3c+1zdHMJPdAqqdou4xIVSBFbsVs2tUzqxNqMj
AYgN8xCxTj84BRfiDaiGsmmPZRhts1AcyLcbN4a+1VJd19R4bSYk/qpny0cNelJFUdy46VeDZc5s
6ZBqSWN6uFZK6gledNYmkcqIqzt8Ymm84ZEtL8F7z727NMk1SkO8BazQc46n7Mkg81M94HPdicbf
Lv0Da6ejVuGzaa/JuNYPNi+4G+njYDOtNZzRLY6kdrXzA6R8czURBqUT0fJBOUozrtOOEVxyhlAf
IW082ZI96YlRvBClv6N8ctiAFqc3wVQHGnm+m9o4rNb6Q+tHLAbqj1g2Cq5pCBh+IOnfnMenIhhv
MosfvWPX6gD8yVnA4HMNt3ioEADNXrFlVV+jak5TNf2qyvwGRsSut+aEVuhX3Yp3K6piL205rLQ+
Ugx5/MGY7ugs2zZef7U06gaU8jYYSEFI92VeWS9VVvFa1tUZUFHsDt1Vo9zbojSCG6/m3uGliBjw
QsDSpNmWGqf3RbvnytO3zWLPGwtHOnd8QZKxt44cJF7wKOywWcxAfN4Rz46zT6iNcpVNRRnjkeD6
Na4VWvpAFW2wBlVMrvZzloK4oRaFYa63MEjMN1RABJeSv0cwSSy54BezatkB4qSxqjDruHK8U+81
1s6yMwcrd/1B/0xGjruj9WMYwqOVl+iolvvuzhwoFTyDnXDRtNleU9U1tvrU1i4vS07aFS3vc+At
SIpoCvaT3x04D75XnUF/Xa63PohJnDwNK7cuuq9L8YyhOJreIsYojrKFu8Ac3K0CnKDiTy0kJVow
OxVv5gF7tSHMxxrKpLC2RtjOy5+YIX0J3Ix5U+3WkPofCr0rjVPcsNKHLg8XqI+hLOSVW65Vvhdp
6dLVhzWQ9wMj39adfOuJ/Vpex6PKFQU/1Dm9a87qlLJxh+0YueApyiCdxl1V9d5P0fTBg1xHIl7A
alhrRwZUpZnTU7AhOMo9IiPEi5zZGmu3pdy3fSdoZVFKixNMMkmFDU+6eqpu13IyHtTktW/e6tHq
ye4MH5a95MtblHb0VdMHtxTkcZHh4xKnDiWJblg823MKGL1LO/p4etzVsGnmZoWxqBRvI27khk9E
63pa7Zt8DbpjGUGZ3PC2O/OWztgB9b4JDegTsv5ll25/P1H0daaSJMvjxuLMG/+3P/YfW7b/csn2
v5tMir+t2P61YXMxugaApAHVYIQFKfXPDZv1hw8O3Icz7nv8mpCv/L8Nm/sH8L4L0Nq2gcdblodp
tSM48GfBRvgHnQimaTK4hZcvOf8/Gzb/7xTn0AzJ5kSs9/gZTYc0zgWG/BdgtMzNnqUcUbzS7s09
K40I2bHmaDCIfegI844wvPe4dBdLDCGOnggf/v/YVtHyRdArGOjtDusPBfyFnuKumt/0mk/nxRtR
Wwospok95dMr4oRy4XiV0y1x25w+OGCXdexGWK02VP8Yv0fXwAEJN4TI5VA3EE0pn/ciZI0F/oCA
Y/lYemh2ZFZDc45DVxLqG0Oo+PsUrS16NQsDYsmKL+pJeuBDdi79qT9ZZV5oS1k9g+QRwxQxqYni
ZVlKJTkzF3yHoGjLpwAPYRBHKKUSFJvg6p7TYSiTUZtzmeAWDl2oHLZUMSM/SeqisfoXdyqy+dSC
nai3HWGWCviOJLW9CWbQSjdGpcWeZdkoZ9paw5bg3mTYZbGtW6dsfv6y1/0PqNV/X5TyRhLv9Pmr
Y6n2oXFHl6//5Y1kUiJd4ftHyMHBuTKD6TVFW2n/cYX/bUP7143sv39cIvraYBCBTb9UG5gRH9q/
fpdINP0w2tZ5GivHSQzpqvqgJVGHw5ithHn+67+T/yfc+1/rXxJjHp9NPpV8QyzckUMO7K/fr8Hz
k6bF8MmNXCM7OZV4a6Kg/iiiqJOHtTBkfoqYMXhCdz69Cja1Hgpb9wriMp+L9kpmM8mrtc+n91KH
LsY33jTVfTPphJZ8g8MRNftWWNndJdrIsSLrQ5ND/JKGV5hiwBT6HS4P9nopn70MmsqlH9nh3FlA
Rjs5em7YZdYi5znJ5vEmsnKjv2Ngl6+huxAuCUdu3cnqEg5f14yCPWGoOSLMORElyjC4hk/pBKx3
IzS5/S3SkoPvLGw1Kg0c4w0OR2QQoZ1pod7VR/I0Wuq3oXHI4cusMYssfLY4w+iQwDZP4cv2A3/3
YUBPaA+q8Ixw73nC++7D3DvxFCKtOVXwZjZlhRk66reK5OxM75ZiYTAOsbQXmJclZuyzZndcbPRq
k4aiva7+ZFRgf5lRQo5zefaNMXE5ZQZ7EqPe3dw0XXQCn+lMrFx5CfCeVdVnn41ZwxobShZjUlCB
HPasVMUeqq2CbEY5q5VnyxQPVb3Qvka/GADxnDX1ThDisR/WlbgAu5I8mHg55HDbOXXnXfs9Ea/Y
HKf01HlpFm1yzokRu0cR2vAf3OE1dyJ2rjCCWuAIHCQommod6M0eV//1OuWiPjJ8DE8aI3iG1Mg2
lkNJ5bwCOGFdlurBoNKnJLeGR6ALmPDcmsRPCfuIVQne6/7UGyEvBSD5+bHNUrvAF9aylkOHNi/T
axPO+9lyC0zDI/gU2McK5mqhlyw4OfQWXSOQ1U2SOw50wLzngJpka1tconaEddm55CYB2UmZzXaw
ShNTJX7nlwoj9/eULdV3zgqVFYfBs4OrcfU5TdFAfNS2AeOKyHdL1Kue10NvesF1SCU4mRtSOqz5
vVu7xKFzagtNgiiks+y0Kmgscbes3qsTrvMzFvT2VJtQXUHNTN8zxv/XgleRcjmXosYYF2UB03Vi
Jb0Raw1rqyU8RibAHvUd8cMFIg/6RrOdmqW0N9aAKzzpqRM5U1Pk/vZ5jV9xhMkHugL1euC+wmrL
1hZE6GVZRgNQjCZy5KkBjHBaZLwlwi7CIDELCUle2830yPq1Hnatgz+bnr+loK46axpWoAONgyKE
R7jrpyA89v6qfgR3mQaQERDzRPWefl5DznTbxrH1Ewn++dsbJuyKk+N3R2+2QMdimtEenooaGH84
o4mlsF+6TYRVsN2yPZFUGoNAvZeCFfKhRLOBB09EvYvlAiuDQa7oNf5hGX6G9iBujGWZrasBkeEn
twsQxMKfvvOV+uwtiU6MIaaGRsMFptk4cTpu1th3HMJX66BvgnadfwZQMJL0SJ2+QTNQJUyWnEVe
ZrXcq1Zrsh8jt2sf8IDxy7iSSJ/aQ1TQ1lS0wRmgFy5UkU1sl0UfGM0uXNrsd5O57auTV8Qt+wDn
RqwNWxC3DMm6MRinfAg5dBcHiqZGnBSmjB4o2YM+1QSFyQs2zrB4AWyboBeBT0C5IcjIKOum3/7q
+eXGJzPsb2QkzCV2xRhe97YjIdk3MzpxDCurBOXMZ5ZfM3V1eJ3bvrw3u5mVZa5mpQ8RI/4AnDdb
Xbl3JN7W9QqW3CWuMPSXHItJOPKkBssjR4Jp3Eg8m0wQsttIe4ALH4Gw4rIa2PZ1e28v1F3HsGDo
lgqRls9r4FH17ksju4ErlgVwgTz/V5WZdXgwFtF8F37mYOPJ2HNoZaTo7rDLbLZFuoCm3pE4dXCp
N0AzSzvUe5YQ7S0R+yFIsH8W2I/1wupZVFmLYKWk3+Jo5ECQpHlFXfuUFmReBiT5l6nrrW/KmcMv
rwYFgw0Fwrvj2cbbPJZoXHRvFj9ltrBaSRmzhlPRMVNBx2pwqKOhk3m0w8GjHdAZge/bHG4oAqq9
USJyw+GG6XYhCFRObmZQiBTiUlgUCvT9isa3mWYFTIh2BbwuY+qnCz7FiGcA4KHmiTyH8Zs4hvvO
+Naf+fOCV0lRNRnkFMBbhKmfs4+zhgsXKqNoIjr8QzBEzdFL2sxUyybkhe9iTI8lKCbDgKESZQiu
7jhOMsbjmJqX6K6nthfkx2fu1zY5GmAMHOTY0WwUM/055SZMpEP0nLTcvHTNK6+W3kvGfuGx5wOv
Acp71b2ubO7+DGopLHLUE7bJrpfSWlbwPuWMe+84ACjvHow1lwkW+TVP3LqtT2xlgB5gvXazhEdh
dTeV3cCjZ4HRHOOp6O+slRMl4QVL/K6dptUbi8PSjxqH5o12qfQrRJRi/Vxm4VsI+ZF9fGOwh8Ha
kvUbO5D+lwAmw1lybhcXfH7fYOqpZv+JZZr/0WNFe6/pcC9QNi7ijklxbr/zTCJc7KdWnNaYdE0q
DKgIy5ORvM9b3aT+W6+5d+9Il0UBdAVBCFNcVdPUThI2cEYixsNW/FNbC7pT5Xb27cxl9ktis/jN
XNpf/O8GDqHApzIkKWtHVfDRq2CEchkIzZN9yvVdF0YlkZeVrsa2qCDvN3meXxu6SlGZL/N5PCsq
LnYBEWIC3RTLkmVPq6DZ5vSTtXHqXRbKdksL9rXnAIvcB70w+qto7dr2dckc1vWzURjjw8zGY4wz
pEG24w7bl8kAGIEevPZ8IhvXnuHQDXJNwRSPnttbrEx97VmfWGgyqMQmdg+wJNgcMSRvWBY23rCv
VGmTixlsmoQBfraEwl6rgoPlSXltTX/w3IWAfDdNNiEhDZhKeOtrpIbik5L33D0smXDmWMo09a5F
a/m0NzSYnIh5cNBJ6zsi/VO7xAaHCTt2oOhB28GFAsonrjm7Gk7si8I2/g97Z5IkN5I22au0/Huk
wADDJNLdC4fPHvMcsYHEiHk0zHf6L9Dbulg/kMyuJCUzq2tfUqssMujh7gDMTD/Vp1c4Eub0jOY4
DVj6SMNs9GHQJa9t80ImzlXaYJqnznd5P25QxLHcZBOPxoPu9jr0EBGNqY7uDGLQ8KlcLONtFRg4
E8p65F1YsTtxoCFeNzk75VCKcg+PN7KowajdhKbmiXrsewIwubGlj0QP7qiFsyhtSM05trdsSAys
556CXgfJuHGN6zgyberchGM1NlkcjiChz4iRHThBLYdlVCv4bddjiv5SEYmxS3U/NW0H7ltFMK+Z
bGkzrkI9lOpcg/lanCE5wrZB91nCvJXmpqCtItQL+KWyqem9qCU28lxY5nBdVX1g3Bqqcu3znOw4
8WYTVdNjYMDtlwbkZdIpZ5PjAqX0BfqP+ThE44Q5oVH48NKmX0JrtZHhPTOHJzwLXbCxRq8/1TZu
Q3LuNP7hkmlYDgvCdHcaO+xxVdCcDOcxgMrDNg9e6VliO0rnQQlHHE5wyohUGGhTlTsYT8znqnpR
7KXY1xS1I+GWswVlzAJxexQD82S/xotPgsvkw+f6WiSeqnUUR1c50TEw52PZXdZthn+0JYqUwrhk
Y77GtrpYk8w8jDcAJMOvEoQPuRXMFcmqLFRzo4OamfeTsnJjQ0ycDf5EBffV6Jr8ZuUp6fMQDLXu
4DBl4x5zWBigUjLlj1BhaSfKbgbyl+/gKc2PmdNv+KThIHjKqia8DssiwLxQ9kx1bVM1I/Nc6tcM
vQf0FJSSB7ZlRPj2uMS7ibdekri0Bcs3KQf12XBJRDDSx3iPAkXxTNq4FkcKfco4f7tWMx4AhnX3
ozTbB4tlcImn1QDWcDraAHJjNVy7ZQk7W462buCFMjPX1zjzkkogYXQpEof4k+6F4Z3e2PnzzH4J
JzkrhLYmNWhmeCkpQNkwP5jfZtiQzBlGLDWrUgWoCdgfmIwYVuK+14ETXgd2PAYMhGbWVNxhOacz
z9RZlBIi+twiYmz/A4/5YVCXaAR/bVD3qaJt/vF/ip/C5fzEj3S5/ZtwXYe2LDbaSFRLhPy7Qd39
DT2NUz+JDRPbpDD/aVAXJpobzyeGuzqZb9vgn/uhnqG5WS46nC6wDaChGf9euBzx4Z/ihINgZuBL
hwhpeRjHpVjEkj9ILmWqqP6G99frHTz3QM2n2hz6Dc0x0/er4y9lFxz1f/JKvBCfhoEW8otK14oh
YQ3I1lkBbtqPaovtMtCRdJs7+htFU0b6PS/xly/4c6Ht97dGl6xtO0tPpqMvf/6HtzYvRebSS9ZR
lMaM2UbR+knLw3Ryl5CfivGc273B5mNsPO3hDxfAnyhZP2tMP17bMokX0L3Hx/vLxxoMIi4jOwaL
z755rSrZTDspYHqtdYqDsn/x0f7Zq7k2dXmmNNC0vF/4AGNETbWsAEALDgKPBJzZtkLQZnw2VF3d
/wtF688+V9flsoR3ZFtyCVz88XONxRQNND2sGyfJd9LAoU1m70mCyD0AI/tWz23CkE3Mf/G6ywXy
y6Uq+TKlZdn20qJHMfQfX7e3oYUD41j3tgj9memDlba2n9jme0CoF882x4+//xb/7BUdnsUGCrdl
2IuE/cdXhMWjGhdvCyO1wV65rSvXXm73J6syoluhz/PaCIfu/O9f1JbLG/npjVJLrAvHJNBC2alp
/HLxUMxayjE1tn2rcSabxmZOVnzzQ8aOT5ofg2ME51EJk5mWcgM/lmgj+wD4Ur/Djga3ecCT1KyI
M043zOIwJQNKND9FO/f3FuQX3UcvYUPbTimLb4bh54z0QJj6KXDrN07VS/ykNOSV5tkN0o8BJe1e
IilhPiCkHtG0N4YlcQZIu749BngAp66YLuWQ9DcRhJhx7bpJcb1Ak0kHIkwFm4xsxFEzSsrgCMku
+ZDYQWHLJPaLzdioAABq6pDv1WJS0X4P3bA8uSEUPyh6zQSokPiyRWIBw2aKwFZCHep3UyUh+EZm
jpgNEK5PCX0UNpv/fsg/2qwZn5DGYnsXizi9scDM2dc9HOztwM6sWFeRTdlVRCEAULwCIGKWg6TY
MGmHJCyrxBl2cefBwmTDUuDm12raU7TMmV/I/C5mYth9lNSyMj+XvUpK+OdaZjHMLNOX0LZ5yDSS
i4uBdSHu8VXKYucpwN4rmk1EuvWK2TE3yugtrmYdb4g1jYb0M+VCHSDA8Bmpvp0IhnrJh1lSfruq
A3pFmOgL+2hbSR/soV738sGk1w1+wRhCjkZYYZMyU6c9PWO9or9poMoVEJ0Z4TpihK8ISZCoZaDa
MHacyk0ywql+oNSuhNLOWhEEcPCqsLqec5JwFAglEGURKFSCBSDtoeI8aSmRmW0L9SO6YMytwaLQ
iq5Oh4tibGV9mdJK1+ADL2Wyjdo8ttZZDCgUSuRoDzwHi06nMkxv3ZT9HpiiRZ+b5HkU9eWML9f1
SuRFK9UcrE3UDYVngm5g7SmiG5EYhT5qLUf9KLc5L+D+Fdb0jF8vmzDAoJueDTWA2F2Lh7j+QGms
CSgtx4wQEqjd9gjplC9K+0JI1Lh3vYNXcSvhFJtbN+OAMq2qZWaztjB2DU/zkv0Dn6LTkGFYjQye
ucEaMuMd57L15IDnWOVt6Xx1meRkn7Rp6vmTmAfuR7LoIUUlTsrxzx76OxIhnE5xMgMixnvcAkqz
5fQEMna4oyBnqYip8mDwUciihZhZaLehOwxPSLF40ySrtC9mFYlV4/V4Y9wsDfBQN/azGapgl9Nw
QD9PV04V7QgJ8c6ReMeFXtHZSCZx5PAo5waaQG6XdnQWuhD1CUlO4jaiM+Y+ZxrwrolRvHpNmj2b
PEbea8MjDEQFBOIpuITsCkS0/tZwdv5Ip6B6HbCUYhqk0rjdjm7ds8HsJrSPpVDu2saUDu7Uscz3
kHosgxbuQt4WXVTVKz3y+Dzz0qnvYgFjCissHLMVQbP0yzQii1EZFJxXjtRz6IeWRmGn7PUpf6kJ
NQGnchiH68Whl0XyLLph5l90HPlh4lUr4NE57VFRIgvrKpIEchhsWc9468rIrzu6T1c5EHCN0Jpe
PVS6JSbfRlmGr6iigJKZuMrRptmtrwi0a0DlaqMKidbbMIBR7loIJzKY8bjQZ0jK1kj54jxc1RC9
Apz3MIxbvhyKDu9I38zumtwR1qom7q2nyk2FjsLkUIzQBPDx4Lp4zk3LAK5AhavBRtZS5i8Ke54H
eUoQFJBJGVK1i5m13Vgca/NVroq8PAUJRstz15txvw1a1FFxIMLpPFB4/BANnPBGfZuP0HMUHVyn
qqLLGM76sMkbiQVu7fCsWVCVuTFdVU3XxAdTdNgjIDGTV54lyfIjsw1h7xS0YhtgHgWd67Inlr9C
WKWAxMAXf44dPAjuGgI18xakHr0QCIhmf2vnWpqsSNjYuKcbFiSo8JCG1pJkO7pCbY9AaCP0jg20
Qhe3kNJlFH56VR9692GFX/dMi4hU4BaiX3MrPY16gjbJ5kXuGLPoQ0hMB2dN7U6QRMFOTAdR1xXc
ZnMa6qu0go1z4pnrUEjhlZXLQt15+X5MI5ES7suJX5OPqMZ6M1mE2D48TdeLEyapXJ7zxub5SXUu
2Xbqe8KJBUVacXuTJhAoLnvHCpf5wGAnb82Yg0kLqCll0sJLO2c1nuVOIfiYdfhmF0YvNjwJULNX
qpusAZ9+b5brrkfjBL4/xLelS3B8X/HsowSkxxTDxOyLk2Z0M4BwO7UOKcqlGkv7AAKk9pQK4Xwn
6Y4fLBkj6fhisrn1DITWhfyW1SMDRF5qiwMY06Hnhs2pdK2cKsEKwRnkvsYy2wf1qChiKstmrRJl
vbcxP+MbyBhcIYaGidpswUNOSytabBdB5GtD476rqSh5AsWqfhsiVvNN6ikgkDIUYb4PdbeV22Es
ggc7m2iMWpFkd3FjJsH4ZNomLlVha+nJTDp3+caHOTtUAHbU5UQ12pENADhEFOHAxdqUNN2Z10HQ
Ox+SQohbc4zcB9JS2DTdynHnjYocmOgFtA2kgjmhd3Ow4qG87S1duoeZMmvo3vhqAdilwsmPPZy5
/LwshCKJXltt/hg3uFWeeHyTpU01AAArUQXk6gdgDR/YeKwnUvveq9Xa2kU4iIKvsrUFEE2ZPQV1
ak9kguKK2tjGxF2G1FWa2zYsyfyM4JLBKKS52zBM0OLYL1maKCnR2gjdWhcWrnCe89kq5AZi5pFN
y8eqkdn1lV0b0KPLPnzBYDGd48qaKbvp2f+sTCvSXozKNs5VJuhUrAFvQTYp0xJpKrDnDznnip5I
FDHSMB3ZlBRrr7ZF9BlzH6yJ2zwODNq0rYphU7yN7jI6drQpyCgS5svZtd08eysNIyJPUTcd0+NI
JghsVpHUwZbpigq3WrsgOBSJe+tUcyeVdBVGbnfWpMTWTno88qABGc+yuY7UknPFD5SDMpIhdwaN
NxyMVsZApgHwSCyfJE+rYJWPbeIBfJEKd77uFGoDnGdp2aJy5igd+G0+lPXqjbrKyfFDx5jYk3rT
OWZ0t9k0wZJvGKY89SBOT1O0zltI33RsxbFgztmZk4Y7Nejsj8GOxZJOKSV4QccB6veVmGXf7Aza
V+EexWjrj7lnVgioHh+f++7FdkKrFJfYAzas8g33SMLbMaAPrwxmf4AwOMe/lqFOswFqtxNjCo2M
r37M4ot2EOOzqov8BuXSM4cbyJANjhLNy72FFcnpqR3a5XYN5YmmXKxoZJICLLW6SQeD1F8baQBS
MMNueomrWowHtw/jFwdAZuRXbHaYKOlMakbACF82zulrTxMV+0umGs81c3AJirkqKWTViig7Y1cw
XkYUbDL9j6xQW01TGtLqzHj0WSmAiYQ/+nra8DxI213fIMut2BxLjV2EMl7nOJkfM+haha9NTvzh
1kkvN6KoAR/nOoCJqK6V45dp7b52+BiY5NWgH/jm9T3T9KTctFkwX9E5o1Mtphp9j8kSJYAMLFMW
RULlLYKRf+irwqPDCA83ySMO98BVpxQyo+q8KzkYFlMXM5/6WtuxmEcYghkUrw3BIYU9F5FX/IIN
rvwiHuqNx5bRoZCiM6CE2LUKfXTt/ArRDA2aibb5VLb58FhNdfEosyC9YEsmii07UaLFTdI8T07n
JVAtRIra32Z3NqCrnCwO1Ungx6RG1FX2ZelbbTC/mfMAetwDYvHSwbqIsSPGgEm1mMGXMgL7UZBM
v1bDPN/RPE+2zHEY+vheODLYJhRjMAkqLNKbjSBrFSWReQewEtpeJTlwnZJolAzk6oAJs4q9jtI/
w5VyFxTTdJ1VQUyEQbI05pTbG35nGmSyCloOaJVj73TXDh3nAI8dNTg3+pW2orQ5xhVm1p4ZNlVO
3NcJRopvZ9r/YKX/y0Ad+WtlcPVZ/OO/f9IFl7//XRc0f6MKCtMHApHr2ZLv6HddUIdNYaMLYhmC
aEEi3OOHfvjqhPGb6dkei5dEr7McG03ihzBo/7aIPya7CdtFOLAc999x1ZniF51neQnp6JQiLGIj
Hrtf3FjGlAY9+S00pMga6QnFnSOZ2Zg194aF72NruGTgIA/NOIBXYpCuu+mDofwcWLAYwgx0UMuc
p/Eq4jhKFKfCZeVbY0AWSnHYCrARJQiCQ1Fj4YYFbFibxmWPzAlCjNoa+UXctaNlXwDOoa4hHcI5
I+vm1oTzx4b4xNB1xD5TRgCSrAAzQF8f+Cf3c0RzsQ8cbLEWWNlQnkqrjMeV7JqwOzhQrKKrpNYw
ZFdtkuKmtUNwN44WuXi3wQ8/QrNOO18h9rhHNbAfWFUNaHsipA3xca3qt6OoMHONmFOx/4xyOpHo
6iHaGHRi+gJqx1ftxMlNR/zf3vBPSOV3tYGhJRRjQh+2Kes7WQgSl7VsgvsgUjFuEEY5AoiQJVlY
VKNusVZWGs2V7QS/rlIaM7GqHF7juiFEDZaiMTcjG9eCBNicYUOXSnCCArGNq7ADcWXNCdzMSOMs
vhkTjU5f2XWje5kXPcsCJDKXxGdgJd1WVU795tE0wbQoVQbyAHy9jPFEVz20tZnT/9YJMDqZ7EO5
oZagvGB4mbh+yFjIInvdazRlDuiPvsPeb9oYjVLGznAXYoKpSeFg9g2cF2ZxA1sao/skQm9kJ6tJ
atoa6jIhzWw0GU3koCynA5hRp913PR3qW56ohEAwZTBSYcYzkaDtImdaY8Yx4Z3D/vmaAm00diOf
6BNJx9Yi5BLlL6VlYZQjnJpweKv02sEPNKo0W6mE0dWuNdoE7SV2oHem1J8mfk45uVq1bBSvrBEg
4CYqveR5ngzFGSDFK4S/oR+slaNa84WjtvOaGJawduNs1ldSiJ7Jf2tbhCU9l30P8XLc7TUZ03yd
x6CA3R4G5FpXPSP0DIIfVHSXYznghLSEHK194wB0jhlchjl5B9+kRn4aWxfvSe2+6xAKUfCG7rbj
EOFtscyFDJbyFGN/No7uB1W68jEZSIxjQYJSwpZ/it500WkXDJOhLnvAGCC99z1cTK8XxVM/G+YT
42RCo1lNEfq5Vo0mC3UcfEGIiU4AkcKPop6MmxYs7Sv6CSM0svLBW6sV5lfMYO3Z6Pr6iJwu74PA
Lp51c1L13kz6UHDXYIrblhY72k0D+/So20qDmmDZVg46Qw8nd932NHCsJPcjRSgcvJ+xFkzallQt
5ru4MWBg0KtAjLYElEwocEABhBGe2IzhFcA9hDn4iLiU6q73OXdXWEg8WANOmCERm6DX14klsqu4
4WC6HkwzjxDK7eithBL5ZLpxe0+uIryNcBjl6zpqEHICd+o+7W9fdStqdRHmg3HFt1tw6Yj2kEdV
89YknCHWxggGm3403lQTJyToHGX23iKuadj9lGN9YnNB9o+akhucEycFPzROiJfWLNtTS/4kxcch
yUZEbhg4/MKh41HCtcDgB6fr7mK9Bdpga8oMzoqxQRpS3zDyAlRc4/PIApsFo7adLt3v3HnoO0Do
OzAsEOn7b3h6yN8moW+Y9Uq3447GcxK92yGCas9ZyYHhaFVKYr5bwPfzwsD3YO3YZxy3iIF8g+QP
nO6Tm/gbPN/6BtK3v0H1zXrm6QjKEtg+koQBeb/7huGXqujrNaFld9swYAV+vjD78+/8foDfdk3j
0QL2tx03OnBEIulbf0P/V5ymox3XfyMeK80Q0ztRQOPZ/FYaYHwrEPCWLgHO9SS0UxdXo1+2S91A
invyMqqwfqxS8oeUrH8rJyjwUpkra+ksCL/VF8xWjQ4YDAGIMSCAVBxQEV/dx0vvQRgkwYOxdCFw
qXOzBEtDwuBMEc3fVkwGGC6BODOi3rr4zx7pe/DA/Ps9Utd0xcc//vuP09PlJ37sknS2SWxpPEcH
wc1x7P/tkgB/Mf10bc+xdM+hioyd0O/hAzZJ/H/8sTA4gOmm+OcuSZO/SdvDjw2xW/I/C9r3Lziv
v8N7UWH707TGAg/OLyakQRCXVxPil20SOkWMj6l6mBiVXRMG30BuH9ATYv2IDYcIYiaPEa0R6Ikl
Z4Zn093lUPRNA6TdUrBq3fbmLdoRaCR66TET+ECB8P7yA4BQXO2mnW9BU2/1Jj+W+alug7Oyo0TQ
HkPxaIZH07gR2mvW2nujDYhiI4R0Xa/RYf9R9WJNALY29gXHZ0u9aXWDcTNPD0UjszV9ZLAaE+pg
sQesInBcjpv46C9ruMSfTBFXhaBFr1MxNlyzTNZdQA9BgwJTh5dJZnobqTp6xcE/UFtuJxxBG8Ys
N7FJU0Nl80gFpxP2w7HutaN0IzQBD/sWCBJEOA3hvF0jaZkrHSctGQkdbE6/C5p6r7XdrjHytUPT
UmTpp1pxH/YvvUPdD9bVGWPSgsEKP8ocXmybnA/yvIRzQ9MuxdyrhpscswOEoploo+r5/cEHJ/Bk
RREy8CGKS08DRQrbYcHHqMzXjWkztF/4gNZu/tVFJooS9JrmHq0byxD0liWnOHs3vRQXrAjgQ3Ar
7xR57yTtztkZ3M+jbe9NQdZs1N2QqkU+lcKiipUDYBcxzBnIN4IxsCAp4xF6wBC9pd5rRUpk7xKs
WIkJjKOGAneuxywVMHePWn5myFeQNU+2zaYZYscz/nXSJWuCeoNXoiam5sasGHWRyXsLurnYZZRQ
nmxTqouOsguzsB46cJbkx6Cw8CVby2AQ6mFo6Xc1JRpILw+CTbiILQMJ69GG7VGq4SLv2BSvpKOO
kzVfee0c7TjFIv6BaaZuLcSbmoXWaZQjRV91Zp6byABTP2zlINkWjxtOBRR5UpWSdJ91kHFFl6jL
drHR4QGbXKSstF8i4ejsMkX2cmiT8RZhZkmDkUnUMDCuwhndg44rG9TnsFhDK+LGQSozP4XSoBHc
ySUcX08Pd6JHVqYftC3cvdOBah8GP9GoAMsG5vvjKuq09eCCwkyvEYJtknDTasRk5brTTqtcpmrx
ZeAkG8Y127wX1wxafd29lYivejMYfghHTSOUK82Dju0W6w8gprpeOdox7iUjwnWmxdtCvavyDu5c
pD8EkAEMOdKIm21KGXhXwlPFgQMcKUagn5N2ort31SF6Fd3LYhK2GZliszIi3KaFvqG8qwJoANO/
iKb9qA833WjtxFxeykr4Fo4xE7zvMnmDhqPfDOVjEGtHgWOaiR2J/n7NfkZt9fEiYWgBKGNlcSup
ZKQU54tCv1h/MtivIBnU1wNlq5SzguntBji2bDQOrXWTKjJ2eS6pVuyuUS1Wur7MYY+jHG67OjnM
6poR3yruae8CkH6WjDkFjBNYvEujDzcx9IIObldN+cdqIkOB7Sga7N4PIBzj6d00ELZoSzxwMCSZ
oV2V6bONbEaLNMeMaNX1d2MATtDibnBnGtcxRZI8dBisVmjoODqYjb+1mJHxdW3yiDsN7wnWNILj
xn2ODFtzm1e6oGyHreX8GWhfBep/Dzytsm4AqTIlvE4Sohf9RW/F3mk2xRNrPJd2Qbto+CamFKCn
ukciAYvk6BvSvbSJthTQHJFYMYmi5jZTdHTlcNUAxA24XPIWqyrDC4fMebLvpSQBMmDRNvWRCTEP
QBrnOzYW7RJQTa/b+dFzXz2iwwMUbj2ibFzoG6470tI6iX1ad/jlpZBMTdLAd/L+y2kQy13tbB5v
6UOI2p3eSfeaEMudaiGXhs3zEuKPQqC+AitsmRf2gbgmz3i4bfOZKxq5xvdy0TDUuGhhw+FPj7M3
ZUVXmkG4gFaVK+bsLz13LQnSa51QPtZw/Vmx1jQgtF5gWCW+VtAlFaZ03vWEDEww8xiuqeYrIyrX
rGsD81phWUxUGWScmiS9aIJ8evES3deJ3Ae5Oh9mSMRYMbcVmL6LsqygkZdDQrlqt0V61/e1FN2G
Eqp0NYfqps4jQYM1qlirO9mhHvQFbax668ysovHRZixB8UXW3JuF8E24Lb7OvvmTujnjUegq3Tcj
QK3eVsTgSiN9agrGybilj4EFOigsgnUbZHLTK+apivIKdE+xlWW/lxy+8kqEJ0DF4QH1pSLP4sXQ
PCiTpz2iuw8sKnCwBRKfA3BIHTrFF3HbcsH3LhGeAq11oIrcix/UACJLsPh7znBtZR53ZHSOI+Ce
geDGs3RgSmXoMKUWD97EZ9fIG4Vxf4d796qf3eGQzQZlO/KRbWvAwd8Yq+3YQuSrvoBpYg8t9eJN
1JVDw3Cg01pnd9RzBx6kNi6sGd1bD7mfInHPrB+IS8fUK9qPtEu2DW2q8/get9gQeQdya8SjT1/j
AY7dQbRuvFak1FbkyNf4GjeYdVC+La1lgJrFWypr18BHHvHKPJWW8VgZ1SZMG8BwRX+I8voqr5ot
s9zHBmNF1DTRGm4/LGxBeXJY1PuSukUOVITa8PrOy/LCkR1Lj23VQ+RLTdvn5MmjBM92HGstunGI
3787taPtgir3mlNWUZmol23xUAWUgk1TMK5rS5kbDsAKuBzjAtbVNjbbnbRVe90yw13n0CMuYZEF
MxpAhI1fZ0pwV8gy2khSFC+2rCOLp2zTCL+KJI4KZUORKNk1VITQYclPPLSr2BnWVsVkwu4q46oI
JBuiOFHnxZA6u0ZO8tptUqa3ODa7h6CyZXQAZ15dw3wtadw1Exb/qTfjfapiIDJDsYOkQkLLyEJ6
4uvZZVZUxAGVWAFYnKOjoVzxTQwepiCV5se05j4Cb6M5J+5qdZl6rvMsqVgjmJ23Z+hwY8cjTFkv
hR6V9LS4mMEptYO0VWvdU8nFsOk72E3rCF0p3HaMYnW4pdI5un2bncmOUSPnw/bAM9HaoAJN23TG
egNX32EVTacdI9/51JpheG0MLBytmIpzrcXdmsr3xrtLneFE9+f80JHyOLRyAHuTAk7DJ2eemWMw
3GoqGp8lv/2FHbEgMTY0115CL42Lbea6nCf33FNjec2vEhziZLxxsqBf5wmBBsrKHvAFecTHQd9a
eQdhkV9gfu/g/u0y4RyqAN+4R2H9FYsxTIHIVISBzYD9oH5KK1O76ERZvJFzKR4ipyzPLMpHuPUI
fXWTy+sV8xQCZamIiGFrhsgZ3XO4Hs6YyexQ+9e4azcUn+Ww2xyNSZ1bH1HmmrVmpffo74+T0IKd
F4QYyWwK3RLKvK1EwNueyyNW8HjTFNZ0p81p+ZoT+3lAzAs2ZZkOe6WzU6YXAvY6BoutMbn2vUNZ
1BY6rLGn70H4dT0whWg4hx8mV4u2Xhpee4mwVjPq2Dl2p+5U0vp8Q1brHVLBsSnaRzq04A1cz7V6
jsK7upyHjR706Tk+58OQxCVbOOHsA4bWUMijyzagwUxiZIndgG4b9FDuUS86k6O8Q38YMDHV51ow
cAAKXDp8rACeThx/1kt5WUGx0MokK2jU421TUkm+bEjYG+7xPAeHCn/7WRyyYc/i9zCG1lQl9pPo
nIek1y2/warcJ9ZVAAj3aPfyLEm/Mr7L9ZTFIFFVe6UnrMRBEhdr2DjpJiEQYWnGY2GNbG2TMKF0
iAIHA3hX2Hs3VLL5PAZPEBzINZjDNen2x6Jvr1qMcMdWdZwOgGKGojB2Xk0EoJdYvDi3GBxSQic9
CgODXQyDFptXek6RKccQr+DAxHBtXGPwWMNwPiL/gNpMXTbFQBqA99KtnY9092GgeGA03ZznsTQO
bRt5yZWDc4tuQKk+Eyuq12YUBIcGVttmgPEDRGkqAGRZZX1gkbWwlsFh2nLTq/M067qLNI6THWpp
QpdbXabcGfnCzsDlFjZOR2tutvi/6xBYBrJW74NDEpu8jTFvEn03zqa5LQ0+E9V89MOIEpdVpU5D
cDysh6aM3lRb82mb0RGen1Jnbc/caoZR2ZF1a/aV1gQEGFPcXCdbobPPe4tkGN77Od3UWr+jevEz
gdrUdLUDtquk1ETYzxyKF1jR+AqaAFwT2dXDvy+pXFafxW3bfH6256/V/1wmVu8lBBU6s9r//fN/
cuz/MdBav7avP/3Hpmhxgl93n81086noWvpdMVj+5v/vH/6Pz2//yt1Uff6v/3qHTkSU6eaTuoKf
BkTCRmD464nSOSf5nzAN3/7+d61EyN8YCC2TmmVuIxgp/T5R4k+weBI/p8AUmcJcGsZ+aCWmjdN8
QafTe+bp7JiIp/8YKJnWb5SXGZYncL+ivKDK/P6+f1ig/04p4aV+Ukr493UPT7tNTByuum79ymnQ
h5AmS/B7K4t0MRnYjcFZsbMCv7C766ICSDC9tqZ5JbLXGRR4d9+VaPSknqboWu+SHYukPyZnTPYh
FdwOKNGl2jf6A95YIGH6Ks7FJqxLv4GTHsx7V1zPBpsT62muzlmM/eWlh+rOGHew6Pz+pFXvHPg9
bSOmfXhvj9c6qIPmbhHre54AY3FoQ7x6FVOdDvgn9ifi+nW2s6sd7GEf0N8RauDewWFrxwc3z9dg
ilc6Q6e4+aQCe92A4NbVVRWyY5WfSJY2CV+GN7d9kTBx/yI/vwq8p2lBweX1mwimy1afDhq7Cpli
LQ33jWWep5y64oVrmz+56RteOp+GCJ8c/Qonz8qO7bUI/JLzQoM3Tk/fjao6Ky24vWRM+tfRLB8s
N9ywwG6tiXSkOQCCCx68ntlvFW7zMjqFsGQwQmzx/x00ur9DknqD6LclBCFiamsatPZDycBl/BoH
ILWwo53rKX6RzOk55cryuQtPnCFWFisfKSU26Rd5XGOLCDdUN/pD8E6fWw6CwDL2mf4p5nd3vtO8
V2F3fssQS+RAS6c3aybsGsZXXhDddS4TP2dvNeEGXvpOV5M/Ok96vAA2AYpXw0bDk9BZkHBJ0Gdi
F7BjizBRQgj1aGoIZ0rEwu5yLPjIl3J4NW4JvfiIOzt8A6Tsuk1T9Rs6Xi5MfIPKWNN7vgHbSksN
5j+NVnO33kT1a4GQpGG2GWLp66ehj45xpHbJrFCVgGtM8alCe5rLWxNqQ/JRSM6gzJU4q64lrBEX
bat5IZyzNsrMZ43Hdom+UYCihGEEIZIdLihK6F020CXIsj6GzoOtdhpPYBwKOzk4gGn7kxPCICVY
WBXxDihoRaDcdKhDIbtnZMfQfuj75wqDXJ6dZ4qjN/J/wZ2wvGJovYgOKgJEkrx4XgzUWLiBwx2S
+B3Oxwbcz7o32S1zt7mV6Yc1eCwUhhnbwUQZvSVxDNXmVhLOKpAJcg94/bJcA6GK8XsX5jv9hPsi
H/CdFiDMi9Bvo4m2HXJaw7iWDh5r58pueOP6WS9uq3S8zIP1H56EfxK6cBY//h+M898fMBZ+fVgw
SLu/pi5MsB9ehJONXfMXKxcVePdMoZlw5lsbfoVxFZomeBaxnhv3TKJgTE6+EXi+CaUDBhx2lHbj
dKyWToVtz04tlLBjqC9gKutpaAkoEOMNbix8nfizsWnF/IyofYGRRFL/ppeY3chJp3Tu9acyuqEx
mH52PyfxMqH2yIHRlfkC8MwwAWzrRP9KIIJ89dDz8TGtRnzm85ktP2ifgZqmsZye6rwkhHxIoldI
ZEubcJ/uNOoJ+SUIKPgugXPbvlTRTY4dxRp3f/+hip/17R9P7T98qEuu5/315v+ydx5JkiNplr5K
H6ARAlUF3ZrBqHNONpBgDk4UHLhTn6IvNh8is3IyYjqrJhcj0i0yUrWqCg+3MIMpef9730vKqKW5
4997F1NVZfGmLvmT2WW3FkIwHeybBQ2jKN9nxKjSfCXhtnjUGTYU2xb/4nNV/9XGQUTK8WzXorPD
/CX5UQ6G4Y34WaGWuTtFFH+Otxk39vY2j4PU+bIoXLHbJXZ3drMzva0t7y3nVBqv2j1N4S5DMmNd
ks9mcsm33phPk30ReQfoABlWNDgjNYdRo7/55+/cL4Gn9WkktbRyidZXDnHm5zdO8MQkwicn3Phf
epizPWTHxb2cs+VfvD+/GjV++0UEyxjt4/73f/2Eoj7vzVWv4Fsm84CUeBERy0awPUb6X/0u9//4
Z8Ga9Oktx9LmYGAhfvbT8zB6uKlkGOMMNy690rkni3ki20iHTnUcnCEorYXDMEnJVL2ONbRO6EbC
PmUkRjChZuMK/t50JSdvHAZPHjFUkeX7iJvtnBcvJspyxD4fA4nbmAVQvuohJac+qmfyvKzB3Tea
eHas/9zn9Yl6DegprOY9V4boemy/CovBvj3fLiJovfFqclCdb5jMaK/fkQfeRPMd7MaNK2yy7x8z
iOgGFYn538agj8VLYT6jEpiLv/XD+h2Q/akyp8tpjYQIlpIR+bTJ0X6fMcGxxuoT0dKACqsjVdAp
nWnGLZLYuYkPnP63PBUYzCZm3NeI8LJasf8ySASAMzZET9MJHj6a+SlB/7e7o1veVYq6abdmMkF7
MLbphrfBfaOdaD/WL4b9vG7DbpMd7PklJi6soEeHxXKkagEu7kMNUj3B6DKbVyPe/Wn+JszLzKMr
ATdCbDzOabLV+bfZK870NkGAPc89QVb/wxPfXN4CZYLwYPBcfoZWuI3dG1fcp8XNgBPDPGXd/bCy
bYaFj/4lyobA1D92gKJ6ISIdaM/emlQn9QYuGnkJnwQgC6I83m+mPbmHwhnPh0XNwYqFgbsAqhKH
tXfOognQ3sTqOeM8HbdWe6ktxAdySN0CunVRJxCWj17eIWquXAYSJdYwAgO2jpOFKtWl27Q6zvzj
FWUxPlvb0vc8Ul+l5nuf06QhdhXCu58c4+aw5q7TUByoN0i5aaUceBTfE6w74G/h8zVbO7rMIz+o
LDQgzmb8ujJ2dlQ0n0jdbHykBnc5j85ZtodSHVr0oRL3dug8C2iJQ6+PrnPb9RZLORBitlQ14oUH
wVVzkEFJOppGSVWbw0Tm2gY62od34H9DskN4eg88enuTVKR89cSyIc8b1H10pDbrENkejIALyuwC
KCdnO/VPNte6kYZ6Ugh01q3XQoZ27f0i7YdcPQ32cKUsKNGucxb1IYyePIL82lMY/xWJ9l3q5UEm
k00R3mf8SzzjlvqYrejvKJcbMYLYzUiumOiIeaZ9IKCbZ0PyZ/TaMw3onGHSQDIuGynP9hxS4vK+
tJpdXo8ngWdB1h+VeXS6+7qhsUWh52B3IZ0/WpjDMo/6oteV5TObKdqJsakqiVf/luPf6H1fHEYz
Mec6f+subJHiWXs3vS1wNB1pMriAHhUshc9GbTzayUs/PZrKPBk06Plj/JDl9PUhr1N8uW3kTWga
O7dujn371aj4vKzXsbe21LEAzBjPcRg9rEdKABm73i93BV4fpif7uP5ati91RgcHZ805uyHMxSDk
DYPwE/G8YMGz4ehox/lOgSoPr8hsRN4zajB4IuiH0YesOWraM+19LmBRRDJmD+V+5kA6d9BZbe4W
hYPb3OVRvc0zvi8Tz8p8v3Ac9foXV16hqW7a4SUUzoZZD7qxte2sBeWVWac3BbN8rcxza+xqm+/8
0FMVdCpLpn0Gpil5C5IdTdaydjJ+1kaMIMwaW2XPPgHfMcypZrd361WiF/kNNc87R897VS4HcPSU
MXY7hTw+9FZQrExjLvwTxDAzbG80U5bImY6pj++I8Q2BqInZIqWbQdu8R8289wt94tPaTONznz6J
8qPkrGSAl7DhnxJDPoUzZ6f0GbPdbqlg6D7k0zeba4+u+uNU1Pzqe4Dxhw5DNUGvDXDTrRk3dwZD
gGw50fcDtYc6iwb2SnJMljGAYYHJGDBJOW8W0JFe+cDW0FKmmmPYNceLuOEpzU+Dd0E/Bba9Hy+F
sGIgjNtsZBjOfSWK5p0Dv8moGo5V7cayv46jvfUEX1uzCRRPK+nJeap3kl+nbQbIvUX1aYOrrwTs
qRntJeTL4Bxj1pfuiz0/FFYZeIjF6Hrn1PtGCnNd8vpQXHD0OkQJZTE2HrGt+8VbzoN/HFGOM/sK
8MZF2D1l5rEn94k7PRuOg/k29myb3aVm8AeY+WRbNwbuM4lgfNcYQTKQwTjU4dnqUFTp1cYjeMw5
FXji0gWrIbuCYal/bLUZtMb3dnoNuXtx9vHRRttMshZc1DCSU+cw6vcFHX39PUV+XTTpuwEdZ7D1
u+P5zGqBqz3rqg08EA2c7vft9Ni40WUyc5HgocVyTY24xHlsbvsJcuwcMN4i24aPu3avDe7fHQPw
JSaVN1TvHrr3IANjotNqTHf5sre4w2ZMwKZHUZ0q53rI3gb3Xcj8STTOlsbPQq18hX2dgr2JFf43
ntNlH8f0DGEWX2ICpe/T0GyzZR+WOMVC6iNPCtAYYxbPgxfLsMMqiBrYNByxgGesRKRP/LuFDyxd
kq0j3AD/9gYHPbTadrNwdQV7Dm0J7yez+DVI2O11CEubtpJYnCkNZgRwKDp1HMQT8LY7Wdm7ySM8
4WTMbzCNehhJfeMFh+dmrIb9zPUqrh+m9rLvmatQb5iHVJvnDy27coeLxBuBvLqvXO6vlYdOop/C
6bthzCs97mRY41ZClp7b7MOEzqa7mgsb9GxU44oP5o0qy03n+7sSMJydU21qllc+Kc5wYiEmH2eH
XOcfR0Vdd2EjL/S7lp7mise6JkTbTDZzx2HjzdyP4mhDfnXjmHQ06ejQl+ljUmlWk3WTg7qGF9bv
mH0OIYFSY+eQjytlgGWGUhdclVFgLuFu5YGlBesI767iX2gznNRLeSWZFDlxDBtmCfKBYcvAfk6V
WuUXBOiPcZGeO0h0WT2jHSa7OeckV10MJZtvBVXT4nAybmc6RAqG3QbfZRIEdOp+6KkIWlgpMZM9
272d/DNonY2n6HKmIZJgQWEth8gyAhfJh6LZQwHj3qsQzYvlUnHjJyiHTdXeDmBX6K85NIrYTpvv
C9O7jtdTimpv0mR6UrWJ9/Yo5mI/t1DQc54es76yIjichPoouw6y/nkKiy0x2h3+moJE92AopubT
NVidjZcVV3V3U2QcP4pmN6231qn8LFN9jWX5JAETMdvp1h6ITdF/a1kyByc/08F7ipxoz/iZ6yqF
oPp2oY6hLdJ96iwnKkHPsc+FPtq5TvFNufF+YNknjozo8t5O015OuBH5HCscAyFDx7kAqiQ5ffIe
kRnbDpB8AH2bF8pcgsnAkYHJwXLeCu+h72gkitj+yleeZiskh2YerILIDRi/jKoYAL1BHr63DP8x
IB8tSpqragnG6pnykX3JDCWvCGg8cSmQNT4FqE+wZljD9k39OcrdQzlcQaF7jZrsDIrmQqevoKgK
uvOMcTiM85WaMItQA3tDMu16VO1p6fQhkeMBEc628vPA0akok/sft7q/FWVAAuS/P6vHP5TR/y0t
XyVfm6qtPrp/+qcO36tr4CHtr3/oJ5n6v4cuLR1u3X+tS+Nh/9wlZfJnF9+PH/ndxic/CQUwAq4r
Da1cU5FufoOgKNIOPnAh6MGkuFYB+g9pGrPBp5WbAjWVy62lhMNd83dtGiPUJ4XjUmI+EI5Jy6v8
O+K0UD9fazEc4y908UXxYgRCuP+LxqCiQZEsDeEW4ibSdf1oTQaT/HKg9ufQ2LQvccd3d35UYgLv
0/KmJrx1MaY6e83NzH+fpEeCOqbaE/uxJGDrZVqeqjq5GXrDYaVMWqLIncE5M34hIBfUQ/LFgykI
BdU6lx2gNKxOuwKLW9rZj/wu+4Bed5Jzs+8Bt1Jz5l/gm3/tG32Lt99BUIqBvU1y2smheFQ9/m41
NdYzHe3olibM4SDqusLchQZnwwO0oS5+TAsZ0h8hJmKdVpdXDwDKuA/FAhQKonPu0Z+bxzs7Z4Uy
DTuat3QV6euoBOwxJU13a9jFkLEpToU8eIDGWag4FUTPslJl/yiMdsy3SNwsQ7LoveRbpYAendd5
DLBCfHvGZsChjDBei3WiOXejuKpioS87B3hi0NMXNrz0lpp97qcu7AZoAgzZIe+VO9lMXFYi7kN3
sWWTNWtx/G5IJrubplZU10nF1XZXQyN7XISv+2s1lf1Bhm5jMNwizmVV40RhE9VzFXa4qxHdmN+N
7wryAKT/GHkAJt1oUn4hxyq65KHZjRmoxLlONYU0jX8yzJ5ku2zDo2bMOY6MOVNwK318tJKZ06Bb
M7rWrnVBMGJXEzaAYXABKOBRw4bHktw8+EZX75NhWe5cwXJmGsnLYvvxlYwJ9TZggWnBKSAB4wa1
sJroOcYJ7dEwUTzFZiGRCTvogRHePb+bAwrtgdxt//4q9z9tciZXkMpfr1BP0efy20+jsx8/8Pv6
ZK9mYgkkCCg0dcB0/v6+PmEztn/MvhzLInK1pqR+n5xZ5K0QmZlpuXDOTXftF/7H6iQ+WQzVhO/b
4J9Zuizxd1YnCgp+UrZhSNNvDBMGnz4GZHzGq0L6JxF2zOe0lY5/r7W7lKcm6TyEDVotUXWiybia
o+ZBO9SPcHXJQ87stS2vbJoriHfmVfwGFAEPZOGM3OUb4SRr9qXHBhfPa2uI4frzCoMQqPdtQSaa
PAB7WxCny/hq5hUNOVgnZ5oZqLrxOFLSTDJ03cDCA4eP+kozLj7PThFxPoisRa/qDfiHg4rNDrNt
JpYhvPOXxXFFjn2vbOlDknFZ19vMkY11iMO6ljBd8k7PDyOs0Pwiwraz1YNTEG+2x5mXOtJ162zd
Pk0eGitymoPZkFDbkqfnTDS2kukP2L4p4kqFCwlRsADtykSw4LJvuGRkhxLUYCSZpm9jGaYfZi+t
V+0k+jqbCtoHIxmu2jro3XmLBQA1SC6559DIVDV6b0Jq9MEwQ0TaUDiNS0uaBNNRC2rzuAYpsTIS
/foKRZCLWFMvEVJJ2OXMEbCpvatU6qe6J3pKzKNq9t4SkrSvIgzl6CF1im3X4v2AfVqzyifClXDs
PZG89TLMvtKbh9CdL3ppX5KR8qc3aRr1WzpxdgzSCMQXd6AhP4GetsYdLir7pUy65bM7JTwneBFn
xi8F4KataY3TRKorXxcpzkfgAjv2qoJKBk64KrtsXAE8P6saYngsWAA4PKkrf6cXv70Z6VZsgoan
fj3iTVhNC3h/l67XSRjCYzFlR4VQNQHNEHjfylhMnLPbFtKPG3nsrUjYVA37ovTgdKZw7vf0bAIk
NUqDU3HtEy9iGmaRQEfYBDk6TzbtXvgXfQ7gEEt8ksYK4kU6t/F3UVCyjtl7oXVHCUHd4RgOTrr1
yB/SaRbZXOnacfSuGylxjo2+4YN2RGKLr0qUyS+iLsUtdqy8OOTAOr+BoQCeOPiwiPEAOhhdClfe
j9hWqfZTGViEepclfAOYubAFZNgmwZOGb+Sn/fwjKrjVGRuwEEt/ipKIpwOw4ZSBBwAJ7MHu9v3s
ysgz72vk9ZgBe3OyWgTNkmJQD/vyDU2DytlFy9zY+KZYDrYQCIfXxlPO1UJsJ79P8qX17n13CAE+
hDYs6THLyq+GV4pm31jhVFxGpA7FAcNeDCOSo5N9oihuPqg67b6EXew+ohIStF7aIr8DX4aiYThA
aHeVZ7QZtAmj54LVG9NR4m5DgyUUlW4We7r2psRBlczq9AgLqhnpDYyWx3FsLZfNUfofJmPuaz/U
y3zlGp5ug0ZJ56GTyfhmwgNivdJ+P+8IdMXPo5m5OK+kW1hglPSubzWSC+UttHutRIhLTj5a31fj
6ipl4OPYSJVl/WbbkcSApwf1BpElfdGFMrnG5ZMiopDRqbPxaGW7HR3Jw2brBp/bVNtR0PqrCcsP
rfA6ZSMvGck0+ZlIlkeTGLUP0z4HHgR8yUiyeStq7GcH0XXzR82phuu53bv44feuYhLGFl6Oxb0Z
oxht+jobP4cknm7c3IZFFbnx4m5xy8+gibq+uEp7i9TlFLesc4og3Q3Ahw6rEldWvbf9UuFFDRvU
CRykmIuApEIFLyECt3eWGTsGl2ZrRlH0QgL7qfBEGwB3KtKjMC3+HiuStHst0i/eWtcamIKANRq/
+B5NKXuni6evmrX9FdCp+8UkVnvvUHWxV7RDgbUFLNbeVnZtlc22hRl6rIwKrQS0q//VxuVuB5W7
ZOPZw9Hcb+aI/nYe+bSEjB8ONc5ojRor/CH0dwh0vBswuMA1o3Q4zo5cxPLeuQVfA9eP5bLto5yK
WuksJCFoDXH73TQrI9rLFvJLEOYU8m1G2yfGVQpQukufCcbUlTk+136HsdXkeT+r9R3Y0GLGeY2p
bCs2f//c8393dfufdjriBPJPDkfb+PO3P1/d1j/928lIqk9E1H3KXwiC4xRacX+/3dyE+sTggDHn
WqJBmIof+f1kxM9YNicjziz8vw6Qsz9ORu4nyxImzEuTu6CjyG/9nYORtQa5fhr5ry+LOxt/qc9/
OCj9fDCiLqC3AJeceyPTBP48ERYjvrnYr09eiF3cy2RhQMDyuiJ7VH4V3yUhc5IFMjYJAyguKxxs
8R99EdnWkcLl2tknhZozHkCwrxfrQnQv3YVKTydKfX+fWhpnI4Qgo0MNz4qk3rdNKZunWPR+t0Ug
EZJz0JCCuovqyMbL2OXOzLLi9FQ72Wkztu3JHnH1kBoByRVAg8VinkQhvIZcr6tDTb8Hm0dV3sZJ
DYgdbDy4fMs8tAl9iQe8KSUMbXJJvYXZwsmo3BQFhsZrzh6leQ02RgCV4VWZlyXAnVfS2sCPsrwT
zqtX5vHnqKsX1NaOUZ6pS3nrSCoP/LmBGXJdu/YSNHn41JM7qT1mQ24DMsdYbGG8KP4K7EDGrO7H
vliaa1IFlfHaNE6Inhb5EeNCWtqbLS+0nrJt2fU6vzTBQtoxBe6FuimJsMb3pjH38DAYw5X1tymx
0+9aGyZOXm/I1vODibfwIYr9zr63jcYqwZw31byfcRxvawW1lxOzUFSANtWXWLvzBy16loYX3sPi
xNeTOzf4McxjG9YpcwLODMm+be3+yuOok96Q5Eb5Mlopb3SbhLS0OaB1OUqVYn7yWHO+p7BE6rs8
dGIQb1FH/cJO4rF/1ImPexb0SWBiwz2aAD7uYBBlx5FQLDNcuhFIl7d0WYYyVg/zWLRmDeLDKqZ9
krjRygOuATxYW66VU8X7l5T1B4hpcDRIflwr12PFVNA5G8WYXLDt+iPBZsINUbWdO6lnNEqqWMlK
+EvtY78yQTUtXeCWYc3bCyYfSzj6l7ubrEp6F100xoyWLDXNp0got92BEHCMiz5xivxAPZdHnWnn
9OdlStP47IS1DpkbdP0QtPQSNFTeuX1+ZOisy9NixuhA4/JB/GWkCJhkc266/YOPKHvrpmMfJIW3
GFuzdurLmVrja6MghEQMmGpjOkSL615FjJXonjeoMKdQdT/kan6YmxlDNDeN5kjse7iLaMG7SR1A
fDKbJ+PaA351NwJvcrdTK0uY7kTln4VhlEcZr5O0uOSbsWvnwjis26DFPtjkD7KirW0TY/491Vpa
d5N00RbLyHkLecIY8rgG9Og2H2k8neF52lucSwYTpLxS9clWJTZ0D1o+fm7l0+uYgKgzLtM+616c
0I4fp5naPC/jHSfjDJ4Rd7yM20I/dT0O6ulbLKc0XBgNQ0xyCwOJHgYPLTF8PXU3fGVxsFS/A6Sk
XR/vmMKUHgU1HmEeU1SIzM8xIDfl5ImDMnU3ESzjkra8c0NsR3kRt5bZPQA4H1B08WI7oD0jI5XL
Dol/qYoTdC7wnh91M2L+htKYhWSSAtpG8K2bU5liiqcS0BtwVJTo9+0640OhKy7AdnGEx6mOhs62
DCva2jdlY1IWPKnR2tc+zPYcRx5v/oakTvYYMqvxxJUaW3scn3FNUWeHy5v7BOUHnEbNQ1K2BgSe
qLYijYtAoqK0bjnETxU1CBWnHgmb/7PlM6Z89jtAnm9LblXZoyfzkays6Kvmys+6pLlaOcUJWH50
EaYEzMT62yaeekBTTVqhjmQjg4NGcMgOG9v53JN4XAsItHss/MQ6kFGQjJvN4j3mwyUYPhmg0JlQ
g5avz2rIjQeaiSdawbg0bZwipa6RFmLGrWBPuPdl+ooEeXP2Mse7j0sNCXKAr94kCqQwGKbeOPi9
WR5x1rVvSo1yy93BJ6qnlj4YRiICST9wo6FSVRzANObP8WzTawLdkrRhheSEU8QMVBe5qP6udaL0
1rjpHTwvYyOpEndKB/ZpBEe/pr1ro7kmvQ8zrvVuBG5QgEQMqFuk1Qqq3KXPqm5gLFvmx6yx6V3w
c7vbkZpQQTgUtNRLCTpDlq3b4GGT/t5STYqOTkLIzqBWmUwsq6joz3VvfjiWIR7dWnGhTj0yesRi
1AksV/mMQuEUF9RJ24dQuV9w2OrmPY5YkM/9DxZnmKu2uqqTCsx+lrp84I7rts9UO+PahJCh5jdu
+CvTk5rbkkOzXVjh1dTkVvQNOkf6GSwwDSLO1GfRJSm00tuHaWqEAV8QGaiRRwZbg3QHUErJ6G2t
pC3vJneuDwltQfOm6p3y2kEiMAOrtITeSM8t533CgZnYmRl5V3mytGUgMtZUXczdIZWYTnVDN+UU
+YQYtF/Mt+TlmMCjdcIwhSWCB8PReDmob549tTeKqtgYgqjx4g/6kKvae7f7xeR2DC1lg7spvSta
7V5S6e7cdw2dLds286OGELTEDZ94pYE9xLbfceGDTO0JY+1DY5zrHaTc7GGiVo9+4DDuPg+OyYeP
HZPtZsPAMlu+4kQByRr+wLPOBZb9Q5gk8wWtovIShKrtbtJ14DxDuvmYFyuaD+1SNnzr467vi9v/
f5T+jWewkpncdU7x12Ljqc0//9tDnGRV9/kne/8fP/sPy77zibMzB1cJbUlYJmOJ30/XlvMJHRJo
gOuuVv4VifAP4RF0FK0onHCEsHEJOPzQ78KjpT5h/cdnDwQKJZOj8d85Xkvvl+O1ryi74gwPxMxW
tmOqlZD9J92Re3RecWZZngwtXlgdMLaVd2kjvsJKLuCqqAtB2N311YVkb9m1efXdmueH0Kuee2Vf
icKg+gsz2GBcJUt8Hy7DnrMnBrPxYFNhmHF+p6V1SvdOmB7tgXDyUPVw8aro1PvrsSC7Y6fB/ENT
tZ7fGc5eQAV9nKm/Qc5kp/YXFaBKEY6vqu9DBnAgXUfHduc/qlQ8FAaFB45Bsx8j/0oz3+0q50OM
mIk6dclx4OQJ9xGL7iMKLKU8ZD7xImjOO71nkBct3ooi/VJWfrnFSE+cU4bJFsnqO4xM6j56hwn7
aOGwKhvYRImrMcjI8zhQjTtU83tFZG/DBYNRfM4ZIS3qIJqTL5GYHiyXP9wICLpIncEPFTPCqu+N
9OPUvXdj8b+2Nv6VTHb3RmscU9Hux8J9bsWEigiRb2fEcm9Z4dGH3bRpm5bBhTU+RBm1GMYiz/4c
fjDEuKcYECzukOONAhe3nYaZbmRJDTYH3T3lk7zmhjBhRkHPlgPKcBjS4k66HY4CzdBn1s/8LDcM
zz3OdDr71NMjl+BbB3dHxZDlXsfVUOzChDJ5D9lmW3j6e0peDc80otxAB+7GtfBcThFH/rzhk1ha
/bxmtEYV7mbTuHFy8yJPw2pTLvreGM2vdlXjRJ8svUELx51BNYjonUfT768N+9Ea5+9t7d0mUfJW
igyZoC2/k8bPgQnsUx/De+gV3xcqVgIE/4qNJoG3lKcD9lgcqXWb+scpnV/8VF3O6cQKHd1WiXud
uwZdu8qAANEe8mp5iCyquNqZZFbeGsnOnv2jZZThptY5rdS0ZNvcDrUwjrCBXoZcPwPuOYGIfM7N
7i5c+qtZlveiWudENMWHywzRK8cuaiwPSc6JOKpUsCSIXuyeGFdU4+OLHAbK1uxX7OA5Kl94NDN+
T2xd+hK3TNiWdaDT5nsm+IQbeWHEGVBzPC0zUpqKjyGffK+b74OXHTNPUCdeXAES5iMIvTv8HNhW
hmbnki00vAGrTwPk0dUHR4vLuBuHbd+HNyr14ekn6RuxhwMvbzPZ8weI48Mg2Z3S/GjWhFDa9C2s
zfexp0VulJf4lO7EPKHCjrnCTe0/sud99WvxtfPtU90VP17aaHuPpWl8ZLFFOzixTLoHt9YoLi0/
/oIZ51EocTFT8xIso3VmsnqExAnLmKi7No50Rhxnj6fCsOIvsVHfm3J6r0bvgyntzajVmWzARTov
72nlnDAdvY9l8X2q5QVIyfQ3qegv6yV+lR5+WxtJRnkASpFKxS9rI7OhxI7GaXkqqcoKQl2/poKa
Vw9XZEEfHRzcSwaY+yUsL6OOfvliCLh47f+0rfwXmYdf7fk/XoWN4s6kicpJBgM/r9CFr0cNDs7k
Vay+uQjhEwvXEeTKLoKG7jPiTevivSC9Xs/huWrUHbT0j4661/9X+/1fCmz/DW0PLnLXX2/zuy6p
6v/8j89/ls7Wn/htc7fcT3gdFDqYoAPENAEy/r65K4moRhTPtxy4QWvG7o/NnaieBxESBWAdSK5n
gj82dwX6kVMCpw/+DywRPAt/I4+HY4BH409xGWURFeSMTYWgoIiO1/jzo5Pm82R2DoivKBOVex6K
xr6Vta0Ni30uas5NSosboPmywt2ZmYzz3GDIFuOtbRoweU1qyeYVjAsX6dJ3WNxxwvWyuUjcPH3j
QE5SKp7UWtowNaTUIMV72U7A56LKklqB5Nz0FVFi/F3CIk/lhm+uXYe3bQU4eSuzjFC1Yc96wHon
6HOoy+ydcRESQJvBYTiwxbCMahSRgBO+6WOvyOohcMBDd9t8GpM7pVV3G8KxYxjgRERjTOJkNKAW
GYi+RY8MwdKubi6k30X2mXXDzTd5ZDb2QZd2LZ5If4/1SadGgul8Jm/AP7+MolNTdX4YDFYTRXsI
4FF25nbumzclgfvmUNgM+vdZWHKPWCLJuMhxmxKekzCaApcFxmrl36RVt5CeJ06ROPAZNIVrlO05
KcGqrmsQaRy0ljooXW7sO5uuUIchGhMdQlpTatebfuYetDy48OHbx2FFSi+npLLj1vsiQTBP/UVJ
UYLZ3w1uG+chw1QjTv3rHqJuO95LAx2MnbplxFScpoE5Gw6XpLcKvdwvTirBXw78ozhKZW3ZDFjg
FEgSEm9VJMCMN767584GVskRVcY11dGqvqhZn7sLJlXZuzBAOpJAcGPt3Y5zzEV9mWImGSbXteEh
yvm+AFhwETbtSYrynjp5lV2ptmuzg5sP4HsUOTkjgLtPp6HQvUSOaPy1tTJaKjtQiXQlli+vogQm
zEbgn9WocfjPtuxPyB5TG/Rk1qkILqtkCMD14eO2oga7tTNHGBuXaDDVWc6xWV1V85g4O2DR5aNf
FowVJpF1t9Ew8JNC8cwB83YtTLO5CzY9WrzbuG1JGrYjuaWNw191ySeU3lBbUdZHH7752kKXTK8u
ohg1opU3rs+tE5K5d2jjpiusrQjWJdA5OOggb4076lNmGJZ2Z0cregIzypR71KmOVIvJd0nrxSpG
oa5uiPL3+sLn6owHlvg2pCaSB3VzJ/zGvQdGMCbHaTBRbfVCqyX9l43ZiCcDxlZxkHEy2vuEZ73e
ZznY81MEZ1ueQj+nJ3CTUqubXtmz2zK5SRI66V5NQXVatFVOnMpd2kHyeh0y8Jw3cw75A4hOl1vv
3RKZQIwoaYarlXRr+GnbMf4MbyDmjerK5ss/XMe6iAirlp1dfRVpuUxbHcXOramHEvh3jEm0RwCO
t9IpmmskBH3NxWMEVToI704v68Gcid5gkDltjYvYdxeC45VC+U8yVL+tnhIB+ZXudHY5Oxc700Bb
ASCZofG4yPVYIZcQ96I320d/8pt+04tkXDCV2vFdNCnmfsjpaLj+wgG2JwhAsk8XNBQwaBjivYl2
dmJkifGVDAMTPzTPqj84jlN/saMU11IScibAhOyv4ZfUAAPQC5oPSp6RO2cO3XuifaRJWE1J8A6i
JbmDysVRLHLtzNoVNjBqvEhe9EQyZf7cEmzIdoSLKTAhFCSmvbZCvgvQRHLC5X4BTsyYvS/TIrQV
VKY2353OMCkHFqF3smCOT9tRiewchiZHLQ6rxD+GGW2TWtZJ91ijY09ihwol9uNsGMmcOLF5prcY
kibfkOKDit38oukAfA70C8S00yDvVS8ZR48H4NGsI5A3hu/0J7n2OVGtQDFPw/oRFpR1XQtTTztn
WEHeahQ9PlKRztcgE9gMZL+CPT3Pab1DzELXApNymrulKbApe3HnNJtGIVDs2cni5TJjzbuFPJzZ
O7WsWnAkh6EMrNwXb47RTawTVk++y0YF3c0zExVA+rXkNjVTFjho7gBhhPBjovbAdGv9rtrWWNXt
KXAzxUfQFK1TkwEGexIMnjP6L3UaTUx8ySHFxOsM/AyAcNb+bJoRgPXrkVpl4iINodjZcJy7JPWT
jqCsk4OPB4iweACkUvOlMegHPTsEsLiOyE5SK+17hbv1kaK+SZO5zc5245Yu6xw+8IZU4YoUKRud
76zO/V/sncdy5ci5rV9FceZQIIGEG9zJ3tiG3hRtTRA0RXhvE492pvfF7gfWkUSyKDJasxNxFR0t
taqrQACJNP+/1rcotUa2KZ6LVp+bndF4vYMeour6BrBWHOD2mDJk8TlnEwT8M0ziMXd7Kmlpap7U
RgG3f0UIGU4nrbapu+IfMPvrkXzxH8EMU2DVZll9zifAvdK6Ux0mJ204yOOA2wamWN7OBmOD7Hh0
ZytBARnGhhF6/ZFNACjdKCuurfQF5QQx1YyNal4tiZeI/KZsWH5IDvLoZryoKNbCsbMbJ+VUhbkk
6sMrLbI0aORxJ+vHpIXkUeKUKzG9ppCJdYlVJdGMxq9VG89b0qlJKDLsYST1sUh1GzpwoXEobluS
U3WjvRzC0Yy2oCTdU4hmaF5mqn/nKU8Ov2qpLSHpQYdj3hqAqkNsgSrPv6dunKHzLhVhCwyQbFJX
oz44GAozV8dTVNd3FrnU5E1Ok2MezqOBmWduRu9FI5Mp9NO0L049CnJ0QmR3buAddDE/QFXyukD+
rKZ8uE+0Zj6JyZaBJdzENJfoLV2ZA1KhVWhOab/NJWvjqo+9plvGF5YyYp0RWyL282wKy/Fowq1r
vRhekG6zjzFRM67JMMVXSMsItxoSnPk4aMdpQcjluMbaVzCLPVDBjqF/7CJbdocFt0J+cZo2l2D2
sGWE0NyOTS+1Yb64VnmDcbI5JQPYwCYxV8mlm1TtM21LkHBpkEsfELQIN8pNaFbZQc3GryN0d5cB
oKDuUQAvmvNxdGigWBYyAXJY7FU8gbXf6iai7yU141BrQnhTtDGqZ+QSlgmXZGru2J6RToJ91Hxi
dp1Yh6WFSaKe0qXb6gbNGfrKIlp780DQCYMkozDhBTgOGUojKdZBTDa1aNNjZVYGu0230p/IIkqR
ncZjA5jX8rQQTwOuM0gpdnGFW8QsjqY8TKiO5i4bHsrPnbnq7QYPvkcbQ1tFKBrudZEieFJmaRfH
EV8nOUtekzDTa30TQX0TkhotoT2F38uK05Ujao33Qk4NIi6Z3CWmgELb5xEIKXe2F+EnuxccoV6f
0xbQRNite2fWnhtks/oqkfnSm6ADT+EoVkGHDKoN5crulHu9XH/ctFMQYcvKzBpXUkb/r3NWdHRc
j+Wi7qkGhfTBmeDMWkDXGqd8m1azfUbWFe4YK6jJehAqM5tVVObaSe+UjdhpbAXjnU2uEPgtgilb
Hw+avifTZYYi0+bupsyawN3muTZejgHhHFjc2ClqTNeSJ7bqjNkEc5D01q+SW9J/jBOkoIpcmuKm
lGImLDWQMvZ2wGo4RDieMeuXghKpc9W00ot9m0zK4wAiDLb5rqsutE5Ah8ycsbn16qzIzF3suWFL
L1hrmI5jp9Qsb2WjDwQgPBpVBqa9CNj9EW83E/XKgo21ABOsd9HMnnsWko6Yk/rbT5cB7X640mYl
oJ4LW+h0X8Za+ATV5QuDQ5cNbhnkdHvKbRzfsTd4+EqHSt24YRZXR0VKrX+TRyNgaDu3F4lOWYUP
QPPwECukl+xL3CDbGdOY0jcvBMCIirJU97sW8ZdMCf/2VP0OefO/Trby5fn78lf1f//7ESbUw9+e
f2V/Y+MYlm/P4vKfZ3Hh/p2COK+Q//B306JO8j+FdvF3QbFVcOgmcZEDNtX0f7BxKKa7NtV0klZh
+77Kcv+h8EUwLHVDeAQ0LlgJBMN/4SzuOItO5V9ncVd3cR8gIXYN/kg2i+aHzEdDI/IyaaqtbavJ
N8NShSeeoUxq1Ox6i+Oh0ThFuDPw+s1IBvZ0iO6/uYskaVFwQ4yyhu2uuXI9q1El/hhgUfDD2cp0
IFylTeJUohQnZK/Mf6gcpQ/e8KQuNyzD8Y1BPLi3zsJ8UpvSGKMctWMUvBTsoputEr28wqeJxh7o
fn8CtxzL26wjVqRG7mHud2Spho2cOgezuzOHAFcJM7mpY8fLD/qhFeoWcV2tDoXqtIaZriT/rI6F
3BuihK0yWJMdr6sEUyCS2yb4KeFSVf6IMjNcUbtCEDfPTUm6FWbVgVpkDusrKqz4xNMUuErb6AGI
ztDemOTRAT0i23R+6nSYdYr2Fl9i0rjeDck18V0Ni1ptw8nrTlMEhWwyvUy8lJAaoYQ6TQlVQFI6
HKexg0wXl9l5VAq33LCYlO7arEI4bbPUSgUxXGDijUu2SCA9XXa7ydQ03BImAN82a81dyS6dfxDi
RVu+KKxgC+6nLDdjw834gnA5DgFT3Ls7veobuuNm97ONBxY0zy5gpQR2c1r0thH7dTtrORlGjVex
mRw5mku9gmgRw8V9QMnYXJZ2SIkCciC7giYbBxgBs2MeA7yfewzlRDZg8o1pkwpymqa1WXiN2Da6
U3McrG16oTRYkuRyagaYd3NOZuIessLQHiAFdaoDODdQAXJppMRj9rNHwYXoSAHpumGZMKoBR1lb
tYB/7EazIBEMxlTtgP1JtbHCbobVa8GxP04zr++OSVPS8m3EiWnyhd3ork8RrSBCIKW9W1ODTx5d
Re8V9g7pDeAEPHoBhqBCvalFOkT7MDFraqyTDF0skSb+cJTjAhejaeo9BX1iyonGMWuicbAsV5u6
aqZmr+WwE7bOkKBsHjDfCI4AXR1qVyVVWWsbkpmULVjeNjls0lG7jXMEF1t2tBYAH5vGKaQ/UziX
cV+3/bWVGQnJwVWnxvucSG2IFdnQxVeZFo3JSVoE7eE0OkN+FMedMZyGU+aNZw1Z3iPcUrjg22om
DJHxmprBXWd4qXzh59bKnUeOO3UFBpC1bZWCp+CURlldWOPA5pmIKSPeRnT8Y+STo8XKGoVdfCAS
F1ABpDbOV7mt6uzUanLHPeMEQV0nohRkHppzWAIxBnaK6cVT1ouDyRtGEQqkdKMD54CDnSbgMhva
BeUW9X1Ep95CUrCfzE5PYLxmUbl2SXdvTsIAjdY6I+EiPzUmzopb+P6d8VwmBWeIXA/67twDKr3Y
f0EwbS1cMCFh8IrDRo2ngMBDRKjdQal1NjaZYvlVwyyBCJmS8/YJmo822Y9605anhmDmWXRBWXTQ
4i+q9llXYPc0GEeIsWiYuLtirkZBq9GqaYP0ogn8NKb76FtmhPqpbCWe16zMYvlDIt8pVlUsJ8tv
J+XeSI/4tDVvn99UOIhMg2mJLkB/l9wTiNK81CqwXlSK7dcvWlXeIo1dzKYtmzDIH0OjQH4H6JB7
Qbji2pUBmOo61vnVARePYgx1KW9C1sjoAzfLthLp3ZlhdSjG0HDRPxtm/bmi11Tvc5VWDfN3EjUo
W5z4lzBq5zRVPFcSQ/ryNrLL5qXTZz3Yt1I2L6ijrBfUaoW3Sim50SsTreRjjbLyFq2sC7wJL8dz
UBoMn8yq+EiLQkf91gcVPUtztrAOV7O690YddEBUcvxb8/1OcpVMIfyo2JopBOhm77oHnNdHufA3
yItsCPnttzNbLeTcMqpJaY3Tqwr8b7qjZDVqB0MTT+WaBUOrfDOQ5h3Om9SElIIv2sSyFQtt4VGR
P0zWGMj2rpj6eS0TBts60vOBtAhyi+MRTIhvox2/pJQJdzF4DTkOl7zjKLKsAzswCEEOyyUQGUZL
cDIYpCQ3fYZxXgmO3LRZO9AH3WuwVSD7ctnzLXlXcJ05j77GYFE3LSmOLuFY1pKThSaJyCw8gUt8
FmV6Yy2LnFSt14Ctnuixi4bGEFqieIngcl7juIhqIWxEUN4tjurXyK5s0o2rmsunbA+XUK95yfcK
XqO+MDUApu9fI8B0LZ+vKhG3F2422bcUnOmUyiU3LPCAaK4CQaNNvgaLZWiNHpdLlOvAWKLH4rzs
1dp5jSSzl3SyWW/SY1vHmrOl4tfcd0uO2fgaaWYu6Wb1knNGP268LTLNANK4xKAhPs3Pe3sJR7NL
T7Dc1D0N/SEIh3pjxE1+LajZmxgtloi1htJFy/mc5LUmSUpS2Kh865pcy4Gg2BUQe9KZhspQIWit
HGxHSkmZTj/NkmeCYOk7T4DAKU0X7VWVWBg42AClC5uySnB3uPTn2QR0zZ6MO0IQwAOzvFU4zekf
6wKjozB657SfILQAVomby84Iyse0d02SVigtsTCbiykODQ6imiovyfah2DyRlShicSvHonnKOCuS
ldbI+NyWqGR3Ycf5hrZ9DFjWlPqjQav+Gi18TB3FjWuEp1NcDRvXIzNnB0exPC0zkyfb1lHrc9jM
4Y7XVgPMQPce597KrowQvYKgB3JTwoFKMWtm5TOKjlwH0hZjza7KCWgcvtO4BjKWodPKGkve1szD
te8WocFHbQtOb9RvtXXvGi2JM8vCsU7E0D7FCKiolU6lF6/1ovImTFyuLffISUjw62zJWYhwuemH
RlAPXDmYhIOvyWQ4r40BLohgQ/OLI3qoDhlW0X0RIuqFg6Qb1FLYSbERVArss9XZiIR63Y2eCLnC
dR01mjzvxkln6FMbRtAPnDzdzubk0uYYZAJ6O6TutViySCGYWYwOywq1JkSQCm6Z0IE7CHD+ch9k
wE/LqkNOmtV8smt9WU5pMVjVtJ7tYryPrcw+6hMDF1HjaSCpm1kl7q4Za4nfzSkTwH45plJcCWHt
bK2GZCXfJGjpRAvh8mwFps9L6RVOtlHUL85zlJKonSnIAi8o7bZmFxLDsWetDe80LTRfGj0CHUDc
1JQzMBN+nCnUSBOU2nhWsC0YVi31iBOvUo2kimrCdUbNiLRXRbWZ02qZi2zbVjHqyihXIR3ZBqRS
jMUhP5C9OdJHyqixYBR2nZ8V8WE3Cc0Szdcj8tDQaJVF70+IfDcUzMps0bqm45rOCJrBRkzqV4K8
9DRPaNWvMztWl6WVtU9m5hUUIctpuHNKqsor6Zkw6pUXw7Vi08w+NbYNAHNT1QPNcFo7P29QNTy5
koBk4SYTdin2DNJPmWDZZ4d6UoGNpKW0YvhL4wj3a3MR5jnIjzGvAzLHUaNhmjFr+yIkjvXeUMPA
pku3o2c9QrWPUGGYr7EHYvRvQ2CfyDGX4mbUQt3Qg6ZC2Ie2eMMmikXIIwIXqUEWUqBOVG8OnJ1T
9TPJncV34oLkZm0jVGBjWaRphmTDIqDQ9UEiI9XT08lbyHC1HtUkgNhRhmFb5WzoAzyJT9VkYWEJ
rXK462qilFYqEdXT2DWYJUeiXMNV0xnlvGlY4MRS0iE9oK1d2B3QXnL4IY1iRnMtXbstZRcAhrba
6LHx8uGnmsfw3O3Aul1YdpsPaFjGkYCJoOSNohLs2a5bXXGhqAQC8kPuLVjdGk9fW7oMjhv4sNiJ
exuQj4X6nSDHCbNUjzWg913LCC8g70OTGYHkJmsxjslTXE069EGVoXryJjvEGRhOx53WM6+06Tgh
f1HmeNLhLs+2tpm2PxJbxU8xvhoXnGM23thEPt9Sh68fjWHSNHT4kjmqb4yaCPEu/dHiIp2pTbNU
4MQb0ttkLjgQaQlDZ92zUb2QhWecKsd07/PUxkxOAio5aEbnDvcO7olxNZU1SpdZC/EFDTUbl7qG
GLhGOxo9eiVnhpUW99DXQrVEpQyW7B7yNo4ftchMHltK83fA43FqZJpwUwpjVnIsGkTfNKub4jJ3
0+onxxu4wYU79mdWI9s7L0kyQ/cLj0/jrsfJ2bEMcHxbBVYOo0iTeXqdTp59rRel9qjjNkSt0cbw
YQ031DgAGwx7Nblzsg1l1F9SgcWHUbDdOUHHn4NrnabbaQjnR2cimxYyi97+6iP49FsGVn7oFMVE
6EQ2gA6hNkpVMMQdl6zHVh/uMqKzftLxt5y1w86P3pqIenfrinyAtWJlFONIdoYfNqeFfd0ZZjOe
euhHiBqoMg9iELRmalqk9b2M2hSFGz3WxDPnMARNsxnK5AJnH4xKoxysZQLLIVhhdbBWeWzzfxQj
DFjUw5k4xfGvcjYMXXkrrZ7deiUCQK00msKnNh1Es5NtlJ6xKTaMU1qoPGOyWXRzE6Qdmig5cprC
Xtmh7aL/1zBCDAU91WDaJhglnvlwI7sKWlY3R8Adb3N7gy3QhcPalw5pbjUbRRRocxmcAOBGtobp
RbqXi7Vr+ZemSL+fsKWylwLbr4lhHXYZ4cnkT5cEHM301G9jEinPw8pFks3DwzNz/NfFLP/bSmVw
nb/SqvyIfzXNw9+Of5XFO73K62/7LVjRhP53uuYIViReKk7dC9zxd5VMw+1loizFtaV7r/mi/yqT
ea8OMRQrC9hj4XX8U7GyiFuFRX6phbHEA0xt/ZUq2VID+1eNDBv9EkSqW0A6KFDx8/ETvBWjNgrR
UjC7Bz39vgdFpqWChdV3j0LCPXvzaD6RVb33279eSlC7cjnQG9KmT/H+Uq1gbqzr6YDdWLseEexg
PySG8T+5CHRQB/8y/JEP92NURk08wnRAe4S8C4yymyVI8JuLfPLQFgwB7VUpdIed7Ps7mVijidkb
D3i43TOkYX1fspNCCVgHvwPs/q0g7uMz4/RGLURgEQTIIsUSWvv29diFPkaksB4kyJpJwGHTEnKq
hhH2157a78sgkDLweOmYn99fpqMrWzlhdUDb07zqoyZYk4Da7b++yPKHvB1qPC+EGwBccZtzL84H
bV/izT3lFbm38lHt2Awwp5ktYgcwUUI/oLdUH359wT8fng0eBwQ75V/Bwoy6/O3DM1rKeL1j4kCE
EtUVSsek37ibry/y2V3xaSP5ApyDcfKDWdLpSjIfc/BksUzXHJqDFcd5csk0Hbdyk373pj69nK3r
rgO957fI7e09ccCydBVAIXR18ySu2ffEBGeemn2E3ttOi8uv7+6VPPvhpVk8RKrnPELHtjGkvr0e
DX27L6diT95S8bOs9fix6ucwgYnckv9qkRapATlw0/PJJtzMN4KGtqpGXfUaPUA4+0paA4DYInPu
q1womzr8FKcooKPgnA1wS41PjfM9/i6OelUbtfu+TPXhgRBvS7tApGNw7balTvn1jX38hLHSMuOZ
2OVtw+Yr/qDT62C2ybju95FqrZ3jjeRGUHvYKzOIfy97//YT/vON0f6wmOM9l0nJcZZffyP3xwu4
WGXafUHjbqMRRbruGzX8UiWMhqGbq+kvTk7LnXEZ+ii2i6Lx46jPMDO2ODv3RUw5YaZuvXPdadxn
+pReff0M//y+uNICeGLkOxbAhfd3NiVtYtPm3tvzPK9b9n+IK+Jh/ZcvskzjrIAsGywKH14UdUWq
TUEJrNWhIuLgEIjHXGy/vsgnowGdr+0atoklg87V+zsxCFckGCXfD3jmoGCjM0jCEOtbbdVH/8GV
uAAFYR2LykLfejsarBD0jTaV+8Rt4uNEdNq2LItqk42R+Q0q+5O3A8mLFpewGejMuu+vBOvDmASQ
OGWgPQ3zlCgIJ+q/WdM/e3CEUjiWiTXdhaXz/iJI82q9dXDqFi7mSs5qO+QhrCNFL39bn/7tZ/Tp
7bA/MSyQQpJ09/dXGvNQ1YHK9poXqx0Qi9hvJFqfr9/Oe/UuS62+3IlBFCfrhotN6P1FbH0updkl
+9LxHih2qJPK6auTETXgZWEM6llUU/XzP7gkGCJ2Eaalm69uoTfTQ6SHlkF7cZ/OEHYSiF5bTsv5
3m5UsVeqQxKhYYD75j4NPEsfF2M2pKbNAilYtsTCWXo7Dh2n70LZZLvWFiER8zb+kLaMOY+3fGyj
H4AOhTqIN3rl9VV3b+pN8uihKoJnaJZts2E7q59WlKnO1JjOnI4poR/akMHvdGrYxRpAYkP4KD8/
JCFSl7Aki9ndRGnrKZImPci7dYW8+qKNDHlqpU7TnydDiZRTZISlX9pxAXO9q1GAcxRvunKFmA77
3cqiW/VgJaQ5Xhqx1GBzM2hA1tZGcGY0InmJLeKFDgPF4940BHtdaZNWET9gtHrux+m4RyJi9DT6
AqnWakSq4hdjJ3e4oTsiQEQ+HprGjPtHuD3SxjYPho3w0ik+WApMp6VIgnvbVJRqcjEYB8WUQsWU
Vit3i6DmLuul0/kJTBoM5mRW/ILoXPhB2xOtluNmSrdhKIbUjyNdHSO0LQWl3WDI6MNPve3TMK5r
3Ec1yrCqpji0xrLe8lrIdBJkSCimcipAavTT2bXwVksHlipn2pioIdeCbRo4s7wbdEzNPoHN+UvU
KmICmdSydWB2wY+a1ou+DuOArDAVpjWgoEk8y3CgppaB6LnXadvNGyGN6aTNOop4xDCpZ01VOL1I
GKT420c5lghMK6BlldBTHmNJXS6oCxJzQ9XDJCm9ju5KoVlwjuesUJe9tHv6ISnIHD4zdC8y1Glb
zc1wBQarvIyqYARwTxnNMPFEEQXoU78UETjT2HKPByeJk71q8xSYbFmaJ3M0wkSNhCh3jTtlgrqm
QwGzqq/shde1dxUrXwW/Vd/W1ojQuxraHizWhJm15ou7xAkI3pMccfOwc9P0Rlnu/JOGvThxpym8
5QAAQFxqCWGMbPbxP9Hmzq9ChKDkXs+1c5crt+xBBNArXPeq41BTwcQjzROkhc6w7NpHFYQObFuU
2jHgdjt+YJtmPbddDPOd2DJFZ6Yqq/wogQFErcICWrMS4wT5qKJsiIk+M0hah0z3AIWrFAdDZQXx
daW1PO3ZshWwoq5LY9SaTfKDriLYWQ2CSMcZznTKdc/EghiK3poO+Xsx4deWPp+EDgl4ix2XYxJt
gIkMYjFNvicJgGVXRFpAP0TajenkoSAezSGSsJxq+N9hAzx662pA/KNhSXaP9V7tYOabNJYdQZfC
zejRXcyB0Ai9c+3mlkY4cT72VNIIRLzj3mQogfGlR3hlt56c+wgda+rdKNBNdLTq2EDYHQLuopIX
pp0fUWC/rhx+16rzBAY55O1y2tRRlD+lk4p/YDC22iXY1bTAbDg51Gk7ly+ZKpeES5xd/J2UREUl
26pL3+Nd0BMhs45wEDNlQomtIniiFh9Cf0RGPKz0rqSfWNmtAQLZyKhUOxjIOh/yw/SUuCYdbKIJ
h3ndKEPFa9r1qCkINKQGOAEfsDzkSAPduDXN6yQ4pm4IvhwCG/SzRgBoPLENoAavq8j/Fyv9F7uX
Nwvqkg32P5lfC+T1//wX2V3P8fDQvlUovf6W39UXx/y7bTlsHn8LlECa/qP44hh/xzfMSWrRGxn2
wjr9h0TJ+bvOPhNPEMFaVF/Ytf+z+KLpyJd06/chlt/IifkviZSWLfK/jlcOG0FWYZOjAVKlxX+8
7K/erP6xYgjbLQmR8XDp2ZclZtu1ThVwJbLMXDtNEx8J75sDyfudFNeE4iKMBXnIdpob/HBiDTyK
laUX6iSLAv0Q6EfWqjC6zZvX8Em1x/n0MpyxUBnanEVeTXZvbk0EVW7mY6T7FlkKuP02Jt11eCwk
AijI+/dleptme/wFbXZYz5vaW8cA6VNf0/lYDupr6P6ac2hnp5Xmo47qujX+D/6CRO7CfyYdCtPm
hHsG/PGaHRJLAN6EHNHkMfVYKsLIggb8eSvOn7ZYmSDDoQM9pM/mg1fuLALPtY1u+O28TUCWP6mn
GhL9CK9mi0EBAZQfz0eOd1yEPyi402PbyIqwiY0zsFXzg282ZH+MA96J4djLOYdzvWV83N02ca2L
gXFQG6SK6OlM2LYXHiXJcAkJheM23Yi1mu2Lr1/SZ+9IItMjeIazPfvB98MvKypLlZxL6ZKVE7jo
XrDYt9U3RazFxv9+lHN3jsG2HYOdzdDjU3s7yocWtC0Oi5kURwQMRKZCi9hFZBV7qAaGJ2mvKkAO
dvOQFzdtdiqsswX5UCVbl+GP2BxY/IqgEEGgJhk85413mzojCUlnjnEonKO4OYuHiSz54GAa75V5
bcNXcYb7sD+d0seh+Ob7+fR2qJLZkkeHttD9UFdqVORMuZPoPlopYZ+VGRD+LNlG4fFIjQmF2zrF
40ssA969yaeTDG7zPLH4R0YytUJ311dnuY7k6CibH6z4hZb/gNEkc+jDttc2SSmLWW08SGEOs8NI
Tj2J6MaCAjf5Y3ph99sYCqnz3WHu/Zng98RAjYJqMHMeRccPE0PYzsGiqX0FxhNzX8/beCIRgzDR
BLjewNeCEOjrASiW+tG7CZChQd0Zqy2TNGXhD8/StOY8KgzoWKE0Trz4IYvT4DSy5HE0hRgkB0wF
uJD29PrRAtHn2pH/4n/9MyyD/MOPIClkQBmFo819fzgKlWbAvq0gaKN3CsSexrHJ+SafiqeRSJHd
X7+W6+i0F+3lc/c+3K7UHCA2LROIGwfKn7DuuY6zdZecvQpzxPbrq33y3bGKsfThpKaCrC+f/5sp
WBHpTmoNFzIAM5QJOp8ykeSlUqaEYbtE7jjrZX/rJu43n/wnE8viqeV0aVssstaHdW2apjqtOxIq
MN5QGJBdQkCgHX6zxnxyFRZ2j4KNEJgxPw5Y2esGoGYA+FEH7aWHGrSh6aq+GR+vvLsPA4TCAAV/
zucCRfGHx5jS8CzMHlq/N2QwAVIcCGxbzV6g1BjoYGTJWaGlEFcnSI1aN34zSX+yNkA8xqTMxLnI
oz+U2WZv5BRGQhQYsJlXpT/UnUewk4IV7KJmPAwJ2GYEf3PVTyYDi4AXpgGK9Ys3+v3Y8TLarOSF
zz7n0nQXGYISn5fQIX3AcEliFWa0bwqXn16RWZXSpUEXQl+mijejNRU1kJ0JiF5S9rDGxMgkHkFl
DWYSFCothTCYeOE3L/eTj58qsEM7ahlIWLffX7QK8rKFuqz8XNDwRlcT2ngbB698AT30zXD99FpI
NJbvno/RXn79zQ2StBxpKYcWHzbzdlSxtiknCht2MmNs0MQ3n+BnV+NKOn0q3WC2+fA4gy7OQpAi
5Hv015hgaUnMZbxGTkKSl5DfPMblE/j4ifAM2ekt9XQm0ve3ZurhZChHMNPAUkY9RdqxlUXymxHy
5y2BynQEAB16H1S2P8zUfYgsBJw4DzAd5MbKfg5D+qisei2p4H6zMv0xd3qcGAEDSNcC+8Pq9P6O
cA4EFV+l7id6fN00SbDrexLYYUzeqNaDQ00NpxWIUjJr+ObNfaRgLEOESF+XQqfDdomZ7f21I6Uq
FE3ILkI3fpqb4rpNcsBwkhiWthzXqV77uTI2oMrRfMsIBy2256FK4m8G7B9fJD+HRwcSAQX0I3aI
73+OYArtoh0b3R/n7tng69hUutypgOQdo0Ylqc39N0/901tnO8pGgN43rKUPrzipFyn00ENqS3uc
BH0A99+7SBL8aUZvnUTTeGjgQl57NXmgvSdfCnIHuhpq+ddL5+uq/25Es6zw5Dn80TykTPphM6Rr
1IccJ+Zkls79JsY2tQoN7VBPau2GVL4z4OAFhYGg3TUzJtFkOOg7YCoedEY8zd9sOf9YAuiZckSk
v2jqEPM/xl6SO4HhSiS00zzSntIoWuZivJrKr8eGIAUjOsyr6OXrRyD/+KgR29D7k7x5iYlnOYi/
na8M8siMLHaVrwtAk/nLwPEgDO/K6hdfDAZOi5oKQVAwkzatvfXmm9w+lemp3v7Mhpu+PzC0n5F3
SpNyBeD5Ij6zDjMiLUfPz9EsFbuelETrF5TziQ/YPXCyHwE8QLGpiPgIbxJ1P0QvuXtBGPzUftMb
Ea+z3/vXyz532faZhrFYJj+MsxlvUDJVPNGk2ZPEp3H2dKxn5Z4Tt7tt2vu6cNaDfRaoqzKD3MiZ
9cpNj8Zqm0ccYKzTZrwRdIjC+kL21JC6O7vfdc6dW+0LDrXlDtak8rZ1vbMOchSGS4DRWstZxtbh
prbPw3HTINRvt9YIce8gM49j46LoL7Tw2cgQWx+Z1UNZnJBBdL8A4PWNY/u9fUFCH4Zs8266z4xt
390O0Y8sOzW6vdUfA8OwrVX5aEV3U3xHecrWXsLoxywPzISQYbxMFBiZtzbqkuojznd93Bc66kbr
vAPXAa+vvi69vVUyrq7GpwQZeXxZBJs43GHiCIglvHZQbunn0XzKZpxAk9retvPGq3yH0MAGyNNR
FV4QWNkW2wKwpxivHcrNPUTQY2fYsXnRgJSwEW3iVe0cucRG6fvhvq03E2GLeKI7n3Cn4UkcE19u
92e6ARr9QMlVheBKOwS0kagnWxCnmAJDOJiHxzx6nIoNIQpFdaLPe9lsnZxkcSALwiajyXzQ7ZP6
gFhErOHOAMDzqO72hJQG8mCKEbn95emSMYV3DR0FoTsceN9/Ly5rU07mNNtRAlpWyF2O2BAmG2Su
twMqOnoiGEi/+Ub5Iz8OY5vdL6GnZNHjqXt/yTQQZdNMyw6f/0EoGMJNN4OC/PVVxGtN6ON12Jfp
CFFYl8jfeH+dGqdxrTSHxLnhDFUdecC2cYHkk+AeEIk2b/Jn1Vyp/nKSz6b81UKGGtq9u5iM9AOk
3IJeAMxgXGeD37sbrdp3oL+83UhkKFZnCOy2e5f0xrboN8NwF13gcw8utaNFFBCssFBfcGSRBkbu
1XzUHYeHDv16JHHb6Kg76SwfM0DJH45jb2edNKf1DwMvBDm5hA3FmHdW5QUFhdJb12IXng7ZcdXv
c5NIxdUBvJgCG8jT0F258Y8CVZJ6mbehvilq3+h9rfT56CvO8GQwA4tAS23dVvNTV+6t4Ki1oGj4
rjqN2wOt3ZK+2QB7jnCsbTzTn4Yf1ANcknnTTTftsBEN44mZ+HPBJ7KK6q10D9v23gJBDNjstsyu
l2gOyVc2iJ9ujgyaXlQnZrSeIFO1B+nuZXUG8XPdAclo6nP0kWW/d8yLVD1//cb/2GlxYtRZaihQ
EsHJf79/32Q4Zk5dS963jWreiuHqNhaHG0sezYH6LmT8s6sJwRoDt8nlxPFhdBl2IYcWAB2NOHON
SRt0bG1AV2sDgU0g8b++tz/PcxR8qUTR44UDqSN7e39ziHI0E2Ky8mfXJTsxB3cRmlCT0zk9QUqO
ryR1pq2L1yFoxQ8iaq1vlp9PFlY2yexkLTQ1ErPB+x8gcSpMZSn3O80ey3kWJ35hgIf7+j4/eaqG
56Bwoam9PNQPS5yRIcbFS87RxrG29FARngxQLOA0hCvHnY1vHuufe5TlWlRxwNRbVBw+bJhwvnp5
PwCOakq73ifaoadT3+IYsuoA7gR4D9aOG1XfzLkfbxLIJ8gtg0o+6jisSx/n3CqYa2sC72fiagDC
3ax198SYH0GQa9/c4McTAZfiMuSYsV9YhJcfRmkyTECuR1p+o/D6E1a+KkVVb9fetRlR4Q4Oh7jx
HTNW26/f48ddOBUyZLquSdEebQI/xfvRIrTZxPoZtL4pipZtfu8To+GuXMMBejGMp8XgDn/5Vpem
CeootIBUoz+uZMOsnDwv3MpvQmqW7Tic1FAcOW0xqdVP2eTCdc8zZwWA+xvN3p/vk9gMh2x3HWCX
w9nr/c3GmYbpDEu1v5DBnERZq758bbVx/O9m7/LrR/vZ1RaPuqR+xAb3430aiIGiDAU+03zYb3TS
ON0aRFGiO/n/Y+88liPHsmz7K89qjnzQYtCDBlzQKZxkUASDE1gwBLS+UPdv+lv6x3qBmVkV7mTT
LXrWz16VWVlZVUbAAVxccc7ee61HYcsTq/WbN8lfyNeBgp+6MU2ko5urbfRebCzLlepO6B90kr+d
0KpWjSLioK37nwT/Jyde5Wuh5telG8kxWxFKAGzKHcpxR8MnsTpFq/qwWFXujUw2Xuat1fDSbR+c
xrjuke+pNTs4MFVtSXLpHNT1Ti0Ig94Myo0cnxcLkgLi25cqTd8HLB4bpdokqBms+rKvrvhPjJTr
0Xto6J0i48DI5Hv1Ta898HfAv+QvsLBas9fNs+WPEl5PstalrB5+811ynw6qRzZC1MlozB2OHHeo
TGt2s3KFUOEuHPF2NbXZYzAjG8aygZB/fLk3swEVFQbN0tRASYMA9PByeK5mYv4KVAoaxzKUIizo
nq8Utb7O8/ynNLD1dmpyM5SnlFDvXpls44WCZizFq8MrS/w6mqiaZDWn2Y940sa1M6IEaejZbz2V
XU0nA1dd69K7+fiW33wtyy1TnqN+zWKNLP3wwr2eZHioAfNpJM/PaoSXZknnTWZBIgpSmY+v9qY1
wAS2PFdyFKmEUAE9+lpyC1eyRUjUqso72kbAj1rbPiu6aYeeY95X3bQpvaHc07aKVnYOXM2NTpUH
XwvVh18PfRG6k9R++S20Rg7v2YDcMRUt6ghDQ7+T7xpSWaLhQcPMrOtYisxkrY4PxRl5bvekq+C/
ZrdERBgU+3zHgJdVvwlVKFCEZ2Vfi+pS8cjuxxOjxFHAB1LexfSJXLFR7Ruv2XHQ5lxYZETzh0Fd
NSuRbsLma40ZjlwXCCWdz0eoDdhFlfVQRzuZP47JRngDe9TcN7CMq5chf3Us2Bv+dreGV2Itb595
hJYhlf3DpzGkJFMXoUXoarmHd0noj0U4oUyJ7GlDosNsG4WQZq6BwlwMAE38ljbZiQ/veJ+xnHTY
PdHSVw32Tu5ROVwNLWB0kq25BlTAl4kKDho34PDoTHD3knZey0jZfDwW3458ll8k9vg6XhulR59c
7uZNiiunX0khV31PwKJMkyiIMBnOpvq7q4RB3QnJO+RWNhw0Ng4fMk3ZpiLFXiz7DNjYRk8ig8Zp
p4DNgnI4GHqydz6+vzfPlI0Fh0iL70xdHu3R/blJ7AinM9Ctkb951s3hFbW/TT1b9M3nHLSNsaRn
NcOJO30zk71eFhWCyyfuUmM8vNNREP09mpz7+4gkljSZrU3sFc6VCzktGKaE7WPkbqG9pGABpvbU
BLNMIAff9nJ53QJwZHIeeNPHjSZJ2OJoC+AdibPNiABdQRZZMZ/tJKL+VdnrPwpZumSq+noRSIus
QpEoFEMSgUvUKqcTa/Xb18D8yktfdj4mOsnlef3SIJA0RgaFYDTyXJqL1urP6BYEyciC2nc50omx
+jymJ84ib4a2QfOVMhjWDweRunl0zSEUxOUNaCk4M4nzXHnJF+QTfMf9ODf3vzvMliIy+pNllGng
PQ/vL6mqoXMSkloUPpttQ3pJ5EzUVD1ljaxrRbYbyY5ZWZ4Y3ctfe/ieGVuqxmShu1h2jo+XhAd6
cDwXUJpOXiGxdmv69Oo2D/V5nWvqU5bi0P74Tt8uXkBFX9Fe9NDoWbhHh6/S6jSLiDRCaabBIMmM
AsVIhZ5Y0z7clToR/sLOx/MMqZgver3ZYLlEkaZlJ9bst58YadaLvIMdNeSw4y1nX2cGLCsD53Wm
+5OwmEY8bLwmcV1hA8ylYUBNNqkrlrz9+BG8HViHVz4+Lo2yd4S7XNlZOZMbrlEMEsXeWc46OpUb
fuoul9/yy4dTU7pymK1A0zfK8+xK3MC9gX4K0KHYS3EJJ6TZoF6PT7zmtzMI98isyYdJRwqp2OF1
i6S0vLqPqR+gmUUE2vVBqhDr+vtPkh0IuyGXmC3NOfpEiZxKSZ2DXWwVWhkkqr3CigycIEoC14pP
dSnfGbrkZC+SLTbUMLyPz5twQC1PVjkxrFP+DUDlz0ohuR4lxtXIwlCFzRrLwj7OHcIIXTWioGrv
Pr5hfakVHH6xy0/AkcjRzLOQRB0+16ilz0GiGzLi4bmGBrTSS2cBaKflJfCxylfbIbmoFMJIhKl9
JSdDIc6jW+WE3SJ91UaQq4aLiV6v1niBf0h2YBs3XgKFUGP7XVyeWEreTtz8XlyNjDM2iTy1w9/b
GxZJhMjpwPsq1/XQBFpkkjvWZqvcnjdGrI6kebbaieXizRdm0pji3IqIj2KddezNQodb0L1Os5Ww
k2ED3eFZIbvSM53PRpG5/5OLQf7EU8KZg9Pk4S1WoWuKAQ/zCul+tEUQTzU00770db3t6Ph8PADe
3tmS2UZlzqZEpr+RKKJ3UMcW0/qKFKSXtunKs9r1tn3hrEqtsU+8vPcu5qBUYcNlLDXBoztDmh8L
JaekgUD4zLXtrRWag6/PJhEVif3z4zt7sxaZTBXUH9ltsdySgHf4GGdlQgyjUZRuKDtunJQUeBIr
voLsAjfoEA8b01L++JKv0ISDr+nomkdrkVJQ5h1Ialu5YeP6g51tq9pGIw5v6anvtDVnLBpgjbbJ
NHuCGNueIVb2zjP2p0GZf5ZyKlfAuswLcBdEeRrOiZrPm6+H30ebkRMlpWYbV9ThM5lmUnEonCQr
r3bRnudGfq2Ll6YKtzYxPCuYZDcugacnJpl3rsrkQkmEyzL1q0f1Siz8po6rgr6WRYsiseZreHFU
mequNghW8X4Ikh1OvIllzfvXm3A5xRrgmI1FkrwM62NNhgqmUHgg7lehHXobPb8QnUwXP4dD8IHx
4GWRdjYrhA32nva9y/qn2ZQXMVr5QBllvQPz+7WzkvDEk1jWj+NfhfWN3QElBQb40YGjB5M4EjuU
UjmxryDV7UUTkpnbRemulilZxV/iJCJibjZPvPiFu3B4ZZ0KHwU/itOG+7baF5eR2VOn5mtIxFlK
7AZREfMZAc35Zq5afauioyTBY1qFWgRDeYrXoLeKaldabfscjfLxxPs5XHd4P2wQAUu8rueorQig
PNhHTClQd5Ke0lViWlhVyScy3ZUSOe0a9NuauJBqK4X3RLeetKGMGtjH1z+cHP66PAfbxZTP9vhY
c5UQvwV5ncsPHZ1QsJd4lzrkx+pN03l4gAbllFn08CP4+4ocvywaPcQJHH16NZajmbJnihZcx1le
etN1YgSycouVFc8GyBNnZ4TgP19v9P/bFf7BkfyXd/7GrrDtk/LHV2Iku//8j/7As7D8ub8TIzAt
GPx7qTeRm85C+LdpQdHsP4DiME+iIOW/gEz7p2tBw9DgLodZqFrYSKiD/tO1QAQFfsZlveGUR4fm
dwIjDscoFUecfUsFhqoYUwWV1qNPBBMmW8H0OlIVuqt4Fwx48XqpbkP+0LqelPYBKImmnPg0jpp2
f16X0xtWdJc96RtNVEHkajPUyTUpLaZWXQ0WlbBCQB0fL+2k+GHm+roLQdJ7Rvb0yxu6+XMi/D8l
LL6KDOHu3/5xtCF+vbROTRkNHQANkmSXWf2X0wV8AUK0mvZ6AEZ5UaR1M6xToq42ELDSBwU3D0EG
mt4l5zMZ4DvA6SQcq7aNEI4/oEebEz9HP5g0X3+OSdeSX8SsST3qaDkniTuyzTm+TgA66kuIp44s
LDdhnI0y0qBNEL/f+Xopc9iWVdstGdxNyJ7Uy7Oa0OeknBmfWntKMvXOyKAmzEKKQI+a+Kts/pfH
VHqZYtPQ3Mdpr6E2zN2yXZkDKXfzJEjBHUNZNxeR3lT16uMncrh+/flA2Ao7vCRaZM7x/oGqv0mc
e3StMgheKquvXtDc26tQn5LzXCu0zwP4mBvFa6pHldDRE6ez5e3/a/X86+oURJc7pgNxHABRqGZn
Wx3ilKiNHxN7Ei9kwMSbSOjR9uP7PFwt/7qSixCPj4AN03HLgdRNgouVcB/GhvpAsE9zphW9duIi
790OG2/0+BiF2O4ffd8Y16IqCo09oAdgCWY0PRBapiKxE+Lh92+HdW6hfSErccxlnP8yXnKAbCIx
sutes/v7prMbNmBpc2Jv897t4KtivsKkTu1pGbS/XKTPrEzv8uS6JJKSSF4rLnaq2ZifQAXNJ6z9
770euE/LSd1gDj7+LqtxDLUwya7NFsHgIGLcpUXUEw38+4+NXuVialtyBI4dE8IbZwfPJw8rk/eE
5EaXXYKC5eOLvDfnLfJv0n01dslImg6fWyrcdpBFcq31Zt+i9CRdFtEWSBlEK0V8XxqFuIPdYBEN
NgmduTd1C5ceJlXG7QAmJz/xg955uIhB+b50PFKcEo52ZhKyn1Xk7r4TZbvTcWicxVHarD++6+Wm
jj5l5lVSdl5bT1hBDm+6LgjuDxttT52QgOs+BGRTlZ/jPHuBanNi7/vODcEpQ1ePDYTSjnq083KE
VeA4mPYjaNmd0yPhIivsVF3/deo7uiMbIS2bO+TmnKWPhj+yWRTiub735kE/B8QC4bOt4xWjC5mf
qXZBQ+ApaGScrygYUuvJsqWybsmLvZw4LO6E486PBH6Gn/U04oxKZiZR18Q3frJ6rzwx9Sw/5vjH
UmXGDYnQYckiOnz8HAXqBi3C3tZb5VpWQ/0CYKz229n0fCIf1TN1VK1PH7/yd9YOFo5/XfNoEhKx
OvXgl/YpUfWQvoUCP2qIvbWBVt+PjdpG45YLPOOalc+XpOEoJ8qk740DhDO01TSqxIjnD2+6r2GP
MKvsnVAAalXa7mqK4+TEYDuSVb8uHXw2LvUUm1IoVr/Dq3SV1milUPdsKgxjTcgr/bN0Uq0HbdYw
OKu1QN+MX5PQAmmULul5tltCzFKVaAW2wabTqRQE43788LV3PjibD85lZraXbevRRyDhM9dgIPaM
YZcgyyr+pGFbeKkWKJbM2uSxMUbo0V1nVD6L+PQ0wVlZx8mQ8N8872aAHLptK8hDZW/Jy7wQ44nZ
9lVrfzwocf4swjS228SxHT65QVre2Hnqvk9S7Rw0u54GUHuG8w7F2llFZN5dT572F7ucqou2HZPP
RieoOydNN2t+zl5+bUetvpsg7Z2XhVLff/wI3xs+VEmBDrIxhjh49PPsuu+Qfqh7pbXKbUcGvZ9m
bn/18UXeeU2LhIQNAY0iDhBHs0g0c/rOomFf1EtyRSPM+KFQU/gzMoRhXxLpemLVfm/5wQ64pD0z
YOn4Lsv6L8t2LYdRM7VuP6m9uCDqmfD5LDWfW3vUb8a2nFBazOb0PDoF6g7k8UQDWeoAeMnQfk9i
+/rp8GGihMIQiYv5WNeWVWllxG67zyPgAjLpf5Krk5/YOhy5Df66CBtIen9Lu+b4iCFK3QizuNsD
tbfIxkthU7Vduw1DcIV5I52dWYYZyjrqbzrg8soH+UZmcE8AqgKfQsRrqPHqibewfH1HQ99Z9jGL
OQrhyPFy2IrWaROl3Y8x54ZC177Usv8xuupLiJKW0Kdt5xibj0faUUXozwfBdEcWNO0zjhNHa0BW
wy0DVLw3RoJHiGtr/DA1rQDxn/BB3fAc6pHb1i+nXH5WlnnT6G+tWayFVj1Hyx7k4x/0zveFG4cx
yOCnRnLsvJCG2wyeKPce7LYdA71ckfLvnLjrtxfxULmwDr3uCPDVHY52Okbt2FbNvpj0+CFRk+5e
IzP+t++E8EXIziRNmqDMj+WgFViigiSUfdGb7TdjtLNzaWX1iTt5u91eEh5NugRIFxCdHs0UpeJB
DrLHvVBH/a4WUuxCKWmIpYOF7OvjV/PO6sEphaIVFY/FoHVcTZ1tNR3BxO0dAoCJFHDN6DaGtPRo
dNMk1yPe5UCvU+NBhUG+UyYzuSALvf5i9Rx9G8LcTQIGwDwHuZg66G7EDWfrzujqcXXihx6WFdnd
uaxwDp2apbzILz4qNWcWHlwj1DGNAPsDoqBIi1BpM73GSJeQlURNtwiI8CqQk46Ikxcg1XwWdWRQ
/+YgWH4JJwf4tJQYFynr4UjLYNq5kC72KJwlSnYnW0kVMNbH93s8nLkI5ihEwFSUkTKoR3v1GVW1
AuV2TyJ8hkxCS6/NuUxPmeSWmeDX2en1KsspmO3MEpxwdBVqUAASvWYP1dLMt0uY1zk0VWOTQJj1
Vajq23aMbwGjxjelNSo/KLx757qw1S8f3+2bufvohxw7xRInimy9EvvE7LorlpGSJPixv1HVEdWs
aa+baI4f4HYF1Vx653lXYllxJ+3MAe9L7JOuZPOJt7zc+geP5ljgPs1weUjh3stRUYnC17TvYd7l
t+MISyzMnBQNuGmtsywefa0m3v3jB/Le6186HUuGGjLFYyFmXyZgEq1u7xTaGLiNWLDmVnHiIu/d
4jLFeEsHYfG4Hw7kUJpmJWWzj2YMw7FNngSrd4ksS9u4RRU/NVNUbycYgdsuTtQTF3/3lRsa5QSK
qhQWjo3nOV1k6Ylm33UuDqpp1PXLopvlnYsgeoco0rpUWgXuIB0XsIGNWyw59okBGGAo0eHb8SgX
7EOFg/zjZ//uL7M04hRoZGIMOhaHGikYWC3vOM9E3oUcFttiMpgkXgN8fGKy03wacM4OzY8a2CCH
V0OTFWsSHsie0fvLqqibryd+0vGxbvk+2NMgmGcHRULq0ZwjhgIiADoMMdCnX+lV3H2ByuGAfnKT
BLuNpPdTQaLEB0a1KIH/JEptZTbDeKfNSQzxtU488FimC01UgcK1RSlmTL4CtmI4h66c/Tjxi9+Z
r19zMHixzGAkGBwOLlYTtZqqYg9LI5JrIzPtGEWthCGUjDR3QbrSGwzaqIuboHUd5bofIdP7qL+1
Yfvxb3nvY1pObktCBhK54wW1zXtMuEO915RGAvQiSn9ra3l/Son3ZsO9vCSP/s/ieGUncmz1zaF8
pHqy3DIUFFTwRfuSVfWkraNmUnZlUxnYkACTNoGMM61Y5W1h7e0cjlKgGtlvF1X5OSgqOBrS+zeX
A+vhG3BFG+nS9a46d/Yuo9LMbwctjp9hmI13v/2A0UUZyCf+cnccXomEATMLcwVatTPtzIJc9Slr
lBP+3eXnHk3IS84Tpm6mRApqxtFF2KGHve5egQiAzhFOaN0oJt9mWU2gPRrm/Ozjm3o7O2KlQjsK
D5ZS1hvrTylDwPO4NrpE757UthbkmoAQrUGj95gcsOu35gXFSSKPDG2cv5fIAE8Z6Jlvju+anRl9
qCX3lsBOeieHd81pKp568jON2JRxkI0D+RxGqoinCWjkk2WI8cH2LPoTccYW7JtpDiMRzU0jupuJ
gpaB2RjW8lVahATfF56DeUmGsdfvCi+S2RbLo1Q+q0rnyHPoXJh4e6NTyKsUPNQe+aT0c1lEQ6Db
Ytprss7umtRqvtEmMAXxchp6oE66UAwcWZoFJBnAU2urcJSXvuyzW+w8WePHrJDfRKdGe8Cw8zci
TiNzDYcBnjluQBBaszUbO/JVp+5K2MM0bpreKr7NwsiVQFAiTVeVUfSfOhOAVuCR14g1tNfDfqM6
EZAhqevZd6dcvCDjoCmfGjlAzhr0DnCUylZml6UVzqYSAMQq0RVZBVWWLd6YwTCegWDrtT9Agsv9
SEr3mgkVbCEX18nsI8O7P59SaBm+Nxk9JFe6WJofpzFKh7khJq/yJ83r1K1XAzhfjy6hxBga2oTY
AZGpJelaEavHKm5N1hEOnnO5MTKX0M3KA1e0JeYOF346DDEkYv6UQ7ReyTqskHSEbPmsNYlzvQpd
O5a4oadk2oSQ56Yb+Evu1gg7/nFCB0V/Bj1E+1mmiTquhDGiKx8gNkjoUtHY+OoyGftuTQSsH7qt
3BdgiMqArRwZBORn6u6qtWH1Ql3LK1IoNT7NB5GOOSUu08zu9cEC++ENXYIPNKzYgSM6Vl2yJ22r
WRsigmY10A8LV7jx2lulMFgudTvXb+0x17W92U0Ok1842EVQoOvM17Lr+/ZM4+V+Ae5GCpTQY6IJ
lbgowyDVBW1JhYiYhcSaaD86hQpvKJXpuULsIM9LtaJeEZlh+62ys07uATGVRaBJR+RBBjHpTuQR
Ee+z6aZ4QI1UI24l0awb0lizTxHRky7727wBN9bUxO4S6OZ4ASCZKlrRImVUQ0ru1MAAhwO31TKA
+bD1XPwLrUGsa1xTYEVePcO57UcNvHrkhUW7jgvFNC71vE8h4FVp9NUUsVA3oHyduwqE5r0x63aB
lTyNhw19MDDWU0qoNOAzl9VQzZI44Ow63AzhONxqFf06v2e5L9bJ5OnfbSJIASQOnr4uZDJckMRb
b0EX85WOeIWryIiNHenmGUB1L7T9cazTB9uZtYLwqTa+T5pSuwQipVw0NjG5vtNpElIVpmob4l0p
7kXvJdeTCPHWJnHC1NZQPHoUqlsagT7FXr7u5Wgyh0QQuVa1ORC/9Drt/pas4X8b4YJJ+//+TVl9
I1f49/zla5mw4ftRggabd9//7R/883/KFHTtj8WARCteRTmikobxt0pB8/5ATURHdElHZA1fqs1/
0V9NRAqE0rCvwqLF+r6UOv6ivxoeNFmULyi1EUn9rkxh2VT+a8VFX7cwZkkQYW1H3/XGwdj0DeOF
+YN9bzzcZqXIl0i4lMidvGar9stDufnzr/1VIUBA9PHlELN7iMhQ6PIoXhkfv9YrG6tIzWjOgHa3
lfnE2SB5UZ0mbkjUxSPnKmYvNqNbJiRwFfr40lFpj3zgOMN+TmfbOCtK4ECwXCzU2OEc5eso7npv
RfZySsAEyvZVjMhTJcHXKy46U5B3WFAJ25GUAoKQBgIAzokq1lMWRlXom9AVJ/ZrejsHERkBqe/o
afFoxS35CFqbsvWw2+rGG4uB34KlCwIQkaaBKXJzoZm5yVMb4i4anbzGqS6XulpnpqP0w6Su4Uy1
+JUDkYX6s2coDivO7MSPnYdGNVBJlAQ5VRYTfABLUdRAKgIZOA18xQlgDEHubAEpQtouLio+8k9R
6bTpWWrM5kCEY1n35DBCygvUwcRipfQNTvfB0aO1Rtrw8CN1MjSg2O7EM/BN6zoOY2ls5qm1nlzY
NkvgY07Wqpfrox0osmwe1VGbkrNJryvTpyEWXjoZ2JNVOfO/kMqgNF900ws/Jx4suRUSOZytVql2
I4IKlVxl+PXqV5OpjajmWHM/k6E0cW6ZRPFSFHMybipzxubcNx2kv469/BBMkafdjkoEGMIUVmfB
jtX623Q06KQ0AOFEYPQJtiXhmIO6HScbolU5tu4Fo7ZWfRcB9D1dypg0i8K1JACFmv2ArTj2czyx
y8RRoJtflaKjX5XL1IjWdjbH7aZs5+ZmHsXwkrYjKVq9J0UPdLefgGuaHfYHVj79AX0JqTWZnNzN
AEMq3oroNbpwHOcHUY+0k63STGsfT+lwPUBEl4jPirYJwriyVpbiOZvSrrRpawiz/ZHUakWzSCc9
M9MZMphLSa8M9Na1v0epkoIBzmf1HvRel5A02bZyPZPGrJ5pKjmHBPIO/ZM5Whkm6jkmCNJgLsJF
ScbjcxSTJAed0jY6SKytKojAdpLINykBs9SbIzjkYu7MfAeYb46J3C20n5luzyAXhQ4ELC0T/ZHQ
5OIhV6X9BZd6Oq2IP60dkGlhKkg3nKElTVpOUd2D8noXJS7RJElU9NWm5wrZWs9MfQqUJHFoRg6u
/RPQsu5A/Yoy1c+nKsEaLY2GPw9/inBoMyPQSxGiK6BLW8ZP9v4F3KraA8yssP8DyVyLqVrZSdw5
a2oobHUr8rVJl1JnT4EpGKXJTlR05VZDGdocQQ03u3KoixuEGWftOdfXinVRJ8C8YENB+DTCliNx
rGWkcde14t61qJO+1vj1E/7WqHLWsTvmz0QakjgG3DlsVyE3hJhKRsaP0cDHd5XWs9Ntppp+1lbG
gGbPPUVG9zHa23GtTyV2RStpxDdk9rYgTKAAQSLmjghxAHmg9/I27nFcdFICyrNz+1naSssTBoaL
rTgfyk+RRwB8oLb5cGN5VAbXsnF18iUysqZXv78W/z+Kb2c5/e+X7F/w7asfRfWt/c//EP89y52/
6s/V3NBAUXH29wzGG2vwEof8F8td/4Os8yX+cInJW/Sx/1zNrT9wNlFqwqnh2JhCFy/m3yx3zfiD
1VelMflaDKYj8DuqQw3dycESi7LLxgzC1Zd/Icl+7Rz90hIc3HJQlAkZLKHJY7jyWG4Lv+sTumE/
KxURv9/BbSvB0Bas9TNs1nCltrr+pbaVLiMRaIwWB6+XCp/wgSyk32yTu4r9bTlcFjkfRCFlsiW+
z7kxQex9ZVKO7uKMJYwaEBw4JGzAdCGf53GC35V9gA/uTt1ZVpY6BL7bbMnT186NrAhWWJEWkVya
USqg9Xk9uXv9POmfFbNsMcaSMf7QAfqM1pUBeTyww8gkjn6YpLKZFdnGu34cOHWRta9LnLXS/haT
Xv+Fhy7ciyqzM4VFtsq/hy2r2WaoqviqV3GlkjZj51QVpNOeV8aSLQhnUeYUqmB1r8u5Uwd/bJvw
ITGS8hvybNmfDZZL0XxOoNRy6IR3S8wcCf+KCUod1J5SPvemBN4zdRqibKELCeu+LjctgHrc/pYY
7xS297MvhIcjvHTG5nNjeG29LkXaqL7Wkanta8IoF141FQfy26wZjkchIWTrYmLNb8DpPo2lDlnT
zNJpYO5M8mfXrAptNei0In0nH8yfM+HI14U+w5uWUexCn430zODUVzn3gIPrn47iEiFdZMkw7Zpa
KuWZEqqJ3KD/Ilxbqr0rfAJvqgm+RWvp9AuUnOeip/2dOpUq4Ua2okLQzaxntkSEHaWZcB/xfnbD
Vq9SmI5h133L2AkKX3Um9UK2efrDaKPhcTBgXzM+QgneE3XVbVyZ5neHVBTNT5JI7f3JM4F1ttag
YXqtjTldc9wHGa33vWtDeQVScxuLsOmYQUtTCXfF6Fp1FmTJmIirDHu55ptFBAa0AMYEuCN01Y1d
qLWxRR+hPDcoLfe05h0ZbrW6jMszu62j2SeHBQS7EWEoBkI/q+KKHk1S8f3IqESriQPDp2Q8tP7g
jEmb+xAzO/c27JyGY56Zla16SXC/KEE3AUMI963QGyx9aOlC6L3NnDxSTG6NTT5Y2biziQrAF12H
NEufZ93kPjnoa8m6yhiSGMY9b7hU4ySUO4BRoItrvVF6fnHTZ2svLysnaJpMr84xhAwd3UMbO5fI
FIhGdphn6pVSzpb+ZJSmSTw3lFgrCO2ePnHXunKEZxDn6sOQ57YMhlKPw+dcB1fw2De2Pu7VeLbr
iz5TkDuVLN75RTnC1NX9mvM0lOEoZU+aOzSONtNiK/2kFiBeg3isw2arTtM47uu6d8gWzyjbrKas
d9jwhp5C427o3dFYjx1ckTuzgaUJUH1xx5egK69TXiKX0ZyeDTekNetLjq0jWvdFg3mtpD7xUpjk
+KEEk6X9JQJnDISFQsbjqOj2CNqhndipK1YbyBb6xOVss0dNkZKpQTHmmtgRECN+mANArqvRyeYS
7o9hmvBWqkm59hSaU37IZCM2LRrS/utMYe4uTBNHUO9wMQhNuVcnV1pTmOHaHkByfVJLG05uXrnm
rTNWboZBOxxuCQbUicL1YqYmmvkEroXCGi+TENHzTyq3YqOHBNX4CY69EWAor5R4N7JzwIYq+l0Z
VWlxZ6VJ8inJWvZWFHuiM3agSIaDdoio9RIaJMMN/m3rNuvm7pukqfRkZnENoDlV+81oTeMLpfe5
rylnoguBasrJ5yWauiI9MzJU2SvOpi1iAVqsBPURaIWwjZJdd+txDquJC56W7VvPKTEQc8JjUqiu
Az0PNVHw9TXzNW8frEvSm1EMCN4srrBFzclKoZ7lBGxnSXLx+ry6FlTvMyahuvHmn3odF9k2Be2O
dzsKJzcY3LyAXVwlbr1oI3Ncv2nDscoLzXDP0TR7QMJdtsTg6Uy6XkgURJ7ZDmhetORLNURBmhbF
SQJndzC+5M6s8//ZWv3FtFPbws1c1pFfEYHRfILVW19a7M/yQNMK7Fw5kHqqv7OMPeS8WfmoNWDf
19oAb5ryTDJCqE6dO0XYJGxgudPmK62Osn1SF+HPCpIr6XqA3IC3i27cNhpD7sw2OAxQi4sj1be0
vrgHcwJeOZn6qfVb1hzKi45GBr+pDcg1YMpWW6PpkXA46fJTM7qRSRCncFA2Tq9Yo6+MtRNzXAT3
FsQhe8V1Fhp5vqZ3NN9qraV+qfKkSdfsu0FYW8NMLHgdDt8gAKnReTPNBnCNySNDKzImqwviuHce
JiPuqeTNmN98QzHI2GHcGmfYWT07kBOzmR8a/Vis43QW/KdSqcDoVeH4Jvp+Lyj1pLOp7cnWPstI
Jm5WnHQICyvoq2pg2Tu7Xk1t7mynpXVDVEft3usVBHfKarP3CUm+CAmHTtKXnNW5DEaZMpmB26xu
Ol0LwwBgsvEw1IhM/GzMu2vGhfqcNlbXrdw6mTl08URe2NVYymZ0BKmP5Vi8LAItjgqdPvKYjcZb
hrKh3MedGT/JrPG+w+oey2UbkNlBYUT8CML7KhE4XqGydMbuLrVbfk+Wm411qbYNr7HX+oz4HtXm
pOK5o2TsT8Xkd+jQy3WRaIp15/LdjCu11KjmKhGdi1U3NV1xCUoaskJbaMqPLOrsalOLMTURwCv1
TkbuqPsId6CruORZ0IJMq+t+yqyCUkCXMLd7VXutA7Z0g5TFOuGgkfY3oRM2gv6tQWQxrnWLdIgw
Kr21nuSFSpGUmQkmFFZkYnYIVcwUrWhWxJupCZgGg388TCTH8LLqU3Jqm5q9SjZNcbiJsji/HFEA
12f469ikjcC+5VZGMiz3wH5JHW2NYthawyB/Gq1jMBi6xJ3WVjOGxWU3uQTFg/mVl3Zr1N/R/ymf
KYNE99Ec1eQgitF7qSGkmz4z5PyjUJ2Q1JCubr6Ek+IVm1EqxmUb9nhGxGyCOud/TM6GqZNfjbZ3
LV/PFboTbWgojFFXBaLUzWr92GsO72fGsbjnuFz3QTIxoQRjPlpL4lKbXhgTrfY1Za/wXLWGxlg3
7SBuS7a038cI5R5RKV1x17V58+wNU/o9EpOXrdTBIYGAjILkuRkjDNVFQt4wlvb5R1XP9U06wgQN
XKl69y2K8/NmHPuvbGEharra2H5jTW5vsZOSZzVUGolkaVunj4mVaD8pPsk7r2rk2QjBjF/cKPrz
oCrFp17RytbXqpww+jnOk29mR+IgDzryXkA9R59nJ7e+On3k8fb7rnypZUuaY5/RDBSGze4qpOiT
IZlpYWUzUq4mp9fMAN1oDiHIGEURUPHjGDqp1LPZC9fu5ejMBW2IKJ2aFSqlsQjU/6LuPLbjRrot
/UToBW96CJOZTHpPaYIlQ8IDgUDAPn1/qf/2XSJVV+wa9qQmJQkJIBDmnL2/3XhIjPseaNxaCc8K
lRzFQ4ZF99BQd6jCNlv8GwmYfQxnU8J5tbctuF/b2ikib9jWM2zQVRaWfjU/M6+d0EBLTdRQy+TN
UX+zPLZL1jB1SWnXjsQdxWgxq4lE5t4tasJEGukW4eBLMLByFepVmIP8SujU0Eag5lK4WjkVC8iX
SntOl2b+4Xau/lAyY+BlV0qjW85G/xESlCRcfSupWQRwyw7bllpsFWpyXiIrG7Q0Ql7sronjqMkL
K5EXIkxTXXYH4WzIq+ntZMBzMAW1CSx7FRxUKS22y31p5eHmsZuOZFm5zPedLcoopTnRhOyOtYd0
SFHdGpotjvyV9KkvSg2VIrssLfbbdu1Co/IzK8mgNNuXS522zUEG9F7CXiP2kErB5D67hk11zXJw
eIX+xH49mhQorbDyWyqWU1N2r8syuUGSzux2Y9OXNhtWKAEsHa5VflOMEhJDrIUFSKhJ/wqBnFPg
lAvgpBV1Mif0U3AUkdC5aFLMi/XCexY3RlU4X6RPLmdET2e+0rSgfkmVOZp0BQPlJ8r286e8yXp/
521avp1zvuxwRwbK3qK2SufXTSfqnZ9k6GUkhl5lOz6X8YBIcnSS1KznNdygH1J2yXT4TZLjHqiq
xeYQKVJnbaOmNmjj1H3t5jt7mZs1nnAhWEy+DQVFTdWmOPh6I/OocxR6E2JePY0SGHPNbgCKgMSn
yBZeDRFfeUxZpcGTTz3UCA1D+buSzIcldGiCnkA7a1CFvq31JtlW2yivNEcN/b7G33rpLeVk7srM
NzAHLFqKytRhKovVSG88rKfFKHZji9AWmC4ak6RyUzC/onYL9762INzGlpZxLPXmrcgOndWxTC2p
q2g7d+5UQgCu0oIQ+84Q8WQ1bnumfFxiUdZWHBAItbOIvtkcgsbElgZj7LCyUE6zlrbds6EZHjS3
6qoj+XHIYK1aVEwZlSHcuBaCWXbKHAedZmP5kGRm7W6B6oN9WBIpF67uWAWX49qtGNwz8jZYcIPg
Zyk1QRycdzoTG7op0p3grIH4ljbveoSu2xcHmsXTY19Xo7YXrggmMLKDaR5NCsnZox70pLoKYgX7
0F3rmu1r7pSSgicSl5jvJQ8IIVt9+rWLJCA4yFiGwqFH0LLva4bWTrpTQfDe5EMoyaya8Wtj9DJw
9Bm1FnMg7NN4clIqBHKcCF6Y8nqEiWQMdXrMrSHnzNPg6zvUvVfmZ6aXZx7KwaXvrtKZVLjD5mei
uTQbqn0H1v8i4/tWbp4EgQnnSOgYe6IhXT03JGyR/6uWpc13PtU/PTIdbVA3ma/PIjTdoDd/ppZH
doFw9ba5ojsPyRaHQN1fLTneHUKrmq3clwTR5QcxEc6X8AOrblfJTFrJ5jQc9tXoKJlUw5CKOON4
+Fbq8wYF+LS8x6rTAuuY89No/m6d41+PnNTrK41i5gYttQeEhjRSFmeBs9pjnJGHWCTatprFzkZc
eWqcM/pvh8kkfrmqq9TZCb/0jFgL9LTb23qaAhoKWjaDYWH2kvq3NQ7z2bx0HlGWYtWnq1p1Y3Nu
MEfUt0EnZPFwMoCKSBXpNH+ZnIzxGBbGtnl3EzSf/CKwascOycGESDcR6/BMdVuWx5lRXUezKRxn
ZwVFmj6MYioMvAr+SE18G+G373oOuJJDOtWThAEFQpDElMCMmjXfxgvy6QwVNb0Fer9ebDrNnOBF
CTzCVfnBLG1hJGat4AoB9cn7GK0bdCPXbYPyeyU67cWH49kfRYfOIabu1y3xyiNuCFZqlbqQ1rAq
VtSCfrRaMwt0Wj/OYu9aRBGSsrWVVKTE1BqRCZWGyMBybg1cIQZMeHMzS7jvahBF5PaLS+hr1YyA
+nRtZKRh0HfvesvOyztidYyeuX0Tzd6rLDgTzkxDIpqMojVjY5syVm6LR7m3kClcaP4C9IEWgNtF
ws0K+jmmJe9Kty6/zW3mwHobBJFL6yjZ+sph04BLjlQcYlcgfPPd1rvRCQ9qwnWqx6++MuR+WwYU
ByZfFPIeuUGgavnFXdK1DltCehp6NLf2el8YeuoTOFIudryadc+b2Xzx4OpdsFAAMJROtnXQrklJ
UbBIZOW1flR0ht8ldrHVNxQHFGDMenHPKL8R1QAa0wUxTH7DF39Z6Mxpc4BSdOuadadxzH0ppB88
oQBaoVe7jNooHTvvq0GY+PfVWDe6RaXfcdbSVqJX66mYjvgiaCNWJs+Z2ZI6Iss5pq5wyUf0FGS6
riI28ZZ9rTVlEH4IErTgLNidmg+li9BZet3wk49fk3HgyX49Tqgf1mdZcD44W4NseRrHZkJs5krJ
yTHzF7ai1TSPELbLrBrLSz4mmgE830XNV7UYi7HeFziN2Uh1OqdnopraPHNjV2uKGqGecCmv7dPR
WOTBgva8lncTzuBe4cVkH7HKaGxstOhV0IgTCZE2qII1nQ3iXq+CrQ4dakhu4qRlNf8Y/c00VFh7
o7ReNc220xhUdaud51LX2LintP7JLB0XvX0wugaJh2/RX4t7twIxkiF0KwR6CKmnazjYY7/WAIFM
YWs7200pd+ZTTgrthPNhZAUIavdQe1ZaI5TsXHHkLDhtiV1xgMtDa6Qyvrdbw/HlvlT0+L5N9RpM
d3WmN8C689Sxedlu5t21lb4ur8Nkp+xQUfVxqjyfEYp2e4oDOkeYps9OiWEcknOmi0qg1PqRBznE
cF1ITnaSHvxkhF5HOz6nStdkyCtmlKcVeaxkefbf01Ku6VdlutX4UKWNonRZ6CmnBFyMLmWxsCXq
plxDr6WT/cKGOh8enGzzy5MGyc9/moU25yQEsPd17zuqP2OcV4GNGsdWQWFSwbQnfP8Mje6OBQla
DoKSEngsy6Sij1T3RxqR66PMjaXcT77VqZIED+9KJwCdOhhN+9DW7O3A8b93497URifqMtmcpd3m
9sdRG1Ueq3yZtnBe8vqVoPv+VXSF8aSMUi8J/u71NrHwLRYcJtDyM7kupdhnqirzODDaTTuzaTbB
RtcUmQNCSeMIcgX10Cz8dIjwFBVOuGBwW/a+VRjkYmeCfbLBOZxZTBPr/aD5BWSjoZ/V0dpGqHu4
UXP2sH11skyiQWlipHfA1PB3DWYkAipKlIj0/gUJVf5TK2uHzvhaafci78i3A5jbmMlKlWmLgooP
m8TgLr+ZTP6lKJ012m6jT5LE3M8a/+3g4lPOXJyb1uxMhFCgnkHzZla6kJEw1z87v12eBkKhtLio
fZLKJw2VHfPKIIBwemnxZlAD5RY8woZ4Qc5CEcBcBvIMNS8bEEz504+evi3TuWmRjuqnyjCScp3l
CzFXghvGmX1XzmqZAE2vxg+Oadmu8OrqrmqXHKaAjzVyQ3316Hdl2UTgKAm5VQrJGmX0U3/FmObS
j3XhZ7t5UGkeMppPTXHLILBxE5v3tVtmnJ1eZsrXyRtBMPb6VN2unq6yxN+88nqtVquKkG4b5kmy
7lynreeT80qZ/Q4lHWA9jnr5q2KjeEdRhGc0KTnfq2AdkbdrMq14MINzoxWZaPmJS8rcW/I9QwVu
ymInpE8MpduiLw5rrZufG5iFnDSEvV0GXtE3lJM2tpmaSNmPblPJ2ZGuzujFaZ3qM4ev0kYOvFXW
d60IwG7RrW3euqxWr5OVAfihVBSvPdPFhZY6LOLF2HKembIegYKnBZy2Uk1TTzZ7YlJcuoyK/6yt
80NKEyY/C+Bgk8LdEMBHtAPrbkR03Hy5BJrbhVy6fOU0VTg8486/sPLCb3ZdZrQUbU3h01BhgJ4R
j+33EWKM4g01g1tEpWpp3DjCocpiWyW75XI2iDUrhe4xs9SVfQLfuL2daNRKjIT0US0Hfpl1bJQV
ZSTUfjUTs/Lowm0wlXgkvWY8ZFk96UTLFboiUsEnwzhgciK3Q8vY79MVa6tTnYbGkEvqvQiF1Ch/
cPR14TRb+pOv0mDbNSCTby2p94ylEqRsWFNv+lkx21MUmX0lqOZMHMopZhDYIgWyzGDpl0eD78lG
nodbUIyN2Uee22m39ZYVBbXxbh3DbFD0v8baTB+kbaQoLTKLWElLIi0J+4BGyBUbQ/8WVPRIGg2V
xlN5fgj6MKMC7B02t3F1uFR9/hLgK9DI2bDcw4Y2QOx8CAd0tM0eOKpyV5Jt1FSOzRknQPOe85t3
TDM2ygnqGYfQNkJRCaZY6NCFJjTdLSrddnMjq7dk+WXYOvVW9lNThXpTTz89m2b/nasGFcSmfioF
U4yhGeSTO32nxBZo567XWlcKHzkkR0L2Xtym1m/RnVRqbwtbFhcYFIyL3i9Rrc9juj3ZtJ6Qveam
pVP1acUbAdSkOGHXYq8xaNi7Qwgb+d3UDN03ErL6Kl71fnjqURcu+ITr7se/79P/f6eZQ+r2P3fg
k6wQqnunmePP/1eb3f1fPpYVA5EN2mwLNOj/bbObNnnEEB0wz+EBNTBK/Hebnd48gjgHrxsvi3PW
ybr3X212RHgnnx3wLFJ2nZNw7t902d8bPrGy8G+4+OQAk+F4xe5IC/63FjvC3s6QNhvW2SdHZkGW
1tVH0QPEP2U41cOuLx5+ezL/oJxDb/BOpvfrikgEDa6KNfcjekw0uZ/LDW5z5fnnlk5uUvqZDv1X
Bs7vUsD/XIOdGO0tmEoENr+7K5d21JQGJH2IuDxjrFOncN/SY3EowuslfOVO6RH9kOER4ezZ32/P
eO8k+fVESfggQ4y3h6jql13ntydKGUDUsj3JEOWPfLiuU4vQGnFOIYGthxbb+lVjIuVb3/7tdX3C
VBhEOsz/X+r79/dcjOOaVzrXbZUVV5x8NWlc4ZM/d63EQS3GtunWrJ297379+5VPQ+Tdw8Yi7mI7
QqqBcZjEjPcXVj5JCut6Up/bnHaWiWMCJYOknqaHzrLm2DNSJ/r7Jf8YtVySgj3haHxUEDVOwpHf
nnGBeAErA5ccxPp9oEx49Ep6/Pmo3Uy69ygxkd3RFPwMXvAPlwWBDujIJ6bOQHD1/rL6MvVehxY6
6ugYYwYwzO8VdX1SpqqzuZpjKzjas6f9Z7r8sfzv7LX7f/lgfCxvqFpPsRxkh390PfaGr/UVReyI
NsHAOctQ9fNa+82y+/tD/Sho5XtkAKGcxfCPLOijj8zNavqBfUulF5RL3xm7xSRiSW/PKRR/op79
KNUFPodUxkFWg0uWOfHDkHGzCZlwD1eh9TCrbVeLyWTzWfTGHxPNr4tgKSftQz9NA+/fltjqujM0
rQQQX5Ae5qXRMC9T8veH9o93gpHItE40KPRS7y/SLE1Jkc4qKQJ2Kef7hVP5Jr5ZpZ7H//5KHI1Z
SWwwQP5HrktWBiWSkZVhkJMwhSFDdZTWfO2TG/qnp2Y7+AlhczIOTgvP75+W15W+jUa2jDIzf/Ac
eU8d7JNL/NJtvZ8xTsBDmC8sivBlPz40bTZGoS+8GaoQMqLta97Uad8dJtndb3oTZ+1Mn2o1RjJ+
tKCid0C9wIRdemfKyTBP7UGVIJruPvlh/3DvfGQ8XqB6qB8+PuKlEMOm64RAVRuhbqFq0nnXdH56
96/fJGJ5xiU+LQxiv2Rvv81ejYaHBwsJh3CsjyZCA+RIVHHkJx/Zn6sgLjD2CSzvSOxPmZbvX6XS
haGGQtE0QzghAwKuMlU+6KgwQYM7WmLq3Wvgde4Xh15HCH6AIpPZj8ORQnB10WdUwu1ycc56G9C1
N6JqHS2OLLWVYyEf9Z9/fyp/LiOOdWLuYSGGPcGs8P7Xul5m12CNeCrrfb389NIrKgi3q/X498t8
sMuyPvNUYDBhUcDF6/LZvr+OEWxTUC2cNJ3JPVKenXczMqcrn9abFrUSwTSJ7HAY6bwusxtaFLBG
fLKJ1LJsv2pV5yZ63X8y9/65srA19IAfs+nDvvdxZWnEYOrrOLCGalmEFDy7WYLpW6UOo3NGJJx2
aHtD+2QRdbjRD1+hBWGAMYhn7wSXe/8gqNS1rCoGYATbS7qZk29etMe0U5+QiD5+VcCuWKOZIlk5
ic/5uCEqDc1EMMKLFWuGJCm30niczeGTq3xcvT5e5fQrfvuotqpLraalQ1x1vYmqJfPQwWwuKZdW
n9SNHD95Yx+f3sfrnf7/b9ejFVRkWBTKyJGXtnG+9U/Gv50nfl0CHFuAL+oUyPrxBVF7kIgrSyyE
F5wZMT4V6Co+ZWq8V9lCICEV1QZOCVDFNh3Wl/d3YlbVWJUtInLHyeaLARUCOQli+TJ5+XSlo9f/
NgyDviu2PkQfcjOcDNtk3NCS//uX+XEC+PU7YJl6p+8A3+yH213qFS0bWesRJuv9BO+XOhWn9Vx3
EmXqJwBn98mY+TWh//4J/OeSeLQhF+gmB/v3t+47qOD1dqoi2xsXjs9NetuMeIVS16oRT0zlfYrD
JV4rur1I+2LX0szdApy6MjIR6eUVVpOD5d0ahts/gFD+BHjxD2MMRgzsFuY9DP4f0R206TkbYUeI
7HQefmi+Ve3oRLIU4if+DBn+2bVO39dv47mnduuYJdPi2hfRqls/XcJsl6L75JZOL/GPJ/7bLX14
4rrbzJAQ2LnPWeBj8xbHqkij2bWv16C4I9XYpFw5fqOTUsd/H17/MA3ZbDo4ObNXY+/+4cpbUSlH
syTD3KWNski3Opem/9lkZ/zxNbGsQFkheoRIu1OO8vvnyOJIQbPAbVlRVA+Lpjkgs9DQUOiRI9yd
LLPHbs4OQdoepzGnC59/MjH9cQBl68437Z5yCSClwP15/wvInj3VMVGWL1n20wN0B139Xu90mgJN
fm1I9UChKh7gMJjyM674H6Pow7U/zIqqmwK9GiZ64taPeaLihVxl8T+FqpsfR9GHy3x4yIaYu56a
NIF685p4HoGoWvFNUWIJXVMcXYLJqmk96+vxzPI0KoVtm8cGYu6/j6jTiHk3lk+/wgMS5pwCKWGa
v3/QldeT9jbwqmlG3PT5dCw0LdGM8t6q0yTtCLL999c7zQM+2yOMGx9Z4b6XrtB8aNPmboWLGhHi
idLPmHKd3TJ1n1ztA0CQdYHbgwHH3UHCM0mFf397uUaTcEAfzkMODrkojrkz3Q5BcWzt/tYog0u6
hVgLN+9CFCkCjtU3w1V+Nkd/3Bn9+hW2TsjficUHS+H9r8CjOI+zMk4QitYeH9RgMkdtEACuNfS5
8qlFzinuaxsT/G6pJ+Hc/f2h/zFtcBCGv8uEQTmHh/phW9oOi7Ypxaaw2uYLnjJdBzf/lxWU02Gb
BQhLDQUNyoEf7pEyetOZiy4jsdRfHGeMMkH+gQru6EK/qPQzVtA/3tJvlzt9Xb9N9XOVWxsoVYnL
sRhD9KPHZRrv//7YTl/gh2/j3S19eGyLb+cUGzZ5Wlmd0J1lPLce3gW+xlMS0t8vZvxCrr+/3ikj
js0LpS+LqtvHbwONuZ/XDV0q6fZ6tAyracTOaGjybdxQ6aBTwSMSD65WpUmg0u6+4+jpUL8fHUTc
WyqQn9RD6aBZ9Utx7WfpmD/nme/UV1AgW+8o1qlEVaRWZ7s3N2+5qmdDe1lb3Tu3Nn2rvg5DT5i9
q+zuukFhx64tL6c3ORvyzRh8gr1kL298FInitfUL8zrVJ1k9BgYAbyaNcbuYl+DOK0s/GXDNPgKq
aW5nM599cuKH2T+sc6B9MYJi6PbDPHS3Uu8smvwDuFJ3mxYcr7QXriBCrNe23jRnGCidRO/N9K1g
WX3J6kxcmug1r0qPPhyCP3Gwq+rNcQby4odqCeZQoD3CPZxjl6cnAgFHSVuvkrUGd7VHgU5DqWU3
3+9TEkH41oPqGyJeuSsCwzy21JrnZHJ0ogjTIZ9edBGYKBTT9qIPghJBgm4ShDUBgL6pyDisTZWf
z06aHnujmkgKtSGY99IF71Ft8uCshn6hG619GyyNRfDldo8UTEFOaNXZvOV0Nyu0PJjASEss2/TM
GAIvSoEPJPPc5uqgAX7Adg3DtUGB1M27abQVZNPCu0Yla96otBJj0jiEgo+8z9jAgjXeZ2lrPjrQ
4WYKUoVw4gWhf3OGFW07NyqhYwowGx5ckyBcGotQkz3tk0HPbxDxHSEYKrArOJt8vd83ovJeXKIs
33CxWsk6yUtA7mbknfhVOq7dZkHcxLjEO10vb77bsL/Pq1MvKG+1NOybvXDWo6nPNF9r2/0pkAiV
MJyQ05dbHWvF7Cbe5okhMu3Muuobs7oxPE2/5X2p66WglXoZ9Nt3R9+2UOelASnNap6zjZU3JHL3
aAXtGwa0lb2sf0MEH5gPDcNtmdNN7myyYHrdfgZY8Z2QY6y0tdVeGMMskrQ9/cCiEmcTEomzokMI
EbmZdmYK801YtnSAv+SoBaoiEXSR8MvAx6geyyWrQ2Q4Zz5ZkdRr7bs0fw3WATGknq3ay+J01ytB
pzi9sLf3q/WwWbJDRr+Ko0dwWsQf0g6Nt85HeVrutS31MeUYIeqE0bwuggHlZdfBWBnzLmkX3diV
xnQN1QucqLsah7nhZF/P5/XSJ1utP9RWP2HhK+kVONmp6DVNYW8txdd2YOsyOM2InrH/gd+kRGhd
i0vcituRjVN1jeTH+jkvo44V183tYyq/bnV5TlkOCBoAySx48ZY1REN+XavtsXFeRJrMozE/dgyP
9hYBxtIl5O4RCVoX4yEfEN7zYbbV/azRrgl1ozfvR/3N3sD96/4Yuxg6/Dr/gnjjW6YxzBbs1LSW
Bz3m1auHisLW+VAO2AxThC80kd2ECnleHRUTWz8VQHK0fjcSYPCDsGx3B7I2OGsyZoUkW2ACV8al
FHZCSxuRNsrwLHBesVKcD7VzRN6zg0OabGrgA6ps3MXu0iRT7aB/0s1tiqCbIRFX3VOGSjh2cZ2G
xoo0YC5lUjRDwznW5+/P297O84NNb7/dgrOc1HtbD746o7lDPRejcMbfjhzHRtpXjs8LxEJMjlyu
jBFIqp9jAyaRI8phMGAC2CJxl/EgRmgCS2g4CD90ktImnKARPISum9VhEq713EMEiNt2eGEeiwO3
1qejvmZHjrqSM+b25voqsgtBr7r2npRYpis8dQuOTqeEG4NYb8eqZHw39Hk+YRauNcbFETn/dqkT
uNfvCkToJg5Gjk1TNg4/hrL/4WfOLXbH+uCjCUPHmDb9NV4sXHRY5GXitv69lfGmB3Lqrstx04De
zNu2G2GS3y2V2njflqjDbjX1G7RsdWSvyMTQITKRrulPfzBKuLCT+6S3WX2gnX6JTv9C5dpTi+Cn
7KYILeQaZr5/41rtkniDdcjWrb9xqqm/6zUU8AEKvHhttbnAaL/0jKdsDIwzpzdkc5TrYt/CXupD
Y0lhLOWgmzH6sD5sdfqsWlhgKdLGOmnafl6OKceafTBle5wPK6I6bXzD3TbqaE2KFYS8atcbS6+W
vQZa+iJz69Tdb0PjneMyzLWYGD+0dUNjX9a2eeSTyy5ofGuxlHTyBqrdebkA7fQbpAjGj2FcnvUJ
Ud+RdoKdjNOc/gi89Rc8QMff4Tg3tdUIzutNheeju9RJLzuwqY3ROgAdMmK/Wo++7eBiF4lCSQoN
zY4mmAKjGJZDAZhehYFMHYp/I1Igl53Hc4lV0T7qmLfsuyGzrFdp9GxwxDwm7GATfGmXlp5fUiDZ
D+mQbN6Mni5M+6tiuioGCnoCJ1JZ591ZXdsSgRJVFyx/bn8nVzke61zOwDYsFEnG7Jcvfpav9XHI
F9DStgMxKm8W1GSglWo+aD5RJ+1NeSadszKz5FOAzeZ4yvMNoYQgjECNXwfnS+ZsUU99ImQwI1mH
bYXTYaWOQ5XUDfN8O+Qzhi9/GjtuUPTqsbamyWEv1Pu4ctucEPHM2w5phhqGjc+PTLfaH0O3YW5C
2v3CTPWNErSgZK5sXHhLsN5mpjafdBT9Va1NpRcPqb4UJ92xdaVZdYO+KltWyRSDDyqWK/KqBd2j
CFcjJZJr0TocHqsed8CMHjXsjHPYTOVyqIPRizrKCBVOD0cWB7P3xgEyX5BdlbAFvvZSzPslcHCk
6ZmzZLEJFGmgWdcaCMYLXMgASrvnANRVWbovg4eaHHCXNyPPWC6UqZ05or9fUMRjBnbUvra3Hvmz
Zng8vXlOVDFD1HWb9SZvvQa9XfBs4fe+FJ52wJ09E6yZO8heBQRr/lR2bSB/xzzCTK2B0Ucphek8
NLtN7JBUPw5OSa+jn39ph4LyUjV4dEsEJC+Z2bFBSQufObTpD0K1J2K/s32x1/Xq5NUtD25mHXJ8
IRiaArFvVouc+TaYkQOlyy1Ww703deeGo/q7LkehhJF6QG1nV4dmzPML8kfPVK5bBpXFLNm25oss
x7O5BeqQ9NVtk/oPMEiG6yD1nhtUVSBJrN3mYHgIF+AiqaQWqdnV1LxkG4/hvB6mai9YEPB9benV
UNnewd6m66DJ7/2K0PtmHdkQThXSIdG6zZ1lTPj0Kj6esGPPixGyJqajN9FgYcg+2gSCnUNEGV7q
dbnLauMWSdwzGdN7iCMqO9Q1c0ytEgd+IcaKNnO/VVA2pwQwhtWElW6UN1bB6qLSM7nZ002hOpRK
paOlxL5hPP0+EzT5rCCM3SG41K+RLaloHjbxMG7ifNWwPMbgau6KIphiU6m9VSkv7jpRvW25vh9T
ubwI4TV16MFPC1H3P2EFWGLiQ795Y/HaNNtykZtwSZOgcNKj9MbLojTnvYF7cd+1pr7LK+DFVtfF
shqbeF4Q8KUTot5xrs8zp3Ous7o093hVcsyuJAcOI5+lkmZSzpoTW8wD98Bc+rgsTu4lTXhx2RXf
8PpF7iS8N+m5FAaUyK6b0T+6RZVA295xEI1c+tb22KECL1n9697qLmbDag9TR7C46+fDgSDullXX
RzOseWWGCku3Yk1sp68P35V7s8Jknyqzv/RqZKzbWvVlSHS62gcVZ9kZaXaHn6A3p3NcPh3GEEm8
H45XiD/qbSk7irv6KiEodIve7CsLPfrJZmL8GDMvhWI2m5Hd5/NXnMsBEevZd9eEETCirmKbPNwF
QfcVy26OJT3bmoseFH/IjLHibMYpdibxN172gi0VrqnlOpBtFmOsX7pdGbhL6BK8Bl6PRDeaYdQG
MeGCAhSGu+ttWj52cZKVLRIAzoJP8M20cu1MLiJIprKH0eZlXq6S0mIObQICyL2+6KDGNEisNoVp
tRi+tyvNTZUWzxX+6bCc2T+tCJURb+eT2NUnLqTpZVVM06LAYlItT62NU8futKtsIYLVHOVt6aq2
3llzUMP5Y1E8KCbNHGXhzK4TqaaPsGVGShjz1bTfNgwu/ZETcpqdT5sp2oulxVfRsY23sGBVThHc
wYNFjsGBMlvi0fCxq+P2a6pDMI+nnA+vb3svDFghYQ80JIRXUboQ1x2Iit+24n5z7+QppGxHd2VC
DrnqwZlTNU2UmzNWgtDSy7GPQdB5wX6yIRmFslRanHuukYz1aq3PhbRNO8qcmR9QasEQ0qvBU6R8
XGqqDdiGtlW3PbO1QlNMGES+7Bv03G/W6IlvvZtK7HdV1bIXcvT6cR0mr4b8va6PlPIra9+LNXgF
EDFB0rE9cTGVVn7jDbW6D9xs/DKaTtom2bbmywXOn/nInzS0r3NGzP2+zKWP82ubVmT8OLG/F4UI
bjhjYFVs4Ipb1+w+vPkpH7HIplkRoFTFQOo/TVrWptc5iCMf6s/iFRflOLgAJK1Vd2KmJsF0dLK1
FYG6EF1uHBY535FQvZ1pbQ/zG6aSVER/5w6BZaFoOFWFtLmldWyqtg+eu3Yax3Mqz3ULHNcK9lXl
BPuCzZc6LOB0Y2o54GiFk1UJK3XqMhiDq9VW8yXt9m+zUZ63GgSKtO0xpBnA8wAeBVP1Y8ao81gY
c34h5FpzviJveB5GBOdOp+zlsZgsZ572In3QgvuiAESE3Xc4KW6ZCchKiVhFdqxyYsqvuhzdmP1a
ZP29LHdWeiRMzrzgHJ4dWTqnOLM5sup7Q78FQ4+5J9PrJYFQ6DWHfIsdJ8qA7aLNHYw4zU3Jejvq
8WAW/kW6bj6B2cpIEJlvbcyDvqqL9NwqnETo67kln23v67oFYBKwrKXW2l1lhbTqWylNNz2gWZ7H
aIOq4lyhtu9uRXsCdN1wwe5lNg2xm6fya1Wyt882uGrG5ZY+S4Ig4ULayzkpzylBvw7FuFL2u7y0
v1Pd0KJ5Wu0ixBhxIYbiIu91dXkCQbo+QliekjtD4jJSWUQatgmSRvU9sBf9FcTm/yHtvJYkN7Lw
/C66xwa8iZB0UYWyqLbTPYY3iHGE9x5Prw+zq51uTKMgtmIZG8Ehiax0JzPP+Q380gC5A2OLzlP5
BBx5o0XsO/Qb3LZ0UJ5THhVZKj52cvGcO7jIlBejQciOJA1fL8MtFMBEqNWLrNR5LG6ztLK9RNxF
snSrF6GXEs11S9jnbudL+1iM3LtA1wdog41v8zyHQdCHeCN/k3UfTHQPxbBGHp4Ym474yaU5/FgI
5cDEuzaFljzAhsKDZSt26c5ihAwlljaIqyUnnKOLeBeUeoIjB7LNxDeUdMptqvsPg5gokCzKzK9v
0Co5+zLqcePQfzdgf9vooANG9zrF9LcsSF4yRqp/TSOBDAvEhW5TknpPL2YU1OVe6GN/J7PnbOQk
M3BJ8VDdelHhkr1RINZXvsgP5paG5mNhqE/10DtRg1wM5If8C7oPJ6N0O+5ratN3O5DTnX8rwLfZ
FI3/VIAnQwzVUH9WqnJIjOoTWGtZPCZJ7Rvkp3zdxhUpupVS2IkQkrJdxD554gLqPdZWvtdiXfV2
MJS1kyyRbxo7UblDZawq96C6C3Oj4P3bP6k6sGXyXAW0W9Pt7MqodqJXP/V6muvfGphIF6xcDNId
qJsoHMxb7LYmWHVSEe/SvW+krnBqNOEmiippn/nlucva2xb+MWk2CzpFnt82orpL4eTYQ2NWka3V
Y5t7NpILkgecq0MggYWjRehqKmNt1x4UhByy6k1elA2VhTb/Krld2G8HrtVnI01kkgcR4DoyB70A
VSbu79o0Iiqawcijy8j+jmM/Dh9SKLAfLJcS0FaqxirYiLHwKYOmcekFQ0zvolQcuOHVvXtqzKKU
3U0pNwXUUbdsxnOrVeJFAU1l7lw3gwvdwykBoO6NdtRGfbiPSFUgt4ZI7BMUle40+rr/KUO9Ir0A
bc4EtAXiQt55OkoId4PbeuFhRAdiOCNt8aS2+iDsLKRX4I/2vfq3GA1Jt6siHoOtIGO+S3YUhXS5
/u6qevdUceb/iLGFFQ5xBq9AswpSfeog2US9+i4Ow/SEblB9G0K42kf8yotbCKa4s6TQO7pji7yK
G9UZEhUxcJcTStwSDgCIN8PNrYy+SPckqPNEe8xr5Khh0nej5UMozZqcR+eXLlBUHliC2leQiKXK
ILpvxMYD6iPtfbSGjJ7iLDJVzWGEwdQfMLng/Q/K37/n8qQ+k/i+R5UtPUaJojiDWGl3fcL7R2oU
web07MIz8ijxU9iypkg/SBkqFWJrqjzDklDbycVAqv3Yx2KOW9kGxRZg/1+7DoiMIEJogggOnSOG
a1bEw/F6Nn9eOmDh/YIt4airTsr0s7oT2nij72cQy6q6tAOyXAPRW7ee3H6ltDMvLU0NUbnTJV1G
rMNSZ1VEFH5qS22pUVA6QCojlLG8kcJPka9/4m3a2VScEI1u1WylXDGvv/xqVwMUTi1aRIJt+l0v
6i8+qG8PASrkE5IkPogl0ivJkOUr4IZ5dXJqRQPEhkqbofF/s2FEi6P20fGjWqjCNoDQ6cGU2I+G
uU8TvT3BmF/TRJ0Xf3+1OBUoDbzVwdHNyli1D5076ygYpsmdMDhWhcQZ7LJ/vjqofloaAuPGhP59
PXhcKVNgcxMeMDiRXeattbNaZQORfWWW3lqG2BJhNEEKSFGsWRk9j2U1kSe0hUqq2BPcQ5hG5W3U
pMVj4Ianf9wrDVSCoSKqC75yDkoLsVqXzbimsZY3IZcOLthVhpuksuZt9QdAgVnSKB6r6HADUwf+
9XoARSMcoPvzQGs/W3epu9fLZzfZ5RwLaUlaPNib2klHDuAfd5AgRxfBMwH9n3cwKKE/iS4Porjy
U9uvCvFT78odcgror7pZKKwM6Bt7DNQjjAZd4zUBvud1L31ysdBiWSYYrENJHLHHbVRpd71TbzeC
Ux3eJwzn3PVGQ02k6gK2mCGRgKiLiBe5j8DJ9VbeWIhIDYPnAKmnT/Co111pKKNWncLQpeZd0kJ9
+6H6j2X88XorM99IbE1Y49wrVXTVUGtW5xVUUXcTxIj6YivHVMTC6GMVdF9jDrJOj89KGN6D3Nkr
iAcgoOVujNI8RqF+kY1mS8LpWUZSaiNUKjJ/mXVvdNU/Xz9sRFCh1MgN8ISz2OLXSVU03BfIOknJ
MU/JzLfIEZ5KoDhbBTDR8fpwzHFKUxUZH2UcpiRQ8czt60GXOkPJ5JxdYlbhAeHJbWyat2FpQQAe
kC2r94Nffquj+PP1Zv+caxVItDmZbEvs+D9sSDj9i8go2fgw5zk57B4JK63SH110Sd7RlKrBZGBX
WvALXvewT1Hba6cURUL2F11NEVCJVPLAXjmHpp32EglgTMgY4J8cdNjBMHuv20mpallVThxFdNqm
Gou2CLw+Cbcu5KSGGgkYmJfXu/YHxhc/E1HBiwxgjgY+Z+5xb3Y6TD+Dkx2JoEm2WTrU6OROjx8q
4uJzJUVfqqw6epQvCpGXakSuTqkfw5CS5fWf8kfvVZ0wO7G+YDnof5wirSBVQzRBO7SA3ioPWYfu
gJtslJIHWnxM15gxf6zbqT2NKAFXxOAaNVu3GuUsJH4wmQL0el8746awgfR9qg/Xu/XH5YJmpug6
ocstDL9m2zHVSR3ovBi2ZL3R5dcKYws66THXhCcuocHWlFv7/69F+fUyQr/DTGRqdVs9/oH65raN
Bcok1BqEeh/iona9tTmIDowgCvccWFC50L+V53c08Eio+iDDsM2z5izp7q1SJXbO65TESOYd5dHa
e7mw93P13y3/I0OBpyzhr/85/TffkdwqA8+vfwn2//67w8/s9mvys5r/S6/+m+p///rH0Iwmmf9X
f4MKK+r+D83Pcnj8WTXxv7//n3/z//Uf/scj4GnIf/6v//E9Qzdx+poXZOlLKiS42heD/4fhwD6I
gzxIv1Z//Df/5k/CSPqXDl1EBFip/scH+j8yxZL+L4KHgngxl6apqvVf/qQs/gsXJ9YoIRRMs8U/
+Q99Es6lNPkEoCyMitdEo3w/fRLguspvgvs2C2pdLYA30JLx0uvdSe3673JM6TCBILQdpW6nwc/a
u6P47cXA3P87aL40HXi96363Np0aLx4MZkc9KEBY9dLI9Q8ehl/wVfmsInYh6NrXUGrWrElf32t+
tzNDb4pYbyGFWfQXD3n7EYaNJT30peHd8uCtH/ROHB5gSSBFnKoGBeaUcmTR+ogQd2FibpAVEh97
mXruJsa4u17Zkq9fF79/1OycouY0IE/rD5Sryq8w88h4N8l4VnAR/kd3jN8tsFheDm9Wwh1DyqS9
SIJ7LIzuUkL/ITMyfKEqYvyjY/d3I/LrRlzkizsRU4WTgSRZixwY1xhUrXbCGiPt9RXidwOzkKwm
JBYCrWgvQmxFP2RV7o+lzHsdOZvkoW4xZbi+GOXpKPl9sP9uaHbEGF5SIjGfdxcU9YtnNcuyvUGO
l9SxCUojq9p9rqJnWJSidMyLQfyKNnWzZ5NqqR0gYXMRrMD/VHCjkbceshGPXW+F4qYq5eBu0CCD
baY8xNkv2uLh+k+eRfX//uT564M0pZIoft1eQhwDviKXJ9sa4n1PFCRwODeRrJ9gynryGXsI0AWc
L/4mDQolXFnDS2OmT9eEFzuYh88IRDFrL+h2UVX37wul+p6JwxFyD4CTYtsU2n2nfjLl/GAYFJFi
0w5Ca6e1FGQ1tPYkqmaV+jB6yQ4nwkNgrAzNwpaHTP7qh41NFUaqxKopEpLo9a5p6pV1srAe535u
PnUFoYj5spd/zKnqVFwLQvfWKtd21EJgmBsoU3AwCvLq7aUd7kVvL5q4GRyuL5ilUZnFHJQMO11G
seICwFjFzaz7R+7av9fhLNKgHwukTee7vqluQ+MuoaKPsxQ05nRl1Jd++SzM4JFjZXIwjbr0IPL1
1l3xtVsa7Vl40aGeSmbnm04xCCGV4+imSrRTVKRrYN6lBmZhJbHk1vNRbr5QfgUZ1qYisud6uVPr
4f76rC4co/PHlRYHiLIqueE0onhShclbLLB+YCSFLbJ3Ah649g5ZWPp/XB4z4H1tCTIx8KxDjYwR
zN1djVWQbHy53pWFaZ4/qposCUjkyGAfm+YY9+mhyJJv7/v07LIhFmrgDxqGAzDsm30YiT8VSmgr
gXDpd0+T/yIOCoiTijWlXscVkQcLfLOy8YlZgdMvrCBttmvjQgoSPzcMEC/SZajRUSnDe3coHq8P
zNLnZ5sXsJUkCYFrOF5gPFboWMMlfoDhvn/f52c7t+093lulpmOQNBxDyXVaSl4bCTjV9e8vDf1s
A4Mijnoh93SnwHhIip7Lolv55a/fuv+NavNcSSgWcpciX+/4KJTbWul+NNXuixd5t1RmPuC1Y258
s3zfJp6zBAV3wNMQJTLgORRMqcUdkHv6XhfxI0XLxK7acaVXC9FCnR3ZFTThAs8QzcmyxEEnE/x4
V288FyxRARBTyrHPuD4z085640Klzs7gqpqMCztaCj0JA8GWZlyUGO2szs51QH3mejMLC2Be7kB6
MepgOWtOjYn3RrZ60KrK+L5zZ549JIte+6iK605SCMAjMYsEoVt1K19fGqHZzi7R2QyKYPrp5tc0
/qo2N17+pR1WgunS12cbmwqfXAVpQNzIHtL6hmNu34Elbqp+ZestRA51trURjujkdCByAB31j26b
/YxCATlL0dNX6JVLXZht7jRBOywBre1k8pAe8J0iwzRgBSlmWH0WrrwyD0tLaHZGi1antMgVg9ed
jDhlD0HmbM08emGQlCmz9eJoiNvC99S8MBwMTswpNbfj3W0hCP+fDMuinspSA7MNLSejX2aVZzgQ
TAZM1ly7EIA0x1WykvFcGJ25rIUPIgT2jaA7EF3QMhNV1IBRu37X7v1lR/hieAxZCmHguLojyYmA
m8+kmu2F77uXKtOQvfg4ECmAb52lOyWoi9EXvsBQ8MjxS5PT7JouxdL4zzbxoHhKrmYGwxMoz10j
f0EZ76sspfHKCC19f7aN0V3tQK6buhPUF9cr7RB4qtiMx+vjv7DDlNkehvASZAlCSE4VnLLgoajr
u0Q1bEFY4+8u/fz5FkYtMvN5hDoJ5l6pUlqfk8grP0BpXKulLLUw271ASyALN0yA6uOGWimpayOv
h1hC2f+zct9/rwJzTYmmHMIQ7wSdTfxVq4R9KYO4wSp8RNf++jwsbDJ5touBYHqDquc4niRYvSqe
qWDfFVWn61+fVUl/d2B2FnsKCvu4CsWX0Uc9N9TqBH4ZtkJ/mbrg3op1b3xqYz1NUaDGtWAjmkIC
pNuo2ic/VOqVXyFPS/aNG4E8LcIX+xGovCm5aZVd0PgMd7HXld+kWoTN7HpJAY07RME0jkVEC1VV
sDa5GnNnsBKlUg6xIKsHdNIHx1eN4CFqQHvG8WgApA4LhFuCwb0PkNaFXoEarkph2w4mBApwfEO4
5G2xemhPM/JWJ6Zl+KITqdX2JSJeJbCe0sOGAc23elPmI4yCNvWJkLC4EHoM4lxGmRt/1LXX+0ze
4fckziJNlODFWWhpfGlRKe3c9nNPVStr3TM6OTet5dmRH54FnAz5WWVm3PQVAu0+8GlJPzSBfK+P
Lb4eGmr911fVwsb7Nc0vRoJETmDCe4wvXiu15xoLlpMECv02tKpiZVvMSl+/+zyLT4o+4AMp5PFF
0nKzugVN1I647sQJ1wzMbNLIG0Ib5ccYjuqAASkS9MDwsbXwP1W9r94EST5cJMBHP673WXq70xS/
Xk8/gi8tAL90cLSNtucwt4Pd472J8l51cje0fFgDbEhvhwTyiK9bGpoIgzAMJx2A+Nbn+Et0Hl3b
vDd21Xflb8w2am8rhbb3baVjb69reV44xUu38DOP5swb48677cFe41a3hRi++R7eIpO+B8YOlHrn
H/uVl+1SD2dHG9JfRguVbXC8Xv2gee3TUKtPK91ZmqfZwpECkOd4MA1OsePFvE121Rbd4S0iflv4
xTvRpga+skjfPkPlyVbyZUTQ8wTPaHiyDjjbuzo37tUgijY6pEChE/N3bTa0C143YvFwa0YrYnoK
8T4UhYcSV1NNhdd5fcDe7gQg3Nff992oaGsoIBf0w2V8XyTfVjQquiO+H7sma9by+b+C/Vvxc9aR
pM6FFsxGeiGVGv1FsE/PoljFZ3guElBmrDxsCjTlptIj7zgQT/ZkPzybZ355ydoh+Yhcd39OhyH/
GwSliDi+iG70RnUjCW5p0rb3VNCxWvcM03NA+3X3NXxSJ4Yk/jkNa2nbhB7amb5VD+96pVC2ez10
lVAiAa+bvQMkH/Aw1oUQsJvxZHlrSm4Li3lyJ325wiocIcbBtHqnLk8AhDeJD0VJ/nB95qef+eeE
oDXw+uNdqgsVAKnBadqm/lJHOaYQCMood55l6RfCXb8vXAkmnoJlaKxY0krEebtTyi+dtxfHRx9A
3eQqHl1i606Koouf3QdGsZLXXVjOczxdY4qImKhJdIH3JW6CfMiOnhmpdso56ZRYFN9dH7y3Q5gy
l9+B5WqN2LJEl7asMX8App2jpb+yJ5cKPNLssKkb1Ca6Mc0uuZUdXbSzFZ8k9fi3BiWpVO4sk5wv
REfh4/XOLA3aNFMvZqSpsrDAZyO76LWyEQNgezgcRhCP1soySw1Mo/iiAavJfWOEJ3/Rw7MvXmrI
BbDi0I9fG7Cl6ZidKGkX9HVdSxAXZHP8hleguccETcFOREyPWe5LJ3T+009Kpw3QZICjx2abnjNY
Gc+QDiccdBsiSlcmKyfcUofl1x2WVE9toCynlxBgWTx0d3kmfo967dIEONten7VfIfrPDaz8uvS/
GFUzLwrNb0qYbtvejvfFIbTTvboz9pKNKbzdb2GdndpDeyhv0oNge/b1dn+Bb95qdxbJqf65lGO5
ztc2flz7b9KmORRbbIC3P9vNp8vlVtl+ff7QbfyduCk38ubDjx/N9nrbC7FjDlEsi6xWrCzMLkUX
Hqq+RaK97x4kud1f//7COhJnAdftc1cR+z6cpLzyr3IgpXv0u9SVoLGQgxVnERdSmxKIHcHJE28i
7wn56m2uPkTj91WU2sK6E6c/f7Ek4hK4qtfQQiN06TbVBBTPa8jkovJgIhSwsvKWZmEWL3DdSy0s
VgmyLYoJAfdDi2er+b4QLs6CBVT7IZW5Al/kMbAT4UeLQIgZCHa+BqpdGqRZsBARLRGr6Yzwe3AR
RmCjJGJnKDBZj+9bRbPdr1F1RhOnSS9WoDxUaXbSDHll8y0t0Nl1rfMtqKfAhJ2u1OsLxJddI7jC
yoVmaV5nG7viKRdKehBibJz/hAz/qfawNpFD+V3rBiz669WJiQqOfGIcXnpPuukD+WfoSmdwUj+v
D7v89v6S5zhJYzBSz7O4kNc2PJtdvA92rM9TddvexfZ4/B5vxD3uJ/VXLPa29c/00GyaLQLRu3i7
hrh7e37QrHvdRQRxYiHpeX4gnfMQiNohFcuVNMpby9aw4Ma8/rRg4CKid4JyDopvmMHhUW7gIhnb
nrwG0X5r/qcWZj9+bJFwcsdSPScY4NqVmkMQ0AIRPRejXQngb03R1MQsQLWViH1w6ypnTIOdwMDs
6iSPiK8IsADd4/V1sNTGLDy5no43pqgp59ZvYLr28INsI42jx0FPsm3Wqs2mhSa1Eq6WBm0WrmoM
rCgvS5lT5tm5aRr4Gzok1WqlM0uzPgtWsYzPV4Q44tksoXC7seVdMLSCOApN7jBkWXy4PmhL7cxi
VgTMMPdqRT43BWBQpXGfBlO4r3whuIj4QF9vZGlmZtELFxJZj/tKOXeeNuCC5p9CQf0h1sah6YpP
Rljur7ezNCezQKbHzcCruVXOXt78lEXM6CKs19rq67s+P6/tDEJO3tnPRCcncWn6WMDmN4H04/rH
34og7JA51SP1i6gpxT510Oc/R5l/xIPGvv7phWGZV3QQPowwimP4Rb/+InjisDWi8YtbddI7G5jt
brP1C7eKKtFRWuRK8keMX3CwecfpNA3MbFvrlpLpoab0juTdyl10U6QqdNTofUtTmabjxc1pwDQt
RFsgczA/b47ykAP+HHmxSFGl2go84L2Z4Wm3chIu7La5OnjYQO/tgWmfscH6gRnnRQ5RiaF3Xwx3
XEsdLTUy29KK3ARVgeiD4wbpPkfZAOeO2Gmt/rtWGysg26XVOtvRlVkXddVWmYNV2C3Cd09pIK3c
lpdW62wTxybe4ZnRWOfAxwF3QKsOOYpR+3B9L7z5xmY5zWs7EFZjMZVa0RH84LmAZ3tW1ebgmeKP
1BK3ZSydjRG9Gmv4NsTp7nqjCzMyr/ZYQRR6ZWmMTqh962RKVYhElGF8lLXn6w28mTefejVF3hfL
GCtNPNEHwrgwphQIhNY7dkiIP+mF1dyaYVt+wGNOOou5grQEuqxPfTrKt30mix9FIY3vJ9PBlSrs
dC+ZPxOnnzILBh0uBxVetoWDId5WUxFN07GHQ9VEk8cbyf3ZWCtRZ2lUZ4HBiBGhQalIOmPBmW6K
SN/pSv3sDt0nFwe99+1YeRYfPNfT/B6L53PdBAOSVoJu3YVdqR2MqudKqQt1sdKdhXU/L6/4RSyb
QZ+LjgSjEM2CFqKN90XW1spxS9+fhYUKmr5cwGrEVFVEHs1EeC1NsUzy0jL5fn0ZLkSFeVK5hjY/
NE2qnMus+FGagZOLa2+rt7KW06qaRQUBx9LGR9n8XKEuu1E7lHrwHA365s6o3QcpMx0EmX4qbXR/
vSsLV5Z5tlJP0N5A5Wt0/PaToaPpie+rad5VSr6TjE/va2N2s6e0h2KqFFlnHN5tF0/JUMJJQ/87
6KyNKv0zqf9/l9QYuXnKssOqU0yDXjqHKjItHkAFbnefLBeRuuvdkKcV9MaOn6cte4UMfdJppSP1
SFXafo4IX1jJ6TNe9yMSHClyubXSNDkvbgA3dZT6d40vKfe92CKdAWsBdVat0M7Z4McO4nsaIjc6
yvk9Ogl/GUYTkZvGfnSrD7p/TA0rcJoBpYCVLb6wauf5NEBNQqK1tXgOpfAm9mtbicqVPb306dmq
7fRGwj6olc8WPt53QSSF+8oPg5VIu/D1eVbMpLrRWdi9OL1vqae6MbpbUy7clR2wEF5/VURfHCko
HuZlJfa1k/XJxURoYlMZ3o3nS0+4YeYra2ehC7+KoS8acVsrwWjTRBsGZ9nbYSL561W4dkIshLxf
p+WLr0dQJivc4HKnka0T5ulPaSifqQY9X1/4b1bop601C6llHwYCcnviuVIz8Vig3GwHmpztUVrG
zNQL9kKUI6xRNii9oDp78tNcPaq9KxysvviBq6+Lk3gUYm/elg+alStPGZofj9d/3dvnsDYvU4o4
zmt+VvbnLG+xW/TAWrjFU9KrD6YroZ4Rlnbacfu83trCUM8zqFYmILRiDJmTVcqlDvUfXZIfMyNf
eQQsLMZ5ChXL0FbINVk88ygmSftxsD7qXXKEtPfO3z+7tUheVuBqMypnM2njr3pWp+eqr/Wz0mEi
u9LGUiemsXuxHFvcppu26yoH1VA9zB4wuIzj8GDAJL4+CQuH1jyF6lWQFOVY78842R0b/YOBCk8g
mpSREpvS++F6K0vdUF53o0GQBXEjTz4HTYjgcS6d6ZWH6iH+deWwcjYurSf5dSNagBx55/aVM1bt
faVUB9FCYDiJ9tf7sBB3Jm7ny6mQzaZD+KeZLMQ1ruGRg0zF7vqnlyZhFvMREPJ9S6pSR0YVr4q0
73plZptSaH8mw+STrZrP1xtaOHcx9HvdCTCaAp7WXubIf9Wf+71+3ven5iA5LtfHb/qT+kG/8+7F
i+vIxw/xjf8cfLve8Ntzg5PD63arsRHaIaVdIXkq4C8inm6bwfH6x9+emT/sKALZ6CN83hvHa8Iv
Uad9QeVtZXssfXq2xxvL8DDQJcVSGu3dqAePcOXW0O9LYzL9+Yu9HQWZGEr+kCNc3SQ7X5L+jpFG
ZQM2u+vj8vau+0PoICxFpKOFpDtrdazfhq4yPopRNNjpMCqfvEFfs1dYame2u9t2MDIhKAsH43DH
iqVLiGh5qyr71BdWkgdLYzXb26ipJfiEhcwDysFqknwslfwpDOU1iPTCuYzl0OvJQLjXiBVsqx1T
bT+7Kig542+tC/eBOyIv39sCbidcyM5d5ReI+2SwJrWtIWCELE6aNUi2BdFWRLzm+tQtrLs5YMQL
xKTvrT53vAjBd105uGO/sioWhnKOFJHiqlYyixtOq3t3qZZAIcQRL1DelfHE1eP1QHqq16lVMzYO
mtch+jDK85CMGerNa0vh7WCpmbMtSUGRkrKbsNuHO729kFQ9Woq7l5BgVIW1yvXSIE1//mJveiVY
/DhL0MJNmx8pEr+FMt4NdbyGpVqa3+nPX3y/dalnyarAPTws9kpcbjR8Iq4vnYV0FWoVr7+dkTUf
MWNvnDLUvxMXncQSnj1FQZO1iXYF4giKVz+VKTp6CZa111tdGrDZBtU8t8VFTEwcc8x2huRdhgqa
t7p2mVsar9nhG4ZekqCxHjvIVx6whmu2ggWb632/fbb32x5BQJRtGmcIP6UDLu7G91WYwNtJCM2Y
HbhehIYjeqiZE+UdFTjUJINvHPUium4jSu5q7d+Jnd4948Zg2QKSySsBZGZm9H/f8Npc7aqVtHD0
xzJ3iqhC5/0uqG91syN77G0kzCEUdbwN8vickTSosztA1ysvzIU3xFwgYkBrNYanVjhCX4Ub393k
OBjF7S4BZpyPGy/sTtdnbSEOzP3GAkSjYh/kk1P1hvjsGWgBt/icfU+TSjuPIdb1Ulq8h0FgIME2
iwdAHAtxkuF1xs5RYf7qILrNao1xt7B5jFk0QME41Yfp63X/KUR1zyPbBhJqZXkvHM9zI6cmzxNE
qjjaOJ61r0JriEctSPS/LTkIbXlM/JUJWerFLATEsohMNX6TTidbu9RNN1oT7NDlWXnPLYSAufJO
0KIYGWOQ4uCBdYKPsI8UeaV+sPTpWQBQvBLEGZYJjkWaqU0zHCCDFWrUwv6fCzBEgdTrfkxcbPCs
2XejaYtwinmqSBdvFB6K1hAO/WhpOzT/3nmxnGsuaAjpRl1AhgTvJ1B6Y/N3FYTxBrfmNXjGwpKa
iye4CVxUVCQbJ6sTNni2j42bujfP2Ee+7zyZiygooU+9c5A6J5cfCwvCunXUtXHl4wsxai6goI2Z
mUToGjlC+tdEgTBwHoNPsg3LZ0PGKF5e2REL60qf7esmbs2qjC3a0aTtUMYndN5Wwuyv4tOfGVTM
xF+f8kKg9CKuIrljqU2NoDnuFjjMKo5lST4y8YWkbNyw6m+MwlCOGs5fmMR56qfCKutDiE7YJpOT
YRNWuLOArpT/jkMXpcAO9e0uUIcPbuApXyxkhB6GNK4vjYhFR1Qk6U5WDHFbBFGzyzqu+F2L/mRh
RfEzSdjq/npoX5qfWSSpMs0ISUY1jhvhdOB7/r7Qqq0Lt9qodEeLJGNDdvp9F9a5WXQ7YjnSD2Pi
cLPc4nmyS+pjEmb29a4snFL6LLSYSOZDuPQbR5TOslE6MMY3vWraXnyTI8J2vZGFdTbXdxjwNWoE
mEVOXX2p/X0erMF8Fn79XM/BqMsm7LS8cfDGUsSfmtUAxcDckjzd2sm69Nunpl/chD1LdesRLUkn
tMpf9mEf62rcXR+XpZ8/eyoEYyLlvTRwE24U/Kj6EMZagMtt1Y3txlXVmygNnq439VY3TEmev0oG
DCqrkBebgylL9iEUwAyjR93Y7/v67PoR8WBP5cboCVhI5ECtzce1l+9bp/b0w6cOvRj/HqcbWBw6
Uu/qQ56FGzU/12vwqreOienbsxhFJgtKvyz1PApukuhHpNyq5Zc8XLkQvDW709dnUQKp8QyppNhy
fO3HoOSbskNIHc3mNqmh8n68PvJLjcweHl5bt75lIak+tng9ycLGNC/44u0HlVqT//N6I0vjNAsS
cZXiqhzA3DEaaWNZ36Omvsjq98AQV3qx0MD8FQKWTsNHkPUjAY3tRy3ZFnl1KaP8hyiaaw/PhZU0
f3EMXVGpqBL1jpt/x7ThYvm9PdZr6delr8/iRNeiAS7XWu/EbbsV4tb2oZv5KwH0TTAEa2n+mGj9
Ns29HMMD9eD+bbWb7ia7QSF9Z/1dPSH79iFbyWP9KgbPj+2poal7L7Zb1ITYFjFOjn+q5U23Gy/G
Xt+mdmrj4XYwbtw77Zz8MPd4PhySlUYXYtOfz4tBKaBV0Lm4jTFnUMlUpe/CkUw9mm3y2NcTUfDo
UVFuxr1ih3v9JJ6QFbqUm8GJt2s146VezLZ7gseA4nYsgECS7Vz9bPG8vL79fuEl3pqU2SZvh0wx
+6rrncpSwtuowvpESqHOxEronsZG06NtH+BB7sstDm2FHttm70onkrfih1zUmoOJXf0FY7ngiA+N
+snisX9K8J28ZCEe60knVVtp8JXbPOwCG361VW/ywKjXytHy0uaYBRCUEb10HBkbbZOezIf+M3bu
t/rZPJB42xZbvCD8O+O23WB0YUdf8FnR98K5esq3zcoQ/pI6f2MI5++cUfTlGuox1hMb7GdsfC02
n+NTssk2d0+7x1Ow+Rbv07t+c7h8+TrY0pbFIW6+3k+Ey4l9QqZgR+3TNndr5NiFIZk/gvSEck1X
Vr0jqnu/lTdW+yxx91pZMdPKeKu7s2iURI1gVjrdFY7VjuzwRjvybN8I25/1xiBy1DsTOktko7LB
BhBXTrzFUZ7i+4voIaYNLqAqew1vvX2zg7h90aZNx/+G3bDtttj3bMNTbWMYsTE21U6zMSZiEnC+
2cQQkbNtfqzPzXfrr/BW/44bGOBabevv3JVAuqD3J8+fVr7qlb2c8QtLVgFvXCfdZ1tjW+46xiS4
eAdcK6H61LTpYSyzuz4fS5M9u8TUvVAYAHuYDnZW5uU2xE5der7+8YXAM39ptZTfBnfaXI26R7ou
br9d/+4CzxWl6NezGbqNLIwRH26/ex/xwNlMC0mxm9vg6B7+KjbBxtshGbBtbDygztNMnbtLuMlv
1hDjv9CEby3jWeAzSyONXJNfoNG2e5B30dGHCO3t6qN7cS/GtrDLnXUj7qG87cKdYLs7c6ec6n2z
TT6t7VRlaTPNoleH9ZbB8c6qfhh23SG/c8/tZbSBBW1jVk/rIAf5KJ/kU35MN1/R0N765/omu8vP
1Z18TLfavWavTMl0aL0xIPOXVFHwnK0EBsTACJoA5j0aHGkTZa0+5seIbfWX8JfbbPxbHvQbmA+O
8FQc15r/panyVvPTg/jF/i7blNdDOq0IW91+bjbdJrDdrXnwf4T33lFrN8Ot4nACPrt7gGWX9qu6
T+xsjwAZswPSfydvcDlZ2cu/EDVv/ZpZkOuxWjYDf7qr4AFzVz/lmBN/0u+NZ48L0qW6S39W36T7
6yO/dAPTZqFNsEbLrdBYcsY740N6L3xLbuC87Ya9dgbzfFxLTy9dwLQphLwYYk7wLobBwGI755f0
vrjtDtnBeGRAPxiHEekCbStukB45aKfhcL1vCwFkLs9nheb/4ey6euXUtfAvQsKAwbwC03dNdkte
UMoJzRRTDPjX32/ytOM7DNK8RDr7SGbclpeXvyJ94D/xyZSEdctCkvCVOVoIfPS8jj/1ZlYCvtkm
Rq0Z/KDvdgweeWfxous/fCmvoFqEMr22Mt3zIdpuqxrOyKH1TA9inzyUe/skXkVk/eJ06zx2W3/T
/yzunaDCUV7dp//Z31Z+wvlTlxahFqLcCpfI7nzkye0cVofmwHbJftjxqDiCs7Urwi4aowmLfzgw
BKlmN65kzYvLXwtLpvKVBSd3JLaw5fxonsb74tU6zI/FwTsW3/gx+yrX8oml1a+L+w2xjGlbg7Hg
7rK9fDHv868ucmj2wfb1YyWC9LalqDPDmAWenh2jT2DVRHluRzZ8Qa/P1F/s5oWZ0jlh45zDEBAv
WCcYX23dHf0o9vBcPrK77GBuxWE4wBr98RacHm4dOjusa4eKQDhyAvbz0WPfDPMQi/cbO6KFiIl1
rEknhdTxufwCZmn8h39zXq1vog7iALZ3qK9mYwBnMOOwRjRd2MeOlsCAnsxsA6apuESpcM5OsV9G
tFzhnS3EH0cLEhD4G0d4eCE7cjkc7nZqVaJ8qWUtPnQEegCAdyI+dM7GSH+W/bTybnKpBHyeX23b
i2kckzN3/AS0VTBUGYLPLzN/baZfToWxb9c2+aX3mfN3tE0+d3PapJZ5zqido7Xh4MXnkfGlObWb
+q485Ptsm997B4G8J95cX18Lg6ZzwtQUo2vwWj116qWoXqGMtHIYLFR5dD4YSVUHv1zMBoo7QWzK
MHFG+LDa0TTXa5t8YV50YpjpJkbvngNIG6mP7Af4VcdsX23JyXjwNsZ9fUie4NHzUB3Xnv2WDmxd
/w8yfCPzWuz0+HubBT6su1/oe/lcv8bfkgEeH9NGbGd3B8jaXfJr2NsrbzdL2blOIvMcCMW4CXpa
BCXMxh+nbR+Nm/ZgR+cEuQihlRmlD82f4lAemh/+sfpiQTHonDmsBeuFoKATzUoFE3O3xnx2/fjR
su2Y0vtu1V/kbzMX4rXOLLPTRHlFgw6KjdiAp4Ire7cb7+FKHLTR95cUqTff0p/1rrhnUXXqcGvH
NT1o/+MbeKpu8O/Gf+L3t7z4YSfqOoNMwpBOkQHFYmsCpwHu5/BfN8NGetvb9p0WUtSY21AFRYxt
vQwufndp8d/1hpfqR7r3DK+pW3k5ligEzTfGI6SATw2Alf42f5z2bgQT7HtynLE6qvt5Xz66+xYh
5fq3F9aIzk3ruh6SdyMmcYKhUNf8AJg8EP7KiC01rl1Hil7NbjsiUqH6uknO1gBqb1C6uf7TlxIs
nYGWjVaS1wq/3X6kH+2L82be86/gIG77t+y39zanAVnJIheivE4wSxyYTBYFvgQiSGRORdinTdDE
72x8trM/Hri5isi10/Z8dFzYV3+T6U85uQe3nhG2SNPpwwq/kyCPXr7fFwEu+Pc/s+P2Zx1ss+BL
GqFSxIMp9Hcw3t6awZ8UBbE8+HN6e+bh2/URXjhpdCaaHKeikQMON27af6grNjDEWmn6L0HrUi+1
pCIzKIekItquN/Ufm4dTHWRJML82X70v/vfqoTuIbQ4RNfo8HeWGhu4pvy2H/Ytt/jS+s8lgXi8w
mRQWoSMeDetRRdcHbOmw0elocZy7lCiE3Ph1Ds0NXOuP+WN8iGHdgTql3Bg7886KKlwOOSRtvlz/
6tI203KQqvBUblbIz0bz3nFeyvTHvObqtiRG+LejnwargdghHDcxWHJrPMo7esqey1d2Nx3FE+bn
mD16kdhf78bCatMFtZokER68MREFpyGs2Rz03tP1lr3LO0rno5X+aE72efuq/LWGLDhJadSPdEOZ
CidnJeO8iJjDAaRz0njeyFZ4+Mr0aD/OR9jiBlAzQ/3NfGw38a/rXVmIRDpFyio7w/EnzLVJ4jvZ
P1gCpTfwreM+vavh02jOdF9m5crALU3J+e+fZr/D0QC8Or5Gm5fG/iHslXaXeqFt/lKa80ys8w0p
h1Hs/AA+/GYeaVR2X3naha6E2p61sqwW50W7ZNgjXi9lPCEx4FaQwfmwFmF31oF1UOEG1AEevoHl
vHqpeyfE01CsGa8ubMv/I/mZJHclR4Qb4qcY+Pn6LWE3iX5Zf6G7n+alYgaBIAzmBQ7Qr03Mo9Hz
jvNYPncGX5mihanXmX6zDajpVPfewc+linqr6r5QYq8trKXLvk7eKhSPS2WU3gG+p30SlM6Q7iQd
bDgiEfcAEKi59XjFdxOs259mA3x54AA6cDx9tp+8/4QVA1FS1aIJZiontpGMFSsH8EK00IlfbTz4
dds43qGGw3cuvvlKRr569v0msLNkJXlZWBym++/Ocou4SmTps0MrR/sxVZb7aOcu4AF5vRa7lz5x
/vunReL6rOj7gfgHCPi2P8Y8k7vSyZJH2zadlaN06RNafCCu6mqQo9mBoyIaxCq5B9H7d6LWbH/+
on4vZAlno7rPfYgZsAYSj8YH20qGk+WkfsBVn0fKreeAAKT4OyMwFGHOxHb+kMcvVt2Pe+Dm7L0N
fl0GA+5mRkUx72AwD/HuTefE3aMybBL2hpPiP0mxNSEXuk1mglpg2nRvYIrULyStq68WsJc4uSGb
kCnlP1tWoaBV5DUb7ibtwUpIH2Vdq7Ze5/dhllfZBsKfxoulvPyOQXO+CKYBQnKBVWTTQdp+pgKl
BF6YzARUvwYkTih+H8qsMN9JW0+/IQ1R//SK0nLDwUxhf2NB9/ggnLo7wP/YfpuG3n4p57HdQHSI
NtveNfE0l+SWF/IRFZS2GiG+J9rs4FkgXePNaTTBBZUCKM68sJBxsF5GXTmQ+64qaSCm3mt2yinx
hJck8DFOhR/Vkw/PLALp6zvwcvpnw5/7R1WOqG3DjvPj+jF2eeEQnSnKfZ5XNG3ZITHdA28hIyin
e2GTlYvH5S1MdDYOV24iRMH8gz/ZigVTO6p7+G4CQW5Cx6yCRIcT1WO1hly+HCuJjlxp5qwrC8iT
nCoqzwYJModMgLPyaLswVDogvhy551bUEidYhBrlA5lfuLsS6S43DXWif3dXOcSxO3QwZukMS2Bj
OXd96tnB1CU3TTOosf9+oDPnJoP4jHeYjKwMeZ1PATQnkrAVlRndspIs0/z3E16feJniiXGwyzyc
sGfG7C4na9j3pYV0TmA+xVAYP6egNtXsMOTDC5YNCY3YBV/I+z43zIioW79c78bCEtIJjhWjMMMs
fP/gQhqlAd6A82nlJF/I4YmuFCcNWjmEO/6hAmb5QIQtQ973aR+MdY/jIHaNXeF5EbO7wK/KOGgr
Xu9RiE9sCOAjLYeX0gi3v7nrs5NkiAbXu3w+6v4/thNd57yqLVt2k+Ghy2Q3853jtjAwpNCCXcE4
L43pedl/mryur/PB555/KPrmqTZB6KjnlaRyqenz3z81LQHzzjoysUNM3WY3JY0Fqgp3V1pfGhnt
1LO8kZqJx7Evgf8Jc3jqBSMDKMfsHhOB1+Pr47/UB233FwmvYpn53qGATXbC5r1Zj2sPUgs90PmH
fZ0Aa2LU8QHnDrt3TcLeKBPyoYU1+BdPmWs3u8sRjOhkRLvuMyAgmHdoXLVtSRxY07Cf+pvSbKJz
EfvONmTplcZB4OQN59IVLxJO6wfL7vNv0jTWKhJLvTiP4qfVZMaWgtAtRovM5L2i7CUrsqOXyT/X
J3ppMrR9YMeqzJgy2cGcAAiZ7hRJIiaOxbRyjCy1r22GtnDyHMDZ+AAsdh2OlDthm8T3omgfVNms
fGRpjLQ94TlxWsNmNz7Us3uoOakCh1VwHBW3sJ0ZITocOIceZWFRhPqi+JonEk7rx64EYoGuhOGF
o4RpZ2FjjtDdaYGfbZ2ZhUwKvDVU3X3fT+kxtrHzuDet7OylCdHORKheetnYTeTU0DeItQQjxauH
KIN8XKl1LEyGjgeulXK4NbU9hKPYpq6QlVsgIhaTfL++Yhcq4kTH02auP/aJqMhJ1Lmxl5ZTv/Ha
L/e9ZP7es73ia9ESvnWZMf+ZnVI8WmSGQYanMlR3xj59irHin/20cbuwjit2Z4/VAG9M2QVNk45P
tevPQ5j454TBTEbubyXsoA99M9I1pXB2+XjTkboGyf1esWY+FXFOw6HsIlgh7cE7lwEpxTNcxj7G
ZNW55byKLhymOkbXNPyKxxANO8l68GCXElcvuP9BjnRwmj5iqYSJ5jz0DSBYuQGUGM/HCQpJIMKO
o70Wx/5idi/9Cm2T9rxNHOZU6hR74wxrGMcVMC6JcaOOnDhDajEzu/jp1xzp5ijM+jsdZ7mHjVIX
dKKxd1ab4JLCURAwa+IEaqral8oD2cK1Ib9Y9AN7GCc3+9EVJf/OwRR9LEXT/5AKVCTPrOGYw7Ls
Y/Icc+PSBoxl0ZHawi3MRrKjRHui81Q9AUzTPEGSzG+DHI7VO9j7EdhJV/ObZL16Mv2uiFxadxvT
rGUX+Wywo3Y2hmeosPmR1TTWLjHBhZoB2MVnq2k/tB3doTQn9u1kgC7rjVZk9rSMKgF9uLks+QCG
9jzf+TDkO8LfQW1HwwQgLamKHU41EVrOXIEYwJ1nXF36Dcxu7TTsSugtgDFAUyscJzOro7LuUL/0
CtkdlazGU9o2ZR24lUVJUE2y/XV9/y2kBp6WGgxF1slMyv7kTmqOhG/RCIZs7MbooUXCBG/mcVbL
9tSWyS84axxz16+CAsvgtvjnafHPlxZrEly9T4J8axFZSXlfxz+Sao3zshDKdbCyDXU+1biuOFUc
lwCAs7YubtKhmXnH3LO/Qav85aZ50EHInUqcDnb17OAXeFJIze9DHa+E2KU+nP/+Kecoqd2nVV+T
U5WgqtHzOkrK5pA5EjIFuMQOfr69rQ/nQ+rTh7La5tI4l8WTyXrN7fq1TG/RL8SRrYOFp7EagY1D
ZRdhBTUhwsmhMmF7yFu69ui7cJTqFq1TGveU+wM5cVo+W+1oBNlgvknRPBse+3F9hC5+w/T13Vay
hrWs8SDKN70SF5h3YIT85svQ/7ne/sWTCO1r+81187SIh8o/uh6UQD1/sDdc5GaUONBbr2bKfxqt
3R6UxeB8df2TFxMEfFLbgTxvxxqGFOyYsAfHunf6LvRw77/e+MJ46duvnrvJMSbJjsRs31nbHJI0
PVkify2dNfDewu/XNx5NyMBGrtixiGU4Og5kVJu3rsSd+bYuaLtvtkoK7LbrHXHWQFy9Md35HbZp
7UuKcqYZ9k69hsJdGqzz3z9tP5n1jR9nLYNtWx7UcRmWHtRCnCryxpUgdTGSmL6+C3MjbSZa2uyI
sBhQiPaVgA6x7qPpjAD/c2XElr6iXTIo5VNRVoQdLVL/dBi/7/xSbH1z/BiK4V529i3ilQzd0XIY
OoGvOqeJfWJ1DlKgUW4EFWXIDHNluy+tLevfGXHmgqVIZxSiVvNS8F0s6ItHV6qFS9Ot7XVnHl2v
MTHddoo4iDrSyH4k9E4ayco8LP16bWfjPaGfct6xo5fQg5nMPSTJ8yjO1s6lhQ7oCHplpAX8wTD8
uLQ6oS+kuKew5AvSuu52pdmtoeiWvnMOlp/2hVfEoz8i5B2Z/TEaedjVKnC6bGcb/13f4gsDRbUt
DjbjmEI3QQG1LQd4tbW//IR+5Lm3ud7+UgfOf//UgVgMQiYJ5PrxT1CnYEzJP2Wbbmq10oGLEgHY
CTrUHQ+iVJnFnJ9cXptflGuJpyyTVeiklr0HSrw5uqOaAuVAnyaKwekPBoNmm2yw48iC+POuNRjd
wfSb7lKvcO94zJp7g3RZyGwyl4EUMJo9K63A1jIhe1RB+rAWKtuo1uiizBHTwzzNw74cEv8dJ5Ql
w75L7ZXy48L86HDjOQd2sxpVdsLpCMwsa78Vmd1u7Nm4bYJ0iHFj16XVmlKdhpS/x3J65HGxUT1U
MY1qVd59ISzq9uGGAYUgleLG5foPuTXuC28OCvOBDI9z5u2ur7SLtwHT18HFZc58txtc69QUsRH0
LQfuKLHerjd+GQiE1rV4WwvatgOt/aPterg/2bh8Fc4A/cKup0C7zYX8Es9Z+8o7mCXNJe7nCnfF
Jx43zX+zaJKtQkk0CwYnA3WNUFj0jaTBy76Rwl2GDFAlT4jXbAUsPH+lkIBZc5hYWD86K8NJCnhY
xCM7trb/p/Yk3Ay9ejO59HB9YJba18bF7uoEL88x8mbHFrvSm+2NKe18b9vGGuR+6RPaSeQKV02U
wBtAMmOb9hDzSrLkw8j8Ibreh4XVSbXTqJizsahcfIDl/rCfaRU/JK3zKnkOqYYEwaGqS++2Y1XP
1CuZw1dY4WDCW1/q/KzTKpidNYbsQkd0fgX4sU0GrfH81LRsDCxAC337KZ78E4+/p8maV8PSRtPO
JImRYrLD4Y0pZ2HMilOf02xlLhYm29EmOzbPd6WyUycJpRoi/5tK0Hj5y/WJXrhi6HB7BVFNMrZV
fupZ73w3ay6/V2w0Xm3ZUgjUlTGvIBNTiV+mPRdrk7JwAv4tHn46AcuxRRBwkEQ3owi5grUWwsiu
5fUD6udfrndsYUp0sKCiYLxkJqwrW8sDFrORNaov7cpFZmFKdLQgwlLbxeDAHs0BPrgg9m/kGANE
QOK1SsXSF7RsjUAN3G7axj32voygYH5wod+ZZd5tZ6iODqRQfzCqzqlO8PMJ5qqAV3W1ocNtrTva
j+dNP1sWrsZHNqtgTH9zAkZj+/X6xC6MjM6iKGzksVBgR6LsQbw49j54MRzMNF3ZbQtrU+dSmDYk
zD1OPYj2fB2q94R3sK8DN1b1Kx9YWJg6kaIzprKoJJlP9jiYQeOagS2TG5eNzpkYmZ96tML1PXXT
w0TZ2+iZGTYwX6kALo3OeVI+7VzZxErxCqNj5DIw02dviIOC/uH1yq5dav88aJ/ad/OqFW2dqBPJ
7qBNE9r8q3IfK6NaGfyF40CnPmSdW1YGFbgEVfCyjyfvzugYmJMmf5CN8zUuy5Un7KVVqgXtFu4E
Vm3UDD5ppRnSwtvZBHaLVN0in4Qc/y+n+tNI+dMochtutaehBAqvgD/uLfLs55a13WtZvM07G9fc
xKJW2Pnq0BBEiGz1eX9hbHTqgpUmWS4S5R9TBAqozJM0bBp33k+8b7Y3BQndRYfmvezz+Tz8tIPR
Qf+jyfkPMa6VGhaWkU5gqEYIbKYpBr/v8aylRruOBgMg1TTtpmNjDcXOpO3P611Z2BI6hYFnfgnZ
1lRBo/CRJGZgVXeMJkG7yuVbmg5tT/dF15W+PEc8p4Z9dB32jAUlWcuNlprXtnQMzL6bA3FxtFBp
7xoe9NQMIXweXB+eheZ18HncS+mBPz6cOtTmAkpphRvG6IWpN5q7659YiNg6Cj0Tg58oh0CDGjde
Di2IYu3HL7V8nvNPm3j2rVYVPgQbEyliEEvtPFTGWqxealybVy7HzINPVXXqnSRIxKsx/Lo+Hgs5
419az6dfXWSU28TIkJuY/VevmB8mXz55aSeDhM+RHZdAIabV/vrHluZXu03FXplkTcHFKYHyH4pJ
fhYWXWlEsGddqbxdfrM2AZL8dxYI6jyE1u58GqceIkallwZZBnp0lVn119bv6d6YXTDfEmY/J1Nq
H+vRbbdDAxZi4iYgwMeV3I7MdPuAJg07uCgIR5xaVgrzzbQJyyqtPhAZrM1QJWWIzCiJOuiXvVwf
oYV51hHZQ5z7hu1Iccprw9riNTbdcKfsV1LdpdbPIfDTZBvczbAuqTgxOYTwk/4OO8aP6z98YWp1
KPXowwzQzG16pGW6hcbXVqjxt8Oa6LbmtfVP5rlxnM6jR7uWPQIan+CsYkeqWzuCFyKzzhOgvJ0n
A7i6s+9TCxg10vRA9n0ASPzK4C+MkE4X6D2Yi3QWz0+zaf8yGgJLK4saUcudfnN9kP429X8v/6av
0wWShAuD5g6OMtQ9w7zK5ZbinWYruoGHnQDtdjJGvvHHMjsmgDltjBKvpdc/vjCA5nnNfVpbcW9U
EggtOOFOGx7j2dx5Byw9nONvt7WvxY62IX0xN704yQmFTtK2dURbiJlMjWBbr1lTqFvqhhY/XFPI
Nu0Neizgde7xIC6SyCzusnoNJLKwDHQ0bq9gB+P4Pe6ykGptKzju/smztRetpQ2upXvUN/qOF0V8
zFBMn89Ujbhb2YGXDwqmm44wiLbVdV/UmF/LDbxkysIBHrJ5YBiu2s/d2IW+H09fZF+oFbTZ5d4w
HY4rjNjMWOv7MOjy4ifTjdMNKcY18YnLeR/TAbmwvB0Mq8vhmjjBH9qyo5h+VSwOG9bAgMxcSWmW
+qBlBXEqhKls6hyVMNzQoDDMcbtbJK+ZyXwtKtptV+Z9gsY769kx/P+UwX5f321Lg3Puzqfd7JN8
aHib1SdAFIwH1Cj3uNeakI+FgyVStOfS5Ss5wdIAafvaz8oM57VqUDuX97k9HEaDba93YqlpbS9z
c7QdP2/qk50xFnatFQOcVkTXG7+8j5lOnhiEMFJRpVCRga5JF0Bvfr5366qbg9Lgf65/43IwYjqD
ovNxtcoYtjPBtcouRNQBzxUDM5YULzd9QYcIu0VV1cCjkVPqGqHK7bDPrCMErgMv/3n9CxdZhibT
wcEpii2gwEzeMW3lFCadUyIojWZYzWfWISc7Ic1fvup/xn270qmFedcRw8bcu5LkMRS7VZyC8pu1
3ba1RhjAXO/S5fY9vc5qDawxy8IXp7K78yoapMJZyREuB1kg5P7ddm7vGCmBZMSRV8YAq5rRPnCL
nkjq7w01J+Awpa+Vmr5c78fl5eXp1beW1dNIWhdAQRnV7fgsh+munPITitLP179wOYx4egFubogN
hPaE1zdCN35XB7bXhxVe+lKe7pB53xRkgTz9d9gop0M6wzDl1M5840EUaUpW3n8WplqvwRWoZzQl
scmpnqfQ6/ssKGd/JaNZaluL3mS0+QwDFGTjgDEiEXuH2c7v6+N+OTh5uugI7+TMqt4hkFl3VNhb
vnWsBFTR3bF9uu0LWti2mrRCtuFhD+RpjqTZyL+ophQhIEH0ppPB07VEKDPw/BaPcEZvcyii84ei
WSsMLw299iQGCtTkjrNnHBtah6n4U8W3VQE8veCWW7nvmDZgXgYcYysKf7lyJTYszKleaevpMLWq
g2ssHDoHcC/tFiUSuyp+J02Zrgz50jfOcenTsW9mg0eJ5UIHZxABNYtomr479lq1fCHe6JW2PE/L
trDS+MicUwkZIFd91NYbgdL3TWtSr67BocemAEv4R2u+HxI3JMUf+DmuDP/CktEFQeCsPsq+teDl
nUqx7WNiRKnfuCsSVgsDr7/hqLQviawqcUoB9QjcrHtmfvkATPLK7ezyKezplbUUjLIWbKD42AMK
GhilwJupFfFphOSM+VuWTQtvZXFMnWJlJf0tqP3/XdTTC23ExdFSM1ue5Megwvab/06htVYG7h1U
/GEo9AAv8u9fm2eWBOrr9fn/O9GXvnleeJ+W79gJpWCe3Z6mmpIoRv3GCZuRVT+tUcX/0ZqWW+qm
A/A/Rgltn7anX+eiKLbNHI8b2XCRBKKbTSs0MiH+iKmaH4FVyP7jte0GAyGQxCjgaL4rBE3BC26L
9t3OcmZtObOcIUhKiBUHaubZbyMh5do7x8K20WtCvD6vjKQEDaOpIGk+Cwwnt3jk1zZ9KAy1Bipb
+o52imYT6/u4awkK4WMgM+BRTyjsR3O3ssYXdpBeIurBxRiLBO37LA4IospQ0ZXNubB9zPPfP038
HIOd68IR65RWqdxC8cHd4GYndr4zye31xbWQyuj1DZdziLs4g3MahJvtyBBvrMmfQVYf7gXJdmOb
rZQwl/pi/9uXppSGVCmDaY7R8TeDMSuUPWDVgekPt92sPV3ABCgBc7JgMHSSfXaUo3NHKvv9+jgt
zPL/FZQNPDk5OSqYfcbvkIS81BX5fb3phQX6V3fz0yzXKe+dqrLIyTP/+P7PpPiVwWrBLm5s3vp3
4FnFUmINsXPyEv5oifFpqozfkPQ5e91mH7d1QUs8YjZCItJEPtkgUjAC2x5HQYryGS/4K4fg0iBp
V4hOdZRmanJO1eRsRKZCOX5nSYkYt5aIXKYym55eZkz7RNI28ZwTMQbnQFqRbVPUwb+3hPi/qUjS
RxRrnbu5HftwKlq24aYA6dx0nOw0dqWLZYHyES6yqbM1x2laeaZdWHk6kd4VrVOVClA/g9zZ/RRY
3lpkXNqS2qw1UImg+LHyJNyTQ8dAGEVg38TAxmhqEzbnZmtnDihqnP0Y3KQKG8iIYnDYh62KW/xC
8XihV+8IhdiPshFU2gw2foPE811BJA/cdFo5fC+PPnRN/t09nVsDsk298QQZAxI4qYknF7WmAHB5
Aly9Vgc0EfQzMsM4VskMqbC652mAolT+pUiH2Vs5RJZ6cN5Rn8IL6o+ADrhOfsq6LKLd/CT74cv1
bb+QDbl6pS7jlXTBt8pxl6nV3obdBiTRYbUZIGchO4OPZuQ4jD4rz4UQgGCG+m7CrTQOfBcmTRWv
EphSJPWPvG38Z1v6+RfHwd9637Vuikyur0U/J25Toz9f1Ucfq5uVvbMhYgRRVsRi7wzxmhz1wiOF
65+H/9Mwj1RAFVaer3VToiLbGtLAa7rjPMfQ8DM+utR4ipGfenT6OrFhDUzz9yHn/3ND19eOVQnB
HfAMgBRNe3cTZ3gL6YAaSaibhyAlJpHigu5hkJYDHkTTfT50LEjaYaWUfTn/dvVqYWZjT+bKn8HJ
HN6l3/zOAJkLem48qJhEfsO7wJjaB8c1ppVzYGnLaGEFlgCWkQ+AVmUS98TJhX7ERxuTldaXZlEv
HGIGMY4pgAbMSUKe0jAxuk1rWoEVv9mz2HT1/HXK+8AqVy4Ul881V68jojaStbjeeUfHEhtifKth
CZLHd0Oxcnosta9lv2Qomjg3R3UymwfAog7NgItJCvpsMa8UwxZmRHcXI4SDcmvD/tpv7ouZR0T+
ABB7JXgt/fzzRz/tqionhZf6JehYKBH7SkCRCyxZIHDVLTZyOEJ0j7Gckr5ieQENWdhFpu2j5WQH
u/haQ5hsLG4cIm2TziDDOanENvGqRxfGJrHzm61KbVzO4F1dW4C1lUMzz8MT75iEPghfw/QwwEYJ
luphMbxdj/RLH9FSBTAjOrNJGDk5hr0vW55B5toFFIelAa5qPHCIWAkpSzOubXCa+ib0tY0KFbh3
BlnXzE+jJoF+rLUG7V1YsLrAAMqqVeF4gAvUZPzjCG/CC8G4H6k9R9cHa+kDWs4g5imBb8jsHnlR
TWEqp3qPIJ0+2cpa8wAnl81sTFeXbqqU6XZmjoeack7dow3X7sgSvRkN8Yz3fSVIC9aOG9cnNvv2
boTY6jaukyqPPKjDHQ3l+CBX1fB2VUmOBzBZ7ZvSU3fwakrqYAAt/EF4ZnOyU6+5I/UAVw06t0fo
IIM6703xHRhU0FrqBud1hOH5I2V+vTNl078Mgxd/ma2uiQrRsS920kBTGDpukSisJgCi14ogza6i
1sh+urKFZpjLElhAC7GBOti4yfsxe7R6KAIFU23Oj1PFoEQ75WXAWZtts0nOb7PXjZHjt/mBy0zt
YR49HWtqFEc39mCBYMtftM7jLcSasyPyn+RhLubyfeB+8hO6CbkfZGAI/MniYt65eV/vhDLFXR0r
Hop0ELuK4J05buLuoYtrZ5PNQOVN0hbh2PjqvfBVvc1to924gqf3rOfFxu0t4/yqLkCPcWsQ4kTD
rCCxrHbPgV1/H1z/jwvxrrDJ8V6KGOOfFOnHnWTEDmfZspMs/C5kZsp+uqNbbyuzLt89SyXvvZ2k
UcqSPvRn8zFFtIVwYGVvlBq7w9Dl/wkGghNPx3JPBcFDtkzeui6xXnkyQgeckjKa8coS2pn3Q5Zm
+lKCG3rPHM7vhNdVXzJvoIE7DmzrWyAlNmqN47WwDXSSGmx4vS7Gvehod92uJjwJhq59HqZipfi3
ECl0HQ94RauiP0dVx4aVd51BRqro8+9TawGG3k5r98KFbuhaG7JHTUfKvD0ZwngG2fkpke0bz+Ib
g4WWN7oksUvTAXCC0hzvuE9VlwRyvu2d3tUN8OBDD7Y0lEqObf4/zq6sN1Jeif4iJIPBwCv0TvZk
kklerFm+AQyYxey//p6ep4xvaKR+itSRDNiucrnq1DnuQ2lmL3AUPy97ufMLfhF56p3lrPeSFGK4
zqkuaOAYdxa5cmDtrHGqOhmE4VdRMjqvLJ3uOtNeqXstraV2uKRFV/bTNEy4zZlBW+8VMzeMr1w1
FgbXW8eNJLfB7NkDNY8+Rg9w5NqgQeWvyRssDa+dKu2cmd1czmU021JtksTxQmh+onDuCmNlLy5Y
lC6dXUyOYchKslPPwaeSs+TNNtqNmYzlhoF/5Kp9w84P/xTS1YynIySjZZRX71b5rWuvytAxvVUc
eKm0Lgo4wJ4m6h5s+mjcs6Agv7IrFyIgXQNKQNPacGys7pDDTtHpZ7ZPefpcNiyg1kqOdOEZTPMF
MSsT0GI6VTQyC4Kx6EQXG+modteeo1LXm6Y7k1RNv3LbWdpRWlhqgNXHtSfgbKSFJW/YzoybAADH
ldh96WusfxfabCqLN6lh42qaNqe8Q7MWlL+hVwZaO8A+cn9rCSWeL++qpW/RnAaRxM6Tlk7R6IMc
DEJ05NGv1hgnvqZ5JozpfiOpupbPGH3Oc/tUD+54NLjlnnpUWEIubAiYT0pGlpF+s0Tc7SeQCIV9
OdIjSD7K7eVPXLhs693rLToG2iJPIEKguHgezyTjvBz4rnT8wC+Ze2xGv9tRNCseyqoyV+LxBTev
y2wTYgw9PQMgO+bhfL1X6RqJ1Zcjg2FF2+1tSVKJULKNUAxwfwtQfT3leb3GtLw0ura5q8JgkH5t
R0C9yHfqFluTi5XA48u9hhfXNnYJhmwKenczmgr/nvbpQ+xOD6yPVxzk0vDaVi58EAPKqWmiSplh
lp0r1QFuD5c30ZcuHu+u7eQWMWjWyIZGXN4J9V4h40jcXyL9ddXw+h4Fo+Gs5KzayLVbI5im5hxL
j0hqGui59tmPy09ZWFt9T0LyeqDTDOKcgbu7PPd2qb3GCr0wP3rQSlkGcuYZm5LT2tq0Xm9ta58O
oeNn3iG3m7Xuny+do2nqx0lDkasbZh8InDLZx1lXbwcbjSeeAonynFXgRa3XmHiXPum8zz4duI1l
ZqadATWT04L+lyUDeK4rMFn7XU72di/WoLRLq6LZcyl9243TFkUgu71lvDrM3loj/4JJ6FKCJUXq
uHFhcUBSlofMnJ1jBerJWx9EGyun1dIs6UbdZDw25wl7yiM7wwb3RDyOv5QSL6iZXYXowqprpj0q
sCmMhU8i3kzkzsmJfYjr1W6ChQXQG8l9CKn3nZBdVCHIOik7U9uUxmvyuUuja/Hn0A7AHQxdF/mO
f6pt56ZLrsIsm6ZOl1GCMSofalDojRY4FN3mEEsUcjprN9gQEDZXCvULK6xzZogWlPh9kzeRZ4r/
SG6kR6McH0fu0wDwEeOaoArfolkb6O24hHIt9hHqh2bMZNCb87hB/8Jax8V5wv/v4oUnaHZGcwrS
do5cnKpATZE91PzZyulRVNDAqtxwkMY1uWM8SDtCkQpKZ5lTEtH2O8JpkNzfzc67E/srt7GlD9FM
LgGVGmhWHQIRi3NfnDDqTdeaByf2bpARgRy03w9ow7tOat7U8a2iNcqcDX6DvJ+4sU2g/WX8ePlA
WvBPOsC1m+1hqrMBGJMRWrfdnT0mQCG9XzW4jmd15KCAY4Dzi4cbw043PikC161X/N7Cq+tYVjAp
jDSVjhnN7nxoS2S+LZoEoGXZXff25wPw0+mD63YBRwF0g91aoTXVz22W7DtIRVwefsEr6UjWMqFi
ImXXRi2v3zvHeupLqFReHnvhjNZV9mLZnuGIAERXXoqL/DsISA9u8gwwfGjUV2F8TFPHtDKbJQX4
nNpoMtwXmTEzMCvx3GKjrjikpRnSrNixFemQiZ2itCvuqV/sq8q5Lg7Toawg75ny4gx96tvideTi
xkrya64dmBbtpCRiQoLVwXGcCyMgUFdgzVo/2cI5oGNZqz7hlaumNkrTcjDB6Y9rmj3nw6GGLs3W
szN/5cBZMC0d2uq5FlodsD2jgkkZdgky2sJEE0LVk7X83tIjtEMZJFqjByKfOkJf15SaIMgOlVtu
Lu//r6+9JqRQ/rVdEDAD4ELBlFw0IDQGw4Gn8gHF5e6Nj/QwCfsPNSrgx/ut2c4/XbhVp42frnz4
efk+OQ5lCE8pMONFtEKzouSQtAlqTuCc3NEqAzHZZFNbWDGfoEoYMKBDNmBIqlDmkP2D73D1evlN
FgxIh8jyMfZTMYGQmpdtIKl9A4mGlYTP0tDn3z99Y08r0nkI0KOB0R592xV5AJfxWjppaXTN8ktZ
ggO4q9rIdr87/as1/Xd5QpY2nXZuV/YE4YMK44IO8MYzyWEUVYT33l4efiEs0Jlr4gyNR3xC2Dex
7xYy4TWYkGUsdsSqN6afhZ3aX37Q0ndod+FKsAHY/pFEk+U9dAW1A4RfIqBjma6cIAuuRsc/m5nl
5wktWmicMS80GlLtmrgTGycfurBQTXydp9Fx0J7ZJzEbIBIjPPoxolJKaPGK1oLL87T0FZobgMot
DtcOZ6ziaJbjDjeeS0bL+8pNxd434zXu1YX1+Kvn9ckaSpY7vl/D0KiYG4KgvDM2c1WKkzNnZCVS
WzjTdYgoYQSioTP2bo7es9jLT233jaK7bah/lf5aW/eC4elgUXdu1VntqUWkOU2BINm73/prabOl
L9Cs2s8KO286RSOQff4glTgB9HS0snEXx+5ugujK5UVfWgzNyHsU1+yE+1YEPeg/bC6boIynW0NO
a6QbC7rypt6bXuTon5tVTqNe1N1/AH41G19m2ZZzk+/rmqpjUdvuxo8N/sKhFQqK/Zz8gEqb+4qj
oYh836e7yx+7tGCaJ2CZXaY2fA4IFJpvLdRjUONeU99ZmEgdVuonDeNO39MoMywnSJ3mfS4TtMs2
5eGql9eB9IDS5VTFA15+Rskjmfu3iazROy9sNl2vDqRAeUFJ5USd9Q4CnG0VOxtKjoUzn/Ji5Xxd
mqCz2/lk9k7PiCyK3oqM+ClzvdBCqb+jK5Oz4Lt0CD1BRXwynRbbmHn3bpE9xdL/wXzyMjPx5/L8
L72/dogbZeuR0uE0KjkUdWyrSO+rBM3XPBnmFa+19BWazScMVaFiYjZS/xNog5FZrcBXWo1huiY2
v/QRmrl7vp10NjftyK5qc2NZlXXb5TzeOkY6XndI6RQBSTw5KoaQRFTHHEYeBy44cFh75eiaCfvU
Q7ksLYooqQigPblAA4nI5/4FbdjZVRUzk+h447QGT37io8/LknejeiHtO/M/Lu+ir10Q0YHGczNC
0dpMFBCimQwn0zNOVlfKlVTL13YM0vR/bSx1UqO2O3hzOPKbNO7/K4l6bUUCIm3nd2nO28sf8fU+
BfD038egBIdGG4oL4cDkwUbsGaDsB4WNjoZxbV9FZoFVOO/hTw7Dyww3tfxmiuJSPMejeJqm/o6q
9nECDcl1H6LZNALx3gERG2LQ9okgBq3Ge8Je0/6/y8MvLYdmz54NaTxR1maEg6fZTm4BaiVyLli3
tHg3WGq+gXNcfLv8sPO0/H++kOgQaOB70ENEYRSKQZFmqorqoEb+Uhe5WimILe1d7bIeE5qliY30
Vz44h2R0oVzWrmxcf+HlNbOWgyOaOEMPtAnd1sBwUEfitXUrpbxBlvvDwTSCLrUVgKzJNYGxhdXR
QcBybglnPXiP8SkJOhbZuG+geJQcO89tPyQX4HYy50yunB9f33fAJfDvdnYAJrBae5qhIN2nPxyr
8ncxGPl25mgaPGRIngGg6HBE3qNiazeThU2hkwlAHs8wvdjqo8Tecplt8+LodGsGujS45gaMeW4z
g3Jce2JiQgJ9HAIjSV5ApbeSmV56wPn3Tx4AhIh+6jc9P3W9uh0J+Vl7+a4zjCa4bDILG1oHBSN3
HLuCopFaDeSxjCEqIqDasL88+NLLa8bvorqrMCX+yTR+jO3d3ACut+K2lobWTnGqoMYw9bOBZuq7
AbwEbEqDkq0EIUuDa1YOaSLgNsXET5P/UE5VmKgn1WTh5UlZmnHNzjtQQCCHlBonQarnokD7AkS2
1lpgrL+Uul/4QB3zi6u+5CianBnSml4GxdCXf1ha+E8Zi0kWzo0ncpCDFO0B+FAadqV4o72YfymE
6kD6UAciuYCc8o61xwYBxikWwM6KdCp/QCvCQrl2FlbkWibIM2XbeBuujIGHRY5OtZlVPglE0qm7
QtXZBsUt68f5eAlB+jxEec1VOGVdd2+D2AOZAsn8sOhG/6OTFTSofVv40Dg1DCBKPNC4BWPaAfsF
FqrvtT86TSDddnxRyoXwLmjnVJiqFp0+o58Y/zEjc9SmhkrnfcMN4AhKy1Hp1md2+2KZDHJPvZc5
v4QQnMCDJux1Fu4cDgq4ZWckboT7Xv1mx0b3MQjmiqAH5faGpn3gNGVyBJSYBong1gk9RQ2a9wkk
v1rVvQCk9Ce34/I2SeC3PDNJpsc8zSTfED+ufoJ4dAxyQeqgLQobj8q84UC9sX1kadzsLF5J8LKP
M/7d/lRsVJDMGiAY2vntKSMJ/IroyYPnwS4h3eP8sh0Gum94hbsUuLCdlZrGNoaM3yZxMuvYQqYs
rOhYhT0b69CdLHc3K2rfA5ff/yEGChK3eQPPKnugpINCAqhUcFIFdi+7D8O35FtjUACTTRsVjI6O
YWkzcAiQpNiMQ0pDD/oEt9ZkJZCDG4cN2HPVsM14AsyWV3W9fUgq0G2E4NM3m42wVPYB5YP+qQQA
5n2wUzJubQVSrp1pGX4RdpLnN7iLzse5J6zeTGbJ3urUn8HGwyxxmPsEGjsMxuF5Ke3C0skcAPBj
09uMdjl8l0OGvEnsgDAeOJU+D3NFzT1THr1NmfCemjF1TciWoTenQ93w0PR+0QRFz3LguRlwlxCu
NqqAOHk5H2k/5PYWnbZJVNfOuHMF1CwQSh4A6VLBDDeAawLpv+XGTIeNm1hylzslf/S7aTz6HQhM
EOk3QIGwvNlCNVnueFb2Z4E2ryRhU7VgTchy9ge5fuPdh1D0aykyGE4iS9puFYUAD+U23Zepwx76
shQ1erhkeSsAcHe3SSPm756SJHDnZnhFTdfOwKGW2k04NI1styW15207GM4Od44BECDHOEpF8lee
jd43r/fRTmn2NngPWBV4dTk9xqWhDiC1FsgAdH3Uua7cFhVJX4sS5UkPen/feaeMQyelsfVE8YLk
hXmcKl+pADq7/Ucdj3gd4ssNuP1AhaoyciJzIR5Sz5zzPRR0HbbiMxccsg6AZmdMIlxBHflnpYxy
yjae65MwnvPtZae89IDz75+OWTTLVClL2zaKXfc99vozJHFyArteq/L8TVB+5Ze1ONuyYyiuW653
mu9JEyQPw+v0A/p99W36bXw0Pqzv3vfhpX1sb/md/XT5oxbuKDokOqlZaSdgzjqZ9VwEKDFw4JOy
2RBBw7waOuXzWpPGwvTp+cysTtXkxLSLytQcN9wFqqew8t/SWEvELwSqujY4B989yAcs8L34U9CC
25PEbBMnT1UH5clq3l2esIXP0DtNcpJVoE4Y2qhAa9yul1y9iLEH02lurGkCfvkIwnQ1mHY8Czuq
poxYQ2+BAfyFDr8DifmV2GldTwOAIWbzoqwjHrs3UqmdLASkDiVZCeG/jF7w/lpIl7GSU8eIcSP1
7IfEsd8Qu1wT6mJoLaQrzSbvc8crosZsApcCImZBypo9XF7bpRfXYrq+t/vSLix0aRvTEfrse9+N
r6ka4MW1iA5iKjZAWyk4urtvLfsDWGDgle+sW+sEXXh1He1UmeCuqTsbDGyos96WDBKrshuTlSD9
S9MizNYuZZPvzAwNLEVkVQLRQ0GjzvHvBlHeqgTqdnVFrnHieND5BT75WLBzcyA+sb5mWoWjNIMe
kMwOUcXlBf7S22H48++fhh9B3yzzPJ+jiiQbQyVH3plQLq2QYc1XHrFgvDriqbZ9xbJu7CMnJcNx
cjvEejOYWXPfrX9c/oovr8j4Cu2YQOhugjY7maKe1TuZQhRMSPYDwRei7Tl/wg1910F8+vLDljaW
ZsxFnCEfnYFL28hkwCHcsAZbXVoLzZSnkkPu0TaryCysX8mIBGVrzgO6uaybTI1rnehLr6+ZtOJy
lEPv2ycy5C+NN32r5bTiLf4CO/7vuMY6aDY9d6UzQYAAbAi+SZ+L0vYPrPAThJO+gf5i5ICghRvX
3RiyPunS0B9Y+9RUVbyP64nsB5u4ZzVcYqT7zh/63wpMdKD98fM0D4bCIiFCxHTXOcy8sUqVngzT
GB7R1Wi+mr2Bpju/8f8kPEYrmWulVlAXNTI/s5OWd6RF/ECUM/4ELfaErtF0jXZxYXvr8KvMSRGr
5hnazObqZMVy3HgNf65L79vl7bY0vuZp/Nbqx0aAk1RZVagG5weZqn1WqWvCHcJ0EsEEOidJ1UAi
1eb5ManiQ1yVu4SoXTWnKwazYJ06BsuDSFzb8fHMdTolB3umz9Si+4Sje9dovWfLF4e0LddYSxas
SEdlJaTzSzCVlFFW5yGymUGS/1ez17Jb2eRL66H5moFDLTnlqBhREwLNtUfzt5jmzqmvHWtlwhYO
F13iI/etGOx2I86UCupwBNwM/ZscvyWsB53rSipoaZo0Z4Na6ZzGKbA7I/PuIMYL2evKOcxNfROD
/2HF9VsLzkaHacXZlAE0VTRQKw7HXXpnnexQhfmGGIER2kEDJqmNcdtvyY4Hp+d4w++KN7Zde/zS
0zV3ZCcTsA65tKKxr4vXckjorqtjsw4uW+bCFOr4LdcH4vmMnYuy8ncFPYuZ3o8839hrtAALr68r
gJgmcoqtBU6jpPZC33Nv3IkdLr/60tBaVDGMqSWQFbciYjbPyB0/QjJgf3nopVk5//4pohB1auZz
jqEt1h0LE1AsB93iQcFLgtQ81LIuP2bBRnTUVVVPjll5I1o1Y0i2e202vqeFHb+NgrCwstIsDhwz
W2PiWfqo8zx++qjM4l2TFSjSsxn3gvpe1R/U64Mqu84adTkxO4ZqkGxB4ZcYu3nGeZl9B4g7tNoV
p/V3T35xMv9NfH76gMpqTIkMnx2R0A6hqXQLWsLiWxs8zKdmm4XNwXoHv4X9THbFxjga791b+Vb8
JE+jCNyNe0S0trJuC+5TR295fZnNcZygRNr4exvoxI2v5DN36mZ7eWMsbW3N6GeQ/jvjxCgE2P35
TsWVQNs8tKquGl1HbOWT7ZddF2MeTXrs6/xH6baP1w2tHfQeVxApArotaoZKICHVy2cwEqCb9PLw
CxNvaiaPLeyZnu3QqBiNvUeQrHHGtA54u0bmuTDxejoDsQM1Bhcry8BD3DTjTcb9FZ+y9O7n3z/t
3sIxauiDd4CZmOW+lbdnwnp0uq5syaUX14wbbYDG4HMKgEbe/W4IQzad766bdPrvi9d0cJzeKp1o
6twgV2+FNwXxpK5cUu0MT8FWNdqFsiKWVrctc7cd6dxtlqp5Zd6XZka7KzAoRKVW6tJopMmxrisE
bIW/Nu0LHvwvx9KnRRXKtCDiZ7rReOauzscEvW78zsqKJIjhr0IX7OmXV2HhM3SIFUoT3tDzxomc
2i3CtB3UJs7tlWBtYW/+H7xqRPsFSCv6KLNenKkO+hpN0tOV93MdYIVeUgsKBDZ6tvrhl0fm7yyx
vwvu33ETspaXp2fhcNMZSmPfbXyzHGBd1JsfAdpNtoPKkClnMwubzK63l5/z9T3A0T2Q4GYJrwkY
QGLVv1ywFp7maZJgI7MbuUGVgXwjLVN9gBol/335kV9/Gqjk/rW/GETRzMwEhHLtfitF5288ZxIb
5ic3hlgVQv4aqgiMqPaYvCkIZJIY6mHNiKDHzrOdisFVo+rE3Y22YaOAUlf9aRqraufk9bBzqVAH
o3K7Q0Uy691Lcc+9/MlLm/38+yezYmM2F9LzaaTk5KPwaHbmO4BnV2rrMaK5tLJJJK/Px5QLCktK
f9jCObarwiELToFoLm3O3anxXdFH0sn2/vSasHiL8HcnvD+u+HV5hr7eFEwHmvXckMxW5xCkdgOn
AhqlOKAJNgDgYcWiltZAi0Hy3gX5kJ84USpjP4wFB7l1JVcSp39hwv8fywHz/O8Kj0ntTnELnwBc
TRt23E2eklY2D03fG3dtOmcKGnjDfDNDOe2YUtnsQH5Q7efeqF4Ga6BN0MYZD+N8rt8vz+jX3+vo
4DQ3Q1c0HIgNEbj8th+MJ2+erxz6vFE+befJdpCXzxoLdXA3vpV1nyDBl6RXnQyODkgzuKggFInL
Sp7006FDFXHX8dJZiei+PhocHYiW2rlrdxU289D+mI17EFmjOP/98pQvja2ZuZVO3M6dtAefZLOT
EIU2ub+V8dvl0b82EcfXjDyXEnmhHCbStHWQkBsxFHtsosDIr+qDJY6OOhtd1hYjCrJo4PKOQ2FD
pEvY72ZpruU5F04bnXsSKpDCSVof4ahXQ+i1UO+GnW/AYI6j1FBBRhMHj1xrSllaDs3icZ+2LMnx
NOE7ZWDFzrZJIMLnG/FKnWdhRXTQmQvaMOFWmK9hyEDSNpRbi1YqgCTcoz9ma9C2hc/QsWY8y0XZ
xgAS2+dgrxTeoy17UNdfBcwijg4rq6weilkUX4FYIEih/8mAz0umNfztgh/SuSbHejTioWhlJJV8
Qwvfi2zpWj3p6243vPt5zj55onZAU45TwcmNTr+dahOJAMFfWWIkgQfG/b4E+VwGxtHSq38Mk7gj
6fiRQ4ls5UxZWhrN4M0ccThY9GCSSKp8J32SnQyQ525Naa9xXS7tMc3qHZfWoGPFbWX02bObn49E
VR1SIPBDlOdeL7uWpTXSTnjZ5WVJZ5yNwHHcmFZ80znpSpZj6f2164qZunExN+iElrEdyOFu9NyQ
0D8cbeKX333Bp3ialUt3coQcYiearfZZziKsKdv36JstM+gI2eBlra5q2SKOjkgjs7QmDnbWKDPh
vpCMR3kOVcUdzarrzj4dHTB2IGL3Rc8ihhi8cL/RZGXghWXQAQFNzOUA1BEBFVbuBo0v5UsMPtNw
9hqx87JijSlswSJ0fIvpttTPa3xAjjZdmt3G+DPTlShrYal1Wr9JOYR6+cBAp4bgrb/hfg6FeQDb
eB2Y5TOpi83lPbXAKey4mmEnQuU8jVFK7kbh7rmi3onTrHwZBkIOFCTDyZYUvAA023W6MK1Vnm+8
rE7W0tgLL2DraFbG7DTznAaV8h4kPCGZoFEFvsQA1Pkgo6QGWGdWfNjXtg9C939dqELRPBWsHtCH
CJ7xeHrIKveqxBxc1b9DM4XSmOP3bdQo68c45j+aco2HYmk/ax6rsAenICa2QknEfmruSPzk1k+2
uIo5BaauuS2jz8eeDxjfBdS0kBWIAVeC5yUL0fxVZ1GPpFluRaZMixBkHfkOGjFWWLYQgrm8fRfs
RGc1RFa5G+OJo1vekxtKH7hVvhDzoVF0bzQA710ZmbDz8z+dvmZdmrJ3PScCI0WYm3Eg+9/uEG8v
f8XfmsoXdyqd2nCsqxHhLk6lakOfrRMLi5P65v70o+qots7DFNpbgOCf00fvnTz7t+apuxGH/DH/
kB/M2q4RLH5tH47OfVjIuCvSBgR/DpEvhdvedpN1lekB8Prv/IFQkbsNmMojYqlHWnevXm2unIp/
+/2/mjzNg3VFR2RbnxlnIIECtK5bhTyJ2+c+E1MIlMDohK6op1CWw3wvXYjICDXQ74nFmvuJIRgH
UWi8gW6CfQIHC9KYqVd8GDMSm36Wp2OQ2bwNJtbSH0nbDzvVEHJfFGC87ds63xt17IZQGPU2Zpp3
V12AbJ0125R+ZZEzK8ZU/DZYt5v9fKOMn2PdrazH107F9jSjzxvTK/uz8vJY3rbC3zbOeMwh4GV8
v7yjvx7fYZo/HEZI+vZolY3mZmMZAa6ioFN8T8Z+ZdGXtqrmFKsW/WhsQBncTOx7U4Icsi+eL7/6
0tDa1AxAhfRIiKFsO1N3K+vJ21uzXIMrLk2M5hPbpBuGRLImajPy2nD3kEwJGqvE+FgVzsflL/jy
ruD6vu4VuVdAaMwh6mQ1w85Aa4hU3sHh8tgXNggK5Es9dBufliGd6wOSgpveSo+Xn/1VBu38aM1R
loZLOqtp2tNoPKbWcFclxW19RkRRdje3w+a6p2hpmb6Ou06hYAnJ5a7aiEJ1IdDdp5rLjyxjYtt1
a7KjS99zXsdPjt+prKQn6Mo4lUXzART9CxVQ0WzjEVB8Nf2x+zHZXf6mr07L88xpLtKt3LkeFZo3
GpH5YZIRM+zp5AZ9vwbsWHqC5ihNUqcF6TBrOImHe+XK4SFm0LhCo5VcKUd8ZTznj9DsfrLGFpge
vz4hq//TKYyd2+GCenmCvjKd89iazYMt0+iFgdefsmbvGy/WTLZG/UeQ4roV0FkP26Gm7mDl7WmY
0XYT5E6cbcHG5QRT2awpvizsJx1LbBLDdW0rLk7FkGff04qbYQUuvCOoOABzxf0+cLu8X3FlCwuu
A4v7ypxkP5P8BNTZsEnrDLQVrc2OdVasdUYtPUJb8Czp42qGDMbRN2/QNLR1rQPv1ZULoq14mSuf
oGRfQ36kKvYQPaVHaqs8AGuMfLy8qb68fmBX6aSHA+Se5yJ3s1NtCsh2jADo/EggRhSi9JWF6LVj
YS8paO0LM6/DUbnoGJ5NCAJdfv6Cwegsds1g8diveX5C28rtVBnPMZ5y3dDa7PkpK1vRN8XJkbl3
3xHnTwdE1MoBv/Te2ikpjTnh1BP9yRQKLN+Kf1R9uka1smAkOpBT9S4ATQI95ogj8h95PKU8qAc7
uwVBc33Tz+hwCg0wbawkN5f2sHYm2znLuAtXe2yG4Wc+eS+MTR8VCB8vr8PC8DoUfOjRDm7MQ3Ea
naIHeHqUR+I2ZpD4iE8vP2JpNbRT13CU2w1e6RwlMdttzNmwR6ZzjVF4wfHqIPCxrLukowI4HOlB
FuveL8egyDxIyT5dfv2lB5x//3TI5mjeG5uCVic78YePTqWA0HazP+4AQ0yg+cm9dH/5SUsTdV6j
T0+a7M7saW/C3DKz3Svl+zdFl+ab60Y/P/XT6APU/yyURcoTGHC6LeXgO+NWU64kts6Lqd9z4Kl0
qG89S9vrOtRx27NcrSSGvRc8BZG/V5y5aYCMQIb2V0vl61Vfo3MvNgWkWCzXqk/zLJ/KNHtRxRr9
9YKB67BfcypAuUzc+sSmOgkZR9ah6J1buy3QupbaYSGaFaKgha2lo3+L0Y7RzVc1p8woX0Uv935q
b6fMOJS9ers8Twv2rUN+caNtAQzqm5OYjGc+qW+eO32oCdxz142v7ao+qVLidOd0BqKDJkXHnwDX
eTMfLg+/YBI63NeYUC5ufLz+RIe7sirB9OYVa5rfS9OvnUECTPPC9ZsGEsicBmC4MQAJYDdQq7k3
bG9ljZe+QDuLuoJ3orWxxmPijjetkQz7XBVXRs06IaNs+lLNtn3WaUbndDwkv8rRdMMpvzKE0oG8
bOCZCdX15jQ0Zh82TfbLdwu0SKu1+VnYoDqSFzznKBsIjg06vNXsrZ3uc74S73/ZIgmnpJMwZgay
7IZT9ieGGqe9McXINjUWG16bGOO7S1nzAYLs7rUaB3fLvU5EYrangzuY484UMd3WMQQX2tZK0CUM
Li07Jz87hhRwPOT04fIW/xKzgLf8+/snxwwMzJyotOTHIsupB9qXVj02vnBcEL8AIkwrkRwyXihk
nXvfATp1ltvGzFCcmKFZlXn+m4B+4qvBc7K9/EoLzlyXTedylrGJBMlJlDxCXuemTjxI4DRPwPqG
be08GjNZE4hY8LY6WFl4fZWV1LVOA9sYlr+DEnlgVWRLqu/MvwbGdd4IupeyExRY7Ikfsc6/VSum
YJ7nO8nlb99ZW8eljaxdNkYTOltzNXlHNKSBtmCvLCNMBrm5vCRLo2u+qhM2IVWNHux0cocdVAPL
e2uukg8+l+6Vj9A8Vd2hMmyOzDg62NuqZnNosnhfE7VGp7vgb//qsX3a6BQYt3h2LX5szLLeGG1x
O0g43jHPD4MP1ePLM7XgcHUYst96ckwqyY/cf3O7P1azEuEsrIBOFGlAUBEUkcI4tubNyMpw6J8T
xFCXX/ovEviL+EkHADLpGGTqZn4kvKkjY6D0pkpANgAR1hjuJjFrCKPm1W/IdrGtF49+aEKoHsJa
9bwfZtAC2LHtBSVHk9iUxP52AiDyuiuCDl5OuSGoaeLDSwVyAKh3qfnBkcWKr1ma1vPvnzZF65kp
erwxuirvMpD7SXG0yK+VWT1v3a9mVbPJWqWUW12HV+/BjKfSuQ9dWgUCjr5Q1e5/nF1Zj504t/1F
SBiDMa/AmWueUukXK+kkzAabwcCvv+v0Uy5fUUj10iqdtMDY3tvb9hpSw9qw5djbjhBCgA65vfPn
YuOWdCWx/Xf++deHudbgBX5LxMlp+nuRpOHo9WGRVfspP7fN1t3P2lsWQds2hZ25SqXnSlNAkOzg
wUkh0pF47v0sBkigTPbGwe3aQC02onkAsWAZ1MkZ5Ux2FCAQ7v2p+Z1Tp9mYCiuRu8QiMxhz6YmP
6dkNvjUGzsh+uVFGrrR9CUTWJAlmUnJxorXzg3W63CeosJlot25v115wHZ6/BhvoeA5HBFucjHGn
KLMy774hun8Soky/2DvXrPrXK3yc+89BjQzR6GNPksiWW7fca/1+/ai/ntxD/XYMIDt1Kgscvetg
zOKmMv1Gu4OPY9C+vvWvpwtKtOkN2j3ZkwghW/JuU+9Hb9Kfc+08JBMn4WR5YaD44fOoX1lmlijc
sXdlLSyLn/x8bE8DIe8sL5/bQPew7202TgXWBnyxHs/S67zEp+KUlrDTlE+F20W1+QqYBvXKEoab
Z5nnycYVp07ndynV/xZld8+H9qW364hk9K1kXzydsRdhzay8wekuPsSh7Hb0BEz9vuIa4Qd8Ccad
gGigjdNiTavLRynTlyLZklf5eMrCiP3/TypwlNuqzlR2pinqcwhYRjMUjjYW449nLF8qPlogZNcp
tHDOThFUzzg/zr0IB5YgkdQQ8L4E2MMBNTka/T7OfnBqAzl9rQaDPt7iu8w4Opae0rMD3SuPZXeu
uUyT+/KVyOBL0G1ZTb6yOnxYN3dRXuw9u4x8VkWSb6m/fRwWgNwt2i/aYcLYZGe36IqwGo9qgjQj
vGQ3iru15y8W9LxRVZDYGUzoM+9U4P4WCvOPELTbuCD8OHXwJfIWGdap9TWqG98JG5Dztf0PLx+t
7osDsFitoW1EsNVEXBcFwJ06tUWYI52XvHnJUk42Mu5acCxCWteDOxmKfE6MdbRzb9837tuXZtAS
aptkvgqSFi7IpFHx3B15q++wMQx1be+/9oZFZLOg5SrTKDOK6o9X3FvEe7DEXe+Rje32xwUT7PH+
/wylNYFDFUFZ5pUS2J/kN9zEEM2qPxKpvtUd3UKVfLyJ5kvAbVmTwaOFQGLt4b+M+hK6NgHV8VQi
ss2TzL+iR4k0uwTfJpNLJn/k/OSO96LUkWw7yMVsbdpWIm6JgIOjUMDANMBqSoa33Aeh2BTkxWu3
xntlsi5xb8avVSAmLU6yoEdeODFUxJ4/n0prTV+s0WrwBgJWlTiR3A0HWgDBN4GhvLXRXHv8IpjT
ErxtB+5qJ/iA/vB6HI1AFxaShxUy3+cfsJKOlpjafqaMWTYWUCzJOqvDJHgbuxKSpv7GC1Y6f4mk
xSmC6wQuduS8US9Vh0PKwd9IQittX0JoC1KlWBZREcOiO6b5S1C40Qh3UVo+fd45K92/hNK6sBIF
ob5MUAKkw14jKZ1co/1dYyyxsW1Y+4br73+VrgMpRsAdkIs4fyZwb7MY1PieqfhiFbME0hYkm7PC
9UHycLqbwB4jW5iN04qVNLdEzo5+U7NJIs2xirnvXmpBKHNK/zRJT0O7Ju1zpWS60U1rs2i5KOcF
McM04A7R1GZXWVWxc0fP25ija4Pg/P9BGHOI9LtdX56lncgypC30fe2r+WYz1vltCXeIjS5be9Ei
njMWQHULKHXY3t+S7pFnD634AQfUz6frfzeq/3sWwf3FqjznmjOP6+T8/n5/snb3t9mTe3APFxNC
7DScIjsC+DS8iOiXF9YhYGlRe8D1U0RjFFAh4MdxG5Ozd57f6pN/UDdTHcJyPnq24j7sw18brUSn
/m8j6bKu9hUEqeEW2V1kYe65W9/AP22jez+eJXRZVY++DEYbtKOLCtgxa70968jGHfnaoxdxmtZZ
Hlg2PFyY8yLqpyL49/Pe+DjF0GW97EItyWQKHjQmn5JwokFIE/LA0o37iY8rBLoslh2vrnEQpOoz
VBXTp66yfNT6/hCbuYCVg6AssqHbeWZ0rjfOpD7E8vq4pV2EagrOqk60TC5t2eLyumqm+aWsBr6f
cfASz25d9eEgibqQ1qW4AhHpHRYgDyDANut3qVtmFz8V7oEql8pobo35bpEscbC8zu7R4dOcRV6d
ZLCI5w2DjcBk7FOpUbOHrM3bW48GPVb42opK6g+vVuDa9RMb0y0GzdqILYIsyANXeh7mrJ+0/FFp
h+x4Kqw9OEv1xmT7ULgHfbhESdk9OJc1aJ2XGnrRTeRdgRNMWN9MXRf1iSVeE0RuWloXY0EBGYrD
ED8ttTl3DpSPo5TYXYJ/J1XMrDR4I6pyQx40/XuCDpqiwW/VT1hEJXNUOEX5UHfE+k6nZOh24HOY
O57BW/Xz6f1xwqPL3U7R+QyeA05wsucZdraszl7g6xjkobLB1x4r88VChi4Jh7mdEK8dSHCquRS/
oKlcoxgbeGOFQa/yPEwkZMs+/6iVXLDcoQzWUEMOk+fnIO2SJsTKhK2u3/Dvnz9+ZYItWYDdkOt0
qNrkbLfuT59DW+JK0y/zjG8sd2vtX+xPEp8oKXmGeluQOy2ce69rXj5v+8p4L3ckwgxkHCDEjzMx
KwKp5dLn810OAFNoJPnx+TvWmn/tt79KJhua2Jholo/md89a8Rjsio2RXWv+9ZV/PRqIVtbkPMUF
WzKf7ezZUfmOqiCaAIL8vPEfH/zQ/9mLFL2o/Mr4J8cLbtsh2Xs5PefNQ8bKUDUAKUrnV52x3edv
W/ueRWFTI/K0tGz/VHjjk0Oab5MrD6VLs7AMtpi+a+9Y1DSu5SnX4r57ypWYj4zoOzV1gLD4dI7T
tt0YmbWgWGTdQdnAVSsc8Q6seOYdu/HI+IRyZ2Perjx+uUshGu0WwBCdOMuCd9y9tU+qFBBwgAq4
+fX5YKy947pG/zW5RkatHvAAfkqINGcdTHkftm1vhU7uIE197SWL2AZ2H/oNbclPRFn3BG5TqVWf
MmU2Ym/tG66T4K9vSOyUjDOgLKdq9B7bzH4VCoWiHHZfa/31tX89vtCdHr02oKeE2+FYDbtM4E8e
f+3pi+ge2NB2puP0pPnBxh49gQAeG8aNtn+8HaJLCpzS40AapKZTbu2Fubqff2e8P4yZFTl8//kX
rMSav4hnwExbSyOyTqIUvxppVaHxCQmZX+aRJ4eNEu7aHx9U6EtGHOeJhCa+S09ea14JLA9Ci5un
z79grZcWcdzCXS3IPIeeSB3EQ9v843ZzGckcJC8GkdUmU89fetGSAwIFfJ5SqCedtHaa97mcupNo
6j4uA538W89AP1awodq4v175qiXrw5o6k8Gtkp86a47G/Mjc4KbQx2qe9xl9/fyD/nPe+2BYliS5
PINfiO0RdnJGv3DCfDTs37lmIGd1Okl2rKAishtD9nruu5j2ZHwGkAhIpMy33C2O/8r65S3yS9I6
I1AuXXppmv6Ym2A/VSw2JL3YbD7kVYDV5SJoszET1962SDeg+gsZeFN6cWZ2si0OIw8Blfv6BmF7
a4t23xpsAHj78nkXr7xuSQB0eAv3g3aEBJnH+NEyLnIb3EFOiRt0IUV0QzH1qpVReg47dVnTb1TJ
KyB8uuS+qA52usqy6AmKBVbokUmbS9o6QxmTXib3QdV6oV8InoeNLaYYKjPem5OJLYDECj6MskVm
zChvc48XLqwSxvnFSQGjuYh+oi6Okp3Ch2FNYY7J1FOAb+H7LuDGUIA2ZSvihCTPy13mTj34p2x6
n1oZbGTUa9b/aMIvdpKQGGYtjEC9Ew2mRzHWc9TlECi38vHh8/FeSXRLRo0ZqORJbrknw6Wuws7q
3b0DwbgtYfv/ZBU/+oJFbSQ9CMXAOcc/8f8wLdmuSc1TA4zLiCsriq1bxTlwYvUVrxkbkYYom3dU
QrHmNYf4rG2/ePBZcb37HBcgFa2O3BYbnbuylLBFIlb2CCeVBKD/Atw7bWWRYkdZTveSf/tS53rX
IPtrLZ9SLYfJeD62fslrjb0saMMb4/ah4td1f7wopVhv25mjE34CZUWi1nR98FVGqIEbA3MdWMhU
52l2A0iqj96u8oGybKzKO2QG6F456y52OaO/Pv/OjzoSdsrLNVkDEaPaWfCz4cPZ4vlLmo//TLk4
52ntfqGqu75jMY+6htCUUIefs/yU1++y/D1bMvq8/R9F2fXZi4lgTwmHZTe8JYdhPjks3Y1M7DXf
IlWvdM9yHR4VDoF9NkwAnCU/GxsOcU1nU3iF5+/guZw+/4YPJwQ+YrkAUzpnnec3sHggMHBGrtj7
tX4ldf2N9vJSlOM9y80LpZMOLdszIaACDzmMM8Is2bLk/agGuDZhsTIG6dgqqt3yAsvw7JBaBWqN
0pf3nddYcRr45EA6Xm5MiI8y1/Vli4Wx9zM1aQkLtNziwy001ufo+nEvn3fn2tOvU+Wv0K1YKmWP
ZA/Bz+9D+yzV76899/q+v57bz0lltV0pziDhOXeK2cluDDKz//zpKxN5yb0cApEra9L9hQddO4cC
tM4Q2ytxO7vVtFFVrvXMogC3WEUFd5PxIiddn7qhGQ7WzPSvz79g7emLMLeErhV26dOF9V73ELRD
fxrGpPvi0xeB3lmQe3SkI87uMFRhVg13TWe2iA4rnb/M9ryEyxZgLgX0bXkaz1KwE0ikJp6h+LhR
ZK+9YpH0y8wIk1uNODtpCrCMH/NsipMtPZ6V8F0Wtp6rmLR7VoD27uAQXsJIrEpTP5wb+TOZ4R5G
N12P1z5kEbymwDH/lI5YIfhhDhgy0ryrgmEjF649/fr7X0E24ninJFVZXHDCG5np0AC1Kf3m+PkU
XUnnS0qtXfDJZiTvL2P+D/C/oVP8xLlM1H+FD4rEtvTqmRuA3AcdmEs2FiqGZGD5Kiwfl3Jfa/4i
funU+e5UwyUxVzLKOwjRqXtnxJ5iK8jWen8RwsrJAmY3vQC/Of/u4EDJ1/6Lmya/P2//SoZY2vY0
6JuktQJxptpAu0vZcL1VwcZua6XtS6JmA/NtBwLM7kUq++wz60dWumdZtV/BGmBsl649hllQHx/h
f5ldYfMXLJYnlIXNkBw+75yVEF7yNFkKI7QiSYNzU5Z1aMb8jhA3DDpce6pshxuhl8/fszIIS9ee
Xo5wOPYhFDVPQLZBsNJ5tDsn24iwtVG4/v5X/CpLQntcmh5i9EVcDkOcN79Z9f5501fCd2nVAwfS
wsH5oHuxAEKyu19jUMNT7b1gdCPArsl4ueO5jvFiz9YlHsNFKXIbOMoZVPna4EmybLhyyIUFi8ek
e4DNZosKvJq3tllr47EI6qH23aZQ8JtV3nQI3ObBbsTj5/219uhFOPfcqWXKWjzaBVkFlz5w0OnJ
RsGy9vDFglynRd41AlW9VfDbqW/enX5LBG7l0f/Dle1T6c7wYbkA+uTcYHsXRDqpt1hvK1N0yYwt
G4ijDYnh5wQ2lbYHs3uZhmbYQniuxPGSHQu7RlVARoOfnab+t2G/x+o2I3AZJbgFLf12I1usfcRi
FbYYTC+LHm9RmmAZzp9lYw6zYhvJdCXSlqzY3Ont0Q6ugWA9O0kW91ez2GaMhi34zdoLrkP/V55I
Kg+X6LYnzpn+adk93zeudcmNddfi2HH3+fRf66NFNCcqaUFAwkDbQ7Uzs31sbdAmqq/tPP/zsfrr
C+BMOro6sfB0D1gUveMqCJneePhaBCwityItbEMHBBdOeVU4le3PgXa/P++Wj84JkeSWlFgh3LyE
ixc/wxIVeoQBi7jqcXjd56eBil3jixtBZRVCPGkDEbAyEEuOLLQNhO1zCfXTpI85gFBh69GYcblB
If6PBPZB3l5yZH3TFHMOl7ZLXlvzQc8cu5ssU68yn0kM1+AisgLZ7jscuOLqbS5fsd2tQhWk1aF0
SBBrzzASulNLjjktza4v4SGAQwuxVTysjOeSaOtw2EIQ34GgsKx/+WDbFqHICf/1+Yiu9e8iGZSq
BYy2roNzanhExn+y4d2aN9bctWdff/9rmmejoAHI/uNlsnBcOsrgJ4PuYo0+/FrbF4mgHCg4EFfd
Sp8VYTe9Fc1L0W3Mu5VUvHTGGYaxKuoJ9aYz96Hwuv3YX6AnELZTs1NbRqlrQ7tYv73SmDxLBIra
oH8tbPti18UGImyt/YssAIV2XSWjG5yt1vo2BNMfx6l8O5w06W9IL4pdkW6qGK4k5CX3FF7SpClN
Axn2PH1wOnnUCbtYfnWf+1uybyuvWBJPCfLAmOQ2VsZezCAbpgIX+ZUXkmQAyNyLP59QK+OxpKHC
59pLjcaHEObuy7E6wKB1Y1Vce/R1nP6KBU1mP6U4IoBCSMPCUc/ZTpL25+ftXgk0sgi0gBO/DQas
VmpIYhwQnP2KPY3zlo7NWudfv+mvtls0EZqwab6IqXywUisSGtsjBXfDrTeszNb/Tjf/ekNtO1RL
OpELBF8uuehpnBs3nnV5PfyXTTwOrruxPBL+31nhByl/yR6VM8gDzdzMF5lqZ4frJO+F4jD7ZIRq
Dk5d6j/Ap+h3xE/62k8tP1Q0g+wtZw1cPuFu/k3C9nNXwglehtzW1j+jLLJDMI7pk2pz+jbAyPni
SNMdoZafPrSMJzdgfkGqTpf8oqlMbpULNS4KI7fYrmEXVVTe9IALxuyA5VXGtj0QqP8CHb2vu6na
8ZKQ3wqEqZ3jTLCfB0YuTgBr+97DNRqwNivDlrXqixeHDXUXDtieXaacCVgt0f5BWGn2r7Qzv9vj
f3djyFkAMKdTd+9XTvbHQDn+DRdxdC9lpr8FOJB5wIXreG5VBx4QTedHi/gmiDp7nE8QNbIyCGcm
9skuhbkv8rm+qKIVvwKrTfYBaMYxcD7jMQGpsg5nq9UvLPC6PmoKA1pUSdsBJlOkvIwlo7HdAGoC
HP74WA6W+DZDYeOnhc0+fOq77MmHNzUYxUkKEVnqwaBHZT1KmiyYJtwHFjTyRmaAeSVJHgo7S2iI
8J36M756FpE3E7uOc/gSAVxpTNgJaV0ab7KfKw+o1pBx4d34bUfOgw+V5cL3+Evv1jndAeCdQHs8
U3qfZdzfI7xKubfzxn8EqH+iO1gSdzJ2nZbfEdE6PIJtfRF6xTy8Mruenw1TVux3gmAuJGqv3arf
56qV+6aecyh+1cOp9rLkDPLWsDOOlDu3qrt4Gjsd89TpzsXQDUenmdXZlrU+Obx3dtXYeY+Cq+4d
u7O+Qw9UznHywS+bq9YcUYywsKtpK0PM1uBxtNvxKaAuBDgdx/oGVxZxkCN39tx3JKyCpXuYxtSL
LEBUw2yax18eT/VN1ajmDUKY5a2tKxVjDVH3Y+dP76IeZDRoXB0QQ4d9SoMfbGCSwmwAE7pWku8G
7tVR06nqt49DywfFRy/GWtPfaLxu7464C1Siver1CuwJane4537X752ixi1cO9TPhEEz3U/UBE84
HO3fJm3NvyUjqfeeLrIHWIjp+zp1SMxb3PnLYgRzf7LKqAJDctdR0r25w1TvpTBqJ21e7pI+Q6fb
/bDzcbe7h4umgS+Kam9nm5Ib1hKz792AY+gmtndTVu6oLXWUN564U7h8ClMXOomaps4xqAqANnTL
IWrayJssky4isa1uPO3yx9mI7JY0YoxaN/Xf7YmYyCaW/WgciDSVle0kYTMw+jg2pXNktU+O9oiZ
WZBhvqsGnEaMCQNtl83+IShdcbC40+00dbs3QqfvDc+ASoHG/KGdWvs4dpMLnZV5vLW47QG4T7jc
w3S9PPpidN9518+72tY5CWtLyzDpRveuQfUc5ZPKEhDXPRbbRfHHZk51KVsd/HKCnIVJkpSRG3hJ
sK/A3Hor0+5NzDwLfRd4Pa8rjt5U2zIcLOO95YlJfs1FUkeZLMfpXDLWnvveg8GmRerI0sX8zP0e
Gi9BYMTeVLR8cNy8eSr6Atq2zrC3U79+UnVfgTPp02+mYHYWlQNYFE1a1jvQEemd75XDa0mhHpAQ
nXyn+OuMcsNHqoO5UDhJjtv4mVhhqQIaJ3X93UBr6NTaObD8tlW9JPVQw9OrTL8X0zDQCNcK6Y9g
dACpbvOhuEsclx7klFRl2Oiyfp5IXp4Cbgh0/+BU7Bqcwe4M88ShHD0Dd8mp/UH7K1Uo66z6jvVl
d0GQBb89nVoh3GXJrpcS32sbFrZVNULMovCi0bfYPuslOQIwQ2PKIInMqcb5d14B+ZB1ub0fZy93
957wk0NWlY0O267wdVT6aRa5cA46lILl98KHr+nYanQkEWTnNKzZV4KQ85SMWdQZqjB9g/Q+AbHs
eZ6t5tn01fQKJWuAv+BxdcP5OOIeWPrY9HfTweMjlAcDS8ABi7bZtzmHkziTgXuYIX8UmrYdLt1U
y9d5aHjINVpfCuJEDEkHuveB90oTqp6qqe52mbK7n4m0cK5gijI5ljp97GQT7LVT9wfdWFhG09kG
EX42HeAePS79ed6+M0PTB9J07gHiPyZufXeICssqosTuq1vc1HZ7k+r0ZqqG4ZdqannHLWhMZDUv
/ynnpL34EHHJI1y80FvLJdZpyGl9xLTADOFedaoSp9ybOkl3lYJPpwfWfDiXyNsKw9RBxbniewLR
8tcaLtJZ2DTce+wLxqcoDxrrV4tDjVtQ6Yp7zyhyYK0732WmSt5Kx+HvmV3m5yZoituUGXbgANrF
ZhTq3BM8wMyqQv7W/QMkGdtzSjIThDUW3hcf2k9hz4T7WOlWQVXWKZ8nqLjkUTL0drsLVCq+ST6S
c40D6nh0i+JAqyr/BnuAEonZA7dlYu1D2fsMltaURsLrB6jCzc2hVVnzKlXf7wPeFG/ulP/bShhq
xIPvTzdujbHyIdT8gkoCIS9Ilp2gAmZO7kRwd69ICyVakvQSxgNIrfMTxTbrO5ATTO/KMmNR6jRP
s9/clVkQSoT4UCItFrQJx8kV/OSJlJJ7r4Jl184Z9AiL7ES+Bb6tz05lIbS0rI7UF0qHPsh3fVSN
GUtuW6dIddRbdBj2LdLj0Yb/ohMFGqvv3EN5IIQ6bvVsV4TExQiDhCEvyXNdOLDdGCn2BRUOI6iS
oPRIr7R21iTY41wTe4e0ZcewRjN/bN42O5gDj+p+GqA2JQ2bQyYFbqi9QP/is3cFSFbwdSWcjHXI
SEpdrGx5YMcaxc87WN7NKwm8KghV4VT7vh/6aMBsqcKROSKHeIybfGcCCwBtyB9V2vPzNMgAGAbR
8z7UhU2dyAAgEnEfouuhymu+h8LUGPXcM7fUtfoDUiG9xfQeTkMNM4Qym90mrIcAdRRprOS7ZwXF
RTquvatsZYaIIZWGHqo0K64YRUqcfP+U+n5/cJN5vkcpFry6/mRfcE5N4Yrcm6hBKPyCsXkRTpMa
YujcgEc7DC3ZFS0rDvOY2SoCfGdO4ybDHiAc3KBy4JJnjQ9ekg37UZUaXBdwVYAcl7uCzcV+KrL6
3FeseILbSlLcM57WlwwghRd36McgTEdt3VErgZBkoXKke9pZzmtVV/6f3vLyH3bQY/n1Z7c9ZzOK
5bzChTb0i8vj0PlO3ECA6GH0TXkQntO/6IHpxyrHAlKOBY0d5c4+HO8YTHjLALJUYafs+cXIamxj
+NyWJQBsw8DOFYxgdwrx9tqqKo8TnTvOToqpuufMFjSWrHLu/cplSEWsNHQn5sr65shZgAGc1fQP
1CnmCx21ugOkAxdpGZt3xi97HUqSV0AUlRzWw1KJP66a2qjRwvunB4IuLMfR7KTr0+eOO+Nd0QnI
nyWA7FgxvLfFr9b2Le9Y4FE5yktIkj8C/tLJiLdlt7eYOuaNcmED4yc4NXSz9sBFAqUiJhm87cfC
3s8ZVNDC0XHGhxbKipCtw1aWcT3Hpu3FBVYV0xzlZiYqkrRCMTOOmXyGOHS269Ws7meoePVhN6eO
BIPJHR/hazTvGdiOwAAGc/4u09nCnxo4Lkjlw3OysIsdaQHtymuN+l4rnJKUZnSiSqkCmtZDUUWF
6pHhsrGTLHIZaGSlsAcZaoMW16jTTtKFpBLuaJJT4itxybIeO5yhEydFiTWEQWnZu5E41akd83Gn
PClvKXZlZ3QvicYuIPvBqxrgX0h+p8daHPqWqbAFCTRB8WKrG01IEUGJpTqmgaa3HirSfwyDeOOJ
T5aGMlpWPyqIFuzapGc3uYf1AoCH6cFP2+5BUt2zUDc9fBrsHOQ9u58BZWvz6QidDGbjIlvgPyxV
r/bc0MgnVrKD1Hr1apUdu3VpA11TVdfqkAeFt6dZb7C2owQJJWAakXa8/CBkap/dcigPBiZ+T3Zi
1f/MKLKP9ZzUF0C4yypEBVbGQEqWHshfharjop7TyGts8z0B5+RdNaqIQYqqwfpxoTYfGgTuvqbE
vgRJ6f9bGAmTvrws2igtPRahtktveKaTnVX15opNgr5xlM0dfija5BXQ1upmtqrkdy1GGzZTQh3K
uSIwUC6duPB7N/ZmDBLOPdOHMe/mfGeaxNtnjtWcKDhPB7cl3k0wVUA6Z6Wzn7o+wa6zJOfE9lQW
OXSoX9O2UD9H+GJ+r3jm/UD7xzyCbIPzNgo4k1jEsnbYqFffdJHYQ+jgtGCvIE0bO7YMjm7hde+s
Ie4JPkXzi7bHOJjnyYS9hjynj20dGcWpTStImVLUSXFb5ZnEEZI9BJFjiSZOWT7tVUpngZqYXBtV
z3WMLd4QmjRooEzqZD3uzW3YX2kVgLBoGb5PeFLfaN+0u24Svok0VOlx92rl2ferYlFxUEONXQzQ
0dh1QZogha7wLsuoF9osh5xkEAxR4Gc2Cte+eiuzVv3gFSrSnTMVnn+fNVWln50MkKTvKa6x0l2O
DXMW2ZWa34ATcC5VnTtHfw5UGGjkeakT2J0nLpiG+pnVXOzG3vF2jVs1WVwHkpyEQzonLNEJMNhS
pvmJqwIZOrLv3j0/d2NT9O4JlVgLPVkj1Us+5FAk8KxJAYOLC5fXWREvjZPeozgMqQMQZg1lOQq6
mR3bAXK6yGQ+33eB+NeZC/mAWkWHCdzjnfhqkOZHoJSPbpyIY4/9gXyQvmOaaHa5L6MGAs9mF9RZ
GsSiKYBqxJHWb2Easzd9HaCwnSpouOZzGXYAnIecdjBKEdArrQOw7Ch0ln+CMDEc8kkX0YBOfHKg
z/WiSiZiaJ9TJCGYkVwkzn7CvqrtNlTQqDoNXSfvpqt1gC5ksQdKy3rvq2E8B6jRztD8Sm5848OC
UNqQ4TCG53FfddnRcKs6+MorbuuB4KQF5+gzbGdc0I4pSF9TMJ9nVNshDoBwS5jU812JvVFMDQrA
sExscnStqcJsxL4IfL1eVrdVULEdS0p9sCyI4KQdy/aCZePt2E/miAnsR+C11LsAxqG3TQl4tPB9
aCG6egghhma+q5LkqOWmYu9UpHkQxu8wvnNe7ZCzn+sEWyUnKMyzX0wN9iy9e3SBdY7+j7MrW26U
57ZPRJUkxHTLYDu24ySdpJP0DdVTADEPQhJPf5a/q/45cVyVy051AQZpaw9rSMvJ3zR1698NQcpu
JEuBx6ULTyEtMOmkgyHM3scWnpAtT8FP42CbgrIl/WNnpcGuGaSEMzYQUP00F09QuV5+In2sXoU1
z/AVwhEeywVCuaEzV/pEK6tZkIGjjVFI172rSymOlhyHY4upIU7oKc83CwrTB2gmyr+Bsqgfeh7x
fheNssCgRWUdW21AJsgHO4jKPUqk0YPACwLxW5BXtykFTttphI6tqkaTq+9ZBCW8OklJBftxFzAG
DHbgJAuRcTues2AGF8130WS0i+cePjEY9gmFQkW32Svx6+IBuykLS0WLo1fyLG4X6PGOtZEJO5dl
IcBllQ6BWkhjFJtsP1IbW7GTEIuJ7JJlb8ihSALMnLcfjYZFgoD5ymA1UPBphu7k+lw9eFCd3/YO
Y4fBy7tjaZf1ryBD5SQN8bcUyHVQXoROt+gjejdaNyy0SaXeqLHN1nNTVYaIW+Ikg4UcBKXjNzcf
nee8LGlcZbWdR7IkfI9EkNx01ozn9+Z+O9dosw6WcY/oq8N+qDJO5KMCwoFPJHToPKVDIXIvajKM
9nBSdJDD7yz3T6AFTs60gSgHAvLAnsjUU3+n6tTf1Z32kwE2M0GSTt2iQ+CVBXogXtn656pumiNU
yEGSS62P2K7TFoZn5jaAw1hoHLW8jwPPt0ue05OfcXwxj7H5OMiFf2ukPxy6HPQIXChFTppaSh8q
1EhNNPYoBtH5439pA8gtmmndjMmN7dxZDBNLS40ebHcdD4gACB9nP+xqLh7hlDA5sAPrZhY7NBvc
qHOVfPf8SjyhL+bd6mzkKvZZ0dyB06s3RbWIu2bJaYzP5NzPlHk4MMvuPZNB+c3v8ymeJKobDEd5
l/izPyQlr/qEwD8zMiQgR2j6+TsNdZNNW9Vs0xUtSiGqO/RBodP2ko7FsEOW096nCKSJD7TITo5d
9qcS3Nu3YPaellTrbera/Y3d9M0Tk72PfAIDl1eWo19ao26Hk3Zj7yYXhhmQ5ydH6RO940B0GKjP
Y9Ts4zh+t6BO4oSVGdwuBn6b3afar3dEFsjYTIMKPiQ8t/AINevDTFh0nw/AEY82rbYcL/VWu0Eg
w7zJRRW2nZ+dBivI49Qrxg0yQvbWN106xxl4bajheoAMgO3/tth1JdDeszHLtbDitzYRRbp1h7n8
7SOH2vtV7fGQZL45dguaYtGoXHejHIBmha6Xn60eSgoMmzts59lh31Olu2SRTKq4k6Mfudj132Y9
oTxUDflJmtzE58eJrAWhJu05CQP4pu5g/V3epiAOxhYVAdQ/rXdChnkzw8jkuZucamMFbfcKMD97
G3qnu7M7bX5ADx+dWT8YkxEC3c8tkoykqbMyJnkb4xA7c0MCtfONsraaOy7fzapl393eBaEBRlud
echKgn7spGv4qLoaHXkQSfmzd87NMiuDaQdw/0kLfeVYWYHcTNAAh1wsSjujoecZotZenmQ+BWFp
OeQXmZfghkGC8aGRw3BE66I5D8r9DUqxYCdT5GddgWZ6iXNsCw2Cs3VnXe9zVHkqAviGb528brfz
Qn8tXup9a63Kx+mHX1Nm6NZNRbv8CjyZ3U7op8EWko5PZAC3T2a1i2MvladWN0M8YgoYBpCtQh+3
i5WLMmhp/DnKXbRcKVjib5jXilvLRri2daYjuzfegbWKJv1UFj+biqK3gIHGbVfWiPMl8FT4gkVr
QoN5yhihX9wkc1ogUQkq+xsCQ7pZHKtF7mo3t75JHWS9yAMfmZUBoYbEaduWzXJTKeJEKMVQeWgx
IsVGH9w2KdsWcnIeM0z/Y2QdOFalKRLoGegMfBgviDD96E+OzOsfcLaGqnXuYAMHVR0xviAhylSZ
2LqgEevO7ftevwTUOxsZkhJXNvWLbvPxztQdfaKL8zIPVpqkoKu9wLzqXRPLhKKfaycufMjPuiV3
Ykzg323TqD8QM0BDTisHneZAJqUqc5NwD5EnRMMd4nULJ+j0QgF141eB/7q09fLUmbzOIiGdEoWc
LYJQuIFOctstQi4DL6lzhEvPQxuaww7tZi4tfcyAd/zGM4PtP03lt3LO+w1LiX8jkaUkOMaaWzL5
6V0xDO1bqtWyzUq72cLOrY/42T1hPvvW9HO3hDWykiZckLxvPOq5m9yg9YeEszxppIFB7MIjNUpT
z0r4YAebrmQM/zQSjEEdxMhE/cRzJVAYNffrcDD2q1MonVRLC0IhX+rEXVL5MKihOcyihT+LsbJd
10/BCZCIMZE2UuxyatoY6arcplOPA3zOvClMU3/5jpzQObnQ0nmXugzQbXV1qBbHTKGVBQ3oRnCJ
yxz1K89Qv4XtVDnPNCePXPvVmAxNKd8Dy5YRI6bfFB7tThNDx164onvhJvfAuZEmceDHEMMQ8ry8
UJ3oooO5HOwyIvjGqZBaOKN4UxQ/Khf/DzbXfFPmBIx0NUzyJjBpu7VTDJ8s9JPeioKTXWZBfAkj
aRRK2dDlR9hK5McJfdAw90FV8fzpDTEIjYIUlNK67qanqgyczYxmxS7jrvMAeo6NH+Jh7lJa0AqF
5TE6pFuNKcA5bHcaBi6CsN9A49FXa0zpXYpKattaDOLIcoYz54JBTQHe7YEJ9KMxPYLhBFymY20w
5hS5eq3cbomR6eCqc1tuGqsk+7FU3Q1jnhfV6G1vxRioOJiLKdJWW8dp7ctdTrHqdYMWQWiQh3/z
ra7cEplDEh06R7EOlmbfliglHaGCm5QvyKQnUT61bvULI5gmUXVVJMHEIQKCsjOyVEG2epnxWSEr
NYQcmdUJK5TGAonIjam6EjQf1+xTmeu9wIwuNhPq0zoVEquYz/dD1sxb5Be+h73N+7jP0gqG125q
QtUN+S4dimkP8T8AOu8aQMu9MOv96deI1n/UN8rQUDqNt6e+PW51NhcORpajcw8UcZFHxdg6AGiq
8U+HRv+dY4sBCtdosGZh4TN2p82MjUnyrtvwkjY/KTf84JcTvYMrVbEfPdd3IyVLTKoKMXnQy/Et
eNxiruPXaAL3FWSM6IzZWSfRzcyzpo6cmtZ2CCEELyk7h776wQxqdr3wKRxwGG0atbDYqxQahjki
Ijz7OndjNd34k/VWtQGOXsSFBhGzQ3r4osbFAcqpD8TPwm7aObFIV9uJRo39G2yWdkmqnMyHQLAC
mjqu+6ObymafeY3+PWHENYYuZEhuvQESP0GOpBKdSnrLxpZjPUMrB4X+bQEb5dsApk+3YEdDHcXH
4MyJG8TIIeaYdh/yws+2zUSrOrGzZtzZ44hsBzMqcTNYpUiKscxvYGq3/BhzI3VUNUOfqJaqn3Pl
qRedu/qk+oxvrMplW0ym3JDTTtz21TycaltBWr5g/JFW3CJxIyHS69UoIrDdp23fjMGxErV50MsU
JE5mzJa2Ofw6875Gw3LMy80yTqjPEZ3Qou0gcSmr+oQOXp54leGoZ4mdRbmc5p/S8kCWZqwkaIxp
7AsI66Q/+NjZiYCX0tazRbERrj891BSe3y36JZEnDcSzPNI8EDhVRTLt2SYjQfDoZZl+8orG2RLq
i9vut08t+QQAPizBwaQdQFHo7K49yVFLGQosv4grtFpDhV7kq2NSLB3plUePlR4e16QbSpk5lqJE
9Ubk4JyIO3e/MPZmGiUGc9+Q6EzwI/GFPccT86Y8ElmJVgcY+tURLXFHHMmUtwAbLRIDZK7mh7zv
0TNwHdtNoHBYgjabzgj9k10lvi2V2flcZ69p70BBoHNKfzOr2jpqhn0T0oY2P/KAyfemIsUCHJmT
vqD2KWNAguiN4/U5+DxDnRhAAlAPLdxg6MwnHXW+f57MyzxxOAoipKEQcQzw9BB0L/rQMWK59WEO
/KfILStqy9lKZijE5FFDhL4rDVu+UaLzH77fLNvFXzQLudIVxN4wwkSUKOSpB/vuYOz8zV+acqsD
p/or5Vju0WKSz0zaDgR0LbRtphZG15OjXruiwfow7fiusO+eO8z4bfgAlNMuyJEhTKr07gJV2Lc1
H4B7mcbxnWhSgulWdRurwPMBhwIzFfTpz9Q3Ba+6cIRcH4ietakoqtR6OQ1VjoKvwCkYywJgnW1l
2fkIIrWHpCwlhCQQVpIW5vB19xRIpNOh9BjGJEXQN07i5GTa5CMGKMHiTcmEqm8vDdhfYSms4I+X
u/VjNYHnAeWqqf+2tM08ogQ3HUyiuITRS56b3USJH7Wwt72vS9iERDVaAL89OIvT/WQkAYiuHxOD
CgKDXgt8ZHD5YdaNBpYHgRbgG+u4EzUGXoDnBBE6WdnDwlH5FrBGPE4YRbyVUOt88npe3SJpmr5V
nqmgiFvW8dRgTOGPC7R4poFtJx/1tML3uW8aWic416vId+zsoTepuveUunW79m8Of4ZT70BPaihn
TMLhQr8dUKmExPA60S1WaQhTmzJ27IK+Kwz5b/o0H+4WHIyxU071Fu3gdpNlKjiYYkGRDUW6xNIE
4ly2M6Kv47bv2G3intaB2vSpo+6ZWoobtHS8e4bhRzRIkcd936J3wIYJPXKp0wQTI7MzBWgKCkXp
d9B3qzvAKdUhS+FfjzEPZOzwgRJb4rX186LiwQAGMdrNeBxGxh9sO+PvqK3bXVcP0whUioIelUzR
m7JZyh4UZWJznkHPwHWUIMAy1CCYiHro2wJTE1FdVAmxsDbFhA5U65bdLW3RDoc1GG1jkALTHda0
OLTukG1623ERk+H9DC1TOSClbzwILSWQ6B9P6HqAG22cUKIu3nsY6GG+hFN37tEz57mtTxh/yFBl
k3gjyF5VNDtV/aspm3dTpd22LHI3aQVW0OewuUu4thVGsvTKvvL8msJsF9CZuiHOBiCDo7C0j9Ix
/RpK9T/pg3+wbbxO7ToHcuPgom1Yg72EGgFN+6p8+vxXXAD/rZX9h5Gi3gx6cyig2JCHVu23QE8x
/z0vzTVBggvoxbXGv1kA/WpnNh/mEtXQAyLu589+ib5MVrBIlBQl9TUM/3oxwfygRBkq8ug8IC0q
+LsW/V4L2EexeWsDKEZz92YAoM7qrgAnL/2u88r459tAbnlBcHOAfq6fB++xA5L78x926aOsEJl1
BgfyEuScA68wMelDaf1xAfL//OIX1u1a9R89snJCIAWb2ICuRofIckrs20f1FV9EwPzXKv+dhYNB
ZUV2mE2JknJXzB3al9dU2C49Pvvfly5hr0QmDI8PCyZ9PGNpjKp040AzKCSkueb6cukuq81tArp0
JMuzA4COyHVOxO52KdRECme5Ej4uLZ4ViykLBi7xUdWhZF2U8T9NNsSff+APr4wkbqUggb4rtDPm
KdgTUW9bu0yIHq5Eow9parj0+e//rPiWwUNwzpxzNdSfgD78O2bcCQddoxRmAwTf/PnFWrJr++DD
r4DbrfY37UbM8VJonrr0zcnuGfWjUXxrB+sKmvfSmzrf95+fM6EqgXLwwA+YcEy3Wd8GB9r7xVfC
A55+tYvloFoAAXtQaWaxL6V/V6Gh9bVPfP5B/zy4BhStwDQr2DuLfxaqT6zG+4qvnI/Htv/32gYl
LizMAZZvfYBMqK12I6Y9CSnr+88f/sPohhusdnAFnySuMBM/yKY72QUKBbBC/xaEv31+/Q9pRrj+
au8OQePodNQ1AOcmhzxMa99l5JxSuD61t17VyQeJOcJDu3T+7dKqZvpKZMWNV1vazeg4Ly4YJb6R
oIky66SQeESlOtfBfKBXPv6Hskf4QmshzTFDJsYDkKUBcN3mAKOwqr8DoA45pf6l6+5AufOYtnLX
06W4ElT+Uwf/f7B33HS19TObNsyyocwfeNo+WTRAJglc3xKj9Y+2jJ91CQzq601lSQd6PEERO8zL
N7B0S0PFuBWNluY7MWgFGE0qNnNXyDuAGZ0tJt0cknUQkIrSHB2k0IIT1Dua9yJ0RDWIXT6NGho/
3Cy3bOrEi121064LIJlYLL6+pYsu70eo6235RMfj6E/6EUYXqCqGqeJonDQymQos4gSPWz8VUsK7
D+1SyELprkFi0GIwfSSeMA98qILICXS2SbXrboPU92CZilI3AHSxKL6ndv8M+LW1rUtq/67RXdth
3lltu2GQN5J7Z6Sxzw4UDI3DnLpL3NvKRKYU7GQCWSXCGu1tnUFYp1y4ADxowXg9sBxMVdWkb00K
vHU+nrPIqnLvhcvnTds7KJW0P3mo3UzZbkvtiY3nGPsIwCm5dmhc2JRrzfYZvTqGUYy/Byr/3B6k
UAVypysSFBfirLeKs7U9AyIAdvHeQ5IOMmeWX+MwX9jra512xzjWIgT397Qb7rt0lLGTWk/LnI0R
QSbbT20ycXFDAeb+PLhc+imryOuUoiCjjdQMfuxmAyVeeQDdg11JCi58hbUFBqT3BEZCVrC3MaD2
/TxxnW+Iwlfi04VnX6vMziSb/V4tiE9oNt8ENaBb/czd3edv5tKzn//+z5k0SFP5g4MzyZ9laDDq
bdEWD9Bn/NrlVy/esrrOgzz+cgDu935ZNODMZAoNcx++dv3VsTfTzMbQH49PTRM1aRpX7akQX3EP
Oofs1ZlHRvTlhcQOSDEIp7ux8DCcMldeDbUvfdnVkZeWCxEVa9P9AidK+FzY8g66/5sA8/yD19Rz
tAzcBebHsuMp4L+Luqt/qRr/35IVinZl7Gc+5Has83NvD15mVQK8X7ZpiqwCVqErniuJsS2xquGI
IRpQn01m3IfABqi2dwvvDtPAccvziW5TOnWxTXJzA9VTwBPFUACFhjPwiWSpv0EhBt00Mv2EzHYh
AV+a1X3F/Wrjt7J6C9xC7dEbhq1M0fJHHSC+tX5gbzDYQj0PmP2dh0CVReOkqwOHGDPAc8TDESub
sLTnPEx5uWylNclDulCg7q3MJJOg1t6dAUxA2zRAO1jzn2jhzT+dumr2DdPtu1tMLYAQk/uaF9R9
Hq1J3WkyLSe3zpbzAMAp0S+vlk3AaPVMh246KVg1g1dfS5CEqH6RlWe/zgFtT5aRGE8ALyuOcFxy
9rIYOdoxBf2ZNtX45nO+NHE6EBrxhTVb6G853zyMPPcW4/o0pxbipKl+1YsLRL7xmbWTqi127jjr
771r+UcSOBTTshLQUkaBb8EmK9DG40CKd45ISmEqUFwMwHwd0WEBjNbTmd92mGRPAWHHQDDUlnbC
vGCgX7gabRYJw1XQBaxHW9DuMLKC/7Ccqf9F81RvoNk0H4u0BMYZfOojFyOAQqA+3YC2glYfBYxp
yOkz7CgdIBd8nh8rTyIA520f2tBkf7I6V0RTNdrk6opHUPkgG/FWuxWMq3qgI0UC7GjnAInF6Rko
tfxpgYQV8GlDw3cEo+y7YkH5zJt+ikE9QjsONJPbMuU6QQ/3Ky6c5729SvvSGSbSE1HBfrSOs5En
ElhHWAzFn8elCzXQWmJ5ng0yyoAEe1f+BC0hMhlwwO6pVlejxzkGffQuV5ld5QKzjmaPD5MQvXdR
W4R1jWHWYL+DqjSHC9NjCFgaDGLG6ZGw4EUHYooK75pyy39E0///AHwto7l4BkPMZtSHDE6u+7bR
w6lfZvPLZ9kQITP5Q8qBxyxDsWxzN0vSZgQezF1A4mKlNMdMpoBEih7HZdbxK8fZxyGVr2XR6sbt
7cX2NUilKrHZsq/H4UoO8fFJCc22/z0pU6TpgAMiaXGWFzeb92p6VQ3/guK3T7i7OgqkCwS0Zp04
mAZjVHRqNxOAJqnL7M1XFiRfK2B2mT1y4LDMAcifWOu/7jLGyvvdq/zK5r7wetaaaMCryBaJkH2w
mHtvhgreIRaQiFZ55fWf1/UHy22tgjlWjhqQzZtDDrXjh5bZGUgCHIh1CipS0tkV5hMYz0DGScH0
+/OX9iFFmXBn1ckwGabCqA6LA8mA+gmWMh5quR3H6dVrsxRN/u731260SrUr3qL0gmvHwQpuNchJ
YC2FVooW4gJ6Z5pfCUqXXuH50/2T6ylYddF6CsQhqzC3DzEuTF9GgMQxWq5GegSwQx1TYttvmM7x
LyVofC2hlnmEiAGgj0Nti31VasyYHjN9TcP40qJbHShABttzGYzLwdXBDvCvGzsFRJzaV4RCLl1+
teUtgSn6PPrevsmquOwARZ5ies3x9EKoclZbfi6rYIYZkwdxfPkAWuvJ7Yubz5fTh+rZCCdr5TQw
qsHBAH4Rb13fZWV+AmwUTRtrS42T+FPwOLUDugE9Mq/e4ttBTlfe2MfnHl+rqiHzHNjolcuhVS36
DWCm3yzSA960sBm4l0YUV7YmPX+DD+LBWl8Nc8GFCmNQQ861vU0Xa7wZZquBf2z9PS3L+jSmMIVW
xrAdYNtN2Nq+dZqAzUNhr8y1+ubSm17LsDF/akHW9s1BE3Nse0gxNB32V7opa5K+QheMoyyBCty0
lEB2M5HeTI4eo8+/84UNvdZmM+UAuvKMoN6B5Cr0d5sEoMep/Tz+kuJuKq4JCV7YB3wVOEBLmWbZ
VAtMvlUDcPC0RINOKaj59dfCxFqqDZjWmS8jpDK4/jGTPw2aJ551zZL30uOvooQcgNka884Hw/7Z
c8EAoU5Yp9e8sC/sY74KEoSKcqwy6e/n1NzbU3DjNPKL33cVIqA/hA6x9NRhgZAdPKOm3KAl3dEo
KE3zyx9S8oM11rx32dJfSywvnHl8lRfzOoBbRAYpqcUW4Uh+CPM9GN+t4bdX/P181V74HGu5Nm9m
DeBDQJpJQKZOjQUWmYU+OEcpdiXZufBJ1pJtvgNGiQtG0IEM9nck4iCSzD8+f/j/xIA+iDtrvTaC
sMPqHiuVQLMiBsFRA/TVDxHj89/SA0zLKkYS+ZqgmCRutZV6oA8+ivO9A8zDLfiDLxpQxJsRwJc3
iXF7aEYFMilZZALy3fwyqCJIMOsjOwUNnzCAovc195pLb36VZjCKynaZsVRrZ3mEbuGBiwCwvOya
38+l65///k+CYXtQPOzUvBwGmRkoUowJIQG8wkDt+fztOxfOl/9aKf/cYeykB9nL2sArrLN+1FP+
x3AxfwPQ0YM+Vy/fW2PqrVv6t4z7JtZ1L47a72eQT0jw1sBdFAhlj0DcsCrvU3D/foCDCwSvnc63
yk2Hny2YGZACMKDn0zmPhsG2QZeqfgNvKZKlaqpoKiWoMsbQ70xWZeRNxrxL5B3bEnC7BygCdMkA
nM6NO2NC24NaGXXBNOwaZpoDoe6vrAfMxGnSdpcGAj0Z4ACnA7CA+QAxAlyaMRuo8cBv713e7nPQ
QR3Vkvt6gAqMsSvxs507UwLWCbMsB/o5UcdkoK8cq5e+4CpUBhVTre/27UGRN00AEWrHuNfvn3+9
S9tyFSnn0vRpbbXDwe7gUoZfC3gbVFu+JOQNMc5VtFRBUwQQanT3Ch/ThatbYFlffPJVUPT8Egih
PGMHC1Ism3QBu80dimvGHx864CFdWwveuelCMJH3QfkM6hhdkjDvaTx1j6Ui0EXwQzCTbhRf9gFF
uCireSfkt9GYRIBV1Q7z1hgQNcEwyZ0+MQE/ZVa5LRf0wnDQ9RjCONewGxe+4Fo4r3A6tKSM8vZW
47ShcRcQMKuvpQBrzbseehwaoDBzUM0YThTqbvLZ6fW1yPFxushWoW+CiqHoIHG9R6pU3EqeNeAJ
sXKfDvV8TbXvwuZhq/CXAz4NUYHB25flTi0PYLzW9q/Pt86FU/m/lfNP3CsC6QhxvnQ/yihVIIAI
6C+MkNP40QTXpEgvPf9q8yvosM9ME3dPRXPypur7MNOtqrzt57/h0uJZbX+PeVDS4A1KwRYNsW4A
z3SZXr527dXen9E6bJHnmQOFWFROfnbVFbTSpRe/2vkVJ9BB64w8tJzEVQFisNuGJPhGRoExYXZl
1Hbhza+l7jzM7qWCGMHhjPb26css3uG8/Pmrof/NoT5IWdYSdwi6xqH+MB+YBepnR9xhB4alAoke
tCUrdgRgJ+h8L3qOqKQstotq2lUzpI8CvuQHu7iBkDXb9lnX3gwTOGMBqPJuJO1zOwmAXhKq1MrQ
RQB3CERwu5t06EIcC3pPDS/AJlSB2CpQ4N5SMryqHNg+8DxMkpF22BBoBsWBb6kNjk//znV7is4K
hhLo7AxV9xo4aR15nFVjDF4t08dmFpAgADitS6Aa4jyWoD3EDCzjEBDT6jg6ojhUhSd2NrD5Sd9z
9V5mnvg555Dv9JxBJOAECJzbJcNUdtCPYO470O1IU5hq9xCPejA0A+7Aa2sgj6WT1YfZKt2bluTO
FrJ42aOCHtONUDSF/tHsQcYj13Fa1s1NJSFa0hUOREzglBrJeZI7KiCjbBclOIGAMcK5no9yO9WS
b1tQjhqI7wPbi3KEBRMEQtLxOLU1qM/KAUesta32kNlsfAJjEmxO4LEwaEmFu7Mc471YgPokqZoM
5JWYSYIGPEGvcadHyDjXG555ftLbM6hvgO0LKDjpjt+LibpQgBHOLZ8LDwbZZb0r/dl+TtkCYrZn
RsBOLVrpX1WtF0jGL5CNIbW4zcF1TAY11ne0Ec1m5ITczYPj7es55WGH6AShzJE1mOAMGvpmHbDc
3Gd2kvVSnEAyK2+hfNb+hWoaxiLtsJQQFYOleZ94ntvuKu0FewaJgfve76FhVQUjutg8H7OEesbO
ktoAcw9HoDGyUM6/9Gqw8JycyLAZwdO+tVgApHnV1iIHvQQE7HyGN11jrHwDfPN/JQCw1RLUURs8
vS3t+jmhrtM9Vg1zfjudIUmVpgoy3q7fngkWQfE85GDohL3y7YcuGFGPosMAmlq1LOpxCcwIpoEB
ywFiXxKrNO68R4vjrLUDi/+ee9l/qyZabEjVdt9FWjxhhGG2rDeNc+PmM8gufo6p+rJM0ZjV465s
1cvC3MWFHNwIordFVA3+IoBzUT+ktgMJH8MBzeAUcP4yk19SJiacnuP1P2cLRw8NXmtAPAnbklG7
+NvKZs/O2Tnm8wh0KbqtzhUoJ2EqCc29A4PotNQoDbJhSFIGcPnnN7hQFfzXI/rnF4ALwyQvLGff
AVsD+bZ52EOfDIIZngdWZpqnV/pqF06w/5pA/9yn1sbts0UJ6BjK7BfobPAk7HOPXclRLl1+ddYU
IHOAGkKhrchLBrMY0dxAs5vFX3pJa8yw5fjGAHfu7KHlAZmOKEMKxOhJz+TK41/4zGvAcG5sWEWX
Dt9DBoKh0dcHt+Ja2X3p2ufj+Z83jwF5pZhfQjUXaPF7AyDsX22lJJ6D3LmS419opv0nFv3PLVim
tegEIECjgdSU0P4rGNiIaTTfldS6A4h7W7nj19IKukpHAwHG0cSBiC+cV9AEogGDOl4gp+tB2WjG
K0f/pQV1fpv//CTQP518MT36dg20KdqzBPDU6unn5wvqwgsjq98ASVM0n8BEPjBnUQdJc/BPc4Dm
GmDTE47NEXbLZEIvqIcrAs0X9jlZ/R7baz3PqV10U3t5bCiojAEdfyt/vBmrr7gIoxZbA61Bi5pS
C0IPhxzyxt8dpszj2LUWOEfCSew8t66kfBfwgHwNuMY5i1Y1rOAPjueDPgoqZzJ4nh0NBYXAmqhU
8RwILzi0KZhIQH1kyTwM15xJL6wMssrFGwqxOuUDjMigG9SpMyk0wLzp84XxMbyLk1UyzrKK14Ou
cJ6nkINNh2WKFRn+kCCNZh+3RLYpFLuFAsDfz294/v4fJLhkFTjbHEgIbQPCacNBfEddtbMC5KPw
7+2Tr9zBX4Ow8rw66295cFeDNG/Tg8iSQRD2/vOLf/wxQGH6321qURAAoTk2HGZWHgUTOBrp769d
+nzLfyKADKjbQQnM2wc2Okved9Nc2YqXnnl1pheLndUC1Rxks93Q16c+e/78iT/e4/4ac6XVTMpO
VO6eze73egCSCaPlEOIhc0jUcM1j8NLjr5aoA34zlPYkjPrSKnIL8E2U7V3rA1y6+Go58kDDrA6c
7cOIagEaMWCgi+bKQvx4b/0fZ2fWHCfPbeFfRBWIQeIWesZ2PDvJDfUm+YLEKAYx/fqzOufGUZqm
qm9dLmg0a++1n8V0YUnl2ixXRjJHNarHZlS4I6u/RxnTXansBwQHNoq0O5l4K3f28xD8d2axP7ri
T+Onl5mTGnU6wwH3niHjk9i/s1UZ6NLDtU3djykzTJQ9RzgSB7lBQ2pXgTGsyY0WukHXrxrSbQaz
YkXk2miSMofRWSrWrIEXhqkuYXWmGBWIre2erATQWtSHWr/d9t1CkexN04CeP+pTw6eoiiGF2VTR
xB4qiIghjM/Ys6luW3J0JdY0OR4q5dsqggBdoN6R/gKbZeUcuNQ02t5SuK49m05aRXYKwE3qtmrL
CRJ6TAm2E4haX2+hhdQr031CCyHGtDRRJN6WdR2BRdYPgRhQS+0IVu4HgCFwhp6GyKgI2XmOBZKr
VaQzEotmurn+G5aGmDbTlQLxssOUPHVG8ZySaddU3etNj9atRHPekybzujRCOTI8ycUQgqBZroyu
y0c3pjuIOvA+gRUlbtwTyNAVmLuVMz+K8Zs3vQDBDdV+vTaOF+a4bhSaiw4Ec4gnT0CWjWHnl2Zo
ApUZICeylrNYGG+6PWg+D7lpTsQ5+ZB7ChNIVgYwZvtql8/Xu2LpG85//zQXhSdRKVxhS8odD0Gu
j7kRG2tYE8Mv9YU200HdApjT6aqoSAmKiSer3fGSskOeO/W5Th/qX1BzxDFvc/rrtg/SNu9BoR4a
aFTvJJ3tACHTfK7fHYfN9acvfZA2/90mi6cx9pyTkZf3k+nAkTZ5n8Zs55uIvRk8CVSrrJWXLfWN
tpGLOjEgKfdcMH5Q7iGG5CGl4s5Kk9WU4+UdUBfOgc6tcp/ia84VIzil3Zltc5L2jSuILpsbuwEY
MHK+2FYIQPkMUuXscL0fFppGV8yBcTxY8PquweizAwibQzW9+DcGdVDO8PekYHUpUsVmzDrIzkkP
Mk4JoHC2cj9emNN/8r+fphzt5k4WOWIJ9dly6Vn5/yPq1KZrEamlx2szemIot3R9/HiSHovWefLq
AdkshHiL19va3vm7dUara1AuR8eoMdXe87z3KcW5BgTKmyJRQBf8/fwKUB8HalQLmxu4c4BVyuDM
Y77tx2sTuKpSCPZM2DZRnn8pINg9h0CB9l09IfwJLV44Vurat8lgbevnvIRuD2JhOszjg82gKqoQ
O4aZgu0HLfP8yKNAm9YzSd5QTY9KTNAR7igtii9e1wLeaeWZWtkQFwaEruqYcIsZQS1xoCuoXAg7
+c9RmqC30wczA7DnersuveT890+DuinyAjiK1o3qAimOBASgZ1EwyAu+Xn/+0oTXTiPA5hWJwAYY
mUaPorxfQwb0g3njsU6X9lEQaU1caOD4JABOAGWFjV0oRwc1xGv6kfPsuDAsdE0fcwriJYnvRJ07
hwJWbHJtm1hoel2m584ez5oaP97zNoXzrc5+NMOPKr7txKvr8Maq6ovMrABZ9344zVtF2mCunzN3
pb5sqVm01Qr5DZbUcexFZ+BdAGPIM+8xWdklllpGW6ncEnJmTs4tMxSBiu+M1N4o9l/t9itL1cKo
dLSlCpMZdc92imMA/GMzxw5RbAM/x5U5dd5uLg0Zfa0iLQqN6gnVm1X7pXYAOM7BkQIcHLojz0bF
i+pWtqSFY42jnTTMBpa+DWncyLfGoIWNst28QkEQ9KQIHfEf+LErn7TUYNo0rhtRmwMWpMit2AFm
FWwXdwC+KQDxrq8TC+NJF+CxLE/HmuNLgMkEgueFi5UFaKEzdN2dnPKEU494UY8M1tGv6mKDtN0E
3VSdB74LjjN8224rCGC65yjsp+a4c6EmYvPsA5qcDd/ScohRxAi5V05TAmomkBwHPnN/5dZ8+fuo
XsJtWnSwphzwmDY/WKrclw54hM2PolAv2Zrn+OXOof9UbLuzQC2eVUdNJ4Akq+P7Zi79lYVqYWjp
8jlFlAel0UgjaXRBW3mQoAEV6a6dlRdi2szW5jrL7CYbDOpEIIsFHXypG3MvoYkcYDgyIyGQOF98
8MFJtVpVf7m5mG6rmgKSHEMsAKoo3L18+kPMP8D1Dcb63kzf7fanyR5L8WHCzwrnr9Z97nDZvT6L
/uRqLiw9ut4sL8eMwF4M6mvShbwp3j0LLC5ZiABSpgOsCmBy1h3Hhu9V2f1vZOA08d57NXlyFJa7
A7h1a9W0uG3V0G1anU4ZVezUsNMTDljkTvkEFuyRltXK8rfQ0LpGrYc1y6iy0o04nAXizj4kU/12
vSWXHn1ecT+di6A47lweUy8yJbTAI6Tfcq1MYGF300Vlg5QjrwuknnMkm1MGxHxz50LwNaMs8vqP
t5decf77p1/ficKWLpa6KHXsEbCrNtsDUdKiTin2EVnL4rPWyTg0yB9AS9BY1cFAOdwXD37AB2vw
RliRIGmWOaThYZ6208HukHbs22n47c+u2MzUF9vcAZq0BLfnfeZF98OzDOCzhqpLvsKdABm4UfBv
dkLcJ2GpYgy6mgx3roq9XQJo/UNigcHqNnArk4WXvkJAMo1g6oHBv9IISz2ozXsUpc/VlE4d6pfq
Vz4LWE84/7vevguFHowQrX0dVKUqBT5GXtX9r7h0jF0Si+owmrT9mWALeBin3C3DSVT8cWgtyHkR
b4of50kN+6FVfG0sLSyeurzP6h14QtEKo7+FlQ2zs/ei815AJ1kLWC+94Ny6n0ZSDl9rp2yYG6Ww
t0tAXCih7+yM5+sNeXnzYkQ7v3RuCwg4mcAZKQ37Huosh0DeO/mPVe/Cbg0QDfgKKXDfb3uddoox
QCZMLYiaojiH3R/io8e2TLEwe+NjyfiDM9Qrp+OFjIiunUumDii0VpIoU/bZjqJRQDjnGYH7D6o+
QgBZwed2mi6kVQ9YCRzc+doWcHnqU51ZEzepB1+A2IygU+rDRpIDjEoExOHVT5i1rSSKl16iNWSe
VrUxZI0VZfGHyqCmy59gHBm05Of1jloYdbo6cM7gvJRTE3Fy6rwLg8DJAmoBU4JevMqwWHrHeUx+
GtkGTIDyFtV00cSnd5EM/WkGxBiW2avQqYUVSBdU1Nhua9iDQaFtuw+5K391Y7+mi73cA0y32o1d
H7BOUcB1tK1+Fk3FA9AvrbCayNfBlE/Xu2HpA7TJDxM05NooB0+XJF8EDC2h1VmZikszRFudLTUb
Q2xDHKvKZKcEzCs8escneI8JRFEgebOQ/7S9teZa6mxtwQY0MP7/SuCmrO7scnrsSucHyMprJ52l
7tAWMi5zs+wSaUdxMvmw9DMVXJ6Kyt+y8z6bA5rRba73yeUrH9XBLmUOHWXTzF5Uwvjj0JP4vkv4
A1x8tsJNvABni+/esMYlvPxZVE+1Ulh7EbMxy4jCJbh9ZY4BBCcsr8d85WuWXqBNwmGEjsV1cdOX
UgakLfZl/+b3x4LWKzf9yy/AYeTvWV54EP0CzlFH8/xQVvfOVD1z5R0suKtd74/zXLhw4tYlbKZn
Smnmoo68+MOjj9WwFg++3NFMl65NECKzyqlINFXDLp+MH65hzAEUMneo9vlpz/K7Z2Q/bvsIrRuQ
rnJaT3EnUjC7BbMcxURje7j+7D+FGJda6Nw1nxZa0I0lSblAkG4m9UtNRvZo2xmD7JeNbwOf3Y2P
gpvfiZRwIfB8EHhHYOFhMXY2eB48ygMTXpoAxtJkO+Q9vKghTIJZL/EhXC4Q8wPB9WAM9nSEZTp7
Iu4wnTzwdEEtrhnU1bWxa5NW3RcVbWGu45Hg+oddPrxQX/uusgbYMQMCIGIC4WBMv6x+tOGM+I15
5fAwyhjZJTCA99ffdnkFozoD0DKcprDgWxpJH36mQ7chUM/g2nbb08+j+3MfFVlS2qLEVjUUT24d
n0Ti32dF8+22x2urvczgieNZHdI+COhJWcBT7ysK5VY6YqlptMUdRuGghHrJFCX12f06rr7Yo/OT
xu1tamR4qf7dOnYH5wrOEhM4tmz+PtQN5CYcHiOBP/bG1+tNdHk0wZXg73dMyEDD092G1xcO9G9T
Q+cvmaDFySIJD+Oq8fZxwvPn6y+73GJErzziNLZ5TWF1ONr/y6QKuYvbHWtXlsTLay7RLyVNwygi
j6V9AlilCDhsave5YLDuMaev5zzvja/RxmwLADate2Wd4BV39HMVgTmAlJ/KtqjjWUvCnB/27+KF
Ose/u0X4xCmrEghU3o2nTohHv+hXLglLzaQNW1qlYKpMBsS9wKclxnTwrQEgF/nKOaxHbuto7VyC
HAPcDJpURp1pbaZ2hjfvwH+Q2H6/7fna9sodUBWT3PNPpQJJsRDjdEclKzcGfAser79ioQf0u9Rk
ewaHi615SoGLDYHv+lk7bCWAtDAP9HtGH9PYclFxe/L8Nt/C6C5/q+pz7RA235Wfv/QKbV7XSY5C
/Lo1Tx2MeE49PHHg8JIhfA6njusNtLBy6NcM1DkZmV+YJvSUsHiDmAHu390vHBO3ZTV/iNFZObIv
fcn575/2CIDZbJh5NW1U+85jM0L3mNvyBAjrmi5nQT1F9KoPOMFXiEhN3snLeqjdUTMNOzvPCBkA
4iU0nc2ch02Mi9qQ3xNTrIm2zoP1whz/AwX/9GGzlwl3gmHECZ3yBZxN6w1mtMZJdnbxlti4cHaG
6f+PZuPw0XrWqQZeYaVJl8a2tgQ0uL6LjNh1BKofnD6/jePaxF96sjbxiZHDQqp36giORDB3Eekr
A6ft+oC7fDKFH8PfA8F0cadlomuiZm7uxglmq1nkSWghTBD6pxe7erv+noWBrR+tJzczktoVBHTa
AkYkqn/l5/K3hDa/4cnwpXDmlW5YWIn1o/ZcxfPYeiI+9WUSZgUIfB3EYGlYq9soB0TnyzuM+Qow
vw7UjH7EIibyoxpiBIHmuV3B3CxMT730AQ82GnjHeqfUSLsHq7DSIIML+qaU4uf1/lh6g7YA8GSC
yzCqmk5wgQ5gFLs1EyAiy7VSo6XHn4fyp2mIOgbYNPq1jGQqQy+Dl31Pg8Y3V+4hS4+3/3489VD0
McJt+GQytbWZCcpBMr0Dk7qWaVqYFnr9AviTszMIZNjzlD7JuDwiwj2GQ0ngSQRlHspO4SRjrvT2
0pDV5jcqWVkJVyMzmuABsjEJrFJzUs8hLFC2CbsNWkL0IobZcElRMA8Fn3721sv4LoMP7S2DydLZ
8tKAmSlrbKh9eSOg9Rwj2CjjtJjBduT6Gy4vgZaOmC+SynAkFGfRZKijaw97GIvtrj/68liydJw8
fFTr1pmwbjcg+Z/LlYcycOZf1x9+edmz9Hslag2aypRmHcW9pTZlHn/ldvZsZxCiw/uCBxkrVm59
Sy2kTWgzHyuBjdwEHKo4OnG/y2j3cv0jllpIm8wwW8/qJmvNyOxJaFMcnWEDZe6vP3yphbSpXLVV
kmfnrAdopoGVfGewkOXshXmwTGzWXFmWXqLtzZRKQgYIqU+MO48KYI2hRYJOwR1wg4DPFs48azmW
y3PZ0kP2zZAzC3KE+JTSHlXKIBEULjPDGazTwEnHFUrQ0lu0XVvNtdlYMyacMx1Syw8GFCCjkjwo
0nR7vVsW3qBLERzcIksXZlMnw4VILYGPw8ZtUUfG07Td+xNPb1rJLV2OoPxStcxt/FPns+9uUb9V
hnFPhbWytC7MCj3CSs2mkVK5dXT2DpMSqV935bqx9ORzw33a4QBCpZ7sDMBmRliAJ05vbWojaVae
vqBgtP6p2erbph/pWEWVlI8SDsM74JAZis6L8ZjXBRyisYXXj5mNEDuwBDHspxJ/J7oCcmtQU9Mg
tdtpn8rxxvGgrQFF7vg2c1DQUWRTAjNNmCbfD6zoTpZQdlQAPLey0i8NPG09yCxOBIILiAQkZrEB
T7D/WVGr2+Lyzu+91ClX1p3LO7yl14FZ8DcFparEB9kmvEK7IB3LkJw92IzIL/OHCneU61NpaaRo
27szY8Ps08KM1PDdyMgBJrw3doq2DPhdngwYDDg4mOZmaFoIVGBmHr8IMW2u//aFpV8vB8MRKLcd
E5FKe8wgrGlgy7iFx4KNqvdkXFkCFnpCF+uyskx6BxTvSLq/2hJu7QCG1kkddDYoh+YdEtYrH3PZ
Gcq0dGylk9p1YivICIBMFHsjEfk+ASjkfyCGbxOBjA8QFh6yV1LC4szhj7HH+n1B2HiIYd93yGai
Vn7KwpjQkzHwrRMDz2MYj9MUapcYole5MigWmlP3bLDA2TAU8HBRbLpfk5F8UyaFGqOqv6I+amMr
+M8Vk3nbyU+vgcthzQbGWG6fMmc6gSZYhUYX3yfGWtZy6WPO4/LTKjtykNM8UcDfb0igr0prIERk
97N1ebfPe2ivJji4vV4f6wsrj14S55BqbPshJ6dWHD0Y9In4F01HSGq88PoLliaTtrQJmKCb3Tm4
IzP65PfNO+8H6ErVmj3V0vO1Uw5DGJsySC5OtIKhMvxaef+OzOyNXa0tY9botg3M/KC9keQI42FE
1uDREoDv2++ut8/SpNCWM5HEKXwBmvnksfnBSbNDmVUrTb/Qt3q1W91ZSsEDFMSszI1goxb0XB4l
/xrbK62z9ILzAP40UDnrEGZ0uzYaneZQxZkXAFN+TAb+TRXNmgxq4RirF7vBsBRIo2Ruo5i6YW59
WDBYJFBaxvzHzMqVplroBb3czc3mAjlWjNI0Nd8nol5wdV851fhojH+Dc6Df/N1I1O4Kjju0eWJS
fojKeAb9yg2xpzxgFoRcWhClOuDxz/maVmBB3WXpFPk4n5QPk1xygof3EWTeU4yKRAMesp7zIiCD
qjLzy5STnVn3iCFADZf8umkw66R4eM3WOJfZaMaOPIJT8WyvpqkXGKHWP6j4BOoqNvt15MRS7Bnp
u1PV5mO67eqxuMvrIS2CufBTGTgty5swhzf0izXO0xEeRDCUp3BAx8XEsayd7TpzAj+JyimB8qt/
DnXfFbiWchdm8q7VPBa17OpgyPok3Us1ZyEK+6YV6dHCgqVT6UU3uBYMQM2TVZXPY9xBV5qrQOXp
mnhy6QXaigL3Tb8cB2wfJvwDom4umg9gaqo7ePPyx+v9vDDx9QI74nGjaCn6maNtWPNAhjocnac5
XZkzf3IjFyaNXmbXj1hNQPkcTzCOizeGFPZOgPn1iOi9ODQl/FLNMlbvuWHQFLpTmYLA5jc7F85N
hzF1/Y2iU/FsNUi7m2aHCkk7n3FhhG0Cr9Ly4J2NvG9rivOy9WkNJL4LaXw2tlEv/AcMqWfTRzhi
8k8zCk+vv2JhcdLr9oB7HSEDgR/EnLSH0oVTLejYa/vn0sO15YkZiMExQMxONSX3iGk9GPaam8XS
o89//9Q0PpANBWmRHyz4WH8HekI+UFp7a1DlpUGonSxSgaxGNqGGP0/iU5ZXe9uCN+wwHmYgY6+3
/MLe42qHCzKmBbNIC5Pg+b6gO5tA39M9k8oHRG1NJrMwXfUSsHa2oBaEj12EWjkAvGKnfSRmSrYF
FKS3Xcb0ErDWqWsme95FhMTq0Bbw3+7b2l8Jwi19gDYDbG56jBoeRHbdvqJJaAPjYos1XPfS08+9
/2kQjTzns03OPptsArckm+J2I1RGHkRfyJXI0kI36yj2JrOd3G2HDudSmu2MqZreXduSKqiZD3BM
lsMmqKaqlyunjYX36fqCSiawq8uKLqo69ZpT8r1K/TrMZv97bLWP8EH5eX34/qlTuLCM6oTTuYPG
ZvIMcioH9ixzrwZnXuaha8cDTOTjcaPaONnYaf2QIPIVeNTdZ9a0xwZVB7lyNwS+2/tJ8HmHHbQN
RUN30oTCuWntAFhtmJHDUWmXN5lxAHqgCvs5URuoGOotVwRR5TNqts1S+8OoUYntgpyzMqIXbrVM
p1YB3jzwQSYu4gtpthdNCWmZP3XFBwTq052c2uJ1LguxSToBe3ZaxpsJ1u3h2BNjJ2XOw0Gq7P16
M5PzzvpvM1MdZFSoUalzVUSkDNY/9lMhDtxI4MmDI0WyT32fv0lKexyHLE80uyZxOneTg0KH4IJR
+QBt0nyX5Cw1Q552cF6ZE7s/GiB9/Or8FohqiTXim+9wv0P5SynW3HcuL9BAQv49t3wygrGNkokI
dP2HsvAikq6ldy5PWxDE/n507Put66ESA+DhCcEFEY6sD8p+e73FL/9wEMX+fnrfswrONdD1EpUC
6zUPZah4shI+XQhDMh0iJkTX9TbvbVz6qnMkZg46PiOHn/+XxZk8Vqr9Mbf5a6mydDfEzRbelQdV
pWYwzgW8tf365fpXXl4m2D/5OGiOplJxRBpl9dMVXdTRYkO6wQvrqv5Ru0CcXn/R5Z2U6WwxMD7h
INYgH24wd4R/u4BTHn81JtQgA6Kxspcu9Zl2LIWxLWCvHc7vMSkQdIyNL1aaryzgl59N9VxcMqZZ
ktuZFXWFDYp7PDx242ox0tLDtVsuIaLvYlKjRIX1u8aLsjrbX2/3yx1M9SycyIWT5ayzownQ5ick
hcYnI6/ro2ETe9PIon+QXuatrFILM1IPrrNkGJAAKlAHjgJ/5wxd6R/GYeVLLl9yIav+e0JWvdki
1wf9LUQIgVLPFNZzZeYEiJiekfQBtLGBWfor43XpU7STnykqn2PSOxGWeQDMbIhnLegMV6bd5dlA
9SB5niaS+kZ+bqgqGMC+A5YKabMyKNUaPnqh45kWVurK3hhSI7ajBhVnTHUHH/4RhjEgDl8FllpT
Li+9RptyY9bTBiyqOhqtLJTTEIImelQqsifYIsj/rg/ihebSo+UljRUbDI4S7s4Bvi9BmajauTNk
spWx0t/Wn4X9wg6rhymJ41uUGtjuZToX4TiX7KmrUlCWcX2Pw1zF8WOWAnASOMqs/isls14SP/Hu
U7NF//VuFY5kJmE34F8Dvzb8PaQOsKLACak4wCsZeGxbkRwmbiaqkCc4GPqcD3fMIHzrFAU9yNhV
d5KWdFN6pD2IbIbLhHBT9mqZotwalaJBWnRiG6ewsOMgMQ6dArtlcui+FMAPSwelqaUfQwjGfOeo
eOc95X5dhZRX5ZcKl92HDnrKuwEsY/QVSqID2LFbhxTURdSUxzCU8rpzveXgzxs1StBn5Dy9jrJL
9pSAL227w3BsoJY6xqgN8QPex+lD1vos9GzfD9UsyByCmOn8jIHHiZqp8O69eZzeS9t6cjrxA+6N
0dAStjdHcMFtSFAfM6/d8ETtEkPEm74X4jSZKeysaY057bPYP9qjK+9KkqTtRoFQBLTSbEOHWLeh
Q+14M48yfZ6gLz+ZmKvpprRxEgy5Sbsf3EDBspWU7LUgfjxvij6xDmYN5ii6lDhodlZvAAJON3CV
NAPHh+t6l6DUbWu0VZ9teJOVt1UhAgj69/KVVVbXmylTOMC504H0RhzBOL3ZecRNb9r+qH4Ut6xi
qs249E8iHUJQqePAKlcnyMKCSMnfv99o09JJJa0gh0YN1dDB89l1RBuCmXjbnYXqYDi7LwExk3EV
NQ6cVsZGhZ1p/GegrwBj7O/4YKzN9qWP0VYtSVkN4ooNObSqxyM3Jv7UTtwGmobNHzetWXpk3IfR
2eDj8hXVxJiA5veKvT+K9ttcpBOEmTRbWRsXBKFUZ8LB4avNZYskmwcjd1iZ182+aiT/BSVX5UDE
hbp2q63UsKVl7jxVppn9Tlsn/YC+gZLt9Y9dOL/oAfS0LH03aT04qA1NGsKKeldglw6vP3xh9dcD
58wz/CkTMMqd0wYFMcWvVuGgTxx7Q0fw4q+/ZGFE6Br2snAEtbkHW1b2qydm0BXvIBOubC5LzXN+
6acAgzfNlWfMtsSMFyflpQfGb9OTgGf296PLcaRtO+cyKpV68tIYDg79MAU18GH5ZBkrrbPUBdri
RUfbE2pyZDTKMoRv2lfSVruKxg925e5u6gA99i4Gq7NsV0j4jyrUyecCAGLDvC8Rf1+J+P4pE7mw
w+th8YagtNQvZgLPv7RBqirr+Hs+WkiLW5zKI1Kh5WNsz9l2VHF/6JuBHvD65CWJ7SHklS0fGGx0
9n7mzy8umZrQ9RvrS9KSduPDnWvvSCt5ZfHkwIi5NcyT3Q5WYMxTeUw6BiEHA1AAxtmNBSYkcjZr
wfiFI5geyKZmYpkFirkiTn71zAt6eMMCJxUI479WrV2HF0aAjo0j2H8TZFuQV3UR6x7LMfnCfSv9
ZZqj+9sq3bVI39JU0VbmcWQNukW1EdxN3qa6f0rK+XB9hP1JEV3ofz2lUCq/NwoTaT5sKQ+W3XFI
i2bCHzghKAhIs3k6NCZ8zTeQUHcfXW6p7xJH6LvcNop9SkrrTraqeYOvh3scO17c15jWW1Z5eQSF
VW2G0Ag0B8m4FWZIuP3nzjXfMZlYP2vVdZGJEtd9nJY1eIdep7bggwLmEvswqO+NeYfqL7YX1Tgd
nBrCXsfh8pGZPH03844guuXAh5J3DKHnRG7LzOvfIYyujgkfaaAKy93Qhg+HccrKo9PVw32WjPMh
YbUTtnYuTvAVxZiP4fISjsbAkgNjvN+6tCmmoGrVlIctJ/KhyJkzb7KqUOnR93j5izMfgLeOIyBt
CfPdGnH7vd4f58vthe7QARGNLCeqCs5OzWRHHAYQmbdxmmFjJf5e1knQljdFj+k/BAUxjjCql/Q0
d3NzckRsbZinZnjdk7X6iKXtQxu2ZJrP0ZlhitL45MtjOd+LNSnIwozQUzMdwvXNHNdIEMCmJ2Cu
st56ZJ5WjikLneD+szUNkw3ZhBk1dQadtPlEshx+v8PzQMW+y9nvyZxWumFpCdG2qhqefrzDeotD
AjTMLT9CGRbk7CPn0/76iFp6g7ZNNXxmMIMAxsgYYAw/9gW28X6bwJMngEhhLfe90Nd6xga+tbAp
SkgfdXEaEPUtE9uEJ7fttLpoy6ykT5NCxifY60mng/1tAizRveH/vt5ES6NJG6idYZCh5NCF8jot
NlU/hxYsVrfXH/5nJb0wpfVE02hXKSkacY5Sz2kKbibgtD2BT6Wigm6I6ySPsMkWYSkz/27gFXya
ZMVlmArb3UrU+ezyuIaGO353A7gTEUcFgjD4nWQoCYP4ww9rjiogOdVlGbhM8C0BeCV0WSxOOVyN
tsSg8gkOQsO94zK5HeNtH4/9A4oL3J2sPAEX3AL1Q4k99RsPKLAXi1ReIKY67cJpEPGbX/X0Wwtf
ykdiNeouG/Lx6CNZ8TGmcXKXGpUzBFWa/W6M3tgQVrXBOKpWYEFu63s5uCOgcg4MwVGMPh5L25xc
GALKbOtlE9l3KTO+oJJGmisNviDDoHraDcw8wksCZw3EBXaFzDZVV2xRMYli0r1puG80/jA8ceeo
VxRQbnFDWFm7F84cOpcRZ2V4tldNfBrM+jed602qJKQf5XMKLLxD14h3CxNaBzROSOx4I8FUi0eY
WOX2JrPA7/DeIMTaXB+yS2/Q1r+2nM10OuvKz45UM5sDk/3XwseL0xUB01JLaauekVi4aDamcWLw
gLQQe4PE6yBgf12+GmLNJXHpK7SFzzFQhzdU+IrafxkQQoz5BIb6XdeteQQtLBu6WbLibuH6yYTg
K6vABezcx5j7a/nXy01k6SbSLq1gIzdh53TcNJxcYm3ivLkH3P5/qKYiYVGyt+udvTBdLJ1pWUHm
7Ntz20fNOI8gcvIsMKr5XVT1c6I8svWc+Zsc/KeisE8gMdzHEPcEGbdW7urnQfXv8mjprRhLPy89
HKhOjUw3HTPOpnLbYVwr0bvcSZZOuixJOTZE2EA3JfmzLZrvooNT/PWmW3q2tm+4nu/YxEJ+v2HO
3p7kvTWADXn92ZdHr6VzLQevMalR5h1IYWAzti8KOUg5wYjYWwPCXM4dWDrgsiWjb7rw4ovaMafb
OZ3fC9P+AsvfHbfoUSD8mVTFY2GUK/m9pS86j/RPF36X10xUTgp/YGTCNr0101dm+WQ3TMY3y2y7
leV/YTz9Qdt9ek3vKTVbhtFGKt8MJA3TAibpq4zGhS7XQZ0wqDWEgjN0VLOvIu6Cea1GcunB579/
+tlg3IHsR5FsJLX9TYIsVUu5vz6UFpYSHWQppzJO3L45C0XSnUvcByX9LxZi5UFh+ukmVsPaZfLy
VNb5lbDUFHQiEiOqOUtRyo2X/BLu81yv2dMvDSHr70YyWoNJJbmKcLeAQBtiw/gxseDs3Lxcb6oF
92Lg7v5+Aw76yWirGPC/Q7+bwnhvbnlYbO3DKDfD/Rx5mzm8G+7kQ/eQH8on8pF9SXb5yjl3ATkK
otzfb+8T3lW2f367Cqo8SLIgG7bGuK12HgtcGdzmmWDpXBJjYp7LPLzH8R9qhW5ClfzmegsujGMd
R9Il1Jud1jjLqvJNBe5T2mU3Pvo8Kj5NERDc7LpP8atnw3yP0z6oaLOyNi1oDyw91Om7oDISL4+P
8MtzDkPKkTiFS59TBb5HiqhgtrqvxOgdh8kB19No5h3BYvAV9txxv0VlcP8hTDW/oSB8zeNwYdrq
oYChhD+1kcj+hKzLFHTE35Tp/FAD1dhWqHVNCzdeWSCWZJ96MCCrVQwURBMfU2Aht4OYnWcbTg7n
mzUbIcQqi6fErp2vpZv/hqh6185wzJ3mRxtKPSCx2g5+OH3/0Y+kfJ1VB3MAQU0eGkUcB7FnxStH
lYUdS7estGrRM9sU3Ql4/eGhK1P+2AzcCWmW87uC9snRdrIWwb56TB9jx1njFiz0hM4tGFSdiXYy
1akr2DGrK7b16+mY2jmKduAjMDO1QnZZeNEfodOnEY7WnCmN8aLcRRH+3AAx/kAFCbz6m82blVVm
4SX/cFFyTm0rt/+PsytZshPXtl9EhAQSgilw+uxtZ6ZzQrhJ04heEt3Xv3Xum/hykyTCUYOqqHKh
g5C2tvZeTXce0LiKe3jmJZNXBGysdqPDUeVn6Qbkem2ka33lr9dpY79M57FW5x7etrvMK7+npXrS
vn7qbOlF2cz1xjv9Z59+kEUuDS8pvDNrJ06TSxzzfoIRbavS3cDz6U/d2s0cTm7e/Z7hdKV3TtLI
B3gW0x/TmIp7ndMWp5U7pGngkrwHIXvg7Oi7fLpvkrI/zX3eJ8GcWH7koXL4y7hi/uXZiayiXOJE
dfrR2VAUWQmeS+EKCMK5BgXz7uxlsr5TxcT3XW5tlavXjpelXIVJvLKlUrRnPeW49XvebO7kCMG0
wIKJSHw1q7AectlDebSZfbFXjs6AJ2mr7s/nh8PK+b1UnFEWryaiuDnP8Ln5Ak9qXF5FZ915MDc7
lsbojeR5JQdcilxmeUPTHsDRsw3tu69u37QhMJAsAAvO2ohFK59qKTkDtU9US4ndnaE0kv7gpZQh
KH7x6+cTtfZ05793DlpLJZZCi0Awc3ev7cq/c5KWbYSZtc9g//fTy24qfBnH7TmFG9ShBc73y0AG
cZ7sEe7dzth//6e3WIqXlB1UM5CytWcnsbqQ+P4Ac2j74d8evsgGBEf9quh1cvEGEZaxjIT1/vmT
//+S/UE0WaJck+bq8cbx7MubFbzygAdl8FtEXjiEPLi9jd6yYN8Gt6+XS3S7x1/3p9P+tL+Notvb
r/dPZZgEp6fg1+Hwfnh6P733wbve3TwcTqfgcPp6Ck7vN14Q7g5FsLs7n3e73bfjEX/7fv4SHs+H
u3OI50TR5Rjiz+zCc3i83Eb7/Wv0eP1jYRi9RtExej2mwVYrdjUwXJfhX4FaiGRwxgFxBxRL/ZZx
nz3GzQANCc/JcNBX7j3NGm9niYIGVV62YUec9uvns72y1JeoT2dK4hQmEeKE1uLBBYJCTtnGElnL
6pZIzmmYeapyV5wmtE8gzQQZf+tI+p/SReV0bo/Mehqy/qHFNRGD2yL7RrgLJ/UtQ6yVOLQEeDrV
zNB41h1QOISdRmuirw21yl9WGstf/zZ9iwsLvOKactRCnAi8D2v7mcOK/vMn/wdi8r+7ANvzv1eF
RbKktTuG7hC0So9eI9+kD14AkFMOHJ5JTum7GVmaQANe1pHsG/LVsKn4WseZ+2cE8PoAxX5ahRma
4wQUxTiHE31Lo5HPu6yTEbLF4TiMDIb0qB7ftMTqfnT9LMHMmus5CyzepTbMvno2hMzYeEUfTtzQ
xx4O81yi5ikAES4yhbJ3Og4ZjJRm9DRmlBIhyAwFMCyo+FCXlv/u1zPQajlDE9itKPCRTaKtIkiB
ZQLgCthYz6/8w+QwfwoMnIQrGDwwV+EGkELYSbABLV6okuwgYoQ/kaMbf2/HCgSpyZl3bpm4d+AV
9l9BZHOiuNMxblRlFwIHULx2/VDdu8rtQzZ66Q64BDUEvUVgAxXnqFA42gH6rXPCXOnuxrXEljjI
x/uKLKGhud8XVFHSnVUC2lvgk4Lt5kpKb2N5rDx/qZIDw8rUTuExfs6hw/MQ54kMs6rdYqJ9fESR
JUTX7RVJB3xA6O88jd7TPAMIbp1ZPm0kjCtVT7IUy+G5ornXN2ha++2dGayDSIqTqn2wjf0QrIzQ
qruorJ2HpHNgayWhgljGG3WStam7hou/wm0CyjFzCxTZUJkBouNeJc8bWxYP+GjHXgf868EToQNs
p5ruLBtLHXLHn4517rb3Qmj7rm9JcdYQAN99PtjaJ1rkKKUDEqKuZXlubNg9T3Wub+sEIAWSuKC9
tn33b7oQZFmgTjvH4SrtW1hqkPemrCM22jKAhtjGSl55keXdX4xjmuQo5kJD093VpeNEbpHd0U7c
ubpt9v82W4ucyyGpGHFxECfYgLU9iAwiUOau/vn501cAb2QpBTRmsq8B/5Rn7hvCghgE+uFI27Rk
wQwviy7stIYs8ug6mgZNb7gT5Flit4GtDQNSVm4KA3x86QPr8r/XYKKH3qngLQlwhVfvraTKfo6m
d2jouGO3S+a+vMxUbwHgPz5hyVI6iM9eo32BOEEq7+zq5oakzqMl+MaFbMUXhywlg/pJkrlqtDiN
tZhwINjNAAZzOnYvyJnGG55k9slxbf1Ey7HLYB4+2pekZNMJdvdaQsQtHqKyGq2I1ZbzPDKI+CVV
mWz8vJWV+z+KQ9eTNq1Yc4bfvTjOcUzPadrPt83sKDuYlR9vwMRWPuqSaZWMBXgeLi/OY2bDrwH6
p+3ZGmV5cl0hI5oiTWyGaUu7YiU+LikTI+lLnhVud64mCTkUuKEdjKjFRvT9uIrEl4inqZhajvVp
LhBCcgNn9Pt7P8nn3QyQdpQ17JA2ptvZCQpuuhufP9+gH78SX+LRWqd17cEDWBA2gG+qTH7TjEWf
P/rjLcD/B4U2eDUULYkNUlb9k9ggs4A/VT64ZqoPn4+w9uOvy++vYwVMA9EUWWpfUr8aAmOJe+Q9
Xz9/9scriy+xNhWdaUcmj14G+Dy6LI9g9JiAXAKnAPTA7vFfNi4Da9N0fbm/XiKhrZOUGAykDJpF
ruvLoHDLAVB41Wx8ibV5WpyIGj1/j7rWAMvH7JuY4n0Xj/84TYvjw58ynNx0Hi+s+j2PLRQ6v3tW
HRp1m4Bk8fmnWJuhRXel0WDWVT6hF+FwDSRIo8Jele1JZ//Y1eRLUSRhZWzyGwyRWq7AlaLP68iJ
i/oIUYbp7ENYYqs3u/IyS9SNImC+Wl7JLuUYi+dBmOQAivdVqZUnL5/P18q1mS+BJtC4bKBPUdNL
NpDkBHVfHZYp619kIqdD6zd+SNB8PsmOJadRpmU4W6rcqK18HPr5EmwC0yj0IRvYZYGo8kfy/jIr
Djkrmj5lNf2nqM+XSJOcZvZkdxm9+IK7h66Opx3oimmEOy3d9TBRfUGHIn3fmM3rUv7f5JUv2eAJ
8ZO69Vvwv7yBf0EhojnPdEqePJqpM8/n6Rvt3O+T30EVqJ8IYHJGlCQopC8ei7QGCebzH7K2chaB
witkYuWz11641UfkKtKZAt89bGyylXi3TGal1mXX0h4mbs4fyzKgbkvkYG1g3B9OvAWAXznilpiK
Itdw+nXiEfZY+YPfSusE4EYIwf0DB8MHdbkDy/rvYxlXGxXFtTlbhI7cVVMLsyp68RCVdnnlxcgR
2jLIa7PVG1kbYpFXlkPplT7vZxjHHvPqsYcpWvLl8y++8k2WWIu5MlzMjTVeeuPuhBz2Y6dA+K1/
KLfawTx2S5xvZc8uEReUjx4rTEYuqjpnkLOa1HggUxV100bZeGWOls7PLrEnrF34TejU+kLiNCqt
4rsqtvKyFfY/X2IrEqmZBYfS5mL6DNjq2cDgrxQuLhfxBDBB0UBfqZQXp7edG0uYIcERy/M7Ll0K
vUBY9hwAd92qYq+97PXf/3WgD9PA5tSl8iKk7gLltjtoMsOUrW7+7cz9H4PRyS5dyyXykhd9CM7+
rmZqr2z32ZTV3WAptRFwVtKGJT5DO1WRVDxGwOkrUFacItL5mEafr+21NbdIHIbe1B634hlGSUmo
Kgv0RXUEZRC1wmbjmFj7/YvN78vEF7SGKYgqJOyWcT7kWynJ2s5cbPrWZpZALwyCvcbseE4D3X/D
qbsblRdkW2L6KwtpibpgreVWtTPNl25qw8HZx5AUcLZW6UqhiS+xFhms3CAEAwc9Oifd2XjgUIdp
21lJ6EK6CEiPKdv7jhY7K+PFARVj2Bp5tQ4GLSywR/k/XhOWwAzHtDzpq5RA5PXZd+CHQA+Wu6UL
sjaFixsCYVae5jWyESXtIKdFQNlXrjfAGSuLYCnbAkWBGVyhCr98kPOONy5YxQZe80XFu9CMvkAf
a/w3c3XmLVbcMPU1a8p0ungC6nCDypyg6kwNKQoSuvm0pa738Z5hS/a2n2XAEWiI7kM0iQSxYejm
+GxjQ659jeugf0XGLs8LnQ0cRyWVyNO+a5cHRfePmfWyXKY80G6Yh+QiNwCH+tXBGPuEHsRGwBLX
mf4gD1ziXnQim4lrF9Qtwa33oTNxEbIOuWgIaZdp17JheuMjxGQAQ6HZHp43HotslqQX5cDVF4Ty
7oqW0infDzQ2sONw8x2FvJYTCmBo71k5T8GYw2km9IaGRdbYmyTMuVK3LW65kU6L+mRDrvs4ZdLd
l4LRm7Q10w9jz/FrrIb5i6gaK/B8CIn3kMQNEmvwj2nueQGkf8dIC+WDPsfq6aUCvTSYMGHHGeT3
cC6bNgthz2S+9pDU27mDsX/WlZd/UfCxO09W3TyBFTWH7TinJ8cxI+yVnB7ajgUXu76avdte5HNk
u751hEsALEbcsvDPdSNEaEg2BIVVmP0wory946l0UNmzqoOqUwSULk4bqIGOzo9ZGpFERTFIA5Wc
vt9Ada8cNUsUkTdWQABOer7MpjMB+DNumEkwo2aZ52HfqsfPT7SPtw5fgmS6iXaUN3y8wHkjDds+
nYKi7DcUTVbeYQmOKVPTopCNh8seYbl8m9LfIoFOBN9iJ6z8+qVzEC5o8EClyJTNaH/zkhGC26gM
b2z8tYcvwnAKzxk6zNCE0LInuwLIl7CxwJv7p4lfoirymirJUHy48LjjwUzIazqOp8+fvQLg4Us8
hQvdzKZQHWRqMoHSTNaZ+QHk/fmZshihizezFVZt6T0WjuA7l6jxSDxICnbMR6uw7QQ0c3qN9C/L
YQhsj05QD111r63ZC3taeEeIUdi3HlgwJ8iM2FHmc6aCDJ7nG3O/ckr9J2f+K+hOLroHXeGaS6Gg
J93X7ktC9c1cFJDAFA26cOmWislKeP9PpvHXSAJFNDI6trkQHy+c+/pO+t4Uoma2EYLXBlgkdKnx
B6sdpwkKfz14jxRM366L3e856Mhb+PaPx2BLUWrPauwEV3xwugwUP/VzQfwDUHUbS3Xt6deP9NcU
1Y2X5SOi57nDwZrR9NiSmznZwrh+/HT+n3rQX0+3fDRXrAEyWFbzlTkq6sYfhdnqq65EoCUGLKnh
44CmcXxObR2OPAkSftejPG1bW7nHys9fwsB8O66c2dPyYlgfQHQrGuKngZQb5fW1py+mXswEsJxp
8M4MJyPvbqzijgy/Po8Sa89exLd6cGhZe6iC8qbfF9yZQK+qdWizrd7A2uRfB/7ry0rqOhUU5OgF
6kZQrpXnBG4HpMyP/N8aVnwpoQZcQKzmbEL8H95o82qxa9dq4yK5Nj3Of/96qrNUIJCitiTqYwOx
k0AUetcOZOumujY9i8ukntoUUFHKLnD8NYdMU7XH3biCsl4DeR/wGTcy/rUXWQSgYRphDsgHeumr
74L84uQ8zVvp60qcXloTtciqUM1EllJm6RsX9qVm9qltUUNEYSatt1h6H78CW4JnXFyJ26yZ5wt0
TNNT69PkBRYw1aEsK51vfG/vw0yZLSEY80Brt1G4GOFsOY6zuaCIhbafuSosQCzJa603qPNvfJOV
ajdbQjKUTfPM9Sja8BYVbxOOYR+qiCZPd9RX7T3cQkxIoXYaglu8Y0AY7rgZt07Xj1ceW0omwrQP
WlpIsc8EMt5PrpfMEM6FoLpWLTl6+RBvHH0fZ1BsqavSF6JpyYQqo4UycNA69KecxEaOs7Iklork
WNBQoSTgwbKaHnSVAeeUymu+s+WDuDJJS0xLO6Gz7Fi4mdXzrdS/rV4FZLqTcbcxOWvPv77YX9HR
gXpS7OSMXtq+f3P7srxrysLa8XH0fmWNv3UCrsyTf/02fw1DCW2HbEQ9rOgKuSuqCQDypuUXZtlb
BfK1IRaRslYt5EphDn2p698QuI5aOwnSLNt9fkytzdMiTFaZrqCdXyL7aLNz3IuXekj2V5/kXTmB
HPH5IGuvsIyR0lQVg2PuuRNxMNB7o66EmK30bGUfLFEcc8FTF/dv/5x3/Z6y9NGfqp+f//CPmxNs
CdkwmWLpWCJBqFPWhhQYv2NdVgBdCf8xGZR4K9K0PNEyb/ayhirj56OuTNcSyGFZI9X1AD/eYsjv
7LwFe2++J6r99vnjVz75EolhEgWgy0Tni3Ejr0gfrbL5PuQ5XKU39t7a778O/NemqDpVVLVL7Qsq
6hMcygFotSEdGnI9WxtDrLzDUju2KtrML5LWO6umP7lW/ce0XjgJ/0AqACc/n6eV1/gfQUFikXGG
RN2lKjk9lLEiYVaMKkrKZGtvr73GYm/7YpxzYqfxuW6h7TKVQQ9HyxSVQz3VG2/xcQ7BlrpvddvA
kxOohXNF2c6aSUTcm3j+UvQ1mpJf/22mFvt7KlSTGRtjwC98V1bkVCXFA/SkN47ztVdY1Dm9RMZ1
7bXTheQNeSLF4O7rTmZPqjQy9BnA0VYp5Mvn77KSqCx13yTx+q6toO4IwOiT7Tlh5jpJEDfzq9sb
P8wN/6PrLcHblTdbar/NY15YI4REL35WxRfhtaCKGmvakXSEq1QCJepvBSQT/u2yzJYyb6XOC8nr
HPlk5ZRhRu07iF1/Y47z9PncfZh3Cd9bTl7jWQ6BhWZ2blIJGUNU2LOgGBOxSxs0xq0M/2TnkJaL
8jxWv13Yt2W4uuTuRuD8aDtdh79+078CT5OWvLHSLjnjBPZREmcNsAyg3PIt1utHIeE6wPU7/jWA
N6h2ML6bnN2xPsBYLI+aTHxjU7/V+fhoQVwHWIROf5CMD7aVn9Ha5ft25OZZzzw7cfjyqCCfYG04
siKfN4LDR0fndbjre/71PvEA0U6v7RMA5Pp7SKIdcy/5hxrT9dHXIf9+tEt7nucCui4sG+4TaPHF
sSD7K2oHooZjmM+1vf982a19lUUUBeDPsfvays4aUjSN+m4X/DTDLPbzp3/YFbu+if3fb2K0P9jp
jEU9e95Oz/M3XVneuRDubUPyPwR9iyxH6Jbp8KZy1aEHg4BRxt3r5+P/p3e0bDJcx19E1xiewSzt
Rv+sGKRzmi8OqisdM6Ay/LbmJpAUNMD6hzdAgJzr7NyT6lDgWjVX9I6UAAc4zoPhPe7W002Skb0j
6tu8a+7SufxCzbH351fwNjdQnmsLahGqC2lVSnKawd28+5NmfpiR9ufn87CyuZdYSJpCvtSDruA5
hl0Vzfybkqio1O5L27i7z4dY2X1L5KNX56KlLb60sIq9lM+NZ04tP5L4gYh/3HJLCKSyirpPNMvO
dI4vNvR4s2ZLq/9DzANWylJqrOkBraSdhynq7NBzqwh4y8NQ2lFDv8eOfCv116stVjU2oZ7MzmLm
4hYy/Hzy1r7PIpZMpPA8kDXlWaY4kbtq1sfSHcp9k4w13KWqduMjrSwxvggs7RQT7FGVnKGJ+lD7
5tyn1bix11ciyRJd41upZp3vyLOYUxWkrjuFOQYMlNBJ9Pk0rQ2xOKMStNfTiufFWYH9AHmw8WfS
d78cTx0+fz5Fmw+B6YOAwRfxUNCulorPDjDJNN0To6Z77SXNsSK+moNW5QZeYlyWvxpPtd0Rcb8/
mXgmz7bf9d3Zt5xWBFpp55lD1+WIJrMF0cQu/VJoSwSj7dn33KJZKJw8foa+Y4GpcnJ+A8KkPHWV
G19MRdJnzgs0QkxXezeON6VxAOFM+TKmIHGGVlqIQ4fqZXERpGp2zG9SCBJLW4QNg+ZHpKoMVlxx
apOwkNBggWAi8JbEtYvHqhFq33a2E2qQdI8dj4sAMLXkGBN02n1kTnuAjDOokEGZDiYlE0/2feXo
Y+VaBJwZUxwxjSxKeKUCiCLA4aubwGqq1VScq4bxLzZkUg/KmtS+mmLvPA1QxB5dW1ya0lgv9gT3
6oOmuvmlJ2Ydp0G0v3z0xSNI2MMBRbWwJwfMYAw1x33XZjkU0HourQjFp/iexq4YwraCIgR4Xln6
uxrsGOUpCCZnQZkR9qVurTbw1JgEJtFdNCXzgHQmSwNlc3DDMF8yJMwzvweW0R8mMboMObrOX+EM
0ET2PL0Pc+fjG0Po8skMagAUsmnAJHOddC8MnHHl1UuU+/70U3UZCuuwEI8juyH6Vzwm/Yufj9Ob
l6f0S1VS+cR4Xe1jmojXcTC6iATJIVQ2zd6hgbzaLzebbEjSVxoK4/U0tPd+206gGBdk2BGpR5jV
AqyLxHbw72fZ+mGBTm9IDHwlw3kk1h2sE6gT9lg0FkzOXBEVdUL+ZEnhfuOOqqPOmYoTncbhR0Eb
78Yv7OkZbiftjk5+/25lqb+DK20fMSAJo0IgpXXiTsCSmw8ePAD94VkL373gu7CnwjF+A86JP7FA
dXwOrVFVIOWmuXOmnUxOmHt+oJXtP7VqBDcQTeIhYEV6BQi61a95BO9c+cT6WRDjP1i+LvGqcDh+
YwzWTypmRgWeVVIayFJ1UWWG7EejUnQhk8ZjP+GorYe9rxW9ndAkB4e5yH0RkXisPHC5cocfMt6L
0JLOZALIQfWngVfek44Hjv/56mdd6earH/fmbtIcy6NMWHNgbMpCWgoTpEK2QUJc4Jq0R7s8aIsY
z4xFvEOvOLuRpd19KX1P3CSygB6z67sKe86VdOfjwlvA9slSL6XU5g/v0KcPRgOxKwhWejcoakGh
j7ZFEVTQLt2nOcxNhcCmy5KhB9KRfs/BcLzXfdkfbV4Nr4mdKEDSmHmAJn27l3lTPiiGQ4lUOCNG
qBkElTfH+9bnI4hgjntr975zFi2jIe8ddw9tPnPXkHo8NW4xwuSmsJxToXu6o3bR/KyRcIHoUvdP
vahQYbXKMqAy72/xS73vyNnqfTYxdZcmLdThKq8GOTONfN1HHkQlfMNqWOxpuEUyaFYdZJPJA9OO
0WGqxt6PnH7wb5uuiCP8ZP7SE/qlhTFTUMQ5lA59x99bXVtGxpnzW1+mSRWqwTF3nW6sHckHs+tr
ApF+IKvjI827oQ90Bo7lrsqN3JE2c0+ehPExZILqP6Qs2YtKmvkI45piCBQUSnYQrdWhq3LRBWne
8G/Kc8ujO1oOD0QWmwN0FeeTmUx5Y/u9fRC8hdehP7QRL0R6wl1oiFyu2ctYwH2PDqkIszS2WCB8
IDMG2AntW21VZ08M5sZhE/k68dw6DpK434tmqNoARkZVgMgrD14O+AwDhhH+TleOrEs8EFwbCyYO
XTPuHWPZz7PViAfIW7AfrBNlvqeTK1HX8Hv1fcyp+1hxmj9YraoOsPqJXzS0o15iaxJhN+Rw63QV
oqdDipt5gAtfzwp59MyU7HVCmh1sr8QD9OvTPSNT9upi29/CdEVEyhXNzexXBA0wmsFIiNn3qSgL
HB6pjuy2TiJduvBLbi1xZzc9jC18X9JHTVhy1EJ7d14GI+BsmruTBY38aB7Eq2579wfA3VcCbId7
U+Cnlnz0zGCPYczGLnJ7CzpEeDUWSTXUp7xn0+NcC4av6Rh4YTGz01WcRfDL6Z9h5Fw+tUmZPVpq
hLGE7xAWNpTCD0hLfI++rOy7VmXxUyPL7hfcJGC7CcVgdSzE1P6soJp52w9dcrJL3JhdZxgA0Ler
7ligQAVL1YYkl4yJ+k7UNX9jds4vFNP3s0xkdrb6ASvJGS3EKU5P3sjLHYGJ+N4toCMKP7MEkLE8
hugxEPMhllC9Rw4c/x7nvmNHJFfmUcWefxMj0f6Bnm95LKSxcYdXGX23u6782hc8uXMZOivA9Dpv
U9GYFwtYyK8qrjkQkGZyWUhdQ3dcV3USQDmKPENRtA1chgpLa83+SxH33RxloNIOUdaKHCgEBzrC
hZS3MU+Bcx4SfgLSxd4Ry+InA6suIMRb/TYWFtsjRo4720aKwBM4d+U1XH7btmuiiqBYh6O7/Wlw
REZKT3oMkM2Bcg2o0QHsTPCqIChy2zIwsi0IrPz2/Nna69HJDrP2x0AL7Ke+rdPvgpI0UkaKb2k1
5NHYxw3cO0h2N6GQE0FaFIbj+fCSuKP5qR3oSfei6H/Tfm71PlVcQpy8JK9D16pbZhCHKOlnaAg6
cOEIK5nlSRiDyPJW2xU0vFK7BByppvPNOCVJMPlwRCphBXajZ9u/B8KcYCN0bR1AS9UO46tvWgWx
DBWU0Pp4ZB78tFDk0TuZyvyP4xp+Kfuiv+tE1t5B3NSBr8nV0sQibTqcZCO5jPzR86a7MlPzAaQ2
BucGt3vwuCP3JGN8hxKuOEFDsvjKAM88ShZPyL7cPn3Im7GrA2WhvJMluR0ROlp5QBPm54FCvuUH
yhGYLO7AxJjEvjnUWZw/Zu4sSQRVn6IOh1b4ty0gX18GF2w2x4Edjei0dcQFBXevq/lupBjgVCEE
Oe050nxoXnsmYbcslaix7/vWv6+0jdjHu9aEvElTP5B1Rt5M6ZtvkIKkYe939T2Ka6yOGsWtJPCz
VDY7L6YQCNcKdEFT5gS3d3s25d4I6Z64V1rHhkEhymQhzlI7mqkDDQaL6LBuhvZA8EJFCOcTXkW6
Kupxj4SI/7Q6GFpCGoA9NrCrkMFUafDZVW7XD5mH9k1PXP6YtK7/Y2z94n2M0ypKce6lcBGj835G
0vNqlD/BHElnzYsvCEOohfg8jGBl6UAamRl+X3m2T0IOON1rlQ/eF0MIO3sUTPREKThEJa6yd33S
pxE2mXtfeMK77aZkqKIpV/09DiqK5GkQ5I4B4at3Q5v3mI7O34OK0T94xdy8wy+nQnmDNvQdfjXu
3QQhJtgso1B549gwBMd3cWQOgOKQPPfMIYdmps3ZmbV88UlaXQDMySOZekAbljI9ezDOvdpjU31N
jdEkQNbMj4oN0PUV8KWpoxo6efeWgzZF4Bdo1dWWl/g7ZuEiazO0qMMqBdQOZ4hjwSojJ/th0KUO
JLoNEGvw2DeNZdJW5gwEADnihPNfPY3lgYNYsr3JS/NWtO4YEiqcQ9cXFZx/2u4XRKBJtdOeTCPT
xHMIs5v5ZzarJglw1YTGXdFY/le/l2IKmByq75lluXEwTb1920le3Go+5d+gEDrtUk7tJzj0FWeJ
ZoiJ5rx3YUHkUGDR8nR8B4I+v3NAOt413Xh0eHrwOR9APpiLexxOCtq/9QQtVd+VEKUDALKeLPpY
2GY8FMCZe4GBPPEOXWVztnuhLv4k9M6AMHMQM9KOrIXBrBmh+sDGCYyy3kwPhSfJQ8ZYfyr8IYk6
A1ZEVXbe/TV03ppJobIIE91ohDDwTV1wKFUUNCkvVEt8rko47mFC4gSZP2XEhbC+BmoTSM+ZjeZP
1pT2ZSqrEtIEzfSrQyJ9FlgPRyDl7H1W+BVoTw1Y3j609rXy/L1QOYgKFp2ifJ7dH1lCxKPC7Q5m
XRJeMYkfNyG0s81uHDU2JPx8WhuQVa5NmE9k7gNHgp0xJnX9IFhdvnd1j0tFJZMJhMy+3Reu04Zx
l01JZFWp+smGpAlm0QxZxAqnivwkUd+qvKA3VuORNkxkh03Kknl8ZlM572WZ+b8q413viayRTzkn
1R2vy7i9yebeO9r+3DyOgPQcwVbXECZiyIkKbyzbQzyQAqAcKwO0AZyiXdOq+chIn0wRGRMNaCAE
rTrq4JCQnj5c3WOfITpk4cVk+m41fApdQ+RtRTOk71D4SK3dyMn0DlNQ9sjKqsgPIDBT5M4jcoqw
/T/Ozqw5UhzKwr+ICJBAwCuQG+ndLruqXhS1AmKR2ITg18/JfqphjDPGTx3t7oBEu+499ztlV9/w
OQtA/irq+gYf6YCpzTxMzaoSPqY+3AtAA82jAOjw04DpH4Ny1h+1qLyYjMMkoqkScwobz/JEvQC+
BigQzO4KTnC/QNdLuJKINnKUaMtEhFX7YgsbJk/tXDyVvuP/8GFbABMpG64V+MFPzCvI7y705qeh
srOjHGl+1l3u701AnLuwA/iOcmvYV/BnGpOeFAiFKPz5dYHp6c72q/HBAsXsW0/d7HcmHfHiW5bm
UCe6HP+jnHTczXCr2mFxBgOh90EATgpaMxVDL2z9HIjd4ZQLZgUcGvzG3kkwoTFgAQ92YovWF3B5
aJbvJUTzMLoVqgBJx6PnUFCNy81gU2woxcAG8PnYsHeIGk+IZtqRKhycR0IJByqH1yeNi1YRoXho
JpHd4SS2TDZDTQSq5lu/oj+pAWc7UlPdnOuZQt9U4AIPgBEIydx3zhRTfZ/7/fy1ly7QBpM/wf9l
zP3zMAZLkiHcSRHaoKAYlaLv7+HP1j/gP5cPVPq92lWLgO1s6TL1o1ioG7OKYap0bp16pMx2bOhx
6/dMpYEzn+dj09Vyl5PR+4XwAE2VhLHEXtCuSzqosG5qMvAdXyo/4aDsHngdMkQbDNPAxvHAjyeH
uH8cVH7ElSbNnpq5eWj8keyXqS6/1pOT3UwBzmw2y6pX1uDKr8Yx+ynnctgNGlUjeprmVOGOaSIX
3lNJHzjW12XKvZgjKpTwDH4CY+FWbdTa7vTHJZbaAwOvvcgK5ds0L3YKpK1rIo+I7NyOut653QzZ
ee3Pb0GPIF2co2L+m5Dd8JXDHdyPcLHxbhUbmsSmdoMdHfGaENtXakNxeWNNFUNMyeVgVCMyPoah
/NnU1iQRmKlBjvbJIF4ZHeYdkLcdDJ3ZEENFbxJcp2UCoQfOklk/IZXKMms8LBAR3TWmxKqe4bxl
pqVBK0qZjo4vn9vZlN9GJ3DAJFjgf9xCfpjAsA3lTlR558YvEbOt5uJNqZknQBF2b+4SzOfMIGOL
q716YHjMdyubnLfF89lxCEty41g5Ij2oWaNhZE0+3fdZUOxQqAGp6mL74uES3jjDIOsykmAliTOp
VrBarTrvMMMz69mDuPUZtSV2kk3dcmrauT5muPwd2qGuY8wUYIcMKe75pHg8aWbuUXuNHUdN9h44
ouoO1TrArhsWyuO0iP47nafq/nLISxzG4QWwoEz7d++p4BZAITvyZhe3RShwdgTcziQfcNByaFvg
MlcRNBy2fge43IMlpJ0sJUaIQinE3qeIoEVNa8sdKWT+7OfYYpRCwofhC2PcYppd4Augb6wmXOKm
4d55QZRkrxlnuwA70L6bRgenY5RjDZ2abmlFvHxXgl73hQ8MJy6Tdag8ECo86NGhu5kDoWot6BV/
HK0nG+cdmcABOr/D0JB23Kq6eUYFIxAA4eRZT8RM/T28hebYF2T8MhaldSjLobnp7HrcK1KoAxw0
uBPZoeul2TxmYI+Wufne4Bgcs0434GiiniNeNM/uZuzzXwFF0r+lCcLnxtQKkZ4APdeNzSlnmPmR
4AA4Yfr3cILIsZeWkbLgxVoC7H+HGbyc/bDt9/ATbm+h3qInt8ymfaM9fuzFZAEKCskbyqMRGdIm
8LDESJy4Rrix9xCpzzImjC0HV+XZzu57C5G0KnwYaOf7kVe0UzIwx/0FWdrUYaSx8GUqBNtB+IFz
Xj80D/AZYreVbYXiGHZ+tif9YCEYjRMTpl53m+VcVontOV2SB0KddEX5o6fLAuQGtM2eBgpfFZDG
Ps7W4pJkqrHijdprbpnQ/k7BJukAGJfCrAFGMynty4khUOo7DSu6c92wB5gYWdMbxrVzmtuq3Qmc
3b4KZqnbdoIRgeaUP3VVX7w40zjeKp/YRw0e14kuEh5QAxQ9iErMrDqAvBGcmJepU6hme4+yImD2
sAje9OEwgYlVdj8RsB7ioPfzSBlbprMZ2RKbupEIlTTGBaIXV3l1mJUDB6JOtYchJCIdOdNtjLCK
/IZ1vr2vF+0Cj6ZhwBkYeSZF5d7Z7VLfI07E30p7ULcscLMk60qSOIqLJLRqja1v8B4Aph8PJW+8
NwBCcR9vHDFGiHIshwCwzL9k9u3dZFH8O/iz5R9sagXk7HZVIevbd3G9tOZx8KrhlUzeALIohvtc
TfJ2LrPsUCA6tweVqUq4cukeZOEi8jxUg/Cw+xHiMvBc+L2fYJ0Cv0vwYh8EmXUbgDhwQ1FOlLRu
VrxZOVMvCOa4N6pzvRjTqnaTykhh9hNwbYlflg1NPKzpt64IESFk9mIfEHaoArgtWeQXRGQjiUWo
3HtPQ+H/ADnGOMY2pAxPbUD5C28zfW9a071w2Lxkp4rOLdtTlMl8FQO27ZiG44Lb5sTbX2M59A8F
9To7pnCRKCODoPmLnU3kZUR02o5AGRYpoYjQwAUqp69hWICJA1OQVw40UFQqOI/ATumZ2bzuI9Uj
IOcuFkOItnD6g2UI3ykbx5ykhi1Sai2kzVESZuDgjZLAKbLh4hqbFuqrYNL9s6kqo6K6LZsfwmQ9
1AuM0ceAldMRpGp+N3WWSTkWwz8ml+V3r1IGx+Sm/2IaEJp2WJDHbwWSpMdQZBrSWrZcS1ltpUVX
CfBBEQ1vlgaihFk9145PkGQpvyELY0d5o3Bi95wrue739HaXBOYq1T06vT2YxrJOdR72t+Ao5Die
m+ohBMn+ifCpepQW/LFqNpc3zKvD48c5s82M2SptPWuvQ8Isq1MBgkMyLiWNKS1NYs/zkJSjdgPo
vxaEcsuuwN1p9qzIga/JYWxgZAtJf3UgHmy/EV3MRTQDHHLIcCt8GRunvZudpv8mGfRvpuisA+nL
vyMJCc5lOb2RLPDPbTOchnbpeYzdBmGFpqzoUxsKROOyUVS/K39AHKIsuIlaUSwYD70E6jrLEXkv
aTuJGGc+5xYRK9R8FrhYF4huFNZfq6yzvyWOOw/wXg32Vss7N/VFNpWHXrcL9hwEjfRk5+ACIoUk
e9zpcD4JbnRB3dtqJH+IpPrJ01OAKVbxR636Muo6Il8p7dy9ZVT1hQin/iKlQXrJxb3GCnV9oCMi
Fm1hiceh8KYb0lvTIZcdKgSBEMhiF7WM8B1FCNQt9Tdc/XjUBsSDvx655jm5MWTXSBU4vcOrqMiR
zwPM6qQDJ08KmAEnxrb1joSNkyDT0lzRn7xLNMOwXcNVZqvnDna/KqVgWbkxLg797870bjzwHNZB
U/t7GhDdjRY4KJ152OIcohF/eR59u3v+eAhvSa/WkBWxlBzLJKnSsURXuwxOOLI7ybI7IreF+5yP
UmqYiFaiPNCevXz81o1c/Jq60gdVnXHPiBRi6+7NXpCcKSV1r7TrRh57TVmZPAc5ENfOU5ggi/Oi
B28f2OF07yJljIyZ4Nc0ku+i09CBaxjFwtyMK8R/0gHUySbKuouCIQwIS4DB0E+yxPixsBHEC/bz
ZPKMd1vm3i90ZWcDt+0ERznZ/E2UYnwA1cxFGMr/bBuv9A6Awlogs1kyJT3/iphz/QbN//TJDlxJ
BUBC8WavYLiiLLBAgycMe7JJPV7RgG0Nj9XGAT2jDOggs1SAYEpIELfZNZ+1rS5bm+V0jo+aZj3I
NLAG9jUwOniyMQl+0lFPMjIWwxplWpxhC+c4wdwv8jUySyHuh0khyIxzcDU8SGIVB2ZEcPKtXH0C
JX9ZDVabyYhjJMn9UaYKof8YxNG3YhAhHOz4s2dcO860FlfEHhsNvIacDGDMZKg0RQOHPCpanN7J
r49n9pZM5fL3f+R7WqMatJsQwOyDEvQXp5l+LAE8r5aquVYCsvXjL3//5xUBkl4zMxo+FXb+0KC6
LCuXK4rhrUevhjURVcgAvJKpGTyoJlEy+PZxs2zsK2vbmBHXzjyrwMTpFz39Iix3UY8FW2axOIhA
5xQIoRIClG8fv22rE1bHIUB4fE4KSJ0W3DcsfefiH0t4pQR+S9e49o8Z2oLguNypdGosgJ3GkJyn
MtfBfm5sdkDapaAnRPmyOSY4zIsjjhf8XCARQ04UuaAxElRMV4RXF/XTO5KlNTcjU6ruGyj6UxtB
/dhHbHowKLStx4P22UkG+d5g0b/yso1OXENUfFYApstEk2Z2exwt54kHCsCFavntBZDCIiMef9x/
GxvYmqfSz4rAo0xl6czn1JbZwRZNVDs/SX5lnG+94PKF/0whSzXTWHU8S+taQPrQDIa/KWLgQ7uA
1+KAoTLtPv6UjaFILr/gnzctMvdbJPqzlDTADN8Q3cdV7V9pp/ceHth0XYBIhim0JwgMUrjYJChC
gnAt23Euroz091rp8viV5M7v2jmcFNgTxu6/Dhbb+0VzM/bZM73qhvLexeXyilVHMOHJLIDaK9WD
wZil5aElxYmpGhwjt0kcy+8glzHIAF8z3dtqs1WH5J2qBJ0oTzOf3DrCIBOW70Rnf2LrvnzQ5bX/
9HdmlUXBOhd1Ycgs9Yv1DZeFT6xql0ev1n237Bbdj06YBsHb3OEaEuidqg7//3F6efhq5YecrEWV
gR2kdVHtkSX5RttsH+jiqv/A5UHrlerygtWZJiC946H8FkbzFJgXd/TFfa9aN3G5o3cjgpb3HAmU
ncvlCOWFggKsr60DkzYO4qG3JAszdvK5b11tDxJVrj6CKSi7afOkaRQkZvl819T152jWdF1ZV/eQ
PTuK+qluQdFX48xj16tfeltdGWUb02ZdXzdBiwgeX4H6OjcvoxESkXiYyJ2UfI9S58dZ+nU8N/Nz
04S/P26zd+9J6L91cd1IvNZBVful/xy+L4Z+pyTd5y37JVwEPhcqXi+earIoXoxE4Orj117G9juj
JlitD9yxRVE7OUuhhrAgLJ7MSRddtfv46ZenvPf09VoA7E+Q1cjgDhzBPCt/hQbqqyPsA4QPEGmZ
WV/ZOTdW0jXtuKeOpJWusMx5/C+3+fdwru/BVjqj8OcaGWDrYy5N+M/KUw6TH8gmVGfKShljiM+/
SODUseXOzndAUPQt3M27t49bDpn9jbZbLRgCdh5OjQweHMyt6qc/ZV1xVIi8efGUlfl4EhD7xZNL
lZVO2nW/wO6mf7MUJEgg4hQ3XuHUT1Cywi0ZOPHq2Q3rnqLJdXFEVnH6GYpAvCG9EShEZoBzDXTf
3Dh57ULP4LQkGZDpfWyCsI+tihC4HkO0F41InE07X8MsLDLla1H98oi86e0Flaels3xF3Bf96vnd
96CF4ocWRv1yFuDnIg7uU4coi+heM1mGR2F73g5pHn0ztn0vsRvZ/a9iRtpZI0YSd8x29n5r51DE
Qp3CKMJE9pw5b8TtIRkJUafLSJFfzoXOwVhmMsi7ttZb7jGZcDKrxPfNcMot74nX3hTXlqyOiE83
08nLrcaJ7FoP0LJUv+EHB0RZZlm3BcQR8QJ/p7hB3jdpwmHcCWO+9ROnUHZMLLE0dAUCqeI9H7V6
WWoGF/BZK/qEJl3+ZI1w4THmd4/TfNRBj1wt9GdQHFPlu787Kf7kjCCTsSCgn3iqRp5lYZ6D1RFF
gzADYd5ro3u595qLm/zcTHsI3Wz8VlBiv9ggYKmI1BZ6PeA0g6S5RyUZL7UfFe5g4mryRshXKs/d
edCg3UPDC6V5aff+Tae0RmBnyCI/v1QEdciS+ODq9sVeBVND8P2ZQaEO4Dv7ogz4saztOmW2Jkd3
4rbA4sMBPAxF/cVdav/NG3V7bCvGAQ0iWXBCKaB7pHPgTagRRf086tvQCBbVIQhZSz//ykzVpCoI
80PlQa9G4RD5xcpGvq8QDhvjfJ5DHpMpM2BRcWuKvNGzoE8okUOVjl2/uH6u7MiyZnnb+aVA+VCQ
7cqyqGK7r3QyhK33cw5dsTMBRD0RRI7BSSBseixxQq9iCTe+hyCs50MnSX8HbzJ5L4kgT7goWNBJ
IBG1y6F7cqGnznKd1JUcHIhesmqIBbXJ88dzemutXe3QYU3V7NZhf/Znep7bJ9iIfuK4fdk7Vhtu
C9XOAiOW4RwS681W9R8SuKcgX441LF4+/vH/wbXeW8tX0QMOOt0sEVE+ZwKN1gJq/bOR2sXNnuQp
GcfmoRK5TKbOGXjsAy4T7pG4nX4ST845kv8hJNvUasnf3M2yFxBPhIpG0RMJZTwSyFFQSzCfPv6x
Gy29JgMuYTfDjT7oz4zAyE6WUsdh6V95+HtXQjT2mrqUB1OI+WP6M0LiBJlffp6K+j5fxpfKg4SW
6ynWABp9/CUbG5u/2p+baR5Rwrz05wUUI2h0o6A9FvndkF2jg24c19dQELumEiO8G9PA1seWZ0hG
dv1OZIjAf+4LVgd21JgUbEaU+Tx3fpACWa5aaOAE+wKSi/yLZbo8fPyirS9Z7c/G8jPLLxAtMwRq
Ewh4f3Bf3MnwGtZkqytWG7J0kD4P63Y467Dfm6WCH+LvLuuxZlz5gK1Ru1ofBsIgpdQSejdSehFf
hq/Q9F65am41zmqF8LvFb/LRbc/5PDy7nKdh5sa21o8ft/1W26wWh24OQ2uGo0ral/MYl9ieYm9u
cOhQtxqJpc8NpXUVdxH0dWXLSYLNwk6+TR6zInuodf+nJPOVlXSjD9aV2pBszJS5Cjggf+pu5iAr
7heTtVdm88a1Yl2mbXJW5y2iz6huvMSPIu1/HcNq545uJBvImap8n9mfba1LX/17Xl0sHV5IX+dq
AZLXufe9FGYBcVNdCSe/W/+LhXBdpF0vELca1Gad3QM/FEfzLNPhfrp1jtCcx34MU9eY7Ocbtq+O
Xdre20dgTo9sd60odqurLn//5/vo0vghXzCktVdEyCq64af4lZStJrrGYWVAzhyQpmJ8QYF4kTiG
P7WgQTI/vLaLbP361WQHm3Rs+raCHDaYoGDnj617jZG0sUGt67LNWEC+E7hhWlM75lB/j0jQ5qgs
GNxvBkSmsuuuTMiNVYWtpr09QuaoAh2AwBumI4UDLmv6F75kPz61rKxLq9vJUuUUQDAk81jNLMrd
+7lXUafrK6eajQ9YF1aXtFd27XtAhsssDjnvwUJtv0iff6LsHFNkXVRtwSp2ymsKxZMab2F3u6M4
jn/cNpcTwDvnsXVNtSvqIaPF1MCL5ZW0N6pgZ263cbi8LN61mt3/sLPvveTSbv/MsRkiS+SoyyDl
EMgg+84xeHLvFjW//I8TNvkLmJbVo8N5GM8jYLyjsOxdLxp/NwtW3reu6KB2a9sb2YBSg2x8MEc0
b7LDMkJfFE1WiYC61bwBz3HNiezdpDfa3F2tC0g1L4Jn4ApXDYwTPV1oHD8bWBFFnTUVYOxRlDF6
Hjqjs4P52c1pCeelsSAm6tUnHaLpGkF5CfexpllQPVi/1e1NDRkkbHjUkhorvzJ4NzbdNYPStVgx
otRSnf3264Bbml30O01TKDL3Hw+xrdmxaknLBkbTgn42dVwEDBazsy75SfuT4e91OfgsaMFbGwcq
uWQnptlfUG2SsM++EKu9soBsfcFqlS2Fy2xIrJdzy6ciZqo6NQvd1VlXJx830cZauxYGITpRzLaB
jH3pybPVjkMCWO5X9L6XaCt7mqslyVH6cmXOb71ttd4GXuU6vGV+KoX3o8+mdLHDsz8paB5pjegN
/6sc+0rnb2xQa6UKD8WoPNkP56pqXlkw3LZG//640TZ6ZS1LKR0UgPNCjOemgwqxNc1vgio/ZQA0
+PgFG2vjWnMCI0+EvPyOpCV/a+sHOFycUDaEUqxyDxn5lZdsNdDqfIWS924o3FKd2wJOhwtJZ9Fe
aaCt379adi/lyC0FNeMsLkwfC2TMI7J0/A0habk3xh/jcbDzXx831tYiv7bTGXyP597Yk9To+nGo
7ekmJyUkYC5KrlCgCOIXDYg4dtRaUuiX9L5ouz/u5LY7aAysZIRpTYhqDTEeVWPDDpGNgDiVg6ZH
AfufWw/huu9hT7pb4uAS+/GP3lj71u48GsSVLGsw71qtkoFDYBC4scxeiXn6+AVbY3R1YbLErBC9
ZDh6GIDnMwK19/ATJenXzFM3pvJajOEZXll+29tpgQRNUnkonzUofN8JR6GONeeQ2PGgjOsJWvRP
fdGaIeIMTZ7V9YRyZObdDpAGDhZ/CbJr9/z/KOPvnBXWzjxNYHcDBMJO2tT6aZDNCxnMbgGnAXV/
E0sHhuheIDxxalGucMyIqt4kg0YQzx4ji07dDtYqxZXxsdF9a+GUBVdVRBYzJ0UA8zepivsR4vUY
VLsrjbkxQ9cClx5qMgtxLD9V9Rw33QtrrYiGOh6rG47D/Od6bLUMSCFqyLVz++znKMyaHrSaI9Id
Pvfwy7L2z9GuzGBCNEMiljpBR3ZAhXEgDwgC/yEQER+/YmOS0tVFaqg6Q7sSfV/WYexWvzU5wT05
6dSVOXr5qe+NOPK/P4GCwqJ13i9pPTg6HcC1iKphCK800FYXr1aAYBhQ+riELKUBMs1hCE4YiZAx
iQKUrk3ik3282tIrgCIcWlo05cKyXgOvQ9En1BKnET7Yx4+7YWMurGUlGfFgUJF5Boq0m6DOoSA+
dORauv9dvRuO22stCSdT1YytM5/zpSiKGMLz5klYYKqWLF+afd8E7U8JFT3qH93KBZMk0IxEsuPw
KJfdJF9l6ZM/vEd92mLn3V+/KXGWVZU7X4lTbGVW7UsH/zPSFRvHykbFXoqUO4pdgzxC3fMYYR/d
d/YC3gwsuOq2MglKc2+0750+1ez26nwwid53OwGGZo2iosQmCubI3gSnE2HKK4Nn89NWK4TmZd6W
4+BCZ0f0s/E6c+tKPziw2VPQ6WcmLtnI4cHagWmQNwjBI47z4+Pv25h9azMkZLFaVJHUkMc1vohI
i4cv47D/+OFbY3bVeE1RNeXUXvwsdfNE+67B7aa5pb7z+vHzL895Z+lY67rMUowWJNfi3Kj7RpDD
7GRxC8vagGe7z71htb42ndsHfsFgtFiVXxc/4HEhw71BJUE086W70k7Oxir1nxfIP4N7GUbOFSFO
KoYu1ZWVNMAE4WiKvOQRnIV7Pp7I+J0yO0ZJ4m6GPe9Qfp9Z/iYmlDPS77jkXbmcbHXZajUWqIgk
EGWYFKrk8huUBHSnNe/iMnDzT1lS0LU7zkJsiAhAIUhDVYGFJxGNkPswuPIBW025WorbWsxkoC6F
FdAQWewPL2lUBPc9Y1CAzFf2xI1WWpvjVDjZq2oKqzPIMqaJhxLJBBcOUG0yyfYaGvL9l5C1SIrM
prNc48K8yrrwwwIud1opnnC7qz838MhaLeUxSKXqhrXnhlR9Hum8nn9KwdwvMpPu42gMVnwLNKsl
dqgT/gZyA9yQatEoUBWwvM+iYMmQGbA48jYofR4ZELaX24SNquCy9dsrv3Njoq+9gownUTPizSY1
zfwIJRGIWjoSPmwd558fT/T3G5v+NzP/mYHEzkAk0u6U8gWFwKAG9IdgsZxdK0vvyrjfuCz8t/f+
8woUGBNGl2xCW89/HQkkypS3JrVxRKkjqT2U+pEKJZdWv8y7z33V5Wv/eeWQoZxXEdmfXe5bO50v
3wqnm3Cta67Mtq2OWa2PbTmXQc7wFQww84fFq/17pQs/ETm9yO5QePvxh2xsU87qEMoLGGoBxIoS
tdw/oh52Z4f2J7tlteI1VTXmjlHFGamowHu2VAtgH3YrVLUED9mgr3TF1hesDqLaoX4L9HNxBiX7
3CvvBQqdK0fDrUevlryFiakoPGKAEhxuoAVM80JeOZts5LrWJi3DUOFkEvg07T1DAC0plN5ZgI7A
dwqEpFD1dGcNAKWjRLL562hLXpnwW+9d9Tf4GA78IRVJM7gdT0OjooaoXQg0HizOprNlhm+2CCGf
wYHlSgdtbBz2ahyItkCfz7199hp4PclpgsYHyptIkAkvhafLvrsQ8D41nu3VaKAmh4oXLZsOVX4/
ZfWuycJrJ+WtD1kNh9E0AAoSfEhRQSq0q8bd+CXb5Ymb1DrKfgOspu7kg7mrdtn98vDx97y/DpC1
xnoxvF5AGezO9kxPxew7t+B+m12YTyrJCAoTP37N+yOdrLXWqHJ3+w4BzTPOKfYJlarNF6AMr5X1
bX3EpUH/WS0BSQdXBa5BaSVg8TUjFIbqwZNWYt5rZ74Wcbysvf/30Er+jzeJsZZqhPj17PgHmd23
+UNrvXyueVazhkI91cOvG3nvsHyraPHM8muWCFu/ejU7/GyqoPzynXRmWQGv7vDokqHCrau6krN/
f9SScDUjdK344M2wCbI8YGnmH7pQUcC/QzYX0avurFvjZzU1Stvn3HJgC50t5SNokpDJ4gD9qcZf
q43ptPijMMhSkG6OuvqPbT55EFyLiktiQJjUcDcaitrcQIohY9zV/VOYEefK/vr+ekvWCmLhDGE/
SAD7uqGiidIjySMEloAfbNpq10Ou18St+JF1Yr+0tHr7uMk2+jy4TMR/JtzYZF1e2pWTasKACprL
FxHaJBqUvCt1/SIb6n1qcSdraXHOwlFoB0awXfAF3FWwUZMW48xrfxT95/wPIM7731+zeAEvFh/a
70qMGsCPi6AhQ6i/c7NrRW3ef3GHd1aPYDXFUXBc+kAsIppoZeU+BBY3HRzZ/vFDD8S0BcLyO0AT
XR3ViBOXB1bY5bF35gY8ZXgDww+hBu8hokjnYm/o2xQaWBMD6ebiWX63kyabv9kVqaIC4OGkGoGA
jGkLewwAaj1+QqqPpQV6KpahPSR64fSPW9vhCV5oHoJDThHcUQ+lsw4oRYk9ALVBBkZuihx20nOF
SiugwUHOqI3/FvYieHGcGeZMbCq8Z1wXxN6EoWKo3G7nW2uqsxviDxRkKdYATi8kP0B5lqXZkMuf
iDrB+q7CItS7ZR2DAAd0RhFUe4KLOWDSqBQ3EN0dWGm1uyzAwyOSz/4RYEz/Cwi1GcLno/0IdMl0
O8BEMu2cck6qsKpjfakotYewi6p24EeQB5tjUDqAKuSBBXCDt/zF2YQdPKgloi7MgFK0Bu9Fl/V8
tmxmH3CQ0HChIDoBxsiOptrHh7tTc2OhXnVnSGaeR1jsRR2IPU/EghgTZJTFB5XSI3vT2vUJhHuc
dwroqyUDDUU6bglbEnBmSg/YFFO13RuoYPQgzCS+dAxVFF2La6FbQvAM+GIB5DOqY38OHpsSROXV
c+vBPWrO5XiWg3fuPQ1yH2hzJwNLpp3UCwBsg90lqkVxVFWQ7i4UvvMIa1D/J80GhN4HYLulltOJ
NTU4HXY2nn0xm9vQONl+Vv6CRwHe4Afur87uB2RDQNgFcDWCRyRkwKj4iwGUXiI3zB+s2iInA732
3g/r39nQeSfETO1nx+1fyqocgOYQ5BcECYDvhLLV3wgo4vEEwBIgCS3GcFRmHo1BYar/giWj4mY2
86lsuz4JVFUkEFz6DwIK5+d6CAyQuXW4C5RZvoERK7+0rezvsollQBHMf0EM6iCxNuIeiBGOBjD5
be/3X1irChQuE40OkfXZGAlXA4e1eyiyVESNfPW9Lr8LW7SwU6r6xPHEE/gl4E9WtVfHSvdlogJm
3riYpnSmhX3ALZqCoY2qR1uyYs/m0IukAje9YrI7KLLQn6Se65uuQCW4Pcz1LwsYrVM4G40jYt4d
KE77u8KxOcrAIFhtMX9YLOHUcNN5QA0GlOIj65bHGNEqCVuEcIHr/49vk+/F6I8PoNNCsu5mYWIp
Z9o7bp0fvRx86AZLCpCVUC4GC4lNCI5/OZkmoR0Dn5oj/vmVAZbyWLVAuYywlU5UOWaJZxhQKsax
x13rhROwlQO8yStcCADEAsyvt6wi7oyNmoIMxMfHLqD2Q9kJYLECqVLTDfOhpr2LDKz4w2kDwqQn
eJJRpPc5ZcWROSEJIiA7OPZVX8mT1y76LmwaUQPt5YRfa7vwopz4iEs7NUeFg9RhcDSqbL47qL8o
4MNeqgez1CDz9SOBe0WDQod7IHCCu8oNs+/MsV5NXXc+1o4Od40cS8jufzi7jiXHcWz7RYgAAdBg
S1E+U+nLbRhl6QASBD2//h3N29RwiqmI7E1HV3VIIgh3zz0GVltyp+upuZtrMP1KgS8heqrvgcF0
cOFEy8grAUGUiL6A2zer5sc5xSxMlTdHtE6CM0ypu62UqY2kceeQt6V/ceBVdhkB4ewKVEv3KTzY
zq3j158wq/NPMaf8DXNneAbgO2A/JU0Dd+BhsjKkanbDaZbTvrCMPKP1aL6AGU0h7Uj7jY47c8dG
xUkUD4ApTcsHH9lhE5LhDSwJAFgbDxsprLoOzkAkgPMOa1OzlL1alcGpPIULJlHz+K0ZLIuQeWa3
JJMxsv+KTKbbDOaIWAqwgt20OmMHZSS8m1M1bNrWDgfJOX+Ybd1G8IbSlwwsjQOMT2bkAEnAbgET
+jBOoEhSntOHoVT8UafwALLz3O2wgjFNK6wF45dI0qRDux+uHofwwm4QtNsj2vfIaWreYEHXRJwW
870yWRs5We7sclkGF0YH+TxqBM2kM1xTZIfKDXID5wGKavCILUt+NvDI21VdnV4S7DgbI2Ye5Z5b
bQoIwcJE0vg0cDrnYUbjaZddyUeFlLgD4fqlYPeI2MJHCZbIc1lY9UJbsJ6qMi+3sDQu7iF31q9l
McahnhPzWuSFV4QDZs+xriiCaQZGd4bD8BZWgVEm6Hzkk6DfgIV7hxgO3PDgNPICem8ZBuh5hogS
nO6DFMa8oZcNCIGZBd0DVamfSvTMT6Oaq88u3FC2ihf+HizRYN9PwYj/vEZLOJM4VlPWvFa8wNFl
qvi5h0nfjxS0wj1IU/4Tb+20V2OdY51QuaHUhbc0qb0jTLFgx9ZVzV0HmPMssHl/5Q4ZXlVrfo2K
OXD2ggFJ0w+12oyAx++7ZhwvQpLmey8MnA1tgjSeLul3CM+a7vppLlIM8cinEJdtHOYF0iGwgWMW
bQuNpIUQDjh1JByPfEGfMX9B8Hj6fULiYTRjW3hgSZt/bRu4JcYsLTeMzgwjSZs3eMtBpEA8cMN9
x+BgiXN717KBf+/mGdaM0+SgYVml5Kim62WsRRj7S0tdsGe1m0cciPt+hA10aBI2X2JTmd+0y+Hq
6wY+lFRXW9mxR0gDTbMvSZNnd6mbd8/Yt+c7bL0cHiGz+6zVVN7V2OIOihD5h0/gTkRV3bKT3+PS
VeaBiJwG+R55SaGe64v8S18Sd0fLSh0r7fSHDvnnZ8cxaTTyWThoYnE4VSNo6pSnUK2HcTBAUpHY
RGM7r4KjOykYK8M9/2fGuqtBbF4+QoEsbiA+K4VesCiRGtGKqZENOn8ZJCFDziu4nJNuw2GrcwOv
Wqmzl8IOi6Brz7W+PGEdniB37TYxziVbVduAuGTzfm3xb7SVLQUebgBX8LoHNYN2FiaOLbszmtwl
ebdzdXqEk50LYILfqP3WnmiBHAA7D7CJokKrWn7XwkPKTwpkqhf1MSb6BqF5pXZdajwSW0k/6ww9
tWQykAO6h9TcUsquffZ1MvxViCGQs/SzKaenuqo/I0IeW4gJbul81z58URcFFTxfgq5G5p0HF+oJ
DrQnSBD1/v33vPLpwQKYEI5WAh7f3VlY8q2Y2M+eBTcgibWlsIAkvAG8X6M86CHgcBnC+PRoTHGh
cKH80E//j2j0r1EnYDX63oBogdpl7WYaxwFxGsPX9z985cf7i3Gp+6kqlMb1D1fhcidypzxMbELM
hPX7G/rqlfLdX4yPthCyAq3BEiMIZ3E7EIIHgZjz+WsVlM+zmX+//yhrq2uxJfnaYVMJJ+oTiqlN
bcdNgsDlvkPUFFxCP/QVS1EKN9QXnuod+ErXm9H52ejxZOXWQNfx/hesTNOlJMVLKH50w2FQb3BF
arq7pvA/Nk2XehQ99Nlc6do5J+ozwWnU2KdmvtXgWXnHy8jAOostPFkSpKa4SPaJZxxTObEFfBqL
PeLoYEzYArF5f4zWvus6lf9aD5NWsL1qAUIlQ1yeazfYdzCZ9izMwjtBOYSGgf3Y6bDMD5S0AVoj
J9DcRiEjT2ewnGcePLxhKRcOsD2CJ+8AliZCBaP3H25lEi/1KLg9lUJ6bo6jHi1vb+R9OI/15wlE
MzgBFzdw+BUcb5kmWMQ0gwQ8iU9z8txV0AQ3NNLzF53oEI4SW9t9dfobkOHa21qsfrjwDTUSc8Cc
NX/4+KltH5H8MeBdZeTL+0O2soUthSlI3rL+0BB9nml9LEX9AzFYUdV5H4t2ZkthyuTHSU4n1znN
Lkyjac0+d0M735hhK8OzFKW4ZVVnkgGog90mD5lf7X0Ovb+TbVsxvhF5KwlzZZCW4pSSIOUe1YBz
qrv5NxzHXrJ2PJiiuvUcKxvXUqHCRniIegOoKZ7l1VEDs720PYCI91/xyqpwF0veFqUDjSdalteQ
LziZR07+hQ/ZtiK3Mk/Xxuf6XH9tKqaUxJUlHFUmGeylDn7FuU5Db/Zu3JfXxmcByEpe564bQM6I
shMeDvU+7czx/cFZm0KLI7xxCuZ0s4P7QQLXhRqZZX/gdx/NKfo6N24JK7fkpfIBxRRgBDbDr0TB
KCGTTvsIo9viXPbTA8IWdpwn85bEif+xXdBdHOXNCB/dDoXqqXRh5Dz86dw6otn3FjDG+2O28rqX
ggfjlWQQFRqrE2IIe0AUxvx2q+/vf/jKbF1KHjgjAqYSLEBNUR8QcfgGuEVtSF8/AFER2/e/ZGVC
LWUPhRWwc+iFc7q6HJBxflNwCrlxwq6NzvXB/l4M7twGjZsEJ1NTpELQ54EgQ9G/waRYma9LR03p
Bg10hFc1ZC4Qw2eR+c7aALUqPVYWltdODrXY+4O09iYWqzrIBWL/mng+y/ogkYcm9I9M9SHgvxsT
dW2kFss6KeDelkH5dq7RuJD+NzZecr+68YrXfv1iYZeFyABNgcECicCnqoRY2AEYrcGCRhKYubVz
rz3C4oBG9hI8opNxOucGnEjGsqdqchkgxPHGY6zN1MVi1lCzNFoa5zTEFWwWm18kD26QGFZGaClz
ADTXlVDzYV9yxR3scb5MGSIkkJCHttqf96fQymxdKh2qDHm21cjsWZTzpvHQ2TTGfdGF/9IksFcZ
y/wWW3BlnJYyBuDMuSN93Z67yaBzYN0vjJU3asgV5jZbahhszhRckyp8OPISEaiBnDFaiXY7pfLg
V/3RDnQPkuWndJ6+Mad88FP+dZDFYzuLJy8rn9rceZEOfXl/UP9TF/yjP8mvk/GvHYZaCusZ9K1O
RR9AJ+7H1/iNfNi7HhkuQVknD5MyyT4WlTkTgXBUxTg70oR33/2klc+8H6GLmrl+EXB9CUuimjeI
lNCl78oO/w33khdRg9nSdhN40XQwD4L17I475hcXdABhvWJdKF2pH2Bc5d0NJfxnYC0IzCwp1dOM
pE8ELhm8ZTuzvUJU/A4jOISk6+L7GNXMGTiIc68Q73nMUeXArcc4O2fueLahEp6vhKPhMwetPgH2
U18VnMqjks3OIR2dfIuNG9EqOU4Do5zgnBMdQzIKFtkc4y/Aog02ssHOOEuTXIpRpp/jwfEPvTdW
uyFB6k0psC3nQ9tfOul7N3aztRl4/fO/3ooxozQcjrawUtEPnJujEPGNS8rKLsOXG6WScKf2QGeR
MKUXd7n/JMYbxQy7biT/mkyLfXKoEdChhFufu5PYmzsofOsmdO/8g94k2/LAHopj/CCy0F5Qqt3r
h+7G7rP2TIudU6JSA9OBlWcTIBN2qwcNQ/7OOmLLimC4pbtfeymL7TPV10RtBLOd6Tz9ENX0RSFw
5Mb5uHKvW6pF0JjyZOH67GRn0twhShUBG4OYtm0lhy3Aa4QSNH4QJWpqX99f+f8eM7okJlRB3yeI
Q7SnrgpgWdWgqm1gS1b1t7yL/n0k0CXQN6m2sa0rahjKzkh0/oQc6g0Hg01++tgDLF56OlcdVC8I
bu0znDRVqPOfwr91Fv/7XdMlqg66g1N3Q2kRLa/LS0uI3eVpUkTv//R/v226BNRdG8yFGob+NMZF
CJVj5iCNM3AQLrkT8S6ZxQ3Ab+Uplpi6DLoOwJjuTwhGR/dT9IjfzSuye/8p1j79elD/tUmlnrUc
/Zf61MEN5qFLIErJwQK7MUYr02cJn9PeqIRBOgiLJLJ3iJ2QV1rfVzVsVWCueuuoX1kF/vXP/3qG
BnF9qZonc8oTfqhc+AvNyBcKHTv+fH+Q/g3wAJX87y/wAFN6fGxzVAeJ2U5ZjajtkvtqW8Kp7kdu
Um+DCESQY8A44Sbtb21Wa1Nssc3z0kPGhE7KU1Uh4gh4+0/ZGn9Tw7o3dL0Uscd16Z9SErSb9x90
bTYs9/4YrowNklWOCHiKw6SCfM8MrLoBXq19+mKxC53AgRwpCaeegxQr07oCtp8Gh4/99sXO3vcU
3dCp0KfKzxDFBSvGB1cKfeN0WtGL0SVYLRA36Sd97sMoe/zlzIgsC0r3UXH97GRI9h1ytJ3a4R4k
zV85EcONI+Xf92W6RLAHzyoix6w8IftKQZPmNcXO8gc2I2ISiXfvj9zK+lli2ZA0tVq1bn6C/Dx9
GPMMJEqZkeqSBk124+2sfcd1h/hrjSamdpCjB+u3NHsbkQ7eVqGs9QcfYLEBVNC0TzEnV/+yZAah
J2+jJBPlvfWKWzD5ytxdYtdFWSGnqoGFqVMj9SzxjtLnN+Qc/0/Y/t8rF13C1Ahe0TNa8xIAjbW4
NFjNH5B3X8zIwUNuol8lYE7ks4eAaK/aJ0INHPHmoFMgx6mN0ENJB5BfbbPXWcu+BrTm3f00G3Qs
O2ptfWDU08/DQAK6mViuf6WNU1lw1ar6wpGWfAenSBeGmNras+OpKg4RKAM2xMTpfeMiYXyuZbqZ
wD7bjLGULx5MyZFbkzLx0CC3Z1ciI+6Rxl1+7sEKuldu7Z842D+b3OF7kObcJ13E2UZ3bPwMtxq5
mwaO8zjjzmtrEWiFqxjdxfBJDTZiGNLXPM3EfTNacWliRiLuaO9luIKr8M35LrMk/uE2lQ4b6tRg
tlC6nz3i/BJIjf48wlL0u2fcfJeRQgw7tLbTLfWQJOEw61aX0i2gpc/M2D0WxjgXhLJWuxLBkQ4Y
NSQINrATRfBjGwfqzkWAabBJKsRRbRFU5L1lCXHQNScgN82gAcPWo80j7MzNHjUFHZBWqwp+tk1s
Tokz8W2F7vrFTXP7PPtSnFxj7UM8sf4+5uCQxLBw3Qxmcu8R1SafUopEIOhe9bkteH4PLof7WlPq
b+OiKJAYCNoheGvOt146CPHjCiRIUyAqNHdrdcxU1eyQnlL+1P1At52c1MEP3OzoTCbf9yOtkSLL
0gOHR/ePQBBQG1IXlEOn5sN2nITZkt4DQ9XN0s9u3FZfNB5l3lDbyxE9jE6em3ZwQ6SO+mXIRjfA
/wrfkWDOHgMvRUefzJxvcq9W8LA1pZft22CSh7IqMflGkI2Easiecj4cON5dWHlxjNikGXdKt1dH
+F462wKUrjvED3Zn4yXppS+RMldB3xdWwoiIVtzCxjGth08ByC4g57HxCaEuwW6IPYSZjoxDK5K5
tRcFqmQRqvP0XGiw06oe+WUZ/Gu3cLTxYPNDAyRkugmcNusBl4R+3g7wX2XbyUDv67k4YAl4og8E
ySaAxG1yj8hjeNmWkGjnYAPejdKBeQGPQcrJqsFurAOn2XTmXg9+l9/uPK8fd65fTF8bDWjM1Lw5
m8a3xxpsq9+yKMzF2mpINyxAmBBO2aGBjcXYgEM6gg8ThGVVlE1Uz8hsBCVJgFwLg9hwSrz588wZ
28YVFS99k4hLbpxi23mTPhepnoeTnNyS4JBASHiZpfTYINodBk05Q5QZAABm0urFm1S217qkiLKD
q8tA+vzFcQK1l0gbClWaPCdYhKE7B37kFYVzRsQRCcc4+eN5nr/htCd+5EKzGKmgmy5uF/vnvkAI
qz/WXajbvIxG6/QgrA3jY+PBCPCIYNzgN8SE0ACgKkaaWl8GfA93nzaUiMOORiCkYtPFzIH/6TxC
/oN389OZMhsFRU7CDu7+26wAhdbvUzDXsLRgGIHAU3v0uBEgZpjqBzxk9Gbsx+xYc2G3iHFFbrit
0t+x3w5fcwp7r3TOq4MWZvg9onhG7J5iP3RDumNFK2TdKuEdkOM2P8B5N9hMvDaRBZPuPsvTfJ/I
oNnNMYj44HC7SCJO2djep3DtCAe3YQdYxEv1UKjY3zm1oQpkVRc2xoBc6h/s6uR5JPiXDgM5ehTE
wD6HRHZgxX0rEdQM7yM4p4e+47fizBHo3n3s3F2i5303ORXx4cjnDS2o1CUiuxUFv01ole4/dH1Y
YucQyIs8RbLiuaiSnTLt2fjTGXEcH6tQloFUPk98ibBagwDdmId96e5F36vo/d++UqAs0XOXFy42
8dicA/qaYV5N8TWmJIsKciuZZOXisPRU45NqrK+SGtqB6lsr5T0Q+w9xEOiy75xITWmeT/HJbTx3
O/YBkkOph9dQNtsPDc/SD3FqxhhS6zI+pXbcizr+0dccTL6i+4k28S0fjJURWnacvVryPIsRQMsG
83jF6sArvzFCK9fnZbMZPCVcY4Wuz7bfTPeWbbI8wtXZ/5i+lC77za2G88hsXMSQGP2TsT+i8F7e
H/mV+/Kywyx6Clt3UDTPJUiUVZdvUmTlOORWobcy75cN5oRqFuBkwaxU/KlAmLmb6V3cTN+5SW5c
a1de6/90mdOBdIOI6zNpv7jZq1/+eH9k1j73+ud/VRIV2LkNfBHqs6nnJxDmPzlt8vz+R6+NyqLe
RvxsDePD2J4t97YsuFOpPkp1McPHpOHUZf/92yHe9xhS/a7+qPfQ4Wh/P7o3cNu1YVkU17YzMOEf
8dGS/SnrF3YLal4bk0VZXeGMahICM8rBfwEgsKMO7rxtvId05Eb1tvLLl91jHPCEFIMDwBlFe9hX
GuTk/JZ7s/cftO8fxdXS78x29ZB09RQf27gnO5ao5NOoquDQ8SHfIeG82DbIV9q6blohxMDN06e8
AvJsmV8kGxf052FXy3I8B3XcPpJcNTtPVM5D7yX+VwpS+vdrfASyA53sFUQtDbtYcZWhQNCiLRsu
2dghpd5MMzIa7QzRneX3yNWFeQ630HyFM1Je0nDqeuf3VBHEIefkj86G6YfRAfzZCrRdIjqC6xAN
VIgUl+ygeaUe2nRhXrv19Z4VdD7qXVUe5wwpDW3NmdqY2RkvacryAKISa/DaEGm70XyExmL27V6O
PN0FsxDPPWvrsGnbvsNng0lUCt6TEJLcKSKjGLdJVoQNQp8jUqHC7DwyXrx89n/MXI13SNTOd75X
TxsE46HR7CQjTyLipTliuIfiXuZm/gr9SLDJghbhuqbX+pD24LfDQ83l31TnzAW0h2TcqaxGCSKz
nEL2opoLiELxJZ0yuc8nJ3+GfAfx4wGSe0Pp51ALYa0mYQOezL3vKvttsEG1CVrlH/LUtVGCTJgf
c5D2yNmY0UqCiha42ahe4bc9Rc4MJQ7Cb/gJZTX/6XCSn6Uc+FuMllBU28QrtrjIip1Ka4U6th2S
aev4c7YbwcvYKN9MiF6ofmeogb9PQ4/KXVLxrD1qIOuR8AcnLPuaezLbMEv8T+nEhxeB1AgotPBE
kQup/XlGbPvRw5+GJTQM51x37r7wE/8FUr4OF53MHIJyROrF4JBARroW6feOQjeA8zf4UrMmhUDH
eGjLkb5Eklycl4h4kw3iXAcQADJtLnFWxYcOSepHBNCjphhj8Lug77D8jJ+ZO2cvcVEv9gXR1cZU
/lBuQaKe6NYGRXnGwWlPnuuOT+OYdNvZKeZdkdu6hrKkhWdGBeXzV+YgaBPCAis/+1hSPVLn8uKT
HEvvwZcWxy2ylb7lcNv80yLf8+cExPIBMGCuQc9iBoKvcnx1NEVaG4Untdq5PPAeht4XKHg6a0K/
i5sL0JHm1LnXGTDDcpihr/bYVR6Ngmb0oBw0+Q5SN2fr2gwOzb6F7IFVA4GF1mQOtI9rdPiuWa5a
lAWKzxGOc7j6nWxA2E44NtuVFpHRLqq0CFcRF9hEbQ++37Z3Pdb11nPQgvTgxgB7oDnfallnO2q9
a5FR2G05IWmXFx27g10CimifDns7Wlh314WIoAVqoSMq2i9MibRCuYekWvCE4VhDm7F/yqck32T+
3D5dy4pH7FTzqZicKarbnCchgukNZq6E2DJQLUQHRZw/e/7g9iEGYNoHTkarTZoE9RHpvgPIk3Nz
XzqNOqIiDF5T1P47jTX7KxHYclDJdGEzeASfO7Yq6htj3tLAd78p+LBEfZX395p6Pswr9TU1oU2a
AXnWMV65HiGD0cGUQEvCedOEjLT2QBxvisZuItvW66dDgfiQsBZCn4pazRshW/JUd4HyoZazwb5o
/fk7REPqMECLuIu5El8sGn0/EoINA8Rpsy8knV+KNI4/0dnPj72T2rBMpWsANgh1B8sL/4kNcrpk
yFN5TEEoQEy89A5jX8CnhOL11rmXPGia9gcPWSRbzSZyoH4pt3xMvB8BXCzCuZ/b7+C9zmGccZqE
c117MI1sMzTvTb6FH0X1RuZ4iGzHbb4pK2QIauzWO+Sk0/uClZjldED1Ksikt2Ys412e8/RNw54K
Um2wrLg/chVOtB5wNQTFVRUBSksgtgjmcTc9uvEHYQDg6Va+Bg7SZyqSXDd0mh2oaOJj5Qv5GMDk
EfFVHpArGAyqemchsDg7Ih8fbc/zEMX1dJHKK+6h4B51JEZf7AbBLZAWL4XrKMVrGRJxB+d/9RrH
VL12SmH3o6UbeZJlb4K2CiyBpDj7ASnvnZYmTxq+JjtdWrSWoa/Tn0mDTjpcnyeEn5UCuIRQdh8P
evx5dVEGbicaiJUtxGk1iXdzhSXAdFkgSzD2DmWTZuCakX6Pt1uDpZrRkDucbVSPu6xCAjWMARGf
c+yahmDl6rrY00FDTcsG/1PeYz/J8iucj+4w1NDCgR92IvvPg/FG3KDiAF5BxAON30s21RSYzwZ0
hC1S2BH1kxBvjyZ58kXHU3Hn+F26b+OqfzZXHVEyzvwwjF4bgRuOetxvs01SsuZEAbmDJMGgT/VZ
MG09UYhdrOW8KYoEbm1AVJ1drRHkDRsDdRrSkW9qsFr3g2RFOFXYW4icfziNl3wTvB63oIe6W/wl
0lwDeL03tbSYVzaIXL+TdwXuUg90RPcKeCaxv1JVXsPhrfsJ5w87x6Xhc+j02EV26HC8OmSErjqm
BilLI2TIoV+k6hEBW+OuqqDEAspeRn7cQ0tek7r9jvUhvuTMISc1aSxr0ZvnemjYMc70vIPu38US
tlMkYz49o31ySMtU7XFb6jFzanGHtSse9SS9ny1wvgiqunzrF5U5AHDsH6Ti9SFHUPSm5KnZj1MT
HCH6mWDa4pJLagjbxEVLLriYOoce+rvIa8bmoQ5M/IiYOPJSF6x+azNHvXVjW55aaR5TpYCkwj05
wtGQ7akom+ux3t3BG2TejZiSB9EIClQ47iMnxrFuRdbcIU86+GpzHABQUY76TjmlvG97pM+lFPKj
cSLtr74BjIazPXssHAQIzcQCWgN2/qmuKv29AOgXGglAbaodiFChUX/yqOs8+XlRPYKNm/9GyFa1
8wMVnCGNe4agLt+aRGT7KrDVXTIx5wWMGPIr5pV66Uft7mkx8HFnsdNcoPH1H1rljKEUTve9mwL2
x+8CdsIDj1tqY3NM81g8AyyQezlP0xtsRZAyODLxq3fL6at2G2cbtDbeoRVVhg08pu6RdOL9LOO2
uHfhrvCWAIyFmjgt+5e8T7Lvpi/bPzjmocKX6L19z7PGPPWZ56NLPdTs2YM3RwqhfN/zsCkSQIew
KoeGUxVG8a3IdDGESR+XAI4qkx5wYDfAvRxRXlLU6pfWFhLZhKS7mwrBtlXtkrd6dMjDoCi4Q8i7
grzODp6ONPe7UzUHXSSoSv3Qa7xgiDrEj73BTrfCXK8MlOS6iVKI5B/RtADryOAKts8IBeip2CeE
WQF5GCEKDngFUnFaIUewUc5TidSJ+9Jr+b5RHFM8r/hdrHUNT8ogucA2AR0S8Bj2fhu4jwWLi7dk
VOBAjZ7tt4kY3K20pI9wOHNoKbmPEwQR0OEIoPhgx0o+Di2s/wrQUAHXj9W0xfjJX3Ga+y/Arcdr
O6bduh5z7nLktIPljNvxuesl/RJkbRcOanA2UjJ2DBqYaSOiOmV4edO0ZWWSPBQZ1XA8sMGI3grs
jGGdXEYE1hDP7gCC/JYBTn/IOt+7SAtJqwtR+xYJh922ikXyUKVudiEeyXYzZOa/SMarEFD26IXY
HMQDtSSC45UKdebnjz4unJceZfnvhk4KGsfUsFCMSQt1I7Biz60huIoNjDATXPWe1BiDY1WT4qkh
EiGuKW5V2ONbs+X9tOc+9/YsLoM9F1P9BLhCvLLcko0q3HmbC9PtJ4jjQxDZWR+mLsG13UnN786M
4jFTKYVnZOc9Q5+vEAeEOAY3EpXMb5BiV9CTZZI4Ky0A/piZcwpjiWb6gt5giMn0Pkqw9uGLipgP
Dm1Sys3ZixGoUZ1K+wtumO9/9kq1vaRgNgCAJzLis1vMQ2z9G4jIgyTqkFP//hesFNv/Q8CsEL0l
elmfJ5ecgjR98Mcu+thHX0G4v4CZ2hoqYkuAA8sLjn1UIDewsLXffB2svz4YtoBCjqSITx4lMIdw
34zOboBJKwDhkjmZ1TVaCyPyVgsikCzufS5idYdegQrlxF/rOL/xCCtzhl8f7a9HCGAIDxOA1J4B
0kRgEmy4d8lv+batTZoFbAV8VqI2hLQXBgDhwMByIl+rKtjM9JYj69rPX+BWEyxIpiZlEImVqB85
T7dtYR8G2t8yHf9ncnlAKV/AVx2BY4zt0aeAMguKpr0tNjCafPO++psWxVrkTTdgybXBWqzemDbS
R1ZVfVYNjF9NWKBAcgm2I5XeWAcr37CkAWZEDQGcbuw5cLFN2y5E0RI6bA6LYPf+SluZtUvj6LZB
9GRQAzGL/aHbVDw5lZk9IKi4i+jgj6GfAcx5/6tW3vzSqljrgvtmAO8h78F86h9UCeuGW+rqtQ+/
juBfq0IjiiGfKOD5On4pBbrEbgPNvfnYPr00KqZNQCaHXG1WXWSLZJ89AXsCyADfH5iVTYktVnSV
WvgVVYi8boJuS3BJb/xbErmVwEjKFsutpDHu6MAbj7ltAKEA7EYWylj0CAl1evcbZO/ep1nGg9ko
ZfVlbssMFaOajpbDu2ULnrcGxZs1uNMO5Neo0cRPwV8LhwBsixSprDfGYG2mLxYtwqrpWKiOn9r5
4nTFJsPmMIFf4bGPdS//w1H+a4LUjBk0+gPnhLQYfQf/GOjVYM/7rc7I+LFnWLoK64QJXXSVe5or
xCwNxxKRu43PUYLcuIusDNLSRjdGF6AxI4c3hQPn3uKXko/JVIeK3BijlYm4NNFVuR8kXTYKxLoD
ysi5OmS1/vH+JF9ZoEv3XGRCVihFOgZXjOem6jaDRIpYeWNrWfvh1y/96+X2TcN9MngzNq/+SZfk
SQDpev93r330YnFq2ME4SQckLRmCzzMSdFVxK7Zo7aMXhy3vuI9gEViNoG7ednBgDjPrfH//Z68N
92LdN3UQ9D62g1PaDWHf2LBpMGvyG4OyNhEXq7XnbYIqHxMFCL5UfmQAVWT9SxnfeqFrP39xtKai
h69f57AToIJQe5jjztfmlmf+ypm3TAXjMgGjJu7ECdf6HE0KqIVm3b9KT5wqt/xjC3IrX2blDS/D
wRKgE5MIrlbp8XdwPDaxvnX5XnkDyzgF+BQCL5QuO4Fd2+7QMtIHifLowelRheos1vmNTW3lTSwD
FBBPUiBVNHVOLAjkRhIAeNxJv/hE7j40U+li7WaDW2rDana6BsWNwas3X8bq1vm3NkyL1dslxu8M
3KNOjdlYD9y08ktee2FdeR/bkuliDSeJ8gNAdhOowqWMmrnYlrG7w932zaIH8sF3sFjMVak1cCos
5msueitnJOn9kvMt29y15bBYzMBy57xWOFVo+WmqAWgdynyHSPkQHaQbD7D2GhbLuVVkDGgs2Un3
HD3SJKpsuoMDEgrUGzvSvx7Cl/jnv08AAbiiDmTGTnGL+1PyKvPkIVV/8rzd1L64dT7+azFcvyX4
729peNn1iJRAD4wUuBsLBP1J5FCfUpiDvyF0/f84O48lSXVuCz+RIjBCiCmQvnx1l5sQbUEI7wR6
+ruyR3X4iyRuDrsiGkh57b3Xt6zHJIc1vT+5UmxRC6Q2JE2QbysKRHMQh0dpmJRgJWkg0m4ggDEP
MAmlqEXkbdCcU1k+JgPoYfmQadSGuTXCkh0U1qhcCsDcqW6yFu67fq+q9qYgRXkHKKoMeOk4Twhj
s42r4LSdWV3yggNOj3jmVKF+vJZJd6CjlKFleZ3jmwq0TNTIgrWWlcWxdxNI/ZB+RDy2z+ke5vDd
C7OiaOWatNQ1579/2pxNEMlqpF3hA1dLFE7KbV90/qjVW4mixGZoVuIdS31zHnufX2PzjtqTWZ2a
Zl8jOptC2YAy0pUR/NVKfu752SqFWB9MzGtdnRxIQBu72I7lNeK+86Nna5Stx5EjhF2f0viJOw78
W379/1fW84Nna1MnhIwYJAWnRH40MeJ3yJR29PW6h8/WpDpXSdy7qKWLqOFbQmwq9xtzos11T5+t
SYOGvrKHb+OxGwCL90LSQwC7Ror/0iTt3DCz5WiCzEcIrvlBAK+XBano6ZYZOdKxgL4Fjuyqk5d7
CBxLQEdJwKOm3gD1lgdW23bQdXbetkqmOmwdoDGv+sFz+nRto+a+TuELp2P9kckUmpDa2BHkiFcG
8ML0mEOoLVR42yXFEkwstmnFM5Q/YdX+ufz1C7Njjp82HQNer+fjWg7Sbm3bP5y2+nvdo2fTGujC
xrUEfBE9FKhEyYPZr7XI0kfPpjSHcyEFCxZbhgGXlNLF4akYvZX+/GrHwxCbw6T7gbeDrM7HJrcE
qcH8DhTiLuUpbE9Uu/KOpS6dze++MVhBUQ507C0ATNNbqCD8Ua5J4RaW7bleM8oYqnFLCrRL/RMU
6U0FoG9T+hO2GSJWOneplWbTPEVleMJRSXTk7nPDP2TrbXTTBI7oV9TNSz9iNtMjOz8rYizI2WtZ
/wCmm+6B+TMiwJ0rxFpS2ZvI9bjjz8uDdaFH5kLOTlctHOtAVLMpOxnS2YCbuWfy/fLTFwbsXL5p
ElTs8zzDpQh88ML5MOnKg5c+e7ZDUxSTdwCLwBxgdNwtMi4npx0fkoYYu8tfvvSC+SQmIGaLHJgg
wYc9XL9iVOTwe2Ga28vPX+jmuWzTSXVpQcQ2HuOhvB1wmvJr034uW1zm7PSnC4D5de+ZbdWgtUsv
STAnumlsN0mV3bop6K1TY4NvTI4sW0veLDXYbGpPoN0X0oHVq+7A884NJ9p6xHPBZc7plX0y28CT
tLQkMKvxqczUkbj0NRuiD8GuUQJiAfwfuKCnzNxJ4I4shwp0KB5CefYdhcgra599/sx5Leb5+bOZ
jSxyaaR1hMWPQjgTtwSOuKhX3KRdB4WHQnFg6etsTH+47WiecCuuvps4HW9QsRbvoL8TuY+IEaj0
WnpVkAyAreUort+PZeF5oaSxQC0V1G23JI8n1F+SBNmKnHT3EpiKV5h0Ji9aO/pPLPpyCyaSeoRy
2Do6JuqUUqsaQuVaKLjTw6R+XzX45hX0jcpQVxrZ9ZE3U+YneXcrU/7geN02VcNf105W3nO+zHzR
svMi+s6y3QRFJvVxLMl7lKO0Z2gOyZg95DAQZdX4pqi70osLK9q8qB7FkCi8qaIGIjcrhCAq9s1s
jTq59OzZXc1UwL5bttMcPd3v054bfmdqdt1pal5TP+U0H8wUsAHI+zZ21H6Mmdoagq6lBL6e/3ye
EpgMDR61oqgzdFAlByH192hUv6Ys+3N5LH3dOHxuWCgmM6MwYciODiAqsBN5YDRaEUosPXq2rpg8
zkifjChzG7m8jTuiIQdr1uhaSw0zOzE0HJYc1Cnjo5HEWwodlmNvc/O6IyGfJwkapMqHVBXgc8sP
A7BzpPhWBsxCq8xzAxRXfMJGPLmR8PYQuOiDf3q5L78+RPF5VqBCkWLRenV8dC0z9NwuSKN4607V
Q7FGpVxo9HleAJuq0OmYx0cOZo9jfR96hKCkXPn+rzdvPs8MWKaLiFA/pKAKgx4U1AqlTn7spNaN
Ep186iaN5uKJMawECpa64vwrPwUKIMooETQdkuPkjsOtjgcIkKVZrRxFltrq/NZPT4c4smRdiipP
KBBQcowKMVi254FbemtBqC+XZz630rMk6jdFbYtjEYsbWhc71pKrjjf8X0b907ePpphE0tXieK4J
dlCz7nSxT7UTophkY/VXUEhQ/mTOprDrWmBV4zeAbaOt53rKHFS/Cm2sHPmXpsPsYMAFIxkK9QWs
58y/TJu7LJKNL+DDi0HVDCuDdmEQzXMIWrajlbiTgKM6yPTNK3f/Xp7N3tfd+z8pAzMtkcByxDFX
FkrBjXfewnY3LU9OAxhJp//k2j2INe/ihbk3TyM0pmvUsH/AYp3aL5GLMq1xim8Som5Rts9D7ek1
6sFCt8zzCMQerGQY0GDu+Jq08uja3yxkjwcABi833NfHFj7PI8SGNfR2agkQmvvfbtXfjAb3nQEB
NTspLD8buz1O0NnKyWVhms+NFVNUcpopg8NMkfa3Toe6xnRkt6pG4Obyz1l6wewGkJh2fOZcJEgd
bcU0hdR5moY1zd7Sw63/LlK99hBNEw05jMX7hLKSxnvwxFrTLE2N2fy2O1lJq8eXoyDxrpc91ATt
SrZlqY9nc7ua4BqkVE0OZurBAcKzkyM9Uxiom1TbKemcWxd1/I/xxIyV1fbrYYuLxn9bCpAHNpRc
kIOllYCQAohb7k7QhKTjGDbtarXe1z2CZfG/74Ft19Sx1IuRHk8m3xwtcYcKVb0tc6hnLo+or/vF
9c5rwKfVfWIECD7mJTAUUvBLybo48Jh11arreuf2+/TwgSKvQdxSHGlaf5sgAQnjlu+7M7iss4vH
637BufE+vSSpW7eDSjkBPAlVy4MTOMVaEP7rkQWGxn8frQsvGhPKxBH+saEusPzmKoDb05ZX063k
xneoTFaWjqV+mM3sxvMiGtnYwG3oN2Rf/GbJtLJ5LD16Nq/TRpklEtvimEjy0HhVCMHHytRbmgiz
WZ23bj/A0locgdo8sOQPVFnbM3eLTXSlXb7ei9x5VL63W5siEYx2sWFKJO9NxJM771kArMDXunmh
geZhdvhe50VloO1rB1D66kd67QCax9c5SpwF9AtYkCx2kzUacJN+fDda9wfl4gFYmZN08qfL82Bh
sZiH210OhY0nscLSaDNpB+ZR9/AxX+mGf6Vh/3v/d/lsKpfnClOtR/uossnIAiOCEKt0jPZUJCb5
nZYQQpBEjDcRdICHzsidm9oA+yXprekDyEAV5I4pTxmHcASlZ8Zdl2sz7IX5asUw3krKyYRjfFtu
LaMmd7A8lpvLrbIwQucekUjoxI7jsuiAXjZOELsVjx5EDH9Uf1ZN1YO9stR9fUKDH95/l4rJS0An
oRmucmb2LnKeBYNlPxpT82BY6Q+Z64cybc3zArsCO1v6YbMFQ2U40ZZn90aH7XXkYtx+pOQOle/h
5YZbGk6zVYMKmeA45UYH104/8sz+3dbjSQ3t83WPn60cWTtME6X4fC9GMFz0KtBJcXR58XL5+QtL
95zNCL23YFDhkoML1aozwbkvMbqfrkmPoqwAu6mGnY7W2mphAZlH+POqjAF8VeQANUni9x55hjXe
WvhhoSPmAX4qe3y5CX25tl6gk0XRUwGV38qisfTls+3fSxHorLVJDrpoDOFD+ZPeI18utpd7Yenb
z4P3097cWGY2jrlOjhYL7XzcmqjASxlbuTMuTIF5gL+jCPC6Bnb+qj4MwxC0eQmvClxSMQ0vf/+/
6+cXy96czGj2tGGxiR+A7Gu5pSNETXGa1HdQ5HW4iMVQfud9BuSNK/ZmVIln1BtOgUurNROqpRac
TXOmq/jM7yGHtrBg7UcchHT99FxeZ9bmtHKeXXrJbK6XGQULxAI9GACwIJXZJs+gSm2nlVZcGmSz
ue72MusQdo0OFSxBWQYMq4VafP9yFy09fHb6F4MFI8OeRIdpOsD8BZZm11V3gK3738GrOxsEt/PW
0TGYgEVehIBTydZcz//Fyb4YWnP0IiMurnOVtI817duHqJA21KyNsYX0ltzDbiy9K0dKAoCPutDj
iPPWCfvjeL2ThFhtgF2A8uxk5CWEX8g3neRYyQwjI2ErG8zCoJgjXAgvVK6tIjoU8ZOTfYP+zFyb
uEuPPv/907KQ0UHn1KiigwUDwTRgpPQQhslIBzCX8H5cNTCc84D59JLaU0XuxggKq3MuKPN08ovr
xPx++ekLa48zm5ddC3fhApnXw5TDELYm+X2VDY7vRP0fD6aOl1+yMLbn4MyW1gn4thiBzBI3Mlab
SlQrc3KhC/6h3j+1TlfRrsbaFh2A8SicamMAsdGhAvvyhy+0Dpt1MCcVgXQEuy+qmAI305COeyCm
603ev1x+w9L3z3q3Mwwcftrz9wOwGJXgLrWl941IZIsuv2DhADFnZqYGAkRtGYsjYByyDQ1mpo+E
N4DLwlHzDbCQ3AzgZNW/aIDnNpffudBs/4Pv4UBrWowSkNzJqWrEY6GaHZw3f1qG+efyKxba7X+8
YVLLYoZs2SGvCSxojN/EMh6nLl5DpS4M2bkXDK/yeESNYnUkLSToVWEejKRYqzBfOGTPST5en/dl
UjjFMY9cd2sjoPTB8t7btLATDYVF9YbVcIjJCqNG9jYt1obz0liY7Y+onB4zSXGDzvubId8y660y
JeLfv2BVELTZ2oaz0DfzXG5ZIzAyxghSuwBH6sQOnRpOBeZaCG6hws2d53BHWEpUwKGf7ygNfJnG
/sDzRAEZkrlZCMu/OERKvggjlC4/gYaJMiXm9KFnNl5IlQQZIWf8nnc4S18ei0vDfbbBSjmCDT5i
irF+aHfU9vj3jurURRnLhOzIKOGtdflNC1GEOUctgSFjn0OtfHBhBC3lH9E4AQM90RluUl6Hl1+y
0H3z9O/QO4RD6YNjTpmGDUea/4zKL94uP31hYs1BizVsBlHCG+VHe2TuLcCeTtg4bba9/PSlmTW7
B4jSSVtBrOJIk6ooQX0wyyfCWLyxNTkbYzS/lC7q0II44tVqp3glLbzQL3P2Ytf0Brg5LTu6tDFO
cPXudnY9NE9gFbMdqxQCS3ZzXfWdO2cxQgShypqZ7Igz07EGrVb2tW/U8iZhK+fopT46//3TpppW
EYGBdDqdGqKL214J5YtOJyuJuIXpQmdHjgxyCOlGNQys853hTjsV/WmbM0LMXNnylj5/tsxZQydL
BnvvUw6gF7CrZ/Tt8+XxtfTo2RWgRey9KTIY57XKeLSs6CFNkzVbjKV2md0AELweOfVMfLb6LrDm
G+5O9Qhjx78vf/vCvJ5r5k2YhkN74han0ekCJ3sDoTkYyMrDFxpmrpfn4Do1HAivYyPsR7hC3zPe
r8zppUfP5jQaWEkrh0BkJBD+eLVX+wNg25cb5UtePdIGc4simOZ6cmwJnp716lZmogrixPqIK5yX
fDiqtKe4tvqbPiHSz+BODsV1O60kLRZ6fK6ql+VkwN0bHr7jxEbfsb13L002TI9bboCzc/kXLr3k
3KyfJrPTJFHXdyhPtJ38J0zKX1uYgHu02dtd93r5FUs9NJvRDMxwoc8+rIDU9X5syh34G9fNuH8l
cp8+35ONGhSrzjp01uxGnSiAq91rnNTOvT+bz4x3o4PssHHspXtnJBzYenI0Bnd3uWGWptxsSoMI
3ji514lTHtOA28ZusuVNmg7XrdNzBb1yQO82gMo5eihmK2vsa1Xy9/KXL2ykc+m8dBjMxhJHIXcO
1w6XxX/14CV+NtVPPHbGoPeAUMkVaIcJWZkNC6fTuYQ+KvTIsWqPx85k8G9x/K59iA+6B1df7wB1
21z+Zf9uPl8ELKzzRPk0oqaznTJUEmfnSrdhoIRX8A+IPBlUkVb3iKq7IS+RVG+hBH30wADB1QX3
l3is8j1okcCdqn78BrVs77tw6DgNTLvoWJ7tgQAaf1Ta0BtdEPPQ9gOI6yW03xsTOMSjJyQKMyGG
iF9i14H8O84NANngV4pRB6NfysAhs00G4I/lHmiRdHsRCWdXufBldYpfcE0DMD3j8YPdZcYvc8ie
6jGtSGBS7W1toqq3PunFPm27KjBqb0KRaEMcgMyalIfCLNo9o9TegnIG9wdu2CdQuacbG1b0YVxZ
bZjmsP4Bm7N/jMdOPxR9QxlwgybZ2J3qbgnog7cRUiYrPbEwO+byQitpeOW6Qh3r9k+TvbnGvZeu
rXpLz56dAaKo5zGjCgxEoAwB5hQCB76sVrBKH2qxMmKXJsn55Z9GUglw01RzzD+jt7ejo4UfeeOr
NRrg0InoR+YQP8s12GiDpitnm4XVfF47KRD5ASzN6k8lieCmYikRcLME+jgrnGBClOvyJPnnPPTV
JJkt6QIVwQDfdckpR7H2qTap5wSu1NYNU3G8dbRiYdrlYtv3lEvQkSQ8AOLWAnPeAmoVyqLvU5Yw
bAgeCWtPqwc1EPZq0pKUgap58mFHHFLBdoR1tqCR9QMncvE8JQWQZbFDqnAS0satg3dhlSRm2GRF
8VCcQYWyhK0mLlnIQom6i1/rJBqOXme32zbtETTnBTvAlsYMpa5L3KZ7shWyoi+SMfl7sMtiw5nC
skJR60DCNrbyuwwCgYek0G1oR6mC3UOq9gPcl7appFWYpY3wPXZmnenMCjOXDLfpkFCE0cEaLEZ4
HqAmJKCZ5d26Lofeo+fJLi1segDesghzBPDC3CzH+75uGJSPCONB/ZXCe9AengkDHMbQKgvRsb9U
HJXb3hPXFdq4xmx/K8tMSwY66jHOhjCNb7y2D7x0LeG8MBiN2fbWFQ08HjjEfcBgyrs6sfkxJXI7
mpU4cdDVVi4MXx8v2LxMBTq2MatoXJ5M75eXbHHTvWoysXldSgaMJ2xeUvjh9BAFl5hPkLfa47ST
6rpiJDavS2nriHeVglsfvDH8rO1AiM99pbrw8jxdWObmBJSMY/xWYJQeDc9588T0ODj26xA3a+Ls
hR62ZuOnRkmShBFpcmJFEyYgsNrtiE1F+q4yN5d/wtIiOhtEvOxtsKZd2JngaCeImm49m4IQz1/q
qbgtm8byUzOBWDgT1sorvx5Q7rxeubUZSSIrEyfLATOXy8cpK1c6ZOnR58PNpy1hHGVUxOBMnhhT
MPp87HGauNxOS0+eXYMmJ5KIW+XipDz1yEYPmeAz9vS6h8/ORAlJzbFqW3VyphOOB+GUVyttvTBC
zfPfPzVIZyQWIa6VnCBXfpRC7J0mviFt+Xj5w5cef26tT483DCqTusYABfrxQ9lZ2J9N59ySXhk/
n1ckdySxYNvtDSfOEE0c8iNTvAcfybsRPNmMIjK3YweY9HU/x5r9nKmDCjelCUZm9apj6JeItYeD
1HUXhnl1skWM1oiHJjkRZfbbHNzoEFer9ro89r8r9qe+ICbS4jF0UScnf6eCBPYk/Vx7YSJfrmqd
eV2yqFBQ1iSYAmXzy0zohhi3zqhWBqr9b/p/ceaZVycnYMw6dUujo0FJjhNA60V76fQwcB3h/3g3
crv+m8GtwTgojXgvhOGxA+JS3TSh6A3yaKtpfHNKI3cPXUyr537qxNvUc/WhIDU9gc4afwdfm72l
dZyHRacHeBvVdoGSSBTl7ZjdWDex7saHAnVID2PtVUfwE9lLhQ1w20ob537USm9bxEyDYWjZz9hs
+TuPmxb+w8IDzN4V7tMIatx7lfdR6aeWI2Gtk8Nea0zgwQUQVboXTV6GEPoRYMQseRKmSN9RU842
JjRKG/g3ZkhfTu1wQ5M420dlGSFQF017ZWKzxJWvTm4A1PWejBZGj7ABrnZTC1cor6XkrxwgMvdV
VRm/YA9W3yc8I7EP3Gy3G12n3U0sLw6NNtpNpmr35wg4131WcWdbOT0XQG7x6DSYXfFc5qo52aUC
IMeFtjL1wcLNHwFfrreRjOLvWdfn0FGg5v1eg029YUbt/M29EnkGVVBw2D38fAYgtg/cVx2yRnZb
0wGrahrKGBhmMfxCqVf7bA59hOou7jQfdLLsTd0qEPRA2+fFDehizQOvxJ0DXCMyB7A94CMrb8An
Zz7iBQ1S3DQNcwjzgPYn+S3+VoSwr6YBE7UAgxZOpykgKkFdW13AkfC5QaXYlPq6cmGj5DZuMDat
3kCn277YYOh+79Le2esmmcJiYCmIST08B+zIEIgEahsJZtQXNQ6cJSyQzH0UWrLDRGzHdx1UmycJ
i46RSPVNWVfRN6qmaF/B/OPIMRn3TTtOgTpbjrVssEOeVl4QD5X5E9z68TaPYSzVQIX5rOvJ2zpS
j4Cm2tZP1KHwX54W6sUFym1D4AL9CzAnGOQhijgFuAhweChY02/D84KItF3gWQ48cGtBvZsBpt/w
DTpYic58qbznfAKlX/MPt4pFIOHJu2kkSjUa5pycrH6yYlpsq9IuNy2rBrhew97e7kW7cfPU/NHh
+rZJ8mz4rlyYCw5GjEbNimY/9tw9pjUMrut8cDdwhUJlhlOqfeL2jU/TPm9R8TBIUP91dsuj2N5G
UAFs4yiuvqUevllkaYHKLbs1goagQmBCjulOEKiYQIyU94VZ4ZrMKrgNchCfcTlW4DZ5UGUOsJ4L
aU7c3z0i8lBatoBy5AkZQHef1NGCgP0lHtBNBkpTHhyb0705iOiUIpkcEBq5d9p03SeqS1DE7RIk
XQbbE38QqJMWqvXCyPR6mM54cPPSMEYuGrRgZVRZqCuYOzEXgHkaGWwrK1gK4paCcoSgalHuznnZ
bHRuCRu6ZA1XvMqOrdCTlgydFv81ad3yRDgGtZBFFBRCZtD42dbOBWE6ZKh83WXCHn6AiFvKsLB1
9tHGaX5isHh8gq693dVGmbyyyat+YlqXgdfEdQCnA/PsSODWCCTIirBtU5jMTyYYr8PsgZb3Gbzv
oOSCBUvslwrR7hQ4VCNoe2HogJmFmweAmxePwC+b2YY5sgVj1GJmiHqr8SVzhvwWzGCMeWDbpyfe
tmyXpgV51ha1UA9nGYaD0iwT7CvHge0CWKLRBxkzQO+rGHa60q71vWoSDl2UOXkPmBoA+FOadlhp
aJYekE/ke0f3yHmM1dSoI/wgEJXgEFvcKYX1CXIx7e4zNxf9fWXo3i+iVpqblhTiR3KuO681t3HW
12QAProZqjJs0ioHVAU1v1XQ1+70OBUDCuyK0QV2NxlE8fe6/XF2RLR75HbbuhyPg2nfRxDv+lMh
3sGCXvMpPj/oqx1ydkyE8UAkWg92SLpvbrymDaTXf5AofzZx8sK8XVPNLZx153IX4kJV0VEEVsZB
PFI4RceyWUuzLIQZ5+IWxB6MOuUIM6ZM8G2d2jcDaWHTzhiozl57INq5p5G6qj6FzaUDZodYTTnW
1amWzyig3ljkPnPWEl3nZv/f7mBzbg+qjW1kR6oSNIa6/MtxvDt21KqfadlBh9mTNYPwrw/ZbK4f
iNN+Msw8wwUcou+a5++9/OgBlbtm1LI5yYfBSzmOY12cgLLYAOiptia88nz4cCYrp+qFigFYNvz3
WN25w1B1cixPYhxg0mY1OQLMSfWiPG34AuvPjWqL09QhJiPi+qbI7Hhf6aHbgOwO9riWEKz0Yu2O
uNRts0s1uglyg1jlp6Qm97WL3c4ECSfl3XfYsD5cblTrn3/YV4Njdq8mQO7IoTRh0oUN8HnqlXur
ujpqgk4hWKdhgDoga4yAWpL1MBxHEZj3Xo+R9WxL13N8wxn6Hx0rWQG/1qm4awrc4WLe5k8UhpQ0
NOVk/8g9znNMfATO/aYCjMRvJhf2QnALQqE8DEyLyMKF1ab8e8amPoLTSeEcYoO2r1VLQZxHHX1F
UWmcV5E/AiCPw4TjtRvEZHrHz+2oeOiJOT46JhyCEuhCiW9lZhym7Ti+VbAyMDakyfmrPcJ6rBpY
tDFs0BpNZCJ/ZNrhH6ZG6euO1Fnzwm1ewn7J7abnqgTpdhpTjbCiUW8K2FXv2wpmujBMLE6yiKv7
PkNpBRnz2gksOPWMYdp3DgAuCYD9RQPSGHIEBunDpG/Ia2JokvpVQbpd65RZIGgsy7CE3zDg5MDl
PRoE8Cids+67mU/mN1JzWAVYFa4QPH3o3IrCerj3AthtWb/BYfDiLTwd1NaFyvZ5pMZ0X6VGs8+t
AicnoY9KYxfMM2DXTKT2jgiQeofCgRfUWffmc1zEfKOrwIyo+YjYt3atUPdp/tBQB6ZkHJUpERFk
l8O0C6RVh9x2TlOHjaHKdznoZKsn0dxPdp5se9cstrIlP2SdlNuE2ZHjwytHpn6j68JP4HQQeKgY
hEu1F6c+ROD2A9GYy72wqzdpNhwFuKZwH0zVSkjMmpHf941FM79KSHw3JcqC541ZoeFwiDsh7lbf
WTjVoxJxLG7O3lWpb1As0MHQllkSxFyZ3zXJrYMTxVjf5OS58e9StM6xtVBhDlVTjWh46vYUZkBF
9DYp+KLyvKMB5bQOCEQfIYF7BW4pXmzcGSP18H4FYj+uCN+s1lN7mVhnewTaHhuvNE+Wnui2y+XZ
kht+FcbE0m2jDHHAqKIB8cp2n9h1FiQRTe/BPI0DNg7NEdc6ODafvVEdWOXeUmpZu6qEmcskCL2H
uWtUwN95jE8dvLgDeJ9Yt6qycY4BZn3PlNEEgyfTN9SDmwEOTzB5GIvEt/vYfizQvxDQWve1wjD1
O6BmlZ8ZFTvBZKO9ScZIbuC6RH/l1UDhU9Qbm1gjlibbhr3bjpPup6ZMob3ECcjnzdjdwSOL3HnT
oIqtCyjGzzRB8YHE2fOFuOovLZXcVTXsulgDJLtFlbktorG6hW/D+DKd/VxLE1eQIFa6fCbx5CHh
1be4oCiE7fdOxAcIOlCc51ewpHA2LefVvuRmt80mG8YyU42VOMui730aDTuQeS2F5BsxsZB4ZvXb
9Gopgsqjcs+cqbbDHje1b2VRIs2SWllT+9RLy284eermbK8ExYKCFc9NBr/st9iDFQusRKgZmEAo
3pHcwb8zGJCJoLRSHBOHSE0CYh6vwNIYZ0hfGO5o/ry8DC8s9XNFBXekM0wpUlzk/JnI2NgR9TOV
BeU12GQoE+eyCqExHiOTDMdadw4umbURWPlwhCH1dx7Dfvzy7/j6QMbm0jJkcUDYrnHwy3L15HT6
ZJbd0+VH/0tdfbFRzcVlSTZ4TtcjvM8emxuxb30WbFv/kIbRO7RNdWg/6qN7JLti85wc907qy9c1
39OlnzU7MBc1ynnKgRUn1mVBAx0kXTvBLhyZ5jqzCURy6EWQeJk64znpIgB07NssZ38vN9rXh1g2
l4NhXlvnoEx1ski2Y30WRKb5lFbdpslsP2/Uu2f0V3b9ue3+E9WrPBxh0UaQ0rfh1Gj4Fmb0GkQ/
hi+f5RmnyDJcDz5N0N9lR9O0Q8OzH2GNtNPlzxr23Nc1l/Xf35CNCtlvWSqU5tFDRfPCR5zttbGm
e2AJn6RdPMRZWwaXX7bU9bPjncRlD1u7Tk4cm+Z7J5j1GjdlFtYtttbLr1jq/tnZrlAs8VDpXpyw
dj1xz7jtiPdaWN0ubyQUpvUzi9fcAZZWsNkUSYY6r0ScTUe4YwL9igNaFW/G/pdoopWg9NIbzn//
NMDM1tEGVdF4RKX1cYzhezlm+5akT2ZWhJfb6+t7K5srrEwj82xQstJTBX/A2MpCSx1hloeIT+UX
6cvll/xLaXyxkM1FVqmZE7vOhXFq3uy3+k5/k0cFf8/S79/GH+390XvHAdn4uPy2r9NmzJ1NHJi6
p1YDh51TqymqGrymLIhPB5NvJzhUHU0Z1xuVolLUz9KBlFuYH63BaBdWTXc2m6o0tbDX1i5OEAW8
VOy9I9Nfl3/VwtyZg9XM2LZo4il2FMmb7Z2n6SvOXysr2dLDZ7MGAWlb1b1mR6uY4GJe/Jl6U/px
fR0cis2FVs0wRI01SPfYUrfbmdxme1Xb5UoWfGEMz3VWyi7igSSoJZMuq3ZQcMgH2EUhKFUC3NtD
cv8H7lVrgZ6F0TVX7BQ4GPXICLIjyyO/HH5NZYtr0uRrkQS2aP2R1HBnvHKLmYt4YjYmvFRIHAmU
0vuIVCfvFly4flweUwvry1zEU3p5lyYpHY8J/T2Z2q80LFmV6Xvlmqp8YUKw2RYpBYfzSzHi1sPl
35zaP+g4rOQ3lzpiNs3BpEKs0qiRPq3TgGrrhHj4Y+9pJG/kN1S0hO4Qwa9kDZ221Fazqd25vMbN
yxhhH0WROqmDHukSD8R6CJG3l7tjqbFm26OaYMqMw/sElyqGE74QIZJNa4YWCzk8NteGTACu9k5s
F6eB0n4T6ckJ2qGBG2cy0jsdt23Y1r0Two65+ChMaciQ45Zi+05LkrvCRcYrLwYnw/0pbl67MaKH
KCqLU5u26VvvqOI3yfh1GiMYBP9342NEccNtzeykPfiZDuW4IRmAh5ebeWG5mMsGDcQ5k8Eixen/
mPuy5rptbN2/0pV35gAEwOHW6X7gniRRkzXZzgtLtmXOBAcQHH79/baSc1pCzM3berpVXZ04sjiA
wFoLWN9wJKbH6GTI0graJNmMR2H2eo1wsVCJmPxBDQfarJpIH5YJ3TuiggzwvBn7+NpLsgtO9BMR
6VorfmHmmLQyUeUKcv7I4p340rBwAsHj9FgtJAaTTFbrlsHn4HhIq7PzSjaPo+2faW9Nc3LpuY28
MxPqwGYwRa845YDAeQ826X6efvIF+LpjUsk84XZeOTnehX3sW8XAg24gFFHsKivtznC2k56BzNEH
Y4nzTV5N0a7OR/Gxws0UuCSs9HQLjzAQFo7djCSFS3ve32Z0IkGZzSuFztIMO/73N+VhS6VuU1HW
ocTZQzVKyBPpc6iI7QrgYyuvvEjHFfzC0jQwSl10NiKaztiIzlpsWXbX8BnG5venv9TSxY8R981r
eD2bS5Z5WI953m+iBspqIOXfTfMaLe7XC16Y0WROC/R5GOvDvMNBDXTVNHWDvPQDRfoNb4fN6ff4
9WRGD+39e6CDXPtlXmM7mLdfLbfcC6JWWFRLlzZyXdQXeWU1VR9OrfqsOphF0zXrv1+PvjBDx1RZ
OM8Fvx4woRlGKXZMALeAB3AgQXT7ENFcmFFEIxm5kUXKkHCxSSz/4FXtbQx67ccG3ogite1OScoi
FXYTO8y+ve2d/vFDlzaDCIR3G98v4yGEPy+MgGGb++j5TbayrI4z/O/bImEy/moB/kzW5cCWgeXF
pdz1sKhOUTymek2xdmHmcGPlQluJCFEmJXBN1Q4n/G2gcxzzfWx0jJUbT6XTW0lehugcMB8n3fJj
da8wmXx9Cm5Ik6Q9/An7l6jiYgwgT7x6aLcw6bmxVKfBpV1HPBUyIZurYZzyB7SqgbCpnXwlBSzd
wliyXY/WGoNnRAit7c9E59sBSy2ADetai3PpyxoFqQ/UYzbRqAiHSV2CyfQAIMePj31XoxC1ZD9E
EK8YwsGBwwAOBtq1aLP00MZSzWM1WlmDK8elHVjxGMiPiVmAEfY++rajBXvmDr4heSLCdELnt/Uf
3ZjtTg/Jwuc0WXxpy9wKptSYMQon9CR6hDviFuCNNTXfhRzFjHUKR+zOkTrTYaTLXeG8wFQUB30x
LHBxJu+uwbqX3sJYsA4ww65TDX1o6f5aWfxMSfYVigofm/Mma4+QsrSnhusQmNlApfZZri5cucbp
Wnp4Y9HCoTCfE/Dbw6iWcNum2JvAcP3SKtA9/dhHNtashKFgxXCMG9IjYiVzwopk36Za3p++/EK4
Nwl7rZoiV0m8QBelN7CORzfGsa7QAr5wM/Vw+h4LC8yk7cV5VMLXolZhwi65VR3g5L0/feWlGWos
3RRQvBRumiocaXcPs4t94+m7Lp4PEZK5rsY1SMWv9/XCpO65UAOMBovqEPJqP5MpPW/GVgU2S2/a
DrxfhSPqzgcptPWSNVe9hZllUvrGWnQMQpAqrJF4NkOK+0VK0WCARetKqnyVWP9Frjc5fDlcB/Jh
bruQu4P8lM2dvohVOZZbX7WAT6cdkkP/aSSA8oJ+kxGA2axjldQokQekhtPCBmjHagwiR5BdMdux
DKymT51NOhbVzYQ+9beYkH7aZGD0o7OrgPoDDQu+Kl4pPhi/TSCw9PsZNiqjDn17eKClf1NM8d3p
+bXwEUxNYttLfQ/dfx0mln3LI++8Ue6nKBbb05f/9WYJli/v88PsAs5YzESGNlFPCfPhGBxdl63b
wxsavWfGsx+2Rs/49N0WXsZkUoIN7ztT7uiQwuoeEEv6KNEED8g4707fYGGdm9bE2DlPtt/iBin/
5EIuJft6+rpLD36835vNmGBjagHaoUMQ2tLsR59ddtOP05deCH+m+QA0pyGZodo2dDNb1gHtcqsO
OoK+c8CpqK6iUpGVj700OkZtFDPAICd30mE8eUEzXs8gkZ5+iaUrG6WRp6mAQDOuXFd/iPY70FAf
u64RXZ3GSshQY/bPdr0D8PGK6TUtroVxNzk9lh/lxeSlOizm8Qjky5/aqj6INIGiTvMxNpcw3QgS
od1aZ3l00ZJpY1MQVkGGtOPk/EPDY1oRUCiV1TyNM1SkoPG6wyQv0a9YU/95NXr4RXA2vQhSNFQc
3fZYrmXvnlnJDPMNjwD3DduGbQEBsCCdo94KLM+CgeWYQ9jUhi9c4eRuMKgqD3o5D18HMWRbsF6h
shixAihtAgKDKyLgoHsmb3xelB+bLSZ1KEnrhvtzq0PSSfmU5X52Bf+p9svpwV6aMMe5/yYG4Liq
zZs0Vhd+IaD5UMfxuTXMapu4HII6ed2txLCl+xjlFvD+adkmSCbDNIMp6xZXSeo/TXnNtjD/Gz94
FzMWNAXIqFzr0K0/KfelTOpN2pzbfOVsYyEgmMShoQIWvrEwdbr6Jc2++fDpPP0Vli5sRAROCXBY
DBf2RIgiAB3Z+GNlrkkWGmc88QwQJ8R6y8eM0A6w8Pgui8TTh57cxCiD4T+/bpdCTmBMHINtsrbn
XchOJkI5gfVS1nTgEGIONtgZZRXgyTi9P/3cS1c35iPKvrGvCbAQ2vN27ZgGjNhbHCudvvrC9yTG
PPSoG7cWwbPnAKIM1tWo1wQyF9aRSWUGFM+ypnkAaQHUFwIX63lodn12N5Zr+XRpZIy5qIBDFN2R
BOl0DBIzl7QGz3VaKTl+PTDcJDFDom6KWtUhmNEefIgbsia+8usdCzdJzC0DfM4psJNoAALrErmh
YMzq6t6GhPLcRCuzZunxjZ273+LogTk4eHAz9x7dsA0w1Cstztdd29/zEjcx8h7EJeoM/g/Y8kYZ
D5qBkiOhjW/BjnK2aNLHW10pdzs4Fc4KvIr3BwIh8i0gDtk2sWt65seyC21fzFt4XqLHgb1UaLV1
d18kcxv0XtduyqkXm9SrvGshJhAVIORKwbOpy31UJB4iJR2uXZCiDjbYYSAcxXxblFA8idKPYQHh
Rvo+4ZAM0mfgEeoQQt7lpkqSPWQHHgT8OzYM2/sPfiijdAPztSmOQfVCRveiTzGaa+23V8rrr76T
sT7cnFn+zLR/MbRB8iM/+hxu8pfuK/o+xXX+lUlYwAfpt48EEm4iDnGSLlUhcTPQFYOS3kfzCo7i
13GEm3BDYFdk18sCsy278FLogYgScOgiKEe9Pf3ov97bc1PB3pOZlfU2K0K3i390mlxGfXyXWzY8
9zpAceP8vGusK1lEKwtoYW2aWMO2GDhMrLA2+fSVN1BCXQu5vw6I3EQZgl7S9gPYYmHt1f6O2Z0G
grcbz8uarZ0YLH2N4zu9qcKaAfhdnnh5WMIPWYtyDlUzdj+FV8B5BlXMyidZGiIj6cEQayaeAwKI
ghHyqP1zwLvvTn/thTcwSTgVTMeZB8mdEMojLCj87r6ruwc1050e6w9tDLhJwGkLj0zgxnahJbJb
0UXPlr0mrrHAE+Em/WbqkFa10+hw9CA73fKc76a2sDYCfus8gG1IAWppFsmNoqzfqVm6+ykFWSVw
onzcQXgTWidd1z86vKsu3SwFNn1uYKqQpGQH7a74U8lE80iELbaxbvo9RqXZ99PkbdGsRMtd2vE+
9dP2MT5a6TAH2LLAAm8g2SQjrX7yvrJBSm01LBWoqwOdOeNNFU1ypyGTtPORPDYCmzy7/ExcUNEO
unDcbTlLcg11o/a8Jn2y5xXLP9EuJj9BNVKfh1zpGxvXOHT1XIN+YntnqFuiwM+YuElAnKFBMgu1
VuT++lSGm27DNRDsmQ1IepgKRx3iZFSPYwOSL+fYmdKoKoJ2ANUmsP1u+OjCMvJAb8Vwufex1R7b
AaxoEBkA/7+05/EZdnQfm5amOYGGC3SrJUqyiWbfUpp8n2O2lm0WyhoTOY/sPDlQ5irCZhr7TWnJ
h2rOw6RyH4ZeXbFOfzBhmgB6Am/b0u2mPuRjvIU3XCg98rGazzWKJgWOi9unNrYgQ7NV9CuJVpLj
QoZ5VW16EzXtSg6wl7NUWDqT91KwLt3rVBShngv3tu5ZummzyQKlzEm2kFex96dD3UI+MGG0mqe2
kxfYUlm1vZu6ch+7dhCvipAsFRgmgFZPzuSkBO2nSB1p+nVv6V0H0ZMrsHSyMxVVcHUnMHWIvb66
nlnk3lQOjQ6FnZafpqSOr3MYiTyeftcFziA3YYNZ0cJQTbjot7O+2emS5lcVLesNd+hwNlXc2VqI
xru6d+tdXbBiN6QWPRPDWG4Y7ds/YumWu3KI8pU8sxBETEXqooXDK0hUKmzzHqRvhVMKx7HPjvo8
GwrTuU3vNZ+17H6svD875sZflHsmwrhsbCg58mN3uj4qhkRMXILZDF1qYATnLwRWC+dN4vefSa1T
IKZc5xnCjGm0ZdNs0e1QcjBs5hICFKxg7o6lqg5J1DfnyoalTw+Lny2UKtw92DDNM+wG9ZVXJ+4u
nbkYAofw5CaiQ7a3bL/8VujSqTcDn8Q56GpQelZzBlegyYJHJHBnEJgZb0kv3dup8iErMan+IMdy
6tDFsbytUHL6mki/vVV1CvpRI4enyEnTx8Qd0h90LJOrqtUefJYbckinOQZmmhbZpfDr+Z7XVb5z
+qZ+dBT6xDFmxYsnbRfkt5bmd2hzjBsYDIyAlcZTSAuX3ShIqQcZzsoCCrX1a9HHUAbo46bc1pCI
CKoqyw84fU4BrqyvGw1ae1pBTmkgjvtV8wp9DxB491I51rZX2jnoEvJHbkPVlzmF419ReHQjGvDc
J5gBXWSkrDbYBapNl/Y+ZJJgQQRDwvlqSFzrxY2EfUgcJ9pasO68HGC2De4Yxr6sGnGWAFu6KSFY
crBUbH0jHVQJfSHiLehvkAGZoIT65PWdtR/AyHx0a2EHkyCg4TkA/mDi22cxoTH8rES/0WOWPPZQ
WNg5Qznd4kQQFpuEVrc5Y3qT+VoeGCjiW3Dnol1bxzgVL1gPSpsViU0x6TmsmP+zrfVwiKIcmh1O
3V5W0h8Ornb5J0BTii9z3Mc/itKGxkI2kAyjmq9ZOC5UiKZNxMAYa5saOj9DQtJLWzTsSkT299OL
aSFwmtgsShUkUnts/Xxb3mBX64Msmu5Z5X2sE8NNVJZLhq7R5ehf+NVNUdwk8sWbPrZfMhGepHKY
VFOlQvjQb4XvBhK83hH66gN7Pj06S0NvG3uACWKfEPNX4Tz1QAalmX+OFSVW4ubS2BuFkAbzUNeo
vsJeEIB9RRBDG4qOYnP64Rcub5IhsrngsFVG+Zx4B8B4cW6E5ZE/nL74wsiYdAi/h4BOLo6FY5cF
rLrOy5ULL2xaTIN5hgYsgoosjrQrwOFbFce3XRuRn3KmySfYUBeHD72ByYlIdaJ4rUo0ncltLuNt
mbCVgV8YG5MPAWWLblRaqdAjZxVTAXQhg9PPvFB6muSHpE0nPvg4IYhzhH9ybtX3sYbaUJ7tNFRL
Tt9kYd6YnAcBfR8xRmhtKojJWDEQ9kfUGk6+Tl9+oVowKQlKzK6UhAEh0fuBbV/R7MHKoEFc9uBw
ZIHM1sA2S4N1rB7elKIDZRwyttj+9gqWutF5g4Mz3aebGeqzGb/92NvY72+i6tiOIG/RhcSLKY4f
pvQMO0t/TywtL5qCqc8Qo/E2ZeInu4/d0YgamdatAhNahUObXbbUe0BRfRkL+GTkMfrnDoWrsLMm
CLE0lY2DNckn7dcpYojV1NB0dYKcr0BqF76OCdGGZNPEIgvLT1Skv8LRc7uJlEQ6jiAEoROS70F/
sD6E1OamO8VM7FT3bqNCmE3FmznKsK+NdHrhuSA808qBkI9Q2Rc6VmuTbyGMmVYVuWuVABwgtpNk
qK5t9DBv47qb97qK7aDJVt0XF1aTCZC1mrZxrTHRoeNtm6AfdjMknnfpTd6sTLeFGWBiZGnTDrXu
Ymzo6inoaRPQ7MfpibwwA0xo7FQ5kFLTmFveUJ5nsThP0+YstRuc2tS02TZRv3KjhYBmemDE3Mss
O0KdwN18L9QtVKe2tjicfoul3ZgJlW1Jic8pRR9CtGuEzBQdzxja2Je5O9Xn2WxVgVD43LkHxGU/
+s5tk0OwwmLgejYdHXZSQ17FZXLNwmfBUY+b4FpXxGhEQC8ojLx2CvIoPfTNuCtifD94Jn6trebB
Kss9hd4BqLo+lvXcrmS+pZE2Qq5t2xNPGRb1gFqDsFuILXvVx450uBFpWZKM8OPETO/kNy99ZukK
CHzpmY14ClW+IeMs6kNmQ+lcPsJpcEOHNUjj0vIxAigUEWFOzqAhq9tsR6zxrIXkycrMW4gxJuTW
duqps12vD2cJ3Xvw7WG5Ax/7kDVNclTJqfdzikatL+3pWeUWR3KA5vgOCj/Z+cSzYYPTCT8gft3v
clXah9SKq2+nn23p0YyJQDmzqng6bitK2AG55EwU+YYWZ5zQj00HE8zZQU5tRucPi7q4aIets4ZF
XPDh5SaCk6uJ+pnChftNt6vP87s41A90W22LfbLXgbMd9vLcv+ge+KUXtodqs9YJWIAocmbMldJu
iwj6kKiMLtmNd1DnUJ/cD1dFEsB29qoOu315Ht8Ol1lY7ewQhuI7/0GudMfpK77zF4cqJu4z95y5
SHRShHECY+HNGEGsphH94+hmMcXBESqNBILdt/bYRF0ACVJgIdkI3NikO/rVii3hbRxt99eervhl
RXycslsoJKvNDJgJA8aB59fasksYHNfl8YiojIOh4R6FFlPlB9qd001HshqUsJl9GosS0B+eoHFK
+ggwHo0GVQQdQkY5LM8aMd4Aw66fJEQgfvo0iq9qRzVf/KO0uoCF1t4BjnTrcmwLhR/ra0vGxT6D
4mGgAQV4ICrWm17Aoao88sSKI6x1FGOxLwkZcdQzyLOI9OOj1DAwziCnuUuhK/Zd9LaH7iJ3uqts
qp292+bTVS1Le+fxNv7eQu9HBnqARxvsvwBOz5u6uq4hSXIPipVFglww6zmyWvfSbiDCF4sSlmDK
s7vAnfvkB9y5/QCaPdYjk3F/nTsQRLIGEW/6OvomSpd+ZokdB02UzLduTj24OeAsZ2YAqI9UZ3AW
K6YBYpe0hNya0ttZ1urS4jNEeqhTWAeP6O5uQr8fZDuubkpnGD7HYq6Sw5Ro9gVFXhRExMactsAq
aZsELF4JYvKop+pzW7XRXqKdd+3xwgldaFaiEWL558UYM2gCVVCN6mClu5vy3oXWR5oCiQY1wiiY
HNZvp8ounaBugWcKlNvonc4idulZjN7XNaNFAIsQ/4J1zed4QPhAXAK/JRRQxLuI5wGimKcj00JA
NokECWk5hXuefzFmj2PR7rIkXqmUFhKJSSGAzTa8M6zGv4ClbBZw8NJl7n6bu495X3HTD6hTJB2r
Y69mSocKii3iS666dEUNcMEslZvcgSyPu8lW2FZEDuNbeDjEz3Oqol3UNPlFVMJaOI5gMzjRIdlK
Url77MmnTVzAjFeW3LqF3Ue7zSokItKNYCQJZd9AMmPNQHcpoRw/55vNXNPrRnY++BkwlohQi2aH
KvO8rfJUs02ibOUTLkwOE4jOLdCw5xaQI8+vAy+9jsrH07NuYW6Y6HMRj9JrBwkr2gyLANYH37oU
Uz7t3JV0uFSGmohnydIqGrqWXUDIrgg9JuczB/uZ7WzhILUCdVHSLIHZQwVqKrTWvAE0T0gn3qii
Hw8MkmoHK/5gGWiCo6GnVUR0ksjN83laPRV1GsTOyr5xYSKYNiMlisAJSttZONY3zK9D3xvPh4Ie
YKuyMgle+xa/yoRG8YLW2JjK4ywYsL4eoMGVXtZRSc/rqLbOQD+cY9ATXP7dV938iOxRYuNIs30h
ChKMUJjF/7XdJ4lDoC1iZLotJwGHDpk3ZwWldNPxIT2DCrQ+pKKRUH9tIMCVxBL7Em8+m7q537su
tz81ZBoClO793nJrsu11G3/2hTVdNO3UHHIIAl55sEy+LmwInaS1nWxcL6t2NUusXS1gKihnzwcV
SHtbt00o1Oso3fk6KiADh3/TVmaf4QCs/ZRAjW03dyPf+BBI+9gxjwlIbj1UlFaPMkpv82oHnVf3
CrtuCPiubnQWFquJSVaw95CxhWO2lHbX+ehc1J27MgVen/IXU8AEJDdoiojWxyyDbIpWwdADIH+e
OnF178UVlAzdroYgdBxz+qVk/oVqmzaYVfq57LMzBhXqbynJKaokq5svUuG1ezql7qGgNYPYm1rT
Pvt1s5WZyL1htgetOHgzrJ3qbV105S4dASOBjCE/y6Hv+plI3z8QN3m0VdGt7HiXYpmxEcsk+qCw
6/ORlqPnUaYPXJPHyRcrW4eFz2oaexQtZGPViGO7NIas+ucoezgdgpeua1TXRW6jus1yaDR01b6M
p52Is5XkuRCTTIS/O002LUcEDBCtgxpK6KSRO5Lpg9Os6YQtDPrfEOdl56jeGlRYTdcaWnBcsW3V
k48VRa9J5U129SWKrbw6HpVCGjJjZ6r5cXrQl0bGCKVTlJSuS7BGIQd6wWrxXfX9zrPjLSLNShdo
4RiJGtOxbxLAhmNkAoj/+NWVVecbUoLeN27ack0PZek1jDOCKM1hdl6wNFSzc+9M6UvNx/M86q9Z
9sHqzrSogLi3kwwdA8OiYNMOWAa246kWKwFt4QX+BjmHSq202qq5SH0e78pO0Q0c7/mj9FzxNLu0
WVkJC9PU5KdlVjf6ExD5IS/nnRefFbbc2enKLF16ieMMeDNLnYFXOoaDbQhgEguYNzyA5PU5T/2t
DU7kSt5aeoPjzd/cRIMFNaIfrUK73avKC5w63kT+p9PLYSEGmch8CNyqDMQCFSpXRQGvW7RbVcnO
Tl996dGPd33z6HbjzUntAWDsO/O2g33tLLY9XykwlwbfWMm25cy09HCEXk97d96303ZIoIa88mmX
BsZYxIgTcYztNz6tA0cyZ9g0ayCqpUExlm6MelElxyZrl30myUvkdIFaY0QvhB7TZWzqO3ucR7SH
nZ70qPVouusB9oFpKk/BK5XpWTzoafv6df/r+/h/4hd5+2f10f3rv/Hn7xI6/mmcKOOP/3qQJf73
38ff+d+/8/43/nV4kdfP5Utn/qV3v4Pr/nXf7bN6fveHXYXN3vSpf2mnu5euL9Tr9fGEx7/5//rD
f7y8XuVhql/++dt32YNeiKvFqax+++tH5z/++dux8P6vt5f/62fH5//nb9g+yva5M3/h5blT//yN
898FcxlxXQb3Dtc7Rv/h5fUn7Hfb9n3bJY4NrW/bw4evZKuSf/4GlenfmQPXC/zYFwSOfJgsnez/
/Jn9O7eJ7/m+T2zGGaBk//No777Nv7/VP+BsfivTSnV4nvd9GY8yh4EPLCgKdjyf4xtVR9vgoDLN
HQa17b51wA4R05mi3nzXzym5YyoW+2joBd1x2ujvpCJ5EMEx496uOqF2WUvmc1lVX4uiGsuAx20M
QUXeJ1tNKhAqktlJwGLXpbyNurY8QmQSF2AwKINtZs9BoSm6uH8YhIieCjoAUw7n0OKPuq3KS1lB
UmVbcbDq+rKdt7HLxytfgNe2hc12fVXkZP4ygXN2D/Ub7gZxB8/CMnkEX0R+tgYm2w0p4I4DqXbq
HEiUQV9aDh4aHUP0ORWy+j6CIGtt3nz7vwb47YC+ln//rsiPAyqYzaBQCPV9KK6aO+nEL+lUYEcV
AFVIH2bZtxcQdimyTZMP3ic5dfSHygdAfWY+d5tBDSPZ4MCyuZsLzXGOyHoJs1ju94A9zlD7Tgee
PR7X8UWhUlBh4f5DX+YyHWlAMDhe4GV0rTXzPoa+vgNwIwDu2S6lPtw/3gfqwprjopkqAeDEWO8G
SIkcKnsad1DC9HZNlq7RhoxDnb/f0Ehq8OlJgCgrIFzveIGVkZsSp3IUR5Uw5vg08XzfuqKGV6b3
6hdqJdVlMRfXRWFftNH02YazTOe1mzEfVjLV+3D/53PBPcjzsAZd33sF+L3NWBBUHDDxoZY9RlEw
R6W8sPJxTfbol3ehtitwciUcYYJda6trOhcQsQCOKuqybWm7a0DsW5mZr+d7xsx0HJf4hDsuVH3M
43vGsNfnmQ8fzcyzQDeRHGY7NU6mQ7sYoqekT6gdoL85fSZOS55a4aA32Dske27Z3PxMAIDbpbgD
27BY+nGQwdh+65dl/kLtomMBjnHpDvZeToIsYzVbABGh7UF84DsjdtX7cX9L2XH7l6HXd6+LrvrS
1IlzMYkSfigiKnZxass2gI4VgLGz3VUdFPCL85Fou0Bbd5zPWcXgNfKf56urFEffnfypzGz0LoHd
1C/VvWpfXtTVc23+zf8P8xZ20W+C1zEvvktcu049/5DdPx6rFP94m79ef/HPBGY5zu9w90ZUcxHT
fMqPwgh/ZjDq2r8L9GeI50P6njtHPtBfGcxFAhMclvAMee0YPv7KXtT7HSERnhM+pjv1XUTH/yB5
Gfja4x0pUqFDEWVhfoIcasQpmsEjacjFi0fh1O7v7JrXVrE5wmrnJyH6On/mViu6fdXAtppvlT2K
ZNxYMiLf4qrllQUl+xGys34ipn6b+1bVnA2g6HZXBXTzrCmQ0Pyrv4lcZaPcYqyKjG1inH7RFxd6
ev1dkcCJ6NnzRB19ZyVrnOsYDmY1ugsUih3FhteiLW8SlNRDtY0L0eY1FFRFWV5Sd2rwyHGJfBHa
Jauyn1anJX7nzTf9RUJ6X/txZHTfhsUw9A0hq4vhOgafNyHMpXBbSpzEe4kGWWXNmSp5wc8KrrvW
PZsBnEhh35XWRfqzIFFqRysF8+v29t9RB/dH6eNCexgpEV8KD/P+/nPGvA56pemPjOYMbgRQFBIM
RYJvWw3sIMYhbtW2TWD7hzYit+a6ukV7BY3jDby5nYFdKCepujyQsmEtvfaFh5JlZYwMKAJ34YLl
+ZDcIJQhAGO03j+kW+LD60rXf7hCikxsauIJQGXhhe377YbOroVHjiYX7lz7oujhFAQxFt9S5wif
Hn4EAxbmgJszsBGU4NMf8BX+8WYE8XDo7BPhw+SKeQ6+5PuHy8e8K6NE1iiLwLxvdqzLPX5l04RN
Iev6CcezfqSL+alMxmlygz5pYTW40cQenLu4mSNY2JU8m59aq++cay91jhN/5Los/EPei1JOWwmB
G50HgEULfVdDIXl+mqFeAP4LKYrjx4BJohWpjaz8BP+RYVswP3mwz8U2kYlswj+6GbZy3vaoldPt
Hbcf8Vv5GKdYOM3r7X0vtnBi7MkxwyUkFgWePLWq45xXtSjz57Fzqqbe+7ql+p6jRXDMhnnUArhd
tna5seKohCQrx6T5WnlVxJ800dQqdy5OPbOfuqkklt7p4X+/LztODeaifIfmNHdR2pknrSyaqpjC
qOUPbC+7Ng5GyO7XXTDITBbn4DcM3Zqp+/uSHHd0OSc29Y7RFmHNvGPXki4ZSjZ8ZXN/nIxDz0uY
Ydudm2P6OboRzh8RRHwwCQe7V1185VLHxTw9/eKvVd7becdcsCBQlNjCJjZH9H8/78BX7RvLd8qn
klelYoGSvbBeZJM0kwiTvKvoro1cmd7qzkMHFL40Qsa72FM2TG08F/WcDmDRAueLyHPuRwYu3hR0
A3X0nfIskm4aMYNXiEkEDdSM8ChFiRc5lFYXBMWGvpM6QU12HmW5whTJNRfsBhAeF0Ahlrds1IfT
b2xIH+MVmUds+/jWeFv06Y3NUO5ESTWgFnvUPUB//k60rY3grOfjvAV7BafWCR1GTNsx94FiAZvi
NWJbTn2c0qzPBju6j2B1iee1m3Qu22Pjg2GGZs3cEbpvCg2PwcMsphyrLhrKY66g0F7G6sQpF5bR
6Vc6fqO335AAfM8xkxgezj8m3PffcExSy05aZv1wrBYBYRvPf8YwD+ezBHZMynH+yAWJ1MopjJF1
XNwXXEsXe0qC3S0z71v3k3Slxbwf6JEXnRNoGC92XxLY1VcAVWRpn4KJmCil4L0p8UlWXvt9w4Hj
9i5wGaAL+sBSYkYYUzcWOrXImLAf8MNzG7YRYIiIZ5QICNlyTt0CFpVU0iuWN1N/n3fA6iRBl6QF
BuX0BzDDB9iZDui/4hi4MRrM+AAKrKxsgk3k98ifK9EeYDAK95Ed6JadPx0meAitJoy/v7znesfd
m4dan/nmLE7cJCqyibQ/uDOgftlPFEdjABa2Q49YlXoRd/5oe4x6E3SO6zp/SDLp1t/pVJJ6WJkI
BiMNn0Jgw4H8j6TKUCiaTMfYnzOwgZT1DbkLefZsVMkx1ZejTOAb0gPbNvNNWqK5D2CNbzM8lUhJ
0t+XtZPBXM2ibXXvQ6EUIbARsrXvStg+dt9OfyYz5sIfhSDqchyEoDplZo6FnqXXkmYev0H/APaY
AelzgsEi4wD1r2BsmbbuaztvjotGoU+Of6Q4MflPB4siUHOHEcfHjvO4BX+/XL3G7uBJ5chvVSEs
JOkMdRkiq/6/lJ1Zb9zIkoV/EQHuyyvJqlJpKcmSpbb9Qli2mzszmVyTv34+unwxY1+gG9MPLVgq
iWQyl4gTJ87R5siei4UYES2Aiaq/tpWHMm+iZKss7yY0KoPjuy+II/eYVhf8VlcCKdCbWcP/+Zez
4c+dcocFHJ+zMQgBsDywjt9vdHWWTkbd5rwPmY2B76EaB9lMTzgplbJLll733BwaxzM/E7rfQ4yw
3rTxgsNxdh4ixA3zpN02UyN/3nfse11k+gQYtJoYzbPfRvnWJrYT7VGEbSBkyqGwEYNwDpTZwtb7
z+//D9gGBzOSfCYX0R/HgGX9WRjAS5rG56qzX8MRfpM8QpzfN+rRcKY9xPkZ70Dp0+zhGaQi7pSY
cg+9lOx5HUZhEcbTG7N/S/T1UH9toipwb8ql2c+LXi/Cv2T9yqfKwtmPAp23/nCsjUA5Rxmq2RkS
zagyUv/yaH/sxTxaRCuBbRFSmJ7Lrvj7uxqRo8IVVOhXJ5/3iI5iMEfw1myl+DaaYW13sR5Fv70F
drfPIjqGLQ6u1W8bqpB471ljfowcPIVf2csh98dLUDm8EFrliLq60og4il1Yc/wIN1qfp7blwosb
WbdcEJqOyb/IsSyGAn0QhmIcgwJZPa+ZKqZqEdkV/7qOzx4y1l//eRD+2IZDFhV7UGB7IWmn+V8H
grVsLh2yvfERm21BFHU9BGzMbOc6IbMs8u5flshPQsv/OXr3S8JSMm2T8N3EPfiPtYzfOButXIOP
A8309ddRj7A1TqwQxsetpCu8AzqWYsW1i4oaA97MWcfCZptilBaFm/hT4KNdUB2z0UVLk7Panp9V
I/jU2hoESBjbEdD/em15v+xku7UJO2IKoo39deT1ur8IA3EBvkSaZsJnE0CbO/Hqmhi+9sc9T/3n
0b5KH/z+8HuwTDBlwXb877iDTXPA8HrVH4tC7zII41Q7MsloYKwuvr25Sh/6QvkyxKHYjiq0RFRf
9rdmM0HZjPcOK+NO5a3hovpXgDj1NIvm38yyMW+WbKKDGMNw0Xx3q2ZTz63wW/V12axmecTHBxHF
FKJJhDZZzy47TMdl8TDSgy6YrXib07Vp3TumsqK061RkJdU6TkgYiDXscRMtulm5a5Kv9cximDe1
6CZeaVh2q2NkY4r54jejdvPEXK1pmU4yWgorY5fL8vE8FgH7VxJsDW3mpLVMRXlea51NcT/Iyj/O
uC46qdca6/Zx8YVdvk1uk9P66462BXvNjZDp9/MRA+uotJcaT4Imvwls3P56YS7bXRZ1pnmyFquw
j7kx4MkLVxKG26v25rw2XqmVr+vHdVyd8QFT8c54JrIOpu+e8n31ugVYh4tYCkHj84do3Zr6lJWg
G8dNuCF6MVEtnJ2po7ahD9+tFt397wgFiXlNmSq6/xFN47KYSd0sg/Wzs7z3wpTT0mv8U9YatX+J
rMCo69PsS3toih8F4h4jo7xaTqjch80RM1N6s9Qgiw+Ob46+eeg6V8rgPEVZWTT3kPTqPj9Ucz4u
8/2CX2VZHg3hitLHQU8pcfYrCEnhkbniOxiFzptJ+tMMYblEcW640Bog3amt0uclx54EE/iyJSrH
dHlx2WBnWU7eJ2FMvjecmRyLkSWLQ3pnXSZJdoryv3ZwrH9s7CDgy3j9plGWDT8D9Xe5HMbjbv++
TX1kzzgi05dr31grDdVBoisPiulp7TC2amIPF07yB9MzSh4ndzwOla9rpn0zSioPM638USPtKIOn
KjOqpTnuckE2zO5JR+H86KOsUUYxOvM7+hCo0SvqtyDPMmO7c91mYKQM3bNlP7Br94hbG06mgube
KnsofE9VtVRhdlgqNoL8IErL4d7ZsvZb0rPRmPbBzJHRBa+VdaXCtBspAnWf7NzuuF5bNVH0OuV0
rmM2H9CjlNrhVHKCJJZf7H+E+ye1i/s+2kNZtxh4+kQWFlDtsSqWfcSchpJHRPtrMRovXRvsW747
j3kYJNEyCibAhomufxoj1fI5eX3UglY8hq+vAv7jLBkyrtYUFqEYxqj767GkW9jeX1az7uPcIXUA
lgSpS/EqjK4OC/dH3wP89EdVlmSkyRJauJUgZlV4k8EbdKd+ehsrHIo7xgtdR3Eq8O+x1gesXvdb
LnnTtLL7zCyu4PCj/j0z1n2C+crY37ynDb7XRO0+NPNs8VGO2BDxKPtm7gYum/x6HqXwl3sHcCv4
nrdK4b/UHo0wTkLPJGlSLIPCYix+zZ5sGyL+ZFDBlm4g9OmfgwEez/v7hQUg2+Xt/3IGr36gM1UZ
L7+G2rh+/D+DfP0c8bRdPwS2bLkBqzOK+b0ufVmqU9k5mofuETnhWrnt5KX5QpgKzh971xclMHVm
qhGfTio/d1akMbS16mLW/mPU0o+/vcx22/ARG5NY7opkIJujuDb1Dg7kLUrOrNEgN/v36DqCQrKC
2Neuz1TYJVhWIkXnL9aNnsI9hjWvr/Y6PZDNwX704KOswBcPjQn+4upTA+yPuaX2yxRu4fNNLfqd
VLYZpYvLL0/q7MN7nUgbHCLukofc/4pVqoHfc7zAYXYNY7Hf+nVAjW3Z+IdoHOEGB8PERac6b1RR
V3nK97zPRLhiEqzpCN4++cGw8H7LObD7dwsqHtNn8MjseXg1Awo8DmDZ+x+05/2LO+chXxo0xPkI
Xdv7/XeTnxfL69TkTV4euzzk7+LejLvbTT3oAJqAc50rZTVEY3D6NeQQjxW3s5bUeJaYE0Bw8UqW
Nef8bPWbb74SuVXhnMreGLsyMYc84+JeVQjyqrGRIABIrez5Da+pmM6ByPflPHG+8r1aT34VHmuC
xVXfOiglr+JmdAWC7kmz65bOcTbAdTxbkTXx+WLsB74QNHrNpcU2qrnodiHVpA3UIqHqwfKby1yP
GeApfaJc3YJhOr/5uOOSMmR62+f+ErGVV8fV6Wk9wW8Xv+3w0LQcse1hNbrdc562erWtn01/rdhv
8kaIur75BSdXY4NA93EqGnDBb9odXMe5kRVFafPk/FwzvQgbBmzIljrb3pzdS218xeuuWPyb8fro
a5QPDJEj163miWpEWzyKt6bFLjcqdx8+7N72WUNWt0/xK8oQYtvBCFiTvT/vWJY2XxQTfE9jSwAD
AyOPDfSF8mtNdwnQrvbbB0fi4N6lvrZ2rG/2UJB4+QVGb5bX0OAwdb3K7HOe9Rt/Y7smqBnwJbl1
77k1qEJm1UCEbQvG1CVjA4Dr3bW1v6+nEW4vIHxehyNbpeNnmjNv0Ow01RFMbB88/Kd3SNXGkQ0s
vmrok/LulG54ys8L4Vlm3C4U81V5wUhxT+XFxHH3ENQZKocfXJI92jfWrDJ0QY+LxFw7BeK1UAAJ
AMv9L27uWCT5HIYRL3+j+4On8rt2PzZaL9unm7LxZ7TT60jSvAhe45Rm6cz4d3ttFnyot2kxXhTB
NEn6JvvI/8J+y/wyFrkxAhV9XPs0wliczR8Ybkfzm5J4lcg6asUiv/iRLnrr3V0x/7n4fi91dnRt
MYzG31ieUu89cKI5lKTR2qh7IwkbK1Bv5O20zXw00U/M4V152inW5wXXY6f/Hs3l3NufhwzRRPOE
1szcRolhb0P9trmT7eJmyemAxNxoWYKYMgi8aLImZnlbRXYy800Dma5goTK1pr+e5Poue2zhGR7P
c/T+WD+3m6aZ9/0v0vm+mxD974u3HNr9E91PjCur7P17nmUafELniI7TxIzLG58A4dwRwLLJJEs5
J1rMLtuoLXmoWKj7qqQzjp/8mrLElOxEEbVrfnRFjfbt1MgTBZncCWLLVmb4NBVBvoh4gZnAi9Zb
Ftnnpe/2VY7n+F42GagT8cUlLBvP/WYyv10TlO5Cdr/feV1Safzy60JQnDnSeqaK8XLN2Lqy2oIa
XVcJMaC+blj1tSCDsPIO2RhNvxdrMOxWrpu2edsLVNh6jGheptKTPPO4UMWbb0s738O4wl25RjA3
+21NPxecIWrOkTjzpn2RS3svM6bdsu5zMsg2G2Eer4BW3x6KqmE1Hq8DAlqyb3o0qu0hFqbaRnVX
IGYY/Bvx/4+EHjyV/YEZbLO5wRL6E3wpRpA2UB37pRDC564DuGmshkWwzfa0UXITzQxADZum7Pd7
/5fsDrzg/+R2++X9HV400bNBhudPkEpNqzCWIQDSv26NFbUy7oI8gJX0z5f6A8pkNZmBCV8Bgx+H
//+pJLXgAxxmhJL/mSNmvQqR0AXmuo9BBLLLjuwX+0udyoo3LFzl8sp+bY7/fC+/QwieaTJ/QgtF
QhgODvP8DyQ3mx2bMleVv0Rgz/6X0rP2eHwYwsA5bILQ+d/G+b8vCD8M4ADPcJsizJ/irnWhTKtp
zey5XzsOirzmxD8HGhNTyj8/V/Y/P+AfTnj7E1LjMr3AskMU2P+rgWttKjfvxoYk67pjLAWqVcXe
Hac977i6QzgfoV5t6sO0OLpK26nb93NHsTXQSOByHv3LHf0+07kjUimc6ikgQOwCovujIKMj01gC
7fTPzXVRYcq7r/F1qjP29TKcS15B4U6alRk5HA6EFkax30glHQTgE2QTWZ9e6wiP3he2Fp2w1fd8
nPWRWZdSO6jWJssV9ZXXbfZfHmJncP7veiE3ofQeUYtwTJ7HZ8n8jr915kgD2Cqjb2YF/vhrvJCD
22MA5bR7nrDQk9pCC3eVHcSBaij10YRlorw9QsEKXpFsYnb/y31da///e2ce4FQYMMfAp/Z6Sfjn
RmKaFEyDshhOarPNYjjY3roXiSY0gifx97B11BkSMeSAeVHcZhvpSTx6+Wi1dxwPcD5g1NUSqOHe
dkl2zac28/Jc3GgOI09csrWsrVUnmQ2K+3no+5a4W1X0ePeHtpk2e0xMYfpDm4bKA9u5d1ZLOP5T
dC201z7Rr/OYda3Vrw91XsyQ4jhV/dIiCa/gBtwQ2QZlmzYGzX00QF9PxMDg1woM/Jb9sCIkDNmd
cNtg3Vxj2/rnaC5Fa7NXkIvs586C4ycRlLBDAtPOnhhuznR/Ci7O0OzRA91I+3Yjwax5b6YMra2M
62FsaT/tBhV1ZerLoKmm+D85ds8+TZ/79eT8eWRT8l4YX0Q+91ODHlOnPxPM1r59kKHgkm1NGDvf
mpQRyzxp8J4kgAdAbqqGjtupipyLr8fIRbjBN1EyvUViVgHs6WvgHy16cOg3rKcWnI+UPwDWjqti
DEWWGBjSLmYb9w50Ffsp6iMZLIe8R0Kq/+jpaN7ERwDuvc5C0GHa/kWMA6j1x1ICb+bp3vPlRsdC
9RaEw9Yiyvlbk+sM4a3nr4v9xfKQjwsvLsp98kMXRVVtH6puMExSL5MAfUxgv1LiOGBhy7tNlxVh
Bw3llFR4TogFLDq0tauz5b6OBnrXYqoES0n6FoUKwkJZmMPJNZtxeffNttZFmrlEeF3cBl2rPnWk
+vh1htda+K+Yr6dMkfv3IQbPRLhINvk2FpLXgx2kdQ9MEOjad7nr1Gh+hh8dvcPkCCqiUCnjWZl+
a2GujC4ht2HXKKctNXLZH9k1RPgiu8igL7v0ci+GJr68eLqkg5Eu2OxUujO9b6aznVu1zjekzuI5
UL6drDBhL0E5NrA/3Vl9zJjUN27uiSFm9RXvlZLNp9wsxd5Fg9lPVij3SHYFhmF33l0ozS+iZjl2
i/TvaSWnf80tCt6uaahjFazuoRLl9LhVzWgemLnjIdSmg1bS4LffCjm92JYr7xQdpXftPIwHbwDz
pD6Y46aLFh5O4uGHQBY95RZZfi+HPksbqOO0lndd6mVRfxtudnvUWQc9o5MeTNU61F3iVrTeLvzJ
c0gC8K5WMZ0oR2Xf+6huTvVqNVuso8o7FpUpXqQLGBw3YAIDynsif13WLfzaGFBPI2dqPy6hXR5M
ezQxxI2KMhaGgW0VuNARQfjux1AF2QfQqpIy8uhE3y1qCwTQlrSeZ7sqyqPEU+9gDe34PMwuGS5b
AY0HK60+g9J17LVLmGRBlBXhp3K2I32mijl9G2yUcQ5ikiNxNZRiDSvZC3+Eoxe0qUF3/G0bwRNK
XWusPqyzUxOYt+LOo2ulT7KwEF9RLJf3KyzMu8G39hmaeTu5AS2s25X46cEM6vkM3GrcljUd82nI
7vfdWnAqj7cttAryNGl8XmS//OgNA+2M0tq+DkMlbKg+Er7atg3MXNzOmphCtppSuS31euujlZjH
piXLi7YCNmJi+GRekJG8dUPY0Ldq7dXRlpN95zXtSiuV9+Yt+hsKBtnFtVg+M8aEKVgWemz52s5B
iuQ7nT7BiExA4arPWq4EASa8k3zAXg1yUp0EZQ4715gc9yuUEUi7dtOhIrk4sW224we0iOsPQ6HH
OqnHMX9Fv7f/pFaJ3gzNo2uSWYp+9Ir7gwoRAvKw8NZiS6D7Lk+RPRRN0m1z9bVq5Ybel9m+daLs
Yyln60MEan2WtgqTSZnZrVt27tcBuer7CoAZdisIHxfN8Oua8F3XiCDe+6EhSmQq6+irMog+05CA
oIq9auiffEy4jmz0vp9E5RbAhBfFE+VTSFd4fb3aAmMcxJMtFIBm/6tysteFxOx169stPPXS1UhS
tPkPzYCcijGgl4y4Q8MphUIdK7enRIjFYWwW83z2o1qeegIfZBaCIXqNujF6d1bpfKxUJt7nbd5+
TEzwFKlK+8GF8XMyOSnSfu13tQZhxJhqz/eGGuov+FZ1J6exMgrm4JeXQpsuZ9nKjmRWZQgA4dX+
TUAlIJFDV51QnVSvlNwd7n+2by2zc46V7wyfAYL6p6gr1A0s9uilhXh/lw9Vf1gDtlzyrra8dK45
3qrJXZ66IVMfFezpb049sznAHZ4vrm5ZPIAoj5YzTogoB8u5XFZHABSE3SnzWzclH4PSR54dnTdD
ZfcZ29uHzQ6L15Bc/XO/heNHDvz8hsUWPGyWMVJa9stjE2XePSVVy0nGNmrScNN0WplQBI5bboin
Gsz3iV522SdQtsyjWqr+sxwndAszb9vuFb0Jd9SPa9LRVnzMnS1q2bPb9eAEdXhjUWRKZrm5j+Gc
O0DByvhuZDbUgHvtuVsZJbpdiZ7TYAJDDe9Ry5iD8WAKVaP52UQyu18MmT+R1jcXw9W0lo/qK7+D
8MRYWm9DSwRTTUF1WaMKVownrfI2EtL+MhkZbZlNsZjIlQTTa2nPc38q7Mah6bmwgjs3Eyo8RiiW
RrdtEcqUwqG7xQicLmkYbW0QV9sYzXHrZN1FGBSY77TRB4y1by6juu+jmcqCtSprOXdu3z46q2vg
DBaVknZrVYhDEUn1XOUl/pLUGHVx15a1KFNDdR5ElSyzDOREkR941rjzTsVpDz3MNOpptRU1oyaW
vL6tSQIVkmUBkUvitVM2P5CeY3rh4EXxcQk2gRyD2fj3sCgypG4tQsS7kcxvfMNwagsV+4iSowfL
28w7+H438+gHt569ml31cXN0Zs+xXnszmm5tNjvzHLpA0Ke+0Z1Ki3nwppfIQG8QalzeRCpWCEUg
7WO40fpS4sLgx3bhNvRhWMZ2WnzSmMQMetu8X6Jq7fDmADh+CBq20xTewpYKoJTbCuGJxLeC+nY0
9DpUj402fAwdGP7OxKIPYKCtd/qktD0UC0a3CsdU+5Xf2CC6g2A9hNTTkglTtpZOmqkp7uuCcmDc
duCKyTaufRc7rabSEExVfYOFhycOOZWph7oEl0sxQUe2i3buMPVDswjAYCplnetc4bQiJy/A23uh
3OqP9ngxvGgNkrbKXGRb3NoB+wEkerOkob7PEaGJo6S2T0JklnPI58Ke7IQQrjBQqh92jugSB4X/
rA1XBARmU6jLJmEnHfmAMI1yLb+xCfWhfyhkI2MPw7M1OtTIvwTFQdqr8LwHy5j96ZXqYZvdVH3o
fs3n+cu2FflrXsgvtMN6VUya0L4skAkOWZipk8nhYbJJ+Ip6S7DdNdpuLsopEb4vVJTIflecD2DP
yLhtvfZFdY2fKuUj+xaWLvvrPLbfxjzbjoFoqBvlNGpQ0kJewloHZMQ3Dhv3KRoK5yWA2afScgZc
YD4wYWKIqst3S8j6g+y7ITwMQZDfD6ITL1M/jPlhWvM5OwNTIp9gIBd7bhGCTO2ub451n3kvXW0i
XjAW4q7OPOPBrlf3zpZUyUQ+UC3F7UykNo0qX7spmE7batPSYAYcwqkZzT1CTpYvLhB7FzjFakFP
f1jMlZ6hvEI2e5hlHFltBrUHpvJ0Hnwe7qBBVV+2TJXfMwqt/amioJMqFiWKO7pWF055Dv8S3fG0
rIgvuIXsmVOnPE5B5CdTJ4u3qsytL0A96xGWSHSiz7o9BjKonmjCQeaw9YtPZte+NhUUzZzE7RjY
WfVZLPYoYs8R4rNjZup2sp1sjTO1VmGCPbWLZoTNQ+cmkGq5zkno2s5jRVpyOy9W+a0unOBLneXW
p9pylvuZUmHqyV6cHTDKN9BeG4vLaFtl7FRm/+BnmUPcyua4T0L3m1u3JGK6Q9cu9lZ7eEehzigx
xS2pvIFeCv/ceV0pkkGVSFyA4wvQqWCpUIlq2Edi2pgq76GRg/1eFMWIxn/DPcRVExRhUvN3E/AW
5kShpXfGwtoOUlL43fzR4Pi+ben//wsBIr9Iauk45hcOXnxdIgNzyhtjrP10lJVxU/ae/boXqo/W
Ntd4dmtDPnreWr1Pcyg5Hsg8j2KCERmLzHPuqRUpmldhMcRoENnqfh0m+V7b44rsFLjWjOt3s34b
cYlVJxYledokgc2+z5RJZgwY5vnQVbNzCyqaw9Ep141gHj73D5qb5uyI1ydtz5r8LTYIR9D+yHrD
Oxh9CxXL3GbvbRya5nMg5zWpB2dIG9PozcuEF/YL5ZwwgoZCDBf741I0p4Wg6pbdr1sOGDLQ5Nev
EaEntAFDXJxisYxkynaKrG5NT6JajbBkDAWCSZS4RVtUaP8eczgCfdTWSVUTpKnDnsbOSab70iam
drps+9QNU1c/YsKwDClZRVazpUW+2GSirClv9Mkw7apzH/3JycK4tvrS+YpCXmB0yWyEa4UilOow
S35A1NAXUUK2vboYV2xFO0wJHtamp9OCgknYYL7NKa/TbtZZW9/pMAPSSQY0ES351Mz0yDjxCvsu
mo5qkn35CT8aF2HehaUCbk/7h9MhRLv2tGcfc2K17jwVk9H+TXvXSqd8AeGm7Q5eT3HnBRUrwP6T
hJmD5ojSrmFWT9Uka96Da8DPmSpaDACdZ9iHPP6P1ogCbEHkUHU6jWSxep885dnFyxUdNOSOcI9N
tGNxtpWtKM/QQQoQTYF6B95Zh1vwPXczc/VPEDHRITv31hCVnye5FEYRdyE2ewaZbVYtPkcE2/H4
NhUACuH9SEC5XswqMrWbTPkw9fWJ/lCbt8WRV4nq3cFYYG5Trxkn3d05E4+30WJGWX9IYFk4bfbi
jJ4s/YMPg7x0bs1p6rWA+FKOxDjkDnl/lDKs2I+NUaQ1tJcHG/YQobuM2DF1VBJEhe6pHINWawns
hwFwX6IdpCZ8fA55t7plc5ALFI8I7KAT4f1G6Bce8CjyM8ouc4aUYGy5feQeAr057olCU/smw6l5
NaBz4CIs6HaK3Ym1c4De0H43u5ooC1JioeqD8IeIzlYFMWKNN7un2rX5k/5JfryNynx+8qCt3wA8
lvdYgDtJbfvTQ2Vp3R6k08IOmiMqj9JoXqpoXYJzTwgX0GQptRuv3VJ3JzWa0ObWUC4dnOm5/i43
M6PlVrk0RPqco7SFOpt+HkpjWQkQjOZABEqGmFXS807Kd8c2zdpwfTe2bNW4qOZLbz2HdVl76VJ2
3TdlUjGNh2omNeg2A/EYU1VWQSsvjJybqfDq+XturDviQkSN1NpWF9jMcHRlxrGdrBA2iN1HHW7D
rhAHV5vDDZ2awedmblwAyyDDeTgBUCw9MtRAD5c29Ok+t01vGj9Ra6dOD2kSWlcCiaCfCZAsGyIL
4NYlJ/Omi7gnDn9YqfCs8eLUwSGo/eYW6StBjwlWZEpC5pItXAGbDvc07LyIGogxFifopLyYYM2N
2IHMddPLpq+SCcDsfaNCztxAKWEyTMFzbvLoW3J90rzs1I2yMDpUFPN/GLBlAA8rmd8bbMPDF5LL
pfgQVK3aoy7Hpmm+kP6tcgOvfGeLdPTJmd3qWSxO9gAvL/+eK4uRD5dtxXkjw/ah3rYSm4PSXF7D
1ZueFoWS4UXSN0U5MmgFu2nQ0kVUe9GzBXwYpFEllrMFaFGmC2SMvxbHpXHNqwf3pnMrmokX5b30
WS6Oo92Zn3w1WHEUQHwrVIPzgjNsOoaWri808dllak8Det9x09G5EpVzNJ9zX0GHGroN/mGeLSu3
GyHkuCiy4UR2gbaPlCQo7JkOnWz4DzkzWy+iwaAwowzgszn5gIxn3unhATei6T63LZScTC+XwZHK
u/y4rMEIzXXseErKz8EXVxWIE7YE4I+9sUe8Q+iGXUxMrZFbrLMI/gPGoui3zWEF1Qe45GlrQQDi
zZfSP9QzjK7UMdvysPUrv5N78LfgKbQynR359zIUCE9mA7YSo6c/B+wW8906dkqmTT+Hz4OnxonL
eV5PQlCCArW2eHCazL4LiwYtvMjIdBsrK4vuDKOw33VT1rerIYcnyGFVAunI/gpZeeoO3RBg+VR6
Q6WSYHFLnU6Lroa4QVcqo/21DBv2X4WTWWXZ2juO/uK9GVkh1wvIVe0ABohWxwhNWp/LiBJ73FL5
vwgoDeYhWDxNUhDZtBv1melhhoI22sfaW9WScG4S1RGfpwW2C+h/UAp5XJwFGNqxRXYJm9b51FPW
z+N5aj47Qys+qVGIuCg7sEcofDBz8pkp36jPubGYObHVaiQ4RFoPaoJ1PYC7fOnyyTirikWdqrIO
HsdpFLej19OEpYL6HlwAH9zMDN9AjEua77vcf5c2ojCraw7Ps9L2uR7EaCfVHC57tGa2cDU6IJ5g
GMKbwSk6P90ig8CpLaP11Hm4az/TnlmmCnArVUx1N+kdbzoQvljICokCMtpifSoyvX6KMuzX5TCZ
dLR49aENm+xveKw46Xru+BoS7p8sN7PeBZTnTya/4sXGysDRi/OJZrjwYaWqfJLzyKoLp68wYscn
OSE8iS+6MC3WwfYU5QZOfcpy2xPngaIXOhwcvNdhQ/Db90tvq78qwI40XElUehQYEKIsLPFmhI37
UhWO2yYuqP5Zys7y0HRfGgw9vmncZpQ61BI8SL1zQNUIiVJ0pb3wExmtaOWzcgfheo9jVfTs8kOI
phs9kj0Nt1SlV121eHxIKlzi0dVwN1BSsWmislNHmOtYnPHtaqvtDHNYj69ZuS7eN69zRX1TibAd
3SRzlTkaaTh77qLYvGroE0HbUpCvIqv0zRSml7URNuKdhh9S7StzPU96BcWMfXv1jq7bLeEXv+tG
NpVe1jjoso95hemlxHkUxlND+3kOg8KF1AP/lTAeGo+m+ZZFA28aLwk9F1L8MHtDB0NKFRRm2GGQ
i64LSCFlXkNPkXm2s5aZgz1lkLzKN7P/MDvhSApTOquv1JtAzGGuUip/IXkfvXzlWl2qavcpTIfF
D33rYEpnGvp3/FVmS8f8FYnu5yJcQrJ4kwU7w01G90oVJSDW+5O4fk7T+qnI1zno/8IObLNpzc/C
mp9Bvg789c4YBxLmu0oPWeMnK3IdwXz85/Lc79VfqoYBBVhahyIqztB7/zRbLD1Nb15eBt9rIffm
vvZa0W/rqOGFG4Ky1L9UW38vtu5XpD93F5yldSrc22F+r1MCzoWjCRH+R3u9Ir5Ye2Xd8TpFzXUI
ChcN/HE2VwMuf1lRFPx/PTKx0V7tdlAm8Hx0BsM/u7ZIqPrRXo35gifTXsHbflLG5OB10wdthJP7
L4pcvw/x9XqeScl7/89H++z3Bw7WVQLmmdPlV7FoRVm4ik0BB0VQ7inz/1cTgmfSRGqFIc/H6Jqu
9SdxwgHxsrq5rC5XAg90wr1uHdQ4H3Gg9Pvq/h/qziQ5civd0lupDdw09BeYAvCedGfPYExgQTKI
Hrjom6W9aW2sPpdkVQqlZerl7NVMYTLS6e4A7t+c851/fw1dv7E/7Xe5eDScH2gVcO5beD/+4vyg
np/TlufjXlaize2Am1ya350WacHfiRX++aX46rhQHXr565X0l4unjAxiYmMn3v8u2hptdORs3I3m
2qv/9q7+AP3c/f4G/kIU+ss//yU96Bdew3+DQvQvwQ//E3EOV+XAv+YQPdbljyLlkvydaXQFFxnX
n/id42Dr/7B0MA08TxCVoKvgWvgDRKT9A5qQzpfGF2hfOUD/F+MAh8hzbTyEUtc8/usK3WWr/zuH
6B/YTZA0euxTITrYZLX+ByiHXy8fLlBd6ihdEJ9zh2Cd4W/4M6WAznzquHkMBo9L+55OZudng0ZN
/KdP5I8r5890Ht7+n26IP16Gu8EAS+AhofrLyxioZqMIHRqWm6y7EW4XH9qp16EVxWqTyEX+jcbC
+M1s+f9uQVfXpccD1bR1wzDtKwXh1zcW5f06RS3tdePVmdaHUcdNib+wKkF7J4j1euFLreHg9yeo
wZnvYosAg+dIDpzA6j265aAqnf4eXEXpHtGms4S3rHGp3R3bDuwzSOOrnIiEsWc3OQakQFH+hilV
Xs/43koY0YWzZFNLQ0oCC8rgSRFI3+5YSRBW5i/rYOlj0JqDlKkvlZ3K6dSO+TJ96Loax4hYBhOd
PnFnlvRGwAJYr42wwKkiVyT1XumYbxCbWHgjbdWsWHIiagIout0ViO+ZQUvZ6oHhpW7p7eeqiGds
NnllRt/sZeoxnjV6AYF97nRT2/dXrX6JVqDT4p1mNQ6JuT2zCzY1VW7WYN/HqVpmLbQlbaoKsBQ5
zLvqWubz6jNgQ7PpapPMD1d9rRVqrelUxiaZC5SVPpECNg4j/hYkl64gWAEUdsI2K8zzxnBTuqZC
tGSm4UE9lsMoPL/IeeNkv8HcLU+lrRevFjp35xBnzFI3mVoZG4clsqr4Ozmp5VWT7C5G5suW9uJr
yfr2SS/7yjiIjBElg7LVaMOlMRPA8rY+eQF5RrF4KsqBNoBCuho2mXTS7LOOsZUECD2ktuMzF7o/
4+5rt9CvvORjyg3X/FnVK74Yn8tMp7rNKhO0NXpxEa5AJUyL4YI1uu+5pRv5lsKnJ9GVJ3Xe+nlV
N5MInKKevZvUonzzKeyj6DRTGZUPahWiPjq/HRx+qY2UsEzUcXUi0qmG4VHFreYwQ0WO/LBgzxRh
LiBynYtJm0xYzrqXB52dCoaXkE3z615bKJNCvTMdFACAYS0gKah+6m3aeZFzcnqkKBC50SaAIGYv
Qlx9VnuMyVObgJKDvuRaawdjUdYIwKbBUe3Gum6rBr/IQLNnftEUst7G7dytbx5qPaH8NrcG7aFE
9JAj1nat/Jb1bObdmXVjeOc27hV0sdrNy0eRsmg4s70y9SerRSSRB4ZbiYOI1nKPVcf1bUd5QaL3
ebyp6MtjnGRTVFRntghlejumrFj40BdbHZqZEPTmdoytaciDgolLc+0SU63YQVBWy6EpbdPBM9Sv
y3lZrcT1B6kc1mHdMCI4wQmwJgUyoYaZ9Q6DQir3SldO++Y1XTfdx6MWFSbdU1uNjy3zTBp3BhE1
2qMEFtp3ECZEnGDlzN3nLEbPyNNnhZAThWjzmYmg6MuMfCAD0Cqb9WEaZ7tbV6ybM9X6owUtvVWP
i9ebqXfmmQVqOmiv67ThPhKkKgynRsmldd/XvkGKcagMvFZPA7t2sTw29XW8OqamORNW0ip2Sdko
42zToJknlJosSbYdMnNo8DuZEUXgT+BpHOTPCguWDx1G9y62q6PH8BeqFi9j6uDJLuhyLZ4xp5oq
3q5twxBcdr3ULh4OmexIjo0QG5MJYRS2rg3zZIby3YRtJtKrxkgb1MHhwaE/i1w09q4qoADQ0cnI
Oua9ak8V2Lg8ZNqH8lcKPYuCwrIMspaXaO1FEqyQaTyW6mjecbWYbTezCVrr2Goz2uhxab3TiIgq
Lu49wgmn6DYeGZawRZhYKwx/Y7D89Rz741QBE2JymAPY+atbmaxot5EROhFxJXQc1nI+NVpz6Fq7
vbGug9Htvz83r6fUL6eYqyE3/g1HYkvD9f56itUynlfHIHKSJRrtGcRBf7VrxElSZzhUxuztmAT+
yCM1/c1b/bVI5626Gocotx0GXhux81+K9CubAEkIX0p/JYSB2Si2PU7IraaRqvLv3+WvRcjvL2VQ
LwM7cTnRfss9+RMqidPNLumJE1/v2+iyJEZO/rwb/80b+ufP8vpGsK5bktIJJfevFQH53cg7TXgT
1rR2LKZmxZuJSvubZfVV4NYtx8KSJfvRLMq/+Rr/+Q1C4qD2AwLHR0kX8utLOzisepp6vsbBjttN
iW2LGZSzpq//6QfJ66CVBn2BpcL+a+QUb1/rGQZjDckVSyGWxONjVgOT/e1l/qNG4F8W8L90Av+/
kduuF8W/rvQffqr//V/vRfrx438FFPtt/eOr5R/VL7X/9Vf8Xvob8h+W49D9ebrnUOabXBZ/ENws
mgLYB6S06ybQg2t9/wfBjdKfptiQ2I9Av9EjMy34o/Q3AJcaWJkooG3ksJrr/CeVP1pj85enC1cK
/nGgR3C3oLC4NP+/XpYDMr6mb4tdWpdlzJ5msjtT7HtVdRshrm75VvvudKbaaWyCvluYRsJmcvqL
cr36lWT7+cLCNCt9WAow7yPdeyF8+d1sOLjCVY2Ml9iC76Qj9bCMWIIEaavZP6WZLUe71J3wt984
N+wBxFC8L7mhhwtOQMQj0q1fk7nsU/KoKsVgTc0vaN36m8Y28wemZ/aNQ2FC1V4rfpqDKFibNrvg
hnSeI7ZXL/OY4V0duk9r0fmNHRu7Q2dnHOj9aN5ODqGeKWuIkM1FtfGoJ26LqgsZK/WXJC3zS2oP
n1nWy7NErxdCCjAOmdJIGSq6zzKOxGsKm+lS96UMMhR/r2JGspzYcbUbEjEeKMrleehV95WK9H0s
RXK4/iSgdnnWctN+EsP0iRh5OY3KK25ilz95mnjxGcf7FzNSuWerLvfumr1DDtLDVZr5pXXX1aS8
420QK+/sFca519/+SneZ8otmNPI8LepzSvmpnGluTIBOmHZsa2os23vCl/QQu6D9ZaECffUGqyWq
x5j6y6CXZHF1SX6xUWUegJzNYS/5DbO0v/hWZ/L96KYOmsDb7ndIkXfFYuXPpsbHnJWJtnX6cdqm
zKTP8fUP7w3+XjbmDOWbJb9MFr0ARuRMnjnPeCeCP9+WSjsNQ6flAbCCnEI4gTNA1NS8qTgTK19H
PRCaUWJ8lsRQ76fcRJHg2CJjLnj98pqlx7RGA4IGr/vMEtfZY6QVQHUxyX5lsnhvqoJXNKfPss3e
244JmoFC/nD9WHHHy71n8ZYrDJ6h2ZTva6xd19e8qFSx8+W6S/tlU+wezJovpMDwus/M7hMvnnO2
7JwiUrTWd6M2+BTZjeW9jTZvIXFz7KYCkWf3okXanV6Q6YEjojYO0k2pTIapKTDR9ZKQoUleRNrk
cPDJ45NIChLfZdn3QkxEG4Jg0y52v7gb1ZnuTelpZF05Xo3qwJzqLce3CAW37bkptYGB6xyd0JSY
txgby1AaQ/uWwqEIHGtOD56ZJ1cj2xgmEjSJLzoZf14HcPtKVnMU2iwx9nJwzU9Tq6/H/oI+Dudk
X2/KqLWZca/dbR8rxVHp9j+zyQa3MHpxhl7VQzTaCpx1rttdJi54t5bIjLxZRzK0mvYONZRDbslk
vqrBnR4yS9YbzOIJ5kBzSdAocSOsq9Oe3MLWSehepgfyUrIzV/3w2iZC37BkbsYgH5oxxIsSn9H3
qqNcJ20LaJH09Q6Snh/rTrOpjck448yPHrxaJlxavXc3wFoOm4xRnKM1xm2+eOs5VnPrT2gNQlY7
aORTTQsWHhtJ0LZjHcSo+vaJpk3gCPED71JzzdgQZSBU0DxcNFJ1HrU6SraNO2jBasv4yFapoGrG
IX9LA2K+l7zsdqEvPgxl/TEAFXnQeVRe/f+zfSSoiaDFyjs76OPCKo7QSzXdk17x3W7YSbcbBgjm
xoxUw19YtVtz5JYwKTFCIzWsA4CxCDFROR1HYb3UzDnukkHXz5lTp8/5VR4EVsZ67zqFCjM3tN4X
jkbvWzZ9fiw7w1EbLwbzhmr7uQMU+eoV0n4dWLGaq22RWjIlT5Ld1cYRPbgQE7IsKL5lDxhpQeZX
Jf3RQoj6YhtU6WneL3tyWvu7wUkGuIcEDfkUV+t1k9wHU6aQG+qZuHVaGT1o+YoiJFIjbANtsGjx
Jh2LYibWrYJ/nQbKRTcFsejn7xs04hHp2iXSvjV9HLrU2w9CLVpAwrokS02gNmEB0yFhaJ1XhBrG
Qe/x9cBywZM8J3LDwqo98/kP/mAxGwmKMrvAXqi2LpaQZ1b1q0/2jX1Mai2+u7r6giSCqdja1vw2
mzI9JSuR72i0vU2HvAr5E4q5OTeKTWI0hPEwtWF+bbCpjiX5WJhOfZswoivVtw+1VXzL1wjZ4tzW
4qqvrvPj6q7l7YrYIjRawzgM1YymLu3ZglZX6uakj96mQe+2sYcE8iJRjMDixo/RGm7xk89+DdXG
d4V9KubZCjGGjwfNWby9igoMH25t16eiLM0NPtL2Nm+Isff1lJUt0A5TPyUguE+LkZQ4pVuDC0q3
m4dEU8meomRi4MS+aPGi6YAaxXltR63ciMmdPsQSEyc7qadurNJDW6vyuVPe+kJV756WOdaut4R5
lgkufx9ZtnHs9aphexU7PavmSdj3adote3sV9mHWoT9EC4FUUADGDSq9ApGlg7xKRHJjIMg640GK
fTfpmh2jEGeDIYVnq1ZzQ+BmPbSjPHZrYx4dFCYX1uY9mig0COp6UnHeZQdW3tm9iOOHYhiWc2xP
3int1/xzmHRk0diIr4ulp6gseD7rxhQo0yh/xvpS3ULCmv1uUVzFmVUjPFrrOyhMjwTEAAWpnUhu
yzyafprQcjzfZTnYBTzwOwKcStbalSPutdLJIp8rVeIPmFCbd2Nz8VSufWbMBk6d5SYvhjO/iaWz
TrRbNnoTa6i2np2W98D76psl5qGGboduJUIY29pp/WBqBgycltwhgvHS6AJB6p7dr75jFnOLYai5
T2Vd8QOCq73tjb3N799iPb4bBLFfKbjVx2rC+5VnYtqRw3KBH/mSL3K+E1qEkLEfoV40pCAmRCTi
1IEvbZa33KukujVcxIgHjpOEHF0qVV5k29zBMF1ByRlPCUmDTrm+U8ECWcQ4tK09+7sX6VymmH02
qtUwdLcpAItiQVkqi0czlfq2bT0QKfasHRnM2lgC8PtopGi9RFMiCXzvq40+mTqqPSvF9JKP7+s4
19/zbGIEF7lpe1ltfT5co5UvXSXMAGS995DC/9h19TQAvU3WLzzNBIJq46Nud9GlMVJxtit33FiN
EW+RnS9h2XDOOZNr7lDO1hs7bdq9UYuWSKzC3CR4L7cZpsytggz6YaYu8VXMrpvNcmUnFX337HC4
3ZbZ3Cigtbo4WMaAIAUXvsGEdjJswsydJlxYyqNHKZ0P2B/FtqLwDWzZJZvOcxRjj6HbDUt/tVnK
eWvWc791R8Ah2lCX4YjZBHJNzwiFW/oI0+YWvAApi0PhbOD92scMrwAS4/IWlj1kutbpd97YVWfs
LFbopp3zbPbla9YaRELDA9gQWCYOTtmrHSNcOOQJoim3cKwgKxAw05ejfxLTPeq6bGt6zFE5HOYA
D24eCrh3flzb676uxLJdrVIPxoVFN0J1brRkTE8j41a/YR63d/Xe3aklS3fCarTPJcmdHSwNZkQd
uTa8pyiM02E92Uax3s0UBUhSmo/YgXQBYOV75zG3t6wlu8cdiefCm62berGohkf3rOzkIlZqN31O
mHt1lfYIMO4CwRh5HSTUoB4Wd8fB0LdIowwiJj3RfUBhst4KTrePKFm8Q6WYLsLwWPVDxZpdZziw
KJ7jrERv+zwSqa+z5mHZPw4T6XJ1e5BWYd5xx6oDiQH2ratac/IbvU+/abLLbxCv4cUcmf+hA7fn
J/YEzY+UAW+ojDrZ4yWq74aO4De9HrPbEnLVyQVbgqAauV6o0m6FXDDqzYNttdV96QnxppuYkwPA
gNGOVc1YbzhVJOsKo1ruRqbED+wzVpwVtUksaJ1He2rC7sWONAQVDtqkg0g76xl5oH1JPdSSUWY3
O9uR1wQ2HGsYk5Tr3k2e0vYS/+DEadSz+k+8CrmcE7E+6KpxYO4l1bvplPKTg2I92OnIXqKHoHLn
jMa662uuvER3h13RTPJlguy0sZMEQIE2Av+MvaI8ABHJ7lIkeKVvjB2Sa+T22W2SXxXsbRJi6V+P
SYnClXaH0FCZGUmIl7d4EHof6kRebp3Bcv1ElT+umrEQ38N4cucq3SC3vdJpEDXFY0rGaGx/m7ur
9EDoz2xM3KCS4yfD6hQGuEbNCEDMR1nX3wyMu8Cb0J2UK/HIjXR/ICheN007Dvu4TcYbK9aKG+hY
PzB6MpbXB7GdR6rxGFgmz7sl+SR2DXRYOT7IVe1w0dPD9NoLdGjgNlN+jAdnAgEBn8JNGrG98nt8
9BC3c9alt5axTu+IPvJzkSzWF/Bj/X6K4/QGSF8aDpWkKMPhtJlRYu0pf3CRLN8XIAm+mY7x7cz9
Gq4ZUe/LFDlHqdvxsWp6scmBFIbp0Nxga0V8SFMatrFVo4FN1rNqh3y/yFF/QT5PELRcnCATWOds
o79hF/XJszP3SYJ196W0EPUm+eYqVi+E9xK15VM+L49lb5corTr0xOnyVNUVu58OUuc4Pc+ldIMu
zaw3xK7rqS4zeYeZpHpGhxb5hjRf1mF8i8q1usNMkdAH6hHhsNN6iyec03z4TBWOjLzU3+eyhgc3
eGOIYoJyq3WGYAKTtQXJ3D5roi5vMt7boabe3QKUe2TEcGAETCYa9MVvRZoFI1kGFyYIZsh+/n1J
tXfCQmdY2OYTOI1u60VMoqlsj1mZN8Fs599FTrZpr9uPIAO/5oprcK0vqH2Q4tfjFvvtXWnXGJFl
t2CmcsTRYRC+XR0zLExdhSsOx6CrIqwSunjVx+lqpVxvpgG9LcYVyeOmyTZelxu3Jta2TcNS6Zij
nfJ7TdlkXrgMLCzF/iLOzpSl+pXXjGL+ikmB1bxslBMr2EhFGiT9cGPaY/0x17AK/HzQRj+z9TVk
LD6GvQecTsTSPbnr6H1nut2Fo2vHm7GIj41m0O175ofGyUUKs+sbtrZ1i/o2t0v74jXVuMuohQPG
QF8L9rrDBBsAQV+2+FG9Gtso8riOh+qUOd732hof19bqfbA8t2nKeD4dvyZ7+DBjh0CA/Ii+ZvR1
aoq0t72buopOKXKiWyY558SLdgVjIEHeWdbMPNk0aB9z57Kt6peXqhAn4RHLkqrp1lKLeFAR1ged
dZ+TAxxqjU9brIfYc5MwR7oXYL87D+isw2RQuHG6ZNwAgXltNO81pb4NeqPZj9h6Vc4x5xKV4ddu
dyxQWXZsH8mAEc7jyCGZc0GwhhNvuYs7ovVyaxfP0zd4K2EpdNcfaQtjB02dyGJa66HeRZa81MLG
mwfzDD9FSQ5Uj+vExS4UNG7a09KvX1zgWCtJjOYM0MD4zS8qtst7ZtjDjpXPkXE53oW+eNb0eFdi
t9+UqRVybL+I3rtRQzEfDW34yXyu8vk83orK6oSPdvzJENFraYr1XmXaW90x3IaY/k0XzX1tI2q3
ytfG896nJf7KLPcGOqcfm2z0TO8rLvSDq6i7jcIw4If1RTBbycM69D8SVpcnAItcbYi7tk6BCrR3
2m9KiB77r55feqaQ1IpadIO8NtvYwpRhESfADpOuCMGIGfjMGm/PiYe1BmjOjiUaCAnXZxc/BtB3
d6Mqj3Nn7trawuiA29UQzr6J1080s3PAn9P5ebOesqh548N87Ktkj4zwXLnJvEmKcTuYBcfqcEjj
1glKAlGIW26LfbEmZAhUtXOpQNAV9GkIA/VHECAxc6ZxqwHQ9VdNU9sav2Es1UNObR47VwbmNb2x
kHd9Ee1qrzy6o3NoU/aQdBW+N6GW8Jz2CPP7pcAphf2689kp/wAgyCGimVR9045hU/QsQeAEFkyP
aDJKfxyl2lPH34tV3HI/7PgtD86aXQxWj5t1tc+YTw/9VXy6uMVrFqPvxFacRlie2fMHXjMQmro+
q5X99ZKkIoxzphmdldyjaMAFkC8vxpwA94wuREMFUWxquwJyXODl3iGJ8yhw02HvOCp+MisPKIQz
vDlRd6IfbnzAGFbggKvcKx5lu5kYa4Sfkqs3SRgJ10ojmGct5I+2NejBc3R8vUTZEYjcUA+dGp8Z
Euq7rhD6MYmx2/euZu2stp+zDai+ybiUetvSkNdavx3TQTJSaGRoMCfmiawSBpBrpfMR9mOlimDJ
reJ19eL24EILTR/auaweZZskH1GHlpfJGOEa1WBgXBblcOEwsYejO0gO4C5ujKvPLF43gNpFydzR
ijAlp3aUc8Xw+EZEMoxbQx/01DdV1r1lbRKF3pzxb8+iLdGGftq1lVOavt2rbcU+GMEqietDmbrT
Cf6QWR0WtJDFIcOWQbR8NxqIaxNsAEzSvBTNtYnqJRQeMIANBASrPU9GExtng03eKWclBHhzGnDU
M74wk4vSFINVZcM8AuRJNNXQl2R8FdSH245YedTVZhmu0FLZuy6oCyn66mQh3bWV94wEV+120Yna
9Wu27UkQd20xh8UyPqkCxl0gETmfxwTlpZ8jfZh3qlaMmOK+sPH6udwxP6yBiuXkFbhwkcX367Bp
c60BFilm7QwE6OpOZbG7SyyNqC23Mh7xKDAJnWwZ2fshh7l2IEqSJYFGm1DCcy4fTWuKvRMxRlYI
oVElP2nhnGFXaebU4/sC99DBRMYYAYscsdyzctvYOSmRv4O7LvXv1ep5401yVZgerWTNu9GHnse6
wXWzTruZwWO+GRJj1M1S2+0nVy98dcYXskk2MoJKd5Czlkz3ltchrtfWwpowA1tMYnNWx1cKAZP2
Bc/CXQMkmh9NLD00AJzt53QdAUWXwLT3cwKEZ63qWvswqpw52jrbOh6OIiFqlPB6c3yaFYNwTesW
bxenfFN7Azttu0OlYPafg1M2StyXNLYnw24roLcpim4daW1YM3VH42+ust8V6/hZZVVMhhsDhlCB
UqV/N2lN+2JZ76zJZahovjc4RVoOLg+7DmKNjuQKPbX2NCsoPUyinnBgulhhr8N+rr53A9ySuYaN
OU+fEb1pgDy8WihGPb16Y0/Q2g+ppuL5ti0qqXjeWF9LOQ5ewLg9aW5gCSA44sPkRUnzntqzN6vs
51r1ZMHj5lfFhbwdEU5uLXWkuukKKo6jMHkwCmlcVKSZHWFjbJ9DNi31uOmArnfbpl4LDnwxSmvd
rsRZvUSUgdEjVvJxCIUbP7B8N5BUMP516rDEgjNiRGk/QSErRsodCwFqkHJtzwOWR903uq79poH5
aa6te/Gy8tgOM69bxWsZr5N8rRwrK7c5i5UpXOoxPxW1UWMmLq+SEMPrnQwyaOZ9m+zcaG+ZM2HA
uV4fUGvVjzLGw3GGemy7OzLcedakNSY92M+a/gJIWwAVziu0AYanx2RiFhgWbL6W57W2OfP1YbU3
Ug3ZN83u7B8jsM+zmODn7Ms0NhTz5LyxfAMPtcR+WCcUUk1178axFjAs0yNmyLEYjL3kijrF7BlD
uMIME9G59FN4bUq2XtHvO3DOK3x3xBDa2m6TgQc7M1TkblAf0x2Bee4d3XnqK3vpSn9IJmARS70o
bi9LzcXr1EVzvoO9p5UBDt4s20zMb4oBN5hdMdGt++bGaJqWbgvXNa6wfDa6ltGjbhXYwrMU4T5r
F9iYZVKmtJPDeJvwZ/TYWKwquqHYc6GRJ47zE6Nnx/xhqjmJCppXzJHSK94LJPR41w2j+UwIUiSJ
JK+BhiOKUF/2GusXzJKoxCQv9uAtSJm3plxXRnmELj1ozFW1U1aaS35i/KscSlWVXpRlxdZmmIQ3
Hiv+arjDUZMHV2IUiSgRgCFw0Mk9eg4ZJhaXu2+ixHCDMjYxfnVGkgnNhz2kBaNcJfvJGNzuocRS
ifYJTSDqo0oJz9t2M7Oar7n2sqCCur2R9oQpSHMDL4oWkCZ6eTDXpd96QnMulHQdAvMeJC7IoW3P
NjGgutkR3to/8dw3+dD67GdnY5TGEBkNHGfLJhqUk2C2LV70prhdKXxa4p4iP3WWA6LFNhRoU4N6
vVqisSze82li4OmWb6JGZCOj5V7Wo4Z9mBkA9uE+gCfywUA19j3sthy1FcqWYZ8sibXNHPF9qFf0
+71+31OBfbYDDwvFdhCvVwkdu2PzktWhQ/t9mqniwnFyohvlmI9l25ZBCjXEiiMoYLYBBqaqKKxg
q+RyIbKSsi2pw7mWrh9rM6yKPiA/G0eK6WN9xPKUg5RUg/e2yEoFhQ7GeQWJseX7M59WeyLYwHGf
1thqWLYxEqhjl9aOxxgDto2cR4ARceW+kkZTVUED/IR0QQ0K+YBSol6MTdfmy8qFyhOxQkd129Yr
KrO0TV+htPJ5GKorbnCpN0/2aJe3yRI/l42VbuWiXjxazCkiZnMSEqsQny/YWwL2zm4kXWRiBio2
StxIz64Dd4X1x4tx+MGit2p9vlNwaY5rzSy1ZxKw63tcqzHWbkSPJzlM9wSXhSqz76xV7Wl5D0LT
6k1jZVbQaeKO6r4NphpmMNyQe1zbPAdyCXLKI7I4gO4L4aL1HqqCcXTnTlucjDjtFnmjuV4aEKFw
GTQaUq9y1BYhVgz2xaBfsHLce53cVvNcPeKJvKJfZiOYIhgGzCu1gFb2NMxavqsyVAAWYS6j74DZ
95sudphwrFbmI/fEK4Smh+8wzu4aj54taXtAviq7LwvnFDc65YmxHGK92Ajam0OdZq+WVYYT3OM9
fQwleUTVcvQylxZFH+oXhr3TDyOt6QKQkNFipa9CJfmpMvPv11CBh7kw3maCTOEq2GLjTTVzvwmK
ldPGG0zZW9WsxmFBEoHzlNMJ1h98jnmjkRW676xx3anMHH56MvqEtExJjcg2bK4WnsJULzkT8MPU
2e4ZWQVdBJrBm6LKSQ3h/4Ym2uZCmPOWZAIjNGxqH+Lh1k+eTNjnnHR+8Drny9Ckz+bGezI6526p
5EFgb7viq+/bzgST0o5Ma0sSzLdGlTwPOjs0TEPPgCEbOv0iZhI0Cr/TpHuxUqblvbX8cCHl3piV
kwVmZv00jZL61KyrC8Q0pu7gkbZ8pc4Gn16+H2dyTFc3+yFLDcNzDc09MQbWizbGX4RoUyBd65GZ
1yeqXAqKeXbpkDKw2Mt62zeIJdcZdYBa5LOw5MyJjxCCLSKlu2a6b3VuyJ1lModZ7D1DYwAKs/U9
G7sEWaV4HPOvvDJu2sr7cAeWbY5xlUHymCakomqfsoGxmK6ne0+HItXG20Hr6dvFcSmdO8Pja+/A
GB8AJBlnEFf3pTG+Z9lj7WSXXFAd4TO+em5PmpadLbMfwyUTd0asxL6Eou0PZvkO6y9cVMymPJtf
+7Qaz3ZjlzshMxA1s3w3xh7Hmdyb2oB7q34ea3M/ZsO2LHr9I9L6b3Ga9M+F5sBs4taxc+/DdsZ5
U/IUanvnDZxJvkmreIsrBXVoNG8psI9LYQKTdb1kTwjNJVZOcQECkLLXWNZjb0yCvch8iROWhNFY
gkX1Jvw/UI9avQ/w6FsWWCGcupo138ytNvvN6G2diYVfJ4249HvDvoVZf1cO83QxnPTi2MWzG7sH
bP9I0lV5WCXMkcHCejWP716maF3LxNvUIjvbSPOZyLXPdZ8c+zYPyRv+YVIG5o0gG7urPjpb3yG0
xM+KRYvRVZVcIpyGhZG9xLLZmbFCENHfe1p96vTqItNpv7oeEIxij9v8nNXKOXVal1s+2zJqoLGC
yqMXYVylR9SvlHZI5Ud0PyGydQgufO6J2++QUkf3bTFdE23Edu2sI6kWP+EnnfO6OXmjpYNAq7Iw
E86IwJ97oEgYZbgaK75sfteJgQAmvqpNBI3yuwmUwB+TJMWOZ7Ahy/4Pe+exHDeSru1bmZg9FEh4
bIGy9E6G2iAoiYL3Hlf/P6C6j1joalaw/9U50TGzmJhuKQtAZn7uNVbiQlwz3TJVjLn1qGwqaegh
cJv9nd366r7rBWW+aEBuiDJl/tmZOmLSinZhtI24qjUimBIok4dnBGpCoysafeZT9tXYoOoBHGai
NwW5OsdvkmNnBxpjPXmEDW+FGQLc3jWlpXQNTbFe6cy67Jgfhn4/54tgM3X6XaLHn5CHxdgZ2NHO
AuIvZRpBPWOoyj2qTeUFNEWX6TC/sVISyRVI5Lpm5m0HC1VxWrHdtVZB+EdhVbpp4UarddbTpIwL
12z18gKOg3WRRGXtBnF/i6wLOgMdH9mKq5Uct9oWSSHrrK2zeNvXw3mjVleh0D8R5M7lTDcdpSJr
wiZEA48jjF2cN2yCXktvG7VXb8ou1VFABgZjxd5F5Is1XP0dZQpdVvSWgK9ug7LCRKX4pjRz2yRq
BBqVlqtNlrQK9WrfmP2FhJ4SWIxLeVL3eZN8IiYxeh9Wapp/LPDFWA1tn9OzION2EE6yfmhWqWdu
izhPu2bqpz/3mhpeRnYWXdBotS99OrtnQVjCdOjIDlceKNQfhkpGF5bpTyS9of3aMcbzWUgOb9bW
rSBPdiFLelx9nr0i/FhXPd2/i9T60+zpX5jlfw2QiH8Ps1zlaZiBq3zNqJr/xC9UpWSIDwq5hGXD
5Js5Ur+Nced/BBMGZKQlm5D4AQ7/xlXqH2bHdWHjiSYD/zUBO/6BqxT6B8C5YHOFAQVT1gz7PbhK
9VA7WZ9NnxQaRigSCB0s85JShdQowp+hQKSoSeXNFKGDNCSaIjnIYcDKSFu1mWD7BGPtaKhn0bjx
kWrXhWesSrScwOVjDvVMYDqDbIR4HvJmNyIblC3OtxZXZ5pbFJXcq4ymZS6muKAljaBPisac1QmS
sUa+jkId8myATvwFMgrtRWR142dS7RxCDgakn4xWKB+zMm23bR5PZzYgzHO0SxDsib1RRmbUMIt1
nqU3hSDa/4JD/7ux/ys0mG1/v7Mvwm/P1SFV8OVP/LGzzQ8qOGGdraiRBOBEB4T9F2BYAhYMWhiM
OP8+DQ1bgCX+AzFsfdA1SIL8KSQhzF9uzH/sbA03aLC9spBlXdc1Yb9vZ7/wVn/TEaiuqbj5+4Bv
wGnksMxM5ldAfWtMtFY0k0uOCuPHRIutxpDIMiQcxJB8Iv8ApOAoyCMi1jULkmAio8Q3UCMLHbYX
wryYHfTVJkVaKt147cSMqsl8kk86PbW8iuGFDysTw4eLzA/QYjZys70LlNSgLZPV6KEQkElmJRXv
lM7LAZjUzMo9J5Hi3GaghRuH4/mW9IxtvAnApPXT8zyoSP8x1OjP5J5yxVFLk05NmwiKdROJL1AO
imSf97qifk7UhvZQUwZipxV+9EBHN302UGtGVjUzWyeVZHK8ItoNSFqNwPc0yzWaZgrJJr3ovpKL
7AFRWIYwsCr7xyZOlLMuBqfjGIgMJWCOzO6rHxKngYGNcYsJFFh+fDcydA6KOrd/erXafRxMxDLO
mbZom5Y0gqqUysFww5zmilPpo48YiFxb92adh/RNwW8qKylVqzv6f+pTVtsFXn9GJJ/p45g/0ZMh
o0zjRLrIgAeTjzKa+zwkuO9swzohrRhDYTFGNn0NG2OUkKnKKqtcNa3SPkaK35/H+GcYriQCa1o1
zC1upr5IENDCZaV1SSojlDlNRF2LGiRtpPd3kHesc58u5mMpVGQhkaNAYAunqFABsUOh42DTOuMZ
C1251GNfXJV2iOEYgshAZrQxqa4NylTEcyIV85VYxF/wWyNr15PGzM86Hu6+0dJhdMpGZQID0IYE
WAQJ0zhFK+qBzkNNXcJfYTiWXmvPxmA/ZaMaAcSKIxgfGKn1VG+I2V33hZ2GqC9X9cOAANqPDlT4
LRQUpnBprtvpeegXAGSUPvXXhgWeRC2qUDhainHpHRKz2XNWj/kPBJRoIne4bm8LrwtSIBFjdC0Z
uU/vfFQqsAyRNii7JE7UnUc5DuOp9oxLla4G44NCqpQ1DjSGSrGqj58RjKEZb8EezFxZpNnn0fKV
3FVKSWk2JJz+xxksT9NeKOZDinhRvimQKlHdYpDGRzHl6LDLfgzVDgZfcYVKCY0sRmV8bzkT+TWO
HogY+kSBGnjGZH1FUoieCvs87teopBsdIwTYMHRDzIr6PRaErK5sS7QQEd4MNsBvs7Os75mdWBF/
8dos7SlhNmhEcCJhHMcuepqBTbo/eZQurRkmxDgQlI6cmt7DDGT4KVBnV+nZqWOJ9GQrfWlwL5So
OHOsg5AANIXTtICTN6PU219yJU41BOLw60F+tBfsw7K+y6tRXFJNmo+e0nSDgwi2hx19jPH23PAb
flYoVqJjhvdiA7AhpWWC0G5L+zppKZ19vaZdmDHTybFgREZuEjRBSPilp1lNxM1Kpen565CboDGb
GJegRgcwKmzmjemZk7apMahMXXSBYXOWWrubgn5KV5Vm5MVG6hH4pjOp6utRq4v6TK1E9NOooTpF
aMNrblrSDHRte0jkO1vxgycE0LiCHMyjkF4KLHkyVwg3QJsrujhkCNjEbbhpcqtob5pA0a7Kkcv6
1jLiEFuSarTGGf8GaLzTam/TkOkCNgCnR8sySCJaXxaNcRgf1ZlR9yMHKM/6a7yZ5KuwylBIsaQA
cOFkW+E3movNYzfYNGY9pusOny7vVwxG0ZgCyiJ/J62QzDUKmHZ5FyoKxUIUyNMnFOHlLzSquGE7
vNzz+1IgMDTPtuIiuu77Rh2v0T1Jxg3jmyRc+YrJgLyJTDFt6mRKLXdAUu268ijIdReBavA4gLCz
8FaVchig9lgjVzRBZEywn+ui8WLSPVAPQ10VlyjtGpbrc9K+ooQTMzxoIj0/A9BUfCrGICvBMepF
t1EltebN5KXFcFTtmrlqmCqB/SloSQlEEc1RpoeDKe9xV2ln8AuJWm0ixrcv8Ot7rOxAvvUScCTn
WThkzDPqkK6i5VnKwxh1RrqLuLwukYrxp5tsshB9AbsfAx2gDwnUinYVByGmwVHhF3xnDHRMnUxm
cjjf6VjjngthKMO12TBV2MvmEMICpwQDEjBNVb/BX0mTQcPE9Y3Eh0xco+NeG2Gze4xW6hYMAdCy
3b/kr2acVRvmTP3vc7fH8FvbhAc1Cf/+r8xNU+FzgW9AuwU6F3nC/zC9NPHBNIVKRUKGpuimRdnx
J9NL+YC8g6qSTSHooKLB8LsiQRpCMMaZtR9s4yXb+//SeMDR3gRVw9+EObiyYB/aueS3MJlQ/Ra9
vwNh3awiM7W3r97GEYmHQ46jiZIEq1gqCGM2JWXUIjcso3DCBoFVrFgbL3wa9p8SWhG/qIeQBv3n
/MgqQlmug1cY1RXFH4RYhkP2gsaZdIgYKj3is3HbIChBBBzFCqqAdWO1CEUxATU1goxVcRsgmeIS
uSN0nrSuuSlsoyaaYMH0kI09kohIZIr8klmHop6VsYyapwqNnY43Q8Ge9l0egpxqcBCfB1cD/QVd
afdaJLxwN0HI3QrufgjjtBFGOqKYnMIjgvdWAIBrPQYj0JlKpnOF6rmqFNEgmQdPtx7wy2wnt51J
OzXMkEoCWal+1+wJgS5taMTW9NRq7mBl2DRIbRxdewxvVVDn/XDem6p+p5uhFV7L+QC2ENx87FhG
FH/sML6CIDRk+ZUGqQvCrl+CJ5eidKi3eNwDperbuUmvDRiUA2PSrZ56r8NINELJHFNI3ZLRDK0C
tBoRrqRU3g1e4H3K+qazXF3xGHYWMZy7dYgieLRtU0SnYc/RPz3HDQDEVAOzMUMackTgQ+mnBhdR
wA5PmO7CSDLqJs8+4bKFAUI0aeUO+sZ444VyWtG16lWG+fYIT8BUwGYgxpqVT9je2E91YQ8fIXcX
P7tUNaBIAFP46ndK8jWUW/07+DL1p4aUVPZI0TFhZZgMnViLDBuWnR3QvwZRLtFvEpPo+3Vjzfl7
oUgVA0OjAVED5LiDxkRcLM/laKgsJ8V0LcZnwGiVr00ladkKUXdo2Kg8a/5ao0urbFEXKMBaIvYZ
ORPqpIC45SEa9hWal+EGx3PZdFWfYhwwni/6L1ZroZ2GzmNWIJBIr5rpZfdLWenfyvq/NGXeuJy3
lCrPT/9Zf2+fkEUIn5KDe5o/+uuenqtoHOepsC2c3mkQcXn8KrDpDqFyg6oON7HGPEb8vqfVDy//
Nv8Izx7UseTfnSOJvw/Z71mMhxKbq1+x3tU6mu+u3/U1v0elulYMRUW8hl+oz62lV/V1HKMA1maz
cU9QemsE+kt161fm8IyEAwhLoFQJwq1iFA/Af4HsDW2ZDds0E02FJAgN6xUAZ1JQRe8n+Ekow5lr
rzPiLzaiyD7qMD0Yt9aW2u8heuJPjDzk5FzDgYhxDqy/ejWR+lCrSJr1IGejZ7hwVLJmE46W8aXB
t5OOOj6+jullwIGkRBTBxtOCYa9BnMkuWlMCFlogETHsX33NI9f+IXd/7uQRHnXVJpCiUqcsQ5iv
gbApdHImPxzPeqgbn4Ro0/1AeUfTWmJCgrUJGn1p7n9+e+VluJlXBpNFVKQ1wxeeFSFefZIA32mV
5wJuwUizNYrmahxEcfn2Itbyw5M5sOnQeZoZ4SiVLUL02CMc2aKVUreR8OnRl33vhFOsY7ICzVnd
A6vhijUbvYxvpU7uboFoB1SggdS28bruoU6GdL9nQ2pnrAqQ9vXkI0khwZVDU3VMkRBNfGQ+2kTp
ik06AnlyBA0Naqm+1hpAiaX5UdhdzhCyasoEf0h4ZfQodIQoAb81SGkCEF2Z3ajdx0iO/BjReM1X
coBYaX8XT2ZyB8dpYPBlBldoCSo/q3wwQrQEZWZb9LbkJ1U2MSwIlLGrHEWMHsbaFkDzcSyLb8S+
5LnI8IBwZ3Oy8iwFHxKtUP0H84q0qhxdDgY0oxXynfT46wpZawbgcvkIgkwr14TO6tkyYJ+4QzxZ
yhrCHV4lOfNraKl+4jVujpeqvNPKpB5vPXb7je2Ds2d6BRZ1rRWK+KLUnee5ntSioICqcP6ctgpa
sl1fDvfAm4AvpoWtlDOePZBWOuhAe8Uc24vRnmew6/ZT0uUr00KGlkif+wp4UhTuPb38puloZlMT
B3W9fnvvzGniq0uDRItm75xzkeDNPUBjsUMRUA5j2M85A94zvayk225o6BsElhiAHXXOVBZMEnng
xz6IB7IK9SrNUOzsy7jAjgWzj5cf9G8M+q9AceGNILSvk6f6Pzdh8/2JQvl1BHr5g380ecloKQmQ
ISExoFDgOv4zBknUCR/MWRgRDp+iIRbHZfRHsSAp6gcbWTkyeOoLyI3y72pBUvQPNGYFh4hKAsCZ
8p4gNG+X3zEIiSxY47pukseTYFPMLPJ4w27Kggx5utIBsa1TEM5y5ftOhmEI0gEILbx6RUdudkHR
tFiPq3VWmSHiCZOU7PCCrejhYUcTKFeoTpHtSsFPIJGXiG0CtFO+4sSYb3KvibaSd5OmXyS/RMO3
VMYT1YsyP9bBY6uqaSg6/ot01wn48898dc/nE1JvfZ3nqEPPqk24Y3kZF4hIh+C8rJ8QxvK2agi7
DG68uasq/adf9/cY9UEfH1r9CgbIbZvb2TZV+wcTHXlnSDVxp2jerkFrYeNjZrQqKxUyIRj5VQM3
aT89KgbWShmYt/O336oqDiMKn1HD85BhgiU0FE2tF8/JV89T6HDzYCkrlynomgCXJjqkjgpIAUhO
jRbZWctdmJxpMQj+TdXskvqWTnJ1Q+c4ah0T+CiwjOf8DN5DVW3r4glvjkkBEAvt2eV5yzh26sv8
cswvonBjZS6wALre8MR8baWv/T1ER5XqS7tLMVmeBwGOkW3gZ5ANSxtsZqarHnxltgs+i69cjaNJ
K/pMjLCg3L7c5yC+r+3skyGlYFi+Z+LMMHatCXx3zezd2+V4CBSunqygA6HtLtJta21VJgvBqp0b
0ityIQRzE8MB7QaQPbDR51sVd+0N3RbDcpLb4qP5qD4itzD6jnkDflGuXT/apPXnGLZ7tEIiH7CW
dAHLZ/vNX0MNkQiZn/Nb6bMNWwH+urEZGGJI67H+PjRrGHDANJHnaL6HFfRbhvGr9JyZ8tcSZQ2i
MPJfuhOn27EC1uUol9GluddX5n1pYdLjeM8grSwKOajd5/43vpp+X/NUEeQsoAmO+QATeOtttW0A
O9UBEPp58lfeuJvKfURD7Lr/tPEu7Yv23LsawZ8/5OfNJrlAsZk+9SWAt8Zfdf7K/4YZNW5/Z9VG
33t3Cfr3tMACdygua0LVsFVvwBWJ3rEh8jrxtf2YbKWL6TH9ll1aOvEPRxzX38DR2vY/gZN5t8lF
79oX8AnW8go4tu8WX8e9tUGvxcX02DXWPOM+5kwBXodH44CHYlJe/Ix+QrCOfmZYd8n7ubo8qxx/
k5/Tk+fwTTfRpZaveKGP2VZ3wz08+gJJ+Y1w4x/xPv8yRlv7DqOBrX3Zrfu9/dxdJVf2LRhTiZh+
NT1xbKu1rwKRcfTKCW+QkLjNbmHnYQU1aJAj3AiVPsQxZLfQf11q7wqB/9ukjxSFK+Tv218PFTP5
H08//jP+5yH/9uTnr+Pby5/9I74ZMpNKQyOOzDFJFjoB5o8hJuN5MnjuI4aY6nzh/45vVGaoT9NC
MgTYUCIdpc+f43n5wzyT50pDcE3w77wnuh2m8wznweobBDcxz0x1aw6+r6952URQrfR1BAUZW2y7
rlZpXmNW8+rVHAlq1mFOphu09QRBRCalJ5YT2Q6XmVmwU1tDsJFo8l2asNXHNX1qNiJN4OARm2uJ
kiKUSmMlj9Eg1lMXxmgxNMNwPeKhA5masZIMuEfualzvccDYjFiToCCGkIJbBzD2LgpVa69TePnJ
erJwnsCqojnrJVWaO8xp8wmkVGCCH6QMXnWEzMKtE1E/TnpR3WB84vvntTF5Jg5to3qbhHBgKQ/a
CvUIPNrnS0qCe40YaMRNAX2/3Uc4p94gcoDJUwUT6aqzMIBf22VsS9vBGBFbLD0tu4C0BVY0yjJQ
RjkMSAMODY/nyr09/ezNvvQRzPRzsHowpkI+eeQqtdF+KhXoGC5yq9yfmpSNF21iRup+rCttr0Sg
FOjZmQh1APeb1sWkI7yRlhhuOxbsCR1H3AChefSPsUqBT6Q4ndAycNMWhOucHuxVoLZeDQ1OD24L
TQJkGU+JtwEMjFSaN2geaKMmseBNAcPoXA0e0xVajsq32LewmjRHjPFOdDMXu9GYle0UHdgJrVOF
EnDeRq+CdJwO9MtGHD/UqbZ3NQKl6KwEf8At/r5nOlePr3KbX8sYFnBW+s8zNuVwmTFj4Gq3tQQB
Muv3cWje1ahdQDXR6nNLLWooHuiPioigyrGNLgaPkP72iVhklS8/AWU/8KkWVbyGaPHBk/r08QaM
7SWXnkR9mTCl3IU1o2D6p8W6DbFXfHu9Rfrzsh6XDO+XszjfHYfrNZo6xJocSS6kmQIUmY7tEv4P
dCaBU7691HxPLl8vCu7gkBBl4xXPzf/XXxGCjRfWFsKVjOfEj6S1UdVEXqL+IiGhiJgmY2GQ+2qm
Tyspj0iA8OW5yX1Zfu5BQsUbNYnUC7C7UIVp3XbXZceP33qT3diOpnahO5ffDfA5vwyRvMqYYVbQ
xz+jN1iAW9bFRcDo8xLdn+qXDfy74tj/TaE/kybe3we7NUo71fPT6xA3/4H/GfYItPnYwwSSGabD
9/4V4FTjA9OJuVdkKRQz6lzL/DnssT7IqAAi56mowlZp9PyObwqwH6o6wpEG8EcT/zy+mSwJqZLI
oykCVXjU/Q73YqhLCZRXSwNKLimbHkGsdTxIzYktf3ia+WttY/4v69CpRGpy0a7CJiBnIq5rzHqS
8ktjJwNK93mHYEMb4APc9Om7jvPLgnCedY1KxiY/0BdHbJjMMgUWpDtDSa8Sl8ViDyunOYtBu59Y
av6rfl+WfyxFT4U+LC8QTfTDNziOCGFkUq47eG1lX+uMsOlDLnh4tZ+OZAiLsvdlGU1oGhcHr1AB
K3i4jDBGPxAUjo4ag+/LTMBMAKek6l6RwPzBSs2fvSbtUCvF5G8zCLPdELyzL8g4mxtNTMnXt3/Q
4SX26/eQq/AfXrCmLKFdtToTr1p+T6TpWH0q5mx6WDf1k98qp2r+o2vpiOgyD2UvLVsMfgbdNUNA
zqmRi78uyr59gACDdLpJh/tEiH1p0C6+J6ke0Q/WAmmAuUjF+rACAtUXBqz4SD0Tle09wNqw1hVY
j0u96zCvJZU4C+SGBh4WRFQq8oy2z0iHOpTDEcMCwuDkStTBNgGxoMEGOlGuH9lzhgDdZymqTJBc
itUDE+8mEaeGU2IzCUwdUXokYtrV25/42CrEqBleCDiV/sDhlpMzSNaBFRuOWRogDJhdPsSmAe3r
7WXm0Lp44ewgbjODYbDCxPBwmdBOqz6NfcOB1dFsjKn19xFpyfd8jKo9XqsSqi30sta2rij3by99
7FQB4LVksvx5b710RV4lVIpW9FHjB2CNcNaF3wXpdmf7jEo2HbLN1zrI8wlZGJSYWgPJTce38V7L
ECjFU9vo8+cOxM373zq7zpyTPIXh0VLcGNBKaeQxnAcr1b3buIiHVVFb6cPbT37kRrYoZ8h3AHwi
GD1/+1cPLgVqn2k2FS00mXTXpxP8CWSTgPOlBq7tDMK972+veGQ3sV8ZeeFgQciZe5WvV/RKZtuA
D3XHr6oI2FGNgzPSBqv3r2Jr9K8IqbQ37cU1yaiHGbtva8CcDZmkHy9Q7FetzT9YxWYBTgY3v7U4
GVPaKWJIS1RF0S24EXkSrhEZKK/fXuXItQcHG5yXgcMQCPRFTirNinYFeEL4VZq2FUEPJWKU8lUv
Seb7H4juMgq/xGYGZ8tLz8xEga5VqjupyZzFmkUCMPXMT5z0+bUsTjqjsbkhzXll/rl4IHmo0rSR
G1ahfOOe7E00dWMUK6GxV8o9AouYEKjWDRDAExfmkVdJb8E2iSHk26D3DzefpVdJKRWABDTA9pCX
63TTTh30nSqT3Le/2pwxLR8SuRvGw4hqmPOE92Cfm2lsNgOhHI2XfJO0Bv1GNXMDoIpwcJSzsqav
+vaKR04WgidMAZFmpoZZXqC6jb5qkzR0p0YVYY86BXQGbPXEcx17hRrXsw5wB4jxMs9BToEud4+m
lJ516i5njLtBoQFVirZVTxziY/tEp47HXowQzJz88BX6Wtp3Ri/Ra5QNf4/oqLJP5bbfznP4i0gF
7alIcfJQgYfYyAWQtrff57EnZWZiq7xLNurSIimnzs2gAHGHpGi9mJKWXBp21Vwmwi9OvNRjm4Um
E2Ug+sQk84tkI+tRj7P1jk9X9deDl92NoYeMbzX9NLzowvIhhr/9bH/dKzSzsAliKk67CXOrw1eL
Ua0SWl2uIWSbqpsoxlIRpQB9/f5VLJ26gvxkHoSrh6tQStet52V0TUUBOa9ulE2eeOa7bMHmFJR6
itkTAAh5JvgsVkF9Opt8H8m9Ki+N+wjIw3eMQZsfiTdNJwqYl4Lh8FTD96FLR6ORyalizu/1VbxU
UMzgUalgyA1N2fEQI2mxxFUndRWKDs2rvmtRusFZOsctpVNBSPM/k5Uoe8yEJPpZXyePvwWRqxyT
lVCOITD7VGWrEgjtpyKE1YxbSol/RgRSQaH+T9PHuA9A7stG0nQoY1bh5Wgiy7wCs9yrThhJ5Q87
wKrRDQMZ53E6mTixNrmiP3ioKtKvyto4Z1yEDc6mCUP9m2eI5qdKZMTfOos+o6IF+bpgfIdfB6+5
P9dFpj0EmU5eD542qzc+v/oRfmmbrpUs1C9sU/J5TnzNzyCqBzGGiDoTc7iH2AjHPmNrLIL1IVzJ
Ce6NZ+/eVoLxFMmaTLZIc+jwIyRDZIaBjwZfhzz7ZdoWX61RePu3F/nr6Sc9Mbh65t4vd/giVMRF
kEOh1VXsUOLxPAKnsrOw8WGmktSndhW/d7Gp5jmmYcuAHjiPi00VlaFc5XqITN+QJtvYiPFgwgET
ccJuxBzp7ec6kuvSR1chClGGUzWoizw7S5QgR3ZCZ+ZWmN/7VkesKE4K+6Yaij5FwjVBsAb3Js8V
lWwjBmcp4w8ViDLd4Ti6LZHLPfGqF0PHlxPMm2SGqhMnVX3ZfWjpSANLJ+0oGiU5awqjrmlbhfpO
gnOJpW2WWJclYh8lPPMIYcC+9oerujNssI3F1KA2FupYPA9qRjGGfYt3Ww54YZ64M/96SfO9GZZj
f4BKEf2aw22XW0peZ2AkeEWp8q0uwUlAktBRtouU534USLkFUfv89uc6tg2pAChJmPhrir34WmaQ
YGyVMwEscl29SCOMr1I5FLupiaVfXbu/7fceez6LrgI0R2BkYGUPnw/hu4giKwP1GFDNytZEA94c
blEsex716Mrs8+nEGz32cBbTHhXfYE7y8jZVEfqGxz73TJC239VQej4l/J8uKj5DeGLfH1uLnhMz
FTIK7FQWL5KpAnidHCFLYlG7Fyj0uXqvFhdSiW7S+78ZK+DXZdOh46wdvkiLkDd1OXnL1Ih+h1IC
uwMVrQKxhX+yEnsRzAXnB47q4UqQRfDy6iimMPNRNznBtXGEsKJNToUan1jsSM4AspyHMoF5zFfj
4WKBScM887iQerOIL8cBvSWqZuPb2y/vyCrgsymqAL6TpC+rHeGnohM111NQivQ6ruJ8N8k1cIJ/
sAzPgTQX80YQUIcPY8O2RV6I7TDQ29hngaJeAMWSd+9fhdSEzATXJ4aaiyKAi4w2GOhN1N/q7naw
lXHll7Zy4uDOF88ifjBCUDSNqwkgj7p4Fr2Xc7QeJSyTA5WgqKU/PdHeiNC8AMJvnHhxR84RtxCz
P7rVRA9zcY6iqR1BnbMYAUb9IlDd2dhIo22rQHl/e2tGztL8ptyA2TrPdl8nW4MmAU/vDR3DRd+6
qFEj26Dpfsq498jbY+iqUaWR0M0n6XAVvRY+aogUNFYimztLqtr9kA7afdngauirgIne3hMvN83i
c9FGw+GHncfzzTz0g8eya2Z38K8cSJ9eiNhCrHzWhdacSXSlb6dCTD+QfhD3IDhzw+n8ttv1/L7t
2z/j2GPDjpsZ7XS+KPkPf8WkGnBdSfHgUxbTDr4tKlORpHxqmiByR6/pTxyFY+txc8gWYKkZt7XY
N4hkoNM/8dR+JWf7ClD1xu6D4GODwwGyWbp0+/bzHdmnjEVA4DJNnxFwi0u46iCvSi/NYgTtN2i0
ipXofGNNv+3LP1iJFho0HQPglKocvskw0mTPTAZSZTkAhKQL3bWjLjtP2q5/d//CpOVm0thiq873
8OFSPpwc4Wuc6VLWbmo1Mz8BbJsuDWs4NaqZP/9ikxK4ZoA6TCIZ4vbhSnqg2BEycoZTKR1MbFu9
t0xpXCUa2j5OYBpIyqOkvOs78rO3X+eRAECfi0aXSqsfSOPi1CP02SNfzJ2Joov1kXeA3nMSTCe2
x5HtCE+ekEXLhMJ0OVimr2FbEsIPDmL5CYYY0xfA06jSi+C59vr3X9A0Mbgs6SKgkbhsZJQQkuVO
4c40GGgTCxCA0wOE6sZI7tcFLZUT2+TYK2TcMo8TmXtRPR5+vGSapLmkAzZWlcMdmrXJtkej78SJ
PrYKMrQcacx5TW0Z3Ei2kkLJ2Peg6T+CZG7XfXSyNji6CMobs8swhmgzfPX1ZZl6Xl6XHnVoDuj6
0iiAEFZAMddv77ljlwWtf1qsPA1gh8Wey3K1ROLYwuWeanarhYZ2NiCTtspFJP2D7U1DBMNQ7t45
5hw+ELKABrkZCf0E8Z9SGTfXqJX0Ez3j+Qcvjy9ZPA0eRnI0Whe3bVWhIY9NMOlNmIeI0KPYbdVo
L3TqNO37MgdcJxUXlYzs1JgbJ9skR1YneyM9IG5xfyye0Q/F6LdyxxFOY/lTUtT+U9jayjUWRd67
SwgMzKEPvlz1MPsWX05GhS8ca510sYO/XEthdx/kbbId1M4/ETH/eiWyFDN4gL5gpXm2wy/Xl0ow
hZCrnVTqMHnu1VkjqCz1J8QCzcbp5o65lTnz3HDz9vY8sjJ1y6zVQSDknS7Oc1XicYVEsuoAJPG2
2MBF90gAWh+pQa0AAV81XJPthUjQKoxy3l77r0djRqiQfaERwkTFXDw1Gq/QQKgunCZUQncuzHZN
HPmoqIGpenupv551W2bICNKHHBZo0+Kso7xU6blGS8uUWvMmhj24x7vo/fGF4oK5E+PSGbK+vLbo
tBYRlHn8aUbfdvVxBizb4hTy4MizzPg9dU4KOOsvXZhXjUILTWUuZtJxRLWanVGmEyKcqbx++40d
+ThsfW4Rhu+U7ctJim7kKXYB6PXihCCv1QanWyB4vlvX2rR/e6k5tTi8UcBgKhqtdYCYNCQWNwpK
jH2Kd7gK9UPPnpI2owuJd8CT5oXjdR8XyaYLFPHuQMaiTCYJZkxruJwPj5zno+QKs5Ymp+/5X/EM
wcank/xvbz/akW9FmgEuBfmSGX66uK7EKKGFqGBRpFFGb+ppBImOxPzqn6zClUz5RM23XKXIDQzH
Glapsshb89nAMaTJdGKVYzuCviWl2TxeZUBz+Mage0lB3CgoIvagHWlbTi6A2skFX3fK6fdI247b
kEIQojrNO+C3h2v1jM4wqGGPl2aOYwncwGwtmXFbY5xki/1ABHgMcXBc13izrHq0639Qqtq2Uw5a
tU2kIFkbFZovkNSUFcol2rv7xPNtDTQYRAA358yhf507VAaQzoF8Gbh2m+603JT5JeGpW+uvmSSr
cB5o+DAz5WUeruJXnhfaMWcQawDjMzp52VlcT1XuJuiXuwTI8MQnPrJdYSXTKZ0XJSwsPvEIKNMv
Sj4xXpPyZZ+o0ybQkbJ493alJn5pKFC1qcupigL4EEs9NGViM1U/8jO+tF576uQdaUbPF7GOvoAN
8oJR0eHLG9gyo97MUwzsV7DAsoy9MWXFfV01eLWYoZ99TmO0Bqs0w1VE9pMf4B3beIV2Xn2J8Ut6
4pY7cnzoNMxwMXpPtHgXWwaXdD1GsoGPSXF5p6VmuM2NsrnXGuxK3n7BR5Yi+NC7m68DmzT68NG1
xPTlSgHgEaVNgJ4nIsEGVtMbJK2qEwfh2FK0ocCjABWkpFoshQh19msOB3Oy/IZVHnIHqDCvug53
mxNB/MhxQMruRZ+CpIw2x+FjIY6Nh2rNZFEWXrUrpyG6CiQTNc/OkDY1mifvPw0MTmm0cufNZeHi
i9kaFYglEPfxSk9fR3kY7gx5rN6ZZvLOoBEzM1VpXtBnXTwVQFpsVytWGVsGQWUTAMC3/PABqZr3
AglVGU44mR7t/pnQt9yCxsjYr45nhg1TO1wxZPyM6qY48Zlm4beDeD4vQysY9UJmCzDoFpd31tRT
F3csYyGrhF3PNm4jDKGS1TSo0L7M9YQywYDsDiIIYmNr3seZlAo7eJUiJvW+o/DyWwjxdOV1ztWy
g6LgLzHJJhNcPUtyxA80RFw7bN9yWz1FsfjrY9MMYmMqM5kD9+rlhzSyJk5DYBkWXidnthHU57WS
nJrnH1tlJtIZGHEzZp/V/V5HHjVJyjTk6DtlbQxfZ/HPz6WWfXn7rR1ZhC1poCRAQqazMw8XGcs2
KNoa5dTUNrNVECu1q+nhe9MWWnVAwRnSUH3TeDIW4c0o+iYbel5YrFrl2iCvPdczO16deBZteW/M
64BEQIcQyAUlzvy0rxJmONRpz1B79mm29e85sMavuAslXye0/FJnUsziZzPrecSzsofai/JJDUHF
OyD3WrxOwLB16HKlGRy6WR2EC08vd3KfmGddLlfmQ99GsMiNrMBOI/RSae9PeeHvzLDAe1Z0JgY5
NfOgPTlwdpFleFNj7dqp38cklqY1Oq7SLkPNGY+paVRbN+Oo1DTHZKVeD2lltit0S8qLQO8xcSyN
oHlUK488L02G1t8V/SwXSAyxdklVS091ayexg+4KSuwDgsv6JpOTmSeSWOPo7ywPXX8X72jFvx7s
FmO30Rw/dRr6/lhT5fp1wMGtNwlin8omSaupcAR0+Wovawn2aEigpZ/zpg3urTEskAjDuuEyrf4f
e+fRXDeSbeu/0tFzVMCbiHd7gOPonSiS4gRB0cAkXGbC//r3gWVaYlVJr2ZvcKMn1SGS4AGBzNx7
r7U+6dyaRIk8taPt6jgoJWnFOHuq6jBxdEl2oTd15xwIxOMYdnLap9nkwtiExhydyyJh3ctyuymO
C5GVNtzj0U0PSVi47d4Jp4i0OEB0UKmstibBbvLrcI2ez4aDjeYq/ZzJkbxp5bcrMioaytNqYpC/
rTtYHqzdPWFjrWGoduP7cnxqzda6c8g3gN2cJZGEJFdHt643+fo4083ynDk+ujsdTeRSs7ypay8r
xZU7KMISYU9UDxxbcvIhC9WAUQRC5sedaAO58XJgnnEalvLcNhz3zm5q0tImzxd3Jv/Nc94N/pHG
xaMQjIeEmC4EAantAKCVvRppc7ntqkVwMFjQYpM2PY4aIUcrDRxAtv81AcRzNyS5ao7SnjjKeAia
NW4w8ORLDQ4wwarqLWIDZcu5TUmHm3Z2VST3gZwHSNpkY9wEQx9ekQ/gHBdzHx3nmatOAL2qjYN2
LiaM2HmcjcS/o4Wv/RgdKgk6htONGCcXp2AElMuRsMFiMEAnBniRD5rOxos5BQIza4VzbZOHIMVZ
BJXxdU2HeAD8HLUwDSTJdiGSj4lguWy8Ud6wtFvZcuKMdSBldUL3DGyUb63tMapf3GdzOgR3g25I
SFz4/udhmMrqsCThdFZHUDxi2UXFUWm2JTwR28V1mhBMHsV1KKeXbiqDr2OHvGdXTMCn93CUsvuJ
ZgN23dFvrnzUNuG2NBtFvKE1hUkdlzU+LMIB2z7bMa5YiKrNq+kSHYX/lEGJLbdjVHty3wkiNndN
56NwcGUd+meFHRbjpaeV49x6pbVkGz8ElouyuezAF8B1AcAHgwIgmy+C+hqdhP6SrSOqA/4JguoQ
IAzJF7xsJhg60vrg/xpKPCg3DFsC4KW3kPqXz/eERUiwg7VoivBRLgCqrQi6yxkoKFABLfLDmmmd
Hr6obMkaHg6CKzddVw/4VL0207GeBvXQm9Nwk1peM4EL85vj2inCHGUfcZgnrUfIxJbwucCPq3YF
Epkux2f0OuXE4QvHxwhCJc2JtaxVh4hiGZLhzMvMyjoq8r4+a6QiP2kgPO9uAGj0WFW++Yn1Xz+2
HUifbehI7wiRHxF63ti2X9ph1hHhd76Mdk4GjISySgm1SaOxuyzmwvMIitF1GqMf5R893B13WS7S
q2H2ifCbO3vpoWaWJCzORTiDFR9xw5cRHnc3KJ9g3KRXIpEeLJfKbOZDMpXck9QsiDqeKQ/KTZtk
7rSVS9iA7IgAQe66NHcuu0raYEQJam020WzXuMOA9I1bSPRGelQFupyBX3Ztbx/TFy3TYrNE9Xg7
q2S4Tq1e4DzJVOjeSXKTiYrxOusxwU/6COGyG056y5ucJ9+vKYWPh8Rh1NmGUXI+8/6Om7FW9hfD
Goaa9T8nNgzZp/B2evbEFf00nk3pKJ3vhWf43GwrrJJYRqtpPsgKjchC4D+3SQngGSijSOxGq5gv
VLQMy9YbOI5uGsuU0w4Ci3th5El7my8ByVCo4QLvBGT68IqEi+wqM3fGT2KeUGvc97BpMpzPyv28
8j9a5ePad6q3OVUt5MXMW06EGEYSBKIEz8Y6aLJ3vBq63/TU8wTKWgb1bJSYYb4ZHEucOMS1gB+s
7fDY60AwbSEUmY/jwipAfP4cfjUy5Pt8vok0FpcwzTgFCjztNc3uhVXGRd6bN8P8ZMDH+QylB2D5
6ISli9Pao0+8lCUZlMvSFjzAVUnEGvrj4GbJmZoHvQWYBF1+cuIYphAbaYb87m5azFDOfb/9mo99
0x9CtDhgpF1J7bFUfX6ck9iV7R1iSmnOutlAazZaiGiZjKia4nFKxEGOIr/urHxcdmxhZKd1IeCJ
IZLRp9AUpLbq2Z+M2GT+5G2tlCVj57LkXbdkTxCqL/oWz2jjEFeZRsGC+dO0jFMxtXjh20X25ZFX
ZNH1kkDlIAdUygvIi3CmusDNNnDIgHEihgeQ1Wj/igd9mTAassE/w+vNko1LF38gNwiV37meRJNc
Lok1TgvBpknw5gI9NPb91IbmpYU2tthpfCbu41T6XXngsQ66SxPwNWuHxVN6bvtZYSOF9zP/Jnc1
a1/u+/28zwB1+Q/ahsi6c3ujlwdblWiq4Ah7xblR2rN1E0WjZx8MkWT2MSVP0x9nJPe0eyvLR6iE
hU7HjRGV45Nqu7G/nIveuWkX3KEzcRaZGx4179FqyXvMGhUxkWv9mr7240PkxzKXIyQlGloBhviU
ax/HXo4QmuV8xswwj82O+GdvI9xUXAb+mF79+FJrdfRtN/T9UsSqULSs0V/+h76F4VjoRpzFjQOk
puxLvr/1lcOz7kJM3RPl1p/kqbaPdTsvO637evfj6//lR0W0QINvFUJ+1BDA1cpEVmnKGOIT97Lz
nM8ycaZtWCr5k7HHn8oM7irTeEr61bzIgfb7g3km6saeQ7TJTcIA2LDc+SDbbvqHLQpuKPn7LvEx
EeMVxG7fX8XwzToJRnYuWzdiVwScvvreJbyhM+VPSt+/+Nuh51z7BWsuALOj7y+1mCFxvtDI4xKr
b2xXDuJYL8/nOMx8B5Rsle8LAsXP+yKAausl4fOP/3Z/dUPfhzlIHmwaQB+uLwsjqDnCoSsPE3mY
56TdjR5j1B9f5a+eELwvdC3wDyFB+lDftxDtqKRGNzYUuYvuZOidG3CwAPL8zyM8ac4zzGACgZTq
TyWi6txeqDpE2pFHxW5hKnDuay98/fEH+vNtW6+CuYGdjTbru2HvmwKRHFVOMHScYhuwXWwPITFV
U9H95Lb9uS9CyAQSbxdVDE5cmujfPx15HqI+SLmMocvxkvo72DllWu3ZDsiMURpwx6SnnpPGMF3A
ljSgywhhxB5ik+NQDwON5jRnvBrVPxmGrK/A92sOk3yf5hNH7FUO+uEVqWYJMoYDdOwuvvmUDp6x
N9mA933CET3EqAY6uc9+JgT5q9tOCiytNVTQSDI+1P9JNPcNW+q60ln1RlcNh/gpc36ynv3lVTDe
MZJj1u9/HGRNoh87Vk437gHK7HU13pvm9LOBxZ9bDBhUcYNhpMZ6xMf58KfVSx6mPvsDIn7wGZ3V
P9QNwHFLi+C6Ibvz1w/1j2zwP4xzQZr73LSzytOs+8/fGubX6/3xZfo//+e362+fuqfv/s+OWrmb
r/tXNd+86r7sfs/+Xb/y//Uf//X6/lNu5/b1f/793PR1t/60NG/qb13t9mqM+Hsf/MVTlX/9nlfx
/h2/GuGJHWM7obdJKBntR7QjvxvhSXMJ2EttTBzMRdZO4B9GeMPyf0HKQtMSNw5tNeIV/3DCG3bI
v/FihBx78dCw//8TL/z6GPz3PQt5tdb/sT3Q8sJ39LEz2rI8WLMNV9YflHWtp+5RU4LtfBH+bARA
x/Hjtd6XTDy8CIVRcH6U/mupLOa1BIaZJfGxRj/K/Why6aKs4Jt1dcK+4FGEbkiH9y/Mocx2rT+N
n4IqqZ/azqkvGjQcMa3A6hgBPYA2F/xFYVdzXGb2a2T47lHbTvc5rdQTTZbHFQkn3ZbcHPtKlIn7
xZnT8BPR/heZZUQx21C0097wOivW2BHExnMOY2QTJukDccYlYVytw41xMeoiCEhmSeJKCGGCtNDh
Ulfd1WDL7jVxEkE0rxd8DYntOOQR/aZcQwNzp+KkHGZnkzRyaMjbqqKN6pW7S+q+fplDrMy4g51N
RR/H2c5zLj8RDAk1t2Uilu2QngaaIJcufV1SsUxbBzzzPuPIsEUU0Zlr6eikhuo+VUZkCGsXVKlR
mp9I1nAyi1NolTeYDJ3eo092YkZYK2FIT80cjCfBFBrjw2yXQISzsUgHSm7GDZcKQfQVAR39c0mb
DPNeX7nYE83aedITHoBdyiH7mKMN2Hi36WY/xv5ufImS2b9eqqR56f0mv7H6GQhAm+SkeyFvHrpN
Mc7eY7dIPzrG3UnQF1l23HMLO3164mVO8DA3NV21qSuWIcYhNp30hvLTvcXp8oiSQn/WzWjR4lIg
Pk7cRUuBzcgsZogpa0dwjrqQ7DDLzO8xLhTIS7WY6XyVdIcILa6C6AQYN32xIIwIZVMlLv5dWgkX
djUXbra18iSAzsrxAETINDsJ+hYeCKDOhPjnRdV36A+AkPIZutvC9EZiRwjYN2mG9f5bCFdi3pJs
WXK1bhQTI+iM2jLB1adjawnAr7imZjtzZjNLieEJnHtdDBlFPGIW4IJVbbwOiVYEN+el/RK2NGIP
UaCj+87BfhQLYjEBgVBhGZsBNR/UMbDNJ8uYY1+oYHXDQx5yGA2lsT65UP+a56Kyykv0mhLgAHBk
uQ/GAGCeGhtr/epOMl/0qRHZTUWzA2lB0tIoSDfa2sqF9j4okqbTa92NM+sCi9Lc6ldB9yDbml02
fnFLw67jujKmk9YuxbJz/IzuZah9G/MnybdyVxt9nZ1Ib6ZBGHRdtfLexQOKYCAlENOnbj9bAzen
Qhohd4T0pxFoAGGO9KTyCWp3EqTXSIDCZ54JsJetTkxuLoFGrCJBETLNATHzVWVG5u46W9jlvnBr
le9oNbCa8PhgKFtM45NdBCLcjm7oXi6c6sGwaackzKggTwjgAM9MPM7peF0NuQ9NOPcJSetKRWz1
7DrdHbE//Wdd13Zw3DUCWwwrmEfjCpnoEE+jl2OQHxvgfHSFXkkrb+lc5Xm/o5Hbz0dEF2DnMRoC
ZHcO4sjiyhzgSgeOVvjKoB106JpqEsozwzCuUkvmD+bEAPrBKSLnZbK8/tkqu/JGJRk9u2Z0l2IT
GAPT/dbEsh+LoUrdPY0305g49LbubFXFTs6+vkpacm9jTfdQQner8uWo6VN1gycBImNLYA9g2ahN
34RTpfmuqAy3PVmUbKdtn2AG26mudEitq6amvzTdVZNCP4EO21AnPqFSTt5ne5XR/90xEcjMTZYM
gX0CftJrjyXdlGW3ZtFbRxGVviQssLAf+pJh/2a0owGTFSKUjQGrlxfJds30bJZgduKAlHx/t8Aa
npiGmNK4tR2VPnciGe0Y+WQWMq+IhlORV12yaxCuP4T0o8sjS6ghjKdwSVasikEm51hVOrzXwpsr
0ghpi3p9wzqQ8cuSeGeWA1nrKS3+1LRm7K6RV6WPzZR63SsRtXX1Jgc6FV+bxC6qrbDl2rIrLWtU
N1ExueG1bjxj8aBh1CWUEHR5K8GkbM3xU2SMaX4x17lFbvpIM4B80ErbHOI9pOhDS4KYExA0IXVj
OIdezTRruc+WcVyFBtSm2PSHNqAHaywJwwhD9KdptiaSxZMLOoRIMjtNnLfCEG111DEyFn2suwG2
Z9wE3hzsG0nTro6Lua4hqhHYu0hS+I2EFckMpP48RiaEEAC7ZhXeBTO4SRbntJA3rUSXtg0JzV+O
UCw07gHeUlDuRkcyGyi6xGbxI/8rP0H82PpHXoku8wqASMmUYrQb9lA22v6hsjLRHMzadp1D0hfC
2qRJDu52llhVQBAW6Kriqh6leyM0b8dRLRTxlaTzRBaO0hmT1ss6/IruZ+135q4mjD8pty0I4OJ5
GTq7u23xmtu0J4OpOve8FqAciaKzUryTTZCdASOOvEMytFXy2RT2suZgukN2sGGdVPz2Wi07YVQj
tJXZ8XdZWOaERpb2OL52i1kV20GklXdNB4LwqYz19XRc5DhsNcBbmzvkT/WNiCKjO6GF5T+3lgsC
0Wiiot/BjKoDKDk666/62bG/eoAl+jc1yyR7IuWv6s/dvpTpGUTWwD4WZl0VJrzQqENtyTIK+3au
Z+kfeFSmYti1ykVIu8ncdHFPzGV+mTxGNBMR/HFU5NWFT0ACB49kruytmtuoYE1dvKO+bLN+U1S6
dLfNnBcbqTVDipI/JNKF9Mhzp9vC9usvIx073pYiNbbDSJXeRaO84MwwvXmNWe7mjmUr5ukkF7U2
F97kcI4rNdWXSlTZ3u4lQPZ2QJsKMczdDeRBH6OXKA+Opu8wkytzZhtVuSFLZrmrRZFZcU/Y95bh
W0ayHawxpDF5jRTFM85rRh8HZU917Of0trHbXgSFgpLpJVtRePLGwjS1H3Tw0s5iOMq6zt8EJiuJ
SJN2D3wp3Rfd9LL0hDr5dgmWKWGMF49Nfy+Lqb6KJjFuigB+mQJv/1CPWfJlEhUmMj4raochrCl/
dWlHKk4Wm03ORhZKOrg3InwK5N4vPIJhU5sug9/NW00GNg90i5MoVn3qbxM3KvdmsBjPUeJ/5THR
V4wXibDrAkL/lNufK6cfmYYaNpRy+li7zOmXq7kpUfvMfnsiGfgdLNrPz1TnZ2FG+qI0Vsjm4hiX
iW9nm1ZKcVJgrvk0+D0zgjzoDZNVTBWHUGdvfe32hDBEwApNRj3bNMq9i24iRs92yzuh1vHURMrM
qEfzpk2MYcs8PDiWCnBQkdXVJ7Lo5vPECuV51xXquC49Dj8VLN9iTs19ZkI/pr/FJtkkMHs1aSCk
WjK28kszP7M6+9OEcmtnNRm05zTzNvw58z0HcPmg8vZEmd2tSGoyUTgufy17rIyxvyKPOBMmLOC1
d8NIqr/QnvAu3KEsN95gMFERxMO1a/ZhqOiCB7k535XJtMh9FrmPHgfaeOj96biu13ggNPsdc6GF
V3jbYa966qMkuHImNvEg0t65v9jVobXGu2BS1Zd5gFM9it45KdfRIbGJzQv2tWHjQOQ4sena45wr
P0XSgsM+1pz3uiRTdN/HGukhsgQiz0lM3EC9/BzlEkSHi6361WowOu2cwldvtrbz48a1k63de6D4
wnQ0a3BRxOZOMFe3UWt0/ZaupBC8ZEX3CuOp39a1NnZy4DBKnNpDIbyAiqb0toYQHgOKiGzazhnN
nQ22+a2Q2ZD+Klj5R5X939br35br//lh/f//YWWPuP1Hlf2a3fX0r5fXf50/qbf8O1zG+3f+FuZq
k+WKqQxRHyIjLMUr7PS3MNfwl9WAi1iUJgzaI5Ib/qjxLWLM11S4d3kOxfBq/fkvkRLNcWDyrWti
4qp0/r27cfVr7U5jhBv/1zSgX+2d/63x0WTba6sAgSOeVRoOHo2Gb9UmENenpJTzpq+StLudkjQi
HrUnL7W/1V1gctKdScJRX3ymMvljn1fCvlm9nDMaC8jzVceIOe2K8GViDUqSfda2XvMyVg5ZaOdT
EtYPqPiKdBNlsjXO8npS+AlV0B7VSVRTJA/h11QP5Ve63tl9mAUMRQdcX9Fxn+MVRnI1Mp9JSsWo
HT/g9EYtl0QxvzIVj0ag2G5dEU75maCamuKwtvrboV8IeK6k1XtEoONgpIBtxLXpZOq4TUOHktkc
5l2mSAfYrlpBcTmbbeHcNpYBJdG2VN5fpECQj1CmVY9eVkmqELpylQIdP85vWW3Z1065gOpcwj57
dCUwaVYUaDSUzklLpkXH75sIYdOSEJnvDWfjwt60ZYAuzO2kcU9cw6Elf6fTqbA3Aemw1p3d53l7
lrdO0VgxliIO1xaan3APwwylDZvKeN/jshOnMwG47c7sHPeulIFf4s9JhbNRbQN3b0y9djxemK9n
x3SRje7cCQ3Zfa0sXQQPjpNbOm5lZrAnU2z5W6+hWYpUZ5ijmFiWud+9Z23u/VQJvbFaRxAxbXkp
fL7KDOstg1D5Qu0FQ693yvaMWK6RoyL20YvIX+HkTumUYBAtp7s10DpXpLP6UmzazmyWC8Mt5lvw
ekm1TSYISc8BtDZ342RDQ2w4kTLpaRZlClN6ZS9i26uCKj2wJe2TYqVnk3haU9oHXY/DAyEdP5iC
s7/kj74CzjmwJhsxLSgXpNl3KA/cmgxHMkTqL8y8KT6DpUUdEGi7DWNtiuiurhMWZMtKkuMxjRYj
Tg363nE/9mGykXSiQ3oCxIccbIuHAsOapub2AyN8GcuIh66MSkVwU53185btO8jpOHVJcOq6An69
GyzRVZKOy1M7jcQ5zOhLLI4bGcNYNJoUlEvrTo+kTU435EwEwJrIm4xDP83zmPTcJN3DnIInODuO
8DZDOiRPhRUtau1xR3dsJo7chJyHvI2b8jNkO+iHwqjq6yEoKQiiRsN6p/6RYKPH/GtKqfxpHkMA
KeOgpiNCLgwSYzQlS4zCxDnoPEiXI+5O+4ZoqOaTMVr5bGRFdcdXBlctsWjZDmVO90lQvp1VUVGP
PCBIIYglrhl5a1lW9WYC1dWjfIoGZCI+WXGLpdqJ21r2IJqz1n6zpN3c1A4v90ahy0G4IWihxLMY
u/t09otl4+nOK8htXFWg/SzLC2NSTQNhtdPPIFPMy1KnfrCdpWuLzVAu/gWTkHTcK2Bk5jHBT0De
aRaR/aqC5KlCg2vsVEE9FUu3K05tq0LxSF2c0B9Cx8XfAkUq2eyM1E/8oJ6/mKPuvjpTAI7AgWRz
sbjdoBDsLGQ1mwKRG8WuWX1erALRpqbQC0mxUd2ZMAzzK+qhwUG9yqlwa5pNdc1FyWouydhi0NZY
waVN4+LeTkKPh87q5KluA/9rM0tEMb3k+5BqZfMdIrnsAvNf+0lGIpMxbbr6czqY3U2QuM7p1EiO
sYYtrH0T5B3wgSrrH3JMKggb0rmWJ5yKpCaZX3tfSkB2xXEijYQYeiOprntBj4ZPXM1N7MgQ1Vwr
TXkeRH5L58ssjQtJKdpwSKz6T5WTTyPc7Fx96uuWRm3mddUpn7tR29wAgQoGNI9It44sQBdhgbIG
cXolvvQqrO+kUSlrU+lhNLfIeLB8Dmkpx51nFflZ27FibShUs26T+o1Tgi0wwe4g4Em/Gk5Zk+Sp
swAwQWKoZ6EqhP4BYCGS9lVRvjJd96aYOO7kojIlaynSl2GTk6dx5aStn8d9w28d21SWSzxlWfZs
B5ROHOqGTsVZCxB14/fSAuSU9qQp21EbMPAi+RlVSqKQ7YyFpPBEqP5mt37/xSmMtCT6W6NgS1NY
ZpsG/9OtS6Qy0o0s7SE4t4N9risq4w2M4NmO6dh4n2lUODc8KQlBRknmvERJM6qdbdbZQ5qWzm0F
ZWraJG6j78p8FscCxG0fo0ow87gQMvlajdRTjIed6stYUswfLJBStAm9lsdqygkCV/yZyKuhtQhQ
bg4ylz+1CJ87AqIOfSTKZhdGuZWc0tHxGiLnNAKPolWRu/43lCiMAS3eqUINPEHMoE6a2YjAJhi5
fYWSOJcUMQaYD1d6ySUC0AqgkMxA+ig+LdQDwxyPsC04EVUGizkdTDOla+fUoJPBUFGIewq2bsf6
qTdjiDhzm2DLOW194GRxuKztuVov/D4IgjJkHtjUgpijtj9ul6H0HwKt1EmJsvXNAtyE9hCuF0g6
N+GLHZee+i60OkYIROpVA7jVbpkOYV1CBuzwPOhz2jxZguqndT5bhTRedb0Ut6PvcLRfIppacOqm
ClEoc0hefDepR2i2Tu2cWniIa7q7kZ0d1sP3bUWHnppkrjxuVV2WznaETM8yZ5jJo2ETtR7XqAOf
EoGoJ646fgC1NqHoaasCCoJ8LFMWjtC+TlxpvdVBUdxYXR68qpaIHRiqiXgjpogpQtEEwxC35TKd
tlav3oLW6Z9h28K8IJ21uBpI1bDYl6wliZelUAu3vRs0TFW9nCHBEM+huxiETDra21m9zduWFJWK
9lE6zgSX+1Zx0TV9N3I3Qx6cIQnLZxci2bjrbb8bd/bk4u4MrQyWiWb0uR2dLnoevV6cAbxy7tj1
guKUJ5+ueFot3XmWtkCfyxVdeBr1ITBoJerpGvPc8hJZSt8O79jofCVIO3bLWampla43qdKSJqan
3dc2UjTklJNNl5a7Qqk91r2Qh3qFVftFjTg5s+ZxJn105Vn3IZzaPrPa6NDg2znNTTP1tt4Kwy4V
nY845xlyWGXAZRc1b2f7ztDu0cZxYvQt8uPzYeVsz9koSRFe8dt2YoenqimGz/k7oRvRQnGo37nd
NU8Mx9AhaK+U4OiwZcGD8s3/H0/1iv42WCMl6yUAcJszRcApq6Zv4I8RDGlklEV9SFeUePVOFe+j
3jgr3lnj7oodV+8EckUW5fFEl+kp6JS6Sd9Z5UPnQpvRJghzGuhkomXvZPPGNchOR/8K8TydWnc/
vnPQ+VuPny3lRm/ROyc9wteNS/Kdn+66PVUhmpPh0StWwvrSIa+Lyei1T7DRjF/SmYB9DlOA2SXr
zCfvndYeruD28Z3hXq44yNIwdwFjgj6efcM/NsmvenVWAHwv0HAfiRULD/3TuU+kHZ3679T47p0g
z17eg/FNfdTIq3bxJO3p0se0oqtTi4QzTpIrkL5ofc4GrSzraAuc1EsQK5ZZhmYSlH3mi9kg/P2d
cD9aRMR7K/i+SjOGgLXhL2dgI1KQ5kuizW1WDDadsX4xAWb6SVIxZ5cIbjPZ+XssOxgS28IWV8ru
7ZSmQ01D1bNzjvuRzKeOlnrqG5tKhuwZ7zXk/5bT/16r27+fkx+eqg9j8vXrf6uhLQCStHpWtxEz
bz9cZ8e/1dDMwpGAMAm1V/MYMDBEGb8Hxju/MEdG30TQCmq4b8fk/EAzWNNQAvhONrrpfzQlhz9G
jfxtDU05vipyXCytTN4Jm/i+hmZZsmY0utd0scYWfA5K57pS3rWDbSOPpVckEKddK++i22CIdLKZ
tIxuTRyfL0tbwoRPzbA4oSxZt5wyLO8ZBCLqMTg7H5e6ce4R0dvmwSHrZBtl+XJDUIFgYoF6mvmZ
MgLjTBKuVRyxjuef+86Uj8oaw+Gw2NPY7T2VaHnO8cxk6FmVqdwoLwy7FZR97Yukt7eTlOFjlIdN
jWI+RTGfs7mw1JMUZhH7t/jVxs3HSm/8CisCkiNy56hrE3fnR3kN70QZytnM/YCJbg6jMkFdidZ6
z49kstFKh1aWkiEivcZMnvVSklE32iKI4qVws3SX1ha0qMLpV9c2snr8Bu5Mg3eW1bCnvU9TgAoK
d4sn9CA3hk3w1qYbhgKbrZiG29bs3IuuJ5A7lnLxAhaPwY02C6NyUA+eAhNeWXKat5yxjeLYcbN5
Z5ir9JodrLoXnInRUFWuvB9bQXykFUkj34ETr4dNSwEKXoYhZr11nIE+OHzC4CI3Fo6odkKZFJsj
g0cwUwWV/DxiQd2k0JOnI6PEJIQiAP/Y4C6guyw69DjI2gnkMbHqUywdoCvMWJvCBDs+Ik3zSpoG
CIXNIN1IMPUl4cPGctsRb2Zad9qm4orBVJJrPyye6I5Y1e2Fp2bGqgmjJjkpx4LJaZAgTNgI9lf2
bbtyLxBY6xP06BazVTPldFhl0RLu4LvTL3YnQTWaUxP8Fjb3vwvavyNkNz9Y0NRT/fTy9K1UaP2G
31Y0OE6IyEL84vjVrFXo88eKxj8R80WHy17VrJ65xr79vqLZvyBmx59CJDxzTNIH/ugKohdarZ8r
EpGsE4eskX/UFfx+PSOuxHcIUuBXXAOjMIx/v57N6IFwh0lsLQVVnHalv0PZr4+wRQXbb+7Kbw3J
f9V9ddWwDuj/+fd7utY3a+f7tcjOISCaES4L9YdrWU0FxaHUxVZ6kXFOUpQRJ8iwt5GeH4mH1Rtb
IPXJJns/jynHLBa0w1gwAqwnjmnEqxYb0UlSfZbs1BY1K1K1gHpKjf4wVs2+Gho0M0LhnLCNdlvz
FnA4duk3le0Y+1lbbTBeLOfUBs71jz/aqgf88MnWbDOHKBa2BbTD39/FoOZkJxIuvxgWcbMOWUfW
pJmFe4r4TgMhIaQbH6dQ5e1/fOUP+9F6T7lySAQXj5jP+fH7K/sT88+IAcrWsoC8ekNVbxfzp5GL
Ntvuxw/IX43GtmkBcuFJ+f4y+JjbolFRvgX1Wry0ihkelaOB5sBclvK8y9u83VhWmjx3SZF+mdvl
Xo4FND5LGP6nwFhOQELZh7aqqMC9snHesjHMCQdcOraLCk/a1jJIJiHAsSccqu+cbd9UYkdKLVVi
xUH+1Ojm+ki40fC/69YqiTx+4Q1cH8S/X7hun+rlqf4gWVy/5delywVOt+YUML7Dzmvjtv195bKj
X7BSeRYSeU5kK4Luj4XLMFmdkPytow4suiiKV0DAbwMNVHO/AHHhAEeqK8c7fsg/Wbu+f/Y5DPLA
22gnI9Lt4b96HzTlYNJsdAyonNiSRbWLItnscyDfP8tA+v7hX69DfskK1ePstyY2fHj4EzJg6VLg
FO8Djc6Q0Oo7ennqzl2W5l7IUPyjd/rX6xGVQigfLzeg4g9zGkyYjGsbiJ+RGvVepdAgl6Qvf5J1
8VefKiBlkqOxRxLMx7CeTDtRxZsO4nQ27GtPy7qPIzvPLkW4ZC3qLfNn8UAfNaaIiUgQX0OdVj0y
68n3i4iwXR1KhVChoLvXxWWeT9vMKRge50U6HX3zKP/FbvOzi324iRJrMFoO/l7ERc3TAXK181mk
jgkVbErlP/2LRTZLP7mqHgNqyowP63/WmWbde9D1HByx10WLNT0dPfWTq/zFR7Ix+IQcJyiDoBF8
f/+savY5wVFAh+1coHlyOposwbLRGHZ+LU7/dlj4p1fr/7J3Hst1JMmafpfZZ1tqsU11NDRAAps0
EiRTa51PP1+i7nSRpwAcq7ueTS+qjYiTITw83H/BB636NsgE0jBE4fFsqDhT+hlNQgDjlbTT+BiH
Qz1uPl+j90ZBQo92KD1RtvrZAc7yXgMtNYPDrFQJLQYzc6RASy6wbN40Af6+nTlPfIzG1biSX5An
OMc2y4KR02TFUxayuVlRuJz0zGQSK3gD6NX3HfY+VM9OwFbqb2EjUG1O+6KWNhN2deBnlrxpHuSJ
0+4UrVUXfjD1gBPiochOMwW0wZa6oJdsulph6HQTxF7k9Pqi3QaGWAoALaXw19jGSuB2yoJbrzYk
1jc9g/wMxVuJoc9qeQuQTKzrXRwvi+ki3Gw8g4EBoPn5lK878Xwu2KIiS0syap1zuIgDYRsJ6ONb
c2pS/Z110baMMrstmy690wdDsLOul/x2EjUKuEJsXRDpe2fNeUOTtorIzq5b68+d1bUDr/6Rqs0k
AjuRx2ai7D9eMiJ556goaLyK+DdaiiSfB7cQMcjBECkI0VrBSn6QtYPSiYMr1qn++vmM/iOOEsxI
3sH2E01B658FmkQHr6RBxLdV+EA/jGlFcRaaQgVYpzZ/X2iBrF2Q1nxnDlWRcwlfCr4Oti5/zqFQ
rQKHJkNKUsInqtPgQ+H5d2JIuEyJQH0gHlFYIVdHQ+fPUWIF/KwigUZtKnrlbq/F7WRTyB5M9/MZ
PP8cWVydNjVxvYrkdVv8OVCT6m0ZCUlOY1GP9tKiSTaF++n+34/yV7pgKjJbb13H36hU5VSsbQvc
oU0LbbW+r3jzmBhG/utRMBLC0QCOnaywA/8cJUc0pCvkPqeHhMJpWWKiQhdDuPl8lHXqfz/FMsTE
9aJBVhf1Q+ncDCKxYrBtMd0Jq12q2xg5C1cAp/FDyn/IPUgypL29z0eEUHI+JjeCCRUFqzFGhF/3
55cVkx5qo07tfEQ/QXdasaByG4FX7z2zkuJiZ/LE+aIOQwCuaXULcIg0XeFA06s3S171qi2JGdhc
yhpd7w2i1JpurVPvBQlX47ERq8pIlQJ59QF+RD5/by0JlyQpl5vcScsm/QXmEvjioHcNoMtSbRJf
VxZ62ZbStY0LmzLM9khZrVCzKhlGW1IWU8K0Wxau5QyFLadAUrpz6K6P93C71ZewZYH8Hp2/2s7C
ANT9ZCnjtpGp9ttl1+SjUwhN0HjZWLc/ZwkQtQPMQafSM448TObKUDKg+8OIhT3XpehMAa4nVNSz
6Gtm1vriSVaVJI5q1rRYs1pqeq81oxw370gqZ16qI2IZVgNCeo/522g5WcEN9pJNkp465WBWIu/a
SasdfaEA3uOQI57MRTW+q9Us1I+W2JsG1m3IkqCHWBZGWTrAlROVqlOh9wt8j5kmeq2JpfFFjiId
9/JgIuYaS8GLLZ4lrdpERT2WcCSm8WHhIqIAmOugPACJjDTL27EwW5Bqpim4QQUS3i2tYTK2YatE
hWNVhfKqsAkyVzAH/XsX5dH4JJR58M0oh6WzO4GjDXrZnO+sTBd+TKlERbDP8xrwTqIK3ytdXGil
Kghtdm1t5ttSl8b70NSGcFcluL7asEzyxWsEKnWPFOJpGJpCLH3t9DZ6EeZKLJ3KkqvnOiziYKB1
aLShm4yjAXpOTivcSwoDI0wadKPqQF4JAdkkaz/BkYGIKvt0mIfEhwU+vKBFIVYvKIt0qicMtBj9
BGUMbdMvlTL7gp6pOB62gyL4QhsCB83bBbY3JMhE3qhRPWBJLArGi1BKbY9EyUpimaKQfW6linKH
Nh6soSLR6+6HGgvyfGjzQBF2plbHA12XLOwglItd5qd1utww71LyBeSYJL6C08y6R9gTbbulc53h
Al0JhQR2dza+hhMgfDccqgQK0BwrO3w4mdjCyuphl88BMJ0kH0BrauIIcqieQeoi6kKL65eeizla
EK2iJq8tet7CFcJBiQHdFH3VvWnVXXKs+z6UYO4DQ/8OnwnzCrugpVtb9qBHy1bjxFc/6BmB2iVR
bHR37peJWjAKJNUtmhQRLo2QQ2J71GcZeVwt0no3lTL6jkWvNhIY/F5tMevN60dJDtXa1SAHFQdr
GkyaU9ZiUNhQYhVozoAplF2qVZyfKGnJ7SmK4zQvPEs1xlDd0CYfdc1tec6CcyjRZmSPI7sDyT/G
1bpwmek03SPMB6Q75KHXOmG3lC+4SeCylRhTf0PIiVpfHhoJFEsRVVoHkSUJtOa5NZS+634CGOMJ
I9myBnbc8CbdCs10GzVFvKRPiZlKoTONU3yNzByiL8iuqksp2oaUhKHlLUtaA8YZ5CaSugO19nCy
p2zJvgVMq2kbVdNPXlXJ1oMVcmvCLe4nA0JKVz9N5lqPBuKG8cUCZKLwMbShZD+qepMiFagKjaPy
QACSD1GfvjWtAEBWUWNQMpbo0jvUwzR5K3SW1rh9lun9j3Fp5syh0N23hy6NZZrrZKniZp6GEMWe
kDzVq9IYuDk4kSh34yXnLWoOiahuJ10QY08c2gSgTsmVrSmjNno4SsL4iNFdLlB4MKm5ySNcsgy4
OpI6KLdgmkrWMtlVm+T3HTJ24x1GZzxg6jKop42uBTX+krLaEaertJ6AU1fiLYS2JQDbsiLu2Grh
TaJn+XWccAjIpoP4nr+h02joJzDpaRO36aHMTGKzNLeQd01FH2lhJmYk7ZZWnApfqkrznpmSc+pz
Y/61nEMD859Sz352dQ2uC7MwjTfqElixQ9Ap4r1SmsF3wTRmkE68IRRYWAa9QXQvqu+C3MPe6pIo
fVCkpOv9KR5qcddJEkCSQBOGE2DBQt50LQU03iGrog8oO9DhBlHlqTM6sXLFpJEfaETweqykIRro
o4SQrttcV+lKzIv+reLqBFkgyjEMG0EuX/Kyoz66gNLb0a8E5C23vIFWLWGitSFJy5NgkI37chdF
I9oX3XjgcGiAz8WiOql4SsUg1cVe9BY5aKEViHUImQ913dQBDN3ykZ0WPvYJatMOFI0G0ZUJQMXP
uOSMPPIztXLX5MDP2EBCon1dkACuDoj+Gv0hbru8cnIJoSGvb/oC5ehCjoIXlX/Wu1Jb40wstdAh
HCRqFvD9eq+Ceos6YOJJLcrhfT+pWuRBSTLB8jUyWjcQP1Lx1KaQHFZ1RcV0SkhwLRs0lcu9mRWl
QbOs7lOvlGsKwxa1FNFf0PtYdnNiWcMReSIlOZgEntibZHVOvBK+t/ZC13eVRkgHLR13YCUaxTcs
WEhPvaiiulN3Mv871iAgr/BJB/LiAAhoxCPOFvXEHV5MrXmrhXXVfA+iEpj3mAR9tylA8uXbkNth
AvIwV/EW9CSSO6gHo6wkEFsgRVl19AiqIACGIOjjDMDSDEoPnUrgelpgCZmDFhsgAH2MaGQtc9dD
f1X1PLOFuNHafbKK0oOTlEHjRz26wYgK6rB9OnIn5SEWlV5xgA2KHPCMV/+2oMEJZF8YFminstYj
cDKKwBQ0IYXVUkfjuDFReEExC40o2Gt6yh3G87gkh4nLcNjju0i4jyeSMizbEYDCVR37GvCp0hVi
VEHiDaQt0G8W7i10WcokdpLJKH/NhFnTMbEyezQQyGVPEimCg6kYDf34oE4TWxArQPHcdNYpxBOe
3hglotoZpTygSgxW8DESJYhJC+CWFhgBBCSvmvt1fhFde8qBo1C+yjIYjYkGDRK6Y7g0ThYLPMub
rj7Clg0oF0bzoHjluMJtB02Zn/p2EK5b2qM6iLAGMieLJtpavYCh6nQ9EL0hkAPwEgHlgukXKvTa
86pZNzxM0TQJGzEg/3SECDUWDEy0pvEASyRflDTQXmMNTMUxrXqi/CIWJmFNAZOxx4kWLTe1ENIN
gKeyt3MtLloHrUAzdbQM0KHTV631mDQZIOiMjrBgt1Msfk2Aw1mOwVVK/jk1cu4LRW9goRaUyr2a
50qzCxFVgArWSLnhglrlUW/kGUTmlm7iCkY24FqUQs9J18pIe8j0pPyuGsGYbOowWKgtEVFFKKpL
RzMXKSfDQ/x7Mm+NgooOiGF4N1c46XEHSumUeUofp5GD01q9X+IpwgVaKaUHUF5VaEdLWnwbOqNg
frrJeruIoaDAo2tkvkelTNc0tFFRJTDhglGHUX70dWMgiRlnamFLUS4pdtuX1dcGVu0Cu2QBrh4X
qTWj6tYAFZb0RQPZK0ZcRTz/U8MrDLO97RU2uSsPPawgs4ikxM1aWr7QQ7BltzW9VZ+qXqTzQLaW
HQbeNiawkErM7E4dJl4vZTxfaBa96ab+8XrjYUh1DRMcBMzp3Jy9EUWA7qO0oAYldCQ9e5XDEQFs
RjjoWKKsrPtx1AnWZq4CdXGNeKxBNKbLfLNI3UQunzZl6iMOVswuBoiLtjHhuoW2qlddeZOJ2Bje
qUM7mDgVhtgZm6GQyDvaNvJzVwrF4C0T0fCWp3YIHRBeIp3xUtdB/QPJf4CjrMAmQV7PNfsqfFLl
ZHpKFiWwrucslsRNkrIvNkIQwJynkAT5Ewvrfnj+/Ll5XlShYLcKuNDgtCirwFj487EJK7MKwgIk
NCh/6RFQT7AN8GYB6wM77jEDuP7w+YDnBaO3AU08kfCngHSx9jp+rw4Mc4LC2KwXpGNi9roITe7y
6CBPLvEzu1AjeGcsNDlQ/TRUusL/EEoNUCSrSa9LIN+d4i895xBaLhavmHb929KKjE6wuZY/URel
2XxWw7HwWmphslZ2YFZfrTidT7MZNxfm7p+VAQA2yDiQOaw9H2P9/3+rrCS1BWtimEhMoj75lSdy
dNPk0BI+X6H3RqFPTjuKM6MD8vlzlNxseNrwyEH2NBu2UpzGjgRZcvP5KGf67hSi5PXvU1JBAYBO
tXE2DP5VqYVWYrUS4wn8LaXjiRRR0ktHbxt8E8xebOubtqKW8KhP2LPe4yCF4BVP9g6JHqS45CM3
U63v5l6ajV0EXcNwAiOf/v3iciYl3aQGSENNUs7mXYEnBitmnXeju1PQr9vBnjUu9FHem3YACtgH
KnT1qAn+Oe3SYA1yVwGn1FueIeS1wBzduaqgfX4+8/84FciBvGngUpSWACOc1ZfSwhjqpgvhx+td
5wtjBBc0rk0BaA/eLf/2CFKgA41hUKsz2bznraiITnxB2gI8U1kab8kEBBN686mRS9H9/LP+Uapb
EWOQrZBWQiyKgvef8yerjRHTjOptNm9vq1jo7rjNkus4KsNTAK8VYTvrkkXGPxZtDZqyCINHXJs3
2tlcAknq5dakeRDnVeCqgLZ96J7lXzXB/w/4+T+w7n5b5VVK6H8kghD5QSLo4Vs8fvtTG2j9B3+1
zYkg/8H8XKR8gJQOZue0i/+CMCJg9R+6UCu+kQHYDPyb/8H7yPp/cBtA3IJFI4vCw+q/TXNZ/A+t
PkvnvjAxrMA24N/0zN9sc/5OPgRZUgmdyKOdtSiHUDIFcRKlY3WUrqejeZNvUcNBReHQPQr+b7Px
Tu/1zz3/9xhn204NG3HC4ks66rf9VfRkj75wIS848xH8+0+vQ/52xxhWGgvCwp9WjsZdcBy+lMfS
F7+Hv9QLvRUq6fyp92bo7KSOo2YgVt2KR9ze0psOMU7PCJPGg0PUeJ2hdaWbW80E6k7YznLb7noM
y7cj5QQ/k/sIyketbvK1YCOAWnKwF64pvLaGWwcoEMPhoAyY59p2rlfGG06f6JfhIAOh0vRGVW7d
RU4qrx+lVV42EUkHotE1aJt6ekUppwcp7/awWTaomZhfQK5rPOvN8FUSu/LXaKVw3ysN8QRq6a4Q
T6D/RfoC1kyKNic0P3gTVc1GN/JTERUAlMK7ri22nTVUlNcs3UmyPtqCmjJ5Awv1DoM8ywsxZ74R
M/G1A22PLTQX/L2MZ/rqLWjeh42ibsKRCsRYhvVPsexbL0jUfJMn0EABF5Rf68RUDjA4qo1cdoWn
pWZ6FbSZ4JZGXm7aVP6WTqOw6TozdoeulU5DpBfI1M4UYMN4PGRWUx3ToYxtIQgVJ0SOlyGQA+ny
3HzFd6V00TUSEU+qEaaNhBAFBaPYxIpWH6g1wLoIYAxgwYV6bhJKPEqayssCCZVppX7OpXg40R4w
vULKL2lIvjUZ39tIZ8lrIvRD0Ey1dDSko6CeYuPQLNsIWSEqBK5gHHT9dox38F6hVV64RNcT9t6Q
Z9AKEGBaVAoZDD1lHJ0wGmSnm9OEPgqvL12uZYQ3psETIqn96xL4ECnw0Yjrdf7bgexVQPf9zIHk
A7cYQ4y2spFdlLE/DyXy+hh674vOkhtjNsJ6Xg9808NFtfUTWhrTTc7nCP0eVYbkLioOqh3bVNLq
wQ5diW5UvC8E+m13F37DRxHhDPiDr+GKVLRgFNSxZ4XtA7pJ3tJablQnJ1WNvSK3rvDRE20xSd3U
MJ5J0xLYxku5bxbVWfJNDEJ5lL5EEhLIcB9xzohQACufR6E6EFEuzNYaxN+brLMXJYpKtCZgUR2z
unXz4RYhIlt14QYib3TQfvTy9sKMrF/+zkDnnoG6GULvlMPlmAwbQBH02OgQrRrXXw3w7LqvqIud
ml4ZHYz9SNUKmQlerI+GcNP12wY1ifRCJ/SD7XduaNZ2qOUsszAf1U1puv3oFngZV98RjPGsiy+P
j7727NIB+4ZVaJbOR4zg3PRwPfjCcXYSV7tKT8NO89FZcfJd75bO6IkeT3Bb9CfnqnatjXVb+/c0
OHazd9845tU+85AfOVy6ac+eK/+9D1eexO/HzxT7gqIsP00yN6II9o0CyCnvC2ds3fKXQk2YTtO4
T+wM72+7/v75+n+URbz9nN9O/YQ8G9WjBJIZygE5vTCqN5aHIZuttVflI8zl5aCbyQXMyEeR9Nwf
o+2FHMZQxQHchNvIoZdrp45FnFH2oX9pLj8KNecWfNTqssi0GEXfBJv+CaPeY+vQVNwG99ZjsR32
pl85gRedAk/YJRdeIm8r9d5Rkv9cQURsQQ/AVjyKpmgvGCom14niUX4ayQmiq3FcaXEPkeUocFl7
cQVg0HqxVfnCu9r68+H19xY6i266QQkpQIbnWBiR0/XZE5WRKyAnvqkltikmTmLsBgs63AtqbC7E
Y5T9VT/TjE0dIf2chJkXsy7auBOT7lvWKHD1NMPL00NaPFtK45rW7IvTcqzmlwVRdVJfCquGHzWD
z+Paq1sgAzshObblnVk8yAY90OxQU5Luy71QPbXiXQ8opFBuY+0LnhCU9Z5GxLpE85bmm11Ko5fG
oof81Z00XyvgJfEvcOf4FV8Bpw12wfIVnXk4FjA5y5ukDPczPPBICGDKdZ5SbzqAViYEUCW6CdVu
N7WjGxeGL8W7sD1RAttO2irqdke6M06nUe/RMhR3WhmzUOqMA8e9PklfOqt/mQZu8hZBdbolV8oY
vUZSf6qrSz53bzDrd/aKeHbZWmZMGX4h7Jqb+IDymHjKDtI2PfSxU9xI285bvpmv4nF61L90p/Fe
PrYXAv5HcUY8u4bjfh76PGLkULjBVq+DMQpes9kF2Ng9lRTn29Bb8v06U3N9EpWXSb79PNa8PVbf
++izNEoyOsvs8Hk5Tll/WhQ4PqLqWRmXGra+m8YcbtDZ2KH3YauIt1X0j4QFeWmsUXCz7R/Ctv7a
WndQaCGavkSrsEW8eJPxoGmrqkDgi1LtJ0h6LuJMaXlTi16Ww2Bq2JBD4E7qsKGphCsUVMVx8Mww
ouOa0Hqa90lNvRpNDQm1IyO9WsKjFOxD1MaC9LmZjqJ+HYBiV+6jMQO7vp1VPISi/tjLJKyyXSE8
+fkUKe8nKJp5tjponk1DlIfyEZ51hdLC11mgG+fPmx7iuqNIHvvXAy9R35uDYz1/4yea180j0nUJ
fR97eErs5QoeqNg4KBVORxXxItMJ04fPf99b7eafS4hN+J8xLl/6iFqbIB2nfhP5M9Tj3BtaPzFc
zTgkPkYCGMjo94v5mG50Wl3TF0J85Yw/w96Rt+OuVI51e1vq1wKM/aviUuj7aFe/vTJ/u8ZEU6Cd
Drf12LclkJBhM0luBMZtLES7zU9S/tylW3aYbel7k1qggfhDCQdFyC+AsD+Ived+38GYx02bERtb
nb7q5BbjUZEuuS6fsTb+G9nFNWn67fNS8haaRrV8jBscK6YElEZTxqHXodYI2MoafGMINB+Xjdhp
ICHvkfWX9khvWHztqNixCh5FXdVcTDx/fCnQjS3CBDDSVYudAj3PRuEnd9qBTsRC29YbO6m9Az+G
XhsqXd0rThvReGGXrynNPzcR1dk/v2bJBd3sQuaKRG8etibJBmRtO51eP9+lH93E574C6K6hktYQ
aOb9eGX5tEE9wRGchrgqeb+EH6jt7gvnwmDr0Xzva86ufbypJHWEw3eMwk0vBS94TyGrSVNtE2CG
M94VFhCZzsXUVm0OZXKNlNrnI380jWfXfRyNEgRUMsa62BSVnSGjVgrXDR2lz//+Gdz671139gix
xqHMwgIYau7VL6JnPr+2u9HdoVPw5GOhxHnP7Ip4ZG4L+waBPEd2XyWn2xhu/z39Trbz4/Mf8lbS
+ucU00T6c8OAU8JsPjBAcUsndXzFmVoqtzXGmi/I2twOsa9vUOxBQAFE0UbYwzvF0/AkiJuG+o0I
F9eWfuXPQ7htZTva9xcU7c8oxP9vfujL/PmzhrAJwZQBLk9W1mvykppPXeLnC9zdXymeQmOI/1T9
qlzRCtJQX+3dGIVKmsmIYAnBbhVEaPdL5M3GKZZpFF9Kst9/af8lG/ZbtKhDUUnoS8/HxSceCN96
f/ByV/4CE/BCqvnhp5+9VoBNLwvat2z6Y+t1x/GuPcHjS+zigBna1jrpX+ubZFt4lYP6ySZ/0lzM
SH3pwlvxrdv13oY4S58ovIrIshJB5uwL2iYIftglKhsaGijoyMibpRC4y10lWnWh3ah6zbZJ8ITU
9gSqewcIra1v1fgZ4IzbIKL73QSOOR/7CznWW7/mvZ93dotrQDvzydTmYwDGANnL7rrTuqtlPjSt
MwyPcBVKxVPQnYoGH3OmcKM3nobIbLUR4ysFkEXkw0Gaiqei3GoonuuuUGBZXYi7bDi12n5E/iPu
btriKmrQ0cIR8POD9sGJ/wdRCaCSJcCSn4+NjwuLlziELlez0e2xcelykc60dQeSp9vZuRPuMhuj
W3eT7lAQc6o9byq7c7LN5z/mw0U+C6wIjKP9IRWki3F0aPRpY5jP+bITjNtY3M6j6PTKVVPiwDYC
ass1RKDILZDZwfUHpyOkFzs/TF6WntsFoiGiPXYE2ExDZgpIzKLcjgLIokFoLoRLab2+3lv1s3gM
gqk0xmY9duQeOGv4EuWF0F2+11cJ5EdYEWhf2MWVaDyGCf5ZrjRdIsasEee9oc8iNc5ptdhDVT2W
udtvZbpgzrKXcxdNACtyzV1JAdW2nOCp/ZJeqdtkw20EnjWnznUdesq8zRc/+Sodws6b7mdPv89v
818B0rM3FXiXVvLMCzvsg0RNW7mEv2cyuYJ7WGDyS80NgB8X60o/pgSg7PnN16lb7CNPcy9sIOX9
WTHP4rNKRTspesaKr7qdutfc7KE6mvucVAAFkAfgThsMQfYYtu3CB6TEDpZ7iSK9fs47C2KepTgg
CIGnDwyt77UjFRR38pLtcjIuZJsflG3+YQAbozU8DDV/35JslB/vje3wRfipUzQ6pXS0L7VQ3s9q
/0FQi/kvRkyvfK0Oge4FdzQ2T60tnKZtv3jyDkUvUK+r2K6te5+v2pmFzX9v1XNBDqwDkFiUGRPT
TdFy1ekWz07tXkOxodeoR17Hx6k+rC7oMSIJ3y+M+sEJMs8Ob94HIpzlQDqOexTc7FL22wUIdvh1
RFFRWnX3X/vhJtaKXakf6Cyj/nDT7yoM4HK/vJBQvNlEvbdrzo5xBP5QAIbLMZ62er1B/A3bT8ny
aR1VeEjZJa9dbxZ+yTdAv1MHbd84dHuwXBvwpM0pGXxr+CXKN2Pq6qoXW7cmKhX5vsLbNOe5YyPS
1EXbEHEQvGifL8zcB9nGORkP3fFslNdTplwHj5Xbf5O28zNQrOIqubAlPjhMq6rC7zFDHsWe9icj
mLeS+zDZ6nVgZxdD0gfVQm1VZvj9zxuNMIXNelaTnZrxZi4P2Wbyh53itqcYor+PiD/IvH24m28k
UCFOfmHTKR8cr3NoCrqGiOWnjIxYangVPyl+fVe57b7YzFtojbvFz79lN9IBTbon4aTflJv4cXKG
J2sf2NEVu98d/fBE+W5X3l+M0O+/ZzRj/bG/ZY9dYc14pPCjrHsk6QxKK1e6Q5GWAP1VdMsd4fL6
Uqb0QRcYQdM/B4MLUYrlGsda3uIwfhzrrnpSclfyklN86R744Gwb6/3w2xeZkiro+cQgqMl5+d7y
Za/cZH7lA1vcLC6md3Z0N++6g+rWx86JTt1GPGg38+Yl86rH/+UxOctm5LDRh2bkRyh+uhW9n8Zm
8KyNsLt0232UfpyT2kdZ7EFCMkDnw3Dgu9qN7poPsYPGjSs5EVmc4P+ILpzJt77MO7HKOItVYTaB
q1pXLgq+V6a/tCdKEbEDsahzyFmVyM32nXAfbVD/REgpOq22JxdW9IMHPlTgP1c0EtJirNZ8J3wq
v413y278NR2NrX4vvpYPwqb1l6f+Pvv5+dJ9UH1BI+rP0cKgnc1GZTTZMTf6/uEOfi+NiztU+kmL
Jf8a6cvr0IH86uZu6z2FbuCYF+b5g6RSPwtOCbCqxWoYO7VVL3eIBN6l2/0Mvvrfm1Y/e8R1c4vV
7rolO7+h5roBWsoTXrRrr9nlXn6XudBp/NYD3LBVfMkGOcGRuUHS75vsln5A8qidpgMtMp5f7iWc
1ZvGyjs7S9f+nG4E0/Gq/uu4Yg3hT8f+abCHPb7MR4goW1ilnrrpIX977RMcbXv6VR6D697Pj5PX
bba8pHeya2wQneGWGLfRLvSN3YWtsJ7W937bWbxasrRJ1fWQNX64HY6912+WbeWlG5F+YeBap+Yq
vlG/Ak4/RRt9Yzqx//nIb/Cy90Y+C2IVBhZm0lAZFq0rOFN94gSwLRMHMATergWI+fxUlWDPfJnb
/9pqTkJ5M+JCQrnhSYZ/Z3k01A2oXk995cu3E14eyHLXnoFZlyC4berHua8mz/BbwhbqChS/m4UO
lbWd2i0m67WO1Bl98Z99gOZ1Cq7lSVPcvL8JO0Ah1+HdKtyJjPVif/7Fby3o9774LGIqmINpg8Zc
947mZ9f1RvJpEHn9Y+h9odq0mTaqL/rSvj1cOukfvX/1syxwRVMYqciQSJjuSjvaPEmsM9xWV3Yi
LsHIBy5g/5ToBrdu5Zl2tam9zn2E47WRHEzd7fsLH//BnaWfhdeqjpNyXjNv6Xo5jp6+UZ3qunYk
d7LxY3URCt8Zt/VNdUpOF0Z8v5yoaWcxNRUmYSUvgifDAFY0rhNhv9g3SrCJWiA4bth+k9h5uYOX
vWeqoHQuBfP17LyzzufYRlGpcBZe1xnUkZdfpfvS2Wm3nuxm3v2lg/tRSeacYQ+HZsG8iUHkjUAD
6bS0tvaa9Ycu8hZWWOIg3cCV3GG6gBRoAyVvO9xhhZw7Me6qT9IuzZ6V0qUfKd4E9BT8oiCdvjLH
G9Qmyov+nR8s+9vp/y1VMdBUjvFIkY7Lq/B1eaCxRTWj+UFn5dsAHOG6AsW+2PNOuR936vf6y4W1
/2jYs5CLWUHVNevaN25+N/9a3IqgFq2hXnLAqHGtJRTy8K++tNnWP/zemp/F0STvqFyh0nNcuLVx
2rvv61vE9Ijqt3BJOVuUze2ucXEksx4ufORHY55FUHlAqSxD7Os431rX9Nfy1o9+4GE3wU6kWGQr
Lw0RMTXuZv0UxxeKsR8NehbERkFpgqnVQFVNL5L2hH8IrbpLSOuPygDaWbzqhCQ1moFphCOD66B8
Cu8qPz2p9+JXiH3S0+cz99HuOItF8OAbaJQ6B3TO8CiZBDR4IvErlgAQm8xwU1ZwpvEyujDcR/nW
uYRdYGhUphLGq58MEM9X/VXwVJ+S65S81u0fmm17XPbxDpevX+1W3lZ72af14naPEXn755/8UYZ5
bhirxAmKIz2bZfyluVBnUTT/mtwg7b5sYMFVv5R9dddcRbf63f9ywLNEz5q0DOw4A2LEgLnQQz/a
DIRqwYih5U/5i3wf94jfOvoPrJBc6fnzYeV1879zEM9JGFFhZPjJsoOuh/vyrlvnuH3Mrkc33y2/
rH14X2wGNtah9FJIWrxM6+vqsdx+PvoHh+NcJ6QLJLUPMhVcpYg31nAX1XD2LllIf/SuV89iTD1C
dp/QHgAFJO+7XewhdG6vBeyF4nX07ds3cbt40DzIESv38w9SPyiGnGvHoPUQ4qjMFzGXxyg5quBE
MUHkbR8e5Jv8pVZtio3OeC1+Cb4Y+850iuop3ml347gdsIGETEhTNuZHxqfpF7LcuH3sze+V5o5f
9I51iG7zC1v8o8k/i0xI6YfTjN7bEQCKlz7EF+6SNV14b0OdhSSh7y2rx9zlqGtf8ezKjJepuwuf
xcCFACnNm88n+qOW4NsC/HZRIuSeC+Nb5HuN7+QraQclGib6LgE/6hUPimzrD9rJvMbO+1F3Eb1Y
62fRFcBSHgmn0hfoE17Spfro6X2uFrlYmFTWLTsNWYLtur9g/zmZj0Gdrbs/Fae9jrzYry+cmg/A
Q9q5zTSKEJh+VgyHn6UHZd9b/MjXAefr7g00J2fwSGJcfT+4TMUpvLC3P0qh3qqWv005WseqYMys
bL9fHxqyLYvbOHbSK4jt8cG6Gw79RjrIz/KDcIpvBFe9bV7bQ/RS3fIgowIAHVjzxa/dPj8115MX
HOA4fr4b1hj5zp57e+D+9stUJKg6aI9cgx0iLbyRgf3IwO0SUaTDE10Y5e3N/d4w60n6bZjealAs
FSXpmOlA5KJ0cBZTOLWoDafGa6AvtpGYJ3HaaSDXO6H2kI62zY7aSPncDPedLHirjpD5fzn7juVI
la7bJyICb6Z4KMqqVDITQlJ3A4n3JE//r1LcgcQnxI0zPn0KkWTu3GaZexbZu2yCzQoAcZe+Kzk4
cEMGOH8Hp4JD0pkdeawwxYHqwpkBmElIVWOO30VIx0iQe0f5F05FD4ENyeak0SUqdIlf4Ok5FqoX
svwbjCX0bAAJwCXRTVN0GSBeQA8n+tqQa8P5oczeipFz4vQuYQoGnsb7KRc6JIP64TGFj63Aor6X
G5MRB7SZpS1RpU8E5k9LuIjJlQymdz+2KGs+RFGvKpN5hxdA89D5fO/kH2xozKNVboSi1XO5yPjy
PgOJi5mR1jLvU2NmzGQBrqFTzPyy1oJfoDy57T6TdQY969rrGZif4D8BL0A2TbJXtuYiyrJdo0hl
iD+hb3hjSnEn2OBEuh1E537f+2tlsrAIuPDDzLOWYkkbezCplboEGWDnDu+MJXof5HKvSjOH3zFX
YP02nrlydwiLjBB2XdBHiXpktQ612sO043bkIfJjk/Nlu3PAFaG7YivU31/khz2zJDplcTbOUDRG
KsbTq0RDT4imKwxrbXhPm3DkRAOCHOpYdDi1MmYqWBPcWTgBRtzwE+kEtxp7CGWkZte8igCHJjLa
5aCv/L4U/MpSLFmOeSHWImxA0aBDcrEXXhRXeBiOsONkTCF/lctAAUDOCOOgBLResvoHQHI5OwcL
8jEE3Pxu0K3nGxv+fop+Winle4Cqi46kPYQLA5W+Neq1h9LJ72+5cql/ZupfIh/E5UsyhRUycghl
cX4D9B5X3AbJg5KBlJRW3li/P2il1Phc5S8PygkabN2EN2iBkY6h1jAKjEWUXUczJ4v37fTv9+es
BaJPYMuXB8EnQyawmvmcchzLt9ofH6OzYmVv6vN8G17TjS/C38/5T59kEYKAwG6hMIKVg5jRoQky
LzagCm/OhoZrWgaeAiXFoMs6u6seMxfdhaet+3pt1P75J315xQGjRBj14tHNSRANSFndu6nRq3Ip
3MnnP4Q3tYOP+Tb+fe3bLQIR1yQTuVv1BqPBHFEiWrM5ubGdoWVF7cpJzBfFgJaStTXXWXveIghp
fQI5M4rnCWjWafoVNnjBFltpbTD1GW2/LJ6oMpAyZfHjHVAK9BCBdkHcyYIe2EY6dT+TP2yMJd8l
hjsDqFzYgFn2Kox/pHPtwVkrHjb6DmtJ4ued+OUFErHsxugeoge79Ce3OeZ+7ROT2Ohy7YZdZ5Xm
eFRdkJt8EVPsHVwXfz9an5fAT28mf49C0tCOHYFaRoCv8pzZAyRXeOgdOykshCV3rlyGM+5zVZdh
YCh1KTKrrfToJYLxUG/RnWCBFll3GIHSzGQVQzGTo3D6/W9bK+s/z8qXVVHgA1aFI1a9Btjblg3k
S3+SVGcuoH3ttDNvDvvByc2m2/jKaynIkvACdWSYCMFeNChvc5C+CibcCqERtZ+d8AE4bXiEoNg7
dE7ykm8lBCs16GfI+/KOFIl6yt0fWVvhOXXvXzsBwAaEh/8Y1JZirFBmmtKQxxMyDx278dx5uS88
ARNipgGYtW7lwkzRkPzsrUBxzTrKdauPu3ouF0FGSZRxrO/5lCRYWnktHdgnFbD82U3Ej3fxBqBq
5SL9fPqXJYRwCNRQanRF0gmuIJVgZONG8bbWIVgCxcnM8B1JUEWVmUleotlILwJnNMdQeMmp0/Sw
CjP7wQrhnwitxeYhEi8ad0aKrzwO45V3w12RHfoj6ImQgCJnrnNm0Yr+tX9j+AwTMwlt4O19gl4H
LB/AA3jYODkru2oJQRejEF5S92hbW2gR6ZFDbIhM6YWjXv7jExbZS06Eqqq14t4N+oDBqChAB2Os
9aI0Bwp1ox4ojNs2p3cl/i4x4rAuzFK1HPEdQAC1hmf4OfrppfMKO/Xmc3wLH7oD0ITVW7lxLleu
K3ZRPVKoiUObmdybBLUPPT/JkoA2+bvZQFxJk5fEHhGySBzFrQKuPrbUU4z5bLWHV+OZ1/9sfKG1
NVskMyRMxOIuRhgMHHw5goZY7ZDDhcspUHBWaLFpAf+gQrNu9HE72+KpoSnmi26zcSzXnn9Psr4e
ywF6bjUXYYgj6eO/7GHw747DWzOJ+/30w73FLkILF7E0hto7G8zH6Ri+DR7U6bKT/DheIh8aj1AP
T3WQX+FsKr//vqArafVSWziUownWPnji0BsaWipIBf3Sg4dzedoCqf9cnsDb8PuSEagKwCwYS4Z6
9z3bxeLGLf/zYolL7LtKpSYPG/xuOMLicWj1gTnA3VRLty7OtQcsokHFapVWTSrEG+DYfiiu6jlC
2yPQzoMRBpzPOIWVH5lruAV1/Dnkwxbi+0K1fcTDsFNjg0wqzXY610JtjjJ04g7Q8oKz+4w5OAey
5KG8Qlut6M+/b4GftzQk978/luPnIZHu6whY0CMOzL7eLJxXpkPwMv/+2wz0pnO4eLMYKdAbOZU3
AXM9AWKEb+lxq/5dSXAgKvT9IVmjcQTYauCAPNECMXynPE9e6vPQF6rRdxWJHu/qI+5PNdLRafp9
1X6OpaK2CARQ8Zh7uEMiO/cwsCgfOSdz+3dl6+fXPsoiEtBwIPBxRX6jaOhNsZIBwob43isbf/1n
Jva/kQbud9/XrIW+5QTTw/skkjY6B7nC0ZghiLGDp9p8Ce06s3vO7LuNTv8KpBYG7N+fV0pzXaeQ
MAkUZs+9S/sRzHWiR158DnOMstE+DIDp23jaSsRZoq5pB90ntsU9dC//gMXaSJxWvskSUa2yE4QP
mRDRWYZGJL3BYE+XbhAx1bQNUPVnx+yHz3J3Mfx6vZRwg9XGVMH14lcAekggOSV+dy1Oyg7gE186
Q8b1CDVtudQrgwXdAcJ+ZgxkFqDdN3XXWnBv9raAX5+9lZ/+mkVkwHhGHTVyb7cDgFXYrM87KTp6
4bXa9QFmGQa1Yrvz44Psjm7vMibyP1ME5Eh6+f2QrUTgJRc1CSW140ZUkA09yWBbJBjRwXoPZ+L3
3185xEsuaTVCsbqGsnag6ULAHCCgojOn8PL7j68oDcCS7fvHhPthhwsEvz5nr0kQd7spdJTXob6F
vAkl6AwYlz7Wt+ZRK80WcYkfp4zMNBozoSQC0WO21DMhld5AnDg2MLxLkF6mqgkpY/BjbvHWiHMt
kCyFJ5kO4nZQ20RSPr6/CY098vYg27VHKihk6qLbN09Q5803PtgKPl1cQr1lvoOQd4HHEdWbNU/i
//GFkRSWCHFeyWDLGRwlZGYl/CVriLiIPj+7bOpVEF0c9SbzGUAHc6g5BwnQxFIqoO/ul2NsCLMe
EgXqoSYUfuHwgZ3NBOBnke5FFN5ytJgBya+r59+3xgp5TVziyTtGCYVSwbciwQzs46Tp5UWxIUNk
NrvRhpL1FUNRNOjk0/QvepnekmML4Z1bu9WE+Dnt+7QC/BpnpmhSSARZqGCy2Vt/6w+RLxwwqjQl
qwyIj8bxhwxAWXFhzey/JbewMf9+HORWg0rfvR10B7RJu9JX7PRc7RKMKKFR/8LuunPnhNbGCt8v
/x9i1xJDziu1plYD7gDOvg02SpJ9d60dckn20vsUhF4ZxG7pAW6I2Y8TGeTw/8Ew+rlQhTja9zfV
2lGYxQQJCZhGLnSp9d6bC0+BN3JpwDo0h7BQTf9TQSIukeUcFMA1LkPSGAvGlFjDQ5i9TNqNf/p9
HVfuPGURw6B6HSpw674n2SbGZFSDqscF3DG6NThdu2SWoHGoL0EhrZHwoUzxcfb4Rxbyr054gtUz
kmw0woBQh/OqAc4YzoVP7h/LeYWK7vuWj9FK3r3EkTOSXA+kK8WAF8mg80W0L9th40ZfabZAJu/7
XsjhPSVKEl5PLaEdXXnFleVtlHaiB3v7TrMH9TGsT3J9G+GyCFZYZdUXlRpF/VTWN3WGVkn+rBJv
UvweUt4zTLMwsClmf0DbBkWhFAwSuPXe5IyaHjEujxmiku+qxoa2s1YPG7ts5aJc4s9LCH+jjEO6
OB+76FHoLhTaJIktQB+FbIT2tVphiTOXK2YUuCThAvYWXwW3Qy9vQnWvZ3ukN8bv23mtVlgCzstW
7pW271Ar9AqEnMUPLn7kMa6X3FwzJvpP1FIjHWMLc5mXNskvvQTxKebU8qDnSuWx0rayg0/Y5w8B
aokx7wtVirt7B5NNdxIFlYq1h/Ja95eaHuUQMu7xZChP4pEHwyshECFz4Mpulwe5cgQAGGLIYM2t
WWR3oRroPlNASFmXHHOY3pPMhlQfLGIYODZDSlBTrbxk9RigNeYJJslEdBIomfedqeG1MiOC7Sn/
lwUXk4MDs5jtiYL235jogugXyb6pJ7OPTLAdLB5kTbULWPH19++xcg/Ji0iZtbMmVRUmx6zRPMj+
38Ev/MEhzu+/vnKw5UVhSOFdoXFhgzgsfbDdSxhtHOqVtFReBEUoCUZ1HuHTzfkR84QydjX47kSb
ElUr98cSAz7LhJcKEVXzSDwpNPPHwRd8zkLhMSE//X1t1hK3Jby7nzLCKAN6nYMN7Q491WGc4OYe
sUMbTUftlG0cuZVibAnqlkuxh8l0isWCKrycvSgNvKd77/e3WBluikvktlZGLYtdhA2EKvbI9TqG
GyLSqNxtPKCSdpgCWNjxjVvcgFv2u1vjpNdN1NVKWFxCunm16WKxjNHB1bPcQBYn3oqdGiTgo9/n
K5qROLMVW4AVay/Ky++vvDJA+h/13zIlMWIHdnXmDXbotM4QkGuyyy3VhG67DUkZ9YMGyn/cJ0tf
MEpZNIcKHNHRn46qn+4BKRJPzAVOcQb7pJ3o5ff3Wjms0iIUxE05kFzFphezCELZd6OF6++/vBb0
pUUcmLq2E9QIQZ/r+30qtGgIx8C/hEcFDkysNFlCqxhl+DixslXPmISHgikxYJbcLevLLqhEwRKH
fxt/zf2pPwR+aRE9QmiuSjNBWdiZo9Ve+n2+/9thMeE/5g77eCPdXtuaiwZSGsMcrOXx2RouDVh+
MNqptIZ63uVTajZi7hXttHEI1wrdpWnuCGfuO8rgzqgXfZBUfOB+9IBxSlC0pI2HrKBcYCbyPZHi
SxjBKneEXeHxVuvcHxJZ6Z5/EU0gDh2whZod6OBO9JA55FE5MV4M126UFNrGX7Ay+IMb3/e/AAgg
4DXurwnoCXhptQFXCR1sVGMrJt9f5YedId6T8C/DBaqSgW04NMnSxoapYMS6bWq28BWy1M7v441b
ca0XtwRcNzMUc5UJK8m4rR5+fjJwanzQ2aChQc30uIWbWnufRf9oZuZME3gE5661AD+pIAyWeMmp
OW+hjVaqkyW+WgrDHEL4eIDstzqy4/O03wKGr/30ImZ0Q9pLpMRPC8qjIN6G0BZSMMqPVbzRdl85
oOIiDNQwUoGjGB5AOae/hNAG0dClqMFgM+Rw4+5dQebB2fP7jprmgjCor7D4uQVhvb58izNDRavX
Fwo9pQcOBUYL2ZxIjwroJ9T/eM2EGnKiQd7I/j3erfU6PiujL7uah+XoDG8S7GoMlEX4Bx2VLADs
UYHeXaqP7E01S+ZWJqNJwKdrn3PqylAUyPeqDStNAbVPtWcCiCj9+f0PWgtXS6w0DZMIVhL4g+aH
wWR25YG3krPDOZKkg0+x0YBYW/olRLqJZSZhR5RMHX26G1rRHVtCYhp6grP8WsPqQOxdCPajvjNh
KaTHvF+qLmV2ynRl34pRT9ItrOQKDUFcwqaZQlEiXkOPQBr5Ux81dvKSFNTQFNkdJDsRxj0R9olw
pgQmON5AblCpyzmP7VBK7HMWDMxdWMQbe3LlYC2R0n1VxlpY449hKMy7OtCdeMicK+B1Qooz3sAe
rWTowiLyoFqFf1iMEFcpLox7AHu81DF6PRtXwUpO+4lP/7Kl+zmF3HeFd4A/kily8JeAOm4sbQ0C
VzKET2nGLz9f1AMc9e4XDYjPThXM+rATDoMBlrMFtA7aH78fhJXw/ElB/fIYBor+Xa7iMYPdv0FZ
Wr/TE9hgay63lpsvYcHopw4idy/ueAhLnaIHamTH1JdN5Tl/G574ZwXKkZApivackWkG1+ipGUFh
ZWvGtbYH7tXVl9dLuCor+uH+ekC3pJMHWXYNhoMV2ZgyrQTw/wEFE5j8xcn99cDIrw9IBwwVE/SN
Y7KWtC5Rve0cwbSEQZqvwjGd18dbYasPEEW31FHvzdnvDOVK0cKUzpn7+35YEVSATfP3FevneC7L
e73Mj7C1tBOXc2E1noF9SnS4i9m82xBTjtAwTU/MPVjSjSevQAXFz+bgl2/FFx0L9z88efoA3y5r
TA6YNAy9rcgRj5nNGOQGVQy8qbZPrynkmpB6WVtpygqTR1xCfrUkgnM5lCswdYteS3zN2RaNEAHy
IXJDk76kDt33e2BkTZB3igtznhsdKth7spPt0u1hLKjHfze+wf1m/iEHXKKCo1gTY15A5IJNsFnY
w24+t7ZgVE7rb4m+rH7ne9z5stoNJ6ZqLAGCmB+05wLekYkxBDiKt9CsDcglB6EtWaINkrEEENfG
cVmJmUssMF/AJJNMsxCoCf+P6YA9VCmkhqvi4/eVWznun1vry0tRdPxhkYiF044xyJhtsIXYXEtg
Pq/VL7+cjtAzJSIKtiLg39AEx8l46j4EG/2yKhhO9T55xBa1Eqc8lQHfuFliZL70wgd0Y+nWMpbP
HOPLX6DUUAn+xDU30Dh4g1owbCvAPmgZHa4yxvRX1eNoqyG/1l9YwoJpO9dxI2FyMgALrJPBqEAe
+MOelFaf/Rl9rg8oZbdPoz/68mZfdqX6/4yCX95wUhg2pPct2T3ntxo0DqSjH7IpmKHXWewutTdp
tSvNtc/X/vKkoRK4uZ4A3OgvDERSdMWZcLMW+xphbqP2XnuZRfbRq3Tg5qTDSFnNe1fl4fDdpnWz
cW2v1aFLQC8swKEqx2E/Rm/QiGKswYAcc2Q8clvgk7Vw/Nkz/LJGcHuhcd/XbKA8RBdMkcl1/Cfe
gEiCTUGSgHoNLiF3on6xH80s06lZ7Dc9c+71zw8B8PMMfHl2KpL/B+uaUQT4jT0rx9zRrAJCBKmt
EKsx641jtRIxPgcRX57UchPJZrEH3grN8JltdSof1J7TmWJLTGElw1qCeBWiNBHl7wiA0IZod8OY
NIZOaw5EEkyGG8gbko1qcm1TLEG9FGZCMyx/AbAZH6bEDJu3XhENBQL4ffTCPDPTc7Kl0bmS+PwP
DjfUJHgvA4dbJKYApmnldfmfXrMnxZ7azPxP4Xyp0CzmnCqxYS0EIRdzbzKB63M2EWgBNSN8QKtc
G/TfH7QW75Yw3CHmw4ir+jmIDTICVgy72KR9zkKzByQyNyFhbQoQpIQRcll4cM8chpeiiU1h67St
XcdLWK6iqm2mkGEOhtAfyx1sRfUCui6FxYIoCPHasAFF0qn9ZPLy0KMfCPt99DfPgipnN7bPZ0Pg
h1O3hO6GnZJr0OWH7GpzBU/wbjJujvMLq1ixEJDJmkMosKnzoa8OafdK6xBJgwhv6+c8sUNY6Q1Z
/TjC21RkwdysC6OiyoVkrgCFYW2KrKavrVyojRyem0UGEdIMJZkjQzSXy3d8VVk5eRsxiSp4SASy
Fp9cW+UP7e3/+IkXCU/CCkk9pVhhZhf6/L/iCnSFrxjUzg6Ny53LK8xeH8jjxtNWTv3SCDDRxoIr
Bnh/9EbkshD1HC3Mfe3oLp4F9br4Db1eSFVDnVnfOCwrqkHiEjhccqHKwYAKcr9gf/PXtkUnqSiO
PFybs+yxlUE1iU6iBGGt+VoQyYllsNOLFHbQRSAr87Gur5AlgVEBjgCEdWXZigSgFWI9JzC9l489
NSsR5qJcAUeESVdiS+wPtJM3zuDnMOin7beo1VQl7WASO8IDKOwgN4Fxyizas+SmREEn4qqCwdO2
OJdo0fQ8dfj4T8ocqrL5A5FrPYK5avrWl5xDo79q9lRwaGh5o8jojeh25Ikhxx4q19A+1h7C1EnR
1U+gZAHL3F2OUy5Do7oFACzMzJp7gge8wUrFUSydqmJ0hj0L8V+onBhVDGG5mNHz4nlqsv3AOJlm
tTDKoPg5KOJoQrGH/TE8xS0ZFN6x3BiRrgzqhCV+mkmUOu0kiPqy6AVwJnOB17aJhu2t9mLg7piN
oebPUV1YwqmJTOW+lkQaqADUixBU1iPYYEQlqNn0qg0vvx+OFQCXoC1qzAQbKhsl6DsP5riHb4pm
p/8aBxhUyeUd3L2tjvngzKlG75BAeR44C45WkqLzRjlWOh+kaF7aF+ZufdS6Q2z0LZqZ0NEYDh0U
Q9SNDblyKcCq7nuJ1HOcCI8DHCgE5LR4h6T4TjzOFnuXIkqfFQN2orkErowB9+etQmOFtgYD1u8P
lUK5Y6OJsGgJV8D7t2dxxnABlEX5mDxVqhlVx5m7jtVH39rsuQ4NquqT+ixyk9525RMPiiUYbB99
OJsCplZsYg/jnlIjzswcTT9pT2J5o2JfKUmEJbKb8OBDMwJSRK7162i2NYI1gTohZBY4q41eNLD2
AfhuXth6qyWytkMXUXyuumpKWTwSenyXzI482W1PW+XpSpUnLAHdhBZtWtxpCgMIFg6qb/4gVVhh
b3gXr2iTQ8wdCpI7upOu2rn4N1yazJhPHCS0nXK3NeVa6RoL2qJhT2VBK7P2ftjPsk9e4DXkkD3n
cWbqD7vsmO/R+WCg/Zb/EfGn/H4mJf5zhPW/8Rfa9d93XquKgHV0PMT0c3IVWe3M0ueKSd+LoT+X
gtwpQIXEnM6lQBXN0Cjg+meBuyRS5DdJazZtsS/ryOQRBYszDU9qYpfNeSgfiASrwCI1aowdYJ2o
C3B9iqbpFFbQyc/pnzjs/S6ih0bKXbXEdJ5UcP8hEF7mISSdtkiAGhSbWmjkNWwok2Y3hx26MKMV
ZZE1QuEziy0hBNWX7S4Mp1G90WTIj5S2xnNmPYkmdPB1lfeKPMj6ej9qDzXIngLrAdNmdYUag7p3
5EKrm1SD4d9w5ZldONq9Wr71icdKg8HhdSX1hRARkBx4J7B62L/n5ZwaWfZCtcoolH9Rq7nq1Brp
zNcmrpu0s6vpic1tpkNPvVQbYmQRZBHSIYGb8ykWs1wXuOoQ5THENOkInFMyVvbcpVbXTz6SJbXx
YJflY/r/GkbZDr6dTwPJTC0tHqV4cipRfIFntTG1+Xs8jcduij1Oc/oKuqddwbpdp+kgPPAtCaqk
gZCSiFNIeVJAQUlMil5vSwmBS5CtYoYvASSu+Jc0dXLeJ9Gfsu1NEQpArCrqMVERfQtdGUDVFQcw
UvqK7c71KL+2qnDQGo04jdLLuaXkMvkYcr5+78s6hyxLDaeDQpuwglDTgqkTMxVmBANJj4ngTJHX
rQIjdFgoDY2CfznwskXFQZcEBC8Q/a1Cg8Q10zzHchM9S2XxRPLXLuuGQEolh5sksxxS1YVt+yvX
0swtBal9jmNoUmti8W8ua2ceW+hLWqR7COPj2D828jGOW4OBJURlUyhR1IMLTXxk9EoRn+LGSEPN
EiIn5QwS+rTIYXWQw2JR1XpMaLwmhmHrOa0pqGZ/QlHnk5MAOnG8I5GXE7er/Kk5tkiF4zQ0hL4y
Q8g9TTo08+JRZzsT2rTYujHisGzmjDNBp7pLArEPWGr04hnC4pnoohCFAJzKXIYpiFtAWmRHagw0
sBULTr6CEaY3dt7DKyIfgZJsWLPh9JChu4yt9yFEQ+AsrkMK7aTO8UWDYSMFIaWsDmP6UGHfKs+U
hcVYDX/LB0ntg7L5m9d/J5w5sYE5Bv9WTdgkwnBpu9hRU/EJ4zowxBSUJMxkJiIB3I+NIfPZG6jS
jRhnnKuuhXiaw2s58qWnFOwRYiPHrOH2Dd9YNVy+PNpFTz2n2pGMfuJ8SblDDmLbNL7OabnDa9AR
s0kGwj3tLaxnY9C6HWUj4K81fxRCzesK/kGg4gWetsJVDcfWzWGFy8QmI0zZTiJoSuDwVnkB46EC
QlbYGiIGWA20nohelawhZk9CHZsTJVeIlI4U3zyGNW2t2GV9GOa5NlSF9RTByofcmlIYhjR2Ps1P
Qw2COqzeBo1BLqpP0aF/yaiMRc2PwwgPXQZ6UvGAVnkCeDksTpgIg6zOYrBVpCyxUZ6BNApDmPE6
ccRulNksJcEolRYfia09rjYL3mLvXC+ovpRBwRQR9Ev3jGIO6KqwkIy24H5k3n9HhCvkFBQS1O55
zSGJpNk125auEAPRrsnVS12Jp4qnYZBHD+N47Ou/HWl0OA931Enrq4qvLifoFnUmeAc4HTnM55We
NVphJzNuohahWfSHGRKualIHTJx5OZr9EZvmRpNo1xDmwuaA21Bg5Ae+a2H9xaQ+Fnh06myPzpMW
WZChbAIFke3IonWtnIYOGqZgLsXZmR10JnsFMl/VHuAcwg7vshZKOgO4xmumOSx14aABtjGRjS4z
uHf8n/Xskc6oYKyh6txocIAyYiAg6AMU+eXkMMKHpwzYWY/yS8mdEmheFVaHAiaqbZXbdeGZmf/F
OSh6xQeXQ74D3hcKxGrTPnocmthlSObJcfbYkRqCtGnJO23uxxh01G3uqEOs2AJYeJIGB+BJdlrc
V73AQ+w+Ndq+mYwUCryQKJVwpUmIgncpx10kXBHJEwpbIArJolcJo4RI2mmor8RihASFUhmS5Mbs
3BlFWeEJUdft60JJ3rmHJrEnyQozcP1kg7+PZ4G3zB1BURyQwSCgPSkGJyc6No8VtaLBlECgJOAh
RadR4s1Z6XRGhZWism9htKNGCKKzl//LZmi7gPZxqeDJkMIIzevk1OhKeNSRYnwR2/44dXB5g7MC
Wh/UKrIAVnIpD7kyONkNVs/5lWAxsVULmBlD1abDc1XNiMekA8UCq/aWpIcWcrQpyqIRHMx9MXtC
ilpS/CuwUBoQTVoeCPuYz4xeohPQ+YpscS1GLM0jpKMcqQ0i0Yxi8ALr/iyVh2qwWkh2iWgEwBg1
h71T9zCfBwB8SHcBFbMIGzjnFRbMRVTF6hO4C4iPlCIeFZMtg3re8r3R0QmG1WbPvqrkjwKHig5l
jJ387VUECTBpS8QpAF4AmoWxHeeVmmDwvM1xltZcm+hRKn3hHip0ediXxQ7TqCg/yNRqILaNDrWo
l4pRVYhzL8z0kM/XEkWL2JtD6PHgtPVO0bkanD/R43ueox3mjyIOxxy/wUXKVnkt0OR6jywPvr0j
OvkK11l9nSMOEXqpqORF+KJVxB5FVKFZlXQBgW1P0TQYR2E8Z4j1bGnz5BOIj1gR2+KKoelRVtE3
4mKLyPKb+ho3VlLM2LTEEGTejdpsBykqf7gvPjq66pjaPRxC6xmueKU9INBX+Bbo3HTT5EO3w+Dq
3izoIcOUfqiVU9MZWudncWfyU+3QfiiMuqkDCX0AGU7aolAf6y7gmYdQyHYt/wZr5YKGYOd3w0lI
mBMoJ0YNgVCoTF57BT0lxpcZ2J/WkJicRk4XJ4OoZD9OtYDwVMjw6CybXc8rpaHNFJkV5/LRc6+g
ZdSLCpIqtkWyh6Qs5hWb5lP+Pg+48IkimCS3AV6GGLJWOmIk21TsocLUmv0s6D26/2hasnulwvlN
PVwCiggSeTn7IlVtvkBZyctOXI/HaXzGvFivxdZgoR3Y5KPJw4ORlqIRS4GWScBlF3SnzTXsiSEp
gostkR+qsbVBrIR/JNxk0QvQmBz2yWz8XISKw4RvLFoG6Lbps+Zryhkup44W8TA+vW9mEIHCQtTV
c9M4Uh76lab+o0IkmANhTnnhhRX7xhH4MCX41NJQO3w1YsXQmX/sMHaaHfUBQHJJUnVN2QHwXSML
mZtXSidHayDzNNxy7ZVnb918EynSOqvKzjOsE7nOpjDugL576MXQrEQqYPAyuYy88HcAv8tgYYQC
3bceqLT8WCfVvhw0XhcKxpMr7FimcZXB5kuHzcmHqNRWrHWQ0L2PFcsZ5vEwZ20K2Rozmehgz0/w
S4p2dZGPwSi3MMUrutiL6eQPENzWQea9DCW3lzsauwI7vJS4w11wLzWnbN64mVgF0f5OEzxWS2IM
8o3ISN8B2UefPTnB2h2mnFz+nhIUJkMO87sRii9DbbYZ4Fu095HNenXI7AqOuHEVOrAZvUG+byeK
jENHpDhDkfwTNEgqR/Cak2Bqr6ivLFWQpGHbyfAnR7QESqIsDricdwLQxW0TzOQ10V5YCaHioKRa
rKc48MUAU09YFKRWhSZTK7UWUyOUDBNkdjDu3rXzBHtnULH0ROvjYOpUtwmFY6U0gYShW1Tlu3nS
QGFDMdCEdhYRs+QKLF/FumJXYlA+02CKcjuZE0OiT6wov1YTyjSu2OUcDhQ6rkT6S9qXGBlSl1dw
jAcTwKolyZr79sgnncEKdsy/t5j1qkLxwHCXCuIpzfgIT9QgF7PT1EVgGqj4JRj+HHo8gW8p1N4z
iqRNeGqb8oUKmlu26a2IxxuP/szEn+o+mIr4L3wv4H0J5zN4ZA00xL2I+U3OgEynh9U1gjMmhx34
0MFLBGch/T+SzmO5cSSLol+ECJiE2xKWpGgkytYGIQvvPb5+DntWPdFT1VUigcz3rvXy5swJW9ee
2h9zSGjFX+2gLG426wCzxv3dFc1hsNVQqegu4/ZvZ54SGsSfzbHdtynHbqu7q4QyVPmc5WdjdccM
55BQftVifNfnHx5Cl32M88OJytLrksyN8sWN2m/DpG5c+60nbzPbh5VBrp/TB0WTd9Lwa1jSTqGV
unrRrMcydUuTRHKg7poYigUsVas+ND272pFCN5GU71fsJK2xcsZBoc61qxrvW1IcVqt+aVPUA30Z
qrJTygRaY6IpdNe0DyZzovadxS5n65D/EyYfkpNiw8j45MawST2RPke4a6v3RHMtAjxk6cGSw/IL
grHTnZjI8Opj1t51a8+UsC1B3oNkKId0pge1Tw6m7estNzVrylFfxus2W6eYwAz8RnJfuRJ07zAw
0hKYOhnORJrVkJOZykw0/Cwb3U60dGnv0RpklDV02MXTMvbU7CzaTwP7kjVlFCOy2k2+bJxykFtC
MOkbG3K/NQ9Gfeb07LhhpuxBw6spP6oESy68P83gWjKlrXQVCsu1rX8xkTodzdjqXoeDjD7XlwRh
QnvPHy5V39xeFyx9feEMgE60jCj7hheqPUear0cny6agyGHTaZj4BskdzfOglZxFx2Ig7XazzxZT
sMhbTyEPCkB47HJXyUeaiziymbL7Mt7HbFyanXsx24Ka81rLcGpPawXoO7jNGp8Iugv6gY1iGQ7S
kPi2QmZmegcSUkqiWi8efiNaRdNi9dup5oyrd2kXTHHQ6QVJkC+dIGMnKBXPLCJ+iO6YFbFbZxqz
ceoa8nKZa3Ovx/DtQvuRY8Koyi7kar9Ks/Clwo9IWFzeI/wbXVXsV9nTjENd/pkcPUvF2uEpwKVR
tldRVu4sbNswOfux/WeK/YS4vl4/++YqcH1UO/ilgaYfToBix/SdT16x7qpfmh52bW28lv1eTc6D
9E67dyDN9JZZhAQQJsenbw0uPa6WfVIKJqPoaHPVTjUmtaypwclqPf25R0OyLZvm+JjU8/yht/Ly
IaK2B6q0RnGQpNrX5iXIqsEDn2idJMl9g3boaGDzVbF8Z/WfxbsWVx2B7LM4FN1ymOM0UG2qI4zt
uikqjqncH9ZpXyndz2YY6YkR+NmW4ypEauKQ2PQ8aM1TW85/ccziJohTiKLEDIakemos/FORZT/J
q23sFiNhe1kjWmylx1pdnZ46an4uV17HL6uYkiCOlD/JUrx6jH7W+Slvz1vvNP+09huOcMT6wc4z
ulrhFN8GAWPZ1HnreB/gzOFYv0kqPTik0RFRZwV3ssViIxOnJsXg55kSbVmuMu/WylMWf6g/65S/
/U4oz6LfFY2TiLs9Yc8bK2ovLQ6W4ut97ESdTzkaEMNavpNPySBYIfl1B/mogNg1LWXwe/oGbPta
1til/4wv5SJetQ9p9Sn3VgJldBXDbXq/SG9jdhr13oE51q8Dl7Ueu4AVOFl7nTzEIK/PHf+24Mdb
QNt2fXEas31F9ObkVFnQknhpX7QsMCjPRlRcmV5LJTNbcHyQGHTqF4NQqehpalVvLHdT/p0afoTq
XNmLk4YSsd5IW/wys3xXRFCery2utT7MtGNZNvvMCCiBx+o6D1/J6KrpPsp+peQz2p7j4XvKt32j
+B1pVI3L6lcBE8YdIcE7Gmn71rObS21uHKfI2WIwsPzAILc1tZ9Zn/aUnQudTGGDX8broVN00NCX
KypnyXg08n1+05qYDfSpzTzukjVz1YoIrCw5oSYO2j55ENaDcdGbB1zkFkE6yGYa1/6WppYt24vN
1xJkorr0017ZaITPoeqJDWsN9vBjlx0YEyRs+zI9B5gq7ZfS3jf6e6JgQCzmJ0N8mwT0ZgBMlNTP
HGbVu+jodpQMT7QPZeUm8k+vEvdbfdno58q/ZrrqsP8a3vLaI+hT0QE4Tmr5Ac40JJeo2bf6rcpP
nf5Q455HAl7inkfcJEsel97a7RV1z0Cw1T9V5BX0lhelawLaDR5xqDsVrCpbhrsNkUT4ZDLc5I8r
KaJqcBEvVS84Zv1RAmihg3g8MY40uMy+mfHctgkVItneynpnfXGp9K/1r976cftcGHuBJ5+ee2p1
BpwdRBoPmj1dorJ+pMF0pzV8mBTVy092FFBgmVgv/Cxm/VjdRPIaLxeyhqXtpdOYbJLUydLq3Azs
8SzVRlIiZRoDQ+aH207RWyVtWKZpTNL3gqy4vAG5ORZ2EZhVxhtPRKDtKslVOggypCuSwx/Ktn41
uCULhjA1YZktXvX6Gq+7unyMBh75k8E6Uwm+ASSBsiD+md7N1Ymt65rf7G1j7DvBrE/dBbnazjQf
1vpaaS9tdNYZaGtYsMLXIndSw7I4pvisRw3wMPfBrbJq3z/VnIOEM/cqjyx7za2pfNP4N26HUgLj
Ddp/fR7OGH/NT42KHJlLE9vg8o+fy0yCWaaeXfmuRAi4uSvqg576hLBQQWKb/vjLWybZ3iBCGNCZ
CWS7puZLU/2OxafR9o/g7agQtP6hGRyR892983etso9F63ZtB2VoPiEWtfn6elsOE7CIpn5cyo81
PW8khMTvfRXvSu0xi4KKfTzemfaLWFxgN/ucdeBgWqBVe9RZjslJNbGIAQIV9J+Yb0p7NJAd5clx
YpTlHDGcrud5f8i490eDdV7hTNkkF2iIkaKr9kxALMsp7yPlQzwL0YKjekcyO6iXjZHN9iPuuvhT
1N9z8d53jsBTRAiNfanqyiGi1wArUY59DY5iXBAxTBWlRoGZXdmdKpVr0yh2pvZqMVZETr05MorY
/rElS7Lk8vjL9atWX8vCMeIg1n50u3B14zmPnSLbJ10wihCSg2t4Mp2ZOofmhdzgrCC2TDqt1a2n
S7s5j9k16d/0CgD32EuzN+EZyIp/i73X5D8mulaKHYMpRWWOSY75hoUtd6UFDY7TtrRi7CqeeaYX
mXlkl3TWfo7Ebahj+BN+PoJaqGXVd/3PXIe8KU3iZl1gZWHXMbw896206+PfyDga0WFDBJu4ZhFM
P23GqEaCEzZ93UteF3p4F1ftL/iGmQV7Fjz12QZxf9CoQbZYUQCXZN7llCswMEBJpGzfxoVbdK+5
QRt6CeFxzEaGRnMv9Z+bZTpGeijJO+xrRzbDCokzTRsq12lgnvPFE+rr9qulbyqV6hLL71uETZ5z
2agcueTbpz/KjSvX5MQqT0hJJP2nB259XoUFtr0r72U2nKMFxbiDL2GYpMUJRmD5WYQ3HEkjXxUk
QMCLz9xAZkSCnRqqxne+vHfXmoslCVNyWxjTol+jeJtRAgNlFRy1wtGGyEWjMxmM58CO4B+7ud+v
qCV18yPWTr0gMSf354QPaXlR5yNPQtGCEToadrzWtfuzPCDtBOx1VfGWAj6Y12lxSX/S2COVVwm+
W4AkS63hTguQGGIMc2e2v3V0nomVtvfiwwDPSRibw9W61PRqjTvDInfgdZZqF93jblt/7njgB7Jf
U36Ql8cFSRGrf1MHa+81mS/PTi25Ue/1w57Yajn9Z037PKvcZYYJk8dHbYp2m2kFcUzOfP9YLbxh
rJ86zQao9C5Z8xRPXteE7XzoXlpKQEmY/2P3jJBCircYtaLlRbcRQfmH+TfmbqI4tUxCfajaO1w+
1hxOhwH+YPRU7uhfLTsov6UguZ8wwTgS3hj/s4b3RXkUzxoxBOr02L9ra1DzN9K8bd2AKp+qWAmZ
QWgsc9jio/TfpsmOhmSL8AS9MvdcyeAybAt8DkF+h+w4ei+x/qmknJTeUB4B6231N4ndov9KiwCk
lYZsa3lRpGPfufkSRnLAwmf8idx0uo9M/DTjJyAvldG77J/KSH3LK4uHrLlrGrQ6KEHei3O0tPvO
OMFj74r1QXDrSiMorN9o4IMLFbOfIwkA1qP8V9dPrBKFEYq43rXLUa+5phf21r2Zf7fKj6Y/3fF/
gqA42dTy+h+wdH/kxC57SJOQ6Bjb0esQfgAVlwwwlGxfRraXaWKWXwq+8pnfvGGQzm/gzTu4VjO6
yTd4k55uZmMJ2uVFL24Zz1TSECZOVO38JPZDc260wFzdaPFBSxCEUQZACHeJupFdhreLfKOgk/et
4vO8mcu/kWshfhh0z4ycMQ6ipnKphK3n25YQeXC02xtQ8fw9xq1Tvwtx42uXe7cgqdwIps4Hqp6x
PHxtxjGLqDWgYpiwwpahRmr51tZXHXomfe2l361zVB4cc4X3ON6LCMRdx+bYcelojWcrtTuWP6Q9
mLGXXbfuTRPgKwo3IdH772TFSXnIFN2s3oReSuL6DzqBBIDu5u6L+lpbPxZ6kOVhoTg2sysVORbp
YkNgWZzRfsHqyylEbbpUhvkY8GoapQ/CLdHPB5xU+LL9mnyuA5t6CTelOlMS6uZZQeannoY2tNXv
mX+57Sdz3+S7SnqLmpfms1KjQ5S9wJzclx57RKTfEfPVv/cnAaTfLZqjFY+dcVQmLnMF2/KLHb0t
CaKQ2uFLYFZTGLQ33c2gxDiJeyZnA4Z82snTPQApdfMabTf/tDcmquZZLOVxMVjahD/zbOXYUHfS
s4HZofwVmvJRK3hvC7C8BSIDd1Wnatwcx7VyB6M5mf+/3mlsqGmAWufZSWhpqutPQf8BzhXj0WzV
dwkAYifp453Drkun72DtuYYskGe9zEGJaKuJ++dOaw/9muzVqnaMsQm7JvqTs+afPVlfkpoGLdTy
LjdSR/Shked+OQvPtDzVmLhYdlXsC7bZK0ImBKQ7S3Hr5EdNvlTUCOoxsgJWcMoGO22vNMc7DJe4
svEHZV/+0EIfphqh23j26kt7G9vYG9e/cdJcFCg9FxeYcyj4L8uap2zaGCxDmzjEt/mT7nWKv1l+
BdWij+nfYhxUqJPFGj8q4bGMt70jrPmUt2QwD9NxHXiJSzAxFXsNILWanusnu/+IddnPZmLd2tyP
zfwRCMDPx3t9l/o0TffFHqB2oSK36e5zsky8P1fQ0i1e3HK8NtsJTC3apg/FuqVa9lhH+4xfrevS
k5BuZIt2OdcEQffXJDlxb86rv9nMWA/6Xzz/ziitYxCAHQM+ERSmq4jjjHRRIy0rJlHL4ai9D70w
w8MdfVgBvofrHIfVdFhBYiGroBK0+NGu4C/gefa6ctwMIHfVa3JOwe1Qr8BE+22DjTtxC6ejYxm+
WG4VedvdLjK8GoNmRItJMMn9vl7P9Y+J5io3pyvgMijFNF2l8SA9bcMDdRZ4KCfzQ7diPl23UIPS
DO0mRtvwaxCVUl/U26Lty5zsvj0ld7uc2kZOvWn0WbhF9yzsJ9QuxEkjJ5DUm8qjz5zMdzQLd4mP
GVOGzIBAXotFlBqEUUyQFB18E78Q8Lr/KsyPcQ5Ndb+SVERd1/IzoQksIfAuE2e5GJnWSi+HJo4W
8sa1JOynS5m92sZpnc85LCtAr34QA3o7wN32XgK4tH4xpqD970TjwJ7cGPIYURTyGV+m9dIqt+HP
/ilSYzemnhF9NwsAVpreFmP8ULgZVn7zmLzVzWeBEsyejxNNfsKZUx9SVBtcCXvXMDnWQzspjBIf
OdMjY2Thg99py84ObZqqokuRB0V1s6eHbvKk4iLDLY/5kQZ2S7Pe1vcW1PNXZtcG9wyanzr61S0n
t1n60SrnssPnLuvnbXF1Pu/FITnXcFbB4OpUr+lMW5JSekn60bQn+cvi14y5t5Q/Uf06kugq8isr
ICQk7JEQp63O3EFwf+IY7JVDXPdH0cEBkkgExVjK+21ikwA5BurzeZcHZqeTUbzmG3Q6cpYRcUDR
+4KPt3gj+mYR67FljlMN1x4eNuVStM4yE/ocELThi2Nk3itOhbe2H4sMz+8I7Xe9yylQ1Nge24eG
bKVl2LjvN7nKYIGKpHBqED9GBpQ+Nkbf7KN/VlhNGmfQwmXztCf7OnWv7VtmOzwPgKCAFUoMuSX9
FdU/Usma0rc/KgZN5b0DZomzUK5sd612MQrZ0tXMXZPIrnpNK+hw9z67fayrH0UhTiDZ+mrpW72A
nmOxhim62FwHtcKHPgdiODQjG41N94d6bMcvLLkPJpnfYvMlaMztK5pQS1TP84d0T4IZHiRUGl1D
i+3gpxwa8n5hVao3gv5OsYYq9n7PwCqojReNpy0+5+tHm77HiWfL/2QoulS8Gbkd6A+L7C0G3OOx
AIG3oX8o7pBT48VW5K+xlI5xy00TEfT4aoHtS827kXHMugmN7oSgT59E5ie5y65RoTK0HladiCuD
LwehvvhdokOZSYEMf51Ee3nmA8pu49T6dpkHrQmHA3G3XRq0dDEEKELs6aGJOCdi1+DVburvLDmn
INNx7HSISOIutLrSWWlnY2FIui9detbKGXHQjCYfuydvSGwyvCN9rBI/2ypmCHBtg1uqNTwzn71V
R49TxAAPWn4ZinnXKOZphNEn31lyNPVxjG9UTMJ1xzYCqR3z9mR2rPf5U9KQCDAVeocGCsREbcLc
oNzGYgsvCz9hV4R5BjEZ3qzm01ICnkuWcSBFaT519Wdh80ykAC5Mp1ZSnxVLdSrrUerd+0c9PYrh
UvIHxsUn/zUzQ8ZoPRbiJ2pIy37LZOT5Cgu4+ixRs5vo/rINxByx7DInR6jCOSrKUPlTAe3txAcZ
adcNOWSkCrcy3qSGD+XYcBRun7X91cfx/bccef4zVDFGzJpwEiZzd+qo4mleEpRf5QdXtqUAJ5rG
bkKiXZr5v94AQi0WMm3ewEGw6SAggxh4l/uHKvnr4eFXtt3pbxO9+59Q5bLp5xFqPWZHazkTZct6
rxmJ0u59KvKDZqHJSrKDyl88tswjtZjHclFuI5kE86ESz1F+FWgZ4+hV7ufe3WzlMg5T5HXqfdqs
P5IiC8qjtHzYCvg1Qjdn5EcZX1P7SVUnfykO/QZPFT1WMYiS9jjEh1qFOXxSpFC3vM2OXGP67Wov
gV0xzD3lrky7erVPpZdUnZi0v436SwAxpcNeF9Atu6yjcbICec9JhC2fhnk4Z6X6VJAfvaO+LCkP
OjGK5bfokEsMqwzrXMJ0bp9zz0Wa2DdirHnnlu7LWNIXyYZrbzbdr5QJ/gnlo9bV+3bkDR9GnXPN
/B4HkBJuYGWWrHDMrc8oWQ/09D3H42FRX0xkxTUWgrR906X4sQfU7lgwUlOaTinsPnCaJTtVCrGb
M7T4uiYnfqPqT6YRpzdNIBBqY2b6aqv3wo5vtUl5j0A4Wn+rce6puraXWtSM5fa2yXcIiCMnlm10
/+cigclFCCWiuzKQvVHY3VtpU6UnWdNBzBNeAHLVdqJSw9FOIqfNzNwZ5XYKkkF8xZ0Z+zChqBbW
5GRFCEiENtEdqjDdV5dI8ociFIqNv83FdzBr86vE/R7p13V6Zv3ssqNt4Z1oU7dCkVR96YZwTYoQ
tp3esU7lhOlbOGGcLv5LpSeNkiKWUKwytjY/UtEECacgbMgVPGbLoFET2NZPhSUdW0WaHUvSPJ1c
DpUX1Xat4TbqqatU4ap96hb8lxoUA0+D+tktrPglaoqmgiuBs7TuBB0pxLXmmAQZbU177pLmzTAU
KrcnmCjVQ8wuDpmiXyaCN4EJVqZYCwiL0mPG4DA14Aq0D5GQUZkk077ry4dpHgWsVgTbRcBwYgVt
K/NlYphzTKuMnEjqxa5rheIlMZ+3aUOTjGq2uhA8p77qrqVqOxaniLQ0Z63/Z2fWoSRopJ3GmgYn
3V1sdKi61vzo0oNZl/s0HvHGjSn4fhnI0UWf/IwWFBtblkYP/CpdNItAW5ICqnOmMTg7TJGmElJC
oXFbLPEJn1LK1LmWL6txkDpftQ+1HsTLbbKOgjZT7AG8bUMzPPJYx/5AYQd0ltjA6jMJPFJDA6Yg
zVK8bNHA/RXzhehUrvmKkKZ0+9cv3QF8hW20Hpyye25ozYjZbi7Q25J5FMmToXs9URO9a6fgTBC9
KTfLyGZRbCEbgI1BCkurZXkjjgbNQ/7g1wTYjqvpajE/brOPW2s/rok/okAYVRbL9jWZvXYcw7bQ
9q0YBNwbI1OG5hDRM+fva/tUA6eO1rfJuc3wO0yfxWATWKN9NN0PwFnUVechTs9KHRbq/LDZv8IC
7C7ZUDr1sOq9vxp8Do20t5IvTVDaIrnYz0iLOhRK3zh2JX/KdkDlo9s1yF/sLvrsqpYCnSxCRIIa
b1GEK9XGZ2oqG5MPxYD9+DYocqhmyW2NcidqLdruhKNHKUqIWkKHO/Vr0HcmcZ9LPdo/U9fI3iiv
lispceopevSr1OhReam1sadQshmQDWcyfQulrtX8H9AHScNNvpUyks6eRjAzto9IsDUXBpC3ox9L
P8+ycGztY7IsMHmU36BimiHk6yUGG2v0xUn62gdqq2uB5GwCvrGmKjtmSwsulVxbTG0t8MiYVycJ
Mk6blHBDibiM9ces2H5q5Rfkuec8zR6ju0FRA3caGe83fCslqhvDMGRPHqvRN5q7Quy86EdZZNbT
hrSzng3br+6iXXTuzpwQkx8le2PabVYZ2kj9dQYqwXaS4U2qUSlot4FXvoVeisqOkW2QPWP6nLZ/
og1V9k4NOVmH0iZhPMGjJ7mx8dSr58W0mXUal2brSNV36sBf8a9viP6LjIccBULHoFyZTOnGZy61
bDCS4S7lW9XkL4q1GpcVmhssoWA1v6u3lVxzi+liNlcjeZU6UOqDXNX3F65KyZ0sja/G4EHT3tG0
+GOOHU1GQZxo7V+DlD93Jus9jeNASyErWlC4XBa2sw7Wntogmpf+ehUd1sKMY9+QcHTTZap+8ugr
mYA7eYWt9ReRwcyEXWb48QdQilVWvM7wt9HvcUfI10kEZvQYKWctGpJrjnNTQ4V405ftJ22m+ZD1
r1YRDIXxq5cpNStToCMXo8vPRylfaxdjpjdgKiBW3KFx8uE5NVTHIB/WnJ0CNW6uDeFwV96Rd402
ZLHR/FpeOhRADNe6Pa0JgifUq5ZawvKXrpF0oZGgxPaItzNXmhx4unYz4VL3obaCn5Bh9qTQLiTM
k+9cvshOkHB1qEBktu7mX0qyX6lwvAqvq+bzNu/T6Khal17PnJgjJp9ep+4J0glqeS4hUn27AnlD
dGpjy3UkRfcnmWsNhiaZ8n+TlFxypnHRHRfp3zjbPof2YypaX5pfhCaIXp3xJmhulUv6o86sVxbI
Gaaek7Z4jA1LD4duIwOE8d+roxHeVHnkvz+piYOIiQGZl7bOh4eUTawst1OskNQNTqEBAg1TBq26
XqzCuKuYlKCUw6L+3FYSPxbhdJvqKMrHENUHeyn4OXDB5p+miXaK39jf4UB4SOWvHBHAqv3OBJMf
8GrUWpG6gOHbamA5BekotoNNf7W6uWWTQJAQ5F1a8YyugLU3k35Ly0BBiroRoX2aBUnsN+TD1ADY
eRpOzWqx3+1ba7ou8oq7ZerThlBVCO2qgLgWA+tnSyCK0a9gDpo/TX9Ja1pPKAPa3ZRU43VMQPQ5
9hd4rThRVleW8XnYAFXZgzxmrTM14tVEhoLBozb0a1NpQYrP5dDhSsa4IlWhVVLnKDF4j6vFC7sh
olzUKHHviU7vTUPu77q95dskId4IlUGuuABBR7p0CNT4tNDk1JjC2rVqdqkkr0AgMtYEzGka66Ip
wSzIFq7HogvVSULSuoABMog9jlJ8i6fCXRfNehiW9XORwA01Xe5cS0U9XJv2U6tQnWYvTyCueffW
3TflXo3/apuU+VS5agyioplzp7bNq9rDKhcXNXpGpV54efavpXBkeRs7Ls2mvUXWo0aANXrCUaZJ
wHpd8u+I5atr35L5Q+FwS6znwXhbdFBd5UUGNMzuiqC3TEAWa/w5Lo/N2Z7xDkRJ2z6YKyRTpBdK
aKaJ+hnhVi0hTuMNTq6OItdmuJInX7svdyPEebS1NkiquZ+7XHwOW+vNaouhOXpe0inUItMt80V5
lq2faJQcrgW9TdNXJFL0MhgIMjqtMVEEz9JXJ8c4ULLPvi9/4y0BJXtrtn7fZtGrBLwgj8/pAiSb
GAhuer3Iw8RcVF4fVL217JY8fjvOIUs3FYwA8YMwwkL+XhNKBi0NXbH2XabWCfBi3CwZOpnZBFsO
0jfOcb3mwDSDqvrTKgOCcSCSaFHGo7wkCmHB3/X8Zoz4hMDkiVjkvsuDfi1DAxQvHj9rUtLH5Bkn
FnJ3VIgTHzfHw/wyzkhDhVyxrWSuDqKibrBDpkjDgTEaBB1sar7/NFnnV+0jtGzBJm9bH70pP8WV
/a9sSgZo8EtjLSW0BfdwB0SPQVl2r4PBeAfglhnTiUDiTPLRjcfDEpgYolAwCwgRy+06tp0uu8vU
qcjYJRL0BoR2qaF60Q3k302mR+8Avxxg7a+hNl8T3yw6DiVBOkrYXn4lyBiYRHqSxrNFLY3Ts1+4
a/tGriNqFi12yhmUk7TkEVuXMnJOssyVtf5Y8k8l37xhGvajjAhks460nO6wFS8KopbOcoohDdJo
pccYeEZ6W2O+sVY5NeYDEOSpmwC+LeOqxHWIfLqM5+59oUe2Gmv8Q6jVSHg2B/53BfvBsrxuAaUB
+77jxdKJNmz+5gggr17s9zHvoJ4Ttm4Jh3NpCHAZ0fiYExYyTs/I2tt9X9hWuNkt8GsiHqoMtI9Z
SHbj2m5P2ojSzFI6xMbyIVIZhrPezTKdrS7mKezlibkUJ0qvo01PbNhCET0aswGAZOpnybRuZt46
SnSu1+7BYKLXrMTvLcBiy+EYO+Y28woEWNy/tTnilHkJa6FdKAWEunuBh1zxWATz/Ku25rHMbE9Y
fMPwX/x5z6C7XTmH8dTuU/5aSo+Gf3qpldnXs38c/OFal8fUNsOoD1iOk/Gkv0RodpqGbm9UK32t
OBHY7mZODjLsQxJ9RB2nIw8K4pok3R6aWPcH2G2xLECx1ktDRFw900pjXA2k3titoZ5lp91+BUqt
IRr3bfXPpouJ+If75DSjjat+7PFNErfR/EEHlqSfsQyRgo5tdFPpcyanWxg2PyqIRkd1RL66czNh
IstQj8O5AfHn4qplH9F8ZTytBzCshrcY0YVk+vIg3dS6C+1E8zvi4531zsVoS7xnSw80CwX8WoeT
9Da3eWCQZGunR3V5bTAjqRO9bkJ2rLS/0xyGUnROMUmAkfeXfuZgzwhsGb9tfU5CoUb7XDf/JfTb
Tm0RLKagVhzDW4XxpkSQp+YGKjOECYZyTJmDBObNqI9P/XSb5zRoVqx/RnPQsBBgCvQIVLz74EfB
JyVNkJ3IrkyxY0eesM/XoGWsSbG+HHLUHjooXZncOuNLSm+y4eIvQr72sapfavNtwssrLamu40dd
bXhAs/l7XWq89U31odTZtUkJse214aos5kuyyeQXlJvT2OtRKo6NTcRcT7udtVdAxTK2yvvnECf8
NU0siB3fE4YWOU5+ECVxHx/Bjnm3OD1rMw/iGvl5DpV5GptrEt1YZpIaUvhYxnfbpN+OmTfo2bcO
cDrfVumFeT9to+ukQ10tBADI8YzYOhrYN4Dk2f8PQ44OXJ/nRxlJ6obS1l6ncGA5say02KlWdVbb
1d308rAmuvpEXxaaWG3AM5n+j7PzWm5kSc7wq2yc+1q1NwrtXgANT4AEPXnTQXLI9t730+vr0Uqa
Aw0Ixdk4ezEzZJvqyqqszN/U/cJqQODKssfaHcurXB8+FMt8T5U3M74ZrWYelwKAi1IByUps72Dp
/RsI9iyyF60LjE+GuNOE5kZVzXjXZFOWlLnJg1xS1eco7Hhh3TA/0qkjPqk8kOH0+cCZF/kNNaWl
NXA2zj1zLVlLucRsMQBlmh7wzVnWSjk3iWo08jVL3UUJTebacrd9pN5pob+MdNXx7B5CxioPV7IA
YQrEvdEcpVyl4UFY7i2kiDr46Drz6A3PuvcDyi8tfU6jhi4cxb+V9WMo1JuKentp5gfRS3NDs5aZ
IRm3Zh+BiPJNdclhDiGnpFtCSXwNOthXHUptiRVqb6YboTrbFpiCxt1/pe0iBlwqRxxTrELQQCug
BDcN30vvl6MP9gjiZJ8+WdYbCMBR/chpGqhAH1qnF+QyLCz5o2WM95ydNga7TyrTI7E96dBChhL1
ez9GB8Z6KOh4eJkTpDEUCxPw0LCO+mHlW95BgDko+nCvh/lW8XS4Mr2+bHJFceABLWK9oPokbQuX
6kGQ+49lJC00kG0wbbGPBzmcVcs66Q5e5c492izZOIDPH0NHtUwnzjqwdFUhv+WjbfiUWJB6FU+V
Wc4bm5V1jZMDBeyNAsitwxXAgLXmxB7F2mu1e2EBbuQna9hoLh9tDt2SpP929JFxAb1+S6Kde3fM
D80+guu2qo3N0dm17vPUoCtzNxrLPruqySjkguKBVq86y70jzlIJWT3xmQGWV/toXmoN0RLnABTt
HMhUmAtHVq16HngVAyynyTauOjTpKPaGoVNygvcCp6BvU3Td1syNW0y4cqfSs2NV3Q3+SlUdLVB3
OZViWX2oi4xU2uNAsMhiV50VBdS0bCnRfVWtfh5PKkycWtT0OuwbCORPUNs2tpSuPDlSVqM8fvTG
bUeOlo83tviR9E+0xTmqT8xQzHEQ6NWtce5m4ZK2bTzo4DetbQECwqrWki+/t1UO2DjZ9hRklHRr
tT88dQSGHnyYSkxNXLAH2uiDPdZZsO8RA8eYznr3Rw5trjruNDr5IzlF01/De6GaMiwGNvThWhDg
raRDSZBnQdM/Qx2q7R+B+iUb67GqbhL9mo4m7eIB3rEoDn6ZOirM/FAv9/F4U2rxCu/XRUkPSU2O
Zfpiho9DyX4I59zaxR2Y9hLYuHoo0aiKSoti5dS3WGYmFKrAiSc0In1aneQVNFo1mvtSfKlI58bw
h40SOswEVmqCHI6+tYBJ5KNPV9Vr/IbmSeAvaPUOOCcqMG+XgKAVw5p7betk40EzUn6YzpxLYyRg
jxUFJUYAqVAT03g95FeJcqWQ50iretyiHUuBfzaih2T2EFvHx6kB5i2yfANTN6A6qW8oHGnaqm6v
i2aeUO7y7jRvUaQk26C0tc9i8siiQGJFDwKUB3gJEEv+FaDyWaS+W5yj6SqAsxItDdgSpq44ND6Q
FGxwI0B5NodzReUb0SUIrulsCp1tFoRF4SbzoEqX3dBd5RVNjn3Q7KrhZdCc0NDnSrSrw2PV7w2A
o0pwnUuCqelHL3mibUzLYvQ+7PymFOnWMOn2ljboTCiS4p30Y8PxnLIfhG3qSYsq9p2xtraZbWMP
CIGLo25W09/u9UdJ+9KTFHyXsQ288SEs3my5SeCvQHkoOtmBpeoMSg0MIlqJEKCstfOmN2reOa7z
5cFNUaWGAtho7iKt8wepba4C2jKNiYB0uROtB11MLPzSu/fCaVYER90OtgUjrbjyku7LXC2bTa3u
LWnQUUYllQ29Cte/aC3V1QHSMUneveVlzxA2AALQGFhix7YIlY0bIZjc6oBLhjF1hvZd11XKRg1l
Ai9foY9FXbWkAtA1KJabc8UeNrI0DE7RaUhzpldZGKPQ4pONpW1NlcVovX7pWjWeawXH36JvViNO
YWpUwvKkAtX01UNQZkR75Uk43elorWi1otx4QjYeJv0+yTE45zteqzcbW6aA4NnUFDQb/KbVAxeF
CgU1RQxPxXgNxDOSn6Mym48VigXg4gt60C8mW3zv3RU0g3QIFHa5dMPyTatvSgPSxAAvrOuTz7SC
9DxULrlqA8JfLh5NrIfLpCEN6+oPX1WuykLeWpMmRJ7c5GgYGZkVrLP2WFJAprc2ytHMoxhm0UA2
ZbZFqDO9ri8L4wcmR+gdhf3G7T49qMq2z0HOd492S7qUWkN+nZaA1eDZt5xA8aHV4fh18rU7nSJz
WiKq9BLL+jMSSCJrNkkcvqgevNw0GW5NPAXuqJ6uSUFrjdpXe9PFAKBk2A2Lilgrm1sL2R7g+4H/
MdQbJRALSVlYZrOhy7LKEXzK4+TORzeL/GkEsobGIKk6Dg2g/Abt1Yuuk8TxgGmDDg0GUA7DTYC6
+Yx8Gx0BIMC+MG+ScZyrnTsPq4VfVR9Kna+IJaet/F3DCUqNxFynC2nGtLALd6VQIfL7O20gQTPu
LKqvTuUO49xMYlJtVLJE0n4l04QLltiXrVTjCuBO4d51GuaMVrHKp/SC6luRv0L9bbqlFcBqw6fK
oFbOu0JBKJQlYCIro1uNrlFmXktg+ULOGXKEqLMBD9kt+55UAuobPEY/iJ0xTdnHx+pgdmLiRh6p
8mThfVEsIeDCyb8JaIoOnOIewI2iIyDx1r2nwB+j2LD0knurWbjDrYw2i9gQllBbc3tZiteuBmAT
Lht93pev4L89fH6l28rd+t39IG9adx15wumDGze8isGg2k6v3MXFcuh+pMnCTt8CuvPGa6DTpHqs
6aYGLz5rRfcoxQsTM6pur1DoFCkyNSnn2rHinJ/c9AmVc0uewJ7BlWeS2FxHLBp2ezR0J+0PSvuY
andWa1wLT3/N2Ttj60Au7EjtgRZlJTUPhb9t7CeVpDmnHh63braobMO9tppurlR8tACuR6NABuPQ
gvWf1jXmtV0geliBts9iU9upE7m2KCykP2mPz0u0zhO5IhOtDrYOxGcMWaLGhFpjol7XJagsNRvW
jbDoSGXV1jUzloVmUFYtQKx5Af1KTp4K6SMOh1UBp2TIcestxxEhnDbgh/TdoLobOSw3ZV6sYwFr
KhYrGTKAhTJMcuVPvjD9wh9/+NbccsNrKattSs3GNpclTiAyKGqqmxub5n9FeS/vXvwIQ/tUIYEx
6HHIK/S17tqMLB5Y8K7USYgGaHlF8or+3JUvcZjO4AaH/rE1U5bfYWWhldMnq9q4VpVrRd1YlIbo
RErmVcyRvRr2li7P9KIot5rpu07o68/0KBAeod1d+khJ0WD0+eKtrH14irUO4XpFI53tCCQ+3Q6/
VQlxdWYocLMQypLC98QC/erTohkUbUUZN9dIaq1xW6rRPlGru0AD+iviB+EFOxeMhi68g14F6szK
IaPV4dq2/LUyQoxAaa3PBgfJjZZGYHpEA2imlo95CK+hW2Tiym2Qjh4SfZ5PNKSIbvGxYaq2LK7q
xFg2Iha6ojBAeRuqynvWt1S5adFnM5dTo6/0kAaCKpk1hfQsCvdFhLSH6VAZBqoHvv7DYLMu44UM
QN+uNn2wNALSFX/48sJwl9og2SEskEHpGcW6YUJ4pqvGbhYmcDZfTheucfS9YF+D0dElqhVTfh7D
xE0NeyuXiDvdKyZyciaYoIgCLx22unBCuPF4meuwDCvx6CmlY9MhqGMf4MbR44mAd4d64YwjPd50
+FHYwEEErRnEX9oBYpSVXJlUD0uApk0AtAh04EylL5jE6aLSils3S6+N2L/BBnrTJ9ZN3uzDDnGl
pvkEUBOKtSWuvUh3kN54ll1/5yaGNI98SApk+bQj7Rm1rH3kgnUKe4DF38tSyZOu129EqU49gyMv
HRPT7qDdzKT5+/gE8Xk2SSceuxncwQvSib+XpVZPvYLzKGx1SdFB8mlLX9zn9W3tPl54gd9reXP2
+rOqVqH50hCriryTpC6fgKJKuR8UPwSSqNMlkoe8eGmiDoqsXupk9D6918/Gs2gvaaMPCuHCc/xe
6JZt68/PEdVKWrY2KJ2xP0wyujG8dlqBy9EB5wVfSVkU8RzfdHqfrtiH1B2kC7c2zw3BiaRdWavG
aJjsDL2GwC4aXobnShDz+gU1PVDTdxE2nfRwoNkmTbxr1U0nb4zmra8RPKiYYKJY1TacRVghQf1c
xMoiFPYPdrHKXxO/FOhSRtOYFdQetOqo6MNcGcjUbF6quPWHp5RluHpTC3kdgAORbMjmoWe8+d0D
eygkKKiZcwummZv3WFA061AX21irgNmjAD82ZLQQ6JnYKpz8ZGZ49ziTmCVKZwWR/Sa10CvTddGU
azmqt6kvwCRpmLWSFf6IOR8oxVbh7/oYBp5KN/f7T6pOU+h3saH9+ZO2eRRnSSqNGDL6V9dOsnVv
slUwe3ceq3VUz6QVEBNp9iTmUOzAzM623eyucawZReq5t/ry5h9wkfYSmOjF90+kGOdm2Yk8n28J
pRKmp155SrtGq0oC6yGKZ6Tmn0tTmeW2SpnSW1DCm5phoFtBjwZhB1NJJS9HxpEuRlyTnW0b2lYt
qee6QPj+PayeAnLzBGVT/abwb2w5XpsgvhsP9fWBblOHkKmkKwfgrjfdh5Q/xPqu/9KH6QYmwl3j
OklvQ/VRoJaYL0C1eNeSj3rVBBM4KJ0F0empBaeXGlt4r1qzAPZ4xHl6Yd5RnR79h0FfSshkRMiG
7gUJTeOYpIB0oplSW++llkGGAwuCpLgYNbjXy7Sj9L1CqPB2olVSr/3qTDAvUBDnOLxIe/UDKbr8
pmveVNZl9i4mRxLtYho/Y35N77XP4fuLLcDM0upnHWJm7cxFEyql/kFVqXs0n2jj6uqVyjZGvti0
a1oYEN+qbmOgH9REh0mtK1Hve0R1gZMpP6qcIOAM7AIrwH9sBDfRvesauGS/WQbJeICqyA7j+8pM
kgwmuncTlx7cIO0xVrSbINx7GdgY+zoBhogwQUiJqFrUw6ZSNPCcd5ZyaNxPTG3q/lrti4VevI/p
DmoRHevHEi6WgcFHToAiqAQ7RqaSpdxFhJRc3JVa0KDAbd0peXtTNum7EpmOzZlHZstPUs546NWh
ETHsIt2ec5IIykWPYgCHTTK4mRW+Ky7O6H2+9Om14nmde+vEfaukQ0oizbE91yw0bJHAUlA1Ad60
jmJWHfXAHjZSpVeB4KY8VdStQJkCzxtD9ExykkQVszT1aYAUAHMrrB7KYdukOwWkQQnmGSxdEUL/
DkLWT735shBvcyVoj1o3x5raGKkGYJgHl8HsbxptnyRH1GBkb2MbSOUEC1LFDmf3Cj5aBEPOe6mU
4Nny/ccoXafS3M4fovqYp4ojt96tIO9L2hbqM5ZgqTX3Gxgmleqv+iyaAYLOgUI2SXb3fTz/NEr+
3QpzIgnJFGkte8iBdqLKAl0FBUfRvgUVeS6oxRZAq0HnzydhG2P5KLTrRIb9jYIk/fDOL2eAXXoV
BmJEzSN2911hfgkNnHNST6SMt5wSl8Sxkjy+RXbdPwJARihh5wNshmMRNQAZjXIOnrMwyWYIj2gj
VxVtm30ntnW8F9a2Tba2IQOzuI/pvMWAZOLqmA/rIaxuWgpCsU3JPm/qVUzhdqb7/lEP7I/M1eeZ
9aNydy6wHwmYf1LfURNe5HV/jPruXXXbtdYPcxUefR8jG6x4B2187dONWu/NcbyU35zZG9UTrc/U
6Fy90eRkPxxD+lNIM34m+VIhn5uAFnOK4NQQvv+aZ7Ic9eRjmq6fN6ngVlnoyxsrLSHJoyvUT83F
v3QHZRLD/kVMf0hzK/c7eBz6ZFI6flR09usLu93vBbXVUyucVJRdSD4U7UPFAakogR2E9DMVkp0C
JtQlIfZp7/zNjD+1v9HifEgtc4z2GcwaoVyr8eb7sTmzM56625D4a6URNBHd4IQqZ6XOTM1ejhzv
9VR5/P4eZ76wpfx5/BtUU2Mcl5QrNyKyAsGOyyIP8iZDjO/7W1hnBsg6nbCSDTo7Fv0V7RfYQAjt
lQiwAT1FDlb3wpkFIjTx4iVokn0KRiKPrkTw4aI+LtwRuFbvJO1hBAksPqOC+nIQbbyKpk4plla6
9SOWZJmqbw7GvKKal7SOntiOCjg2mND8RbpyafFxvkJHL6qsWz/+kOU7P2wd6mFzNuBS3lfIgakV
RdAoeGnSQwZEG70MO2Z/kV9LfDCbfmmLx9z/kCPpWI609sLEaX0weDJqy3ZIKV40eNU9FtqxxVG7
Tg4AKvoco4P+NQ+QJsfzoKEtMthbwVekeIlZT/rRjw9KSTvGTw5lD0mFEx6d0JBmVBDn5oU4ls+s
GeZJmEk1B23dqGgd1CtfIGAH5/ZZaN6D5kFU2boJerKQ3du/FnnmJMX8S1Sze3YD0AlpV3u5cWeW
UXVN/wm6QJJlNirraYpESGw6gKsi5NEsU7/5fq6dE+A2T85OkhglNU8HdSeqkt7d6KbLaDDuREOO
k4IJS03WAOrnulRT+fpMCmnRigo0Z8dhuaG2mVEys6XAujD5fwbrb1YH8+QQ1flJ1Xp+oe78rhJw
MOPaVdGST8VLkEloOQX0+n50CjhtrTVp7BiKBMpBRwBTq2OkPUyt/yijeILNxPnGQG8ddcy0Snd1
ByGuiJTy2JtkOUrmVvedbYRgXzuZ7vkUdIgABEDx4hFll8aq3AuL9s/1/3cvdXI8a2QlDCV0R/dG
Y6DFZ1JnyZYZkoqQpOaNa9J0ozUj5a8CZKtuZfshQMFnuPbUYOrBgNmogs+0Se7yeFhpwJETgG8+
TpMWfoEemNKybNZdSYsGFmpX5hTkEW40g0XiGZes6ac97HfvMK1Wv8zRXrNdSYnsDOGnjtYUeJq5
9Oa+oTYdUvpHAsVSYf5Za12lWOQAiczBaX/qd/kxaN+6B8F5gx7ee3cgrBDrWY07AVSJ1wdXzgth
OYJIzrtRIrmxNsM3apSIyyoz+6n+iuIrwOXMw88YY3aKKewbTyUWHtpCfJCfCtAWaEh+AicS1SLa
VggIwGzGi24FgrxOEUibFa8QmktpltygUWlpi6g6IlIy+h74wB0l9PSCj4BxZhc1T85nyiAX2Yio
0xVi7Ut1HW1pS1yBqJz5uEiL2b2FBZg2N7Z4qc79pQ0YcibwIMuXBnZMBmfHyHFnZK9r6mrTbznJ
HPKjg0zKXKMy86YuILet4jksw2voDId4RUJ9heoxINkVzcBNvGrWzc5fWEsoVX91Bp/se4bluaWR
8Va4Kc+h3q+UlXSEkoruM67fnYN80sLYMMyzfqY5aJbOP18ePCdaUu3cwfYuLgninzmR/6yA/DIN
g7GJelZ9BeM2uo4OLJL5NETGjGRuDsF/Fiz9hwuL4/Ryv5vyJ+lcyfIQRdO93L24SzfYE9wMHwht
z9PFX6yL/ZxFv7yOXQMEKZXBvHJtwOJFdLAUUHlpT9r1/UucSYqMk62lltrC6qPOvJLFRIFscLwp
wgyddLG04+Ki9cuZ1cE42UdS1S6RXR8plNDtzLvG0YYHzhLADsxlZ+BeUO2s8T22LyVJZ6LsZ3Xk
l3Frsq4t3Bjwe9sgJY9CpSi2CYVXxOUQUemcXMF5JL0wEc4kfcbJ8q3SWdXimI4ZG8dqlN5U+N7G
paE7k+0ZJ+uqpxn5EGkqpjmeeWwLqHmIJH7/7c+Vr4yTtcg0Eysz/IaKZJmhXBSVdNQj3zbqOTwK
5K57Y9QXkgltNgddcy33dHoDHbEpRPz9RaL75Jz4uiJ2raId0BQ11ZHM9mb9KDXghBXEQQZAkXjW
IJEuiWBnVIq0iS1f2jUoRzh9DY2lhdGN6FRqvWgKWo047rqAzYLRNq+sREbn03WRwool+0eD2Ow8
znsg/LGWoV+AJN33I3GuyH3qPanKhJkVBtG+80J02oy0Ha5lkTY0VNn1ZZ8tZMSeco2YbbigvdEt
7DFV10Lu36PaEmvZa7sLPhDnIvJkKaUTW45gHvGeqJDlQe+b9WyOssFM0S/sQefe1jg5QQSlbkD2
4Ra+GgWrEtTeLOVjLloTEJwum9Ki681qr7S5ex34ZbONE9huiL2G0Kzy0QlZZC/kDedi52QN9YeE
1rdp9MyhgopBsLUAVQ1BcSFTPzOY+kmiLgzVCKXeG65EscdZQemXlo2KzIVPdebh9ZPFs2pdLetV
TAKCuKRqjS5stW8VafH9pDz37CdrplQHSVyAj70yLNRkNMl+rZBKVaruPW7DSxP/zMKsTzf/ZaGE
duqPyihxk4ESTBOCHk+ydhsmGtmlv7Ps8XpUB3OG+rmjaABSvn+3M6uafrJkFqjMFIWr9LDgHprk
JQsvOE5PI/+bLVk/WS0tk+5rWXBdT95G6SSnBzpbhm3pL4zR+WvPfrJqGkHdFGk2PbugN20tgyi9
sBmfG5WT0C/RpDDLhCtPeml1dNdJF1ylzk2lk4Bv8BFNXBarKzD+SA0PsgPCGPW87wfkXBicxHBZ
dZ4nFK6um/4M2wtXQSB+9f21z3xQ7SSAAeX0Xjg9uQ3XU4IxNLHT01sL7QzpwuOfGZyfbjy/hICf
uN7YxkBZNAXCt0rb2EBy4YOa5/evcCYX0U7iOEi70UP6NtsbQMQ9aXRnsmkqG61FVg9PPIuJytpr
x3TTMwX9z+/vOl39N5GgnQS2HwO0GrU02zdB855Fqk4lX01WUYysQhY1cB3Q0v3+VmdcL1XtJJqN
psnYEsdwD/8mOkgPYwIleS6O/YM6Gy5MhHNfaYqZX75SHgRWjvtouK/VjANDWgRoxxbWe2iC/cxh
zV9y3j03407CO+4DW1bdCvlVwOzwa+Lg0ex3YoCMVj23fn6hpnMm1rWTWC8SEWsa+M59K1nBQ8GH
37l25q6//yRnQlI7CXjfCz3by8twr3nLNrgP22vpkqH8uUufRDud41q4WhzuBdqcidmjk7soygs7
6plYUU/CvTPJLuWWUUkeUUdPYVKhcCYjJTgfEWi9tM6eu8v06X+ZS7oatsAxp7GnLdeuyh/0bEJc
GtxZj7jG5/ef4FxU/My6f7nLYMl1O8TcJUTbqnTCFisEVBNmMOAasXWhDBQXVrBz73MS61FQR9gR
cyeAvCDhKZ7CmrWqBVrvJdYMF17ozIdXp7//5X1s3GbdKEPPcbCf2vgljitkLz6+H6xz1z6J7jrR
bbcPkgTJgpsWlit62H4dXBieMxGtnkQ0xKtKVYCR77U94uwNxDKq3jdSsdCyCyvgmWD+aQj6y9Bo
ddO2bcodmvoR/TF4eRce/cyFlZNxsXXXb1Ijj/dVfy20K9xkLlz4XAlbORmUyh9iq4iTeJ9D2Ldp
24G9hqY8az7c5wq2IhZQl0AJ515C+fPEyUe58a2kiPchsN7CfKyrC7PmzJ6gnKxyjZyOo2/Y0d4a
xUpDjKOk7Bwgp25eWkfP7KLKyWLXxFop8pQ7NAJt9hqVixtXfNUlupZq6Hw/98+8xU8Twl8mz+AF
VJj1gOGB6Npod5FLW5uOfDZeMsA+8wFOveQjIxsMuffp1irJY1zVYDTFy/cPf2aA5Onvf3l4P1SF
XY5RvB8/2nv5Pf9ynyEefn/tc499sqzVat3GsGnjfT0YOmpbylOpiQvnznPPfbKY1YhxeGbAoDdf
2gLzvUdj6R+/f+xzl55e55ch6SWAXkXoEVmYB9CfAlKmaGiCjKGBuRY6s25s/8UROgliM0+MxqsZ
IfgNWCM1UPO/f4czS6Z8ErJpgesVemPMmBrQxy5dSjd2usvfLvWSz13/JHLtptJTy2P4cU+U7/H7
muyMS7idM9AG37+CfG76nMRum2eBL/38xPosOVRv+Y24pbegvqpz78Vaz90FIMzv73VmA5amv//l
k9fiv2eTxGwSBwPpxnyPTNzq+8ufeZP/Y/WOHo4nQ2Cj76Og0/AeV4/fX/hcJUg6CV/XrjIjrrJ4
ryuz7AAEGSQ43gQNwN6v4V4Deqw77pN34XR+bphOAlpk+A0GA+8RUfZ/LO/FLZxRmjWr7C/e4CSq
e6vsaPJzAzRJRhR8DsaLco9S3vimX1jvzo7YSXRHhZAtNeQW3lv/kX5EX9pXdRS34JtreWV91Hv5
0p2mWPvNCU46CW6APKZC8zXed1/ROAfKB8EYVbNbRcMwfF5u/c9m/f00ODe/TqI9FJIhWa4U7UUK
8s5c2Kq4EBjnglA6CXS/c5UhntAcvkAJJ/NwbKt0DqIozNGTrSQ43AEeFWlCpbmDO+eI2swXllE1
h7rKtFUW19mWfd5dfP+qZxYe6WRR0Iwqq9VcjvYFfrKA7p69B31CxM3gGXx/hzN5P/off14MKqmD
wY6p4T79gPMNhDK2ZvGT8mEe3WdOMd/f5fefTDn1CbeLzJSwVoj3pk9lmLJ5VpYXXuDcpU/WBD+X
OjDvPL9EVT8xsTYN3QtP/fs0Xzn185YSdSjh/7Dsj0yzVMDwV9u8RzGyK5zvB+bcLU6WgEwykYkY
22jfouoFXx5pD4MWwqWj47nLT4P2y0qfNOmAry5pc5LQj9sNwarzL9SJfp83KPZpvEtqjbUkl+6O
SHdjrFM6/Vty9/2wnMn3Ffskxvsi0IXVAQnCu7G/b2/A5kyu0Nf1a3XdvlbvF24zxdH/XbQU+yTe
4yJABiPiJfB5w0NmmDwkZsiZyauA7hvmzeqFWfr7QFbsk0DuA9d2A8C4e1AoaHHpNaKDq86dBR/5
pfzzXCSfUh8mE2sN1TuSWx+bW4xXYPyQqSzMcgn4A61/61K/8kzMnfIfiiapsF9m2ApMCV2xbhr9
wjidmbCn7IdQkvvRLehRtAJJN+yVxUuGYNb3n/vcY59s6GonmtGGAX1V5xhMkMC58u3PK//bR//v
3md2819Tpvrnf/Dnjwx5tcDz65M//vM+S/jvP6bf+Z+f+fNv/HMffJRZlX3Vpz/1p1/iwv+6sfNW
v/3pD7Bng3o4Np/lcPtZNXH98wY84vST/99//Nvnz6vcD/nnP/74yJoUetrtpxdk6R//+qfNj3/8
MU2jf/v18v/6t8Nbwq+t/Lf07fTHP9+q+h9/yH+XbaacJCmKpFk2hJg//tZ9Tv8i1L8rumUhiiNb
KI6a0lTwS7Oy9vktfg1lKUPif4YsqTq/VWXN9E/a301NAzEgyyZX01Rb/+O/n+tPX+Z/v9TfQBHd
ZEFaV/z2z2rE/wa9bhqqLPF/GoQ6T2qe9sPw7mlj337z8wwxTPYRDdRNhmBbKOM9+kBfRlxldkwX
sTU8NMxTRG5GDkgFC9EwQBpPfFXvHF2fRFHbAPvSWq4TZZUKLY23ca1gxw4nDgK7jpPc5EZU6O22
EqONWkUvTbAsv8Vq9woNKUts1b6FE5wWUdTuXKTGAnyMmhreK6A5NBhyckQ1BXi1GWS7ared7rb4
Z2R6fV/Lbo1M+2DUjir1n6EFXH8XWL3ASCpTm3BpIr/xoks6niaaLaO9qvhZDiAnzCsdhe9xkA5j
MUIYtGzgcKD4cbFyellFczNU5PbLKiX8Oe0waKVNhkWmum5cH3svM1OpxUBfo6WMl5q+ymw/bnEl
LLVVbrZts7BGBIpmRZyCng8rH4EgHegBvA65CRBA91rjqg86tUJu2tU/UzkVO11PJwZtrA7GpJKM
BoMpjfqDVSUa6NQKlmxmFKEN0a+1s7UeFehDA5soXkd2ozcpVKiSWtQXcVwTNlqh3pDc2uPkuRIg
Y4aMlK9FyK/I4afmJShtiCwP9rlkJUfTzDlJSKOkgb6RdL+86kdPIIuBsdtnU7gFSILKEA8CcUDY
WLGFQwFiGCUzRolNNF4zdq25ZLvlShhyJC9TFv1iYdRa/a6FGhLVeRaad5IcgkKUAgXBTNfrMdyx
MwUT8dFMKAS1gw0KV00wydO1Cu6p5mnle52oSESNfBfY95hovwxjlrzm5uS+iAoSqLECqN+8FX2P
CLnk+xMGrfQzwIJw/AFxdxt0JrvBUVPMdx16gOJa0csRSbKAY+dMZmZBh/YCPJzJ0/xNhKYLhMyW
fhaSdxWjB6pA4O3XZAhkGXUFJXqMUhwS8ePzb8bRDt/VFhokulKy+QkLQBvng66AgXOH9LlUjQYj
U1v4idNJvotSu190u7was/fExMFwUadBdgR5GUJjHPTgszFy46BapYfqm5xg0KwkWj/C67fK1sHD
LPlB6g23tB1MtPwCWv4RXi2d+WC6Go4nMZqDSApGFvpYelbLT7FuxgckpcYMvLCGEFvppXiQoEGI
zX1ZgfgLfCPLV2rj7oxWr97VLouAI0baJCbidWDZamNAMTbM8abp6lL9kqQqxDpN8tG5iNBXhbBl
65x5IiNsJuOsoPwR2G3E02Gki7HGELuYE0Z1beL/VCEnLlMO+SqliLzbaxWwZ82Y8EEDqSquXFcf
Jcxp7NHfdIBMoCQXGaIkBuq8g2NHik24lW15N2asnjPLrxRr6bYaeKuiNmq8G6MRfkNkBz/iMKUF
VWpRly3LOrcgyJZatyiLrIeN0roC+acu/XK9gCVFRKnywzXVMLoLfLP7Qj+xQ59QqsyZH3Ekxt1c
c+FRpZb8bEWa+aw33WRVGcnWYxmU2Fh0khm/anqY3RhZSZV27OTwK/BDJVi6o2K/sU6lPsI7KUcB
G0z7nh6N96lWWt7furnCuBhMSYgjKtpGQHTHEQmwXpBn8Fk2SoRZIppwOSegTrfF6yh0ccwt9Bwe
vUSznsshRnRnbEsDEpDG6l2NLs0YRNdRJqtr2w+w4+z7ZJ0muVHe1irHkReo4VGxtVTJ3LBqILqr
ZyZupnqWqajpjpn59J/cnVly3Eia568yF0Aa3AEHHI/DCEZwFUmR1MIXmFIise877jSnmIvND5Ss
khFkMYbd1mbTY/WSVVmShzt8+Zb/4vpSp58stzNdnDR9/ZQ0LZPLQbJPNPRm61IkkdFvdRJ5fwsI
YvkmcMKJInU91Fei9IIIGeI438CqSLIjfh+6G7YVcqfRJ3RBEBV2yLtitNd69gNUmdWMGl6g2gl8
Uzfik2KqRI8nTd2jWtiMrnOnitEvsFytgquo9xFAsEa//pwbKQiIua4UpoiVgeThnKb2TRnnIyY4
kUIrOkSoEIMn1eQuookmap9pni4SnIPMUEjM6/Yu1jgS46zRJHATGxHgc4g/9vLdiwv0TJqIrZRV
v3gMkMeKhMKdhnYnHtYqAPCN4UeuZrx47alD65dLDQVlF9kF5N9goXtGARlMWpHAn1I0sftNaqPi
lnRto71EiXJAn479OZw2ZQHAfiiy2FollbuI/qEh/AUvZowDunhAGWWwp/6rK0erW4W9iUQDcrAh
5CizjH86QxSgk4PQ1cL788dGoBCZ4aKziAtg3JiG1nxT1n5sAobJcHdIo779Cqd/HLZohM8I1Tme
Wqp9xuCjLWYG/UWQVFzLlhWED3EWIhiailLeBGi8PY06geRvh1kFYKGfodRDsMB3WNRR9ykXhsDv
np9l3aXCmBN2hYnYVY6pzQT2Q1uPVTkqtGIVuqLOGN84sws1UA+qa1CcsS+Q1m3RrDzCLKe7a9yJ
S8ViS0QXNXcuj31a4duJ7gY+pYWYxyc/tfjpdjzMIYvtoyvUEWB5p7pZtAtF7iMfagbp3w3mYmYa
Gg+unvLruq1djLhi6HlIYpbGhVGK5crzdf6tQgEEfBdCQQhfr4XfdMNTLOfpu2dV6lcWZPhEDZXt
XATKQ1gvy71FBdmuoTF+PND+t1H0TuR9VT7m+CE8PraXP8r/BvG2NMmF/n3A/T/rH39HP/7H7Y/u
1//+Xy8D7+c/9zvyVuovBKIdPoGWlrTl0qP5HXlb9l+2t0DiWH7pCHf5N38Cb0v+JZS0XG1qKV1l
Lbnwn8BbOH8RyClqQ6ghmkuq/4G423muBP4Td7tSKBTcbUdZGo1rLfe7/cHkBmkjQDqlyFMbWz8I
ssfI9hDuwp9bnY0KUymJJIa5koY0MWq02unLPE8ZUiOxgd6q6WTpUw3a8jYIvMzaSBvBh05LcNzh
cmkaRBhHkTsAIo88gHqIR/AMxNNiSxTXwS/snyoOgXGfz1qtam3m5yKb2sXsDd3HKK7ctcwj45ev
bfMz8oHYYakxxu5RfEclJl7NWYsTCSIiKd7oudWclnVCfVWmzvcJoWskqdz0sxYTgAC/hYKYBDZm
2cq74HdjoIKgi12vauwNnoI297iq6n6AlJbb18p3sP1AJH9V+uj/K0vFIbc/vR+IhUW/bey+g/vr
hTbGe21LrWJs4dCIFnjAaQkyEucZngbrLElSIgEd1vEtOazst9YwTkTsjZ+0l2EywiWwGnkZG0jR
HEW5q76ZrRthMKg6CMGzH6fnbtQ0j37opFuqa/DBQh3Cdk1lld6PYRE1axKR0LrN4oBb4STPYa3+
TCokGxHR65Muzb7kTTV5/dof0H6oMDybbf+un/UUICRQlpUIj22ShKp/GsLRlHi1S1OXDer4Kut8
YTwKrzC6a4nzfOYst1YgveM88rsCzbSsrnVpXo4YR2DiEcxxFHyKjC4tuOqkS6CCiqB0uiSxsXfL
PXEZa42z0YwZSbQ2EahCkDU3u1/DAFbmKGMHXaY8iPXpUHUePubEL3AbZlxVjlynx80DVJfz1ccn
ihqdo6t+Xc1jQPw0aO8H9Y9ZHBUq8c5dQqD2okxbe4Y5Xud1x4vfZuamHztCgLSSEG47S9ImtFO7
/+zYGerUdmY59nelwgk7Bz+jPoouivfV8xJ9pyvck50yhnFthm1yA/xU959FbCDtxaNUN9g0aueL
Twj+KzRzy76qir58GKcEA5DZ5QXIxwgcVTV63oAWSqaudelATO9KA1N6p8qS8L4Z3GTa9p1u8XF1
8+GnUyucRxNg0NMaIRz9s6lCfFTcUrZoechxHlairNW8apXReGfpkMzfWkupyyoUTYCg/oCZleGB
wDhy8cuNkB835m5t5MFwpUPRjyhllxNtD1tBLHGnGjuSTt4rNUnSoqiavuddz9h9jhPNqiHq2/RD
5qEBqltxJnSP2hti+B2ibb11R/aDbGVPyeE+BiEaL53L6JSwpDbXg1EGSO8FQzXCna6G+YepByDR
tTVDP4QfHpRnYZxUzUmD2ty4alNrkacK2vJKC99cEM1GMt/lYUmwhsczUtqDqATc5SIi8jYny/1V
jznmVEaKtMBaQlm669I4aE9LjXY51PMsRICmciP83xKn30QCHjda/J4HZBpI62Lx44Q/iAvtExQu
wqtJ+SbC63nrfvU7K6YsmXs29geDkHwUXwzNeVDaHP/YjezH2Smt61KO8gyJVtzniqCKn1w9mt1m
SIsUlXNP4nbkzvQX16GBN8rZNIpyjdxwjWB/gytPZuLntJ6KIP+ijUl+m9G7znDH1cVX6Ur1HTXo
1iSUdaIAe5FpAMOmePzZKm7SH4F2a1r0ZbHsObZGB6+3HFjDZsK+JDhPLPyS5iCorubO8b4aXKzl
0eBxhpClsrPTwoUyv9GVwHI9630aHdngeWhjxdWcguyw+zzbVFmLMQ+Ok2m+mnwjsDZuG+uVaufQ
is4tLHfdU1l5BZ4BRmQjCIE0tIZphnmDzKZbKVys0IxM+Zu2r8MZamlmIo6E6qeokS5CmLPGWt00
qUeUhRMXEZeHrZFyTIJmeMiqwDuOsIhYBCRg6GEcs87iAgkhdPGCyfDLa3eQVrJYeqms6hW+LhUr
2nBEhtl2Pvk01HOBVEhusjeqGvV7HD5tYyFjsrRYAFCmcbM10reI7ud2MI6k9aqqk9NYGVW8kjyK
4iI38xG8dtQJ/l4cVHqTjA7hkBzmmYI5IlXmQp9LkwAlXm2nKB0emTWMvH4dYLzadccdwqfDOVQI
HxfMyEqcEQtie/bx9C1tL6uO40YYP1VoIWhVD8FYXVBRDldGnosHNRRTcju5dN3WSneTtw50nd9G
ledisxh2EPmGTFG1MSGU1jexLoLuwse7Z0AexZunEzU2zVOq8uYOGW40alsLdx9+YJk9hlmYBhtf
OE0LRyOtJkQ4R/lQpmE43xnDkOWrwIEtCs1WUmfKGtt3r2RiReV5gGx0sopH00eNsAw9NCoiP0Ok
bsAUCvtRo8G4omr48TGS/xnqjE2me/Wtz1SJc9mEpWB71c4d+qZdFgB8KONsaFDBS7MIy/gqR3g5
iLmMLRm2zqmFTQAqXGaHykXENXIxZB2uxkLyd85bFA1T+1PsVKO8ns08s5ArrcNkgyGI49xQ98FW
Ska9fAjIm0oyh7n0kDzUqIkNIINO9IADb8uMvC/UVRAvBnbZq09pSmZ/Rl7L+5SAu0aj3bKFmV+h
I4+0tB5MdWXmi8L23LVZi7YT8djPRviob+isG76n+D5jl0w155PqjelWlb6/cUObS7OeopDM05Zx
1mIRKDv5ICKsgJYrxy4eEPGMvqWiJQMo80RTAI1H/BgzI6iiG68M81sxIYX0xYhHdzJRe0hSeca9
4dH2rZyhpbQhvPrJLpjUl0KTERwXcYZXXKNbTDyO2P2IKtRIrZnbuBzSeaObpEESGPGwHlFMTkSE
9mplV9ZZYJvxzzLtHVqufYCmQshenK77bAyDh66d04fYGRVmJrHDD42zYvmmNG7LY0TIreh0stAa
vAtyYxHlyZRqsw2RIZLs8EXGTdmGiKd1nu/Mn4WeA3EXTaEZH88VTgTY8HiVfMhl2CGYOikozOXo
PsSpDTBvbBJpbbs2YqvkQpb1sRpsVGoHK0OLvsznYaR4KygCP3QxKR+3Q5OqzaQ9JFjCmlonZSHX
QL/XDCa6rzRxvvnsbfMyC7NabVFcSMPTGM1fdaSdkoeAzDDOXBTtIFIfWZXROZBqqTJhIqgEps7G
hAsrp+BSjIP8mqdjfCWFgcJfgdoIfjrCUsdtNVjTqnF6YvBW8ACbBdEwSDvKmo7ua5R4UttC8TPB
MAsJJAj0dth13XoalAvFaU6c5CpROOxcCaF8ubjdeCdzNBnN2eSlKCXLEbGzEeuCM78xsQQrm5wC
k6r0QxX43YD2ZTzCzu5h3q9N3wUJNyUISBPMpk9OixwLngnUDOLObp4KU433ZdeLbe+bbognUVZ+
njmq0yLxxhaNXK5OhymcIiWUImMdmTc+lgFXkW7tp7mOByprmcKW1SnDCogr7unGvMhV2tKysW/J
bTaNMYRsfR0gFb1uisjzkFsbUJx0jHwOEBmhNONskNrGBDi0R6SQGqr2v7KE2v4GUwYkeaQdKh7b
LGu806q3nG+FkeAO0vZUuZGxGqjmzAVE6SExxx+qriZqCW4VRkctIWN4JJoUtYpJ+DWEMqcILw3h
i2JVNDUae43KKIzlRedeE6h7P7IsKTbx2MIKby0/Ql5AdhwaC/G3AWW9qL8L58HtTuY2nK4p5nL7
TIEdn0h2Hicg9B3v2G1rWGFm7BWnGapm2DEYhoX/YSFc1MfU0BVn7dhhtTmULgXlauR2P9CP220h
u9JdVlhIkk+hlbatvb5cYotRKjFnq8T2ODAJ0cTTqAZ+C3kBv7k1PYDbTd1i0vkid/7TFHrZBFrA
DS9TUdciJHVsx+O2NMl99/q/RU2IUeW4Po1jyuuSzCq4jXNkgdKUElKYOaA+esLkaytqi5OZqOJQ
t3a3F8nckVB3PUH2LmzHkfZeh563upoTilSrMjP9T42BaTk6Fs3T+/Pc66M/D6MsR3gu5H+bztrS
l34BBJjTJRMaDIp041w2a7dqMvSAnci7kOOAUg4VuQ61qBly7RLIcauIyrHmVeg69h3tOsy83/9F
r+dtu0v2r5XjaNfZh6q2eAr7WCLBFZwseyMcMvjcn4Kbj4+Cu4y5bCpQQfujJCIsemwvihX2gvMp
uZFNnOPnB+D/u83qZXGVLTwhqJw4Sztzb3HVqMkcY51TmCB15xaXUpO4VNN9PAVBcWDPvl4517UZ
0RWUaRz+qt1PaWmKBK0/5ERlHkcENu94bPolHkvvr91y6nbPBnrV0nYxZRKWY+03+fvS7HjzOBvA
UfD/LQxF0OqDiEGTEKO3xGoj//T9IXfREctCapeWrOnQOEZLc589TG/S432lBK2dvHmqI8e6RoCp
PzfDzrkz5yH7yZuD/YLBPj2wH199Q6bqedJlssp0OSa7q4o4DRYQi0hVkKQDNzUmh1SLmgz53zqI
5SEu6y7ghJnaUjn0sDUNcMulQ747nCyjMouEJsDpLZ6d1ht5GGLclu9VnxFrMb57g7+F+qIrjdKx
ql3/U1Qm0bf3V/zVR+Z3cPkJYXmSxuKzas+Le2FqaJhahqLo3+olMMln8ghB2wY9DIxYkItLnYM7
6437nqqga0mxXEggAXYnH/lWNid64DJqlfqSFS540VUUeypbp7nZB1sv0DM6HEntARN+f8KvvrMy
LVMrhekmQc6rewdh3SUNxlw37V3/3FRziNmCoZunILTJY94fbG91LUnz32RHCwQPGW4fQDY1TmeO
tgjxCQKW3HW9m2DD53zH5wh7Ak1x8MCAe3fDMiBPCBceNV9muD9g6cVtKDt0k4vWpSQaKyxVDt+q
r6blSCh/lrtUhE1AFHvfT+koDUt6uas2QUyPrpZYI3u/WKUNMj5xzPHQ87W3YShVM+AyHJvVRUB7
b0AnC/qi90tgpIElH1Ky1q8jVxBFE7XuAkpBYb9Ylr//8fZ2CoNatibtELayiRD2b4RGuSiITZhp
oCX1y6cKQ5+++5VKZzzw0d4YSEnXo9BlK252e+8uCKeIBlKNAs3EsaBzHSAbkGKXhZfO9PGhUHh2
yDEY0LP3YXWDOUwADwTWg34Zr58nlRKeruEtHBrqGXT/4v1Y1k97msedjqK7xHe7pzz1HRU3FuqV
pcWMBP1HTc1zaPvLmNZkfObPbnBjFQ3Oexn5FrznGfcaPWazv+3t1IGRIMZ0OP7oV7Vt6diKbWub
NEn2Fjtve13iGECVeCa38008eDONO4+3/NPHh7LYOeTJPNWvFjua03DMQ2w/RdXfu91w32fdPb7C
9x8fhhCSt0sIR4Cc2l3nOMLLLsdSAUR3jDqUSNNjnEIxR24Rnf74UJpOkGta7FQ20e5QUWe6uscF
dzU0GbLe0ezjHITQdLT80/tDvT7ytiPpQnFRe5Tn9oeiypImtRTBilgnPqHgzPke+24+zRLuGFoc
waUy8v7n+6Pu5QPsWYJwHgcHuwJu7v2Xqce20o+tBq1xkGHFyiTh/ET7tbvympZ9inPy1znCoSLV
dHRaXWUH4tXXVwEtbltqAnRU2IlYdxeYjHnAXghTuWDsS3mNN698KNIlNsgc+tEfvg2YKspvwOzA
v9n7uQe44BJFmwrwUD3dw6Ch9u209/8Xd8HradHtc4msbJqHnrNg+l5mHyIedNCHE9XOeXw+CfTO
/kMnwXE43M9BsTbl/uq1ZTFGjsIjqHLmHmCDPX3BtqOnc8U/vb9R3pgR0bHN6jGd1yHM0LY6sETJ
0jWY8DGbzIzO/iNnm41gEy4KckOXAG134VKlyIUrWqXaxk+MouuvzLLz8zhsf70/n1eBgwP+kTiQ
2JtsiWxodyAVGlEdt5Q7YkwBTmw19OvDs3ljENfT2hHE2vr1IK2bTVERax81xDy/tVXYPHGi7M2H
p6KXXNrxTK4otR+dZENR0QwaMTLureCG9yU/r9ruUGb5egO4y3pJiwiIi+KViAAGCJEdogsugYxi
I8Xc+m1ng/wCnNUQwb8/qTeHs5ew1SUUUfuKP/7U5L5LW4jhhuk+BYVxWk0UDFL8fo4/PpQDXpdw
i7rdq8NqVfMk6A8YGMgkPiZfXlScmwnpM/BG7R54I19tCYoAIHBxa7RM+TrjA4vjTVS+jaPYN+0N
HH1y2ZDN9/6UXo1C1GiDhyBbZj+ofc0MsDZ1bzMMGD+2G+ZYPQb1+sMLxygsGtW/5Tnmzdo9Q10Z
96gPwxsKSJ2Hk87UoidXztzPxJJ2daDo8CoIZzRwHFxCBPyEjnsnduysRjvBoigeJdEXy1rIKaZV
fZ4E3lh+7AQfUn7gAWY8T+J0RihjE9ftjYehmgaQZWH/utSVDUfibOfp+OTDX4pxLKYj+bWvYiaf
1KaIAToehanhT+dmNpIOIk5aoaz10ZE0N53UxGdUb9Q+CXJq5xqMKxQMmVUIhdE+Bakc68w7RExS
r0IZtsQSmXnUibgv9vdFEwxDboSc3XS5u3svGS8j35d4nOQVbl+Wj6U3Vg9XpUe/07BtK0Xte4qB
eNQmLoJzmMQO+gjEqke5ZSIFP2XdBRAH4NwAznG9d6fuU9f26kEVjmVgspHiASSy+UvoTdQOKD9O
947dFuV55Xd0o5AiI/MccOK9oatN3a+ls4AvauJUwWnSWJ5/QhPza+UPVnyW+QqJcQXYcSOXLOt+
HGr/E4V1yKl0cHA2VGbe3A9ziUVh02Y+Eg6daV1XOL3MuEOo8MIbBea7GkGGGBEDy6GuDF7zce5H
cKnc5YPEYNMZT+ZgKvSnNmrEQ+wahDuoi1H+/fB3p+xASk4FbanD7O3jJtXNGHfg1ruAGBYcc073
6eA+fn069fNbSouRcqvaTx59lsN0JM+DrQvKSVY6+p9yryOGHAz/EyYe84HS2f4VZ5mCRAtclUmA
7sn9GnpRDyklImWAHEmap9HL7G2a98EB/vkbo3CRUuWkQkbNer+MHGsjmhWIj6N6tAjFI8KsWRmH
WF/7jx1z8YCZUQHkIqAkt5fuY8UruyY0gVA+Wx03JZjgJl28jDPnYKLxxpTI0DighP4EwvvhQhKX
XQSE2kCeGcuNIuNZCOhe/r5t/vBz/nQa9phAe//1P0UM2oE0bh+LhX3T/LdAM/Lx/j2a8fZx+hk+
puljswtl5A/9gTI6f5EyaGJtdp2NSyuf7zeU0ebfYH6jlwqUB4pQEhv/gTLCL3Kh9nhLGYy2Cs8W
x/MPltEQJn+O4jm3PtJPZLLiI2jG3a2KJqRW8JG0wI6Go/eqbIzfbS19T/r0mW1jw/WFhTXX5rqd
cBp/sTJv9Kp2N+qfoVxHuWT6zOiZs/yiVJvbQwYFhuhZ+1O45n7ESslNPxaQLaO4xLNEtayaS0Ns
73qsCJ77qEoJyLSVrZ0a9eHcCPT2o3Mh3eAv5+2lYMmU9kIl+NuTj1PIinXCacXH26VpwZS/P8qz
Usg/JajnyXABA2klPiL9tPYmQ5ChhjlFVVq7OFx1F1VeY9JrIxyIxbO0j4LZPSszEFNTeqE6bA6x
O1dwggqeWtKfo7m4lnThQU7dvv/LdkOC5YdRdPeEDfONCIT21+7825BOLhlssIoz4eMKl90WIP3B
lCL2yk5CRarBXfr9MfdI7b8HJYrzhAfuluLKssFebCBsxQZqKQAfvTzWp2NhFKetCRxxGt1mqzSc
r8GpBvxN4+G09yC11cL5lIfOuHWsHENBJ67gIwSHdHaec5fdr0RFifIAr5aiYL7/IteDnLy2ySNI
CAaGnIU3bewaiNzajbsC9SnRD8AvEmF8zjP/GqoXaHUrdr7q2ABWa1vDhY7hXM0urCxfu8GjEQUB
lsYWdKYjcG1gQ3ikzrUt58+97Md8bfio18UgxfDQQWRmVVuRPCSu8fq4MiveLq4F2tu0l3dXe3Dc
dmhGPIMmdx5BFkfptgrsYf3+R92NM56/qaKLSq2DF8yCx7g7ypxAk1PRAtFS2GWmhTOCtcucdVlY
FbaxsKneH+/1fedRHFg0+cnf+WJ7G9e2o6p0R8WJCrFLxTDbODKzyVlP0/AxR43fU4NxQ+uRa5/L
wtqdWp1OibmAhFeuM2PNaJJMdbHMD2S7zx4je7vPsSmtUF+hIkxqszuM6MD9xCYrONseDuWDOV65
uq2PE+pHW0gr5sYUkbXpOjehLK/dKz8WcjM78KmHS3DBYe8Op2Vy24ZY+IVTm12HmUdJtDHUSSXj
B5KdaF0ERrexBQ6tUsvmXOWQFoH59Ed9UEGESbVzqj0/PXD/LXHS/tSAFHCdL81v5rY7NbNPirEL
R/o0qYUUsqvh5SB+BEEzlSjVa2eNuQ5Cs010YJe8sfcpv9DDpdkGAWE/GJW15TRB5eKXNVnhiQfm
9sjo8Op5fy++cYny7FILoZzvCHAUu9ND9Detc+njKwkNgvdqGrfzaPnYBQDgBkmHRD0X2oFB31pT
EmETuAiQS4Lu3UFLtWiQp/S+spBm8TzG2JV4OrlNe1md1JGIvnbWlG60m0cfivCfzwPvMiEGsTfH
YZ+unHBG5mGKotXUgeY1coDdjVt1B87DGwec2BuGxvJIEETtHXCwUohYuSaXMW3yVSLleOJW5rQu
YyM4sD2fk6CX+5P4TbBFyIhJahcUyO5ayikkAGlLm0aveChxJAu7ce0Y+GcOtURbqWhuAxfjKkOX
0fVU53dhlkIHdjQk60in27KyulNoFx7WTHn8weX+/eOWyh5UGIvbYffHeb5d0SPgx82dCm+Gec4u
AeaYB07KHgmdm/t5Df4ZZtlvLx7lAnQMAFQTMwSS9WMxdQIWW6mApk0zsCw/PG1AWl+YBaacVRqE
5He0yaMu7G6icVLrtvZ/AuzH0C2yrdMaw+6NMWXfGVgfu3oIbnovHo4kcMFja0iiTRajyiw67/H9
s7jncLLMg2oo54y7mqNPgrg7Dy7mKa2rxclO62PtRdWv0Um9LxzcyFxHbvc3notURelpYupauDGO
bg3I0SMM1gCQN2H6vWwNYAA2h1ccBcINjpMEOPNRVVjiNs0bwwSYpLD66bAZGAGJDUO3EjbSmEdB
D+p2LW1ULqj+99T/5yQ+FD0tz83uZqV5IU3wPfSfOYfLwXnxoSpoGYPbgLSrMEDBWaUYvjOt9HiM
Qu+MqKOgiQqsj455fQyPZUBjKYJ+lDvHfmassgaz4PeXfP/pX7IYypmI2yy9AQhduz+okaDSExuq
p6+L8UuqrCejIjOfqjk4dux0OjDcHoTs+QtTp11KczTHgOfsnVagrCDNOcwUq0Z0gsRF4jgdzkgw
wbsuq7cJASUEfci2NZSV4wI2w5HljQeO5TMyZvc7cCS49IlfuX3N/XM5adqCZBT6CGR/Cdk4Ce7a
Dg8Awu3uogvxwx7FrC4lOmHnxgz+ePCqetVmhT4uxwYf2zIWP0qJVXdZZslZVOMDkBq2d9cnfbVu
lf1IKfSAkPX+pUoaanoWXQ86tBz4ffkjgbNvOSNEe+TUk7PxcuNnGuBkmuRFcuArvTkSBW4SW2rD
al/Nqa2qsu6rARcZI39KprgHVF3PKy80jQMjLQd65zvQG1hSRbRsAIkBI9rdflNpT9BrPFqllVAn
D6cjjbJNkQ0DRuDikH7Rq70uKKk7mu23RNImyh87h0/MYVd5A9yutpnxSgr7cOWlyG0BBE8PCq++
nhk9KnBJNnk9ddt9rVGvrODxQhxegQSHca/7oj4WBR5FZqrqm0Sn87mgJnvgJdiT7eF8caA50uTD
rkWqau29BKM9m22LCfpqhGChze4OXPtl0dtHcY1HdDScJa69jcPhgrjuwKF6tWs4Tkv3hbyUgoa7
X9tPJ9VN3sIStsLFitsv/VXc6ITIezj0JV8tLkPRm1PKZkhKJ3uI29gv28qVRDFpgEVlX+P8jJQI
6lplY6yTWGFcWlbt5v2rcg+LsqwtcAWThiAQUC6OfVxUL2u4Px1F74ikbFvBzlrHIg/OqmEItkUi
V3PurdzYKq/KoLUvqtpvr0TQead1kNwf+C3LDHcOzvJbQDRJk3oRfZW9vayjvppHvuFqbEdjjXU3
Kgxe1ZlHTjdAxPfdclv6vXlVOhuMwsIVpJ+j1jxkArynCMiSaEsBauJOAnZN9XPvZ5gDOOEmBQVs
EF1fc5WUl44sUYgg3VpbXvArUbW/DesBMm48iisH+P62HcS0pnKgfo6ZtX1emA+VSP//pHSTJph0
H+0XG2XRadoRUjr/0UV1lLwsg/7zx37XQl39Fy0/lycfQBHgpWXn/K6F8m/4SFweJoG7qcAc/asW
Cq0brjX0bd5MQoXnjP1PKdQSfy3dZApx/EFbAdb6SCWUmHhnY2OZwDPgcK6XI/8iMvLd2B2KZvK3
QTpcNkSzR6bR9ISx6d9Jn26h4W57tHuqvgMo5MLKRBLAyc6K5HaBuhDr3QyQ6HBRc2oAWf6PQBbi
xE1ltM51QiCnRL6dke+WaOqej2khV/zDsdXk3xJHbjzvpu2bozrUF64gCqmMu9nu7gWKLBBYrucW
33qhoVG7ydVg5NNxOFC9AL5j6c9ShYSpqO0pt+N/a+6TOP9ZZdZp4Il4jYFMccGyfnJEc9HGNdbI
uq7WMYxnhkMXyHLP4440bCZuXOMPHq9NfEyFN+GzCwrLa6lUNUHzaNTlZy8dtkgzHOkSlhaSQ+fD
0H6FxHSFbtNJFf5y8Q02cpgm3Bq3sw8kOP7mh0+gobdzrr8NoZIriLRfI3EFM7A8trv+h/JbsTKL
+9qWv1RMVAZi60ZQB5qghkKGjO+STMtLmLwmrPrpagpq47gJ0oIKIImNnlqoXmg6wW0QGCsPX7IS
n2jXGs64Lspv7jQR6GXEEC1s64c+Rm1ejtM6aWssPN2oaJBqUQ4A8cBBwX3U2Kz7dbiVbmXDJJsb
fY32S/Wpcyr+j6K5Q9ejOUMJaRNVQ3XeoVzzOPlReZ8ZMrp3ijk+EYV5kULcW5Pu9Md97f9+CP4L
7pi3VdyWgf4l6vb/hj7bc2Xx33dYtl2UP/7YvVYoRf6+UQz3L0CaePHQTQA1BTaHJOL3lWII9ZdJ
JGBRB6AHRyvlX1eKkH+BFiKQNd3lRQW7+q/uirtovvG/LjGaoLRPr/sDUhF7zzagiOVvckzybH4b
Ray9NypuxwDxVdAGaOj8GNM+J9rUun+M27l01maUoZggGlmsk9r0u+MmczGDjtCy+huCajadJm0z
HNI83C0A/f5N3H30m4Dt011YbsEXt12W5ZUpR0QWp6m8zVJDfS+HKfXWju0nD54XDPfekHrflIKl
eyBE3L1g/wxNMYK1INtW+yloOkgK1258mVOM2QReriCfolXE6TGvW0A7f794gK5/hyQvyVFvDUeI
BgwR2Ayx/l6oZmUjdA2cM2ASx6g/hXX2M66i/IF8s1r3qJX9en+85Wv+Exj9nt7L8fZKT1YMeobI
7FLIGb9Hir+nTtWYW42N8/H7I/Hyvh5JsoALw2WBAu9+wzCqy2JC5ddI8xYNjCQ7jcOpP6Dq/NZG
IdQFvwqvQlFL2x3EaGKvc5rosoDIi0N8LJ7qKqov8BlPT6XfVn938GPXderIA7PjsX89O152UzEq
r/veOjYJzOM8CC8DiQIL9FPb2ljJEHzWs9KfcwCRPKJev0KKwPjsx0X1sRbin+/oga8mhQLx+Vwq
enFCPLeeEmUyflKYx2UdDVu0Fw7ppL+xOcUCfFpaEcQu+0iEROk2bqFHRjpSPztzMrY8fPHNmCTh
JQzc9vr9HbNX/XieFPENyIQlwpGkSbtfU5ISUpIILuMRq9Z6LI1vBaoW14Vp+TdaGuN3b8qa7eRY
NKe6xIRAzrFxV+aQT5v3f8obx4TjuPyHY0lrfO/z9pS3TdMPLtsuFau2pPLld0gAdB5QnA+PRBNg
qXZbpNzcObtz7mrE4DLfvehlG3yzxiimvjg7m6GKD8G+9pLf5+UFg0xoK2AKEKXuLW9WcZORf11g
8yTuWpbywS0T/XfpJXN3NriB8wU7+hjKYpglP3yjo8MyQRc/QMt648gSVzNbcAboi+6DzkcVqbx0
EFoIQsivc1raD+WclMcZInSXkwiyLzMWOadZah/y5HtjO9OnWZhCdPgX4OruUmdzGLu9ZV0UQaJP
ln7oJklDd42gWo0sQh4cSPjfWm80wSywpIiwgoPj3X/5inUoZvPmygtbOCjBZXUCBQxQVEEtvnK7
b0NvjReE1N1XuFHixPBz6yv44O7o/Q321nq//BV7G4w73ne7Ul6otHTRSprC6qnBTXHbqQYmQwyi
diq8cttaXnjy/shvvACUd8C+w3vj8tjn3zl5EkbDLC5a6CZnSSvViegDeajl/sZRtX/r1dKz+S1z
+3/YO5PdvJFsW7/LnTPBvhncCcm/VS/ZsuwJkbYs9l2wiSCf/nx0VtVJyYaFPMAZXOCigALSaSXF
Lrhj77W+9ferPKKU07vOuNQSfdwBqjEPY0Ys3GA04zvCLONXh9rkhchkNi/x28afRyicRm7eZVGx
/u46dxkeML6Oe3vM0WzylUmvMPbLU24uZtzYQ3npwNIiGbx2+g/s39prkuetaww3GO9Ag/rLO/f6
VysoPipG4fisLThibx45vxkyWg3qEmzQcik3YQlcpurWzKV7WNJM3WdFHewHrCQnbAnTHnhkf0rA
w7z37G8L5Os6g+04AyealxRRaN5fP/tBNmpzr7mEpOXlDWKzIk5ze9q5INgPulNJTM+Y8nO3rQjz
UtWdX9nZkRlWc+z4WL7bV9/qgLe/Do1GZjQ2M8yf/bxqki1q+YtZtNU+WcqJbJQ8eMjrzoxdNA33
wsPCj4YTrZ0hjX0+OfPj79+GX9wbhjdMaj0KWgtn35tLUmT9GrSNd6FZ+XAFO9C7NNMkuYaHpcXC
8Zr7IFf5sSm94GzlDSSRxmrAe8r3gk9/8Rj/uBJbrxdrPtrJ1/emmAgoNSYoZvVQPOMg6+LUUadN
m2LVM+TX3gtAzI6iP1q9nr8Ehpif/K5vYgOS4ynD8RU2sy2uGf/a771i20V4c6PoHv7YKSE3+6m3
bqAR4fpZF46Zp1oUTJv5cFnskzmp6aqv/0z0tYJ47DSxrRAGwDAzYyr56SJpR4gTrTUvbNT+s5W7
/evYf6/Qf7FBQoW5qXn4aNK39d5crtSmhVgu+oVFbGISWl7d3a75IOJupPZIu666X4JBMJ8Z/sxM
ICQ+YJZTMrfLHYaxzHqnMvm58Nx+G4eN4aaw1d82gqqq0PXCsS58aGAH1KgM8oQykFspMe7Wduw+
sN0H7YRf7XpV3hr9/mr88vAOHTA8OayCb1X+E7Mbb5DmBRNAe79kCLl9Y9LLWAYKWF0jpzsxpfpB
GsNnWun2O1+UNw3VrYTZFLEmc2xq322/+vrRzRt70ivPuCjA3h3hmOaHmfyQvedU+l3FYPaLQeDL
96DOAM+XOt55FVQnb3PqmVyfuK6D8R/vQLAHcDEQ2VmUrW+LKuRU8GDX4gJ9K9AzYfCorkvahi5A
wiGyRhc8rUeJB7xbTPHvb8bPH1isz0iSAFBSYWDxeH01NIwWJfjuC2NYxDmhd3yGMFt+/f1B3kja
tmvOUXDRb+wFrvvbssnJx87s1+xi9Zb2enGHGTSwVkasFAATR8/eVzwTh6JK8jgplQ30p7MQZGUW
vpbJWj+3o03nqvH7dPf73+znyoZfzEXfSOGMuOjtcLZKusrFaX7B1TGPqjXq69oGc5YoNH9+4ylm
2UkT8dK+s5Jvl/X1GuUio2NXy8FR4LzVxJSj5WdNrZ19lzkVnXpfbAH2c9PsINV2eVwBxeSBA+31
3q7vjQJguxfsdSE0APjk8/7TKY/0l+1VZRfCc9pLmETgX2U+Rk5hPA5tOeMtNPpdvaq7dO5d2p8C
Yo62oO5gOxF2mihvRQ9PHM7w+IBd5iYgR+duZcZ4BVJtjvo5/SaYik2ysM5LgZWg6WCBCjFoO5d/
fKdK+Lkg97aR7TbnplZheX39/Hoir1hTvbPZb+9HBS4oXrPEOggHzNzOMtf3DGU/vzDbATEPsXKy
63LfvDA8LrUJK+6svCDdpZPf70tAw+8skb84q22qACaAKQE7nDcH0fOiW7XCOddQhW5nzwYQ1zfA
URfDqJaQCaD28Pv34OeyFFAAWiKk9fj2f4ws/l4BN6UUFB3iPC59HgeDmndVZrh7zWnMd06NycWb
Z58eFbUv7ULuGydovVmA+6aaVFG5OzRu9rjvU8cEHJnqzSe9cZcmYvDm0IdO6vWT2bFygdPXhLnz
pDU3JxfdwpUJqTwL4VlaRx2epXkcFpMM8VX1Geg8dyluIC/mdYyT3T1UXqCSUz0s7fPUrvV3TelD
/7DYJulX9tTBtx76ynqUoiovZ2sMvg39sOm2jaz701C2N4aj6Y5yZ/uZI3fQlatvopu8OuwI0ZQh
ZoXiuuN2IbHIxiHYA2ary0gAPN3B1tdSkFBV9W1MzfWyNno5MCyxBCxXbEGo0RWmaiapVXlLeoJf
hiAip2+8/OKlr1Z1UYI3B4fVSmi1UzVVL0PXqDHOUJN+R5xT3LNN1V8GcIN3Vi6rlHgM4ckohejx
tYE5lsYgMVdI1Gws/ixwQKJk1PTkiw2UV5GLV1UW2Fe9uGhKu7ybCF/1Q6g22geaAGZ2IAiHBJYi
bwZ1sRZ2KyNGGEYeDqaqJQJ6chsURmwuXlsBxuqm9lRMQROZ8My/C3ZBH0do6ZjElBvwBHd43nZe
UxFpRmhL4e6rTHwyp6mZ48AYZb8vsrTvd72dZGtoWkUwk58FOjMyXeI5Qgo158XKdHHW58p9Ek05
ytjiQ+mHI5T6NWyHNbAjPV9Q/xhj2olQ88EotpAT8xgKcDBEo17NK0yRpEeZ73aEXDkNXM+sWYIs
HBo+hfFg+fI4DLUFWLPPMi1urZzwOgcK3k0twIiFSMHyPi613Ly1EQ1lB1HM8szkidwRY1l6zPBm
7vrkfwl+n57xbbpL3NRhnhPkRrJZy6p2h3WmOZBf5n9zYO7bUQNGFE6ZlZPtFeAJeuQ1QKmjdAci
YuAIAjYtYS8na7Dqz1RVZhey8iRfkb1tt6RBuhrW+VKeJtMTjyyKSkXpoqwPdWNkT9nQK8Syg7Ke
3YbvbOhkvX0vKgAUcTJCSI3rdVEAbQd93TpVDXBMaPbOg9Rt7bOfWRx+KtF0R51byYst5dU5zDkb
51CMc18eUzQC+RmRVUv+GYJmwheHCfZfMnqaR4pPuXzr3Hzow76uGjM04L0fcrIgNdwRK9p+XAY5
qMoWQ1ZkaFnjhAMPz3RhF3mbH9LCozQPTChgB9kqqwUI6cgqSgTZIBuJtKijDiRJRZxSDfuuX9Cx
cQMIhgERW85f3WL29JDRbPbFWx1r5EZZlb6HxZde2lJfD7MOtRRbX1E88iAD6kubtLoBbeFnUd7W
Bn/gZ2TlVgGhYrJxQFMbrWMdFVKhNsQQmfu7ddHqOtRVIy4IblkZIHKT5x3o/uSr7aZFt7NK3S9x
0Q2tE0vSusej2Xbj58T3i/HGG1N57yjTrKI+AXAfWlzIdK9ZfvLYwBSSEYjhHume1Ds/hsrFQpPI
qS9j0YOVi6vVV36Yd75ex2M+/whg0Fs41IPr1Ts+lcG3boGjAhMQ/f0u6LzavyyXjvQsmNsAKovK
aK61tWDNsZPO/5r2dkYJRFP82+qV5rnWe/8D1LoyYHoKszdsy1KrD+ilTUFOhTsPUVmmpheh1h4e
XDf3RFwJWgPhyGjXoldGmAS8yWkLlui2AjvHQvYxn0qnjAzZNsAIy4KKhAzeBdyItn60/IFlJ53N
+pgW7eqzn5PaCzhdZ4mk7eYGo02l3RWJYmPlLpTYUbGw8IalOcxX06IhUO27tr1zrYGMMk8F8hMS
dfnZMYV5xZUiotLN/OIjN2C+TxNPfzDzilguEJjzEtVpo7e7tm7tgvjAIujDxFJDEKrAyJq9mebe
A5otlxyHlilCNFiFeYn+f/0cwOAgTCHADhdac7AhakHn6aEvOj2N21z2bjjP/gpD0OabEkmZWM+O
L/MrYiBRXS6cYXd0NCwtCLe7T/RbzK+z3qpvyqsnd+dmWv3RY+t6a6M7etRcW16nVuIDQUWN4u5I
QXInKAHpmtMgJT0m1o0kKfcjyvk7PXO6ilSFgDsDss9BCtjZ7MPydDDWkIJcu219c+TTN1bymEOa
+GTas/GdVmxyWzFGI4FJV+59mzhg1vt19ZirUWNfVgV3LrbFmnsHyvrOD2e58pVEKZik8arr/YvU
qQ6PrLpzG0rTAOlC0olL1g1ZNXU481C2cTeJsj3jSZXE/g6us5vz2atOOj2gJzKFyjnmvZrG04Kh
U1wsfqZ9WDTP2Wn9ZGWHStYpWkE420FoNk31sTSIIAqzPnFvdK2vqmiqu7QOYdEyl3drDzp17TM/
D+1pMS4pWmjYF5rqRCQXaGoR3lgBuVFLQM9AbGy/K0Y2DTkafHGjZbUFHEnhBPOpU2VzXpGaz0BL
yhu4s7n87gB0PBp8ayYSf/RmOiuyTEqoLFbbR7bR+jfCbnPyfKyUJd0qO+uLrdVlH1MMkeEAuH4p
UVy58+cSrvNJmtA5oQ6DZtjUnZhtKrjHECXN8tlnTraQuK1oy9ENQ3wpbEMkUWPV0z1b7hWxxGhV
WtQhTv42uLOSexsS+nAlF2exTmkVuMemh/ofMlm1LRa0yvmWAdO8HqFXf5O5KPvN7Vne2bWnfW3R
H820Uhq7jgetIytynIKqQ+5bQeqkTdyz4ATFg+WO6rpmlWeaRb3OR2EaRRaKJB20cO0r/ayzG1nZ
f3pS+1S3jioPSKqD6ZTIDhp80wiInURpafaVwfpDTbiwobhFf4P9ydKqtgRQHCS4shRP1EyIQFNZ
u7LDN7WBH+BlqKogYAQuqhfsgA9Pj26bUFPMfd7RQ2MctatcRzwNvVEkcep5abEprLJPOeztZ5dI
lSZqUFXUIaxU89mePKj/jAn9MDMrIw1tR7h3c+IZrIB1WhJ0u9Q62teGKxglPnV06GApprOzLp0e
zl5qUBD5lvME0SO7XFLXf1jxVT8s9F4/WEZmOyetgRMWsu1Cywt0sst3/qhmJ0oRnl+MegEg37No
+NvQWL87Qo5dPM6W80ENmfoQwD3JQ7qYrH+rCVo69PQuuYGpZsh9UE9jct87IkXc6jjjVmE5SR9J
ax3yMB3I7IoarwiM/VZYX2nUCl2kChJdwpEwozsP08aXWuvHeCRy88o3nWHXGdWYHajlWVOkHIhq
21AS11og53Wf9EGpgw219C9mS8M4BhiKgbdg+b1ypnn+sDp63Z8K3R6INJFLfVc5rXdgkcmbA3Av
e92lySZeSczMxmTU2gmRB3p931Vetuvspp8wx6MGjXW58p20WD5lNIASdyObQAkow5rXBXsSIbRs
b1fSMBB/l+VKiTsFL8bQd36kkg1wW7czt28JoCxfods2030X2KkbNVgu0DJMawP+dk2ch6aaq49d
xk/tQcQ2Nqlew/h5zgpNhDaOj/rCT9IFrPyYL0Y0zYvzXCxt8eeYqw3n73FPYmgEJFgVLJ1RMMi0
2ZMiRMtn7oA2RtXit1OMit6DTUsAZqi5a/1B74F3h6R7VcOONLal3Olukn7qcmlcMThevyhflY9A
562zX02ZiDpTLvdBLRC9t/MwHaCyeYR1dGtP+bPMy8GlYZocYS5/mNsiOFgakR1RXlJsHSxharuG
0su6QpPNDsEDY3Xscse/5HuLvpd92kDl4bTabFrHYkM8h8w32vtuFfMHCOm6G7KRXlHKynL8Wtvt
/HmpmuW+5qGq4iYYiebS1NQ2cdA3o3tkeU0o/RZDL+FDV/0Fk5gE7il95m3y1IGBL5StngXJDaQC
2IO6AgHdrbtuGObPFj1FFGpGaj4rIj54opXV7TtAM1xga0weyCxrQV0PS3nNLLp68dZCl3HgrfZT
azpzttNyg9ih1Ggb55wXxLTFWrcoeRRe6RtsrHrQ9W0vAhHRzoapr1Wqp40YqNGNrU4JO9ImB1xC
lunLJTriiSeKzLxynzTJmvIpTurYIcf9O80sb4749hIHWI2aenIFAOWDJ/XkpTJm8+RYS0LPi/Xo
8zaNuM7GZclP3AW5Y30noi/D9PMYCF7toRrqGz+tQCrVcrQP+QBvP07c0hlQuG1bG5Ogh3tryA06
rvSX9l7vqyy2gtm9Wks98CMqwkFGM5jjKCPI5GsmBj2N7K41iYHKEHiEg53ynwuMCgmebIopdM1a
u51MGyFhn7LLidn0yBcYLnjoxGKQloZARELIbwLvc8OfXC0Ate+HuTJuq4QLFjbmZj4ghCl4GiaW
jn03jCQDz4RfwHd3MwwZazppT+iXlp4POAPwvbT0+qX0Gu1DX/go/Fbi6SuKKOABUP2rfCtNDTTR
gZMWm5+zWisUw1RwOzTv07wnXaA5O4Kx7V44E3U08RAEN9TUqlslaFN8D03mzFeiQ6u3c1u1BtE4
ZcEX2xTNQLp70pV8bLT2JhUp8AvR+7kMC/j41ysrP8y+KWeP2Spt+Uz8XE/C66j8di9BKn0gW1OI
vZGZ6ccfDZz/BcXc/2tBSxa9qv8MW37S49L2SP8U+Svl3PYTfwnnTP8PunQ2dSniIccGF/dv3Zxp
/gEbDwkDKA5mMj/wU//CEtj2HxhBkGwg4MU0gentP7o52/gD87PLT9HH3swHwT/Rzfk/bLj/3Qb2
qNwd2BmAHjHyYwC1txHo3yQ4tszZvyWzjGSaFjezVZqxozlEMvqi1Q/gxtUcLcPo8x5MLZ2isvLb
JCqtqTbinFjDTyTcuMYOI1p5LeycmIDFngqC3kA14g0wx/WJACfyERzR8mU3yhkfOZX9imVQ8cJF
IzON4NRVSX+/Wk0QxAEfmjFO/I6AxCwz/LtJgyIfQv4mAyIR7UIVa27oS0o/47mnxfRnUTvqEWFW
cjkmK4edKaeSUHR4ck9MVfCGlcl3k9g9yPNplzLK6Hn3ZPNpruu97jk3plXfZM74pK1JqKS/1RuX
ZaG2RT+WM0snimSn13bUabvErHdZp44Jn2FzMI78vZzq2KJhqRz91PspqSGkCIy3itXiq2M+iqB1
4DtlpCj5gi9OTmaT2KHLOg5692c/eteJRlS8X1zQp/6ol+puAegeagWzMIOfpNQLtbTbDbQH6AZE
usLmPsBf2P5v16ceZW/m63IOrYUfsdc4yaiwRRB6k/WUekR/NPWJtntn0ENnK+yvR5UTYqu5S2T2
5CctTHsiQ9WPOVXnWIo7ZtrsvXWPdiB7X1k1JNT0kYukpcOO5Jcf7LVnvkzeU1xnd8Oq78eqOjnd
fGeXOfl72ZNwH4uc/bn2mby6fTG0Z301sdrLqBzdK3YyXKRNEE2zRrNk+uT3idg7A+0ZP9UfMu8+
z5aPsykjM88OaUP0Uj51MalNRexP074rS3Z8DcP/cgzdtdzlTnfWE4qSsDcviPA41YtNcyzYbVB8
38537TRFFVT2NnfvXZ3UKpJ6C6JLpQflK2RYHdZQz/vWx4QoL62B3Z+x6wpnvxaPelVBHp93qvY4
a/PjlHYXA5+5NKis+1H74rbeFf2WDFH5N+HLG3aFNCfpsXLXcm+4HVKxU8K5L1TzMhHptarh0fYq
qrShin3m9Z5W7Qy7u2m6lDQBUkqgDKjCPdl14CG4tk6Vut4iV8Gc3PvjZpIGN5/cJxKIE423S+lV
t4AYyo+ZFH2oFkDCSXV0y/no1AROUXlTbWpnl7ykz6K/QgZnhZDvnJCP5aPGXzM1j4iTZCKrKCOK
ZLlElfahqmc91v3iJs3ng7m64aKlsWgW/TjbejeTUYU2o5ZUFYbbxHhE9kaeXzh9EtETGnZIvPNw
prByK+/kZM0RDfmVmXSxsXWJaFddS7vnZc2vysQ46l11zthfhHJ0b71OncRYwtdYaio8fUtPCiBt
bDm65TX6n5M5a0flOi+qoLKr5R4ZeGhq9Qkd3RhV4tp0ZX9TamNwayG1b4fpcq7PyjBTtiTYiZbs
oSQbg5Zad5cvkrl4IquwkPpRI+slFdV3V/Q0cpLIJENlxCQZLPhR0y1RVxd2KKaC3sZSxYWrN+EA
F2xakmNmcUUrERnEhrQi38uyOzQpWR9kWFSBfSOJAIa7HNNFZD9IVG5OfM40uFro9eVDYbgP9cjz
l5gfnRK1fCkOVcKp++kZShfhOCTEan0dWoNBlpFoblWdXsNFubLa7FKf1E5pQdz0ZuSQgpYZDBYY
Xpu0jAB21SHji6saPUI3GSEv7ovqqlgjXsr1x6NBogsCusio75xcEBPU07Wx2+xpodVqJ8uNOfRn
Fz1HkCXQPvQLstni1qnDxi5OqUvvYCndIx1i5nILOjF/XOKm0mG/z3SfdJyTfut8XYVPVgI06zCg
KnddcQW2lOc8P3uacaUb/dkSQY3/4rso3e5TZwmXlTvdm8PASMi6TPTii62rmPStE6ksUW+vD3pK
TJ1Nw9uzFAB2Ci55XuaWx6mhuTE5+8p2I7WFllTWC3Eze4dgLnZ/szqiwbwZYKOpASOyoz555cjG
FHHkgHfOm4jw0cdYZusArtqLuAN5NAT+IdG88+hNd63dX27LkUqymHRp86Ts71oSRLOTsO/2ntXQ
x8T8xF5+6+hq3i/AKfICA4pHKBYeETJFXlRyNdbqbK8esYTFZWEtdARacZpgvOiWuiYCeU/nsbxR
yfIFyHyIxJkW/ZDfsq+IUnuSu3a9z7unmkTQb16mjnb74DMwlUF+kZT6VT9qdEaSmu4FLcDFP3uq
VSyIioimiB4gy543yjmIkjZpn0fljk8Z+/hPpvCm5ogsLWWiAMzvzqoKabD5RpsV4RIQzyKwxCOl
afVJR0QC8H92nFs19/YQrsjBv7RZPXyiCeF8XUjVY1q1ECAUN8XQXDpWoWdhj5oupa/QOzcEB4yP
nRQGUY9yIUN6yMzgI1vg2Yjq2iOZLKmy4StbDe3BmgYHMkVj6JdWu4BqxEpitrsMk3O+r9wim6O8
C+SlXY5Uz0rp5ffB9iRECzZHl4Pc4rWrYeIizPrC6kLK+JxdtpVdfydIQX7zLKFn1+iOXO1Lu/SZ
iQdmnA+9Lot1R/hONx3AxFb93hNt4sM8SA07bpZytPG72Im4UMNiPcHH5WypkIjt7ROnDxcmeQ5a
sbJRsUdgUXtZ1VORn0pmjsMJCnvpXxlo7CLicEvjrpoEme4JCSctrREN7UeGZIVW+Fgu2tHS0tS4
XAtS4w5SjfUQEgNDxnU2BqA+V+YWLrmHumbvVFpkSUxzdhszYmncAl/nxQ1HsW3NkEpsLzt7BiJx
10SvI4L+dG2HumqpP3Dv2Mz4tIqP3rya7bkcZEnkOPwR/3IuClJ+lVF77m42jFZeS0UCA09Zh9Fn
9MdxOHgz+bE3XW0L96nMHSzW1samCPFcTPNuQH2Tht1sjO1tSZghW8fByfWrTlkZq8jokpjrZpi3
+qJVY0QO/DDHPAE23+EUMyThsqWb7da8nehhk18ehIPeUuNUE2E9MbIsuh5YrZ0VWSr8jd0MVq+I
DDIPiWqo2XfHvD+63Ms1WF8MdID1jST9Iz1y8/EKk0Fhy9NqjMTXAdHUzpo3OxPwxcn6mLQuKUyM
17pm33WNy7dW8p8KmxKX1i61E94YFwZeehqTnEJgAcraH/rBd7LPVe2UWZjkTM1wVqkJuIqPrTb0
EHrc8syu3ZlMy0XfO4lNpI4vgJ42fbs0O9cfxu7CWpeClttCstvKx0UcHYYfnwJRzZdJT68rNINq
OtdpxeSaCrSwQy/lKu+Xeahoxalxvug6xglRQuXOYqLTD4pGQTDRSQv0iTztcvVQwLg0MOg5l/YX
0dDG3xXprFexri8iIH1B1bGFEe9iQuFOH10r3UvJi4mzLcmYOLCpIOROM0iTicE32ipMSWqlgJlo
2kVO3mV8yil7+ZPaarq4V96o9gw+md3IjMil2F4tGvRDYA1flsmb0zDoEimpMApvjOA4lR7q1IJZ
UmIvlDgzWeBBzKPTbgWDS4SxhwZT7NJqbZ/roZ+/Thay7ahnstbwBU2cyzyYuu9Dn1oNP83TEuXN
nEyxnfbxYJgPPViunVFnbhrrRaY/lI7FXcKvVx+nChV8LCzqpDWV8pNt16kfmiNMJUKq23ggb/qr
07XEPgF5y2XcSSM/z2QEXhA3P1Q7l+ig6lC3dZ4fAItod4tZr/keHVj62fEeU56QKKvt6XnMJ2Ld
nCyf7spZWITCpRVVFUDX4BvRdrlN8Tti2CMOvI6QA5iPBYszBNHC4+us0ZBJQi6w++B1tvXNahm0
RqZ0xiludNl98xt/wEvZi9Y6wO+sCMPTE4tyBEn0KevVsEa1qsenRdc6L6JQYr0NRsPF+uZbLwR9
W882ieljrPXK+mJKyyl2tAv9KWZpxpFul5lk1WPkR2KH6xsvqewktIduNpc9o7KScn2FRRV2wYjQ
wXcQ0VCTtt59O9jKCIO1HL6poWEa6smJ2zcy4yPoizTqPkbizCdJJ8oCmQ3hdJFvtOHoVdW9Jfoe
WBdpeIJeWcCYI/PWhKfJC/jw9ktRTpEJ/3kLCVd0lsRq2Gd6nmSqOU1Lr7Wnk7tfmOfmkUvuvYol
s5K7LMm1MUynIvvSuyJ4NjTGuzGXuoMnsvgkQxa0xgWjC0kOTmciVa50u7lj/zz9qS2ShPSOFznf
TWqkjcguMPN2WZa0pxbdEBS5xLTSWJWmUKyRTkqibD0vfA2tYbV3q76NXg1m6V1oL0FzQwAlAWID
JFeXofMmUMA4wRz///d1xuX0/H//D76F3zV2Lr43r7s6P/7+X20d2jCUqCjZAKvgQ0HL9u+2jmXx
b9B0BqjBSHNhHfiPHRKfJNppRGKwmZC4+S7/6t+wSfsPALO0dfBPEryFQPEf9XXeyH2RmAN6xuKN
jZdWo4+x7HVbh/1/vqC6+OqoJjHMJ2WQnwcaz3Ea7dO6sEe8D5JRaqdsaF1y6EumlHe0vU0f5UOd
ds8TTEehn+dmsNTnv13EX0iRXwu9/vrVfKwrNK+wsSCYe/2rmfQjuqScnlXmGujjtAQ6loMiY6YB
MXXe4fdHey2WQ+6JTp18kS1BnOw2yovXR5tXJQQt8IKtuJHG9rBWj8xIu7t/fhSAsDpNPCCkeAVe
HyXLltLKTFK80017A6t8OFWNN7+TdPFaKvrXuVib58lEPQ7f/U2vztfbIPVMrOKdURf7uZP6daCy
6di4Dum5mRZARO++20O6vHN6r2/Zvw4MchG1IZJtMtJen17fBzN1c1uEi0yrw2Is8oSYstyTBfme
rv+17vBfh8Kmt/EBoNfrb67k2qjO6clgDB2jaCKiOscwW/s/pba+AEg3wt/ft59OzDfgam6GCjj2
+GXfPB0Bs2Cj0MnBLJf002j3+g5v//fFNd5TnG+/9n+3WTktfIAcYqPJega04u0X+VubtWDSJ+wt
uzExDFAeBQHPYFrtXe82MnLoWVwEgl3278/up2cfNhtwn03njouFB/P1QSnAmB9V4EFLKZDfrLKb
XhhOk3j7PzjOXyZSvAU/bOZ/P7kZBWHgFhxnJXviyUnQRqV5V3z9/VHeQuC2a0ijGpUt/4OI/9Ym
6xTFYo6mTwLt5i/LOtphCPSYNaXlh07YVxVkrQoY+oDeoO/FkcflSIj2ie/m1bLFWBqivbbc9R3D
56+usgESFGoGclxqm9dXecYJ2GZkXLE1d5qT4RR0m+fkvQfoF08qcm0U4lwFfN1vrUg4VskitrnG
tRSS5pnRIlKnXdq1RIZhBXrnlv70GnKtsa4gaoYXRgjUm0fHDpJSo8ZmlFqk2l7a/hdj9i/YvpwR
EabvrNG/PtimgQdy43OGr68gc3YDGfcGt7fr5lhDN7oz8tam96NZJv32vn/vUfr5dTR5CzEU8onk
k/zW75A4qhDS2LqTgeyvi8x/Ggz/HLSS7rTlhojxtPEpDxZaQ2a8Jt0a13p5JKjVDZmUDiGAerql
TfGYae17KQA/P084IfDGEISDVN7YYDB/f5voO2xYR0SeUzqBj2NbGTGeWN5Rrf/8PHEUpLI4uPhq
sQ18fRQD6ck2XqILg0xruVBdlqp4xv+ABzvJ0S298/JuX/XXCyDHI1GM28tqwIV/fTxLJnqPZDEP
O10M9XmeXZSSjruIy9TOugu3G8evBQPTItLEADm4t3ztk54Vth+LRLb/KKJiW46BWCFBptLStyyR
7Yn823I8Mrz2a8HZ12UwDUc2zZM6qgX90zvn/aub+fcDvfmctaS8ODLjQE1fVMeWKmFnGGDW3rm6
r52B/zofH0EU/lSMk2/5reQ+geMuuLop2ur7EYXTEGqokV4EORBAoRLLfZSEGeTHERflcrKRCjPd
wn7+XljGr56rbdiJmfUHDvPNfSZI21tyJC4hnbI1XlgZ9/W2Pww6+vW/P2vEOm8fqu17wO1jgsox
+YfXt1EfLK0hdR6NQiqxUiFaoPNgi4A+aS2bVI+n3A8+mLaq3TBpB9QOUGnQSq02vthn4pL9j3md
NBrtWtmQkM1HpUWDzNBq9tuv1Ph9801k6eRdByjuf0iWMQSFVF5pF5UFjb3PY7dMxtmrm8IAGJ6b
WoTKTZV3miQWPppgE+v3mcr5BDVIDwT9gHElaYNZPTYspg+y1GJjcVZ6fa2+XjNYTO2IAapGovs6
CxrS5tSPOwIwxjmWQrFN9wNta+IX+XOqpcEYQ7xM3QurDf6LvTNJjhvZ0vVWyt4c19A30wCiZ7CV
KFETGElJDkcPOPrdvAW8VdTG3gdl3iqRN0uyrPEdpGVaiiIiAIf7Of/5m0VEvlF0CR+hy7K9CiDx
rMR0rLFNa7YGiOlV3BKSDGK4bwMsik688c4XSiOruMravDX3hetJEHsoPkxNbWsYc5dJhZeADw4F
bQUEf8yyx/jSqtoT+V2i0aAGZ70Sdps+pXVpEH495kk2BJshKYbAPsyBMeFOlqCMmf3IJ1++P4J1
dc/IiLvbusjlnefXgDpQ3qshSlsaqLCRdo2BELn3D1mQNWKvpzU2sz3R8l+Grii+tq3GBMrKMqOO
1IxraTiMcXALdBU/yQJcaK/6KhabnhdPnsykdv2jkbd+tvWnVrqRXFHGyB6DIWEsZsknInn09ryU
lFNYcXez1YYDFWH7GQM0IIJU5NqTsnJ/8SKf28ZAZQgc4IAusZtTDHVKA2iDH3gLDl16p6ZoVw5o
ScEV9TWzvIg8q3wPG49w3BSWJExLwxLPTYYyZBND488hM2tGsg1ELuszFLv50cb8vYe7ZhcQTqfY
PggYf8QGWVVhMQtGVmtEbVYY+qa2IIpveubGZNPgjnuftKUEzjVm/4Y8nuCOQeLELJN4Jgamoy1Q
OuKnXhMk4421nC6ph1lbsFkWrZ1KCitfKC6cw2LcF97YfhK9wWim7Lr6TqvyQQtnywVOV4jVIioj
w/tQMmjT78cibSGzWPBV9rVtLPkKGImhfJwm1Ue1ITqQNH/CwQtioGbsg4lkKnGy7Uor/XOJtFqT
x5RDSx7pbUr3UGhtCjs56fNiP6W+futpevqCAKdLLsS4BUzUhxz2aqblUJRIRcf4l3YBuzB0ymnI
KdBAqBFLWYPRjDC5INsk35wZHtQmS9QUbPOSbgtapaMw5zJTIq0xJVxAyoPBijfsD24cZUNNwndg
dnq/QwPtLRu3LCeGZ8Jff6VhM1lOK+a7LDhjDfuywDyB/YopO4Amm7jOKn+5gtSriEYHp0miAc0i
AtwlUDd0dVWwrT0cWcO0ajNj0zBuImFdF/mVW5TQErpS2HWEWrDOAK0sPLwycoHnMEY5YobuJH0N
ClG3PBvB4nzKZ8JythPOakcprHXgiRVQFhnAeE/JOI7BE+KARX2y4zRPos6Ms9cm9w3egqV1zb0r
7DI4Vy3ygpPferguYrtZtLvWJY8Wj4DC+jLEXW7smnrh1MG8tdFge+npa+IH+bAv5kQ/QNiWJRN0
UpH5OpmLJMY2J0D6Nm2aHfWA54YJ4ArQHi80ZPq6Z/rlpwhfkHjI5loZlf05D/r0e9W5sY8PcM+I
EoGORwRRYRSfs0BfmGsWZo3LtlWyS1jIRJJtPw5DyuQwJvxZ66qi21dJ5tyLvsxBylwrc0J3qVNA
6TGtrHDAVCA/owpq5ge0h5lpwL3vGntvmklZ43sIZcrYKayj2m0/QONdjW3ljbYQRxwK3rMlewQY
hf15oPynnN02sm9rnmLrWX3XffPS2GmfiqR2umZjDK2RzKzFljesp6rvmZoJ86ippfoyihQCL4P5
Mo08p8myU1I5dsmOk0/ztpSVLuuwxVSZCMbWKkbXiWhJRmHvA3PWs+aPKvHfnK7/Y6w13/9M6rr6
poDC35ihrX/hT05XgImiQw9qufRj6NCoS/7wQjM9ID7IXIGFbNLnX7Qy/4yagQlGc7wSumhesWdc
rRX+if5ZOkZpPhwsaGA4mePX+LfM0Ny18Pm52l6BP2SbIDar/7LpvVP7K2/2G33ySIBJVRa6rjhl
VdlvM/gi0LHarT0P+VWum922q/qTbjVfmmI4xu5waJQSGzyZ+r2TDTuTUejGsouF35F3yHimB5zU
zU1aZ1et6d8PHePD2u6u0S59mD3Z3WiKwWhnpWHgffUb63UoTPRZI34VRXeLVPY4dOkXYQdLhHKE
3hyz1WPZlYwZLaeFLNk+YsUfIcxJNjIOJjwaxhsyRc5NZ9lRYldXZS73rqZuXTjEoZsY8MSb5QhD
GN5PnZxBVbACMaCO9eqbYy1f5mHaZimogZLjrtGG783kjjtkhShrlpc0y28IimdSUuf5yYZP7njp
F7y6+si12p2XlN9RI1UhuU+f27a47UFVw0BXyK2CV0de2Y44yuRx0prhS6o7TeiR9brpSS3eUCSa
MKj5lEM3c4IJUWsfyhQ12DBtpq4ZN6Ph3fuZCx1MpU1Yc0JBMls+c6ejLp/sve6VEKYI17EQS8P5
IB2sVzelHO/swbwhkzpcTKomo7pkAWq3oiqflpbTK6inU5AJD61heXFW+bjRthJyyOqCnJn6Thvj
lBSU4g6jpG2e5fvBpx0Qy50d5xerLeDMWyfVJv2GcfcDVJd7MSNv1YRW7dw1EM7WvFcsA241b5Uh
+5gmIHzd+LnF7AMB715jmh4NlOzMGwulnXkZUFT5+mZxq4Mq8uscZqxh1f1t2VoPmi+1hzXCfVPG
gqi6MSj3Zr88arY421n10LRLQxx68yLzSQ+dyTK+a3FNYsvsjocBbB7V0xw/Sh+Et7QSsauktI7m
PJ76lJl9PsFZKfKGmXKrEGc5E9JJdkzXVbdtG39vDOvi9vWnMivbqK3scTM5SGdkY6LEWbPsPA+a
upp3GrhBmDbBRbbzYZYBPOrOOyXFKs0hWG/2oCl19aDvKmFod+Uy3NscyLsmX+mLFTq6Cl5cBmAA
ICFAiSQHEHF/V1nffm5zmH9afvHyZKbA0NuQbLPp2oa4ly9OH819+jT2RhbFbTNsdat+zHrUSo1Z
XTNR8/DmjQtmnRIuf38xKk9sUs9Nt9LSD0F6ye0B3RiKhGMHnhMWfQOQZI+GiZoI8/OUYZlS7oxf
dkVkAIXexsNEEapO/srgEpaPbKsV+SBFIO3PRis/ctwNUTcWh6LJeb8T9MqCkthLp9egRH7U0YEm
aBIhVGshpsrwThqsxqcmxB3lBSHL3lQyYxqbl9B5ULomvnPAO6aNMoasnci3SX4D463BoUjCa7gr
Y20XBF9SA5fWpklfxXg19IhlLdneJnYHty9FW2zbbXmF0qFYo5s88WCZQ32wMqO5cjVXhXgXF9t2
GdXO1EVyNJL82MbDQFB8zbiPhvDzGLQPDOPRw0D9sqe+2dilcK7rLkARNznla9VT8PQMJKOxsNKj
rU1LOEMFRdaHEKkIyqj0qhtK4Uu2YBsN1e1gMd6/YhHUt2Ogned6OKs8+Lp4wwc4FI/QAcK2SKqo
mLRv0h2CrURrs9VFfCPcOrQX82QP81lVEnG2Q6CH66ZhNfsWF6m0g+oy8g6ccdyryiou5myFnoae
TAoZFtV4oJe9xZ7rOq1glBnUk4d+ZFIoxHjuHf9ErKEZ1YQPHBbUc32hfW7cDslSM+jfCPaCyeWz
d9Wmn75kpVmc9LIaIKFOkb+005Wel+W+X8VuyivHKFW0GFbjQTUoHxwvRy92X83WoRw1el0ymja5
nW+7AdEP6TLzhzg/LtUKw/TG0D3OrqkumjBP5bhsl748JfMIOwsaBmCGMy3Ir+xx10uTgXJcQBMw
lvpVz9g64Z5lF7ggNxrtczjkndrofYIsB947/F5xMxbPZlYS2VX1KfSy+Tqfbfd56OuvUsBToSCz
QrtzDm1gHJIKwLPTI/hQC3kTIw2eexoh9XqGvNakfFwc6RLmU5wyLTtKh43XaesI7Q3PB1gQs9xv
s+dPUSPyM2VrfDRdFGSTWFIEXOAGQ7ktdc6Xpr/Izv/YupwEfXx2s/GrTmrFIoIwc7qwjf3kUgv9
W6vyj4ZHIlBlQ+yiFC23lQPX0k0YkMukRLk4oKtEb0xgANQWpSz6h6npD0kCJcpqeyw1+vHeHvSn
SS67yiPnLKja50zXurA0ePlHK3N3SsuzSxBw+gzLGlkRo7z3lGFAW5Fgoh3mAJMPSXduF2eXaj31
qHIp80tt+Twtyyff7WFzjB31Qw0jydLMaVt2aEinNfszKaf0tNJ3XyREkh3GBCU/6GGN5E206U2c
VWHiyv5FT6ziyIwygx3drfwbPESlbc6PzjxXT8y9izs9w9pgHryodW4csZsd+FUORn/svQ+WZn8q
ykx9SHVY7Yv3qaTqPmLKb++SDkrKSmbmOGeX1TKv2zp5R5s1xl8ChVjRq3E7FvpYRAxrdiqoThMx
s4B33xCBwj80/DFaNAdT09l5TpEqDaXnHAtD0x8a0X0yZ5fDzLvHq24Pqc76ZAvoFk6rXUAWSxgw
TXkaja4MrcYgWFhxXOZIBI8IAXYzoq0J1kdciZuuTE9JoB/7CQAYKRTE+wxiQnOQsQMDSkVevYSZ
V10VJLak5JrYufPoyeYqjldJSx4WTbCJIXvt5thQu3yAf4+k7jBnxocisKtNX4zUS/TIdTyNN6hB
9wnKb05nEdWFxzSsCfXG3aar9cFcQS3VoFwlYenyRgTxjZ/0DwhQv8wIGgOsn4u8PY5S30nb/qhy
KJgGfdqSanBm042L5mwTDB6+k/nq6XFtMK0oY8ZeuQZ7Fosw2/xmqnxfmVelDvsV2H2Gke1k4mA7
t6KUr7lZnxdFVpnbA/NMFEyCt8EroE0LaCv9AW/oU9WYeyJbMbERu951TxrJ63sDeT06emaVcibp
LbaX+6x0r60KalFWjM1eTMvHCnkEn2R0SDXo+0PTj48+fviRPXOidbN705d8b0d/EZ57NnQONDUv
34dhvMimSnckBwISKOBHcSQe7oaVTc0nqxAsZeM2Abobd5sX9mFQ8YXG8KVV95o+PtSo+TIVR7X1
UFX501CLTyWWBHXn74agPS5afgVd9+g1+nUDZXXS0jaq0tyMppEuutblDoaphSXj/L3K/M9OzlnF
BkE271Pltd9sPT47I/TiuLpSZMqNZr8nyG6fQOGDf7XPnPHrMBZbJFOnwR6eluYQ6GQcNIJqvt1Z
RXBlZdfBMn4ZZvNKiSvdvhfucldNwbnPndC21c4He22T9srVcVWIBxIaDHazamrPrU1xM4v+0mfy
mbDATTZlMHICn6KpLl/MxjyA9ER1dsGhOQ6h8zgR6Vh8r5JfM+vu9zJjYVNO21ez60XdElyaprqp
rPYO/8Idm8iFvgYph3/rTAw323tL4bC+5kATk3aTy7lDuWpeMOOIupbgdSzdTxRWVcgMMzkG89NE
pRa7+Scp84tNpeoo4+yZ3iNp7R/xwmWcKaTYzgZ0cnhFuexvK0N/kgL26VBZyD0Zvc+9dePNr3hy
RD7yQHj98J5BYtopOPZl8Ni5VC9N159IaN5NptXuIRLeDZbxscE2fXKv8CV5ZSXJiNScexPICioa
fiV0I2I7JuMLriLBFiv4nZnb9qWca2tf1sVhmczrNNVvR3fZgh+iZFYuUFVPenLhfXPXRKG2nx+l
FqwtBcwozjKxLssheJoollLOM73UrmAphMv00fLcfa3BSnQCqULXHu5LOUSzrm6aadUc9meon5tE
g7ZvD5wD/eQcY0Ap0iKehuEGxfU1lvEXS/Mf4Fhism19tmF5G2x7HBwtvnJm/bEnpgoPGEf7tlhn
qTm3OiYCDeYZbHt3OKYc1NJfKgT0d22Vfp0qDJF157FAKBU69rzFqicc+XRJrF07o9xmfncCYtrO
ssbdr7qbEIJX9Wcz9b4BAh2KtDwLqU/XwnA2yQgNFQxqowbrxMlNuwZNspMJwh3+meKdNPqjIb2N
XNyvkC1Rx6vqqFUWEQK5Z4baqC55re2liQ64SQ4tNvcZE6q2dsNsTqedo3cgy62JNz9HQ16MR20U
105LTbpobDYWGuONVKvmJMn8MC7HraYTa5qNA5yzpP6O2mdTm/DV8Hu4Z/hKKJfBbi69oYtgaFtH
YyQyVnpVCAb9Ia6TJ0KJqLiG/koY5nXdNI/DwshhssrxVBduHMaz80jrPod9NhDUYaUvXW0/VJpV
7csue05MCkoLh+79YJQfh2H2NmbcHLUCLWKvtZ9xqHkqMiRHVPACSvwEMX9MXwu61rAF6T3FFaZ1
S+/3G+m7L2Ks7nVVOpHR+7dtmjb8tlXGXKkbk0ySRbjXmY1UIkXlsFnahjdKLc42ZjS1SVWgsJMV
T5rLNqApuzh4fjLuU7zoo0pNy173icqTQ4UGvy7QMwTTCAs9LU+50hkZzjL+ZBjiQ9J4Jc0KPGl+
W4/8oxzxR6BKRkS+4+EMm1YjXl1HhLLx0YKBbfRnlKAotlpxl6ddOI3mfemTz+iiHJKq3uR4LkEg
/GZ5aEZbhOR5ZWAMhzHRJhdZjYwsLi+eNOkmmtSKPB8kdBrmbpe4VRC6Ff4ccrDBJMHV2R+OED1p
IgXVCkT82w6G90ZAMbzC4YWxlVVr5tnuS1jFRd0Aw494v3m1cSShk3KpaXJM1afi6GpS0aO9CgYr
vp7uZpu1ka0ybf9q1OiUlHlyneK7z1lrzcWXJNb9QzVXmCc06ehtJnP4UsjxMU7Lo2a79O7COi2K
ow0Do02uW1fmwDKfSvNMfZpvXPaqqEUAkTF0qTX7Cs+T4OgZ1YfeqPVgi0sDa3zUkiNHS6FBFV3t
BXiaJvVw5e+g68tnI5+M7bQmfZD6Zu4FqgGsIvoRuUw7B8cR8LbY6suQkwsG7wfjmHX3iM+piC+z
sqxVleKGzGEQUHnmYx8nL30AqD0Z58Err21Woq+SZ8FSKz3tg/SVFxl1to2xgyYAcpeUrcC6zNg6
SYf1w4zWr+NYTvFWASzO2hAwCloOlky9OLjGeGZSRYAHKbO1AQW0r2QbVk55NgzrOqVUK8zyROrN
NztAfmYPp0Bah6FIznbzkrvxR2Qlt8M4QEF3dr1vnry23wzQq1WPblwO6kuMEhDR1EubjddNnpzz
+Ul4fViV851li5tpzj7jwHBVZ83BoWhzKycscDjCq/7Or9LQkggAWy2JSg21Q5XeWrjx1Kq/FcMn
vVJxWOXuOVXLZqEJjaDik+4HH4rbOcbbJUUHSfDAbc+9DiFrM1uApUSZtJyWYa2O4R0Y7rzFU4z5
Kl0GS2TRdnmNbsTwzBeFALRJjetGwzvRdy+Dbj37XbFVlv21G2vGIE2omeAdsih3BgqOtvLp0an5
Fmu1OvAZgNDkkaPKMW9mXrOzY1720ouIB+xBAnn/QNGCPrhqUqi3dbqvxj7YOFa2FSwwAi4/BM18
XkykkqqzNjHAK9Qg41BjpOoPwaG02TqTQewXKXeS5N4tOYObwkDOWWcn3Y7vEKR8W+biwZjGJOr1
5Xsg43s/kc9B2X7OvFNmmS32NMtO50hHIXdvtrN9x3ah3zjFSaqewVtpWF8zyMVhWZQPgSsZtONf
EuMOte4vTANoRE6tOKAvmscrWNpz1PToGXhb4Jptegwo9naRxXdQecwtWX3Jtsgze+e4o7xKPMkw
zZwRgvVDzSi1x6YOebwnjkqUvJ9L3e2XkZyaH2D3v3F/cH8g+V/g/vLlHed3/fk/YX/nH0wNVvIV
PIvA4z//CfsH/+B/4qaEhJpUy8BcE1f/hP2hA1MEYdYIM1S3VmT/n6C/wRQhCEhScVau7vqnfwf0
f4v4e5BrfAMmBOxiqJMQ5N6xhpAcFSppF1r0gfORlOyp3/qlJm+ZUbUPXutOv6G9vSV6eKarY2K7
snj5CpaDjPwt98LhqIdcl9AuY2wTtYi8I2VqLwNGObufnsBfEIaZXLwZZ3hwXnVmoStXiS9HrOTK
A/mJroMJf54iKKIir2dTGNu8BmjRH+rA0jjc6KaxLYXhbzLr3XKy6ojk0ITqMBqMXdG6nCgEbCZd
Jo0wNlJx6KVcgn1cCqqzqqHevmMoWF97WmyGaFKERIPrZA995zvseP5koW/o3dy6CiaZN8cEB7Y8
RF/ZB9tKK4zqdTLakhoQmaDYu96CHnlj6lPVHEqpACggh6DzLbIsxmnD9sHwFHZP9jU4QaFuSXaV
5rbD5SO7sCtPr30t1bmVS+09F+lU2Rd/Ed6tcGR8qRmyvOZgsxKdmIEFomMq3EGi2MMGh1I0FapD
grra+91gshxfqmXKsHWXXoaxYtLRbM0RJr4OiCsJbZV/5RRea4U4WeYj1tiaixfhMlGWM7XWg1ch
BiN/Ilyus8J21Iq0OU9znzfRpDN3wk4wngvj7KMUqRlp4iILYGdnxoIiVJiucmakMzTd+DgZfmlP
+7zCXg0FuvQz3NQbMtfHz02Sjs3FEVpZfvDHCo3JpqwcBwJJ2uiD/uiNU6ZmMEh8z3DSkGiraIlG
2m7YMTrGL+3GnbSy7dAva9QQO1U1Y4D5kq7axT6l+CPW3k2HcqRQdxjyNF4e1Qzi8CrRx7hgKlHY
9lx3YZU43nLrdY1RZriBpbhk32Du0ev3sSqb4pNIg3RR27nGPIO5PT3BM87J6Et43/x5vuMLQMcn
AFn1Tsl43lbQo506qTAsaXA8Q6BmGs7c3DMVVsVtITX7Ju5wEd2h5x3o8O2l/dSImUXUDGoudjXC
Rg1Oq4662pJ94AD2tAmmPZKY7mjp3LQ4DFlLitgEQCh2IzP6V052tWw7CELDftFrSzz2bVExo+C3
6TQhM9i8uMGElNzKwYwL3G+411UEfR1TvAbtTkapEyBShZvcVRtbEz4vC8qSgzUq7OL0Bo8b4gBA
oL1soERm3McNKwHvrK+j4Yz1aVSFU10bbu5bV/kwNflZzkNiUTrieUPWib0k00NqdUod4qZZfzSf
yEMxeSsIUdMynWJ3SphuY3rqYI4OvpvpB2yY6KQkKEz9TUewmR3Ac2dxxlxQ4LVkGu2L6nsHKogj
J7LKals/1Rrg6FrFA/gvp5Z5Q0f8U5sp9Dd+jA3XgNVyp7nFrnJWG7ouG4phDxPeE1EXJ7WxRyE8
l9iK4XuKHeJcE7qhXHszu3VWRKj4ZihRZuIAtNRaWW10p1HZrhh6PRzb1CkPKzNc34kOxdwGj6RA
R/PQZTCVgjpQhxoo7kOGXZC4xLzI/t5pzN54EJPN8t1qeW6nj1UVT+7B6qaahHbSBXDveZpKTVtt
1AKQ84vrlxj16NOiycOs6LCj3sblaqO7UndDK020+oqsKz05aqafN3t6luRrCSl+QfXpFLjO5Bnj
MTNIkJOjfbeiCTLagzTyIaEQqbVx0/hlc84WrJ2ooEdn2A5F7wyQWkqgqczA6/OBVTlSvSVOYn8E
8Ael2hhdLugy7Slgi34yoXkV+L1jZ5UuILn4otzHibH4VLD+NFdfEgwPTfPJABoOWJf4N9PJi6io
SRJgVIVdMUha1S1+P34VTYl9ug9HK4ba97IYZjJgmc37iqD662Qmqmg+/rsq+kMJZTowBP7nquio
8mf1H4//+f9aXKG+qf/YtLL7z/8L8PqsfqZI/Pgtf9RKCIr/Ae2ABGhkULTG+kpj/jMvjj/yoXnD
gGC3+1EV/Ve1ZBBcyUkPE+KHTgoqxH+XS/4/8ApH/YImmRoHifn/vlxCEuFgnE3ICLkuwSrbeVe9
IDFvyXh28dq1W2Zs46RChhmbYdn3+fz9p3v1F/XL20rpj2v5no0KA9t5gzrtXfWiMICi+4qjrmSX
WPDZAfbCkCNI1OOvr7QST37iffx5qbWiRF6mI6F5x/uYCKcNYsnXWmgJSis4D/5jWWAhZsw2mxIs
AOrD4ehmMXStsf48eyhWY/02kaL6UljfB3GvGRiNOlqhRzHtZYzrhoUpEK8ZvTlmB7/+wG95+H98
3gD+LreFwtn/kXn/U2GHHU7B5NIIon7GK3BRDV6KI/xIb8SaozbiGWm0aW9/fdEfnkb/zY7hqlCk
WWHE1jqEpFK5v30geS6dHCJHwEntO6HfVHeiGb7nyKbv3Km9sDmuXjCQzhMJzQq6AXwZN7gM9OAl
MQpRU6eRlP4dY+cM9MUKLcW5JJpLPcAEQTgqDYh5LsFc+PR5GB2TBBj6IvgyO+gHsAR+GFv3boJN
g1Z2tb5NFji/rp9sHU+Cy+tJxHwTdLWO57CFzhwhyduqqs4/0e+H1jTI38SOv9ML/rglNrzxdYlS
2rvOuzXajpMYZdYFEaPiiRETM2lUJV9x9qRyNmwvovH8XHSdGxoqvtLj4JRjJLapa+H+RgxirMqD
d08HRAR5Bqos2pr3+gcwKtzmhzqI9EBWuLdiwTTXE9bAFAfh0gCT5jmIk6QqSAz0sKrD6BNPndFp
Po0kw55/vVreNlZ/3pmfPs67nSKw+4oqB5lvoOG6JqxGRIPVBqHVP7YjI91fX+1tp/PH1ViXSFPo
JQNnFaj+3OnISRSQrgM/apoYIs/YDVtRYzz066u46wp/f49tNlF2CnpGNsK3lyngVueUnGiXtZya
TwX2xTQVyNKypwaxTnWCBjw2nNPs0S/AdWVOe1BuDvZQeWrvTvheWmYZpvlwKEvvq1VC9xiCC0Fz
8WUZ8e3TLHjLpTlsa7yzNVtzN8mscFEcrq1FktGQBB9bx7jpY2Wf8fNuokWBFjeCgVIg62pbj6gN
3aK7JkYaXmp/bERBuZVUbQS8uMc6E0ZXv4rBJmJrvDx+hhX8NSvHJyH05srPoXQFYon8SW+ZarCd
ZPIjQ7kF6XyDZTNO7diYpsk2QwEfBkNZ/eYe/+U6pi8mOgG5icuU4u09Tqa8Gd2MvE8E6fOWKSkM
IKyNS6c6UPN/IJm+YpiYuDvCVRDciwgnzIpRfnYyu/zl1w8c/OFfnjd7nedgc0xfZq6L/Kd91gtq
etk49iOv5ZZZihar0CvcyF+DceU4qE2ddPpv1vJfXhRtCrlpSDfAOt5eVF/Ggv2Bi5bidui6YAfO
3TGibC6LbL2Nn+HgKNKnX3/Tv9zJXBAYlMUAfvaPzf+nr1qOugfZKeVkd/qjQqy7xWMj2w84DVQD
4zBN9V+8isnsUHlfoMzKczE4B18BpP/mk6wP+P1LxttFEUR+ugMv9O33p7NbqroXWMq3ox3ixjuE
sY6uK/HGgvF6UoO1W17YiIncmzaFMIJPwNb0tOuagoRglkiroMxMU/u7EMUfeuT3H41lyeGHiMVC
eP72o2UyF4ResM0ExZPlNYxL52scbDbO6IJ1Bgbvjl7vK9s6Wla4uPF8+aGhHhzZbzHb6+DPcTwZ
Ot2kiflcVQdPsLadMFdJEabWvTRbBnUKgsQU4M2hgSaFXkkrAkQfD+ml8Ud/y5wAPsocCcQ1JA09
uzotvzazOqb8KhvTQzDGRFVpAh1wJVOsSBqMfd3kGXc1HVXwTKNvLFfQe5j6TDjX0MiUOGxoetND
ztLSEB9uaJdTipF142FJKICum/xOZvZvlLZ/dUjgBOBQ6iLa4A69vZ+rO3HZx54fjShSIzxOQuF3
WwaMH6WJMf2PhfVvcBZwlhv3P7chl+evz+JZvT63P3cdP/7SH12Ho/8DhbWJQBIXBZwX1s3hj6bD
Bob18R5AUGnSjKBq/a+eQzPwcsDEYY2jtnVgqxXx/Scx23Sw7+T09z2iG3AtMP8WSPv2dAegBSI2
149AjiRLPlh3zJ/2Jr+Oe8RFCbFTST4dMSMDXQEY+FtFNROclWQe2Hxo10Rpab/THAKh6saE/zhG
ZM050ZuPQz986p1pSxQFtuA2WNpPT+H2j33j53C591+LS4EC466wNnQOjgtvv9aEOjVOBdTODqPl
GyCSeB8gwdn8zauYRJ7yncgk4unCoX97lTQTxTinc7tCaZSEujL3NsOm219f5e2hxc0zKb3oDhw/
ILpc/3Gq//SIiHj2c8Dc1UR9skPaRAR0YpfZ8opx4ocpTV/71bjv1xd9u32sF6XMNVm5HpWv/S/y
zZmeEGsuTYU2wCsDdLfbUXdptGHmfFXpXv2bFfL2ZFqvR1lir8WJbjJ5WF+Gn9ehN896TBnUUaV5
nz2SMyGUzRBjRNb95kr/sjRoKnAgoNlCsuxy9L69Ujy3lZmmuHeVTjKd5sXOsGHr8//FVWgZuNaa
aUa59fYqA4eFK/2+C5MmabITduuxxmJs1PSbC73tV3/cOI7FAJEtD8sx36/01A4GsSQBjKDV6Rq2
TbYPBsayfiytHT5Y5ne6keLw69XxF0+Lc9oMXM4XNqP3kxadeMSlInspREWGB5jNpAF2lbYrm/p3
Mu33j4s5FC+YD1RhUrP+q8tA4Lj92HDmpwiR9lXlW+QfoJP79Rd6t9xZfOxQrHWdHVAH03n3JkNi
0EVgLhk0ijo7ZILsNxOu26cCc4zfbE1/cakf7jw2cZsutc67vdAh4LyeMLoM9X4+W0ng8LwC74Tn
X3VssiT/zaP6q8sh3EdQzgMja/Pdcm/UaPtNb+A7To+ttrpflngMJODfA5JJPPhJ+i5/czffPTPu
pumuCYIgS6ZtMZZ8u/jx9koV05QMdo6rHUlRecgaR/3tL4aJDosenxSK2X95ZIkhGuWsxrTeNKqj
0Av7CJKebpO4gdIxWu1vXrS/+lLrxuR67FGrMcTbL2X763a/lnC87nLXezXU0UD8TkH+/9k7k93I
kWzb/srFnTNBMzZGvqH3LsnVK6TQhJCUEez7nv/0Ru8T7o+9RWXWrZBLJSFqXIVCoYDMCDpJozXn
7L32+9fFSjxfRIfWNNfn3l4lM1AJFuQCLYc4T2ajZ7LKKzkuc4iKSwRdYv35wP/grljBGIq8L2ve
cLy9njK1duJjJlfAS9FvOCaZH6IYvhjz76/CK2J7wX/nfYBzdBV3xJ5rjTbmigKfc9OR8hq3db75
/F6OZiWGHWONrQYdNo54nC3f3ktju3VIlEgCKDxAwMH/XWOyZZduGN4XN/TRpSzFxMsmTTDWjy8l
8ZRPEI6Xw4R/M2jN4aYWHFyxPEZPv39XPLnZgwciguPj27tqJwQ6OHJJTLH9Wyz/w2kXynZRjH37
22MBUeXrWYHOPyvL0U15ugDt53NcgoqBMLGzOTQMYa7+jRtiVqfOzh53vq23NxQYueobREZLO9Lq
w6TpkziXbUmejp65xRfBxx+MPDZPLPMs9CY406OpqCefBbcwOl8dWd6Cr6s7AAZw9p+/ow+uQj3F
5uDKRMtR7+irTdFOWyOfKP21olojcPoOh1l9Mbw/vAicJvbPjHTq9m+fW9gR8OgJLqJhGl7TfzIv
fDx7X3BIPhjZNEj+eZWjtyMLPw6ztEqXUPiDnVMk5Ao1JQFlslc3nz+195cy2T5I6aCWYMQd52Vb
vTaMJXz/pUUKE0Jt1yLTSVrRfeK02hdv6INrUfACVAbLjuOWcfSG3DiOZW+Sn+JYkXkaK5WdNagq
njhF/E0nfBn+j/8j//rswTRk2nCKQD2Sn8u1jp5g70kNWSOXymcIvFWNGrlrWKg/f3jvFwqaKXCn
BLZaznDG0WjIItUnhPGiCiY+AIZ5m+cPqD+dhgaLb+DpkcAHvhiB76/J8cPmrEifAOaEcdSlgO+c
yj73MV9RK1/Acq6I0rSsVVKjuzAN+tef3yPJEb/Wq2YiDvUL6nW2cjEoEwz8dsjPIVUiyIEl+K1L
joMyChc1i1tgCG7c0fmm4XGP56yetppFBDVFTZgc3xGg1A+NcDp76UUtntcik9CmbTdoL8zWTfE+
4rBNtiaqFm3TUgo+nUzDf/z8178fcjTx5nLWjKijpXP046uohohssBz1U1pkZK8hTOA4MHnPGiR8
64vx8NHV4Aq6+LiZ7nhkbx9VXSWwpMmbWvbAaMdNGlvyDr5bU6FcBe3wxdU+GAlibqX+1Rp9ZU3+
elyT8JjCFgo2bz2uF4MZYOyEeRH7y2GYgxG6Iq+uPn+c8+rzzwLh61ggroTOKJMFhS1lvL1BHaMH
waAgmmoXW09rkxABHDqmMxWWtEFMs7/5/IIf3SNfLxotNiw6p7i3F2zJ3aq1kuUQ8bYG+sq4R2t1
KJOQsJEEN8PnV/vg/fEwqRGRYgBy0zha5o2kM5RWAZ70OaUQQNHUxa02lvE+MkPji9rgR9eal0Pk
Pa8KvaNrOYVV9eNsOrMcGn6owjUqzj5euBSZzue39cFbUw7M0VkNCGtgrqb9OlBQ6ZLihlaJwnIB
UrmM1Z1EkYVx0CFtzMyidTKO/hdr2Ps3R4yysimZ8AHO397bixLT2CKw1fkW7Lo+IBDy1pbei70b
gkSatZSb373JmaPIpn0+Epu0Ft5eT5MaBgwoIxy/h37rdHNpuA0rHLZBr5/AhR4uNYmN4POrvn+L
SD7pYlgSxYCicfz2qrU5mrnCwYYKboLiU7KQlTHOSeyDXw3OuVrx9ttj/iKOx2SLg2Tx+IESxqYS
cC0U0mXWYh8ZzfSydCu8E4T5Zd8SrLM3cY2rB5JN2+ZfTDbvxxCFBsarzs3O9aGjG01CVtywwCtM
qkxzyGd3MhmsQQyKuY/ONQjft56VWl/t8d/tt1B16nSn+P7hajDzvH2+cVeOY4a7DUVT6u4HosTO
XCNwvvjuP7oK8hJzpvPCFj2e1iYo9qNehpzPU6tYqRhnEtiW9osR+m6sUPLiQ5ifIKpV1tK399I0
Q9UJi72jqMZgPW/IyPqlWx4G/fTvXGrGn83CWF0eL0TJ1FZNauGKlLBgdtKGQG4SmbLWAQ1tP/8C
Pnh2bLAsViGaajSO53/+S2U0FaGDzWXAYVQQp5zqzDbACJL8N6vJrwVDIlgoZPANwDE5Ggm9rNsI
4hEHo7rHowBOPnkEpd+Oq8/v591An98SpRMWu7kHfnxY8bWhQptrpUu3lGGxqB2v04jUI1cvHoS2
H3JN1ptGjsUXH9iHz5F5z6ZHOWstjibp2IisyM6QLVeWW55UnhY9WRgNwn/rMsioOPSZ4KTnQfrL
6/KrKaqUTQOMA0iLybrAPbXUKId9MSxeq3VvpiueI6hrPiaFNEu9ux8VA0eZeF9YkHxnJBfYvyVW
nUxsK9nnukFYI8WbrMcJVDrtVrmZ/OIj+OiJ/vIL1NGIcZOhVi1RBsu+1exu6bR2dt+ak3X9+YD5
6jJHC51dh8OIFhQHsjEMh9R17gx4dV8U2j6+yDx9KLjV7P7fvjbZdeiK5yAOiMRxtXF0SINaSjv2
i9f20einUWljdp31H8eLTFYhNGhLCXo7Ku1FD2v/uoZhRlWKHZ+5yFXpnREw/dUh48PbwzjApMhu
j1rz29sbWyt39ZzLmlOYzZkj0XSf+K3xxfb1oxkY9BEHI4r0JHfIt5exu1GjYsn+zsPCsCjykdBJ
RcTKwuwNZG2/Oy5mWwgf8lw752B9tHWVxKB1vcU9aUXfEMMdFCHerArn/79xHTaRHOJndOu7EzyE
v9Ykc2lpTGgnsLKa/taCZfjFfu79s+PkbkOOZk7E4XF8klKAhQtp+h0jgag9BO/jqgsUgCaRp1/c
0TyY304dbKkko4/eIVVE8+jJJeMAdJGj5DLoU28T5Vq5LUgMugggw+/iLK2/qE+9KvveXFBxescf
I9jBzSW+o7k3sgprlFqLATPCUHmBy9rKnxJOxjDwDbdqrgKr0O8z1bg52c0qkd9URPjInj0DIKTP
X+e75zwDvyjHCJ1SCW2Qo0+hymQEbrSD46dKbRMqPd3qFDOuAgPJ4OeXYi9w9KQR2+qkCjBHk0FJ
SevoYh5iaY8kGrVMcqCLKcQarXNxrptm/ZAZhR4lq9jpS2I2JhOUEJZM5UzTRdWRyLY1WToQU1CG
vS2x8YdP0VhXRDymPn5cqHXWecJJ65rYK9s6iQd9IFCj6MWwHitlPJhR3NinQ5mSgF5Whj0sibco
/TtwBuq1OxJCK0V5y3bPQDJhdgBEoBJJ2DOpnem8GneQbX8e5pT7rmGCAa+FZzJ43rdUT9xdnQbm
gDIvikPv2ST6xk7XrFIOHkQd9SV6JwmDBnN+KFRhPHtyTNW4HPFOZFdjEGuqXOa+JhIylJCjUoEj
ZapOTwn0ZhC0jbCjCqCpbxiHOow8sm4muw5aAMU4Gc7SjnyyZO26VQoMMiJfAYKjE00tBnZL84YT
ZTkJOZhEqA8vhuODOlpMQdnj5MiQcQqirkEJksUypdG9AZLUhBQTjp59rdAcutCJqsy6zNveVZuS
vLJ63/CCCZEbc1es7cJEwbQA1gh/oM/dqNyaY2u75/FE5i68xG4ozry4LMeLfqoS7U7zU1mfemDb
ult8uQZu7VAQ8+AHmUUI8jRlP0rpjT+ivNXk2QTDsF6mnj6aJ0xwiX6wzTiq9qTQ9u3e94HJrmtg
XfZDBIgNIkTX285S+Z7/p8mmypkJCni+sfHAUDo10JiG/opiYBDea2bggQRiUkbiCbRpfMlGg24+
TFQviB752mJv5ZVW5t14pE3ZJ8IqHAWDUQ7yezoQArQmfr6yn4YqAEJECSRMkQ6OjSx9JH21M7M9
K3CkftC0Hh4W+AgXWSzLfp0SOw2etc/cn5V05Y8qT2Ab6MpO/Z3R6kHChrAg07uPlWduRFFoF65B
7W/WyYXDrdFWnkDoZOJ7kGNnVT/K0NO/G0ZQqwVUWJg8k4RmvZjIVis3FZLEMx0lI2AG2evTfaV1
pOGpKiRAUPd6sLciZfOyEFUcPshKIlwUuM/MRY0buVy1FBmJnwoIBlonZqYztqdYGatAH4wXQX4p
3AoX4sjSpT0GZtoFkTq7TqOLuonEiy7rOFzl3TgZW1DDpLJ7mVPtMT/1NfHNSh+WgVnn5pwiidc+
TYrS2mSFLn/42HOI2vSlwkbEQZxIbDEN/cbr4+Y7uF3DPPijw4XHybbxQjNmHeRX2pivqzgXt0Vv
4lTKzdztT1RhceaqghjfreON+rgxwTO/9DnHlLVMpUG0vbCbRzVFVnMXshlul5Wv9Zx4cf5UGwrA
5U2dEQZ5ULEP867sA5B4HS5xPFFVB9nhvMh1ctAxJVrjIkmdQIfIBLH4EBSeQ1Ke1zj1SVS20JX9
MDJup1ibgvsptDNeRkS0APBUgK6bqBHmHRN/cF+4g3fN3C3jmXNkR3d4sTOmG8iK065nzvxZ6Wbz
3erSajilaBB9JyUjTE9HvW/jhVeXNtr6iP39SofU9gPmgLgLOhrVCzpYDc493IfaliI6iSH9QKDY
Y5d3oX41QPyp79MCcLReac2FmATFo15zzemUeSi76ODBJXAaCjffWV4VT0tqQeVN0aBxXOap5vzs
Rs/N92MDvmzrRq0Mz4pA6N+1QLf8bQGMUNuiCfJ/GL0QOLWd2u33qVuCmYM8RH50wI7RIWmrjKIz
qCGuODF73bq3Ax2PhIa36AG4UklYku8EWsnHPjjhyejrzqkgUW86K9ogIw/UgmeMUc838iV+TZzw
uAUD+DB9XhuXZKoHYhWXdUo0bjyZzjp1+r599tDnlAdI0AqLdBt0xpq5RPULT6VoaGstmq4A4lX9
Y6XX+qND8nx8h9gpFqdJjStlN5oBU37pWway3lY0ckkGmRZvmUs6uUmduiB0cPQmW6x8QnKsZW2Q
ovmQiCF+LrpS3ttJ7ngbkxwcZBBGIpgbQtYAAlzbviupxxh+ee1pBJ7fJjFK8HsoEKG/RYIMLG6A
Mt5CYjTktSEn3VxK7I/RqfBco1xwKkqrpY7pELhraVXBChw1uJQM3kl24QMHS+5tgMtyG7twplE2
Ihi7C5oi9xZ9UbBKxgB9sVvRJnQYiFHVkMcJfG/RdJGmb6uRUf6dzK/AXkZN155g3Rv6vYkgG16W
E2IoQ5BDMrLrkv64wxgy5T8ruv0jZ6YufQJUr36Uru1UL0PcC6RPHVKCdajloGzxO5ZsEiCLgJrS
hxn12HoI8a+YrbDxAaT2h5OCb9QgJqyJ8KMRcgV7nryyyruXpV2GsLFaXTDYHXskGnFwqu3c5++u
Y2EWwU1aeI25FznIBlLHnNZM1w5ch/SWTL7cRe6NN4FRMkVhfqiAGMcndVG5yc73ATAsu8kxITrA
Yyur+0xrIrwZbjOlbkewqSG6x8alq/9kNX7tX4cdhLIXAzcbn1DoBdZ5SYDbDzP3SO/qdbexTkJk
G+EC5+447Ue708I1vBPL3HoAMGMUA0CdCYXOIFCX39gZwU+Fi5F1ilDaRJi3Zjzq4qKCuq3f221c
+zfEXIMFG7uyTy4qcyrFhvZi0G0jfzSAeBhtct/b0hyvx87IZgcfZttnuq2Nv3RjQrUha8hS3+ua
M/UwIlrSk8WojBOrBmj9UGDkI6tWRClyd7rxpxH6a2cHAZvi+SBcHCiwYoj7Y5LQu101diCRhBOK
4qIeKygpfdHzzpe12fBhLgK9zbTHNI21fiuI1uw3ms4VzkziAxQSYe7xgOsP2e3QzHT9stMjuZlN
vVhn/EkOlz4BQfJbRzjZeVnhoTjraOc2L4ULlu3c9EfE2JD4TFHfBMTGVYu07mWzaTRViEuFWdHZ
6o3pPmmNrtfflNcDQjHtwiX0ZWi11lqzPFER1bQoN8lA9uw5nbfpicF+KvwRzG2Z+4ArxZiOd6+b
6f/Ib//7NbfqM/lt8j//943y1qKq8JfyFrefPctoKGbOUlqEoP9Q3mpC/sFZdT7ooKNFQjRHcP0N
R0Bdq/MfhLXsH17Jx/+rvBU6sAVOSNAFEEfOHr3fsfsh9X17AGJE8ssANGBHnEsexyopR2iNz2e4
MetBt3Z5RAztCpps2DwYPb8Meo5WORnoTXdylqE7iJ5uK6jxU9fVWndr2WXRXRtDIdUhjRoV7eFz
Nt3PAABrTZS4163dVBU4DhIZ13sZtUa28Usbma/p+EWwEJMeeJvCSrL2m4qhJOMrm3qxI+sqFyBs
wOU/lIp8BpJBxzDrb5xSWPGfTj8gCV0YgwrslZ6laf0n/KjwIjVqmJM4y/vwTzJqOBFVNk6xfTSS
KnURhOB+pyAWKOf1yFRXYTANAfkUE6iGmtxR71ZXkE63bY7bKxy126Z3X9ipHTrlgRuu4ivP1M5A
pqDlMbQEx75jmeD0Us5DMkAa1RT1wcld55uuV4+tW4C+Gwg9JarGxpgz6erODIN7OqLuCb2SGgw8
AE8eaTQ56bZFBj0up8LoxDrzFXTPAHnWNxNmTbUgfXKAKMNy55/2blyekMGIUdLUIm3acvKql/gD
uv4bweVTAsImb6tsHw+5cZFryjtrKVHWhMJrwz7JNeBiGVnc+1raCYaEshK3dc12ZUlSbYY8oZ3x
nFBU3ZwwVNzIRsp+FUItIIM5KDYYniNnCIdNDkpe3w4jfetL1kHPWCa+Wz/LWnjnhhdN6oq2UODT
TyRzklCZUX6XZTs+AV2orvoQuziYfYyFbLHrGEoaxKzSvna17m7KGrkfQ2H8SGoRTNsogE4bLYrB
DoJNNlAtf4FCa/lLMwC9v7VMAmMPRTRE+Jsat3sIbQdalT7W6RY5Y5U8RuFQjltkebAmoqYqzPXY
9KV3HaSRczE0QgdSJTo/Vj9CrPLiB4EZ9nATj4hb9vCR3eo8GSjuS45U7ERAJIi4AaBvTMoANphz
CIiNXa3yqJgWSkaxvi/0IZQvtiLhFt8X299orbcsbfcFDhj1XemjHl4CSfbaHyHzdWPD+gZVsugq
suG7be24rKwkEpeOCYUgMfxDO0lPVRu94qNcj0AVonXMJiN/dr2+9fcWRAF1U5ChGd4Zfl2Tu0uH
PClhr075DGyVZVNf1vgHk/PGSRTuskDXE7HzREUjFImeZYBAJNCCeGlDRb6jocg3UiX3dt7np3Fk
O9gwu2or+zo7Jz0jXZa1cQisjgjvuI3GmwYixyNgJv/Ui4Tc+MrqHgFLsuV0VfyMUH1YhGXsoJzQ
22IppnnJ5qi8meIg22lxnG4jTmLIUjl31gvyu3LMdFoBfqQfplPZOcmwUGCFb0kBzNWCIhTDN27b
b3T8qlPmuGhnN5N9koH1XXlu/zMiofd8KLzbpBLOdT6zh/WE5PE0R7nJb3Zt3mjP91DZrn2RFoNx
6yRSpYtZ2rTVmQlPeofQeTZ1EShkUl02vhjsO92qpiu3GOuTBKDmWTVW3ZLqj41rx9G2TWIEw5L+
cHdvYiqEClAabLi4m6bbOMSv7kvZh4umNpxTqwbn5VJs29htU67buGqeOyt+8WKYGTCTrwTBOFAo
CvZyMjTZ+5kFAHYHZqtJrs6iMLCSiWbsl01Bri4nW20vk1A7tF19KZqAB9jWgBayHvJmOVlLoLg2
4TUVNQmKkMOtsop2RVhsezqAZ1wn7HdAY6X60u7Gwzhow7PVaf3OssrquqmHcKfpoQPmUuhLrZPD
RpqxB2dbE6dmCHtwDPrgwR9j2NtwX1aebsOLH1pvH6blTazA4HBoJE+XqN7tRJ124SdtdB4CxiAF
pKquqXGE+y60x+8kbQJLZKek3eIKe5aWW23CoW8ffEe1V6hKCHbxc2MhSiB4Ci6ejM3gVM8iCXCa
rBxPA95vR8mTP+FwXAj+5fkbEAd/SvlXHEniNt2L1TC0nIAK/B9mlcdrIO/uLpB2D2dWycMQaCb0
RGmfmk5X7LsKpmrjoVzGy7WabCoarGHWOq/IhTcB9q1KCwJqawOOGzrLO/h54G0NzZK7AT3K08hW
ei1qo9zbBd73Wqbtzp2aZ8UrXLOVlddl323SNAnOYj/KdsIejVNz8pzviQ5aA5AnJS8z1kJ6BV4D
aYaK9WWR0X6ed8nfZYhLbJE4ZH40JPDtOS4al+Rq0OPCcqjvkWW1AgBpn30DjnuVaySLVZourzUk
BSAGg3Jj63hbNZkmV53Sb7rKUjsjjWwOlsjQgeMZG05MiNRjwznpKbHdu6OyCIipxoVvDS+cs5hr
QqNiI601XuQtbVczMHiPZrcsvMi40WN8ahKyRcX/6u11w6e8Dno8JcxlzrIiG2iNEhNOWl5oh4ZG
NAVSfTIWfpU3RNnMyzrNN2jNWuQl1SabDHVV+nZ5JuMh+tlPvlGfUbGKQitmEBhtKDpSr1vOA1Ca
+0JQ+9r2QZQYUI1th3XIf2gdvxL+ZVj1bYfftq49W1sHPgj4RJEPG8YVPaCOI1sCHdjhQOi1mFad
KDD0+YVTbbuhDS1rfdj3re21yw5RUHvuEMmQ/kCKb3tP0m5HmOSObzWPDekE+5KKG4M3czdDkjc4
a5rHpCTwRbmY/CIy3y9f7ZeUkZLb2MoSB07tZOiQuw07XrtdBUEp60l4ap00v+aIYK3IWReHyLWb
dVVZhb0o0mHcWE097eIJe0lvdJxoVEGdV2H8NLu6DZaNY1QwPtturwGMPJsCK/2WtQOVuaRQ+UsP
/RLEYh4Esw43X3kYm4GZJ3cUxgAomZo6MYA00raNo4Om/OipKFPjTmuLXls3jdVS6+ubk6SfYndZ
FJPDp++O9zUU6V2ax+lm6CfrRzSO5tKWobb1J/XUewXbOl+JKwJe3BMntZtr1eZMG/yFDJsI+tDe
jUIMwsimQK3nksJgbN8UteOsSMTEMWmNmvMiB3iQbtOrO1DBD543NjcZGx0fzUGkrmrZGZtynrR0
pDE4fjm5b5KGGPDTIq8rYtP9St70RAhwStSSjHAIIzMOLRqTx2FwbwhBdy4LtsMbOwDBJ8Yguiwj
jSo2EAOvWKXEEpWoU4i6sis7fRw6Mz2EkS13NAeKgwEHeEmaTbhNAkUKHqAWSQXUaW+d0B7OAPrQ
AdImuO4CFNHeARS/Sq3S3vTT9Ky5AfEKnQBanJnZQ0O83FJ5nUt8VpwPsK5kPvQwP4U17hok6dR+
Ete4sidHf2ghg03ULQtkNK3f2fe9U5ovU6rXdyyVXbZsUJTzANv4PMgC5nBYD/vIjsRtMDryYIEC
+5bmHuj7aiQe0Yfbd9dJvdypIZ3Xdija62zU5GH0k/oQ2IN+IJbIO4n5K9ylqRX62ZRO9m0mmvLU
BHGBpb+OTXMlSNliSzwGdwTM+AeT1vK0meAC3XSil9vGqiyfssUwOEs2H179iHU6JLVCkk7xY0gz
55pfSimZSPMopyILnKsIhXx2yrKxDlVZV0TCe/rg35dEismLqCW+k4gr25mI/dONvr0VaR4WB03L
qcMjLzHqFUF3dcaMxpHGdBdJHkcgLdOSBb6tBs06iE6HfuWnBmpbCsUDVUG/V9lGdW7sLDrpAOx2
rI5wew/oJB0VBPt16O0qke4do2RB5qBAFaK8576Ktd93NT+bLyrQWAAXbOCKfWr05ZnWa+Np31rP
QDmHwzhZ7lVdUkVL45rExhR7ctPT3bFbCx2KMgf4zIiwGqH5sKWj04CYr4UKkmLXBCGoVIIp9paV
fqfycdWCNQXBxqKvxu67J9myF3zVqyGmJqphf95R7Ip+8oEaEM6dYWk2vfze9ENwJ0o3PnF74W1D
VdoHJlPo4Jolpo1m6OFTbePyGbzOeNILUzXnvZ4PJNdDg9uZlTYGnJ0GVHEAjuJ6JRK7is7Z1tuP
9EX16aSnNKMtzYgMqgvRtFFyn4bj8MMXJktfOOhOskuF3c3sOY9flhVK7squV4+kUaTZ2jA9l5pl
GrYUiAwCT1Yj/r89+hmehwb1gKiYFMrqWu/HjlZeTLmQnZ4NoQ5JcGGsHZVj7c78gCGsUt1p9y0d
UvNEDlZfX4zOWA5Ppm96cg0h3XsJ7YpowaHMexgxBkvPwilU6py12aiCJwhMpnbwAoeEGU11PDoH
gyNVrBZ2JxYznIATJUjg6EKHaJUXoadW5lBQIrWM1ldXieehrY36uvCvhJUo72B2BCau6s4LKA1O
YW+tNW7qR2cTvnvucBa0lw4VfUCr3VR7uzhKHBNSP72WlaYC8yygqG4vkFso1oGpTPLdZIAbX6Tt
2O60qP1mhXVy4pmmuzbGFhx05OoXkNvCDRJicye9qHrRpyZ4bEF9LxQ+lHtKjNO6mES29Uij2UYZ
eQbs1p1kUUpELiSUDcnz2Hmkn2WGkexMPZGnzpC561K3H5KKxsEy0FV6EpClfeL3pCVYcTqRYxer
VZTxx3xA1M+dTAE6JmwLXtKws8Eqy8Rdp2NKch+upWqnWVXz55hM+Qm+CO+5oKTCHGgVZKMQ9ofw
QRRE31FqKUfi+6YAgLXJqTDSjWKLHWTc2BRGtIXuw56XNFeusOF5p6Pwu63SXHk56tm07vNJbJTf
fFP5OG5UYou1DjH3FCIzX96UyTNnjOXBjyOFMqGonAc3TOv1JPXm2cg1IMs6BOZBIqFPY0f+qRVN
dRpQtCFZSEJx0SECbLxRUT4UrDaLlhYHRVZCI5aI3zjQ88FvrNTmoUy6wxP2royx4qg9GN5pjzhz
xXk73it4Yc3ai033rCF0aeVZnnWTo6S5a3w/3mc1D2QFWodiqleOi7yVYj+OZbRK6CefBn3er1Bk
xrsG9wcNmqZYF13YHPTEcbyd55XF9yh8Lf9qXda6F3qdZM1Jo2nI8jVpUQDXLAPWYAHexNrGoiLn
aqGS3G3+0hT/pwZJDZLK3Wc1SJw9zY+3VUj+xN9VSOsPaoX4nGZtHRK7mWvxt/+fSuOs9NNZyl7V
MyiC/hHMRoES/wj2MtS24ASRDP1vFXIuXlJ8tE2KlDqSm98sQ77TuzC/oOlFI+1yhuB3vpUlaaWg
6h4D0c8NN9hG1EvPWjuIN+j/XmjdfGUcfie2QmDFRYzZ1EEF1Z4VKL9IAM2BedJrMQk3NWDTGGIh
sWVhtfzlBXzgwHkvqpkvY2GRwjdCP8I8ukyQaFOpJQ37QnpHa9WVpM2x91jqhOWc4JPud15dZ/XC
Qp13PoTiJwojufr8R7zWb98oe/gReCpfDTPc7bE4CkWJ3g5FD9+5qPLnCIfx1RRvJ/pQP3P6Nn/W
bWcuCC6tT1KbKJZJBB0ZNhltvayKi0tbxfKRNUAsui42asTyUXHDYTo4SUExPpRdal3TDYuWU97E
ZxhZOCroeSJOhaYLe6nI/nEC13M27VCZe7/rBrZkGqqZMmCeZLIlNi5tEv1Pp2J2AuCp+BEI5okK
ky3cw6x/nKrx0nQL79wuEgIokyDfkJbR3yoN0JIgBHWVdg5JfII01v/wnpvwH2RDPsJ/PZ/cP0F7
q/9r/K9NS+j306/zCkL/f8wrGudWMM6zWpg6mUMXgSnib5ohQijQIoIpAurQL5OK8Yek1WFBkJhx
hkj2fplUzD8MfHHIsSx0g3Q+fgtlKObv659D38KChMgRO4RNI4XPzz3SdrEHh2cs9OYuIjeaPBaD
fD2iqNUclTe0W7eHgBUNrH/raZTdcxyREOLI4AdmkfqpJryLiq+RXouR2PtaGX/jav6lQ+/tpPf6
89ByU1VhRiaL9FiIPHd79cqxmzvQbZeFkO1JROV9WsVpae5/eXcfTEVvJ7y/L6Uwu6IvZZ6fAd2/
TnhNRyPGJ0v7bkSGgj+k8tc+5ZEvVITzaz164EjtsUY4AOp4j8f2xn4qbQ3ZffCtg0i/FXZpLtKg
v2Q7rCMMIgATBUhBGZpwh1uRjM458+MBGPVpRSIem14/26NJIOOMEsQNGN1qrQlyDCgNxBvlXceq
LE7jLip2kV8QhVtTVwvaOR+n+1IG/OpFeDt4ZqEngn4GsOVA6nz7yEYPJ+EIOvybUlrwp2oz47IP
CurYhJZt7JDFgzr5yWCmIACBJG+7BG4a5R3yaqxFVhXTFiFEtczaW8vsonUHzeGvl/qfvc5/i5nf
+a/nppOn4n/+X/brlPT6B/7a6rB7+API5yvI6K+ZiH/4x4xM1ClIC+vXyci0/gBchETfeUdVlRCT
8FrgtGBaM3T6sL/TZn37YcwT0bwRmG36BkswR4q3g6mVZlOhjmwvyT+hEFv7zjmqLBJrlFDnvzyK
Lz/12XYJ4AnfGUJyKIb6sesgUrY9UdKJrqowuhqMEdFuff35Jd7dzdtLHAt0raENtcZuoysRifs2
cnG0jd+JrFj83mVQfCHnppTJFgp3zbHzcXRCcp6aKro0CJYW2p0epOtC+4q0enwzXAXco8RPw3kJ
ufo8df6yF6Sc5QyCBvNlH+8Ta+fmZKB98bzezr44KV8vYaEPYm0DocTg/vUSHHMqo7f96DI7szSa
Kr+3z5z/fuACuFLhTJmz9ZYV9de/v9RNX28sv7xk83RQmXvSDuEa79Ophb7VNDLOeN7jTDXMaUR9
/o7e3xpnA7btDuEO2DKOB3YyZEzpifQuED4RtkvyqdZtPr8EO4n5Bv45F883iA5+9hHA7YDWeIyE
iGwj0n2tVGDVJXmmWSaWHJjDXSOjYZcPRU3likwYGdUUMSAub+kUCzoMbDznWrqi1+2T4GisfHRq
6yHqvMXUkQBZhMEL3Tf7MmoDa1+5EIU2NmUtXY/CZTtAblqVYWjuq5wcInyx1T7se3muh4T01i2F
+gpp+MqvLefULyN0eS04EYmINOnXGQK58w4awy1Zk8V27IfEXwaG/3Moh3RLpHGE/NMogjX1DpMo
Wgd4UQ8bfSByEgFedTdhlkPblZJnsqAb5thEU079CYrAZCMCF4WkNACQOsX3YuBQ3RUYLahx8DfI
wT0P+VqAEVbhMqdjPkJf1+h29o13bwRpQn4SYcRwTIJDnbBK20aXXziENV+r/8/ZmSzHjWRZ9Itg
BjjmLaaYOAVFUZQ2ME7CPA8O4Ov7RPaik1SZaNVlVmW1yCQiEID78/fuvadQm5AAceeXRTYKo4g2
Tq/ojnbfjW7prlOjso62lcB7H2r6KDUAaxBPxktGfXh0TJiblpyLnVk69tsQj5JOp60GSStVQIk9
+npYxCGJRAyioCIflESXUe+stHAuzo16/mmnjREYxTSGjESB0q8psezZ5KCXS+9V0T4hyQbPNSxW
lLd17ksnX05I15Rg7ObCDAQpwBFmfe4U7J5rdVDqcKRB6C8ObdUxuQzUq9TFwGlsN10219FIbDzg
x56P2a/dPsX7ADYiL3aLDfpLJv20b+YiDbVWl9A6kct4WsFnUPHMXHdGUR66UtRA+krnTKmjcKnR
QI1Rj4/aCK+4U/IiGvSMDhUJjMQhO+NBq3L3pJWTcaX1Ur3qLUYG2Lm3YwZGZWfGaRZZMxQocGJE
3taukkfK0DrGez6Z125fr+Cj1ZzuV9HcU8AYPDKT8W6v7DRh6vTT+1BtTzUKexyjvTyuaJOutnjI
/HJ2t3tO2d1pqmr5O5mcl7nSEF/SKYwGl4G+nrZLNNXa8LNOCvWmkMzQnMRK91oNzslpFv3WsRZE
oq2t365daR1ye9CjtGFen6N08Kyk04Pa5F9zq+TRBT8XAQaYCQ9a0kjX7Oo3aQUCbiQDtWqyJVlJ
Cz4IXjeYpn15ZG6GFrla20MNFZUkgY0c/tEwoyE35kPN43u/MJ0CfkzM3bmfyVdQJ1hNzEhIc4nn
2EezCL57M8Fg2I5CsjQK9GE1Jx+cwHNvwImt9THzR6Md9pNKcp6WAPvlJle7Cv31u82cz9MbGpqm
U62efdGibln3DMHWCWtTPZOpUcPMTcYDs4HmRlloQDN6hnOcgOsraAcAvBzWawv5si9lxw9u1Qn/
MDxNjZz+YOutzCvrDW9EVWr9jopGnpDzEiChTXkEmobVmjYemd9pZFxmAbkF79Qe1+zYDfAxp3g9
oqCu8+fK+i5jPsMItiKOs+bKWp3kqtBblP5G3UQJP94Fd4/XAooIxXJlhUR/wirsgAUSfPLWJ/G3
ET0lukO3MX4JclcDe5i/SwtAKf4Y7QD+uoxShLW3W5bG+6zqeQcGtA9mYSuhJfP00M/TyjiPhm+5
duP1tEJiLaXeBASEQBJRRIKcaSznc99Or7BRskDS2bnru9kIHKM3oH2ORJEOln69Kkt+0Ec2LEOf
8v1UKm6IwBtsQ0yX2qn7OSgtk2YuCiTA7bBlEr8fWbe0UVGfFcscTpuzDCEp5suuT8fOT/TYhi+4
5nvW/fTQWF0VlmXVRgKrTqSaQ02fvmjuNOmKECtKua+tGnTXbG5R2nVvoEPcKzdXFCadgDLVzIUn
1Jjmfi4bQIj1hpA7a3EzlxC1zFmDArLUr2JWob0KY/MljOCdWZTFy8KZAnpchaqDMf874jd4aTrK
cV+1pvlhbrsctPvUHfTYME88XdZpwlzpJ0hsPVnk2W7UtHt8L4zJNoiy8ap8M6VG2nSS2BEI5X4v
ZakwfFjRuKUEzabbtIQAOEgL09f8ZkM75El6//7UKe7PbK37kADm6rC6IDwMa0l+astoh1aDCiQW
U34nLcUJszbufLw6mDjMBKS7pEm/tAaktU6kpLq2cA1rpbUfZGslmKniYT+Iy5YXs7aR8CBjv1Sq
8UlbiQRB5aVIlnb2Apwp+H8sbhuNcGuvMgn55jY5wwKzXKGTabGKUG5Rb8byrnE9JsyVtOXrUNnq
Q7G5U9BjotlZXXcPwXSLdJwn7I7G5mmpfK8bHVF9TUXUw7JDmqyp5PXOE2tX5+L/teE/5+l76+Y8
0wxGPTOu1b2S1oIs7Wr22TSzu8XWX5psSN7ELJVAH+Lh1rFzWmlQGnMcAUpGi3sBkpTrgqXaLHeV
Pg+HNRWar2gyPy1MGPiJqRkYYL9OHBn1sB9ojwSVNRRnmv0r907mya6Y10x47NpdoI5TtqtEntyt
7ozS59Khj4DzjjcNZUFoE9Hmk4oMtRBXFkdNcLtqlYIl2lbPWDpxzBXjh0RCed00yYvKlwgqVECV
h8kBlmoe99XkuRe0wxjrzTfDiFMf/z/7dd02wHlQc59re4KfOprqjZaN5QnLbUpyn4m9gTALl/1v
ajXPrkbjqKTEdA+Lrdw1McM/HvzhvJTE4SSMBm6Gmj3ccRjvpYaaRMOkDj5haDh28HU8SUfJMVko
dtT05BoMpvilrmgcVQspSAfNJcziBk04XQB6kKkMunnqQ7gRv3Mj7p9TU3uXl/9K80IBZpQ/p0W8
+Dh5rCszkc85yY08DbgPSkeU+6XvyvdLYgA1BJNf4oVejTx9bqSuPM+2KaIJXGIIaUc8rEDK/cms
cXuW+TretAzSgjqeZcAgPdkzy889e3QkstgUqE1GdyBzViDIDIrDQZ3LwOnpO03DvN5NpfqcNA2o
wTTpXzR9ezfMmlTCSQPPZBBBBenXzk5LWUPjq2ZS+635RS9tvrMqWUHGVCHLYJzYHhV04laZmJ6+
stHSuVrqQGkbhwRH61Ym6w1izf2oGmFvPPbJE3yFMCOFyFNYKD05G8utgdskoAH+W6m2915RxiMT
bvq2yJR9Xmd5ospooooDjcddFLBK5YQ+k5zu1kKV6lho3QwXrZpp58p1ztk76Nau3lMDF9cNK8+N
ypvkLZfDrmGWatR3bePXPb+BXmPz8PnR0Nj2idzNYDkCwj2B2eTxGk2ugBWNJ9Y3C/VXrRXlfs2n
wp8yqzvqhQ6pua3cYzciIGISx10jrs4D+OhE5WJuO3RSrMwlPeystF51NG2+rmKmRDphnRAEmDvN
7NLvilvjStCp1YuxmA5FDz5XzVPITsxfr1LFvsE/sWEm2JTHBN1SOBEu/Aj2BzVH7eDDYWuVFVbF
PD1OjoUCjSECH21ZjkkFqr7rDOd+dcAYClS712W5JH5jjK81qpArOW3GdVYaz5ZGpZVV2uLRvqYe
yPqk2WdOCTHJlk2wtbAnx8kuwqWezP2q1OMDD0lxtQinuyJNWPqiarX73qB+1ZoJoyKwVbhoZx44
I1AH17nNnbm4KwdKVmtpvi9pz1Mz9AKCkNIf6l7/0TqjEY4C/ihuwd8rdVFouRlPqcv6Q9AMZpce
V2fQVMZ6W3ZW7tvGUHoqqQkotuIVW8qC9LhE7/0om2yN3EZHUe1mPMIDGopTKooUQwZgr6jQ5z6Q
cx/fWSUKuTkxk2vWuXU/d6Wyj80cQ1s3lzj+ygZ/YTbx+EKXZtGPx+tBdhB384ZCa+0EMxUVGZJn
EGZ7Pwy6+QraPg+r1oBaXLfTQ7WqBNM13bxDfe48NDwroaPNbEgGakd+RGEemgEfEmC39TgSuLEb
Bt7CDmHBkZDlt1okVtjVpLwwiUh3Q5emQT7rsMTAHIY1JlYvpreLDDJzg3VD0TOjmSDYXg/NsWmv
mYcSL9mvuW92HUTybn0pVqJp8rxd95gW383K2a7dged9bFL3kGZmerMuZgEBta5QAVEq6sasRCmZ
H5CgURyLdhBBvDnESsa52L4tWdbdxvGsdWThuDKYJ0PdT52bvOrbMka6PrY7lEoELKG625erNr9k
tb5dW2QPhqJQIbqX9XqH6Hh9zOtMHLttXgNDudBFk7W7VmKFU/FqdKd2nd2n0urw+inanLHqgc5J
FdxjqD3UsLiUpZmr35voDJNgsRAebbFZ3Otau++pwFt8UiaxnDDZ1WZHrZaC1NCrx1ztLv6lOn6a
bSOJWDLrnQmFIagHpOR6nbW+QPNCxA4WsjFdMQqA3+K0BQmvX5E/NSmqJ0RP6X7FDosCXpPP9VBb
4YT++Xarm9FDtpSzJCzUzOUFZWvCF3AzszkhD7L2JakjiPu7/N7i4TlYSN12BiLIHZVofmOYxnKD
ZBa7q778rIQN2cXN0iidxLpzrb6lVc1Zfya73K+kQxVYTJU3mqV1lNk0BKi4CLvFjHTdj9pvK0dx
L3lvd5YC20tmWhX1rJEBB/FzpiXygEOPY0Ep+5OlLkU0IxIMWMzElZ1jaeOUm940tdWfa9TgR62u
zXC1ptqH/qURf1fWe/rOOSBjDqBemiHxqi1UihvtrYL8Bfdnm2bvSqMOdIIoXnFExqgq3F9j1c1o
hYwf1qqU+24l3UIt3OEkdEDghN49cpTCoz5TOc1j6oZiYGbo4tQK0IohKo51IxQbZbllzOYhFwrk
KIEwG8odr37GfYEarwWNbZB1kmhqkKbWK92MByUT1GEm+wKxLBLd4tz6zmC6oMhNC6eEhDiX6OYu
czfhG6hq9vFkIZUqhgtAQeRevCmcACbF/L6MlQhqUAact7Q3lDcgf4k8uKpyxCax2R/mYiW6YYuX
2xGyxE4t5DsiQvdmbZUuyAmOZVFslkNS1bqHd7DyUgVSeqPb7r4SvQyTlRJpIJl556Bp/TamhnOc
J9t4kqtuByj9zZ/CnZzDWsTVPTcu4ZYvxWu3KJfHovplzPrCAqXf8JJYVw12mEhV1AsMwTS9Utfx
mzaWHuC67j3yDwAf1aICODiMQJI5qXVtGXPmzMZwHtFbJwSyYjlNZ94QDsig+pBJ2dvgLzGiPmse
3+OmpwXUTlgrcIx5GxDGIC04yMd4BfauVo/BlFj5sUlkETlQJ40O31ijDaQ61GLPi0HmnHEAcGHe
6ijzHzDYWX47to+F28ehURNC1OIX9dw0y6MOgTrc5BLTKrjP0AZWfmhz7clIEx3oRCzDzib7dGuL
OSorjJhLocrrFhQZW5N4KvpeCdW8Gkh20SW9LcwDQoWbjW5XLLs5ZYxuNDVxWxvH4YNUC+BGsVLv
dK1AwzgiwJoFS51WXirT1CgwlsgqsGN0fRo2z5tsGFmxG8FHmGsqfZEoByTBv/XBxGcAkzjoS3sI
sXGoXoHeNChmo7hvcmomuxvqXSpXGPByHXZDI+t9NTWQQLvZiWbD7UPclOM1X6EOu8Uor41UalcL
/MRnqO4/51YbfWchFdo0arAeslKj3JgoE1Lb2CEw5mweJ+ueDhXH8wy7Po9xdeUOafvQJHlzi2bi
dwPGHSFBMfnAZUuEfn1+Cy6w3vM5XbRDgsqE9mg4y6a/ES3deAI7B/TMQ4EOaHohqNhmeaM7UsK3
J0lEQfVESOcNYOuCCkhZDYK/iyYCmu3ui3ZoTsnYI9O/4GXTmNtdDl1+tEVlP7mJKp7HTV/DnkEq
eLI184ZOt/cQPl2cOi2MzJHwjquYyAO/XUz026zKHkaI746WC7/u8jkY+lHsk2GtDvjMtVtV6rwH
eHd3at5p53Z00khsg0pBGWc7aeUN00DVipJ4cqMZ17rH7IBv0xlozLZp2ltJOV/EvD87Q4y7mp7X
XbdmSwhTXUdhxbO7jFN6i+9z3gGO1Hb4ONinOMtFdtZrEGsdl9OtBea9s57mvm/2YsY0X12Cm6t6
Tc+JgWgbl5J1XRtyCGI0mYdtEVbgZHMZOeOS7ATISy9us+IQlzggsGsCDV2FESRJZu0TXEpeU01t
yDPJqjhWWtSuNBlqp+3fZNyl3xSbBBGLB9XTatrUcXZpEHM8lL7S69GW0tCQO7iVQdJdKOkD28dU
6Z4cJmPf6KW4AiPf+bVNyogCZIjyLanrU2WqmHEm7alIQckleex4dGkmL5Nb42EKi700Jbg/Fejz
mErXV0IVZHSkeoWIb6PXYDftlXBGtNSELeyaoSs88jaa661UZTDal1Btq9Du0sRp9jJhUyd64Z2U
i+rAQjtFTU0zbkNUeMyNgn4tkSuQncZyxw8Z73FdcTY0B8Bzm6k8kULpIEYDrpmSinKUcmhgiisC
Ewhr86YkRWSQYxBBQHuhMY6EvgRblNiSM0HVIs/fRG5GDs0vf1IKbTcRzuG3s1mHc01DpMv6R4rd
PEDgpsOfymNPUQ37kMCyvpeIywfNkN5KaJFXXMIENaBg2K7d1efYONK/47hecgr+UW1iuWp15QHx
5BwOdqz6bSJV9odJBAkKRm9xBtpQW/eK1SL3ZmWwQ6l2Gu7prb8TLGq+Ozhs08Je3wkl0X+JWUzf
FndYmS6jGi4qNPud0Sk/Yk4IV6Kn7ZiBMA4op8mRXlQjwjk/3efFnVpjzzKUF6ci80XBhxIKa7D2
yHKzO3qUqdfgdaahBkco1YoiUmYn3w0uGT5LZTOkTmOdtUfFA5Spxm7QkxH+az37Rd8RNKNCOFvE
uOJ4yNrA1UXnz4PNw2FN2Uk2thLM+Ny93LD6pwxT9gnCdP9t6mryRqYBuXBbFtN1YwolEAWqbOTV
4pEJywyAmSIQrjF8D0vWGBj0Ckd51RxJmfGKsSzvFmX40c+XBj8CA79IG6IGhOyvbJc+Se3I/q1o
3fkWgHV3KxpOrzaBIjtnyx7zLSaIOE4BMZU1Ii8azQ0N+CyH69FJPawFlY6BK+i7YdTitxGrzujj
+ISxGysTowW7DUezUW/qxX1egTfvulxq9KFKqkIV94+5rEQ7oMYPBOvdLhf5HEnO8SShYfQYFHQL
ulNzYsvFawonu6S9oa8eyN9qDjNsmotnuUl7i3Uo+TkVjYL0mSIL9b3uqzFWQN6b+E7niBiVSSW+
mbGGzaC3aY/RM0iCJCW7zjEW8zRmlrxBVTNEPQS3HwNP7u2otihGIds6V7psf0CaTUDG9e0DsTKe
oU2vcatZjCLYa3RySJ6dXBUHYmbkrUW95elxMe/RFSsBTnrtl+NW6m+OhT/NIpY3jNbUX+6y5Y+5
RSYOO9bsHq2EaBum6ul9R+ttp0j1wdCyxOv0zGYJITnDHfQbHrxHHZ8P8E05VQ/4AFvPSNtyN1zS
8ihNt2pXdkgZA4KQAHO6JIy+S7pJ4Vhl/YPAz3NNtk4R4N4fd6Jl24jtrToNcXc5wK24D2gUNRgF
q37LfNyT0LgGhl5Tb5u3nEffWEmn21iHel4v4z2DxXRfsoXQA6bemEVtwECjj2bpIwxKQgmDdKNV
JCu42rVj5OcpM19UmZVYzTiJ5F083/YqHgYNAKYHXxfTbGrEXtvJF5PhcIihJt1NZC20HhI25Wpl
GBE4Y7sEQMmbu1zSa5gHk2JXvxQpiUIlBT2d9pWyvmiXyXqpGOInev1XfEQqE4lqXm6zHodSq6fi
CF+JTkgJR6NS6GxjrMl7v0rZL7TVVX9vFfkFKQkB96Io8289DtpbBAS8ClQic6AN7vhzdMiYsrOw
/KVoy8aKbConVHa4LeRCbBUBTyk7Wja9jFppHOhDy7tSdXiWHam7R1axkriuPv3hZkV71LdpPEn2
VL/LtybIU0e5btbpbhm0cS+sLQsc5l8hp7eeBhYONNxFNXSJVuindm6HXevkI/4DFeyEXdi7qu5z
f0oEPHe3lOv3CTQFIUkdTdzeTtuDK5ATj86o7ZqM2q6Z4NJvTe+8K2SoRVYTX/Z1zmni8j911ig7
CJp8X505Wlu0v2J91PaaIJpKL7YjE8Mn6GyPTt685Tpbka3Oj21O99ObUuIo/AWZ/MQZwWy+O5P7
rWkWlSwwLSt3CqJHYjwwSfoqzYXHTtGMt7wTaxaMuCaInEp1ag+6XU0GWdsZi+RqKBv9jEy9YvDV
2UfH8lY5XWeOaHcq2SLXfLjN6xYSV3ai6gpfsZ10h8VH2w9bfAmP5MHRaCskOtFKxbLuyBhJd8S/
zD/TXM+v1q7tboqBAU6t1Z2XVVYZ6AwPb+iJbG1YWHNShw7jyaBwm4phnqv8GGwEq9maLnuRNHgu
GStHs1YzW0zVLcB2SHqrkqYn+sv1kbZOfTB5FOedUdQYJCan4zyEor2RmuLRmOG5ZHZy7op52ec0
nsPKqIp7jnOkXnXGHC2uhb0U6Rd/WrhhDkIhqka47U01bwztWUKmcmtJcHWY2q3Ntq9mPQ4cKTgz
JEbpz4kDgaUgDn4i8SKYpb5FzFN+Zfls7pLGKcOJcHDd07ucg7rb/84Ud2u9PDFQm+ZCZZJ/qfT0
Oik9fopnA7vhG+1wdeRvrf23ua+dcJoSMumacozSgpiiaaxUb1HT/hozKLOpVQqgvBLbz2CbJ3ux
8chYpOxU7G0Xv88bp3QRQEYtwuJS3g1u1QdZQsdDn+zWx3OZ79VxfQaExgG92hbS7tgcMscr9B5H
1rS+SPyFXt+rFj2i5BtbpvEYkyvEN7KKH9xx7dXtqpFlr0PHUOgZLQ4khYxOFY9d4bVEzHunM5QK
cWBYPvbi8n6dXPMJI/vyqAzm2AXzgk/fTUqBp2RoEQ3Pg9eNNJvtwnoyB8y2Nvl8nmsladBRrZy2
WsEnmEGkQcPDnJKjFF7L0aa+z9tM9VVGP8+oDrv0kmNoi2BUixpb0fILj5+Te1vejAd3sOaKIrfQ
vYX6Bda6RrCO0Gg0ariHhSPHvRJvJFIR/LyvEpkcydrAL1jb4mktNZMstdSgxgGvdjt1OGJ04KEn
LLjqL6U0qLPMIW4ik9wAn2cNjLsupgMxx8qDzaELekHlnMjgRINAmuMPt+cJzs11DVbLGP0+VuOA
o8fA+y/zY6W2gnmktey3dcJ0DSssGtHmhJCRxx2fZtmtyuRgo43VHz3kD09VYwP4ltF+K8mkfUiq
lDNCPmFtThhdEvP3Ei/D5A1WTbxpq+IbdKf5hNqwjnKycDD5j8XZxvQ887BSa9nMshsqxB7gJF7O
koj2Mn9jiOi8pKQqUTos8++2zZqI47/cEb1WfMuJvtpr5DW+LEVBr5+c0x09OsnRsxrDLW6Lh3pL
5T1L60gYjtIBdXYbTZCtNKu3kwB2JdUZzzqY2vXMB2KCqw6TwC2VZfQBJIeJuedXm+yK4nJ1dqbZ
dpE76SpOa75tqCn6eqKbuAXEZjLaQzYZmXp5o+f1fLsoremPvf5W2bVKgVnHN1Kvx5NO/t8BtfrI
sKq5yHEU81WdcAMtrU2w02i+rIWihjYJ0j1mV/U95bTgyVVJfB1XcWRX5BKSh5PO0p8zMNNzJciP
UMgNgZtJy6hJ4vxbyoNzX5Qyf6OfN02R2W7ZHaPH2F95VXaI0/DtOW4SlDzeKZZrgUdG79ObktEf
3fpNPZQl3XStIXeRuz2c6w5/kudM4i5T8UtrrXU7Uy2dTY575Cou5bwjFiuONoF0hNpZDYWKJbwp
Sszh/V4o5inJyHkr5MpLkpJ6FpDggnGoHAFHtOSa0Td1NDK/YgZImBGroz7FzZth021fVkU/WY2w
fqbzkvsXEyaFx6Xoo0yBkca/29v0bbXJdo+jNhocUZ1nokgXKrFp7fy2ZylpsZJ2eQIvfYrfs4TX
POcf2Ku1AxOq4rRmBj2ZX96AG8lnHoKkACABwGkc1etj247DHgcTvQpLzeJdleq09ntNuSkw43Hi
SVH3joPJoGvoHnAicDNifR13uLbK37NmxE/xILZznmfWo1sAfVbyBIYJBqnQKu17qeeIbChZhy9k
h58kbdQKRLuiBmTWd/FsfMYpmpfdukQZ9d1WTj/E+gVQ/GO8sP3HX/+kBZyJ1E4Jy02/M1G9Xxca
CwPRLikoAve8KkXwd+3c5++i/8O6tAjLwFhz8bt8VAYqUh9dMPbVfaUelJDZ9n/75y2h4hyyUe0Q
nupcLv8v7aRpLoaSMQm5n/GXZGekIv/lb8HfFSjWSabFxAJ48lMsbVbllXDAbd8jj/Hm1ZcI/P7+
FT7JP9FNfrjCZy2rM0zNOipcgRUpZaOW8U+LRe6/vAgGCXgM8IFNSBDisxEBt6Sl26SynG2+A9By
5Oq+9pUU86OdAAUo9i2hYcbA40VQi/Xpt166Ks5UIduzaspwpF88qygRHivm8X//Nn88VGQyXOTM
iFnhkcCV/fir5xOGMkDSy/1aBa5Kf+kLwedXf//zKzLlTqen/P2OgDmqYiajf/8Cf9ypSxa1Zggd
xayt4sD4+AWIqxzb1Onyb1Jdn3umlYX2Wmn2PjO/QhV9fLqQYF9QHJhQDG4W2u/PLDhViQuM5cgx
u3qXSUas0Vh8ocD9+GUul+DBgstm2HjoNBKZP36ZesKVuo6ze7O53vLWb0E8hNNXGtyvLvLpRd/w
1BJixUWMlYZrwCxHzwhID/6b3+XPr3K5m/9aTjgOlHlRSfdG2P4mb7DmEYdQTKe/X+Xj48VVXAdN
NyJ8SjJeGfXz46sbgEPmNPvWZNkUJYvsbvJ1TnZ/v8rnOwYpShiYGg2LhDUBBvDjdxkKbWhVtdvu
mDgkwbStxa7I+jpSmZUdFVEWXzzTl2f2/yTSDjZGIskRZABdcjD7fbY0ZrLTkswetbsKf3EVuWuR
3DhqW1+3wkm+T7ZVv0CDfdDwRH2l0//ks/rfa9tYQEnP1mGjX8Lv/v27xQ0KNcK1tbva3hdkeJkq
Z0n5HJd35XZXpQM1/neJuqpIRo7bNGqowHrjgVzqL96FT2He3ATaFjY4RMvSTe7Gp+1Ck4np0AGs
zk36Q9MPm3xyBw7Ud2J4irMaAVT6xV3/bPH8fMXP2weT9DyVoq7OruhjMiLzq94l9HFN3wo5MJVr
OY4xyzkqhOFV7XT++0OmXZ7Vj7/65Quji8fapQubLMAPd57gjJHZYFKd864/xkv3NG0IXmhBz1mW
BfMcW940I+JcW+uIYeNB4fT0xUf4T/ec2oJ1jjLAxUvx8SNkRa9rIye1M325m0UZr+cyp38qtt9O
sz1ZLfMqN31elv6aUJLAxJXiWWBSciN/zhVr3+eX+a3mkxvia6I/MSv/fzwUcINs9kdeesw+Hz8g
cb7IpVHVnMtKJ/1koR3p4vw1GDaQJqpbzRr05G8iXfpiofmPDwenUI29HwANe/LHKw/toBUkV1Tn
AiXjsFL91qzReDMq83trPunzL2e4UpYvXHjaZX/8/FD8+7KXpelfy+jKASbtWx6KmASQWiEO42WR
v9bkbKZukC2E4CAcH27pYiO//qqe+gfV/rerf7rdapM1qD0rAi4KmgVbvt6ZdsVkiQQd06peZpLS
6YXhepYpOiJacK90L97L2fpGngVpryrBEvZVi57RbM2DodIFWbQW7VD3KtNeQdOq3pnKikZ6IjxR
co1+q+6oGCoOoRzV3NSnBHOidZ5+NxWaQbNO/IvIgpUv0GpUcooV5jXGC+ZaN+lihMa2PSEAOxHT
ghJLtuiZh6Bq0miFQK/rPDAJZHpiKPZTTBAdysvvZZw8EMF/FxctBTz/Gho8WvtrQKTEkYDKsLa6
H5oVB25D83SpnY1WK5FN7Yz4BL9EZKCe92OzIolLy4OuEbveEu9zZzwje0T2LclvIma5X5tTxsiW
3i56hCR56LJhIilG/NCG5GQ7hBS2Xmm4j5YxzOSbzbt243WXzCT9RGrMIuartTEeFkVe1XkXNkwi
/dkeQ9iF918sBH/ueEghXFZezaLSoTj8+NixDmz03K3yjBv3jj4J8Rfu0tLjV45LInbpilywQutn
bTs9307aEn9PM3gK9N1w4T/Xk3JG7fXVCvnny8AUGMMx5Gn0vH9sCTqEkzYzmvZcdG8mOwG/k0F3
VtFw3UYuvUJlfR7nB51k8rXffXFL/tyU6e7jx7qAtazL//t4S1QmTbO1FpTks1KfNgYlka6IPsxG
Y2OGu5CU7ojlZXNHRFF2396O5fZC9zA9bpqqhkqpW0cIB+Nt30EzVLJkPBLibWCjLaa3v3/Wy1r0
8bU1NdA6Lv/RdSBnn6qi1ZaTls/jwGyDF6gdyBirw0p8sVv8eUNI7dH+CUSAwiyMT1dJXVRRY7oM
59aEkFBNzzb6aFN3zvpMFsA4XDGRj/7+xT6Xe9QjXNKxNIxjPATqp/1JWXu7XDQuWWxSHJBhKSe1
U+SPv1/lH07Ix/vHT21wBMYMbxsM2j7+1Je8Lma/ZnMmazab37LmB+E7166b05O8M+hi59N1ov5i
Ku413Q3Hkpc+Nz1zq6/65TaWKPriOdCd57pgeFj/Bs3OzKdn6cOBUeLmw5CW6FekUfqLWty5+Reu
0T9/fjx2GvSyy6vCSeLTVpVdDNWWs7bnzRhP8VrcFRkh35Kmzxfn7f+wKRrYIDm2wO+DM/a5vSKz
RiMYkGNqXSL/wOuevtHVL/ejYr8t9VLdZq6xXGP5W0+IXS6Z7qTe/v3H+vMp5CNg6+WFJGrgn0jm
f2+Qlp1VMp6G9kxC+SrN+5rwiIrRCAIWt3wljuiLp/7PEonrUX5wCjA5c36G6ygkCKlmwc1Natd6
NeAk0pPfypB4t3RvNov4XhU9SIeFJCZ3pP35//i6pKtc8IyaEP+49v9VDyjqxGyxq1teMhVPyMxm
lDT1fTZW9HlX9WAkdUAM6heL35/vHV/6H7vm/5B2ZstxG9u2/SJEIIFE94rqq9iVSEkkXxASKaLv
Ej2+/g743HtMlRni3dtvdtgkWIVEYuVac465PBGcC35/IBqozihHli+Z4JCgycBNjf95gfXbNS7D
e2InqLS5b6uzNHYe7dYWhGBlfUMhgTZ3XPfephDxYeqKTxbQB08LR25QFdhSMVtflt2VKfBvBC7f
qPAeelcwiQJYzIDuzzfug4OVxemRvis+cBzKl4fIOka4YRSOOjfCum2C4qtW9sgwIPtHzT0KwrXu
eA/wnA6tVJCgZg4gpDGYaP29vPoypOKTlbS8r37f5H7/e5YH691KyoYqn5iEKwraW4u+5cjKQcnh
a2A1h/Thz5/+n/XEcjHH4Tl1OVtc0nNGurRz3FiIXeP4oAMIHbr2ACV7D8zxk2PcB5fi5ceuvdxN
uq8XPZR4Yv+bmHTx8kvubYtWbCoqbxsmxlsIe+uTb/GfTwZvJE8aHJp0sosvV4/pjUSUxFzNrIpz
0ct7InI+2XE+OBha9B8ME6W6SQ/78kiO4IKU8XZuzm7+pojFFsGLZ7yNLifACmMBYZjFGQ46PuDo
v/h07698sUZMRGyh6y6v+Kba16Jlotajq/vz2vjnA4ge14MWx4bKF3n5EikqFIZoOKw7p+9rbMem
fY1xIz/NcTZ/8mb859qgcCPtTTiULfY/7paW9Kix7CQ+A1WcqVEQL0QmXuFpiMp1VafzJw/9xTPG
lAdQjWtSSeuwcf6x7NNQ2KIjl+jcC7dYaUVe7eZONzZpNlUbTw87HBaN+R9NJWgdMTmnh+hZ5K4Z
C63g9wc7yIwMNWDnnAlJ7rYB0JXVEE3pqbcItRj5fo/poKWfLdKL9+JyVVo1LkwODLG6+Y8HoaZz
QtSAdjYQMhx0JdJt22KK6kqBy6MJxa3mxMN3zpO4hamUj27YpHBm+zR9nJ0UwbJBTiJhNkN2jhcs
fk4E/N0cxrxpRwhVpSs+uTkXi4G/eIlo9KjzaLZST15UeRWkwi5sS41n50c6rTusOeounT55r312
leVM826blbUFKXcstPPgufd6VZX3doSWcQgj7UrXS3P754fpYj+ib8jHQXrPOwbUiZQXu1+qawDs
QXeeu8lPRyKAPnlYP/v9y39/93HqJsMSpXv1uX5uMQZE//LPvyhdK7J6nJywurOcNk6GuuaTDU0s
n//dW+8f389yu979/YalOTri//rszXfuN0+cOVQzIsppFpirHgF3iXHel99n7cu/uzHLVvHuwi3m
k7LqZH3GhiPGNZD2f/f7L7bqqgLTi/WOG8PGhqLws+7oZzf+YleZ5mmGo8mdKeYbKb/o4b9bWNYF
VcfxutYp0V2eKZNQ6d5U2ieP+8Vr5v/eecfhTU1bg8yV329AE7Yj9gmtPrvufV3uRrkTzcuf78E/
tvu/Hr7/vcRfx6V391hP+z5zylCd8WVuSCQDIQJa3/2uGRWi2M9Gd598oL/KhndXc3E2tdPMo0ib
GPr20Bww3v/5A312iYvNCwm6Z07L047jviDmS1x18yeX+Hhd/f2dXWxYIlEhLAougdMcMbCn/Vfr
6u/fv1z/3bcUiNAqUoyF5yHdq3zT3f+7b+hiwxIaXihiKNSZc2DcAS/EY/EvP8HFljWkeWbHZACc
1QP5DOjq//wJlh//x47oEhfkGRSY6Px//4IqDpsgNhp1HvNmh+clIkOgLx+bYDr/+UIf3ul3F7rY
AaHf561Bfs/Zc241Gzpl+EkN8uFqhT9BT2oJiv9r7393qxEbTYloEnXW83Tt9Mwm6tvc+Q+Dg/96
wb67yMV6Qvw02uA/1NmOwy0Oh/u0dzBMF580/j/cSjxJ1rig2WBbF8UJoqie1FOT3WrnRshqVnfm
dJituz/fkg/v/QJo4WyB+uOyp2n1jeYWNktLimMSnMy3uV3bj3++xke3HTED1a8Hns3yLm57btQg
As1enTXnGocV3oH/4vl4f4GLNx/C7hYeGxfwGjAYz3GtPrnAR98STVQJDtEAIXB5/sotFfINztU5
/9EMm3LcYfKuyk+q9o8WrxSM/gzUPbSVLr6mIGsDTMe0P+zuSsseR3XTik9K0eWLuHzSpQGATaIk
YoZ1sVe5xC2GfU4HG8Pzg+GBoNfdG8ta0FLhMSM9y5dLS/0/v/3vL3qxvURVByqX6I+z5bz4hvfz
z7/9w1vz7iNdfGsTnP4hh610nty1HR7ADyBka7v/AVH/f8I9l2E8vWAomEhNGD0yg/h9iyxCN6Ey
DevztIniWzd6kZxZjE/eJB89JwzWabO5lr6cpH6/CGfJFvOEYAGkx2pr2p/c/A/X17tfb/z+62cX
jgAWVW5+SN65ceZl1enbP9+NDxeYjbiLVcxJ/vLkOedM+gwQ9+fQJTRjJvhSBD7cHt9KSfPZW+Z/
9ZX97/Uua8amUnY2pVwvoyzJ5/upFqs/f6LLDvf/3PpFbsdBetkjL54ZIP8zoI6AUYCzx4GPtx9d
ETT4GJ8qTtGfol3/+Yof3qd3F7x4XmIY/nauuGBLlFVyC4skL/d/vsSHD43nMD6xeL/AmPx9KViW
YjBfcAniEcRo4JB8rQmZcA5/vsyHq+HdZS5WHI89wWg5lwkKojabXah2tbEjpHwN78UPufCfr/fR
K5PWjg5gkvuEiOH3j1XndkmsTlSdm+IuDV7zYJM6V0BVss9kEh89qe8udNmpdux+SEOXC7lvELpM
+UmT6qMVYOm0JaCfgnv7ayj/rozRrTzHHsyO6Zpb18ac7IfmJyvg40/w9yUuvqoxiT0VWjkPKmAx
O9r1n21mHy2xvz8D883f74WESOD2NmOKEKeeQfiQjPFRSdJ0c/nJbf/w64J6z1sA/Sftp98vRZc8
6pnSl+dyxqH0wtl3Can/89L68OP8fY1LlWTfpDCaMBOcsfJJ+R0gSy03AQ6VTy7j/rVFXr6jKV//
36e5HC85+mhPQW6WZ53oGqwUnnuTJXm3HmtUuQ1Ww8NAp+0mBZVxSno05YDtcH05ZARZNfT0Csoe
ehx+AmCme1AgUADzNYviP9OyeC/NNsS6LTUfD7uE2BUWrGJR2Hvi3Z6AwCAIrOZfqaY554TkFnjN
NVDmjoys1yY2rRbokOGRqpx1d5Cn002EJRHYJYAy2qeL4SYi5X0UDulhnIQUrlGMyF8z1a0mQJ5r
fPjVDiPCi9vCd68Yia7COn4u8WsNeIY2yVi3QNsayHcNVr94HuxfnkP+e2mkwEhw4O0IyJkgQlkG
/K4kOs/jdCzmnPNvq69cmCUa1iJwIpAQnFVDbDI8mwEkUJaUkb0HUUKGlKYkqvVpBM0Sy9aPDahA
RkoAlifqYu1YkFpoVntQoYBVpcYY7G0rqe6MMnsx81Bu8PcQ+YhPfWdCmtsVddTdhpqO1N9wapLc
BBZavR3WjUs0nQ2A6Zirql9FsZ1sNLu1vjRm35z0Cl930TEpB5hVHVKisX0jruVeiKB8cshw3llD
V28cg0OfV+KLcSPTORKo5q3nLNM2Cn/6GqU4mU6qf25kaK8KqxNvVhZNqwj49o6cSgnX0TYQ8pGp
CUov1FeTJFV1nhfniKoCzHIuiTVx38XruQ6FP8ppqP1OG3Fb1UDOPK9ov5atLYGZF0GFICUer7Ih
Mq4IFnqrBa0g1CLuoe/6klw40JNqTsCnFnAusKYZvloyGYbYHZ/j3gMjBiRho7uBTehlbO4riVEY
e4m6jlPXPeaDaveWN+HyiPSMG2oLyHn1T1aHs82MyXwKZxunmwHtrCdG51Dr2DnDdso2iZpejeEE
Hd3vi+mhJgFlrSJUQxVBqDdBUAU7i6gEkhxnaz920ytGEQ13vctNcYuavAKRZ+soA7FYGV2xc4RI
Nm5TtIfGJiRlqIJbEV/16TGufa2vsIl1uePjlDd2eCXCfdEMco+AErYftBt8NORGHoJBpisz7d7U
oD3Xk8XQVjnBjuRP46aRpBoxWonYHifnEbDUZPt0WGEGxAV2kVHBqs+U4+tmI/DUhyBbSEm7I/zR
PRlVSZK0lYx+YeBS6rp4PA3QrrZ2BRyzJc76unHkL80jnrxzW2slQNMTeofDVqbO8ygSRHoIQ1Yc
AIdtpgW6H7RiJDsuHxkYmPG1Ioj90JCT8yUI5/jQVGXll0BRb70Jm703Q8XF0wyItcjjHyTDAHGQ
4JhIpQ03eRYLvPemexO3UUX+Zgk1LrJebIi52HBx+KW1+xNmqr2tsQiSa2TgUssDJoRlpU6gKGj7
6+H1AP7mUAQugjNs4ogYojtX70dCgd3iW5jbjm/yr1tTdtZ6hFi57cmpxSBaklrUa3hykwCbpDYY
26pc8E2kBK3rTs/82APXEBuLl3nEAAi4E4hljjInFVN4RfJ3DO9hTn1DtOUmmlX1EmrY9IEAglWV
joa8oCNrqLWcXxENAT9s2maHO5ustDbMVmbrFn6bpCMmH3vwkTGHrJmwXEetbuOuaxcgT04dac39
egjr7j5EIbRtF1t+VxFzFLnUz30BEsYu59pv6hlpY1oHPv9HcCdIh4KMQlJPF5uEnoTAZZpYruJG
McE1AevBsWkBSgpKryjCzO8FwUaVtbeB62WuZ2iD21xLa3RmhfyZE/y7qnFIruLaeVY4xFcyTl+H
ovlF5mCKuDJ57S3tu1l1cFdH86UI8mDbOHwBsq5wObv1i2WhunCMgCBYwrNWjpkk65nMBhj6xN4z
F05xdoObKlrtQRFl7GsER68SEYl1neskQsVg/EJc4Ti/FFZttzB3NoQZf6ipH3opQ0SnANCKfgLY
CeKk+cr/yJOYxYAsZazKJYYk+xo7DQ5Bq86+9U39ok0zxKDgB3LJ4r7rtPw0pHp9nOYyPIVMh2q8
8/Dmupgn31lYLJhPtRcZut46L7AsYy0ewOMR/zl4GuZFBvdrgM1k0obOL+ki0Z+x+l81jgeNcGhI
mEL1iBiwGeFQoIsKVW+uYrtKdsYg5aZP6BDqPC9baCr2l6QTw44TZ3MNELG9qSqZHFXOHryM9q6Y
GabrdIxwy5TWG5tRte7t0GHb03L+qa19HAnJtuq9aQf+adxG9MZY4kOHDARPKBZR7NvSXKw2yXw0
+m5Yz01j3MepJp5tMwjVCtNjsos1PKGD7iXfZNDwijcopF80IuMiH/ZfT8Gg+E71ITwn40LlNnps
uR5iX690f3hJ0fp1JcAEebO8wT6bgj3LHNs3cExDBpbpFfOqR6exnqwl2xcziq/MLP4C3zaFeUVF
aPXUD7Y9eT4YLnXKOi28s4gWBlCSgEtsTGRsI5HbagjGzKf7luM7jIU090GWcA+m0FLHopJoUF0L
1IAVhrcGNw3NpRdtnbQYme2F1rbN8BkWC+CryNgDGDgHxGKCenOcDkhSVBC22hbzcSRvb2soMzk0
mHBv+lQiuQ4lQOpA/sprVL9EviZHvW3bzSAy9zGARgdyk6NatiDJnBxKDXFyODpt23hs4Cvi8MNh
gL9uth7myYWN0MkEr1wo+i/5CFkjbPXiWkjgaoOWvVVwUv0oYTTV6LYCt6zFt3MJmie3+nSPQnS+
rcqOh6Uxm/BK2gMgrdLWTtOif4JPF6558QX3TZvJXWg1ctfq+bjJgFhgPeyqb0WN8qTLa3fFnyq2
GvaHXVtglV6VWqtgs/feLbwKlvFUey+uckrfVZpYw2707sBouxupD3gLx5aHlixtH2Y7Ca5O9c0o
tPaHjc0YI2Y65WBY55xugD6z5xtpB+VEDvpZ1HXwEJDr5xP6Me7SQgSELRfTxg4RF3sFQWxx4HoQ
O7W8283tFD7ooI6+EBAu1lNLMZW6Y7+uwj7YMFKvHuRiw04xU21agurYlzOE0aOZbO2kd3exqyfr
pCYJe/DQqCWde28XDUC6gFoyGtyhJO6u/mXC3t9NYAnOrGzWgrB/6RIVcE2mvN8ohM46b+HQz/q0
/Amk2doi5tV9rEGSML05X1fTrG71ttcgSXh8Vj/KyvyUxKJ9qL3ph93oDUVQ9wobMCSN2VTXvTJ0
IuzE62gtN21EI2NXBjbZwXVXLQAccD9TtB9HOnNocgVlfNLg7C7IzkWT6msFe6rbxvO2UhYqP7zw
WzmJ8T4Yp2qlRTyMQNC/DrVI1yjT3lwjYZaDcP2IDe8WMgVh1Ls4375UevSAtxkL/YhWwaEE2w11
Y68GkDW+TlDzjjT4eD8mU4qi1RbbWoXjRppzdpriINsQj4NbtAlhV7nUw6fJEpwlyHo8xoRefrHq
PNnj1srXmlnMZCc07Q+++Gln9CkW1mGamFs6f6kG6oavYMxONVA4kAZp8ABQYt4N2JJ3Bc0z6Kou
jGoqEcHUNlKwcgrxtc9BjmKYSddeVbjXmnLDrTVTQZmV3d7B0uNgoNdD+NwkHEK2qZqGcwXnRlGz
9vWTk6mrcbSesd1VeNPdqJjsY1uBdb+CXKhr15auymcM9ctyZNDn541pArOw+k1tt6R3R43F270u
lTg1pNDbtw3stGv8h8yVbUmGJxyPg0VC38qAerQChEQRMttQCAppbzy3Kkn1jW3fEtpT1rT4b1Vd
HtwK8XlaCw40bh6hG+3gV7jpUELTiKiyg8wl6yxrzfSAamLa9HkS3YmqT9DJB8q5j2IPureS9/3g
tmjf0bCy2bt3ZHMtYHyaC7Wq82ZFcoDTPgnLQDeAatE9VlSAB7PXyIYEP3NIMvwHGqX12uoANSM6
puofdWs1RcSgkvdKl0JCJEZxkcN7p/jR7dTD0F6Zh6Ryvnu2w8PiqhC0osJOz37mF1HwlAVtsZKp
NCBIGwlOo2UnxD7uV3YScX6ikcgBL7qum4lfDLWveCC0WiZrDyQl5b2r8aeKjGIGrBEbppVM13Ci
LPgtiTVfu6K6S+vsqQMavh9srNd+R5g7RYOndgN61Xtn1NU6AjyyEabMtyS58HIAv439mYWJaz76
Rh2AhgZa8asdheOLowc92S+JtbNEueRittENxFbcoOFsiXzlOX3AviDKxzbHmG4UrgkUbXT2xhyZ
vhaABKTm6A9G3Dm3aaB41osFw9rbih2SametmglKlxt4t0h4ACxazVPoOL+0DO2VwVHkOA6F9t0z
yKZXk1b+8KYAqguCVO6LWa2iFtSNlkct+SGBhoLZxCfOvrCytFrbA8dABoRu19dJo1gTza2u7AEW
iU4+ru/SGvQrzvgGmbsUewBOCacYBo0oALiPd3ozuj5jL2MjgprsrTCZ/TyFieo2Doof05lXtHiM
NcGbv7wQ3FBVkh0gilD6BSXcGvbk6zgCmwIDA2Xam821Pkm4pbo5bnMOGBC5+z5c6xZr0q7W2pyP
9y0BrX4dt/1eWYgigb6GV6qxgG3kFpmvWP9u09wiBMwkZo7YBPdkj4l2A1kSkvNgNduc0I/HiO3m
BJKEDKoxBSPN2jLuKHWBnZQRpEyv7O4NNfzqB7JBopbQaZSu85UR3XfZNnCh1nAg4r4YqXiipO3Z
ZyiB5nmG32ia3Y1qK4LPMSOuCRgl5bklj3xQAh94HEUpH9P1HmVpg6VQ01z8tObwZYqN4WtoFOWh
tTSiQfR8KuMDUsWsurFqUYGnjFr7LUqtEarfaJLdnGSbTEc5XlUBNhJBVswmn5rypmmNVyVi/cFT
nPWo8jiWRQDn0qBnA5grIDrpaD8XttPuzaykb+JIcgATBVeiNBENFwl6W4AE3zx9+u7E83LWnCCD
NhV1nkZwsNPJgFhz+rZDQdmKMw1+WlqWK0VkydZmMuo7qm2gosxnGhr9SQ8xzwRuON7CAG5gI5Ib
Eud6tI9lQIhyXagvkeE693wU07cdVmbsYqFqhmfQhdqa/ESiTqiifBRtwIHavtswDJffu7iKN1Ob
mc+J6Norc4FM+TU5TIwvs2bdso2eeokBKWsbGGN68N0Ap8oOrRXwEkFVtZBN10WmjH3jsdYgjvyc
VdoTqdrDb3BN9s7ZG7aJ5wSbQVU/x16przSbYF6FU7hFrgjVUXJjJ3LOvxRO9HVOBpKzNR2Ym+mW
cCiwU9OGNH1pd78Gw8lWlUirfdQp8hkz7hlx8sahnKzmi9UX2gn8kHOCrx7dODKbt6THkmMHFZ0W
bsXHEMvpX3sCx1zeps5IqdoWxN1JSQsjDHgyrRdeLL88i4SKDnnYitkxLTNQTfvQNoKNvfimwjh2
eHUu8RK2293GBWRAp+BdV4AK4u+zIzJ0jJowOe8HMvB6q3UFz6RmNT+qoX5AjR5RdDXD1pBlfkNZ
2H8fCwh7pgqWOHId9iBLaktwC3kvqc2pYK7s9GkGO0GyfU+hMVn5huMMwSX6BMSiarNk35aldwwd
462uJqyG1TyvqtoCeCndt6rSa3jsWXok6s66xkhVrImqxh0Whqb6UhM2zTk+a0GsKgkMG8/x1u2J
YdcA+2+rvAl8M8l/IgmKeFjVazRCmAJqIsyjXbDwu1m8LCAPHzdPuXWDwE79hgyYX2lglauyscRt
zgx+A1qfzpzszXXXevcpHMgrZ4YWTvdAHQ0Sr8H/ut2dk6UuRBpQNmjZe9/UIu1bRt7DuTdFdFaN
WVyTIe48knRAl8pBsc+XW92GaN620KGsvXSaaQ2m29wA/Dc3tqFx6jKSdq2FnbEEITf5U9vawQlq
qdpHkaj3gWiiO6CuzboQMxxdbsuqSwbjZPbcmtAO2cf12tqUAwS+PEjmXZl4xskAeALvU5AvbxIN
4Xmi3P2VJ6TCZjsX8w8t6hxasNVoH9oBmR9GXERl1Gtb0cBkaSpt2CNJBsDnRtyObEA4EEv7MIxy
71bxQ22DZ4nKpttksuVERkDhAZF7feMRk3A0aNaeZgDJvFWUkG/Ipqon220fgyqLTgJs4C5tIKCN
cfIaNiND94EWsJxrs6BJ1VnbMW4CaFH2uMYCQ7uq5kAgnVS/JZCC59uCbzKFnr7JS7Pd83CaWwKP
5EYrjOqoqbG4J+vaeRxn96dTjKwXnf0G0Ge7LR3Qb6NWuAdp1SV7SV08IJJo1gbse07uXrsSqRY/
9YbTXsVJk62sWIOe3o31SpvncZ1UBFfbuVZ9neOW7BW6E4RK2G0Q3HMzBMe+rPJWRQOPxQEZv1E2
PkjR2NYTEfD9EX1OB9t0NBY1qj585QUnlxavccCeod9GFY0Jwwn6/dQ7C+41BR+VC7TfEt5TXnEC
sOi+v+JJjzzgiHX+EoXwloouy9/ovmKOcxW591M32tdmU/XbIpfxuqzNchVB/Ec6I+GrSqv/kkAw
Wut9QGSRlzpb6AcgXyRL/BYcc3REg0zsQNiqlRtMI/k9bW9ddzatudmAgVo24jFRi9h/rH8ZdTrs
Cf0CsGShUTwYaZGj7wQ2stGHqtiawoyuDVUO4H0dOOoeWQyqNuR3e5KPaIp1irbq2Uqjhmiymg4A
6Kr2IGvsr9owbowg6F7N3BMhrd2Jo0jSVu3R9aDSFQsBttVb9WggRFn3KufsZGUro3hcGKBDc2+U
kndEW1hvLrv/lZMPT/hYqyPBXuR00Hiin/kU52jsxpCsLxoI7WpUiIuyWgNiqwk2Ymrgp8QBk2fk
cPgQMib3vSgVQwMw9yBgnW2QFNF+qISxKhHtHUhryo+Nje6cZ8+KsIR2dglssfNOlSeqJ2uuVEA0
Q2NsJxl/7byIU4o5PEXVkhMgR91c8SqQ9y49A4jrXRavSSya4ePnuQQWn5uBryfBl5FjxY3lEum+
oTldN19j/OXdNmlV+xUlQrfSm9gDpNYQj1JHpn4EeuweRtjR3wOlN2ueX4TZdhMcwomqwvCibwGD
/1XhhiQjCcvdBYam7TnkBAfY5WJtJeHw1S2JCpvRVq+0sMl2STfQzvP6cuFkW+varX7mevEzJax+
ZeKoLjajo7T61HOeVJss6O4yF3xt50LJJ9Qp4eQUGZsa2hu93vRnJ9gf+yrP6DlIxitaX5s/IXbn
b+xT3bzk32y85JkmWhlcFUUHrx3i/YCjtm/jeKdQxt/Mmj3hY5LxDqdcvHIhbvlFqmh35YJ8EFuz
X+cUangBc+eoyfIlyMKlRflNfc+Tk11vxf3yAfCBr3lx2PZJwk4kHAS8nhzzw6yDm03QhtW15A8K
pmwtzFrsbAFMu2W8BHkOxH9oC+qLsYAqayTezsHgP4e95k9J+lUIhnNSKbFNMtf6Qobdz8lYJiEQ
x0qJI5qcIkKQaNBnBFCUXn4th0nsZ6JlVo0e/4LsThazc3L6uxzFlQURl46nkduU73kWPCIv866N
nKHPypm06K2SQ/eQ2G7zLCBRrr2pNYXvyVncpInyzE1Qt+Ut1VJ35Rrxs2s238JKJ0kigw7cip5e
mKORDzGWihtcxCsPPPSDWXq4tySgytuu0oeTLEE20ice/DLW4J9rdKeLmA5FV5QhreBWbZPlhAqF
jZmJCfzX7EnMCCNjIF+LcLFM0Oana5TtrFI+cizDOhDVq2CeKSdiW+OAC69VH+DPyQHKbV8ZPXEq
XbwF14ehu8kJc5qQI+QmvRwSi3jrSYC5zcjMpY4j50Q2zBP7vbFzGIusTIJLbsl2SNYBrtMVUXpw
h5sMIYiOV2U5AEsgWyZPuaaMpUPEu8nP8r75lTuco8zULTdlQy0XCJu8uiH8NTpjtCG1by42jEIe
a7alFUMYi7/SAIvp6lQqcOW3hiY5LMbVqL8KrWlOVavDhSShy89zHDPLW4d1G5uvUs4uUw9dmF/A
eRfUyXNVryaitk22qnVGTMEKNNoPVyM+QRl2PW3klNE4DOcgvzVCV1wzySmvLfYT5kTWz5Kz8SkJ
7Qk+tQVp3vJwqzciIixHMLHNg5Sjevakh2G9hxzkHWlC/2yjbqAbTLanmxR1wL1EP7rO2r69rz2d
zm2QKhiHQHDjDICA5YQR8Vhhd1vk6gfZGcZG1h62woQXN1Vd5qewsHto346aGMt032UOOWhwnfxa
61RenXIjza91ZksOpvt2BA7eJyRmcTu0ZCbXLdTzG3PMjNuKrv6Kh4zKUe/ar4NoqNETbdzEXrWE
zRjfeJyYWxtDv+ksKznOjpcebX0pvhW3gDkrh2kjrLd1mEZr5bXtVvWO2jPCIV+vLiJEGmN20ErP
YPsrdN+j0b4OEutRFNk3XNLu0QmaaDPHgbEn98/ae6NBNRe0o7tleDl96U2M0q0zmAd7QZwPTZNf
laOCGtyQII3BaAJuDMlxlFLbzHhxN03T2yAPPPfkhPyEa3nPZbMkY6SCyYBukAjdKEKkNIfhv4IX
bdJuOkdCRWqtB7YCO6yn4bUimIFpjWP4jNkh+TfBHTuKJDcvEEdbZOm+b2W8X8jhHHVmBvuJx3GB
vKJNOsK9BxNQrYaJlpYkKIYXKwIEIAaKiaST73uL+KTYBmEw0tTdtiEt8j4hXQKoDSfPtMopoNuR
WUeYrohtbU4jOqyTbsXGjyEnXEn1gdgNCqIhLOdy78o+OwsqtV2YdOeUWNxdYtcE5MhMXLfJYsaW
Zr8GzTyfsEXLo21b1UFqACBKNyDeUMXqOYrjahMS7LWS1KSr2csN3i+8CEjLSYnP0vt7s2c84wxE
ZhCKgoYtaJuNVcyLiElg1xZWyXx4bhUsY7LlvHSe954X2pu+l9FuyAYGz/P3ue7VniijcuP0svuC
o3xieAQnLKm7bG8C8r6qDFWdJlEBkTX7+lxZCVjieuoo92ZmtHWY3DZquJeUoHttNOmQtZokbHSZ
WUv9h+Wp5nqSECcKp7UPzWRM91Xf0Xqiwlg5VDUFRETYW/mtimx3o3nDa5zaw2M4FHbkT/bEFpSy
KVRD+Jr3k71N3TjgHD2kjLp1fqBfIKjFIM8cLcIfrWUWO+IuyWVrU0a9YZ2s0sTpbwqDVIrImIlA
K4Iab1voHUm+8476RCZTmCYVPt78fuqqlPgU3stzk0472qxqTbVf36m0Gq4Lkad7x3W7pU7UcAIw
ODQaZlPOlGbLDJVKeSph8A9T5NuJ9TWrOm/HxEcdK7tZciZrnXNwD5vCbqEGB96hccpgpcXDeFON
YUlUwJJVYHolYWbem5aJF8XphKn1i4UY42C7WvZ9MGV67qdpWOkq7DYmb+HbgnbxJu0Z+BpWWBwT
L7WOwCbjXZKnXxPpZBxJhX5qLGPkC2hJcitS6TsMcJg+4fWzB6yGDLOmg2EF4fc0nF6Ltn6CNBKt
BHs5+r6G9llfUQtIySFQI9dpCTlB7eLot2GAFdlz0mZbWrPhk5hlrGN2oesia4CdTRNjc3v8CiIb
9b4XZaDhI3Ez2EEOv19o30i7O2BQvZlKEW+ZDtyQtetu59567o02WlsTr1pXsMTBXUZXHnd1x4lN
3HhQTM/gH9KVHGnS4c/xtkGXua/0cwQwY6dkfJR66ERcdZgawtTMyXpWVHd7EA2ITLwALn03mn5B
LOI28izBo2A+uwnzvspSNRDr5ZRW64+zHOIrrwi6I8cbSAWMyGMfysaAPI0+QYyXfiVkwXKpEvNM
gmR6LSrgwXMEN2WOonoj4ooEWVrvtxjj0q1XcE7EbxX5lk3uatbLHHuJ7QLsGr4P9E23LLJoTfOL
uDbRWPs58BjK25p8C3TnrweBn+fMsQq8BO6No71ybnGYulRP3tiB+xi67jpl294nGh8nNOkFVY38
hrwgWlgt834GWr6y5/zsDnP73eZPW3sJEzKhG8FJIxN2nbbRE+oeAPISNXYfO2sRRsP/Iek8lhxF
tjD8REQkLoGtEPKqksqqekOUxbvE8/T309ztREePWoLMc377ElaO89jEvKF2BsyU4vzd152zbFq5
IJoa3qoQbjEdaZDTVZ+sBtyna3Cw0HfVUARerHd7o8+7Sy/CbttmSfniDbG5poHL8DHDUMJKZmjp
h80o/9mGaHeDO5u3iNy5V612I5+jloZV6BOXmJwcYA/xkN+yXAVuDGI4N32zSuXg3uvVsicFmfM0
DAO5K8BSdLXcs7T17GzKpv1sSrs8gVBZMP9O+DKDlK1kM5KZG5UAs0kI1wk1dqaDTnxnrcvOQ6LM
19KFzS3X3WU3xamzMWOWUwUTWWmWXxFSaBDAx8T+21Xje6xFL7QUUutzl+1MOcigckMXgZoc3xTe
Cshsp9w0LYQiCxLMBUmhj3Y6qi/RNcObLth9UvZd+gTmPmBVQVswQRNkrUweWRcjmkV6x++zMdrF
BNqtPafXg8hDk1C47o83Vu2L3pu/OB9SbPuds50MM/V1vQnxGHJdQgvp15TJbNVJ2AyaZ+j9Mph4
8OQS7A53sdPNGmpfQ+5rhuPgU1BKonSh0n41UBJxQxxlbJLBeXVbaTyZVm3sWL3Q7Mis4YCvuVlc
OzyFabOwFxQpLVPhc0Ji8RH6sHjtbMQW5ezmJ10e0EqpiJU2fadRyPFrvhykZaw/lovODLZCPJnZ
PxzEADvXsHtkFPAVL6sAfE4y45yhARjf0mKjIzKCUzw35fegpw/hMpOAfknyE8mYwjgC2KwqAIMs
+qG/gquSTNGcPP47xe9SKPuKynFjS7Wz5AudWPQZ6uvMfq71o22DSj5G8cFNdkTIJ9A+gnBtz93Z
DRPeidIdeqOYkkv2H2tVJDeLrjhT4+vdLflOFj+ec2XvWiWC1aE92WqrL+xC4tgBgpZ9kKidrp01
MC3qxZxrJV7N7GUpH+Nk2zrgfPZ+rlqItd9i3OXAUa3mGyi+y+o0gy8luDcvd/65h2nMhw6GBGSO
q011fz39K7H+22prygJUf5qKn55oKCN8AOvXC0VzHhVcHhqWWG2i6iWyblpz0ut0b0NeS+vqNN5G
9tqpCu+amyqo+eaJhV9TUXwU/WZqf2YADDtD4shiJca3GYyqjYJxQG3AZmQyeoFx5+NOTw/WfHTj
dNdY+dq2diK/lvVLyZuj2LTPbgfaTzjw0OXr2jzB+Plu566r4ef+q8n4b8HWVKYEvi109gS2+1ip
d8F5GdXZITO2o36kR2xf5MQks0VzMPTiO41po0WhqrcslZ4/jM9hRCRJD8A6/XAArQr94PSgclZ9
UCP3Do0dGXnwonyr5F4CRVCwu0rCkZKJQ4z+iCeGe2TNp87iTaNfNNq1rY+ouuT6vot/7nUUhIb4
o80XeNYMeujOXnGnwj4AWUbn6lGm2CK+dL4t/WWe3og2WcF1tNY5dLc1nBa2fw1pTrdNUdMUdtDp
PzmsasGtSs1BsmiUH56r8CGxqNxDwZWdXe5xSeWd1YpmU7HvUtmBIqyoNAWJO1ivMd00e3DeTyMz
sgfX5b1a2Kyy80h7vEt9J0d7pyYEUtbFtTW/MOlyzyn0RuRFl4I8hUZzjAdKb/Nd7pSrke7GuE52
g04TGImTCHchl+4Ot+lsUlBnceJ5r0PDwetBsuVAquHKGl6pJ1gTW+k3TIP0nydQyyNpMQhcd3OU
EE/0PEG7FWdJGdeUWoHd3lLtHae9gu11zXNGjKaXzX7bPdrTq/CemnCbIstc6j+Qyq2m3sTyZHiv
yPqX/G+ktAYCq6IPhzS+nRhSNGrbexuSYdNXMX8kzWtCD+wgdmE07eUo/Ixk0KYiSMyjnQP4nmEB
LmE/I8KxxEDfOHqf8rnV31pzXQltx2y7r4x7BQ91Q8mvRXlKDs1S8ZkAGlb1UK4K+TVJfr70tPBr
9cm+jsB05tDHGMByrV3QGK2N8W3C9OR5P/R5cvteHPmDJNCPEM3eE+p0ymwXY9sTj5py3M7Q8vu7
NtKiNzM+e7PORMKByDPAwrTW8jJIWu1tQJRGO+nKDa+ZfZnibJeZ/wwU73NJBDkKh6j+Vw1YBoeX
UT3eb8IJEBF11jrXkAXUKw/reZozkRY6cpUXuqsFWyLFN+V8tmieNYmMmMJ3m+KfNA4PIcHqTrjq
kh+iraPODLT02FA46NpE5wwXnaLmQUGLQx0xsnLuN+uxWo6K7r2Z9tTYXkfmW1l9CME3MrHwIA+o
JH0TG0hPfrAXGbUAHA8ElFskmkXuv864i1Onh2zu1oUWfrVDvQZlptruLOe9Vrz347ctdnOx1Rma
Mu9Qep+VfSEfzU+IE8/MiiP6oNgRS3tb0i030u+X6YSiXblWk2wLwpiPmj853wtn7th8q+zFsU8x
ohe7/oj6D5RlAWY8Bh9YNP1hSdG370bt7E47Avc6l/fh0tPmV9y06qMBtakt9lvnU2ufI96ULtkU
xdZI39rh2ynr7YzwFuUBE8KzRdp1g+qw1Hpq0FOO7HKlik8rujht7cPPwtQQcvjc1u+UBBU0wAI4
kCKPPm+hrYRGxnD4qu3LvWjV03a2fMqnP2iQqv1Bdbujr4DduVgJ46eYaZX1tnNzShsuT07xjjh8
B/GimW6X4qV3Ucsuj9K+cLttmKd9Ih/Dvwa45M9CvC3B9rRtGb2lw1XMtwKhiN4dNWasyPE66gCt
DLFGwokkCWFPETMFdOR1h5yuty2/fufTe1YFpSnjY2Pml5HUGH74eMP84svxOozoCHtAwuJB94Ag
U5Km3pKRymD725l+WzQoKe3t9kQK/BLdW+YCHgZ/Tn81GAiXKrgOxfUYW2t0pbOtbUEXqTZ6R2EW
yHB5oK1sWwjWKuoq4bUDPSO6D+VTLvuPWTc3bbQv3BuEAat0vins9zj8lQ+dR1F7sWs/3X3TPcqa
/3BkV14NxbaDm8M5uR/jvaQ7pa7EKl5Od13PML+anKpZwZlxPyCsn4J7KqQ8NIwvTkHuBwWV1ZNL
aU+d8SN/cIh5FJSSiFxm+VrS8s7ZQsed7y0fkf3c9qfU+6VbJR8O0XSi6XQlu/P9TYOb5iXa02DU
Gg9J/RQaEPK2E1DayN/2W+XBzJQHTjK2Xx5oGCwKV4/yVUQIfvKZZuca7QFpkIsMevIC7AfDeJz1
vWpZZcXOmpzNwLVhugddg5BoN1b6ICFJxuWKVBW1+sOsnubx09F5Yj7y5J8W24jhkNnTMVZr575Z
IwEIFKogMXyMznGpLlL7qaAI65j8C7p5P8F9tHLaVfm+aF6EiQjzUzhHaT2F4yulZ1W0X+yNio8F
AfTL1nMhmYsHD2S2Gh/z9GKhv026f3nS8RAcbfeVspaJWyyJcLG82sZLlF764SSiw3yXTHW3VB5I
yuwXl3klSAie4gldZfLJMx4m41oDqw827+Nt0R+9PmCRQzvyzX0E601gNUWT4e8kqeQqTy4d6nZO
wYrICdrceuz5VneNMz1IDHrQUguZxEY2+GdQSYVczuJeYXguqO+Lqn3vPKViPA3Gv6gPt7nhgVXT
c6geWGh86SjWnnI1QGFMYkvYEt2udcCYzsAMeF0yE0hBWztbSfxAs9HK4QJ2y6dlQEbrvprz/bRL
DxNFGXn7naClLkpKHMp9of/Gg7NqjPeUA8AQKRGKqQ/6XDDAT/CK0fjbz/FaS2aiuebHtC0IRwXC
1bnm+OeDnmXVIY9uMKPb3rvgtGAqiDbLvUuToWNyAqdGSy2fDZlvkrF96iM6QxaLgyZaq/BjslHz
j69hfc5D29ca6HvQqsX+G9pivcTPY/0ZxmS3IvJMORIqEEylrRMBC2BfWP1OXU1/ssWlFRWrUEM5
zfc+0lbuGcgVJYdeb7w2OQ90lVNnEX1bJqxV+tsMJXwEWn4UNVyKau30h4G8H3hujl2aPsCbS/7K
EnlLSFu4A36UqudhuFn1VnaP9GKgxODQDjeq/DFh25WXwH/+VW4ge1I9wvAVmQy7eLOPnX4z6D8N
lvDQo9L0nmDcF2pfg4AKXDsr467w1W5aOu0r2o7QndxR/ehPhXTc73TkbhotaPPEXRa/zMZCYaAK
wP5ObdekwcQJPobrTppvRtZ8LkKuctH6lvnTFH+x7Rxt2nEi0kiL/DaqhOUc4RsUIIzzMlA4eqk1
Lt34LfFeY0MPevrRiuVrQh0SvpTzn9dQWoj/Rv/oaY3u+ajxzlr2Jc6XmQ0xl/8i+p/VOl3EbnCG
Uy9fxmYjoXOZgSkFX+kQw2w7Qv1Qfts3n7Z5bSqGNBOi5thUm1x/7J3tIPe2g/+fghzbDdBQ+B3z
oSyTbU+D74i8zxDXTh1766ggx2X8U5i2PwEdd9regCatAXFT/dXB36/pW8SfK8EeRWqknyJ+ZM28
6wP85L6NAdr0b5NJWU7frcz8Ork/NBR+LfTqWIXlF9ZDZb4gXF0l1QTm88v5boUPSjvqzr5It31G
wzCfDfLcXp48+6+nEx70P1ebIn4fnZCoeU4ijEkHjccHpoCqoxPks2n/llGNWvQFniRB8IbSjOza
NP8T01k0LzZ61fJEGAn8BU+yeJA1kq+duhcmuce6Ze+xT0PxZ0q5jig2UmBVyYvs4ZTolambSyhf
s9H2h/mha0JIf0aydx3V10zWpwPAzsLHA9CGZyfhtSufi+FNa55d9TTO24HAmNJFik+YmzrYOX+g
vqj2w2B7sbxjm4h9BVSSzUw/GBCL/I0u78cpISPniFVw1S5PuXMs5C2lH2aZO9+RlEXT/BePB0Hl
2ULe0IItzwRYLVinY2Y6kf4NqFDrfhdRb07NblKx4nJzl+WPR71ODgWW6FtKWE1kP036gPJp3aRU
wUb1rk/ehmrG4KBgrr+T8dPDrByjPdDMW2l8NWrYxua8NsWeohiUXTzHi9tfe42ScmL6ZYVsI4+D
TpE2og2bheow2eDEsKgszsYvC1HfLDJCp/sTPq8DUEO4wuL3RtWQv3BKo63ODqEHrq+5DxgJ/SUr
T3k1Q5bjfgTqoQQqmQNjaA8taeZ8H45i4cmwVFnqYhLg2uvaX2g1QRESjNtYfhaJP1chTDKmQLPE
hxdhJwKHLb3eHzhgkVccnG7edeQqiXvPGq2CyOS7tt1mhkAovXzrofEIY+GXSGGtwduabRck+r1B
aFg3pbVrZl52Zx73bhXd+qm6websvGUIXClOVUVrc734IGErOecXsMzAHKYD+P6HzXAoveFASc6V
vtX1OM6bpI6bleFUZF3LwA3FvnO1U5FFx9jUNiXU/wom41dpctMX01M0C1h8iKrR8Be73be8NYlH
NFFhfqB/YY6g4YqbWK1whvgEGD/HprnWlTiXZvNvylwZGBWBu17uHXQuWzTfvujNVaOZweJpnm+P
GYa/v7m4du2ztAbG46VcGd59k8tv0EKXMck2+oRrwJkPC8kvaOIuuQc/ZHrbUulQlFRm6e25LKD1
Shj6Xu2mMLwYyUCOKiH0/dI+9BRDltqwzmDzQkH/GsAyJetHl5P5zmde0BWeJ8J5y8h+N+puNXBh
dpmB9w91jhEdzSinHSl91UkKn4zltV3awOPPCOSR/Rz53pQGFgdHQ/vrMi/IdOjnijzEFctWs/VT
WxU7s+U9RVNJ3JavXAepVvbRaO4uq8az0ie/ssfXljpN2EwK32dvfEPdv5NqeqIn6n0c+oOVhWtz
ob9Ap1aczFNWnvtOC5K4IdMJgTUs6lyh5bUeRf/Th/bWMzQKTZxjLOzAhlgu2BUl8Q2o2skT4+6V
vL2EQR3jnMk9wxXXSf1iiiGQ/3W30WJgtWs0Zn4cq13TdnTVddteTPSVUWMJs0cj9t4xqrXEEGhm
9/eHz86NjLD516P+ctSdQ6sva8KrH2TFtDYY4/MAgNQ59SbSwOMEqM9kT+scAB5Y6lfM3lNCCrFv
DzH/KJn/qorf2y2C2uaKQl7bGEjPTMZHet9tYINwDighQlmD8GPs0n025mtP5XshSvye6baZyg/Y
5HwdLjEK4VrbKAUNc1ceGuV8gpcAFBknyhHCDXSxFfQkEcZpJMDuqEkMuQ0kO6khk2PmjhSRRdtw
mOa1RehUCxCRT/WxijjL3eXVQvo6dAzDjeYpGi6hvoZ7O7oHEiiEOiIu2mczNUyY+0IvZhlR9/16
j2yoZ6WjtVuaz3Rorqmpe6QiLl+lWBEKFb03PLzzTKq83l9L06G5wCrqjaanz2b3lg1seC1eeV3i
FeTr5Mho6me7yz7SWQYWshXEkbupiOgyZKTqa+Y5LKLIIEukZ8V6glAK9fykYMLqjiOZsYfHI+X+
aPr6cUY72ca8FHrpu2gdkLFi5kYLvnDKhwkFh7wJdcOAwXJjq/hQht0qDet1WcFpY3OgihJhZO2r
iouItHck1+DydRArd2cArtJgEaTDRMmdszIyc+u4xdqwywfmywO+X7YsBuJO8yOysF0DT7uS2Ibw
XtLt4yclWJhFJzHcACKDtPLtHG9W1xy8dFhV930tpji90Nudxbir+uLPbvHcFeZy00eotmE+D2yF
C5Bs7SB7dmloQm/sdrS2lJyYEhtR2WegegZ+PyNGdea5qG0bkJXq2LIMUq3p69q44WTYm4jr5lat
DRR63pi/1X166KdU+KhmH5c4pMfRKp4qG7Ei6gm2QkxsqVXeWoxp7GpwLCbK2FQXZzSx58blg+aI
p7hLoGYZyWzevniLQysYU1jfhV8RUBSr0joMJ5848Y0ZOqteuqgIaGTNJW4yqsJHZOEOcHxWm+Al
Lf7OjpZRvPIjnDkqL34cDTn7EgY1kdv5Mha+1GwwjbRYS7zKtRJcu1hEY3eNXMuPpvuu3vhmWZ6E
i+9Y52Sp2hKlkrHyYvljYjLx58zyYwviX7jop7lKBU2gucTE37a/FRN4zefVFlh7WR8nqYJwEYEJ
tFfr5lkH9m8wb6yioaXrVRnH0lpezNTcofHe1kb7TMXJFUb4XPPlDJPc9loweRV4aDruYtrso05u
MU6tsZQFkHJX0TGqwkG6mAQJJr2SGvlRjyhFXVg/XSxsGvgxZAxr7K3dlqGcGS7utSfPZHUby33H
xE4TLi209tQfcnWvsMf8bDhbb/qyuL2Gmn+aHPhGHRaRaiiY83E98F91YheSjlHYihbE79b3TPA2
ivtPnj0OWNzEFhrkzuluuW1vzDx9HAHnuimGEC7xekXHRDVb7P3QO50vp+zRsqq93uOMq4atIdMn
3OBgoTCzkPZ7IY29bnl/jUyoCc+w4cTlc0Xdyp1eNwUAnOw/SUQ79TW1OKF1qQilwU/Ph2wLmopR
GpqcR7ZzmzUw+K51CHDUPkZkhH5IHmLeTxOMEH9facApee9ZHZ6WHqPa2KGojKMXr5zOXd7jIUT8
b9dduepxMCDOqragyzAaCYZB6q6TFHaBu8HCooj6+s6laAQLoM6fxor26fnDSDN6QQa0PLZDIj5W
bsNP8p4JuhOHMm5hAcKafAYbUbeCWw3ibqJJENFayHJKM/DuLtucnfZMu/2W6P+j08/9Dnbtx53M
jZ2kpwmAEQdKUEfyXUTDpg+V9TCOFcihS7ZF5bHSUAMMnRxKR/cHOkKcxl1H95WxmFnjcacKtgmp
2gdh276y3RVKs71ZJ3+V6f567nJW9J7UFGJaFrYGqzyMiiAMAkQnIz7YUb67C2EYe9ezi/LsjgEB
KUlwGN1QQCbTsjLtiMZi8PdK49IGCuvAJ6P7fajhvElYVS01ozvq2D+ymGmORs5UEqJRNFGApmEz
GR4eEPpmYe03Qw7t2uIwLydV7a2YpEYiFprJZu62QFfIUFhMIPFu2Dp5icayR3uelhZxiATQPGkz
hn0qkd2HqpZ0rKQZZ7Mprsj/Xuq8UBRgu3eWaDCuulvV7oZ+425bJDHmziF3v9PW/RJKeHxdDRSE
TrL422LCYhn2iRPXDN+lZ2RHAqPy7YiNaz3iIQukRChk0vWyC52yaFZNlX2mFCM/VhIFGBIiOni2
Q+x2e2Xo0AXWrLHw2Ld+sJrjpOLvJWv7LU7DBBd5KSnKVBm1pnH46Oo6bs9oiXmuzdhAeQeOZxBf
Idy3ulbGDYe/ezGsucjgwCAC8R2aLPo0LeslaEM2hOlhMOxD7RGRYSmc1XTU47ykGHeH16U4NySE
bNvFwu9WN/SNy6wLmsxB1dQi05vo5OZqMBe0Q6WzwqjWngvjl1pHVLYp3dim6xiftA0j2BoQx0c1
EQN1GoWHNmGvL7J+wpnqGTBPWKqfEKXF+1SZyJWMkJYD6sHSFxz76L1c2nDJnfSAjnXPJNnFwK5z
TcnlcAk1icbLWCfOtyxsskvmvriqyQ1f+Qz1Sbet0LrPtzZSp/kZ0n8TRVTtOrND5kPrKVzeJjw2
GTPFN9Wky4Ymv2ItcvI8MCZ99pM2RsiiWkCdgfQBnJTrNLdRwTNRtZyec3x1lq76y5aOFTepSpZQ
y5AeImyH5BG/w8X3WOWq3o29eFYu3caW1AFabP1c2Hm4tdwBepwskndibrhvOxe/sU3mysVLagfv
XedtFjXqN6hn76UvQ8gPu8rQQuLnPKpWDZvIqK2j8GT/2rUGFLBXLHt2SJw9cpqvaaYtf2Wb5zeB
QHLbLNOwK2FLaTiQCe9HGsLoEP3HZD6a2o9sEe97Wv9iRgY0i0cro57hzO0TlgscBv89+CUxFRxu
WdpgYm4E/+N6/M4EZsl7BvTOnM3nxG2MrT2iIGGAqTPtgFpFgE63INZ2VHBU6aDCAIL5G2ZaBJ/R
UtobNHPJCV2MsTYMOIoadypDWdlNe6ppkX3IvocDrGx6fplOuBKrV1EJZtRB46TOcLmIVZ5aamul
mOCRMbYWkhC721Z3nqcePefLSxTV2tjAhhXiVvyJGaUm/KuTdV7bE2hGxFidxK6v07oMYssBVBLn
/cz/ggPKgAKvRNE/GD0ByysycyCjZYTNDnRh2w7JL6VcCQLnEWyozDx8Cw0EWExsF3xHTZFsXvFp
dLN16cWhNjkvZu7dlgCIOUZg64KHpmk/P2rqAZIOT1CfjI+Jru7ZUvSQpQ7jhePVu7rKvs1weSmy
CUvLeUjkxY1Jx8egSUqHN81I/ZDW7CJVcZgb9XPKMDWuupjDtLh7ou3QLq/ZZLpcS2WNvp762j2d
yfeoCd1+1aYeTJMm440dgrVmoYdNpJXzpXOKet9Wg4tQF5xhPRnax+Cxx/YMwbds1itsl8awH19J
E4iHDR9d7ZN2aTgAQF8ZC/tqXaROTT91Hv2YXvSPIWU561NZ3XLQIWt+jXKiARnNY7I2QvINsJtH
PgZUjrgiDP+UaPIn0bvhbzdLPYIVD5O9E7qPITfh8zha6mhp6AoLjXJnku89TpT7qZEvejDZid+G
5LMx11ouftRctcOeLEmo/cgCD2H0SW1fxKOn00PF0BG0KifXAOtrvTPxFvmU3ACwztEMRZI2QuHH
BWhNJwOxI+iVXy5RvOFnjfZa0sAKiQFTeZnh8Fs03T6OxDsge2JdOOXqVqjbBgfJeiQ+7txYCIkN
hjTEzjC0A4VUmpzEKus0JmfZLDdtge+2Rs3kmbD/zRNPS2ckwUC8ErJYNhdKrEKwfE1flQqcqzbb
f+M9rYTYuNYfqGDedZ4GA2mkzWaMC9yQIm7E56gXjN/IrrpEH2m2yxnvMFEwqOP0o3RNkGcVhxJj
LoofXnyRbdDH8gr1Bb4iuG5E1wm3Ec3aqKIpje/5Z6+qgkk50pzPxWHRzkUfMdna2SrSQRtMN8QT
0nd56dfJTHKRwGMRerhx0do1fhurCPGCvEZYRyhjq9FM9KoLVwBcaUUvaRiq9bDU53rsfgWVO8OT
ZDRDhhCmFzWa+b5V+PQUviULGD1+8JJ2okhP88LXSDPGv4ILnTgw0/gqXecHPMsL6rFgz2Lsz3wv
hP7zouEwOF+2KxEZFA351kIzNCS2dAxxrxfvZWMbV5wO/Y2AIFy4d6H86Br/uq5KzSDJR53TuiOV
LCLxbA9t0O2hXTK+z1Q9NHf1Y2qAVjksOYHTZcUmj7iL8WphW7Za79LkBkrGVj/m2dTeHUk1Gsuk
Ab2RGm6bOr+5S05kj1t/ssL2iJOirOb1Zz4ZFF3UPvQAEU1uGmdngguYRESO1sG25sd6kX9hn9yn
XHv6RuT7U8+ooKbGefSkNp3DOMTZSylI4zuiGbqAtDuLC62WLQ8IzivwKhD+aZLV1lj00d3HCodz
OIX1gfwWmqFmr7hgq7RPRe+S7jJ6YwwRisn5rUAMG5AAAIhAE7p2NmIEkO6YiHvQEDwxvgk/FeQX
nCopU++aRB6ktaVNvHUStF+DKZHktEST99F06DYJrpAb204eIyDuptf9yLiFHTsFiEtYUec5Tp7x
m+X2k7LHp8bqQQrr4WKO2qlUWfMWhnaK9qEBHegHk7sv7eFB2uGnMFoBeWy9jl0MEeYUb7Qvxmcr
jvpXe/JIPhETqK2JZZ2y+utcV0+YrF5yFyeVhY2Su5zTdLU0zXtHpPJDkTIDWlIj5SghaCezqvFD
GG4hcCvjqdwu+AaLR1Hnb010t4zNDrRWOWq6g/w9ReIfNYXf9As8gcud4QJUrIqh+8vL4ldYaQk2
hVJI2rDRDQlVvDJp1A9+bWpkMwge1HCrJ2EfSNex0PWbDN1jZ1EGyGzqN41WbmXS/zOGgna3NnPP
cxfdyyY9dAxWSqybisERZ7YlnxgvMtVa09j1ZoWKPxm8Sl9PaWHq0K2WTqlg2v5pplMEecaMky9o
r/PF+U4A5jZllXzUdYmNZGYRqnNtWaWktvj97KC7xOMJi0EIRlDOcfFdF6L4JEDtrufOACkDS8Gc
OZGDGl9aNSe3MUNEmr1TP+lGqrPkc6gtpK+lL6AbLKDcYygTWhlBAMRDs7vbcbJNGGvAq6k76fsq
LUfe/1BHcKjmkIidCK34G3uI3Ku6JnGi05EPTtVUBroc4m2GPZ2sx8VaLno09t85L3cWaK72Ps7y
q8ggfUmVKzcUZpEl5Qz272DmfeWXxvg4Du3wZuseAmjZIpW6ZxIXGSU0rIvtC0zui8A4uc5DzVmV
qdFtmhxGn/E7xusg3syYstYdGhIrmC33d3C5Jlh6HFIxWKQRgTqscfaCLTh35+KxnYHiGsdr+UM2
WxQRzxAsYXqOs/a6KKx+THMGo1nWWNciLqEnilnAlzI9rbKS/NcaXwZsFL9JPCBFStrOAU5pXmc5
uleNgtbNEA/FMZS9ETDaNMCetMO5NjWCK8eKvU0Teuo3u6e2oUBhZBwc7dITNPWjUv6gtvAQa5wL
a7SqbtC6QAdT7wATh275Ja3FWmuF6FhMRH/iTav83OKBIzlr3ElESufBk80+cRN3nysFVm6l+FrH
Dq8nynaIj6l8VCMnTDEAuAFdmncQGduRIqsEeE9D7Hk/P4iAGm4E3Ug/c3r7oSqN5iMTbXtolJdd
2ykNz4Y5pO/CsT28vVrvj1kybzzirEUQ9laMCUXNB8sW3ws6NY1YuJWo6EYrUk/bD/jPd1Zk9IEN
RuanjlnvAEqQLBiCs9zlA4WxaRzGMpGfvSDjd7aTEXdAR2eWlr5m/xd3IRLEv4CHjzrQPpgSDaTN
08ONPui/S9/d5IwLX6Ri/ucC4BzNCTs3XHx1oL8ue14EqjqRT9MJLbfsfEwp0M5t8bLYCWkwEqTS
0hCSaTL9qi3FiMTUtWq9zvpzOpvXkTnaj81hfsK+ZfgTdNUKZ5m+gs4HaS0OiTffA4W02p+yRG4s
Xbj9ahFGF7Q9h248MZt1IfahNqr1jTt5+loICNa+nWsCE0CybJQthd0FvPiEf4S1c1S0wPyNBo7n
durZjrpEWzYJA/hPRjrTZSZonJSYhvmfIJ9TP+mXXFi/pJe1KxV38FQMuR5jQybJYBvKcDM5xGVO
daM9105mrzM5YZQJzZLa+dGQ7qfs6/iNUcO7jQYXeCoSW+0wSY7vqrDSbYWZBssf7mIAoaZ6XxzM
YiVCiXVLYOmmH3T5l8gnq8p2obTHa5MTJbkpIkjC2ou4KIxZHRpTS4kKEBruS8ZtMtbymzU2REdU
+CaAGefknQLjmQ0EV6SPRrVewTap9T1W9ShmfT46xlIFDNzs24Amh1IrP4jey9aj0b7krfYu2AeC
tJ31E9FV6hX9c/sAIW3iQ4yAsPQsPHoY+LAJNtE3+I3N/II9xa1D9d3MybAx+ixc9aAMH/8j7cx2
40a2bfsrF/edQAQj2L1mL2WqTUuy/UK4kdn3Pb/+Du4DXMhZgoQ6u1AwCnAhI8mMZsVac45VFLMg
gzWQZJlr68T8KndxpV7TqrZwD3TZIcz0bB4tMyja36Nj2BEOVbeBGBfIdVKa0bFGvHUdOSiest4e
0DPFMG5aHKVOOo3rOp5INrHjhNPNOGj52PjWoK8wM/nryjXTeGf6ZjyucaMg6Iiduk93cdQBkElR
noFBtaQ6Vhq74wQg6TAHvjxr6qYo75t0RyNoutniOzjRxYLSZmwXAAgMSSdDDyQqUPhtOpfGZnac
wSHFJBLSLFOpVo5rw2tKhIXgdnJf2oh8fGKqINnkan5Ws6KMBE1KkTT1A5SfE4Kk0i+TQyvljyTk
fJrKifpDU00z5c+4rL/OSdQFcF4LBATZGNIwvuyAOZGbuXdl3ZN6N/VtGJOY8kWkNmOPSGbsqMiB
+Zq3tCav92yaywjek9Om7U8ZptHeQkW5MVGdbSgbZOu20942m5P09+z59SkpYx+gnJ8O9rpRVANr
x5Z3sy5d/N21tSvb2N2m3N+uszJsqf9RlmrsnAAhlNYtrYS9h0pY3cazW/rZGaTsBuR6UxSap3FO
5yeYvMVhLgZ5L5Vhrz03bu+xa+e70pzBGTVyPFAHIA1la/9n2hN0kK4kZJiV2GOHRcLRsL9HcQSH
K28jMnEi3aduIdfVQH4dGzmKLdeVdDO2BIpO+7cmujnFeWb9AioAzc0ioZ8Bf5z5ytT75rEy9mHj
hGubqGFTj5RT7VFmN3M5IV9QSY+eMORAoxIVsd1THsknGeFnDxC6OHbwpGJqcpwYhnoWtZFdWV7Z
HFtrmVGcC3uydjTXaUS2i8Zc3rMWlhoUic0sJCkKDo1Og33mARLqvjsBP3Uz58OS1U23UkThy+hM
4joTXf0l65gh6C4yBJZ2wuXHoFKaamGg3wxLwKjAkF2QJ9BnKYslef1dhlH1e5ggBpGR7w5YS5Jj
FWTlbd6Pv4RtB7cEExnzCk2zV1cVNqk5P3h2OdzPZW4fcQFD0KMQubFbC+yMCnL8g1jkepfdvayp
ehS4zbn9UKHzIlJfURvIDXAb7DkVdGBEffOAIhmSMpTiVTvn02oC87ALGhabJHG/VNWJLJNgmcBs
Z9NEMqPFZTN/TYJOPzUh8doQYs3I+9aG/uh6u9TS2UGQwlrheftqp+HSpKWO4HTYgsQF3U83dAQr
n8Yx4YAiWqEkBBUmKtS411AU/4QIyVZpMfgHkeEjtTJUeD3MD2oBXGxkNExE3gmG9NGLdtTH1L4b
gLYCSCrult1r5eC6XOWculta9VCz6wvIVV39fQJzBcLUv/VtnO3+lMebGu4U+pXwD3sQcFw5fp16
5MV17atDOKRPBEvt2hXGOVXEbats0NVLYIvx1qsCcZrz6LemhyZf0g2C28JNxG4cB+a3Fw733Br1
jqa6zdeqTElUa4VMrpQUvMLoNZtdysRR2z2XnCMbkwaXV6CljKvA1w2+5ZBakNDg9Bwnu4bih5Qk
nANzOd44tqzRFT+5w5JOUgZ6FaLnmeITDXxDm7it0tLeuwU34UHJ/jmIc//Wbbr6VER5v+VmhK5v
yKIz9Q1c4zX64AiYcbiasUWt5jr66WVRceyLOj0izuCrQ1QiARAglC66Vp7SpCTP4rYWkUcA1BBl
p07PAMnUoZtz+UA9CIV3kyNG67EqoNtZfodAxgQhcwsrqx8r9d0aRH7LnIO+EIav4DRIp0aquHN8
hUAiKsz5TxS1atMoEqi1JtkytFhrrNIwSSXnBOiApn03U9sRO/a+r2iuHVQ11VanIL9u5tWaX5c+
6l0DnSYwzeMs0NkoqAQrFJwIwtoC0wUipdUITovbb/uYdsSXpszOY6fv0y4otwIy9x7qp/jhLJLy
YnEWsnoIGrVVI9G1xI3dGz9lOtS7qNFjBfy1rLdxLPtrSCQDPQLjH9it/XWWCbS8Jg1yaM4hdnSR
mo7hDDknMCkRliL5FqUNkmANMdfpwh8Ab7JdgMYC9Fkynoq84HrReqiaDC4Am1CXRPMCOYVnm9k+
mhtnG0xp3e7QplGhnr1xrWyDq6OJiMutR+qZY3v0sMhOJ3fKIXv52guXnT+5D8n6/6QDwhMJK/nQ
p3NSHxVuOXGfpC2Mc2qoqPupvTUHs23rV9m04UNku+69HyIlrumUfEe3+IVW5dc+x1ES97iHp6JA
t45oF/sRtppwUZZ3cUVsyb2mvPbzMbyTLpbAnIQyXBPIXGaZvoqQOiu5bDx9VLcplEOOBEKgnyu6
3h9CICZ7rLF4/O1AgCDxyNiUsFHtYOYqRYC+N0z8QI0kd4t61t5oFfxIkVVezbasT6APgw30bYmH
o4rWA7vyOhk9+9jn9Ht2xvwlSBu1CzyMvslUDHiFQnfbykl9qYsZY9xAiCWNNt2Z07AoMflZM118
iwMXWbBrMJ97lpSSzW8utZRWZxNXDXTmnQG05Gz2rcfaFostASU+6wOG0dD0uDgIeyxN9jj1oZ9m
rWqhe1gNTTxIqqN38wTe5MCnOY0R22gnMgdvhU6+KPzy/baZo+krPo9m7TXYnqPc61e+vbDN5UT8
V7voLBRJq82QJphA2iG+9tQIEjnvzoOTJwcFPn7tDAbVYYhSB9Pp3dOg8QisdFFRnKuKhjkUB+ZI
0bsW9nTMIi4EQz/GX/wy+812DPM8t5c6URE/dpM/nq2sK9ijYtycroNi3A7NrxNUtpMep4RoH/2P
RwjfkzWPnvIqht0/o+/wnTHchYLcvrZ9ge5jVsUefQLhvuu9Bk72owXWzCuS0X6mm8KxHKtkQ3de
or6yhjsbDjXurz5CMED+UTwFsClWzoTeV4DXxnkzBxs12tJdxZQcNkE1R6SYDdWuF8CkXAvFK2tn
xzzj85SPKosRgyg+J46+k0DwuFpn/SYdfOKDETcQCSP/MGMxQACMqm4sSeQZPuWPuKfOK2hIN1OP
oztGHX5PDZsiAkmzg2mM9bVHE74NGgx01TnEx2taVrYcskY78tMQ4A69mZxGA6R72DfWjpcU7ibL
ezXsEGF4FXjHVNX9UbGC4IyX8wkIgkFC10trggAfgnjg41slsd1Px7SvoO5HRbCX3MZ209RjHhyD
hQYCfoIac1xB8A6arVZNsY/d2DoPyk7PUxQAWnDKeOFXqJXVYLwMBgo/HfGKY3LJD2vzW9841t0E
cnbXKYkB2decYkrvuAH45isI0X5DEt0GyWcH8hyMYfMs3QSVJgYfUukNFwBs4hSHDWQRou3q61ob
8RftEjGbrbJJm3Tdts6RnBmweF59I04eijaA68lp/sONMLAmPfdFmOKQSgckA4luTJC7E+RrF+lf
3ttqT2mAMLkGMQn1Z6QgGI8PkKXltWFb7Q+/sqhLUbGs73sJJwTbTLOWafmbLIN67TvJ5k5Vbmub
MRdpF5DDbCRIOvASUM3S9sqvuDHLLsx+2Gmitt0wtl/zjisGcBIi7sH9hdEXZXfoqx0BBaoX16pJ
2Tdj9xBWTnQsOpKnEvnaqPrF4qKGkD1IJt9cqvzc4hEwtFNl3Fehm92lrl09mGS1SKwuiWGpcfzY
M8rMcbJRyicRfRrg62MLYZXvXMWFkEpcR5OLwdmEwpxvPYvAAvcgSR+qK8ic6Bo2xARsELA6k5Rf
PL4iNc8PrtE6uMOq78oQ+Ze+ouGAQLD1IzWHYUaLrZtDwYax0TPnmKHH5DThUEYdK/11EwOv9yua
aacp+UyF4uOGCzRU2QFDDsQqtsJCvhIHEbFZ6XIm1zWNKGr8Sa6EKtC45vjouyhxwa+F9xK/Ocx+
UG5XnYrdfecM2WHu7WrvV3MLiMOZftR0jdjhlmengBXIMYCplXJB+0zHCahaOrMpBywuE8KEg6Te
9GVsEZKLQcw3Y0XH2CijOT0sWCDBgnN4kKZxa7q633EFMw9D3YY/81IaV8qnIDwX48/ekjbTOYv+
5LD4UD+OzU7GQ7kbZKJxEEcKtFWgdnJGuku5mLsjjQJ2moYdaFRRqIWFbPQ+ncg2xpG5H0F1ryaF
T7sPLKo/sd9uZ9U4qE3pqFG0vf21Lgcydcs2O+Huu+qV4V+7I0nwVTTW3xNDu9/1VFNSLOyyuAIJ
XG9s0+KngCEQBN+yDh0iGrp8Sx3CPzgx7hufJirbXBQxnAjHOCRhEG+joDPYVoN8qyZEypXp/mm1
ARtqoYKR7IHiEybwTCRUnXauSBnC3eA/STRQ8myMx0AU+phPkftoVlm4Bc2eUNtCK6s7S175CYW8
wTbdB9X2NN5x7W+EGOaJPgHG0QY3SLQCbmqtQC1vsAy/UqZbxFT0Sl5HwgHD1BR09UiSDi5k4sVX
qYWWOwWnZnugmckEwF5Pvzq5AZ6x4AzNezw4oTfLo5GU5YvVAZ+xsZ5tO6bTnSIWuo6BAaxrG3FK
GsfBjUNd6jQw6zme2gEJBN6APKGVV1+AEwytnxSI1D32819I/0jPzWOw7we73VTcdPce18BrulPI
o2tOzY6Tt9ynM9teXOcezs9sgBylo12UNN43anI07ZtisaLZJbJSm4YWtIts1lFN2oQJuAZkZm/p
vRRAcoB2Tg0m/qnMBjISloAbYkXmoxL4zwzqhWNRoMA0gFoCy9YPhHTOFwgB+CSgB0Ghg4qItyVc
7OlTuA/tISNup+1zbBu/ON4jDWmMLWmIZ72LfSc4oXlFFTiTKmUfRmYrC70zRfZC+ivYVuQV11Nv
GkSeRnQkkRduJ8MhcMpK8WcOvaca58uTnRosKbfuHJwMpvOIy7jeeWlEbIXpDUu9ctY+UiaAFqj7
aMfubuo5yE9hNlqHwERlEkBUqGF8OBRibylDui8ygCfN7aRHvsPsmIu53ITxDOArxDeYi+ARIslh
nhysKnZFwS4fM2KxKSUVhpPRNPJ0n2R4rAkKcAw0hoCfBSQ4dMSwLkQursj3QqdIo/IoHPahtbc0
41HD5NwZAnFQS2YIJhg+nqRw9o1Kq4esTAEBpY04QeOe15EkTeDZUXHwKGQcEN1COJAEMrvMBBkw
Rvlzk1MvZ6sNrxRoRQe5/0T0XAK7XI1u62wGWtdsVV5FLzqfaBBC6hD1Jpn8a9ew1AtKJ2vXLPEE
pIty35rkoMmI6eOMofwQ1723y0YUtVHUw90YkBGPOiuek8jJHw0L5y1X5wnpFjnwJC2/eNNo7tgl
oMJRfzm0iXAeItFUuwg28zPyToAeqUs9CoUCJc9CYmClTDOmHah5oMw7Gg2TMqVXdrNxl9qQPXtq
hu+aIGTOZYXUo/FIPbstx8JAmyPitCG8UUNcgrUO6ycjG+FkUSu8BR/NK27L7AGuO3AODVmymctm
Q5KxhA8uyMIndXry03L+UhB6nawwup+gVmzivHtlUxlWo0dHQfz+096n4QlgEeJbC9HPyiZEpIEG
yWawa+QmaKTRpv1VCTPw5Gdkb+qK3CQvE/nxqCSa4lbsAW5/DV2OhVXehZCPkYL5aV+KjWMlf2CB
FkxXQAXYRSt0Skh5wXPIhzEYfmAx+d7Aubga5nB6bkmZb6jL9jsUaCQp8tYjFgjtG+pqxb7xe64o
+KVBK9BGpzFM1KJJUeKThsXmkbtYA5fxVklCaTEr7WKtGrsCP8wRVI+Z+ysBBnmq3IgKYk8kK8Qc
3hQm+eI15YTssXSTbO/2nt74E2kiz03oK1DRSQP0WnqH6m9YD+xtxMpIf/rCHcF2ktNs8ghxeOE7
p9EsEUgkp7l6aATsE9j+4ptVdtbPyFyIWg4uIZvr5DoGhXoj/cFZ210y7fLZt3eu8OqXeGjIKzhc
k+0pEWRpwvGE9lz+YgfAehqnDr1pEvpycCu4gefIYWoGDaYdatFp7mUnpKQZMVVB4EGPl19sw8Ra
AEnwawhvH8JIP1LrS7bmqJpfftiFv40CMGWc+NFOVlG/CqqFf5n0aKPRwMG4VqS1+rJ7jkRNsYhw
DUUullOnJ3O18nwaFcVlFz5RGPYJyNPkcaDVyIMHph7N/dRCrhr8XWFV9h9bI73hj/h5gKNwsJBI
XFUdect1Ygw2mvg0RRgbgdA/VUlekTqpsit2q/nJVKVxbVLD36dVxxZDsCI7gibEMdwSYwcHni9+
wKt5aUTw0EF3B1VOnin1nsrhqXDI70mSOXfV6LjHAOU5Qo2Za6ruTbxlSAUT5tFNbDuLg7zNERzP
hbgys46eCqRr98pMoi/mYgsTjgxPpMyS10xRicap30PxXtJrshu3XjumRy4Yxf08Znpn0AltB6CF
PgV28hwZqirWzSEuaPMCM84jU+uSYKdJysYKYCofMnerUDzqqzC7wb8KmKTzKY+UrYnPIzbtowvw
Z0GktM9Rv2A2XFin9ZChLEHsSSEAPd+oonltOnWxZSOJti1dIxiCphfMArGZjK7c5bWq0dsX/vzL
L1LNj7/oOvKoug6aIEbrakBqF0upKHb1gzXPisrsWGw83Xp7V/FL2TVEAgH1iOpZ8UyGWfyg15F1
sOPiUVRsimR8/0c+h1kbTvNKjh6tj5Lxmzu45Q1ep/BXJ8P+Rs6k5ijKoNKrbI9oAtYpiKcuuyct
PL30BVsBJVgapafOU1WN9ap2xm+SWtBvP/UFlSWPyw6d1/Qxa8XXibv3SmVztIfb5y7YNox0MFOZ
VC2zhXV2tMKBngZVQtiDI6VjdWiohkvbFbJR5TFAWL+KbEIsD/5qB7A4xz07mEunmBYGsEdKc906
930SVk+FhsmzCoMwOHpjoq8R9JUbe5oogAo13VRx5nJ2t+6tzEmX0eAv3QedB7a1dzxkQVTgqQrS
hGPy6lNF8vmeukYEJDb/ia4n2Gqu5/d2WMnD2AORi6kjoi0ys2uyrDhwM7PY9wrEnN/Vwd1Y2b/A
1OfXsuix96rBhbbvz6uJ+9otnafYmlGWs11wTZdj4T/aNqLJwClJruTQHRMKmue8qikgcdm5Hx2M
BpEk6aAGSERtXLq3dd9whHp6CdEwgMSjSEge8tNNAidTkkz0ClnuT/SQjA6Ri7yKO5u5EKDzQ8dy
BHrLXjW0XrQJIywpVls2j9YECZMNBRRMQDsm9IwGnhxJArabIk5Tt/wZLMFzXlX9qwul8Vdmd8Eu
9WiCMqcgWULD7/fkMPOz6KeANjG6pcYFgTaOkek4SkxkreEP+shMjq2D69qXeNykCWFA04E4Muv2
2DiYBixPT8/0xzJJMvr6GkkOBnFbfnOBSsSxw3VYma0Fw60NQXiHHmUqUdyC8YpwZ6HmoO3dsKG/
V4f+oiSjlqIoNvBTSx+nmZuWtFrI/RH4Eyif1ksFfROlvi7R5u9s1XtXVTaXe0MipOlmoz6w+gio
G/LtbexEm8DM3GOKOnZDZMeW1HZfS5SFhwbpzGPlzvRq7WimGLmYw+yU0M7XdGch+2TswH+yep2G
4H0S7pMvxaOTWsMmLiZ9mh3rq9lboOZTztg2p2KB/NJ97PDYnZKWk69omSmVhVo7NToUd5qmAT06
hP3kaRyyFaIsiq4sF3KoRGCGAmlLEeqGVljhZkgUhhxg3FxwcGc3UzOx8zfFUXq4B1RXcUHzTarq
fZ4fQGwJlOBdfMgtq/pB9ErMgzQVPEySduyIWrRXILeYwuCCDARMXGSzn1rXAnpgWB2s2IhumGHq
ii5u84HrTHdnhgLrfVfkbBklplmnLb/RKgkzcW90zkpyTUW/aOI+qZGDkNbjlu4oydaJ7GhMaixK
CV4aAz36o2KZsSNKvbFnjCy9rnFeRX7zUtd18yAauj8GlZvsg2mUG9Br1ga57g/UANQIQXCeCk6g
rd0GENnLBhgDpu01Gh/nkMZwBVTnsfdP5vdudKpTQzkf3xH1oEaiag4qEv4DYuHNIIcfNFUTe5z3
7s7NdPdKLyP7WnoxpSRP/ALZl+1qKKyP3uD9CB0XiVtNfYJq2m/UvnJLKYfbKnl2UkkQ39xyQBWi
Oxps9TapP1HsLU28JrGGk1u1/J0zYRLU9PXaaPqC7x2PXl3FaBas/VJlh85Qwb1ptdmj5vKIkLwd
+x2RU3TNpPpVtRQtyqzgFuGGnEt+L7aDKdCXNlKsHMfINyO+3pWecnCFBHPrccaniT6w2HYBB2Hr
U36ihV+IYy4a96MRmviCyMeQzJlaGmnBRPSQ2l3HtMLY8FNwHw/FtHXT/I9Jj8UNyKf0ZzuVw4Pl
dMaPaiBPlJmqxZSoHyvCzFuqbSCphD9+J/b7huLMJueKTYamqOOm7sgbDT3yhTgufvNwLG5yQyvy
c+mhiClNuWXYXI+p1uCEq/ohZAM6hCXMTNR/1Csospo5rnbEOHRcoaxh4pBLrPjWmiMuFBmeWh1x
jXJGr8O570/+FfIAmkB1zoTGmLSlmCHRdHQDQTiFuqlx6vna83pAx6GbvLQ+AkrXpATRJBwSlhh4
hyTC1m1hGKTe6hqKft2g1Rm+0ZCSzHKSOrBGBIx/XCXjWByo2RjrJMER2UtFy/Q05/wUGCvEQDOi
OcdM6Y020oC+VfQFbzCs1xOdEyg8HvGi3MVJws5i59OusRJSqiErLQXygaerC9duMglKOtTVoqIj
JkB/j5VGoEN2jOZktXZFLQL5DdUDzb2jm8pg6/bOn8Dr+oDC6Tgut38DvhVWKrw11qYYJsqKlY+C
GVYuMLrYnrprG/16QFBodW1NA6yA/W5N34yQW3cjXxAjvVQnukx2aAFo9dMADkfN4Fk9FVgLNqOx
pP4ir0m+DV0LO9Q2IKEDNkTJFljXTRmQYEHD8TucDOtP3EqqxRoCsJGWry4p2j3SnHJPo7hp+XrZ
H8wHetMrivyhyUIHIQFjcCGaCvZidmr43lkIDUh8qUBqroraxkye6mFT2QL4F6bcIykl8vgD8dyq
4QzGEeckh5qWUMBOQZ9FLnaWzjPBBid2faK6NT/b9E848//S4KANjW3WRcZWd+GEyQ99EgJF8dvo
EGaSoKt+J7aKuDkkJnfWinejFjKC7ilW28rl8M+VdXRsFH0N1pYrbqk9voO4uUpoVLsBNO9uTUp5
YESUAzMktq5NmUS0Dx13qsKkXFI1HYabvjfMZ0rbmCa1SZLSduxr7RNmclhgd5Iq2JbZVN/AFre2
9ZxVoCNoHuDUEY63GoPcqOAFWXyIXxNdlsWCBCFVjSotita67gDa2BbKzgB2kSt7iPF9SjkBEzxW
zHr4Eg9++80E3gVqlUzTQ6XQnBV0IlrPpQ+LWTH/6gjCCy0pn10K5DvHv/MwOBDrLZ1LxIzstTJQ
1ljcR08kCwESYxpDB7pUUPNOfw+IGb5WOYWyuU/FaQhz6x5F+pIBDqxHUZb410bPw3uPPhB5ZE1m
3qLWSz0cRxZKcMeS8mgPeCkNv/s2d4uA0gRSKyJ85twnu23bRt80h+Iq7UlckGDXeyY8yTk9aPA0
SNgAjMd7KHcIJwSgtgXWahjEIrHwKMESN5N4Ed6N1QByhABSP3Mjlvse0zg2aXqpXFdSslZi2tP5
Mh4PJscX2lhjvHVIcovDWKFLphtZ4pQPxYi/10dkxW5Evsw0a3flpilYiNLlZ8sw3ESeBR7fyrMX
NObPTmuz4fQZ7Y8jug7bXlK/QvBFAMUluAEtayebOZvgjNGzeOVVWGankL3cGIGXtXzRdVwZ1uOM
JBWZXlS/0EHG3LtlOpyT0LI5U5h2jUlxlTLavG6q2N6G9F66Nk0U7pzcEgGL6qiyktXS2qlgwOXF
fm6V+6tgNa8tgL6rwEdE9XGL8Hc7tyvX1ThRtcM///f/lG+awyOGo8NyBMQYZBrwQvvl3368pUzl
mZaiBAT9Vf798Z0ONBfvqXjAH/0lmMt1IafvHw/xz17qDGF5xOzKtC0tLvq1k3NzKFj3xYOcT5P7
jHPOTjAvY4j8eJzlTfzdSZ2HkI5n8qqUoAn2348ShfVsTZmXP5TxHekLXdJ8jI25i75VGA8/Hmv5
zh+N5f49Vo3ZKVp6Jz5M47c8+OMBkfUohEsy8Gl20zRHxGIfj/jeW3SVI6XpKf5Qyzx5Mw90x/FV
obB6QMeLE60tbomN0V18PMryvS+eSwvHsRUr2UPHrP4epZOUfq3IyB+0urY43CHYcDE+pOahGn5/
PJRcPuujsS6eKKBjJxOesYoBFANmgG5+wF+LpPEV0fC6M0g8U+4YfnveeUxIuDafPOw/lxaz0XU8
5QlTshsur/zNK6UxVuYhJ2RpXTtElfnh4wd85xf76+Mv5qNHOblWU1I8iPIUVWRY9kYAu/z+41Gs
997im4e4mImu50rXHRilyq6DcDPrq07/+O+GuFjAbZ/RZyJiCNPcye+LrSvefDzCO6+K44jprbVU
1PcuRkhHUnnoI/KHn2nxvccXmXvEYp8MIs1/viq8ZCb5QYk0GErr3793HFiTbnC7PSQ/nNUrd6bI
uXfTa677nXGtu1uUHKH3/PGTvbMpvR3TEn+PiXpEZbCe8gcHvDy62aT0ECvpdVqcfe/48VjvTIW/
xrrYy2PfM2dFG5gHlyzsgJFUg2uR09ePR3n3iSjRaARn2hPWxYTLZ4dUrMWyNb3nBRw3bIweJIGF
PGX++fFQ5rtPxPq0LeaGx+nx99tDGO0MouWJCKhp1fIA/W9n/7HocrL+UukvlvK3ffcUWlf0paNW
S9FBYzW784obQonIJ+Vxl0LSG6/oV/nxV/vH3uGYwhGLwlxJa/n37282plVrGKFnPlp987U2n5DM
//nvRli+wZvdqf3/I6jiIffu/8tPv3iz5HM97Oh8/1qiP0o2BtHlx9/f5vv9tb1fvKHl7998/9q3
yWoLRnCoShS0Jlul1jH5bE2/Owr6NtNeNnDuFX+P0ktsSTRlU4+kXlBCgcoxfSBIvaID2vDLMFEa
Bs2DOabfJSXF0arOi640iNO97XLz7+lOueIeuP/42f85O2ycnbhfXI5Sz/Qutv6k8EcpREkjUe/F
tp/i6//u4y8eWoN8TAbqRecaxGq26/7tuejwMpcDUQmTwM282EeqJCoR/1ikeedDN+7j8ZOZ8c7b
4fNdlDyeI1jUF2+HPpQ08Tak/0jCPV/Z7v/i65u27XCgwPbX7nIMvJl4iFZl6YjGeaRdSg34+JNd
9r1vr6XW+AJNQaB5sXISrWJ6J4w+eM3raVeP//63Na0lJrG0rdn5Lg4pWRZWGRtpcLYB/ZksnH+9
8JGmuKaLikmxeamLz1ehRqZmOMZjBA0QJH1l3Pzryfl2AH1x4mGWl1NOm2YgdCgd93nxSSC8vN+/
9xWbxDnsDCkd2xbyYvagtMMg0hbB2evwrmNyWU3W/2KCIkmyBbECO7y7TIE3M6gUZUxLBgQ3TfDb
uzExzH/8iv65aUFZUTZzk4DeFJeXLstoW2OisHZmB6K9LPI9RUsh899P1L9GuVgH0pjqtlYqOkeQ
ncCI5Z88xTsL4a/PvzgCwePjg6DV9Lmtr9roiqzwx2/ps8+/+BX45gTPkY7O07MDyrD6ZI9+50fg
uPBcPHHaI1C/2EQjiz5PqBDSc5FvUKWnR+5wtFj7+BmWyXgxWTkAKKTZ2qRWeBlyNlWdIgdgENHR
up0kZ35CjFVDhY8/eVvvLAtWBMQUxxESvfbFtpRFNJ5AedacM/eWmyg6Ce3dffwwy9Zw8TB/DbG8
0TfLoqL/PLt61ZwT9K072hhmmOyniq5ss7j3ku7cNBaMVGBQpKEz8tn/fnjuB4I0hbS1exkMUikO
MeSYNSU5vBz1DH/aprX9bWk67V1c0g5czFGMJoiGow1R9+nj4d+Zjt7b4S+ePg/FLLQh6/OuGr8m
xtePP32ZbZfvVvMPF3xPkJG5WEwW7KYJfW59HuVzPZ8rmM40poTH4bnd1giuPh7tvcmiaa4FZ8Yk
L/Ofq/mbX9JFMIXQwq1pdI5clWptZb2qMvvkB3tn8nvatTjjlzDIvpz8aZvjVCus+ozvLsj12u8f
ZtpYAPcmD/3xA73341gWkgeXpeapyywZ+oOqcoexPmNjeqzt4Hqw1Cfn2nvvzLI1RV8Scba8fGd1
Ho2zG9d0NYSF8QgC0rxPZAtIMjbEJ0fce5PBMU0eB0mIFPoiAAsonYhYFe0ZJWpBGforOvjDYENZ
alErpo68G8HYfvwG5Xuv0CGMJu77z4Z4GRgEeYcalUEzFAck6u1dSFkw/QMochcwft/1L0Pc3Q8Y
I3oPLl50yDy9q1rn8eNv8t6LfvNF5EUA0VZDHZIab88t8Dq7f5gK8CnVy8eDvLeXvR3k4hWDxmyw
gtbtuWs3s3GXTNeWQ/0c57k40+i7+Wx9v/t21bLePO4qUi8P/WbFAVmwknLioQTam7p9iH3/k6Pm
sxEu9icn93up6Ud3RmQXkDgHLjP6nyyz/7z7y22K2Y9QxyXnxGHz92N4jicGbU3NuTHuEcQUSHki
ee9V36TKD9o/wDNb0XDzk43k3R/rzajLennz8nynyfJ8mptzOqJw7q9y/exDup4BxlKM69JVhTbk
4/khlwnwjye1lENgoCxbXV7wfbTOoF/D9kzbvY2QV9nwLfTvS38Pjy8Lr/oI7ZrximL6k2d992d8
M+7y92+eNYhAxZZBxLihvqNW+uLTb/rjZ3t3gdlkboTjMiXdi5UeFm0zGKXfnBX3F/smA0lq7j4e
4p/JXcf2iEToduQITYfSi/MMXAW2CXYUerP0FC890AwPdnNvdifpOWvZ/CmcnzK4M/qnsLzNwk+G
f+8lukKiGtWcBtZlMBRA/5hpHd+eoX0K7GPVJ2/ws8+/WGtuPA24efh8pJ7IVnT3ySXwvQPg7fe/
WGYITJI0wet57iZy4zgjik2lA5CJjmzX2SKeDNMpPBsz9byPf7jPnuxiqekQ1mDq8mQFbW5muuRl
xdXHIyzv5nJh8cNw7yHvDur8YvbJCRdbBnX4TPs2z352G0Icemz8/niUfz6HIwQ3OEdbRN/OZV6I
mqRHKw7dnOXOoEcs9prNxwP8cxEtA3iWFP9zSF9s6DPgDOTiPQOMSCj2JvAz4t7/xRhLUgthHeGa
Xh7yzV5AR+sxMcOgOQ/QqJNtunRh++TU+OevwWNwjyboJOvjXZ5LXjD6PYS45ly4/4+089qR22q6
9hURYA6nHSdpNFRrFHxC2JLMnDOv/n8ov//n7t1EEzOWTwwMwOqdateuWrXWjj4L2ec23MfxSuy0
uBpnVoTzkoIYrlp0Tk+p/i3SPjrp/vZEXV8QjMLR8DX/zJSwGO2gET4XBhdE+Y06INELooyAppOn
tL4by2dbWQuXlpZ/jswsW2HybNGHUnBJJ9AL9WkENi9pcGpSyu5WFmfFiCNEQkqnDfWYWPUpKD6i
wOZAWax8uj1z156G5yIbQCGlJdtkni63mBdFJcgGzjsEO1IDZe62o0AewbQPde6KV1sezr+2BN8i
D3YAK1FKhNIcLZVS1SGyV07l/HMvncvlcATnEkXyMNFtxO2JKkaEyFprUUgy1I2K6F1VrT1JF6KE
C3umsEJD2Kk+TcfNKfA/eXjLUHqQC39TK7vGRka7gkHysRweBmXlQC0d27NlM4XwNfLKgX+Ek5ry
1MWouu9059i0K7O5ZkW93Byd0VYgPLFCtDdE3/3oKag+cRfd3oIr28IUQgUQ6mHrQJZzCqBGnckQ
EaZccaRL/ud8uua/nznSwSxpyhnZFjZNVnCmqytDWPv+PMSz71ft0ExeXTKE4evg0RzycnuKFr8/
QxtU2SQ3IC53nuu5DK1ac0J3ZBvkz1P98x0GVN0iEUZhQhYLFlJEW31famSPoq/QIxdf3vF5DU/J
hWnxehCWuBrkqO16pT7Br4eUorrixBan5+zz89/Ppl+n7GlPA5+XVejH76U2Pdz+/YsHARwvtXRu
y6sHOSBjbewUrzpZ0Idl05eK3BPZhn1Lu/BtS4sObM7QOyQA1Kt3YmvLpUSPHmFFD2jK9A+KCctM
paK61LTA1JPp7rbBhSfdnDBkWGDEVCIywWXGDQxWkakjuJUghKv322jsYHg/atZDbKFhOhO6Sxt6
WG/bXZxSyhvkXuenyO/S79maWaA4oUglm9fH0CDDIqAjLJ9+t43723aWvMtcGiQJa1DLEne2Dwvs
CH8TScuYl77u7RE1vo8HfcXM0hZULXUGlAAsuKqZSbbRAinXmpMJawis1f0xCSfnHZvj3Ih6uc8L
moUbCbH2U0lSsAUoC76/Lr/n3aGoVkKPhQccwdTZgMQja5W0hkQWtrKXwPsM8wCg78OI4Kkkn2Tr
ifQP8ppjIkMp6e3CdOWCW55PByjXnNG7qhFCPgKgjtr0yQB3ONXtBxoVv9/eGUsm4FBQZdvQdUJH
wWnDzqDEWp22J9J6mxcYeFdWa2mHn39//vvZDg+QO9drne9bWrBNUOiSymerRYjzeHscSzsctBuP
BAJg+yqZm5SWDSY8b0+6iiA27W0pmmFJ2x9um1kcjsEjZC56OjzgLocjjzW0qxJMJ7wjNr6JhudW
RbWcHN1tOwsRKX6IugwCMCrMn8LGQ45U832Yy065XmxNusQn5b4v763wWa125VpMurAJoIrgfUii
WiWMF7wfOoA0yabNeDL9n822yv68PZiFSVOAyqiGycVBGkkYTAWwvDMCa8Bx77r+MKX3zURn9MqU
/U67CWEvZki5qDQh0x4nOAbY06xE6ibmDI0NzX+N6MPNjE9S7OrWs+ofjDyYOTQ3RWRtEX3c0dC5
1QHbwoKItibY23eMWtfnbDkRiyWWgHNdzs2yCcdTmx5BzMMFBzo4+uO2kcWVOzMi7sdY75RejkYc
VLp5zad3PL4V7ez7wpxCxRTFhp+NJxDrPWRwKfKFKyd3cXecmRB2B40KjUG7DUNA9BHW0CfoyEN6
hv/bRM0TeeaHokEaJ6RkxlNQ36FwGtbu7e+vjULwo3ozKH5jJkwUGol0/nYfJufJsfb/zcr8K85G
QUuzZkVhPJ5C49EMpK3R0b/lPOhrtZflbcVpJWQwQLULo8nVzhvlIB9hLdop1lZ9O3AMeIL+7/eF
cYBpUGizY1sp02HQ7qJk5amwcBtcfH8OMM/mCeWmFNBBNZ78ae8pNFLRSHG4vRSLJgzwIyapD0Dp
whRptp8mQQs1FdoxWrHvEeJV9rdNLK7CmQlhlmixGNI69cdTWj0jtzyVn/7b94VZCiok74KeISD3
iGAe5+7295emCByrZoI11biShe/LA7XCrlGnk2EiNvxjLDpaSlfwHfM3RKdvsJkAMXBLAqS6XOmR
trpsCAv5BKgV0uiTn8GEEt1Z1kPYDStLvrQextx/oBOyMyLBUyl1EaR538g8Sx5rWdrW3bjipZbe
ITwQLWBPFCEtTRVu4gqyl9znjXLydRjvOOVZrMgbo4FgwIJdOEKQUa3/akPjYYrWAHVLMQfjokkB
nhvjCjwBn3MDM2mknJx6xoHb0QOCsol+cOg081YGujSVNLUTGRoEBFeY1hTyzYmMq3pqdXnXglWE
JfX25psXXtwY5xaEjVFPTQdZNBZ6GD6fo8Pwt5++Y39T07cMCmMy+1zYD/2YpbTm68pJTneI8EJ9
F/krD8SlebJ5kFKCo0jFk/hye1uepw+Q+0ynHGqQFCZWqNZvz9OiBfYy5W5DNyxxx0mRVARTmk+n
BpbNoIk2P29/f8kJUH0ySBwQBjGKyxHA8aQ1NB2PqDlGexh3vUjaS907puncyDzIM38f0pCtK00x
niY0ebSNqr7DE59/X1iGJhmnqHQYhOYfaRGHmv72JC1t1vPvC5s1GVUEJxBoOTk8jxQoBpERaQw0
Q7UVd7m02pQIyNXzqLDJc11OlKaiCdvH3XiKI4is1ZqT/fahkJwDN6golLWuMinEWIMFa0FPGgrt
21z+oCEdkwzGHmjKyvN46XlOD5Cua3TqgHoRT0eaBhr0XGV/Grw628nOoGzynOZVPbNhiVbTcIt6
W71Fcw/NBL1w3LYeys+qiSbVQD4ccil56FY828JSXvwmYSlHQwYL0/CbyizcNunPTvpUqs+2vPKm
WropLuwIl2s4SGkpK1V/0mj1G2JXjiCnDDdD8VLabift++ZVh8D+9j697h6xLJVXNklYm6LyVU3Z
UMi9VjGqSjHKX6i4JmoFE++OTsBiOFp+spkiGmuzz8hgVFqxYn3hrlcpA5KBtHlQ2ZbgSiQn6R3J
ttqT4vwZIfsC6o4e6yx/9IyVIs3iItLZQWmWuILw4vKY1NA20e2QdadJ/TuBeWHGxBQQOyMhd3tC
F84jgEh5RsJyWfHkvzQUJfUEa12LSlV1QIE5mFYc14L3BWDL9WSDGLxOi1haKdk5VNKnFhVFQubj
pFTbSlsrZy+ZMdgNRA+kX65CB7ha0rzUy+EUprs0pBX+k6Kdbs/UmgnhXKF5HNM9hInBgcAH8dwH
ay2DsGZCOFJaBKHeMGECNfExfKTVTlnbwkvrTUGeTUXCV6PGcLnekA/nUIbVwwk2Ghkas+3tSVr5
/G+ncXYPBqqVFbLG5/svtv7cxG97Vs2bFCw4IEaNm5xEuXB7VJI8OY4XFq5Uf5MGjj3qRvRiv2kM
V0bUyylC49KmtyAqXAd1SdD/b5yjq+8LZzuQpqq3DQZhatHO6D7FlbkyAmEf/WNBZYJ4u1EsEcvJ
YZp2ECratFTCHvQdPaP4r9tTtGyAfJ0lc4vD9no5RXT2J9AGT7nbduYTNf8Hu8mfSi9bOXLCg+B/
4/jXzLzbznYTWgjQdsUDvZsaCe4OMSokXoZ2M/rPuvI9DL7fHpWwef8xh6cis2rywDKFhc94aeey
wqj6EG4My96o9XsGdGZBmDcvN+SyrmWasDP7zqFEoZgfEZ7ZDtaLTvo7TL/dHtHiOs2JT+D1vBE0
oTBe+wYy7LClupPKkxQeeoBM5XbypPvbdoSL8X8z968d4VyGQ5kXRtnmLlr2I0LynblXatoeEY7T
Np3VSJ8Q3ktXQsnlwZFuNWg/0ciBXO4Og07szjfZHT2oj/LYeg/+GgJszcS8Qc82YFjmSgF/de46
sG+ZD/7nqHjXWQWMSuXDsSmnzD/hzIQx0CWH4kjuRsanrPvllM9hsX/H6pyZEG6uIp1SSOMC+B7y
aRsbbtjIG3iEgvinsvboXdoIYKQMmtbpzeJ/LkeT0W6oJ3B1uxC2bFHm+OCl8FYp0Kwkk/5VSY01
7MfSChFf0BJA9+Hck3BpUMskOdFHiz7YXNmHQbiPYNxGKG57ewrXzAiuYcBlKwHcgq6k/owgCNHK
H4a6kkpfnLuzoQjOYb6ZoXCiSVmCO62GJcxI3LCDVFz29+b06faAhADz94k9nzfBtUo+T24/YUAO
a6NXXwzKzZ2a7xFLvG1oyanqMwAVaSKTfm8h4JDVFNZr2adtPTMeIZl60oJgxcTS4vxO8xkmFZ4r
XIPlm2PkQ/rqxg4Eb+PHSfoCWd/bh3FuQ5ivSoHcW+tQqE2HXQGYSdnc/v7aGOa/n7uB0dQztI1Y
/BDp26neOV23qdfq40urTphMQZnORhUJqksrnaaopWkOqasM6lHSP1ZNsdPSH/kb0xW/d5eBRq1J
rMYTXHQDtYfyumrFqevR4WjcQ2J4e7YWx2HiYYAS/Pabl+PQ0r5GPdVMXXk6NlCyQpe6qZLjz9tW
lsIP0JgWZAWkpwBSX1rRg8EfrCLPXbSc0XtFEuYPrXxAWnBnaUC96rXAUywg/p42stW0JFo6fZXi
8uSaBTLPTHJYgY3p0ZKMaRtJlbaTB0VCw6DU78yue4U0E91y1Rj30HFH+w4h702V5+1GKRFkotGt
2qjIwmxD1ckfPFpQd7enZWmrAgVQdQAjunIFsrA6s4ezDToANfsSI0E7md/U9h13+7kNwd/CwilL
igy9gay6UvmxgrlRWiugLC7v2TiEwzA5Y+anQN5ctC0fLLX/ZGnTa65qDwi171Qbrnw9ilee22tz
J7iRVIGGFJ2WzEVo2Xqu0l1XvscC2TXeSMApyIQJm1ZRJ0tBBcidcoRZu/ug+ysb13JMi8M4MyIM
AybmyYJwNXe7rECSMdyURkUL1ud3bDSiO3p0Hfo3xSZsS1I6E20+Fih/DPrpOEEhrvCkuW1l6dol
+CKNp4Ltgy3gcsKiotRaaM+J8bp8N4WfvfyYwnsylp+D5OdtU/O0nJUEfp/vc1OzWztz8hGcSYrZ
EusNw5e+e9ZWPr+0Krh2x6RqOrcUCofGyozEij2IKho/efJtaGJ6JL8De+URvjgKMC4zsQLsI2Jt
1oK1rDC7ibOp0z+by9KLZNt/3Z6ppUWh9cKYH7C8W0TXW8DroCAtnrt4r7Q5OAjNBket2PZrJc6F
OXPgEHDkmWph9rqXS1LlkL6hCRy7cfMjifalcoitlWWZIxxh1R3a1+FzkmFq4R65NOHkkWRYBigQ
s/gbLTh6IrYOXf99dh9CNq44H8txxQcsXI8XFoVnC5LEmhGzCdhnwybWPpQ+8hyTuTUhA769TkvT
N3dmgVl14HoQvU0QQt0B/33sNiQPhwh183KT2ivx3eJwdMgY5hh/5nu5nECNNPuEvEDiqv43Iy2O
sXmH9slOQfvuHaMxqHxqtkZJXez0aKsy69CsAa8jfbWAiin2t6ZcifIXZ4w+CZCetERd4cR81Sz8
KWBtMuj3JaiEP8r9r9vDWJqv+cFvUirW9KvsjJmXoW1XekLaxIC3s9nICg1YMWHSuHJMzQVfAD0Z
KSaD3npyr0J0L0VNN1XwuLsO0igvpdn+UaYeghuGFiGd4KXSi5d5H8MkPEguxKAHKTEOSKjDeB0U
0l0zKek3S4HM3mmmelOCgOV9OmXfkEwN7/pJjf9OEJc+OJPqfIAdU3voOn882nAr7w0aTXaWpDZ3
smEMrlcXEL/3/XBEKCbasZE6t0qi/kPXS+Guknv1Z540swILFKGbqdacH3LR6sNWzex2p7UtnRBT
2f/d6EgwayjP/6oQ2Xv1UyP64ee5c5ejJ/dg5Km0s9ukO4Jke426jJ5Yf/LvQsmcjnIe6AcIEhEV
kwIY3GHxhtdcj+8SevB+tVoW7pExLkHtmfGBljnpeHvZF3wmhxDsGURqlA2uGr2hB6udWI3dcfwc
dVv4MmZpvNs2FrcWZ93gIceDTkz81ZEO7Toaxm5THpEKfh4k0Gwr41jcUwyAPJnOI0IV/GU+JVQN
EmykRb1/lrNq5ZRfjwHcD/NL0d8ASiFWcUwTVXkdElbXG/NfkwFNdJV87QPlKVWtlem6HgplD5CN
UIxwKcMfeem5jHzowq6IMQV5+b20lnYTq2EEFHwf6Am8FqRAr056nitTmSgtU9WG0MsGNZFYCe60
Aow89c2Dnw+PQyX/MXo2WpfTUdXyb3IUr2T/liaUO5pqArgpm37ky1HKaMAiq8PGg3XSHSB/kDuS
CkZe34HH3t7egNdB+zzif22pl7YMeO81I9RiF3m9Q65Ar07/8dQAvf5kV/aHaO1KWFxBskvwGNHU
dpVk7NvK0nmMMMOddyh8+nxU8837fa6NAX6WZWoyRD2XQ0LoxWlssplujFCw6v+q02Jl0hYHQc8H
b0qNcYhJsi6QMmQStcidUJ5+QA7n9posrT/EKvCd/G7OEClBfKlScwPxRDcN2o9JAisBYiTQ+kWf
K9taCT4XbdFEAJ6VsvsVbqeXVSd2Si9yPdD9j1PHA7iy6mHXIXe5C2CcdW+P7fq6tueb1OE1RSPz
FcQGpILnOD3qfLp6jG2AI6TiDrdNLK0OlCNzOoZHjiWi1FDUQXTDyjEx+NbBt9Ri36pev/Kivr4d
GAhxJt0XICN4uF/usjxRdIS+s9hNMnUvp1+M8i97OijUnny4+W+PaNEWPZngxGQ8kyHYqpvKRFI3
iMlpp91nk7zm1uC1TS1N87yjPDrWJ7XTo/cs1ZlVwTU4BB6Kl7JUTTDczRHE1tRaFDBtKLxuj29x
U0ALohOLKryE5r+fveP8ZIyRp/Bj18i/Z1Rpo/6Taq5gSxZssN2AFNIvwCyKkXU/2Bpid07ohrzj
pm7nZOj+rVUGFrbehZH57+cDsXtqkBFG0j919LIiEh9vninFhHiYZQFmd/VWlEc65gq4990Cbb+m
kb8WY/JB9duVB8/SOCyqnTPCHxCZiGKAdht5vURlHF/U+lUKT7dHsfh5uiAcwHakSE3hGkezpCGo
5vMeLNTmnRqvtRQtXeS8PllpTZ87c8WYZBjTelLlIXSh/BhRpZNOIB1QgCD+3JYl4bs15H9VkmGg
0YxEbpY32YONCtETMlgAUd4xXAMWEXomeHyLachMGmcWHz10B1XadUP3AYzu620TC9c4FFmUJOc0
4nWdaOwrpRwlNl6ifTFRDEtk/RjUT2Xk7JRA3RVvBG/MgRL2uL65/3Tq4kJWLCjMpENrJILxpfqU
GhWy53RO9f6328NauJ3oRZeJc6h0LFSjvGFsm0IL3cqr7vxO/iPIvXtnGtyw1b/fNrXkH2gUZSg4
sGuOaLsOMyMP7dC1yp2FTFv+3NdvDxvIiP1rQvAO5RyHywWLRNNojvCURgYhQsfw9kAWD9eZFcGZ
Ipboyz5qsW4Y36nas9Hf/bfvz2t25uNSVDjz2ub7k5Uisza8GLm/EpQsDYFVh48KVIoKZ/elidrQ
Oo93L+4n2yPsvnaxLVyngCVJsmg4N952wud9rca/6jZ5tgZBi0fVPjnhV3l4tLS3RyIzaR0vFaKE
64QrSdKoGZo4cLtJOnRw0cKZt8JetzRVvFKpdDOU61yOUcaNMz8h3eBzDo7qr7ev9fnXhbVOnBHh
r5CvO802z57qtWyhyDTw24+cG5iX6mwzVQVMEAaERG6goFWL5HeMoJYUjfs8GT7SEDNu0nb4NXbN
B18fXlGMWBng0kUB9MmCpZvdBneQsBfw+UkzIizh+rH60eheiuavTGq/qEmPGkiYbCMN8YVG2WtK
dJi1qWPEIN48x+e/QIR4DYiAl3rGL6hN/UXOvdcudO5vm1jwbWggUF9ijyCKoAvL6Jt62feV6ruy
g2D4h7RyR+ftwSImaKRAHHBupBR8W2CbpZVopu+iq1enD5P2IHn726NYXiv6QQkaNMg9RNZxMzTi
VtORM5TQQ/iODH25G0alu5PsRnqCqM8/6gY5otzypC3A0nwTlDriVqMv3ccagj+3f87ipHINUv2d
XwDiI7AvcrWSByNwG+UlSb8Z5S8/X3kIipjg+XioM2+d5fDSJC4Wjkeeyh2RcRa6+NufFC1/BL6+
jZtfTdnSQp8+tln1qsVohQWzoNTt8S14FpLDxCygTFWuRcF2YyPZpMV24NpduB2+TmGwch0uTuCZ
ASEKlCo6RkbPClyk6ZX4KSwoS65QDi6OwZ7bR6mZX5dWWrmnkaAuCDQnVE8bBVG2z++YJXum6cYA
loRAyI7brKmlLnR9BHW2sTYgWpSka6ic5XH8a2X++5mbbNA8y4oeK1GHeiAYlrZUV5Z7IYKkZ9wx
Z0I6Subie9Yp7NyxqjQkyV0i1BqORP3R1FWP0xTEd2OhjB8d2Vd3mjWsZfVm93NZ0GGXw4Y/P/14
s4vFqVIHY97rBOtSiV7V0Dwk9vRZ7btXf9RXNsTinjszJew5bwDvmtWYAkTnbboWmjY1n/qtjf7m
yvZeXDPqeXBcUXaDXvByzSYj16QoI+q32mN2ipuVMGxp0iCAsGekG9h9W8gJeGHsF0ijhe6oHZN8
eLa1JyVpt8guHm7v8DVD6uU4NHnSEXDGUJW8eq3+KNWfkFC9T5w1uMbShMELSp8cYle8OwVwpTdE
DdriUuB6ybFS78aVhM3i50mekGNAPeSqAx9e5xg1ST5fO8/9q1e+4wKkuAqGg7Q02XxhZ1E2KpRo
LAIX+L+/sya/eKUlpX9CGFZf2VmLF6FiUMEjdQtES8xlFCiW0QuvBu5YS83Wy8AGDnFcPVtegzqk
hsJWEAbHwQx3pKi6nREVdHojtfdL61tnJVWwdKLmpr+Zo3nuQBL2YZxFnaF4tu+ag/2ooCGbdN4u
eGNP+e+LkJcgHpabiBSYEKYFaZEF6GEGrpw3P+yIVsrJ+RWXlLya+j0DovkIuBWsQVfccfncS9nb
UeAqsdPt+3IsPrZGmT30Zf9GUoh/RoWH4H7H8ZIUvzxaSA935RiyjoHZDh/rBJiMUb4YtTnu/EFR
P1R+ORMZlOPKo2FxA9G8p87BGo0LYpOtI4VmKUdDADAqeykC2n4qY0NTHNqVxa6hEJhYyPtateNs
PbXZ9dQGEIF8O1SX3h+6b+dWS7AJIh4lCnK7mIok5cldUFZHM+97ufbmXvJeZzYswakUXmWhe4yN
oT3mPYq2Jlqw4z0i8iuHcsm9ABGRZ4gepBtitVC1Ed+Dx5sicXxn6VsrPb3dDc8su3DHcEPSiHe5
V+CAG6vRjFI3CbpjXX6jaLhRmi9q844bcm67pi9MwceIQji+GksjZAGpqyFxiFTzFvi0BH7n7aPh
mYAPoz2ZTKB2ORpD8zPfibvUrcbDzLZr3zfAZte625YW/9zKvGZnYVM05FWmaX3q9qh7V0a1S4Y/
oyDYZNLPdwyHbAWwXJq9LfH108l6hmK0nLiRtrPQGHU2Xv7n2Awrs7bka8lZzC85clRXiQsPDEJl
lnXitkrbbpwqfc615o/WiFfeHUt2sEHPJylUHk6CX4rCQXMGqwVTMcF6nGtwtGoOsoBp/Xp73hYd
0bkl4dYEsNBVjjIkLpLmhwwG2Ei2n3rJQdzYuA9Dc2f68mGa7NNkogufhK96rqwcrKWDOycYOVoU
DK8I+P06qhUpmRLXsps/YLt5yYM1sPPvDK8Y4VJyoDMQUBTIOOGSVApIDcYwS12nND7r5bSLp3DX
lwwvhnLNpm0pQSLO6ocnDSBOPDgPaR7dD6uMfosLS3RPUZQmgetsRzSpKXriqZurZbOrpXI3tXaw
q4H73l7YRUO0Dv6GzhGjCN4qTuMwbFu8VT/E0efMCP1DV7Rjzhr670ivU0qm0d2U59BAvEXjCdp/
s2FylfroPDfJO+LG888LWzT1LM9oB26QTjE3vW9v2q+352o+TVebA07fuQePyrVY/aqiFoVo1U9d
v5h+WsWDg9Bzmj1ok7Hv62Z/29jiwti0lJBZ0K+xBYrjQ2zjADa07I+0lmzk+mNiGSurryxbIVgj
sqGtV6wf1W3oJGVao3Cmy8nGyaePhmcf7TA66H530MN4X2zGTVvsdHWnImKcB8pHLw/u6rZvVu7l
OTIUZ9fAMc+gOuJUkTJ5CMwC5eKUDpqE1hkgMs020KbigBQ78rNWl24zH2G5NnNeLZStV2ZiaW0p
oyHeQ3bxmoIj9bzez5QS8bqkuXNG5XuZmxHSPk6xH0rr7zZIpHcsMAUZ6zeaFLCPcLNGct/FHsUM
d5SeZsCPE37T1T9vb6Kle9XAgwB7nLk+RHdWmJPfdANzqtkIX++V4KDCrNi9I2s5Z2ShKyJ7zkV0
eXtbviMFSamnLgXEY9mkx15Wnqck3N0ezHx+rzYIKS7SQ3M4bKmXZqCaINB3nNRNle+OGWw9/5dc
d5vA+tbSbt8q48qWWLpv6Kv+P3vCAulaFwU0xOOu0Eo2/lbVtT23ZGAuCMAuAiM5AIjLAeUdp780
4jlKuA/9R+Pl9nwtfh78BtR8RCDcnJefT1O74zFjx0Tt/caEma2AvfU/mRBT4uTap9i3QfhmQZPe
j0OZPEMY3q9YWcyuEqvNtAAIb13JPuBrxkquwFkZYWp9H70hvJNCKd0aetffwRgQH1FmVu7LJvGA
4ISIq7djsoYlWnKVpM0p3ZJKxlMKsZbflW3SmB2xljRtAd18i6fhLkuGlcEurRrxHMp3oMwpSAmb
wpqCUJnSuQMOiQ4o2rboY7990c4tzL/gLNge/ToLkggLRL92smmMw3u+79D0NsuX6bLwfcOr7cDK
pcSd7A/Jrh1W3j1L9wQF7blPmRr9FRFGouVdVBfE1p3+ZEfNBk6nbQfShZspkJ4cJOoNZWVES270
3KTg4HwC/TB3APs2frqB1WGbVvcqVTxtjU1nMf48tyRssklvgNqlDY/T0LrLqvgu0819m0aHmXiq
N/Nsk1j+g12PG0dqvmaZucts6XPrRSuJh8VdSABMGM2VeEX4YflW5+c9Dwt9qF9h/3gAiX739m1C
KwXlIcJO/gkb3SglMy9SIJy0fgWfbS/1Hm2rG77ctrJ0acy0ycQ29OxfEbl2OZiZ0Z5idzCHXeC/
6hHZ1w+58QT1IazCn25bW4oiCNfIRcEQY13xlPky1MlDCqJNg/N3U3TOXZo490GcfPBj7dFJurXn
+VJdlmTGvxaFw+ZINfXzCHTbGNUfuiINtplcPYzdRFdC2j4OpX+QoNQfK3gdbUsvN1azJkWxtFfO
f8LsOM/8iZqO0xSirOXW1WbQdkG68shd/j5xMJodVNZElC0UlbbnKCX3mP9JTX5M0ho1yJJnp0/l
/wwIgYXRxI0UVaxamI4e8N3svpWTH5q+xuqw5EboOgSQg6ojxHzCWysZqA4FEjg9nx6/jTG1n5R0
3Gpx8qcervFaLY4JIM4sDkxbpXhb2VlgtbQRxi6pow/WqH8OdajStOznOzb8mRnhzRUP9piaNVNn
mN4m8NWtL9N8588aHhn8mIfb1tYGJUQ0ipxJg6EzqMJUdkETbIqg3ITmH//FiiELy9TiYdMkZz9L
3aPtH+TqY269HePIfvv/qwONw+WRgUbgfyas6k7tj/VPdS2jtuj3ziwIe7qo0qqxZk+UaO3TECjf
U2COVWrQV+Z9tPz+VKtrbfzL23vmbWJrw98k+AEzSAo7ciDEqhwW5hjnKLht6neAxqmiAeYGYou2
sRgfUWfpJbsEl+5I3+IXO/96e/EXB0H3BTlCa25cE1bGq43WyYMidrtCJW/rdfe+bNwNLc03Vbby
blqzJazRkDV2ao41jk3bqsOd3m96yNqmlTLJ4p10NiLhni0DG+hpyogsz4k2ZTDsmkp/6ib7PubK
7cZp7d20OCwS62A/gLBQJr7c3KndFKNc0egVdA/J3MwybitLIqX7nnvBMOYNR7qdauGlHR+FQlMt
08S1h3slvEtWwuRFZ0Nnydy4CMudJdysVmzSYhLwfKqcP2Xpk1b86KIv79hsFm8w/lPVq5Y4ryjq
NgkZQZNuJ+M+SjZdekfL/W0ri/enM0MF6IOYa9yX85T7WtL583qg3vgrzeV9Lhk/bptYXHLY2ui/
pWuVNMqlCckLHUjCosSNx21ubP1pY1LaXHsvL/g0Mr9QH0ABT5lWzL+B3/dkiVjXVdryntGqm7Fp
qk3ZG5/qwf5gZdKXMZrWqt0L740Lq/PYz8KbHOCZaflg3sEsPdMM94Dz2OpGe6qz6W91kP6UivaQ
B2ttCwvbbxZDIXFD1EP+Rli1rDD6LrHpoLLtx6pAaMF/NIG63V63RSPzM+qfkq1I/OSDdTZSm4d1
qR2n6VlynsPweNvEwu7j1T5j4Nl9vNcE91M0bZIVlclFlGzrbTe+fXNffF44pXaWFbHq8fkphB3r
obTe7mRmtXVwoQCbgW0KzqzpgjHJdPDTEAFX4zZbCQSWZuf880L81KLyXQ8mn/fTfRK9wrqxssIL
JxOGd37+jBYilSxsI5rhPdWJALfwTufpijaUGtyNIa+Dco1PYNEUWP45lTXTKgorHaZDUaoW+BNL
DzZl5u9q9W958DeDuqYSuOQIANJwLghtARgKcaAXR5WcBW0IhING+cS8kxv4nUaHymQh7dUoPEZ9
/eX2Pl46Kpxshkbt6br6NCVaRw4dhJoKZ/qAWnpfV6/9uHZ5Lm0IAwopUtgmrk5sQVDUvLD1MAK0
Xbr+9Ky9/bjQHE27MhlUFcUJIbzpplAtslYdXLU62N/DtaLF0nP04vvCRZDafWmVErh/ybiPDeNQ
6M9w/tdIPCjpQ+d89qtv00wOq+9ur85CkEMbDFl0IJ6kocVUapo5Bb1qWk+3IkIx/Y9Ee0yle7i0
izXt6oW9RwWLjM+ciZyJfi6vAyvttEz2/R6aEVdqH8co3hTTH2r1Uo5f5bxcWa+FXYc1QC54aKIp
sT6jpUk4dihIuqkTfJAi86XOjNew6fa3p29h17GngR3zNp0JIYRlG0pjMhD36XDS3WYMvjjv6FO6
MCD4Bsdp1LHsWlrT802bH/RpZf0X5uni+/MAzy7pmrZpksF8307/8qXdIO8t/+ftOVpY+AsT8084
MxF5dupbUz8P4bPch7siaXA1z6ac7O3sscjklSEtbOkLe0Lc0XhN0Bvm0PHQsTajSuaPSJ1fcIib
l2pNuHCeH6G2Ao6PNlliDvqexNRE6LR9AuVf50bVyTgq3ee3z93554VD07ay7qUWnx8TuNSPUYMK
+3NtbOvgWL6d+hEIMfVZIsS5qVh8hvqOkdZ2mXeu1j8rTborpy++ulb4WLjr7BlHR1AD+d4VmE5N
oc3SK7V1PXPX5VAB6camtb3NaPdvj59sHiGAR7laryu0kh1HKpqOrRsE2SbUf0wr99rSyp99X1z5
IpM62m+T1m1ekI18q7rijJw7//masPK9VqSx3/DzNWAi0eM0PNTlSoi2sBa07oCNUxWTKpFIm1DX
g9xAgN2g4vvA3ZJod/n0nK7h0xY4ymzMUHawgfVw1QsubIyTVFFStXFtHTWNfth45bfM+8tTv/TJ
KyJyX4I7Eq3WS/BLsreBeaA/xlgTJRDcHDB/uqX/JTH+ff2e+SDdbNLBa2EZNpp9JD1m1jZb6xoT
ZvPKhHAVyDndezS6DCf/S9VsJtx1C53Gim8TNt2VEWEup6nJnDqohlNr7foogrv8122Hs2Zg/vvZ
RIVKUHdku2F7Hv6Q/kqyv9/xeY4+gQbFBd41l58PmkK36xxybwm33NIH/VYu5n9m6MyCMABVL325
zrAQFlv1Xov37xkADxqHSiZMU8Iqp6OqZ1NQ96diKrdymG7XJCuF2+t/v///DFhCiF7aSWfrXtWf
bOuZl9+ACDbMmztp2OT2Sq1KLJr9tgWYj9jvN5pCbPDJh2hyJprDTkl1Uoy9391r0atTHDv1qbG0
faMe/bDcGaB00nITWSsOVIgLZuuzDgKFSCBNPNeFkRa+luWVGpYnFViuQ8tHP6P7h9MAfrGgFj6t
rd3C1JLbIOllE4bS1jv//Wxvw/nZ8AenOCkp1CfenU5kWA2bqgw2saltbm8UIfvxe3TnxubRnxkr
bc3zU80uTrB0bvLsoWsPUu36yc84eLVibWMOa0+Upfk8tyjMZ2IofRuEXnHysuRb3eCAAvXQ1OMD
jYGbkkZDdepPtwe54C3Ii5GH4+3y/0i7siW3cVj7RarSvrxKlu3e017S6X5hTSaJRFEbtUtff496
7p3YtK5ZzkzVPHVFMEgQBIGDA2yiGNPT2uPeoGrlHtRU449C8vUFj3r2deGsGZ2i562Dr3cv6fB1
dO40tvHy43UVxJfXPxt1ooPgkurey83KgJRx3PagPzLpWx3RVev9qux17Hm+MmxIfV8DSnZdsmzx
BE9lVQOy2AMEl23QYuLXjazxF4rNd+KJBSp1zbOJ4/tArzSZH8mw/fO/Pwl9P7+P9OsMgQQdHmrR
598ncYaHj0aKvYUHMX/U3fuKfb99iUDpBBwOUOfo/hcqSmnTOdRAeWSfPirTyroRMvK/Gvz+vBBj
qU5i0HHMyj1Y7rruW9fK0oRLW4w7AmQwCIDQ7T1b+MkWtMBzmYpiFHu0eXn1FyLl7V9yaQgT0fIK
UnO0AAoa5GMNimFMNNnTongAkdK6ScDdb5V+VLuhXspyq0snErGcA1oL08BxFzwoRtTlDbhSMHPY
3SkFCbICOBV170gqLwuWZYFvy5yLExqYyQTLSqlSRmWd8z39FYEl9G9Dti8LrhLZdlwENqgdUBAT
zvwEDjqlmVK+TxPG/Eox74uehUnbrntPW1VlEzClvv24n8kUjjub2zfxFOZ7nv0kigJMxR9MKDuT
ICxbpoFuXO+hVYlqvJutmZtLdFgwtzMJgj1nvVu0CYcOrKrRgbVuO1+tNkDQO/bb9ZO/ZAJARM4J
HFzXF80mtas4Q08ivreGvds8ceK31ua6CBEdNx9/EM38K0OEcA9Kx/vExIVZ1WjOiANLOaYeug7s
LyZ5ybovCTqVdNktveAS0N/12Rhlz5lY4ZZWi85mExib9qa7AmLYaFbXtZJ8X+yiocgXZWWF76fu
k2ms6uHn9e8vuIDT3+8JHifuaKXZkVnu42aeU6m7K8YesVj/TYp+7jijuCv6iBqQkiHXcQcQNUEb
oC15AMvWSnADTFd42rrQpeuab9woHkmZbK8rIhMx//3kBsAQV/7PcpVxiLwNxoRc/75sO4QzDxrJ
2iwMLNRUY3xkqPD7SAG/tuQ0yrQQzj0hpFG5CilOtMnSAJMGrmsh+/7sd05WqS1aXc2jORTC09P3
WtA9DbjJvl6XMn9FCFjOTFcIyau6nOwugxaMB536qINpXl0nyZdENtlb7A74x7P8PuQivUsB0inD
yHAIPQyJpFGy6ac09V2QD+oGNUPmkjKcmL4hKrtzldbXvfotpeqWK8Vj3wEN1MXO+3XlrxsKCs7n
S5wUGiFJjiUusjDOAzSVsvdGNo5K7HYSFEd76bmUiWdUTRlOFGk1bYXgJ/UJcnArVtPej8t08hHu
7Rg2G6M3psp3qTv4rQfm9MgFT+t1lZetCnydJkBjgBYKVqXFtsd7jvceqdYA1SitxGqX3s8wqN8C
BIPyylKbEMOX+8Sodg5rQmoq6AFxfA4eGRMDdBTTW3cDAKjQUkfTFUaZbSquvl7Xc3lrf/8M4UqZ
VDZhqCzusaJ9dDoQN5eGP6CwNzEZj8HyCfpXki0YUR4bvW1VkDSZX6f4oVC/5PG2iB4aWaFy8fr/
vbLiw9JzSNViUhQ8s75iHNPqfRyK66u2fP2fyBDuGKDf+5zkeKFzTCCytaNdPPPsmapPZvlYqZs+
+j7GY3hd6GLgeSJTuHG0xs4w0QQmOZD8YHm9r8YsUNrormZFqLn2oddjySmQLeV8Sk58a6QDVoSc
EgIOD713z+DaNsw/uq1/m4VwCTkNt/VqFqEYWqhVLUCN0d1Y1Ouqd9bXF/D/8TC/Zc2H4USdKRox
pJlbiAzi50b/kZlHx/nak8pX0S7sAWukH73xI7U2QCdJol/JObMFf+LUUZd2Boyy1jZ1s1a9Y05C
1ko0XNyvmecbzesWWlAEBZXUKKe8mbBfTh2AD6VtA4nfmv3BxT14IkHQwyWWnmQRbieruvParQny
7fLAlDWPw0h7GOvboBr/3Akn4gQvaaD/tbWdHtcu4NSlj0TfdZNYdPMn3xfcX5mCJ4TaWDDONm+N
7BKRLJaYgsDYZ6aOGhYr1lbIo1VfaPSTUN8pHqPgT2ZMA3Ly796LRZ/UoR2a76GKpcf+kEZ+LLkq
JMZlCD4P1M9mbbcjTmq6bqO9pb4MsqY2yXaIaBaWdkOctFiwAi3puy6RgdmWVQC7LmZDoaVJLCeV
epYMo4cQw6i2BCOPWncTSaGYy0r8FjL//cTLgDTaM9JmDqur7Zh86a3tn9js7+8LHrPTsrrNC3x/
tNYWvcs0yeW26KqAIf2/RRKcSN2zAmEBFkmrX5ly78TverRxpJNQZHsheBLHQ3nCZfMyRWECGjlQ
A7uS0z1/4tJZYRYYipQAL4pIO4LSXd9zVAncIVT6XyzfWAkPdOejwEvh+qYsL9pvUcLl3GEmLO0t
5ByiZDuab033rS1QKJAh45YX7bcYwbZyR4t7J0MQVUff7CJQ7AfG1tc1kS2aYF56mycstxFm9M0j
d8O07X0zvkd/WWDfSIv3v979tzaCpY08t231M1Hj+SkoyLJA6f9kX0DbBb4a/HfRQJj1JboX7DlQ
42wVGY9u/lTwJ7uV9MctnXmwQQBuARDe5ZSqAaj/sk0GON84bIeNKtv3xYDzVIDgfB2M70wTgouw
rR5Z9r0tNqnT+rTbNc6rVf8NQppV0UmUWrLpU5mCTXMwog/U7cq9ba3z3CeYI+GAcfTtdns7lSKY
NApLMdNaaKYrb3zcJNmKdGuqrSZdYtgydQTDzho7qeq0RqLAI/us6e85r9apFps+y0dJVLsUq58q
JVi247RWVjRQCqPEEKUTdj8NoT6sevWLqx+vL6BML8GRagPa36YOemn6aqTPdr+dhic2/EFe/VQj
IRLLW7U2xhQWXqe+gzl+I/K2f3DxmOj8xmxwoD0uCFw0rg4ec3EjtDbm/JblTgOwhyKydFxXNlNs
edH+lSWmOouWgENqjpaqu2irGr4C3oHbqDE+vduJOmK2U8lH8Im0yJq42UZrnl3zD+KA0+8LLqGN
KMBpyZyVSWNf5X/VVSTZkGWv9nuRBAcwDc3QJjEkOHsD84ner9ut7OvCwW/BTg6wBeLJrNjYdZj/
yZV8uj7CeW+ziEV2NJuTugVprc2+VOV3GkuAEPNXxBjjVIpw0i2QkyW6rZb7qPiSsa8q3WFqw39b
KOGA09Fx8mrE0RvGdWQEskL8YsbxVAXhaINil3UewTa3jK14QlcR+xpT6uflg5J9MYdsjU4JNLJ+
N4f7Tn+KvZ+Gsc4s2RNZZg/CW6yo0S/hRDiSLUAczdwDuL++jtfPPNrlzgPzqCxbI5ofMLr2Ophb
mq2H+EWT9RddVwPUbedSCMIzDEOEFAMvPWNryOafyL4vHHvNpn1alXgj6Tyou7u0/BNHb6CDDBDL
zym6578foD/bTcsKz7yse1UTw3eH6jspZYyqi2qciBHUKKimj7aBW6uuvlT0jViyZkyZAMF50VFP
eIyV2vcl7qrmp118u25OMgHz30/eeZPb9OB5gQYY0qtNfivDYCyaK+jyQASHajmA6Off77QE+KsR
MYSWBUnlp/ZGU8K0l7zqZVIE/6Ur4Pbv6/kidKk/aGFvvRcI+cHGL7lMZIIEL+Z1Oe1iDE7bRxEG
TkcHMz90pumP/dc/2BaED+i+hFsyxPrJ2DfMmRK4/QkQbjR/o5p9I3/XPzf7vyKAzzjfmYKpKSUT
fL7qIbXjT+StktUHFo3rRITgRTKnIymQiggg/warQPPzv6wRxJwrQBzFHYYRT/wm2gGdxySOVvbj
haNXKZXJ9RxboDib3NhKU12LpnSyOMLJI42hV9SBzeb2xl0X76+GrBi1eKufSBDOXlR2GbfnSriV
BmPyjAJyIbuNlhdpnpKFeW3gGhWMSB0boJYsKIFiOOsDJq1RLOqAAwAaIkztgC8/32TMnRuzlHHk
iTAckdPBt/sHaj9j9txao+BRoR2GWu6c5vtk3TPyWNaGn3iPgFv6141N9juEe93oG57WXYnfQb6M
zdquvwFicl3E0lrOIzFwY4HEBy/wc1XzhDS51fUZsEXa1ktzjMv+eV3CkhKnEoQTU5ApG7y2y/aT
8Ssqnk1+Z6gyhMyFDLSczpO5dLBTgY1NzE5aKQGt91gXR1YqdBsXkY1BxI5zV44Y4npdHW3e/LOw
9VMWujUgEXyHYpFsYI6qpsVUHLNaD5Ikx9TvIM/qVZtt2/qxTQ2/wPSheiyDomG7dMRUzXKr0fzR
ZKVPHLSXUQZAvCrZyPkSEH8WBvQAV4MZ6MYFBU6VttOolB0/RrXjG3YTKsmhAJZYS342riTQufAi
WIJTWYIXAS+My51s4EfXfYs95oPkKIgT3afoar2+2ksbeypp/vtJpDCqNuMc5eSjHZFwjBMfphr2
4E+7LmZx8TAcFZWfmWpX5B6DS8+stuD8qOY/1aEMMu2FRpE/YvBrXkSr68IujhxWD1NrYaYY/gnO
C+HIcYckVDfG8sjs4qvV0IeO3cgR/9mCfSpCOHPgDbRNBcWfI2mK70xxty0hkjzNghagDAYZEv5H
t9/n0+hkZ8yx4xboJMtjw9SgfHNzWQfLgpGdCZj/fiIABQeMlk6K8qgnxGf9PbzGeui90JLduZfF
TRfMqSeqCPFVhKID6AAYNgR8klr8qHmNnwyI5Kp6NRV3SaStk6ZZGWm8acFJwapbS3VonEM3I8bE
gIgcsDvBzXOrcDp05BdHY8rvYijbqhLI1YJ9zxh7NH7NszFB9XS+lk5Waham1IE6fiCbLgE1IOkn
v1MUwBZqi/hFLaP6XTAPUOEDaIucFMAl4uwFV3GjOMHw4GOu6Lihvw+y6HtJgA1mBbQ36948VFVQ
qcOozsSyimPbfIwxDzvPurt+ThcMEC15FnoM3XlQr7hoDeuaghCzOGLA26C++iuNfr0uYd5YwWdD
Amaw4DmCjjmR7zJFDygbCrU4gtYgwCwd36Z/51b90ICmT+vtQHPDYZS8vZa1+i1TcA1saIwU401x
VQ40aMxdox6olgfWsLmu26IcsHgA64ulA+b3fH8y0PK6XdPCqIG26oepCqMEaLy+dLogS6RVpIWL
AiT+aCgwAF0GO4lgDjGYSVI+puw49RzlljTsAYLiqmxi5pLVIebEWUUfP7rrBN+ttCxXPBDTHGPr
blwVhcTkZJ8XNkeP4qkFMVxyLNMqx9gas7x3bGl673KtPnHeaNKe+wcuJgxVY6YraDCIj00fr5U4
D0FbEFZaJ4mULgMl8BHZDmDEIJbXLmZKVsZQYBT90BzRcrZKjO3IPpwYdCQPqrfO0+/Xze1y5eAM
LLRvor0JAHaRxae2s3ayI0SA4xgFLWDeVKLNpQu1EeuB4QS0FACwi+j4zinatgeZG3Au5trqvxbp
YwJieWP6cPr3m3U5EyUcnaGnZVOVTnnMbN/LfC5rIVlYKw1QSDCEAOZ9SZIPgh1m1ADgHpOM9L6r
2KlfVzIan8vzD6sBcQNcs4sAQSRSgVklY6M27bGJV2q5tqvtEAVuJdmVBVXQGTFHvZi+gqhm9rAn
QUINNKNG+yk+ghBZf66GPAstFxOfbt0QDEaYQawIdjAhQQTgWXiETRXhBHwQjbXC3OSqljFCXCpy
LkJwLK4aK70Wt+Rgxbts2Nfb/6aB4FgwD3XkaGsmh/LTalN2c1sV3o/oUJnp7kFsgQkP5xth5pgg
PDTcPWhtGXZfotoMb9bgTIBwKDD/tu2qqHIP9ZD7U4OM2601W0EDIQqsDJBo4LXhHoaiXgGt46c+
m3ofKenVdU0u3e8cT+CxoYHqGlyiQvqCsl4d89LNjvn4MOYx840RCW/9dqM9FyNY1Dj0xagZTnbU
NzOLGrhTJXpcmuznkCikYcCPj3EvQlBpjLo6Vb3Hjmg49t1tp8oQCAsLNdNMIxWJI45IT9xyixBm
tAo7WukLGsUS7YO2++t7cemlcGFoiP5tNORjbriwSHmtgTnR7Rj2okHLbVCYQROHpcdu9lPncoTz
l2gkHb0IcogFtsG/aOL51xVZ2IwzRYTNcJkDkuERAsoBD+XBDDR6a1EW3OImkh7zQCaw04pddSzi
xqh1dn8wMPe84Ct3kk3tvNhvSAAVBsxlvjEwH+Tch2SuVwxu2g8Hs1010Spywr6SRKUXy3QuQjx7
eGoluQ02hIOGytyLxySP4gtzEj4vmFPSECdye3yeaPftLwKGPLe8L27u25ilzEN0vJni62IwRWqx
zE5GSKH3CsYg9Ojov25MS2rM71CUNuGpLjoBB3Wqa2pM3WF87ey7jhzJ+NbGEnu6bAHGVQEXhV7W
uc30oicrh3hiu70O0gMejr31kHU8MEEXM7VNaJt9oChkbY7mrwLtYaoiu3Evi7ef8jGQC89HzBkT
GxVyPkWJyzN9P3ipX1rayjC26TgGqOGBxfy+jJ+68ZE2UaCNG2LhwqFbu9m1Mj99udjzMmC1Qd3q
XVKepTzGCxDzF/dOEQXN2GFqSrpy0OOXD7cGAbPCoIFSdTCooH9V8BEcfRBqzEd9b72p3Va1bk1j
CJ+fz95JLDb1mtmnJT5v9EMIKH/ccMnpXTYZ2Atmh6rI94o0wSDhrl3MIIAGPV54PWYIoXWc0ND0
0A8RAitc2uu8d/xS2oNx6ZuwdieS58fOiXJk6pmRTqa+r9X7anrqoweM9L5+6i59E0TgoQz1ZnJN
UTk0ePK2iHV9T2u/cwImI51aMDQMfcWpBgcQjrXoXkGUQqISMTuqGmHDt+lDzbeOLPO4sE5z9lHD
5gA5iuv7fJ1MohgxNXJzr1T9HVW6R2oMT5xP6+trNV8FZ5kTD83p6O128bjAzBkx7mdVrDaaWplA
ib235p1l/AL1oU+8l1pfpxyIJFXWvLywOwBYaeiNxjFFZ5OgGG+mPPdyw9oXGFhb6a8Dv/nuwLaY
OlwBHpooYQgWNlVONXAS2/s6fu27yS8+KmA6S+twfeUW9IC/xUAjeLyZG0jQwzImxylSxdp33lpX
AkOihezzghZM9ziytvh8rb5aSL8wGT/wkgADoxI/GUwwcUK4YiuOOVMqIdbeBjfbD4fJSgELBjyn
/ECjq87VFHGfmUe6Km9Te8+GY0UJOCK0ledI7r4FJcBdBxMG8/48OHv+ESfexMsmFKqKwd6rgNJ7
RZDK2N8WBGBCEt7eqMSqqIrNfz8RAP41qg0gN9yb2rqNV6ZsbubC95EEwepjjM7MsyCEarmu9kaM
XN4+QzMO6ophEt5qpgay8uArm0c4zrtxroDdejwdMOFyb5BVnQc8vfmyOvv+RSBIcFGlyCfsVe2h
+ZkWEv906WsNb0afzOcYM4YMYf1zr6+dxtbIvs+oz73p2RvqZ6f7cGQTnC/N9VyQYElm5cYdmMbI
PonC4l4ZwuTmWBBJHBw3MFWCOu4iizfoTtxhkBVQJ14eaMm7bR6jztdq9dYX0synARl4YoBQ44Im
qEHDtpaYZXTAWNucPMTm/maDwvdRctMNtK8g6js3qBRzbXndNtEBmUHWbRMZEdnlicD8DFCygGsN
AdaFwbo9FqkwaHRQ+nxnNcM90wpZjVciQzTaHLw8Ud1Dxoge3l5de47Mbi8lAJqO9zzGPOFUIyw+
XyUvSzwlB7fwvlkBfN3IrHX2/ufX9vnn52Nz4pYMneYxkiLufmRhrw+BkamB0T43hhMQQwui2597
kIdoxMAE5YXYuoloyTudevsod9d2460lfvzy9J1/X9DH9qa0zksCfSbf4CvSPqm333fnIsT7GmT4
hsYgQrfXSuOX+t31czH/e3FLMCoYURTY4TBWUbhPyTTU0eQwZa9PQ1CMiDuLrRtte/LskejmCBd5
ohNZQhZkoCythhGyXMz6jldeLoMLLJgvICw66vh4PKLuKCrjdOA8Viyyd78mmCCjxjJ+6iUBn681
YDkRH4g1QTUyO8fCiPd9fV+YXjgZfXh9OxZOiHkqYP4BJyekAqqirkhN9lrCNlHr3Bfd2spWlb6y
9WZLDFdyUS1Y8Jk84cDbygC+eAaFUkv9EbN2S+NsO6bpz+tqLa2bCdAByMNBdwxupnO12oHnFc2g
Fkj3wfhhS3K3i5/34LdQA0KxSaygJ5lJARYoyT6u33M0/Oc31/3w1gC6CGxPquYiqhIMq6dazW03
J/uqA1JqzXUJomZJAUdX5xHPoPq5SH1Rsx1bu/asvVGtOi1I09X19V/aZryU5oSzjftPzHN2BYAH
UWmb+zTKn5mZPupGu4m4J8EZLKlxKkY84HGFKVx4HoLbZ6X+rcq6EmcrEXwVEH+/tRASGJYVg8MH
D9x9DhpITlkwOUkQWbioZKSFi+sFxgB4K8xFRnvaub02YKhKiiSx0JQ4fVeZ91SjM6hJks31bVlc
Lxt5VQMvWcAyBOfeYdyAw3tm77WuCepi3afOn2w8RlDOQRxe42IZHlwZtASlEwxrmla85OAvDUeZ
E1lU40SIoIapZqnZdxBi2p5fu68ZvbUANz/1TwQIr8oyyV0WRRDQjpho5yT+HwQKZwKE54ZaF+je
mJcJ7GUr78nxbn/PzJxn84h1lKeRtRUMSi3SxIyJY+yNYrrrqRJOpeTlvWCyZxIEF6uDT5wgtjP2
RHkb67BKt7ebEpwrpgmjvQFFPjHngpNa6mpD7X1EhjvFIUExcF/vJBfSgi1h+oaJLgoAGcEUJtiS
XlNw7qnE3pfxo/liyjozlz6PDCjGyoAFDNUG9fxgY/oXGTo9t/d98tV9UYy3mw80sioYl4YePKCH
xXsiLrQi71vYEdLFxgcdv1///IID/Bxv6M14oXkC8vmvjwwvS6dSUfb2h211gZbaQWlhho0nq6tf
ds0CJaZj/o4JB4gBEuJTo9CcdJqsVtmrdArVPszzB5U/02FDNRY4xkpFQtwtJNfHggkDfgkMJkgC
HQs1gXP1Jr1SFc4mb99Hb9y2QrMst2l080MQiLETIcJVHhnqlESzkNx6KdbpzdhY8BNj4QCJRPIC
82ME+x0NVYknMPzuHdY+mW31xGI1rLvsCSSywc3WgDw4BryaNrLGrjvb+kmsmFSKZ5VTSvYeXxmt
r/wcnQ2VwTDn3yvcuUBYADAEIA+GX4r5QtZXmCnfEm8/oSvf8b7b9o6kd8bXRJPB7hd2fz4zoIzS
LJQAxXqMatOmwg2G10E3bio81rQKzXK1vrm+apceALTL9kw/CupOhPCCJzbqIa5MMjaH2K79Xa/K
ZlwufR+DNpD/Bqhz5l4/35VBsayp6LLmkBs/so1V/n37z7cwIRl3iO2hWCpchW0ROcOQu/XBG764
caAV//H7ws8n5VQYVY3vR27gHMuvt/56TKRBsDO/NnEGTeGS6r1pmAbiRcdRvausdX1znOAAnoOU
Ki5YwF3FtfcyAtyUQ6tDt3XsLPQqGZPU5eZ+vgHwFDA1pG7FOFrRR4KcesYPwPF7caiSm9OS598X
AuhGjWxiWikHMRB7ynyac4mAy0OGlQdtA3KCSKHrYg3QZVo0uXlTHgqv/Ktpx8Dr5o4E8+P6Pl9e
VLg1Zi8INCbqNOJFFaN/QM27tD7U/TszjWAE0pgAlZBxWVXrckc+7yeMUgB7BHBm899PnKCHaby9
VTY4zt2Gez6XUT3Kvi+4C1p3CjUafN+IVoPj0x/XF0r2eeFADJbbOmlfNwcFhWbrY7RkvdwLAgCL
NPGkxHxu42LGr93XJSeu2hwyMKJXd1ovK5gsCUCEgPahzxMhJpCKvDPpNNbpIcm+NWHevd+8QA5O
G+q96JRAzVpY/8l2Rzsry+TQuqsaYyQkt8HCeTj7vLD+NFIQZhX4/Cq1Pvhd3v7Hny+EA2lWG0Tp
8X0ddDN/lW68vr48S7/f8hAyYfyWDgik4DDGUdOnSWHJIY1Dc9xoJBx0SZLzMiUFZJw2z9tBsIHH
qnAjtF7mRpOaJADGHVxaBE0VBw3mSFWuA6RR7vey9t0FiwI6FWBueCn1EmprdkVaTW6cYG6R6ufx
XSWb73MpwAOlDcrTeA/NIyaNc5/R1wQ9sIqFNlr2Snyzufkldv75WfyJSxopS5BNwuenZFhbw+gX
WuNT1ZZsvUwL4WTgxNcFshf5gftFsppklMaz5Z8HfudaCCdjAlEjXkv4fGqOvmV+VcKx/QZEsX/d
gBe0mIveyHtpCPlRcD1fLLRFgCiDpsOhKkrfSalfSa6iJQEoJKJRFGnHSzBTgXGYVqsP7QFjMNvX
VN/f/vuRNkctFCEBUhTCLtTKZLhdpvYHjT4WmRfEUX77Ps8vFsBCMFbpEqeEkkk1jrU3Hii9jzax
d3PqcX6x/P68EFDGyRDFUYfP6/Zbmx3s8Pr6XDooxGGg8UAniIUnjng9VOXIFcsu1ANY+ZX7QtUy
H/k0F1CnppISmIp7jUqxDhgkgLoYVj2PPzo3JjPF4y7jxnTg2t2XVNteV0U8EZ9fR3hnmRh4CIyz
4DZsbeynpOTTwc1G9wWM/OVOU9J6Y3O1U/yUEdk4vUt1oIoLNpe5iA9skHA2WteZ0A1C+138rXDD
6MZJVDoiprPPC3dHDHx+klT4vDF6Pm2+6SbamtexrMIk00JYNqbGlRZZENOZQen6kyexMNn357+f
uFs8OCKvpvh+7qHWPj7UqeRVIZow1gn4YJw9QJ3RoydiETSCJ3w39N1O4wfNW7kqDvnrddNa0OFU
hJhuiYxYYRVyqDtN9yseyNhoFz+Pkhhwc/MxFPujE89oOTOybteqGzd/9GR13aXvAyyBysiMRgB0
9HwLWqXSiobG3Q5pVPDRJf7tywMYyGcnoYHToAnnWgdhk2tg+sFubl2k6DjO/r6+/mKWA1uM2hEe
67j4TaC8BBttaFdTCxiNnVXeKQS9pj5x73DXMeVwXdDCSqFXcWa7QzQ7D2I6Xymgj1OcaNLsqO2T
aKVJQg/Z5+e/n5wF5rijN5b4fJ++Kf2HeSv1wuc6nfz8+aicfn+kXd73+L6qvmvVLtldX51LD4tt
mDvYkWafe6SFaFmxrdodWd7uQA/zwct67fSKr7TOGsMVJHHHwqE+EyVce5mRGahYZO2O8rXW/UjT
sGgjiQyZOoLZFlZX2PYAdbR4RZKVkoYe9xXZyGoxPv/ck9+LJvoOjB+hFdrx291Q9T4tFB/cQP5k
1UFCf2n8rqEytZYOCwK9eaPQOnHRPzjaZT21UZXsysghH5o7jA5Y5pl5F6dkfBgSPt6nWp/KSB4u
ANtQdCblAPLvH547YTmVMgHIo3SSXVUx80WrRpvgNskd0HP0GFjjeL/6Jm7XJLX5Y4mlj/1cacba
H1y7XytViwGBJJlyTGips3VlOZHknvjEBp6GzPiBiFdVZMzRQQvgvHBfeynP0iTO2I43Jd846Eil
vt1o9n2Z90Y46mCCbVwT1Il8aLfcRdNvqmnRGhNk3gHYVH926YRZW0qpPOV4svtJ6jFAQTP+8/op
WzD9s58peGsNvUeEo+9lV4/xc2vmPxVM+tA75+66mAVfhOFR8No2+iYBwxHEJEkzeKMOL6G/Olp4
86AtLLaDQTVzIy4QMp4YWE60wbjZSq92zVohB6/c3f7rMTMVbU1oTrisAMe6lnGz5tUu7QIrXVl9
cPv3UZZFRIFLE+8ewdVlfeeovGP1zqQPybbN/mDxTz8vuDeS1FZh1Pj8aB2s7I1LcgILeztzusx1
AaAhLvoux4wqDVXUelcZKzcJI0eSppR8X6wE8VrJaUzw/Z6tTOL3knhi4QSc/nxHOKh5Q8uiB2HM
zqzru7TFEEavCcbJufnBoCFaVB28O5GTtj+LbCe3ZcKrsSlUq9rl1nailj9VO2pVgZd8v25Ln1ke
wfGgEmSboBSx0acoFp1yg9g80pp8h19jBG7jGoGW2yzwilRfxwr1ghKkT2EKz/UQe3m1stOhg28C
M+4PQOmrvRMP7wYZs1/TSJMXDNHoDwWPKUYrR+4LT5xhXSe4UdRoyHR/qAxH5twXdgTVjLmvfn7n
okx9Hlj0SmaqkZunu67t78x01Lc8pdOqIsa362u1JAiNlyj/AsVjAIx2LsjMiszxaJ3u6jLvvoyl
1z1g+hh7nbRS1qSwcP1j1wGmNAE7vaR3MNwhpVmp5Ds2bFt2F5WPHX0dS0nRdOGozMgOpMvmjgvM
FT1XCNl8jO3MnHxX0kfNXTNZ6/DSgp1+X/AkHPMgbbfA9xP+qntPPHl2meQ4ylQQLnaDtwNaYCFC
1Tbji12trm/5ZbyClhQ8G0DYgJDFEjEwXtbqcWMbw46avm6+o7Ko6mEUf59+XJdzqcbc+oImLvRX
GXN28XwnmolmjgXimF2RbGnIKok3Wfg8gFvocweCzkARR9iIWufUrc162g3tr3hb3doygMkXc8iC
ixRAbNiSYEdDZ3VMjbxuV2MCgvGW3wzO/EcA2IKAM0V+5iIe6EBaaFtpv+vrH7rzI735QgXMHlk4
PBARKyGldb761TihLqeMSJZEJGAbsNpLBFweBAiYQ16gwlAzMAQr7R0WAV/Kh53FLD+qdq66J9mt
fbxYJBPkdYAKAUeOe1WAQKRo0kocTq1dg8Ge8H+NJBt66ZMw1Q+UM0iPgSwFBaHzVZraNEbzT2bv
rMda/eqWaci8IrS0t+tH4QI/MuuBBxxOA5ZsjnAEOcQkTcyps6vinfY3eJwVc1396sYf4ALaRoUk
8l44GpA2Ew3hRX1Zc+/zGEnMEdLaGIyluyL/g22BMqhbo5CGS1ZMQEyR5xbqkDe7VLP9J4/fyuCL
5cL3UfVAFQfIETEa7DB5pIrjptkB2BzoISYxSYx3dg7nEcJcRINRuTra3AGRPd8PsAw5FL3Jzc6O
e0AnXxr6UhcP7lH5WrIpvL75C7txJkuwsTxTYq8lkKUUSGbRQOG3AkHn5QLLBOAP3vwkFCnUzEEx
7bGemp2lPre1sXVZ5w+OBhoT2VygJV2QvAZPDmDSc0+jsG5VmuEJUyGz9VdjbyJnc/tS4XkEx+Wh
kQqJ8vPPR3iwKlHC5gyB3zqhXd8cpwO0c/J9YSsKLQaIiyTtLp8elCRIHQnwesmsEN6ibQcvgcvE
YlkaGD7VsW6XmD+L8b2Of5TV91T9yIZfliYbOXRBvThvO+D1wO0gIAEXz+yhT+Jpq1P6CeyH7c4b
PD83QzXZ1q8j2CQb9c1OAy+9y9P78jvnQTkGPVkl2R69uni/oWXz+r5ddCKLP0Wwi6LwvFZXjHY3
OiXGfD93ysdIPxLlmaXzxAer2U3xi04P18UuXEE4wKCqAIwUYaVITApKdqPKWAw39K3+ABoBmIHr
Apb2E6SEqG/AaOaC0/kKD6VqKCbI7naO04ScbiuvuuumKtDNbebRdeG+X5e3qJA1I7pB/DD3oJzL
U11O01rz6h2xrJdKIauhHI/dzfQb827heYFsBGgTZi94LqYfkpzrJZ5fYBJQyo0iQ/fO/170rujj
RGSGCBPJDiE0MCfQEygRqXZq9VjH9qofv7Tuo12+NLxZ375iAMl59lxLmyGG56rkpUnaSNfxsI+5
EU5mofvx2HMMtnRkVKfzZgtagZZwbkpGqgUBpyDKIlZh06Fvdz0Yo77lbKhDLX4rSG+sdB7JSMEX
1nAGhekodKHuj6DhXDEbIAknA43XTuHATFKwgt+7/0Pad/XIjQNb/yIByuFVUocJHls9TusXYZwk
kVSk8q//Do3vXnezhSbadxfYfRhA1SSLxQqnTpnHfAVl3N0RE/YO6vCnUwTPoeRI58TL7XEVCdNs
x/o+Gn0nvH1IG6+G/6fcjDIkIg+ZjY4baVHmi9ef0jrFwxTnnarTSWiUfDbAn0EPoNDXI8gDwshc
a9V06rNyD9670CPziz6S47gE76lXv3Ottg31TFeo39bKgN8DduwPY6G8MoY+mGw0/eFEvfn4n+be
y1GBm4oQ6g9HpYl2UBkEakxzZ6/1PJ7oby3f6yo064a9QSSOIeeIoYDG1yVDYOrZgtkc63iaUyv0
hq8Ydxxli3H/8YsQCplP4MxFT9KlKndzn45Wg9Rk8dn4vr7dq1tAFaMVF68A+tyuIOaic9NvUOo8
jSN9gk/3hDyc4lW/3qVLEZJXMtTcTznsPcghp2it/SPmgr/DHCUF8sAU1v1SiQVAGqkYnDSCZhlN
ObSzvViMFyeW8hrDv+YRjPCpHXnr8OIF9YNtfM1aHnMz2/mdmz23KV3esoJU332MWdgH1J3CGbQj
h3Sw3sAiAz6QurLjofKzfcBsFdbq+nEEpyhOU+ChUaGS3Y/MZJO9rFlxKkh5yOwu8o1DtS4Poz8/
uHDagXG8fdQbFQ9IhI0X7HMijSgp0jC2LABhJzlRphuRbdCwNp/DuG+CmOjNtPNYNoWmFlgx8V3g
jDLrR9faMzwQOu6mvhgU7sH17RcUeII70Eb298quaaQlSzPq+aniD3XU0Ifb6934vA+9Bp0HMJ1w
5KTlVvZaGHrOmlM7vTF0u36//flrtYbhOvu85NyA/L7JeYPP0yJKSRARd4pdlYW5fjRRoEIJHE0q
rmhBlSwM9GZMfT7Wr7od11UTg+EtdsixNxV39HqvLuVIj5g906bUBsjxutepwTCIn7c3a+P74m4C
MAqOZ4Qn0joCt2TIm9Hitf/huk8ItW5/fmObYLwQTPsA7l536g7Em/QRJXfkyvz/XH3Zkw9a3h3w
at3tYaKTAEkI9P1DYzGR6dIWZy31l6Ic0hPXPlTDPlv3Lrn7VoAiCyllwJsAIUCT66UIs7aCuUEc
95rNu+Z7rYLpbJzExecla2xXdlubAT6vtV/8702vyJ1shDIwMoL7zgPEVly+y5+/8hZlTXRSngj5
tDCUcvVdS5/q9NGf3uW9FTJD3/Xd98BVleCvPT4QDMB9+cMO615RJuSrOa2tR+nJAQX12sxfQK7b
h/nkdyHtraSyeHxb6TYCSJGMRzoe8wY3AkjTbJoS49jJCeMzw4U/rQ2N8uA45k5sz18Gf29r7zAT
LrbMRwaS+cr4GgSgE3ZiFLeLJTLLr7d/0PXRij4XTEpHxgcNmnLdhpZgolnTkWKM+Z5nx0yVtrq2
eJffl4xECw7WQKcDPfVtQnkV8qENqZJ7WbUKSYEa6gQUvBT0lBXOrmnfDOVwA8U6bClMnMvFzZyF
09PiR139MJsHTwV33VwESBpFEIowRL7EmYX8Udkt9DT+JP4+MBSJmM0VnH1eusQc4W/AQCJ2QpZq
BGYaLJAqhqorHntw7QpIBugZoVLwVKRzmByXZa5m01OxPE5BE/bOvhyf8V/PPlYljWkVeUNir1/n
VMVvuXGVwQckmqXhxyHjJJZ/lpmpHHN2Or+hJzN4dui+WMvIQ/Cmv0evjyIC2RQlvGqRoEB1TRJl
myPKk3aLg2riLI0HGqbpkaZhM95dg7Zg1/8KktyFwXTaym4gyDYSv3nHH+6/+67wFASdOPJask5P
3diaPftz9we6nxQKt7lNroXjQKMbUhLi72cn0k09WsKdjp40K8Jcdu3FesOkxko1eXJLr5GNQtnF
QNEFFbZLMW5htw2z8Xgsc+wFsTmGIKy4vVGbK/kr4qqKXhulObouOWXVDqddm4lfRGO6Y8qg+top
wYmfSZIecpIu6ZS7ATkFRtiTPRv3C4bS3jvxVlzTcymSKega3vrV6JMTSIynKaxVpfTNVSBxgxQH
IJ+BJx0J1f1J092cntI1spATn8OqfHBqhQO3efAA6SHxC9A+GowuDx7c4jUQDw5OBbPG3eyzNz+A
8e/2yW/ZZNAVClJ/gKog6lIG4p3BWpymOmGkmlHsRxVyeGunzr8vraHq0CK6Grw6rcEnBwTABcoI
Gfo1aKCFt1fyJy0nhbrgUkXqGplykHDK29WUZVp4flafCMt56E32fyz3MT/HjPQGHRxDfXSB3KNW
fqiaPuxbO+QW2XHv3gZDKB8aUzHVGyYHWV45wVswm/ouQandTHedt/dVvvCGWsARBgML0tTos5WJ
Xiidh7Z1yvJksualSdMfNOgfyrm4O/oBdAPpQuTWBIZD9urNkgNVTjjE5D/eHBWeZkPvLr4u/n5m
O4u169Cl2pWn3PxAvZOqJUL1eUmtrRngqQ6J/FOwfgl2Lvt0W9e2jgAsAXAD4FEKiP/lr58w3y1b
ek5OzgBX46PmfLy3i1co0bkEaQEr2thM3goJ9q60d9OX2wvYuJYXn5euJR2touhb4EuD9sjnXT++
cx0Sd7WruJQb+Rz0BSGViToH0NhyfrvrV9+hnJCT2z+TOX+otCaeMOi8wNSs8oSW+3+Rh3EoAodi
oUNZepL5iHkes1WQU1vmIYiNHz36xZw/aO4ubR7MSZU92lIz3HRMRcMEG9Q9pMiXLLR05jUHXJbs
0xCQl9untKVmwEGICVaAHl09AJmhj+U8Mrz8ZRNX/hOvktV8vS1jSxPwgIncl3AuZEAt543d5aBO
OTVeHzWY0pyOHwESjyjV4tuSrlcjOD+BVRB96QJTenlpRrsLEMbgOTNpdzCrT4NpYIjI79tCrk/k
UoikAIvb9RjbDE8GqPCIWR/tWpV5Vi1DCvjSOdW4PUMCGyfkhN4HQeTWjSLfoRIiORgu55VbZfD5
rO6YNw9r/aSrKM43RQAkBKIGTPZAjebyOIwlW0HJg+PwtP26GuEEupHAvDv6xnGcCTEvhcxZ0KDu
BSET+VLkP7tUkd/eXgTiInEFkUST9mklttPqM/ZJM2nUlS0IUwCI6FX+3kYCR6zjf+XIDQCIUwaM
YoDb2n8lQ2jTuGoPc7/395MX8S8YR22qOgA24D2XIqXzccxxLcDDQE5FxUOy5Gj6eRjLZw1ZVWAk
amPPQM5N+7vNwaVU6cCseVr7aYbUUXAtxs1y9Fho3w/5QBIPjc4gwMQ0yavRZUvXe1lfa9jOKQvn
9MXIf9xvBjC6NEBwKSDUcglXs7t6yAuNITTLQyP9kOYKY7ZlZ1B5wiMDxAqQodLprOmEBDtpy5PW
PKaBFvvVcLi9BGGpLt1ZGzYSTpJhoJ4GpiDp6niLuWKAOzsNfcxsFvnkuekfV1JEQXH/YkSZC3li
hOIobklxclmik8RtpuyUGfXOyp+81VUsZmO7LiRIiwmydWG9Bgn1S2ftGm9/716hJgdYGpABYkiR
3KhQdbwyO5OzV4wNs6zXvPwasFe3iFOVoOt1gHEGXrcAicKjsaXr4QDz701OX742Whk6rhZ63u72
UrYkoKKNpgVkekQx5fLYR9sq3MH2q9f3oBAPZ4za+r99X3ogAca2Ndak1au97uzpWE2KXLfq90vP
I3oiJqSH8fvN+Ujnva/YnmuDD9YvBypqoRUcE2Ilg98arY5bV7NX4r+1Whc6BBD8QjW4YmMR51Lk
xBGv5qorjYa9akFY/3C/3H0EF1+XLgO1uV+XbsVewbexzjtu3x3TY49AJCXoCJEgkOHqYzvhfIOC
vWJWbEviRcUHs3kGZ9+Xjtgy0p4yJ2evHmbajXAeolKV7FSJkI55XjWUVoHAeDXtfZDHhX8wVNPm
xEW6tK8XuyTjosjI5toDVPeV+t74c8Ew9pPdYjaJw5t0B3O8Hm+futiVK3mYugNgMKrxmD5xebFn
0GFoK9rNXp15xnxrEmfzoXZ+cYeGlfW1W+/l0QVQCnMUgKqEMDyxcvxOzbQkmGjPXjvtreCTmoPj
+pJcChB/PwvhhyFnltm0ULMucduHdlIYddX3hY6cfd9x5qxeZlz1dD1iaqsSGHqtY5e/X7K0dUba
dQiwQVkZN1Y8Bi9siG+f+cYSYMNFERYUcmjjlIxtlTqTtaAn54QkISCLdXm3MQddLnKQQEug4Qb+
zuUWeXlWl1mZuSeze2mOrqorX/y8S5W9+LzsF6xN09kV1ZxT3TUvvq39CjzyCMKrGOHPwR+JYreu
byT8NbCIgAgfMQHs++VqWMuG2RjS5cTi/HuT78cqWgKFjI0TQf+W6IJCHQquofSAl+DHDrgz6ifa
fJjnnaUC9Km+L93ytis8k2n4fm6dmv6DaSlOXOyBdCRwmgU5BjomUQgX8s8vBRHuG3PHU1Unlp51
D3PRvYDV+Bd6LH+3c/c42H3+GOSvtxX56mjQywU6TCAHoWrgkJGOJjdGbVlzczjpPQlrO3S6PNS9
z9n48x/kAD2KSE7MnJSX11nDrPk62rkLtHHzMS7buLEbFdfB1c3HKsBkbQo0Afhi5aR3Og9eW5Ia
CLvqgBJX7sVWc6/xggjRXS+4j0TpX3oj0ds65AaIxk8YDb5GxRAvebAodOFK14QMpJoDIIZssGdI
bjsZfYbhXjagyumh7I+fbx/FxtfRk4tZrAIDd0347XMwgmlLuZzQaj7us3b3f/q8Jf14bRxHzlZ8
fvKfjcNA7nVD0bt89uvl5hhSpZbbjfh8r+2znWPff7z4PEpMIEMXHWPSr2esQfeFay6n8dmoj2P2
cHtzNhT04vOSh8hMNx1TD5/HEAfff2eTd8W9DGDA9gM7BVIiAFzRSScP63C1Am2odaufCp6G5eMS
qPD7G2uAAGDrcJtxEeTcaF/PZjMtuY7O3DTMNCucyzYaJxUYbENNMekTjwUQp7ZghZUMYgCEFu6z
firduJljX9U2tLWM8+8L+WcGdx71oMlnfJ/r78viQ1Xv10LhGf7hbrkw6jgL1CvFOaDUctU9CRZ0
H63Y1npyzSp/5xgriU1usjjlY5bD1vIk5/7B9oeveFumn625EjgTk97SkFLTOBVaUUW2TQ17B+7S
HNwIPg0DzskDyTMWASZbveQ8L34iag3mkNr6pO1NMIXGgze5j/7qjfsxN6sD8gCYGLLU7Bva/tn7
opqaGdj3tX/x5oCHXNOyCJwL9Su1TN4/lk4TB14b99bSOpGrT34Ze9XC9ynXlx1ZMi1BrGztB2bk
BwySZ3GjT3keWoBK7DE/OvtuzvmUpLPzTePjHDoAW4ZEH4d113APsHQzi3RjZsc16FYSWiYxntGJ
q4V9t/ZN1Gm294X6XXXoc9IdO0r6qMsZT5p6WX9mtjU+1Tm622m5DpFfGHnka1zfr2PQhWiJcL+U
PsmijtU89Etj3GPGAQ97NCP90CcPhCi1a59mq1mnEORKabQstfse80iMH9T3ZxI1bGkT2H4dczRd
8IeBbIYHHycyk33rZd97O/VVkPRNZQSODF1MFl5IubwBcFXW6jRdUdfeFdNDZoVtqYBkbIoAvzYG
i4NxzZdBiblT5bbRrivSjgds/0iPhWo49oYzIaZewi7oHnwKGcmSoRWssaizorblRka3p9qLYybV
fO9ECWHizuWI33F2dbvUrVdK3fVkoBv/56oa4blhecC6aoHnA9QbqHFLRrqoCYpoWodeyDZaWQww
2+1HQPV9yVVtZ7+H6eHeiWLitgNOAGYrHIg/rXWS4UGtDCTtgi1JlAEud2juczOnLklPs7Fmb5ym
aVL63htD29WXcsR4ImrVJto9UbEJy0Fb96KpIwyI+ZTm1cNo6tHYar86B6NtFv/j7eVfKyIcXBwh
IL4w7gicL39btzK7b8bCPlk2WGYwprTYpe6P2zKut/hShvj7mYag8abtOgBsTkYRBy95e7eXgM8L
xCoSeiBilhkXfKux6nr2rJM7a488qoH5/IffDzyaoKTA6ET5Edfsuqv6DGYqg5Psm6eBKFZwfVWx
gjMB0hUa0QaaGbNjn1bnF/jBwo5kYUvRDahKe24KAhAaZA5IjVyh20YbXS8sbe0T9V+n+WCln5bl
q2+qRq1tKRU0HXAa4TJcgRrckZnThFwP+pd5mHePBOBb0n26fSpXYbMgbBLjkdAqjRBDtm8txZCf
rput0zpb8eqVYT2/tPaDMXwi9NdtUVsKDDglgLbAtqISLfmhvNanXh8m42S1H2ftw3i4/fk/RYZL
AwGiNnwXIHJ4J1eFGmbOhWGko3Ea2BwGy2/aTgfUVqKcPgb+T5M/kvZ50rNI496uaZ7m/hMa2cLW
7XZrdTKql6l/qdof1or56AoHf+sk//4yvCSXV3flg29lAVZekA/tGi5AQ47J7dVvba5od0cLP1xL
cMpdimDuTEoydSY4M4768rR+uP35P/kMeXPhGuOCuS66xuXXXNcH3YT7Bp239Mir/bAyWTSDAJEc
GeORubC41d55Pvgis3ic9qzx90bxKwXXTFZ/q6uj2R01VehxvWiwI6A7DA6AaESR04aeu/ouR+Ih
0UkXhfCuFG/O9UW//L5kchtjLAgn+P7S/p4sb2eb/W5hD34/KgSpFiKfXptadjNBkAU3DAzstFgV
D/TmUoSjBPUARk8+v1zUvTN0Uye2XX8AJdtr3zQPU9t/62YVHmBLlGhGhnUEnOaKwndAoiEthtoF
V9n04vbZgXcobPKARaaZfbqtl9c3yxRk4/8rS/I76pQ6HmGQlfdfLdxmDGJuVPmkrcOB5wcII2ZN
Cb7Xy6tFg2my0yJ1ktbDdNa+D1VzHLcWAVJ8VJdxgdDGI3kPVU4wxgXvTZLbc6jDyjfptMPlub1V
m8sAClSMLEMAJ0PxNG1eVgoe6iQAYbceapjNdFvA5jLEM4KBYhilI2dgXWLz1OlXLGNgGHGix5Tw
j4M2K+7KNb4BA7KQ6/1fOZIv65mjD6im7iSFn0algJaXxs5qXwf0p7PdOA7RotchL79a/ufbK9zY
QsFuAHVDngzNnNJBBQbJHWN09aTNkCUIA2N/+/sbO3jxfSH/zMXLs3522xnf14bICmKbRsWX2xI2
7uaFBPELziR4BQ2KrIeEqdsb/n8FAK4/iKq5YWubLHDL4rUAWAcJxUshI2IZ3R8mPfG89yx/r+o5
3tolRJRQAtxKwcB7+Xktc9t8sEY9CSyMfRt3JPVDoqrdXlXAUAA5FyIlkdOp0Xo9xRqKtQq19Dtb
6shzPxjtnhRH3iqORbEk+ep0nTcaej3jWIr2vVe5b/7UPvpdvrt9+sLPuHzELxYlE0gvHTB104JF
reOTlWI40Ekv3plBDiSSKtW1KQqoGbTvA60BtvXLQ1pNzcisnuqJS38v5ZfVLONpHg9FdqoapshJ
bSk13PA/4HZ0v8uWDe1aHNSVlZ6AySKu9LdUuCV4cYy329u3LQfeBjAV6FILJMXzSnCr6W6vJyw7
GF4R1WSX268W+XlbzKYyCKfm/4uRVG+xF3Mwe64nQ5ZHpVbwsHK0cDIyxXK25AjYjitYv4EAkqwN
bi5xs7YwEs8/ZmbcrGHw8f6VnEsQv+DM2jho3jaQyzOS3gNerzryFCAtxSq2jM25DHFoZzKqKlir
coUMaofeEpcqypzNXUJojwIJsp1XUUu2IKNqpMxIVvsNgzLhxQSjQn83lwDqT5GaQewt11/KbKqD
Ma+MpGFjOB59ZPZun4NKgKRRZqVTp+y5kUzOl2HfcwWJ2HXjvuge+LuAP38/OwObuV1rDi3OmVdP
LerH/YB0nOVNX712PLo+eibX6pDO/Zdy8GKiYdav7e100PA0Lt1RG50vtMKsBDLHOeYm97yIGW0U
8MvNTUCIJOhlsMdy/Rlk/UXnNIGRjPnOz2Jgrv9hk/9+X7bhGYaQLil1jaQwDqR4aFUWdfP3AyMD
qDhS71dDbVGVYNmYmvj97ie///jp9q/fsm22j/wa/kHCVo4f3TVgS1dlpnhUH9Y5iBb3MEz5bprG
+LakrZcVLbd/+K3QYyynAcyBO1bGdVjrhTx4QbkzKudhsf1oMrQhXGY0jPoqQvrN1Z3JlF4jp/R5
sVDIRIEs1IKHtXoyrTb0ul+317ZpLM7kSOEISd1yYe2qJ0v1GTQcjvMty/4hkgOd2t/9k5zQ0eA9
FA0yEJG/G6bl3WCgKNag5pKqsJZ/ClKyw3AuS+jk2cUu6eCly7joiT4XsRiQSJ+9dle4mHqwNLsV
I1pQTYir7ms9f250+EWvt/dz69wwlBP+A0JTZHSkF7fXq9UCrxH200FO9z2Y/jFEeFQNfdrSSIyb
gbOCIj7+J0mxa+6gKoVVTvk7St53/Ttt/Mjzj6DU2elc4epds4LDWJ5Lk4wxaa10nidIQ5fbo4Px
FwUoema7jeDD7Ay9eWid8VgXTex3XaT767d5ZnHfZkfdMuKhXP/LOj/q21ZhHq8x3Je/SzbiS5P1
uSXO2qN1GAS/rPSBesh8DKHOjjkNQt0gu1TVl7p5wn/3XvYTc98sirTFzTTtJW5y+7M7aXFT8F1G
7p2PKTBNZxsvz8bqAYh1GcXF6Zd9NX1oprhuj5aqtW/zMTwXI93PqVrWFjOA9CTFzD5izPvUZWFT
1s9Gl4ZLhg7MDB0rxXJyKrbvWfWBz+7j0qLjn5R7kqE2CNg0yWlsZSwkZO6itsyOt+/VVgyNseuo
moHTHE3iMgfuVDQBJ4FQefZY15iOqO0N+2HonpcOXcFl+py38D2rNpxRAr0te+sdOxctIoczm+LT
oXCh/nrS8R19JNru9uc3LzPo3f5kKoGakUy9i3qthnAAJov9DuCkl+UQFgQV/f6bNb/luQobsiFP
DKsCSxWCAmAThIKfLYfSMeBaQBAopjta7/XfzXxYrL1jfMxUIENhGSRrjGBKsFxaaFED49ulqJxR
PXDzEjvnLr87fw0JODgqvzj5qY6ujrGMAdXcz9qyv72lG68a5GJ5uECobcm8TEDb511a5noyZgeX
xE4eWaoB6xtKcSFCejiRTBqdwcbStKmKjPYLkHX3q92FBOlaFvrYebTEOXlgRgILBrihxv+jCOm1
ZJU2TeYCESl95fyxuBsli+mZsGA4BXQQiX7Oy/M3syxjJWGIqYkZj+sOmJj4/pMGFx4AoKKZ9qpG
149OPtDAWpOqtb/RicVAB/6qlAi9LYXyDfSiI3OLmo2cRyNdTvqSemuiBY+Be2i1IlzRIHR7LRsv
C/ir/wqRTkOrYIVRKFoT32tCrcawDwzhNp5poTA4qsWIv58ZAFZNFQmojcXYu5xHQYl+J4WIjWSK
GLCCOiAQ0qIWeCliRlK67u1gTTLjYZkf4XKNnyfnbjAF+L4B10TuVhSxr8AUXe/m3qivyWIcuu4A
pEqjAhpu+ZMgFEd/qAcoI3h0pb0iusXxHC1LQkzzmOpZWNDh/QC0zki83VgDb26Yh5IPv3uLP3nE
jsaujHpLdWQb1gY/A7Vb5KXA3y2X6/Vg1Hy7tZbEjQijERgGo7t170KApHu5YY+AHHtLYgODzHaN
/Z0zPSy7e5krod7ADqK1BM1dKEdL25nyrBlRnViSFayVYUAV1mDLSwC/OWJO0BSAk1juJERxrQev
obbAlRlBFkyOrVVGtfdELW2PtrhwMV7clIWd80H3ftzewU1VQS8cDgkHJOrTlzpfNZXJ6UqtxGXc
igrTeOwcrweTLnoQlo5+AkPELjPcB+bAo+LeT77OL2swfaZ2rtjlDUMCiwgyLCA7xBMv3b4hNSny
J7qVcHff+z+8JgeSaW8pKqwbdxxFDZR/0NuMipZM0DICRLm21LASwp7Lvou7pQBXx++qDiIUtW5v
7uaKBMMUiDVdJJykEMQEibW1DJad+NP7NX1zh/fMAFCNqBAMW3IAOAUsA0X/jZRFZ9o5YzPkEL6z
nUdehxhMj74SxXXbus9ncmR8Ll9M5o3o5Uom/8Ur2nC4eyIFLtq5AOnlRS0A8BULAnT6iMZApuom
uOZqEgLQ1y4AzFB3+fSLKQf3Wa3bSW0y/cCdoQsbYyhCFCTLZytDyipdeXto3frN5JMRIoptIo5S
bxjkowrzJq6W5GfCohiwKGLoGrLDl1evdFKrzrXJSer+ucXklerZ6BXR5rYIPP+ipoqOVMlADn2f
oSjcOInLmzdmZ89+UINd2tndVvRNxQCs93/ESEZkolm+9jrEFDbIiv0pnv8htYq9+itBXIGz178s
/L5w3dpJGAYi72bz9fYCNqILsNMJGi3UHa/jtMJY86JqDDtx+9hJn+wC/tKe0CcMnVSiHTbP5EyW
FJgtfMarhfcyqQYzZGbkN4DcqrJXmydyJkTSrWHoFsL/COmjX/r9QHFcowAtZCACg58s+zAuQe1x
LHIYHJy1VWvPprc83D6RTZt2JkJagDeZeqW1BW5qXvtPaPPlkauBR5yDLiRs7Gre3y/PQ/XBBdoa
D7EuvT6A03B30CvI6+0Yk+pCyx4izESM+f1tCNgwAywxoq6KqSOSkfOWZtaCprETrT025Hi8vY6t
g8fThpcAYRjo3aWrSC2XlaWRwYSyUHsrVawHW8p7/nnpHlb14C6FOJbR3jkUQ8mffVuB4toIv+G3
/l2BdD/8rEwxfQ8ryKoDoPt1hWLFsdJ2IOGsw1nFRqNakKRnGMpSZqA4ASSo8ZGMf5kMA7irw+1D
ER+RLT2GB1keWFX+ENFcWi8wNtl9ZRE7KejrqGGOKrqUM+e7aX1u/A8UZuC2uK27AxQyAI1IJogJ
LZfiwO3aBeC3sgEMMNEN8NkdtbiYCCYy7m4LEh+6XtdfQdLmpSDnZ60JQQvaAh85md8POUi8aM4+
l0isxH5rqXydTf0GUwRIHQ3xr3RP64BPDZ2pnczzBz/fFYPCZ9v+vo1wGXkY9JtJt7Oms+DeWe3E
yQ8NC4NJsWVb+gaWOFgAU+i4fD9Rx2991jRmYk37odqjOkKZIsLcOv5zEdIdZfk0MXQjmUmOGRxr
PJuPdR5RX6FkWxsFdl8D9AqYPIx636WSDWsGcnCQyScUpFFhYVhrFPStCrO1pWGC0wx0F/DbEKVc
StGLxrJmXoB80LB2xeo+BCyIrUVDuJp3e8u7e/Y3XjPk3gQjEQiSr8hjpjTT3NpAfQ5TQvMvoyrU
2zwaywVmB0AAoASlm2l2XbAuBsVoziVLP3vlbO26uiuL0FlsLQqcyfmH5wDZBiQywRqC4SXSKU2r
Vhu2xU2U1Z+95sVRXcdNdRYYMXBRoUXXEVpy5pd16ISq+lI3E2aUcZuDVOWXQVQ2enPXAHNEEKUD
FyjnZToPM1+qycWuNU6or25spfrepu8trnCXtwQh+4psPWhc0WggrYaPbrD4BU5/GA0WUYd+MieT
h6YB6JNFjT6633yei5MOp3ccl5QYK5IMzn+gJWQlhujuq/GTFXy9LWjrlATRsUhfCDdXMmoGggBq
BRpq2sNXb/qWrvtORQ24vXV/RZiXitCaaEVZR4jwuoci2DXrg80fDNXQ5S3f4HwhkjkwKu6TssaO
Ae+8zvvsKW/CyTsUaWj9TtP49q5tCoNSYxgtCvXIBF8uqWk0s7c0XNay7ZcH3WXOK9G5hwChNB6c
OUDZpm0nN0aKlWByeYqJI7d/wOaegq8DngNqs+B+ufwBre/TNPdLMzGy4V3b0e8zT1EqQgIxHFOV
Mm7qyJkw8WPObnLWAjm7aAyWr9t1PytyVDKkitsjewuijxsvP/LRaGq8lFA6bK0DYVtH51QUL26t
CBm2V/D3+9IKGDUxZVQnZoIMW8jNn111XP4BagW3/a8MSSfKhaw8GCGDp+sczc76BZpvYv73+OX2
2asWI7lW45ANxHBxn4AHOiBjHNraGBcq/j3VkYgrcHbobT6TubEhBfa9CDvuHdPK/xejigEMCEfw
nytIfDkuVjOiXQWKFWfvND3q3s0qUo3N3TqTIe2Wl3aNpmH6LEA73/J53xvHYfz9DwcC4hRg08S/
cnWOBVVGjRpbZbLHKv2vtotQn1KFU7W5jjMhkhVtepMZvZViHc57vQtCMu/sQkUevXnoZ0IkI0qG
tigtB0JM7YMg77g/O2AJLAmmtYikFlg3L5UKjb4jxrE6SOTWSFq/TbrK6bheADjJwBGHKTx4y5C1
vhSw6iYQBhpyuDNGCbhh1avodLcEoMQsxhXAT8NUkUsBqbHMnUYdBAFE3/kzphWsiiD32rSjtIwm
LRC9gArGkJmG2nleu35GItJqluw5m4xP6MsHDIzVp6BTNZMLo3RpeJHyRKUeFMHI1lxNyM3Sibp0
KO2k7eOV/ocBp6AO0LNvYG25fUe29g03GTIA5ESyTqj3mTnhHRgtiq63k/QdwBZppTDw258HPlRM
EUPkISnu3JsgcyWIzXT6NJZhwV//4eeLCiASNDh9uRbSVWPqaAXag/gSsfHQm8nt71/fbuwLqouo
8YgeVnnYQe6x2SdB7iSth4LYsXABx1QYkI0tAk2wmOqBZCZgVpLmOjX6g1t0JidGORsfmyKYvmlz
bh9vL+RP2CVpFLxjMNCKZho4JpKYoDJ8v+8XI9EwErJHFh2sU2/z7MEv+dw6dujP5aErHvn8fgHh
2Nr8ZIPiAm0tFBhNUS9CRw/Gi1yqGshnmsyxNT3Zp7Z+qEEefHuJGxdUzPX+n+/LNbm1XrNBN4F3
Xoxln3G+m6s8NDttl6Z3ZxyQvQR4H9heoNGRXbhcidOsnVZXeLtsvuxeMJ1rd3slGztlYioenl8L
/IRwZC+/b9gVqYsJFT7N/29MBhV2cPPzuPRQadT5r/CyoNkoDRtImsQHzHj6bN/vcaF6/Pf7V0Wn
jFWe2/kWUIO/lxqM0UDNzYrD3loDHhQxnxA0i+CbutyizqkKdBxNVkJxJ4tv3FZFsNc3H6VGVMKR
XIBdwfW/FKD3s9X3DRkTje1LYGKKsMjie48ZIpCPB/s/5gmBLPJSRJanbGxsUGcw8inNScR7hQN0
fSMgADsEkizUaa/G63mDg745TxsTi9V7PFJRW8dc2zNfcR9UcsTfzx6RBhB6g86Qk8GN77TYAhFT
6hxLZYfb5qGgHwP4BOT6rhq/e8MswfdnjuhnqeKu13+Mgxdarop3ViVGKN/ZekxkKxeHGGNS9fbe
6ugDa+rvvsXebp//1raB/wPFc/RP6EiUXIoxKsT+azMMCSGJZxXAXZUhcZaYd/cjyxEKwjmCOw9z
dUUHgt7D3u09q08c91A5H8bg6GZ96NOPU/a2kK+3l7W1ewCyIFpE5ty6wl5wp6dIDmp90q7H3EsY
PVpc8ZRsikC+XCQWwHkhAw/QiGiyoaVDkhM7bHQMG9dCv9n9wzo88GpgIi7olGWSOT4UNQWHW58g
sWTPsW2Ejq+wAFvrwJBAC643QtSrQUR6ro25ZkOfWfOxR6ms0t/bquLVlpb5QBUhAML8h6v8KOn+
H2lftiS3DWz5RYwAwf2VZC29SGJ1q1stvTBkWeIKEtyXr78H8oxdheIUbmvCfnBEh5mFLZHIPHnO
oJfQQZrgjYt7h5sfvdra87ENueUqor3rqBURpNCddkS+4CpXmhUOR2qmnE/uOvgOu5uyHXh+Q2P6
nLeqZPbW1J3bkp8srddPgHzOJ3OCOshrW4PSQqUivT11YpMh8XvNrtWmBZ3jBlOXzN8gqzLn93wN
XFXCXGVF/P3M21h6AqG1HlZMbT7oyfi708ehH0mnANJc35lYHuwzcOWhFnzFVDAlg5e2RjefkPWH
fmjjl4viVt5clDML0qJYM/eK3GvnU2v8mOv7OAdkX4Ur2MBemUDoQBEP5wbH0pbmq4r71i2Xaj7F
+Zdae2X0fi3snemJHvfcT+oq0Oh9Sx/boVEMb9u0wDTgLY6IXS41uYmb5qNDJwCe+NvoGPfQyHsu
ePNpdY2dsdrB0hgP6Lsnvg14+2q3X2+7pP/HDwDfISgD0REnp4U5msvHiWKvuO1TRX/p4xi2bN9o
d2T44ua7gR97/dE03p0Pwoyjxe//WpXi0Wrpl47ZsAqNIb9BSNSES/ZXYincx9ZBODcjxXRNXg5W
vtjTqXHf7Oorr/ccoKJ3k3+DBuXciny5L7WVEmEFNKh+yjM/VTT9bXlBYKLATwOWB8Dsxd/PznPL
VpDSLhM2SZvzgMxdmKzlQfPcXUaSr5qTfLm9KcShunzZYUB41okb5Dff+KU9Ax5qSeMVDGxgkqPN
nc5qf5jv9ImGFM0pZa24F7fcCHrU4BEFeSmouS7teczIQdqSzCf+lscvporNSTwDr4Zz9nlpF5RZ
TN2xxucJhw5pGjoJqD2pj2ISCON85o0h0d5dfhUtVHhqCYac6/eW0aYZErdJfTLrF2+ivpnvssQI
ePZ6e6WuZ04kQqCsiwwVWGsNaeuB47AawJFUnWrfBiW8p6SFv956+DiqYCjiIqa4IhgBt2s15+tS
ndK9p+/sX96CStiuPNwexrWXF1Z+N/0S5LjkhzzaLdM1G2GlAH+sbzQQtVAsyMZEnVuQn/J1MZaW
Kyzo7l6QCVrB7RFsfh9ECUiEoEAJ4fnLLZx2RjdwtEcjfnxigZEoskaby4Ab1gTaAQ3SctZoZdY6
pcaEzzuLzzLdL8avmhbqXljjdXR7KFuLYbio5AKiDoCFnMCbpxJUM2lRoT/k2cE7otoBgXPbxLWD
sRA2ohseMDsU1qg4secObbScIh2n+kSyItSH+259s9A5gH6lXVbtNVLvb9vbmr4ze3L+ILeHmc9l
V58aOvp6CfJ+K3s2GbQGCWfHpGKqkGJrDtHUjzSc8AJggrgcYG/nnlWZpDrlJIPQVI4AKQ+W0lOM
a2vXidyXwI6CaEaWnTDzymVD5uD4gznjDrwMinXaHAZeEoi/UQMFq/DlMLRxYS6btOrkUhcwGOen
XoFhdI4nVcfQRjIReUTAz3VwSOM/ZLiSMVO4gDSvccWVfs/vtOYO+u4+scHFrR1t+65jn9dBx4+o
fTp/Kqvd+3fIuX05zjSzYahW2LcL/r019UcW570P0MM+aavIrDwF0H1rZlFTBs4d9Xhdl1vZaB7n
brckYHAtg8ppEWQtx0bF0re1Pc6NiGNxdszWoRi6bIaRioRa48dPt+ds4/PYE9BpQvYEHk/2ed1i
DChBs/Zk+RlqVCo/tPl5fJyKdBaEysUUnv361CvbNa4WDhRj4nfjl/rrH/x80XuFIgLARb/Zd8++
32oxKFlbfD/mr+xA8pfbn99YYSREcf0baLoy0U10+fPjWHeSgeX85A3p3ibtrrA/jSrHtjVHuBCA
ZEfWArGT5GfKiXcN0mT8lCff+zHz+/n996a4cf41IH7A2SSRsbNGRE/8RO0vjfnL059vz9J1hC7q
Uf99X5qlvBtT6OZM/LSw2B+twxyHngVRs7fbZjYuAAAFgU9Csx0yrzJ6qJ7YWIMuqz4xAunauTUb
H5TKJxQWv8Sj+6YlveJsbK6+C1QkJO3g0uQbDp0gddm7en2yxho9kDOKPE3iPGheq9Ke3toCqLUi
ZQVicXRYSZ5rqXmTVzNtToJM/nM1Ka6Arc+DbwQ4RcFEfdUb5MVFyVwbpyThOr+fFzY/QULr/T2p
KIGeWRHb5GybVekyghUZ26wm2n0xmR/4oEKGbAwEiHoUQRDFAuEtE0OadqynY0L7E/k2d/dz9e5U
iFDk+u/z0jKsDRxMmuHzgx2m0UoOtzfw5q9HDQSkGQIBKZe7odOLhE6DzyffzOGroak6xTf2K+5w
hGJoFgTGTnaGOXe1Jl3K4UQASyao1pd16KiQW1uDEITmAoIm2qrJ5So7GdHGZmLDCQThQbGLMxVv
y4Y3QeUWWXxkFkRWWlqEus5YOlhxf1rsh5nfZ/PDAny6SgVqa66AuEEeF4LvLuoGl8Pw+q5Jcg1z
tYD0OKl+dvQnBaD7/Qt+ZsSVPPsIKEttj5irznprgqFSXH4bY0DnAZ7cAO6Kcy2W6uzAzeg6agei
dyctPuQ0aFfFg0X1ffH3s+/rnListvB9aNNpYD83gpUrXOyGT8ejHjpWwMaB6FheBpoifp/doj91
WOFWX0KTvkFQeq6ekuHLuxdDCGq4wJ2iY/cqz0m6Vh/mirenN907lYtirq6PBWAGNp51HjTkULqR
qjZD51k9zYh5Api5O8a9ItTc+DzCM1xBaA00BNJEWoqVWjytZgMePPFbcE68W1RZZLIFFxy0v/DK
kmsnA9GcGVUmQEuSn/dj+vd75/6fdhyAV1BfRnn58ueXY9Prej5ap+VD2X2MuSIA2ZgdgVBCxyme
unhDSRvVNEpnagAuPnkl3RvV+goeJUVt6dor2YC9YYsiEkSSV07f5ZXVZWalAy/Y+qkVtF4Yt0dr
UERq1ydOtA6j5gtkIgAmclvjkqU9YcOkn9w+2ZX2LnfIvrLfT+wCK7hABXUV3JOM+G/MZnZjraGA
r0x+7dxpy44vJ2IqMp5bUwbqBThxSMwgspW8X53YzgJxSHqq9epILLwE16T8iBwrOrvd97eoI7MK
oRyA4OHQAcS43GGum6SlFnfayfGr9ksav97ewBsLg1YPD9KEomqOwVx+Hv2mbqM33D1lY/8yFDGM
GOAz1V5um9nYyBdmqGSmtMyFOY17YrT29dUfZ8WabBiwUR9BDhCliuu2iMHuoR2o4yCa7Q/6mRaK
3y9m+TJLK9jqAYERWTS8ZcQ0nt0YsZFTu6qpdWLlj6Tf8zdSP850T9Z9Nv9691RhvQUfBjrXwdEq
mUIfYZcVDUiAmx1J7vPp+P7Pgz4CPhfNkcjYS2HOahnpOhLNPlXUz1E/UWVLtxbi/PvShnIzki9E
z5yT/tzGhe8mqqbkjdOHsAbJK6DHgIcxpPkBy45XOXWinyrQU02g8yjS3G84CzQVnejGUADbQkwL
5nDkyWUirLzQWLfwhpzAGD9G8aIoM6k+L83USJs80wrQexa+E4PQP3j3Ql/8eunIcSNrCZvx+cwK
8zTI3s+HiS4hxLJo0ROwG0tEQGdHoskHa82TfD2x4WmwI7P4Nufvd064ukUPHQ4d/K201IvGodRR
twAb567foZXKWe7NWbEM4iPS0UaUifgDFzgAUHKklpqkWO0yB2cl5LCL+TR3hu+Mn28vxqYREJ3g
/gNMBEWRy8nihjtoeRuTE2efoEoRQyXQUgEOt214wBoCzCbAepc2hrxDitACINCm90kBhoz100RV
8jQbp0/kKRBSoRSCgyENBHJYcR4XoDYi1a+aPsbpXawBa/Vye7o2jsaFFfErzvYWWRzoNTQpqPGs
nzWJinh/+/sb7hw6Gjo0ZKBfJZL8l99Pyxyw8BJEwRB5N/NXrbvz2J2xrH5vNX6l6jzaGg04iZEA
EfDGqzL6lBSeUwyga4pHa+dM3pdlUG3ijUo5GmlFFxColAR3rBSIxiPKuw1ryYmS5a92oruBWSlQ
D/xYooidWs3Rnc2dXds7ir60FreZ4km4sfvQvgBkHwDjiCdlrEADgRKiCWqiVnuxlg9GeleOd7dX
bWseUU1Auh8tYmLtLletz2KugZl0Be2V82iM/cfYGxVvqa3tDfizyCchkrwCWOuxbidtKUw0f1EG
An6v8idwTv4BTAkq6cgfA6EkIm/Z6/RYBYs3E5w/qVefV47pk2UO7czIAs7n19szt7U4KM0LMUzk
BcAJcjlzblbhldHYuMnqLLBGJFCy5zhTycuL+Zc8KeC1/1mRbhy3zjSrhSDAiWnWB1YPfl8NsPZd
y/qDTRQu4npIv0Nv4D2hIYQ0reTt+rZN2mxO11M+cFTK9UA32Y5qb++dOFiBHBIAq9AEvEKrx6mN
IlYJ/iY91hJQrKzROlVgjq0TxS20wbp5YemqBkyyhaNPD5Z06jP2HDtfPPbLyj53oHogAzr50v9F
muJ6v6PBwwD8GS5dEDyJWT5ztEOhEbMEVx3oH0GWswPHJ6hVV1X9eWutRNeCcLV4Y8iP/JjaM7re
ZpyqDCJ2y4KHfuTlP24v1bV3wFDOjEjewRqajrdsAf3aQO7Xdnq0jC68bWJzHOJyRUJHCBpIThYM
BcNqd9ZycrwDWz9py6dBJV60MQrUAgj6bgR1yZWq4lqgv6rLu/rpk9uaPh4iCje99X08LJCVAtIb
jlSaJVBUAmnspfWTFVe+qxf++zuTUFSGkBQSncg/Qtj3ckfR1soZXsEVxJfCpdqnL7eXQPzvZz4G
tHSQwMUtg8cL3jDoeb38fBWbOXrDPDcyIY9YxJOfsdzX1q8MuW3zaeigHD8rNpa06v+YRFoYhb4t
8qrJyUanSS03cqsHszjY7V1Z7m6PSmFCfpQ1fTcxjps1SvL8L2/A04l4q5/GjqIOIHno/zMUZNtQ
kcdNLdPiWCwzeQFprgi8rz8Mi99VY5EGQO2jJ94b/ZijU+X2yKRI6x+LeCTg0CDsvSo0clCMU3cd
3Sh24nnnjf0Seiim7Axo3QSk78kumRseLmas4mPdGqvoJ0faCfVfpDAvd0pcNvFCZzM9xetdS4M5
DXvrAHC7UyraAaQj9XuIeP/gwQ5dLIR4YnHPfGi2AgKRdXN6avNvgw6Ri/cd2d/fx4Od4vkADw3G
98vvryP0R0bepicKanTjwbQUV8/W7weSTuAEERQjDXv5/cq1AGtAhg5wsAetDD1Va4l0x4jfD5eG
1xv4HeB3ZHhQTibwlqG+GI3jfEhGAvJNawc8az8rcsmbhtDqhSZeA9leXVqIsddavRknO4qRS671
/I7M691gPpZleHtTb8wY8voCQAPSMmhpSjOWWY1JatJb0QAmCd5DY07FjrXhEMSzGhgnRKGwIY7V
2Z5qE6ue1pxakWlNUWOgc0FrP/dlrUjLbg4EVJrilEAiXd66s1kM/Qp/HuXTQ2vcURa8f6JwNFBW
A5gWOBIpIswanVXdnKEFwwiL5VD3z7e/v+FdROrh3+9LC5EnBafWiu+TaVd/Y12xAwgV4tMCODn4
rirlsTVdqFXoOOtI0F3RfPTULlb0R5qReYiTY1UofOXvDSpdbqB1RoCBtBbeBvKzVFtrxiEVbEb6
ysjHOV69r25VQt7XbMb7pIYLcyYbhFZV4UYGq0gAnUPvUNdrdnAHt/ab1qgOjWfPj94EVM3tud7a
kpDbQgkWSR8UUsTknG1JlJ8asjq9GSWT+6w15GglNcqwWqyKFjccNyjJgShGAyeg+3IWn5Uk57Fd
mZFRjD6M+KBwCtpsDEHW4VAV4+KW0xD1XvyL9+vVu3UtPcTdCzMj9JpDchpkcYnvmi8r/YOtCtit
aAT9/aCQvLjrVp2ZpI0VUe85hbwmJR9W8lKYj7X2MGhf379WFvwSnnt4XCJberlWPC1qu/FKK7KS
aQw0wprQylD7txuH/MERPzclHXEwjtu0ZgVcyPxs8ifPVtE3b24HB69xuEPMnByzQM5+dKcWh24q
3WZnugs0YThZ7nIHMgQjwJqPadq6iqO4adRD5IBfv6GiabNycGekIiKT0DAuE2jT7DLTfeyrp1T1
cNlyYpCcEKkhTxASiB16drAsyruq6Fwrqmj1y0w5IHeQKW71V9Ptvy9T9TluIKLz/g2C1x7wRkjm
IR8g7UbwxiyTx7AboTUOWYFIp0fDqRQeY8tdopQB9Te02ztI2FwOrIpZlUxoto666iNEkX2bKy78
LZcEqK4r8NkI8GTg1ID6nDEnjhlxGgKW24DmRAVi3XhviGrSvyYkr5frWeusKAxFA1gdF6b5WuaE
Y/drdD6O1fdxTQ7e/HZ7bWThiN8Bkzi86JEUaQc5N8SzoRuYh2sAid7+0zqP6X0GxeuDqTdmaPF6
9m07mf01X0mwjnb30LpD97GtFwqJ2/wnd/gcFUnY2em+bmse5EnsHOJONMGnBrSQR7TGt4ogdevA
4CgCaIleCQMcv5drbVqj0TqT+M3zThv93jh6TgBSmFGFb9ncVABGIlhFwuQqZDHHvJqKFP46aXI/
ZybzUTxV4Vs2R4NoFRBwDMiVAzxKaqo5zWACKvVlofA6juePyAi23Eef7OH2em+PSASs4sV8RboA
yuLBIdNqRmT95Dp386xYmq3vQ9EZryBkFISY3OXSdGXKEo0iSNJ49tIW08eSjAoTW5fouQkpXE3T
mfRaF5tR0VKox43aPrXhLBHC7hKoUdyeLzlV9vt8YKtBbEOIYAGWfTkgw9DKOEFBKkq6xA5qKA4b
Wv+Q5tVuGoxvWml8yFizo1X2OqzV++AS/9iG2xQNpjpKU9JI+co0fWqJE2lWFgdub7g7rUcAXZv6
tLfKpflxe7BbLg6tpcimEHgZw5UWj1tm35d8hT2i+0NiHKYFddv38gv8HhYOlQecDxH1bbGHzu6g
rK4MvbM7J7KbKNY+lKfbo9jagi7KLTpwhgbeAtIVNzeGk5bA8UfmcmjCSiX/TA38PDlwPv++NEv6
2jmFmeP7JTi8kK1vcwZ97cX+5Oa6mfs8iw2IS5ChDkAX8tbFJMczF5jeyUm1oCGsPJSUpXuncKag
0CGAbpJpfLOBRzqhVtMHKfSF7+ul9o5Jw0bf8Lj7tS7T+O72NImfKQ8D5I5gEMSjDygWcRmdrULi
gDkORt1o8FhQrFCuL088LUGLmtybuac4R1uHVohL4jFjCqFeaSsbNCdtlyxuxOuj6b0uD1l5osbx
9pA29q8LahWEGIKG8yp683ir65xWbsTKZyhkQJzmf1FMURmRRkKSYhjLHI8iwO4O5npYxnnPPMVI
NvYweqeweREVUtFXfLk4DJUA2nHPiSBR87J4XWiVaaLwowobch4wTlZ9blfXieYqfk765dEt1pfb
CyLmQt5j+P14YOHFJoQmL4cBFmnqZWnjRt20Y1VI7tgbui+mLohjRYy5tb/OLMmDybXcTfWycyOv
0U5pbD/HFj8mq/Epp8vftwelMiXdCI4Ra2kB6bsIJ8gvSytcXe5nK7LDy1+3LW2sEO7of6fPoJfT
p1d01uocR3SxQuj6aIZiB2yOBE82BB14vF3V15dqbIwGFHdILVn3jVP7xNkNvfVhTjRF8Ly5Ec4s
iV9y5mxmlBrJLE5m13+vKt0fvR8ueB8aa/WN7u9cleLenLgzc5KLduO0ziqzdKPSBqm8I6JSxQHd
8AIAPP83dWLAZwOySMwWb4EXqIvjYu/p9KVUXTSqQUiHB33OeTt1MMGmJ6f/yzQPt3eXYgiOBM6C
2xmdNMUkce9ltr6RDFK2pSqfLGtM/HPZ/zdRjnRaWNO6bbfUyCF1M14I/MU01zdQcj+Otf5M3P4Z
teKfPNYOhpXtzM75AAqa3Z8MVCTmQcwrSuCXa1VOSdW7dHYinngf88Y5JF7ylU8qront+fzPjFjP
sy2RFKlhdtriRGAbeSw8+gNQ2D0oRhVHadMM9GRBmCdgmvKDTfdmTl1tcKIs+VJn33jyq8wURYZN
v2AJfDegoIBrSscnTyEGjg4RN0q1D1bd+DaIkt38My0/314YGUjyz+Y4MySdooIP/WRyzQHerQ2b
bg5cNw668ZPQ5qLLl4SdepAQdXV1t7C327Y3pxFlT6RAULi56ku1U70YeJa5URV/WNldZgagu7lt
YvMAn5mQNgQtdDure5joWt8aD2nz8U++j5wlsjkAVV89Tco1r5LEwU6Ina+g0/pCjVhxdLZXCEhg
YcW6hh9bXcp1o6R2lJCvSZLOvsabPuiqrPRt6GUWxECA2p9Yrd2Na7+f1+L19iA39yKiOoxPhBEy
VKGkGWJYK3cigUqwQvutrAP8e9uIcKVXccqZEclJxZxUjmbCyEQJT0My8r+gvVN9qUEd86R5ZPhe
rcm0y5euh6xjrKK/3MzFw3GgPxqpx2tu5bItkGtm3Il0EEWmdXFwRj3s4yHQafsZFGSHJV1+8CT/
G+zvd7aTQa5pvHfZeBrpeM8G99ft6diec9EjCBKYa6blaUrWYaxjGxldVkZ4q7mfSN4tT13qmYeE
clXSYOsp4gpUOLqI4RQt6aBoS1aQmRRO5Jb3mfHgNiEKxaZ5XFUg2611hjuD2hGIBdHeJd0EeVFV
JX6EHVFEVn5m8z2w4oOfV+PTOq5kt9B6n+jDEeLrT7endGuIUFCAMwUkCrAlaYclHrDK7Yq6ZF99
680fvPtgD83e9o6LpbgftrzOuSUpaMxBPmQ3i2ZHBTsYcbCqaLj1rd0BgTbsVOSQgO6Q4hISl+ta
DrodOSVnHOodmRvqS9vs2gyySmvavOK6F2wppNtNKSnvOUvLx8nq+GmYxvGuz1N0eGcGDxZtsXdN
aZ9uz/WWaz/7gfJbwE5zzaYDVnkx8vu+xju86nxu/4H3PbcirWha6IUGuDIKwNBe7ENDlRbcHIVo
chT/IJEhTXPZmSRODdzzeex+68z4PrbrNzSZh7cna3NjmujLFqRyKJpLwyjdATK8NoIjz6pD1vEg
5cvH1o5/6NX0ZrRcxQexuT3P7Enb0+nR4qXNOvJpKwljVn+EDvPh9pBE1CB7cwwGyUfIooB5V8zs
WSCG8kBPke+2gaEJ8jjsmv1kQyXXp+2DoXpCba7SmS1xWM5sgc07W6wKrpJDUgQ6abbeBFQVqW+e
OCRNgKISKXoZ7moWbsySDAkzjd/VcerPVQuKBM03xvLu9tRtDgeSX5g7ZGuu6GfY2k8LsyYnqo35
B19QoVydZwSiihVSmJEvdXCh5HPTwoxuLlFjZkfkknfQavp8ezSbe03w5Ql5Q3Qki7+fLU5WFXOb
GcAD6fH8MynrR1qaClDD5vE5MyHttaZHN5vTCBOjT63ALXaa9tjOAVeVdDf2ADJCCPMAeQYFo9zQ
a2dWMpgtXoNl+kKr19557qvX7PndE4a0GYrTgLuhyCUD7jW7HXJQ3CElhNEYAX2/y4RGjgOIDiJK
EFxJviZJUNR3xxaOefarJaxtxdW3cb1ffF/yLY1eTxwgEDsawW9WOexh7CZ0wbJwNOwPmrt+d2nx
FcrACrNbSwNIC/CmAFKi71N6SI/pMk+oitmRnWf+gmPZ7VEtbsyX24uzsdVw/NFrIdqUAUQRfz/f
zXoRA3Wa28gHkDvkdEzfRvZcX4a9kfZHY+UK/N7WRS/8jQPpXCEFKJdUm7Qgg+bW4oajTyb9wtMf
yaNdrmHj2OkThHTT+75MDX/1BhLkTI8YK6A7n9e71CzJ96Eg7M40LVXecsN5oLyL44w8MiZcJgCg
7dBwCtBIRO0HLf46a0lgoPj3B5ONPkg00AC9CMbVy8lOczThAX9iR7qVZX5ilIeVlC9r5bxiFe4t
lBxv29vcuv/aA5nMpT3euPUK6gG8swoE9qE79D4vgtwJFjf3sxFt6QpPv+Eb8ep10VGMwhJAg9LT
myF/nvXOjDDRCY3Or55uj0f1eWn+5r5wKkLweWt4m++J8yefR80CzWDAnaDufzldblWPLdHweeY8
ePVHFGb/4OeffV86axMi2aWL8f3yjur7Jtvf/vzWaqPDEwBFUfe96hNfGkvL8d6woq5kvY/3VZit
3VfosO+qadxVtfZTdwsr0EZV0Lrlqs4NSzeiN3lIw9EF8A+eB1MxBCP4J0z6Y3JVckFbGwCYFQHz
RxvIVSRRVJNpA9diIQh7RQeXd7g9g4rPyxHE1LBqog0+n5MCeC3bJ+8HqkJ3WaTf4fiuu7bsjvbj
MkxGZDqtG3QAlR6spVAp0m6tB/wrWoAACNtgR0sTPAq5ZkSUHcp1PzVH2h0XFUx+04rQeEbVEw05
cgJUd9EMX441jbgV+7Ph3EFFKfFnrQtRx1K5543oG+UEIOdxExoi9Lo8mjmw1rO29DQCK1biL/V0
zwznSzPUX1vAwf3S9sC9gHTG7f2wdaJQlEUvg4HWSmBCLq2ywkwAMJ0NgNr5QwOEpsvZPjHy78uo
TQHopt+g+GX4Q+m9U35F5DBFCxziSwJGCWz3S8truhaL3SVGRIbhM5g4HoqVKW7irRsPVSDTBE4T
puS0RZXNTZm6qRFV3VFDR0ushUP69fYEbi2bQJmiag6CVQSYl8MYMzCjGF4NeFOSgJBfn9gP5jUx
yKHs6hft5+JYTmkSxrVBdrctb44OVzn2C+69q6ptVXeWwQnOgN7N4zfutvOry+0y5HRagz8w9Rti
hVL0dSNcudoLdbTGjOKi/pC57Fjo6X1c54r8+ZZzAtBNNDoJM3JlBbX7ueVpCzPs0FRBwRW30+aM
CQA9hNsFg7Z0xPTc6erZxvfX9kOz3A/xd1d/+YOZAjc3ntDoZ7hiT3e1KutqvAWisW5fLXM6eln8
dzO4/39mfqNvzmLaFdXHeGptA/e40YQ1Tb39ghsf+aTUVrzUNiftvxH9znSfmUptMqwpZAEiDogF
2lUzG0LnKjEpMfNS6gFRw7/T9rsadmakQ1EhI0sCUHVmN9RHckA7Mqc2d0s3FIFokd9NhhJ0tTU0
0QOFcg3KDSi0X57dtYtLgUw3I8J2mnlMkw95oXi6bZoAWAcWcKEDDnVpgg9LZs6MALm8lm9T3Hw0
SrazclUfjcqMuMnO5s/WE5ZatWFG0DRtPheZmYWQJNa+Tqs+7BQ7XLw25bXyKHRH0VuHpLD8Gp11
wgwjTaxIaBT4Y2aO+y4HEVfjWOUARZK8fmTrsuzrCtIebhfbAedQ3ejiscDBXgB1Lvri2Dsa282J
bg3+REh56Ia5DmhNunt30Rs/t/vJX50hu7fr5pTz2kYqvS32PfTujwkamfakMNBHhgZWVqCTZLF1
uPfW/mFn7pQAUtCTJ8QiQnp3GoIJwtw/NUaFxB75ZmlEe8Njke60dOkeu2VGHIyqrgkRoEzfoaIB
dlyLGM9WnOh+nqVZaFZjf9dadbYnY6xKJW6FGfBJSAoDhYuamrRH6iabO7P3TIBWoEprMF8Hg5qG
BzF60v/AA56bkvZJmqRm402pFSVeUNofWjw56f72/tg6ysgdCqY5DOcKglPm3pqXDpxsPfaPIs/L
6zjZjbX1qRpdc19ZrgLtt3Vr4Aij0EYgWAOve7n3B7NPukEzjQgAp++Os+wB+TndHtPm8TozIU2b
lyXxOJYGAgldDxfdevJm/dhW891tM1uxhAfSBhdsJjrYpGR/BNlorRocI5on9tqDLHFt14PNoBFo
pzzsk6Hwy0KFz96cPux2ZC5Fo7vcL7tqCS3GDBGgzZ4WSAgPirnb+L6HapiN1Btavq7IoMvFsorB
5ka0gEpqcqEPGWeKXb1xgBBHijorKMwhrCnlx+o5HrR6xhUFMpQfCe3J82AwvmNcM3fmpNvvf+Kg
HIVSGHgc0JIih5VT343zMKLJxjHyXUytsBkVgevmgM4siDk9c+eTVq7eVMLCkMZPleUdBy19aIc1
cIZKFRRtro+JbiGU9xyQQkgBrKfVwyqCpcgZ/caBMpmlKzzCxunBTfCvBTmsK+wFr2aKQHXJ4++J
DeznPPEv7gwvd/v8bBpCDzBQuIi/rpokQas+tWUcG9HU858a2Dp9dzVSn9FWZUlMinQHAuv7nyVp
gTgaD1e6YMdpb32+M187sBs5wZCHvNqtiyJPujksbF34NgH8lZmtXadGE8WK4Mjs+lczL3YuqwAx
do+3Z+83YF4elA5aU6AiQPUHQPPlrjPp2vaZPdEIkpKlvxAGtKnJLLTqdUOUQWc6rOqB+F63Gk9o
ph0+W2RefAMhWu/bbT77se00hj+zpP2bASMHpEM87qnVz2+lO9vBnHfuo8Hb7s52tfozesiLQE/A
x4d1Kx7YCt9qZp0VLKDvP/ZjrJd+vDC2p7FZPcQFim2+AxKOwElN+8javv1kaW354CVxGi7Fce2H
uxaNeG4SumWItvNDMpfhrAeQqZyTOASV3UMOgeIPuMKRkmS8DUlv9k8pFIqCWiPtg+6Cm8zq3OQX
ohZ3Z3l5t2/zCTrX0POGpHbdoZ+OTBCoQ6wy2E0WoC/EgZ6ck/lenVOf8kELTbMD5XjslnujHMwX
5NX5vRfTNuxHsirWbOvwouLwW9gKfX/y0dJ4vYxjl+No0Xva/kwqrnj5qQxIe6KcmNEXHAbIFMb3
9qJwDZufRyIPWQ8AnK+adEfb5CyhtQF8Y/NrMMZPQ63qA96IR9CsCSlZQCR0F5npy129NkyfPa5T
hKvxcXFDThyIUr8s7UkjKijbVtcDjAl2BgMJdleuONbjkk+kZHgs0X6HQOizAR1hUPkfUBE/6sP4
KTeTnWmzJABi5fPt8/s7PJDPL7AwIMGjSL4DO3g50rnvCgCnEKUYTdEGXWs+9Kl7oHCD+cR3a1dY
vl5wdEi52lc6W7afeskB8frsswQd34pfIzLvV78G3YCAlEOWA9fL5a+h6TCkK/xBZBf3LaAvMVib
ePKXZ/RhHK8h1Ysw5R8y8tdtu1vOEg3+YCBGRCPe4JdmtZpZeqMvNGLuA13vkv6+GxX+eGvTnpsQ
t/fZ7cxHna/WNNOI1C/9hzJTXP6qz0sTt+KKbwxIvkTp8GY4b+/PsaBy8d/8iBj07MdbDddHNOTR
iL5acx/ayTvVe0Ve78KAFE8Y5gDymB4G2Hy0SeMjvlT4pK3oSFB1eUBeoxIg90XqdeGZGhDKqBsO
tj9lzDz0iz4GFtE0v3H7UrGVN7cU3ntgGESKj8jvs4Y5a1utlCKNaIUpmERZQoLx/QTmF5wsMrU1
ymPoEnbAyZLSl2Td26nCPUjbCjkIfB+IC9H6J/LmkifPUNLXc1dnT8Aq+BRCGPX7dtZvAyKRIuSu
Ab53pIWnwLy1S8LYU+F38Vtdf7t9sK9/P7LU2F1YdeSrEaNcbtyVVNxxZ9I80coMaOeTSiX/Lj2/
MACRB0flApl+EJTKheLKnPVer/XmyRqClPi195DrPmGPVQ7VwPc9Wv+xBbE0wYePhZFxbcaYTRzs
FC1kIh/58tCsqgj1fzj7sqZIlXXtX0QEM8ktUINaaneVQ+tNhto2Qw4kkJDAr/8eep/4TlvWscK9
IlasC2ORBTm9wzOc+lzIUiBTAIK+g/9+/FxuAX+0Yg6afTGxTIQiKc4ZXh5drH9fAUFwhHsVeT4Q
wR9H6LUlZ1vMzT7r4ps4zvo+DRPnHMbx5HssAB7U2HGbHAe/wo7KLjex2vsCuKc5TqG09f2FhYD3
/49wdCKOhEMaHyHCnvcyNaWdmXMefUcH1n++FPyAwbhdxLmPiXuxiAJWx7baN+xS1PDx2nb9pTar
b78H2FtgpCHxAcDdPrqW8qkL1Yxtvu+0WjskkcE5RcYTc4E9At0HuAUhWTyei6ioijHOSYPo/17W
P7qLb78AKqSInZDKL93po4vPovXs8LJEGYL+GKtUfv+AWlAuYKMiv4FO87GQivK0jmJO+V4XTUYD
L9HWmXD8xERDQQfYQyACl5k42nTAPKBTokO+7/21sq7D9jJmGYQxvv5OJ0ZZDH8C7DsojgNp8XHj
0dDhnJhB7q2Ete/vLH47d3icHAFBJKhngBXjNPw4QtirurHViJnwLhV5Kcq7WtiJ7s98rhMH7iIa
u9iqoWf8Sa2EAUMzBhpXnhWwXWWCzDJ+1uh4PdoJotKm+/X1hzuxfj+Md/TheNHQoa0wHqBHq9DX
q7MJwFGosOz0pXeLFbDgJz8h5wa7mkc2RnJPmzXYVIlPkuYcqvHUW0CPC26jCHFRWHE/To7X9Nwn
cDfZu8/GpN9XdYUaCZgBEfIxKJAdd2Ly2imkpE6976dn132fz7V9T30hmCWhYQpRi8U74uOvd3gU
9Zy4ch8dPIgytQuh9etZPjkCDlqU5hAwkWMeM0fCjnp6s4iA+AkpyxQIXegwnMMZn9ojy3n+P8Mc
kwwbBq2ANsAwtVj58odVHdA2cM5s9ZNzvQDXAAZZ9NGO5hotdEWEZnLfxO/i0J+zxT75ePRaoWCF
E+UTOLLlQwTbGRvLNUa8Y/iKV+eC5+OU+O+WgBIxKNMLmuUTNtJ2G4t0lSP3xLYScAQCQGZy9V5V
1UpYU1KAT2aUnajxXOni1DqAtZ2PE2YBohy7fxFeyLabA7FX87sX3zvNgzv9+XqpnQiBcJsgVITy
G6oLxxm3X5R9Lgxi6lDEqVN7z1HONnMgfxM0MeNcn1kNp95o2Zc2tNqQ4B4fy76G5mTXUbEf/DDx
VJ1YjbPy4v9mFEgn/I+q2XFoWlfFAIkEjNIMOxJthjFz6ZlU4dTeQe0cXaLAQ7XiOHQcc25VQP9C
f1JcwWxnVTYi6cxNZ875BZ2YIBBWwHRysP7QtDy6yIzrS2AnpmKvxfhrkE6GMDCxcysJ9bAaTfT4
7fUAlRFoqCGAAfT6uC0fNxrVUCb5PhY/bay36h6V4mTCvza9+3qoE1sXwCfIweFsWLThlr//k8ez
USD8HgKEGtFjmAzu969KuPeC9/lXE+6zMOM0UxSDG7Hnd2Wf9ufATidWMpAruPIXgDmAXN7HXy/9
wqJ2U9d77WacZkGErtrq6w90zKBdDh5w+2BAgLYQLsvjcC+vZ0x+i7i+Cl/zKBVjtSEakg3DWtsb
Pm3D6CHuXmt5Q91zScuJ9f1h6OXv/0xOG0bdDL672o+WudahyaLR29WCXnj03A3xf7wmuh1QbwgQ
nR99SrsueAMAlNp7jk7z6oa41/5wXakn0cerkLyE8Z1XqoyGOu3P7eMTAdyiHIUFiMsDLbGjFJB7
Ue60IVF75f/W7VXs7WC/u4qmDW22+VkU0l+56H9Kiv+Z0cV0amlWgmxxFDu0DTi8OXpHez7/gPh8
qsgIQW6V5kykPHgP863frDr427qFSlTzI/ZWdfx0ZlmdOFKAecCtsoioQ5Lx6EeUqoGMiWva/TBb
tw7F1oAzQUaLcu3m3p0n3HXfeb9gifCTwNxLAPY1WN06R04jJi0gty2hkSfQBvXql69/2qdfhiwf
5Z2/s7HAe49mIxdkKGZsq4MZb4FfTiZn3bYrv9jY+bcViheJUxvm3sBfInawj04fb1Smb9teHTwh
0o3K2Zk76NSrIE1b7AvQ0f1UcgvBcHMLovF8J6ndKQNzJ+veuualqF+//mifzlG8CXAVSJeXWAEv
9XGrclZpb5R+ewjTeVxBX+bbj/cD5GjoCkQI2o+ZIWPpNRyysN2hDHhmjU3qtOTMZfppEy7UEFT1
Fn+xxe3j6AAIpDs5cxsOh8D7w+ShHDd2uzHWnqLCL/0zN9yJzwWYwCLfuvCcPqFU3d4yrRfW7QFU
Ksu+dL5X+8YxAuwzmqcgoEVwCDrun3SC0cHnRXtovT/5ypN/vj0boOiArIfIA3ydY/j7IgtPWOi2
h9jN3vS5wOnUt/n36cui/ufUV70I+6j02kMjXtLQO1P//HRl4tP8+/RlGfzzdL/S+YAme3t4rqa9
9Wz6h+9/G9TAcKahUwaTpmX8f55vdYYPSDkbKAA9admlveOf2QufFyoiVxSHkRxjflGJ/jhCHajZ
ckpMbhFfjyPC/3Bn/N9edDXNW6v7dn6GaA83P7jvyMVRTDraFpaPu5dABeZgCpQlhU6FXAfRPag/
3/1uGAcUe3jsgGP4qesGG6W4HvK+PTjlqi5X5szu/ryoPj5++fs/0zICG9dJjsf33a5U97zcfv3z
P5+0eD7AOZhatC0Bafn4fOXHVZFTPN/WJBvr/LZpROo40P0GC5R55O7r4T6vYvhBIUhBER+Dorb0
cTgedzrK59EcYJkHsPR7Hj2E5gzm8sQnQ08cPqSISZAuHfeHzJwzhMeQOjWRyYK6zdxvH4JwH1nk
ExbZ58/WvDmFXF9Y9gYLOemK68L6/vMhtwLNFUDAEL4et07x6ZqJ2Cw46HUXK1ixfdueC/BNhAnL
bgcvEs3qj7MwC8YB6C6CQ8yeg+pQirVnr8/Z5Z6Yauw9bHTUFmC+fRwcwkV1QghV+odu73ljpjux
Ks7hhk9M9Ycxjuojg440VhvGKEs3K81DA/Tk1wv2xKG1uP2ih7IYJXxKVf2670XpYAToWwjvBhfL
mst3SNsCW8bsc+45J74ZskZ4ZaOsB9WD4+61DfkIOB557oHM9pbZ2Vwmls43X78S2jPLrv4QSUMg
DYDTxakXjO5PsgoNsGTU0NA7wDbhAa16eT2bQm7H0of0aETdPbzr61taGZm6NPI2rTuF9YWBT3jC
LQt9EoeGQNZUcdhsxkDwXaP1qxszyDJb3E1G38rblS6C6m12ivK+4NSCBij1fJnIygUI0DfeW+jD
QxlmVd5Fw+QCoYnHKqtaS61ML61N3Ibjvhj7cW9NcfgC/GfYgIgSWWtAIx1YDOd/VFOs+wjs0bKE
X07TWCxFZ6RNhxyiXDNAmhclrV4rixVrpcM2iX0GVI5TNO9sdPrd2E7FlSQaRdrWLZ8LCUfbpJgm
FytV40Tkub+eWxHMKawlnluhA7TRovJX22iomVp5fXCIeeCmq7M5mtmjiKM660tngMhk7K2VkGM6
OHTelpzZCekdtoJiEy47ze5ZFeeAHlv2yuut13nyoYc+6Nktkign4o81jUXShwO0nRgkGNTk3FNj
s/sWWOqto+CVQII+4mkOboaTFXCM9lYQ5HCax57p+JdBx68DTqyyN47qX1gzPDqxHBMH+rNXJMZH
T2Rs52mr1fgEdHXUJlEdzE1ChbifVI3EyrViejF5XpcKtwLWsTR+nZBWCp5J6ZGffu8adFAKkea5
HuZkmubmKvLq6a20h3fV5t26Ud2znFHZSwrPApTatwt0XfhAHoziD2NHHt15nsDLn4T9U0fge8Di
jafMmvLMniXk4cSQj3ESxmPdpr1lyd8hgdETz2meDh2V+xJVJugitnewRngOnPFnLqvCzQwQWGVn
v2vIgCa0DsdbgNaMzjrSB/V1B8jjxrTyDzd+RNeNdtoi6YbgLiyHpk+piliROdozNMkH0pGUjFN5
MO70S4Za4kaB7gOKOmbP2vLZaaKfU6Wh92BV8pdx1NtYNIAhsMJPJVNlYiDvnQJYHiWlKsi6U/Am
ia0+9FZlCbQgV1UhoJxDyZWeixIYGa+59wHLUIkN+NwqBDl6U1czFIEDrTInZOqPYqO6YEzc82nM
E7uG7rWs88e+s7yHULr1xTR1v5sQONUkVLm8VHyyUgjUPUObFLomVuR1ZCvK2fkdq9CCvsPkVo+2
ZmXaNJDkF6YH9l6xGvFMCSFvQDYzdLUeYOVk643VRFN/ORWs92+pDXOauWtnSAzpOhupx9JxiMMs
4uWfsGpkFnVVr1c1CXgSaIC71mQcZiygwE1cY++qybNl4k9+01x0EHhPoj5w0rAyTSrzZso6Xvu7
yOFsa+cqT1EK05k9sZ9u0TAo7o+v8JlpNiEHoMpQP4AGqBeYdde1gZ92E/ntzVYndoa116xuxbU0
OH2wINp7V4jdVFk/eVQrazMPSooUyiFDMtDyjo78ySEVjpvGtccgg09B3V22pKx2wdACttpLNjiJ
5dQyEVVV0IRFeXOtPBsu1Sxm5l7aIjcXOrDyrQlUfpiKaLJgMd0rxFiBTJgFlVgy0/yi0UKWq8qK
errB4rxlrb3RFNzp3mW/IDk8Jbhj2yw0oUm7SNXgbLe5Tiij1U0jcv+2HSnLzDAMzWoKzNWUNyNI
GfbWg8NSWWAB8iF0hq0cR/Lm4rZcjwW132i77vl6gPvnyqYGy78c89ux8l2atG2YJ1Lb5KYtXVFm
rA7aR9J60x36pq995dhXQg8/JMesSCmmX01QQ+DKKbsihb2d061mw8eUw1FqlweAQXLgRF963dIN
NCXEPfjHIIRXT7BkVhfEbQLIS4TejjRYHdjCVjoEA/hzvq+TyrLBvfA8mpSjnNYzrLd2FqOWvPJC
GJUkXMyvKrAra+NwIegh1gLoHKOnpOFDPr342nczZkaT9TjrEw7gaIaeqp8BvNmAEKgDqHPzsI4T
qGLHiUf429B4JuXWgKNVRlMM0gdT+j3WM40TuPUFSR52Fdn4lvAgNdUYw9ajnGmiXRvXkBsaXNjj
z2aG7iSlHWZheoL4MclCAXF15c7iKp/bXWcKnWjooSbc4a8xQb2qUMWtjmY364bWWwVBQe5tA/Gu
wAx+0kHt7QnXxp/JL0s7hThPnxF3amUCbfHASWRvK7Xxclo60MDKI5bNnI9sM01SYM0WMGhgTlw5
KaLmAOs3sr1dRFCr8zQdM6BqtlVkpTO3LpkjJUg8+GW2J7CwuPE2teW5q7KAtU3Zk+raG5lIeM83
Cy2WOpgYPeD34H7uD/C3tH+4bS5TQULsUTqTWa5k4PC1mmx3FZSMYrXS7hCOo8xaqpqfFMACKHbF
E0wkZgj3FmO1g/VevuHjDAi3Nn8mfMEU16xKCRp5P8LJ6zdLYRI70zMrzzcDiEcuNU8Nd0DRcaof
gPHQlbQq/YTDzzxxNk0ZzuX6siZFtwfJtcbZEPlNSiPDblw+zb/KgtfetdU75rkXvpvMbeulMOWr
00I79KltxRskvYI1JEXgA8hKN7VbM6XQz7Yvww6fI476376n97ZxHlzlN8DFWORAgJ5dk74I27Qc
gQWAcqhAXSakW8dru4yqok7zwC5Tn8buDvy9CktMdhc4hZdgidQrBnn7O1xgzY3xWH8ZsBkHiIvt
0bt1VKWgANobw/x+Q11mruKYIgorRuIiPtVzIolsrkPq+E/eUD1qlxQPRlcw7BhJc8VzF4qBVQWj
7w7RkooabJj/SIrNTaygEj96SV558nen7SjDb8Ut3oF9j+iqWeqsU5CGbgG1ezY0bbAVVt+lVjgw
fTv4TvFWtxQCyeX42MbuT+2LchfMKkZLtolntnH8eWjTuW53dhntWWgYFjJQ32HQPuVE/1BVU2+t
WJSpywpouV2RYMxaPa5x5G7arh8uWGj5mQNBgws+SZ3C3bJJWhvqbuuyJt6qdeYFu4Xr2ptEl7oS
nJo+EDcQuM1X1C/a1WhBgKa1uyzOX9ouEukQc2dFiZXaejBZGXpQkFVVMsZkRtNg/ONNzqtRZu1E
uYQhKfoKLN74FckaGvzOPWknM6PwdYUrfBK1JWyDK4HKXFkkcWXwIiFolMju5muYLRyUKd6hX83X
o2Idmjjdo8eAKodu4NM8BeUl08Gt8VxYyhD1R9SS3FS53f+G4bG9Kwnt72ZCKc4+Wf8MLFPdy1zX
K0HtaZur0MSrCXoi1XXeV4Bhiji/svHZ15xM4RWJTB1n0AQJdOLVFkKvigXRytjxyia42wLZ14jd
LBWgMSerX2rCxZfYjVccfFuPU2qVjfcCWL18isr6JbKGF5OHNBVz0SFqq54KYu4oCL37ptUI+goc
NDu704PKOAs5dE8qM7YpwY30eyQz2YykGl4QO7QZ6jZBAtITujKVhjxakVvNKqB8WsXMra5it2hv
XWi5ADMelusmVAHmIGRQ/cg7EUNHfKL3TCsgHKnb8Win+6h2k9wf5jnLI8tdW679hxZ6uOWuvG/D
UKxw7iJfsMtm68iQckCPgJ8aLJG/lJ3UCFDbsCUrmFoXmxoHU2oAY3j2rba+Qs4Q4aiwitHspC8a
984Syq+3hSK+XIcIbFM+0GrNeMMyVhZ3aBH+rhlCvDqoUi/oJ5yB4HVZ8fwnhvMazvAAp06EX88w
+yvBCHsEQI3sZuVWq7GCmeaEfX3Q4YzwvW70cwmGxZ3lW7dNOwD1FUca+c/Up7JrhL+quajXShbO
HbrsRG+cqYISY1LLIbeu3ElISJe3gxX3iEzRmtB90yBenOU6N9CojHorfBowQU+Ux0F+HWgUlSMA
8rZ2Odb+BbDQN+i9Du5lO3h1Kvze3vIq8PpVQVpUePIJ3Ri4gPo3DYiZsLjmb24FZZtBTvrGiUuT
NHC3vxxyAI6SfBT9vU9Zd4Gqi0HbOXCxbmUYJ5q0ubn0/RJwFMVZ8TiGOUmsiOM7AKi05vj/YWXr
ePUqdu2XMJiZnQYD4l9/hE6v7lTStQUUxrq5TFle3dnOVKZVKw/C1vc1WgSXfqzmLMhnnUwxgdB2
IcRtbQuZjuiEPoLM/2NWBaIyu4/SsLexnYu6uHBwc2xKRxHIO2oXe9kjGRwu5aUdD3a7h0GyC6Mi
2sjr3BSNuKl7tKJD+9mecWPsaK598pPadsux+nrQXRr+JoIe1Bh+7+I8xXr1h8fCDtQ94Z0DKWt3
mh+V3483OG53RORhBjwdaKIqJs9DOT/65FUWErehsuxtHgbWcyUrO+EIWKukzQkKCkUXyCijUd4/
hjl+vl/X0esw9yTpfe8nLapgNU3qoa76MpUVNoYg3Xs3kBzbrH70zYjsf0YuWIxNnUSNFWyakMu0
82Cc3I+xfYco+L4gfvlou0X04gVFcTkDlI+7tIt4wkda38RVG85LRiMuOex8VxyQg13v8sJeO3NO
9zWRsczAR5JqO/v9vpMhM7uSVdI58BBJXRFDiaM39N0Zpnem+6uhqWq4qYiXKZoPTgHOyaqOvNle
I1p79aj0E9EAX4rSAgpfSTP3uAJDAlQQiWSDKAOQ+GpV6xozPtezexHrOoIFs99cBLX9iizg1Y/7
Kq0lrAMDYb+63aKMh7MoAYEcCuAxEegrjwW+WUP1wwxUDTSIHIotxIc/jT9bCQ+iPJ1gVcNRbyhy
+BQN/aXyrN5LmFE7OudWGg9VXV7lIwv2LA8fRwUvVqecfow8jDJk9sj0TFnhYInvWps+wi3ESsC7
9jdzySEMOXt8OxsCT5mK9vhlZfMzNHJACg8GTCJo1T5DtklDNgfBNtJTmo56jneizPPUNhVJ2MyH
O8vM/IXFSv5qql4OWxSD2tsK6OvExc0zpCbyDzOtyH0DHahtZNqySt3CZrsJh8S9YnmJHR62Ggg+
O+QJIkfvSQH+dzG7o+mhhQHflrWsRbgZIOYZKGk/Ih82mQBq62aoeL/qRN3BvtVzXnit+2k75Iwm
SKSAeMyXk8Lu4yTWdpN2JJ43aiS/8OVpgsgEORtByDrN9l3Nob/ASiT/0bAtHGcdlzq+tGGBk1ac
lv2N1qz1dzEIkKs+KN3LsiNtir51m/lGP6A+6m1Dy32KC6RUYx3fFwNezAONJiyCHa3sg6EaETjL
36JOPSE4i1Yz2GQXpvVvVYy2/xgxc1B5ofWqbW2etgtBEVZftswaj5ZZS5Da6Im+Rv1A08DiIvV8
vhXc3bpNuK2tSbQpwuYGigvzqunGbRzyrdf+It5Wh13iTMG7O+btugOt48orCqA0UXd9D1D4eCki
jURc2nmfhTwGoY/LW+SdD26XsxUbYPlCVVetTRx1Ces7vvMN6qhTYz9NVqmuhIgikRmqXhxrNhuc
q+W2Lebwhvq++cmoirOq94PMjqo7oee3Kq+DDSuJhFO26/IdbzRPh0LFFuyKA3I3xOMDNJDtHEcx
RcWNwyyOYVukTDvxRcMtkVXBUNcJxcXyVhoZPOFCNvV2rqo3VOOjKw6Yz3WZh002Ggjt2ThjruAh
4N5qR/io1QjLhpURtbGvwe93DexnZ2fTSh++g5Uud8bNKyTOdp2UvfxDCusdjH4/gajiIWI8TxSC
5gx6s6+UyjjhFMgnOpfRRR6IMLwcYdLx4M+odzmxq0haGL99G/KWkDTIHX0LP5M5mfNAIQ6IrQJ1
UxElvTOorddV6r6UOYYqoschdods4MTZG+Op97JvBpFQHJw4D+f5l8J1sNEestv1iBzwZxu6iytX
qNRb5zE3MV2zbx3trudwiNwUorBGI3mSdxIEyUvcsmjdTTEfdwMvo/U4qNcJqFqR+n01ocbW0scm
xw8lrBWrvLXim0I2dsZyOAFXcKePQM8WI0qE8TMqAFWaa9E9zsCi3eInqQmpUOihJj0j4UKyQFah
25R2wiSN1oZOJrX7yl+jEf4wdW35Dpdc9mMa6GOPq2g7ALiaUmJA1WlHy1vNNHx0ULPjOIzTUIfa
wQdib33rarxC1fFEwUmqzIyypj3zOvYeLUiGkhqcgnHuPWvknVfWTJrftF+m3V6UY8YuG1s6IcpG
hSxz435YUZQm72iMnNYZ4r07FDQd/DpKXK/GbpTCJNyHkPmIU2ddtfWIuqaConGlAu+d+CJ6BPCu
gk6FWy6JhQUXm4QuaiRziUTYU6balp0FCBsgzMArKNSkLmcvHDc+KLQ/YLhOrn1TWhkUQsHbxSmx
162J56yyJUl4DCculJgBhcw9EyGvYH6YNo7HznRfT7UWQMNzliYG6C3H2DSlfIfmZvIO0fA4R6vB
29bm+30raBcsBEhY5QF8ddSNYRFBVCGYh8Zb5lRblKm+blyc6PZAug4WWYB04Z9jRFeAapVXdNI7
CGsFnrBzznDvxPOXTjHgICA3QITrqEEtmE1j1sXkoINXnJ9YgF///hNT8O/zj/GbYRcZlNjwfK7g
40y3vrzIUWv7epAzL+EdoYCcFm5BhcQgTrnDHWKdaR6dejyAE9DqAToQFuLL3//pR7so8OgRQj5A
O1++5+Tiuz8eKjwAnwPPQiAKdkyCI1PsWV7ZewegyawLCE19/fjwU9vr4+OPvg1yN9/tCjzeVrs4
gvL+hZk2ETsHPfj8jT4Oc7QPUJVEf8PS3kHOb/N4V75+/RbnHn/UvXVVp3L0hL2D0lvUtL0zM3zy
I6ELCREddDzD4AgRFQ5grJc4+g7SXkOPfFKJ/17H3+PQAugTAGwAeCm6kJA6OW50UuUUoJWjxS1G
XItTncjm2/sAI8AGF8RvAmg2WV7zn4VaVp0UZRUHBx9lyNJfifq7FL7lFf4ZYOmx/jMA9FqhPNph
APDWE0Myap/De5+aaAD/I3AMoI+HsT6OYDWDhwqT6x8eUDODau05Lsap50NqfWFJL9D8Yxi2iQkr
PdWHB4N7EOF6ZKwzk7B8g499ZnT/AS5Z7OROGDT0zEe/1NfRYTA3c57F4sJs2n0sv78jPgyzNPH/
mQpLVAxOARhGoV2Q5Tz9esOd2BHol0NVZFHP9QDI+Pj4pkatoyjqCNFxcM1GSGttfLSGIUF5ZqDP
F0QALB9ugGXrAdR9NOE6dLxBqBiJhT+XOwikH9CNCG5VP/hnRjrxSqDC/dVQDUJw5Y9Gygs0p11G
7IPjvI/Q4TAjUkF0m1HA/f5IgJUBDg0wCySaPqFxSjLijcPpoCcXuUBj2uEKmAL3mZkSFciC0G9j
CINFQwnwcvBlAAI7ejV01SaA3LR/KLpVN6z0OSX+v8yeo0UNSCpsLaH4DSLyMUix9SKkKDBjPDgx
KnS5FfBUlJwAfNx28MSZYfsqBAS1M7R1coA+HXOB1CpK9Ow0VzMUai/QbSz3DmAESY7keYMKU3SD
kHXaeWKyrc0Uhv2tg4bsjTc+T/WuHHQIycVAr7kNOxXZgtRU2iqSEFWouls4fuerEez3144zZ19V
CD2/vQHAvgVPCKpvgF4fU2niaCrscG69A8FZGvO7CUpqIyz89Bnk1mcw+0LzxVDo7iEGwLr5uNNG
BupYX/reYQjKxDMw9M0TlLSmDsUptLrzcdf3G1dcIAdEkfnMYfWZqgRoGhYppMRg0bHwpj+O7i1F
J0lsenBuuyiAhGeOD/ym/Pu4rFNLpQ6Snvh7YlK4CLFUAcIB3wYDwzzs45i0D2sSjYoeijzfUMta
//x66j6f8QiZgcyHHQ2sG3Dnfnx+NNmGh1SVd01tbqQjLj3n2wDIjyMcXbS10HHnBhihR0NVr6zw
2whIPB8QsgVKFuJrHc0KC8JC9B4r76oKUUJ6lpF48gtBSSLEigMs7phjF/eqt3nPMOsuUDBi4+r/
Zgr+GeDoQIIetq+mBgMoVCPv7HNyGJ9/PxIWILEBq7UXOd2jx9uDpl6N0tgBRESmnsdzPP+Tz8cM
REALInU8phUwJ7d0bah1gGa4dDaGnNl2ny894E7/bjvE+2CSHM2va2kC9F3A7sh8IeO7KlzLcwpa
J17hwxBH8YEcm8AG/oXdBVYGMpbIv72J47+M2cXuC7nv8SbLidWwQBJ258Oq87LOv70DYgiI+uAp
ROB8fbpwBlNAh2m2qjv5VgDHPJy5oU99HUThCDMhhAoE8NHXYY1wRTPFDGJFqHEk9eN3T6CF0v+/
jz864VwYV+howOOFvCL9dRud+fnL+vh4HX94PjnKV3y0ENng4/lOn6oIyAQ3QWkeTfO0JOeMsE6s
VVROAPMGdBL07mP48liFYcFjIe+i8L7uh2QcN845seXPoRmoO/+MsUzXP8FsIzpSSoRnd9ZKmTIZ
Vs5Stlx9e1I+DHJ0LZBQQgiBYpDaa0COvprl97fEcrfBBwNKoBBPd4/eogno2FVS3tkRW7fKuqS8
3/wX7/DPEEcHn4FIm6SUy7uHbroeq29fa3BJCEFPxdbG5XN8LDE+tGOO7u5BsFcN2JV7JtY5sev8
GCkkUPCuA8b90TTzGuifEWZxh9HOygtAY779cT48/miCmQXuLYD94QHanmteHmo2ndl3J18AavWQ
ZUHcgvj+4wzDYTCE+ZvBB2qBbYySOjBnRlh+49HOBmgI9xrAyignHuenFe0c0NlIdDDtGvC2EC4p
w/rrz3Ris0GvCDk2yn5/d/XHl6iB5XFrNDcPQRylfnVTW1cqb1NuzlxyJz4WkkeQdd0AtEHQND+O
o5AglB7pyWHR2aeX4myUdOIU/DDA0SFeuEXRwlKbHNgfoIqgBx5AnZCDeHpm0x0HyWBWEDjcQ0AK
siBIfo55QoPj006NkXWnI8RjLgAG7qXVP0QgKfT9xRxPGcBe6EgU269n6i9f4J/VsFBGkEMiOUDt
CMoOx9VfqUsPapGjdzeNwJUAe8T8JAf44T6eJ29TSjR0W1o/QKjSvMN5p383dRhfSWXoHwEj+UtJ
7QegMuq1cIHls7zZRSd3ABzNs5Ba6KaDXscEv4B9oZs8jXu3uCVdZ0RSxhog6MvBS8EnMU0uIFZw
bxEJbILqVnHZQt5vcNXm/3F2XruRK1mU/SIC9OaVZFqZTJmyL0RZkkHvzdfPYvVgRqISSuiiGw00
bneGIhj2nL3XUToNaR2Sw0ODUKVy1WREmp45SXqLyDR6HBzjGY+o7L8/MKsp/L9x0QiYYpjEUL2+
/4Wq02eR1WvPsXHzdVfkt8nX9xtYzd3/NaBDc4YNeuH6kTZNC+G3057lPvQR1te9eqUL11pYHRZN
1gJNiuiC3n2TdsF/6ICq8ZjEtYsrnyTI68UX5YTRikbh53VpF4tof+V+pl34BLjzsGDqWCLlNyZS
bYiJo9mV9hzm8FKtIEnuQ0spPyltEZ5lA+yTZMz6X6cIBMIL1I6ISo07stGks/rBaraW1hnHUk3M
R6PO7X1n2MovcxjuginN9rI62ARnJOFTvK48OHOj7IQhSRBPsxSJuhxtZrspt32LoqrHZoCwLhq9
KcYA55Hpp4hj0sm/q4rZ2AX4J+Zp1G6QJY0fO/OXibLASNmoCScyVdZnjsAxGpmj/qypf50fofb5
/Xm4Og6Wn+cDypTQ5FR+a8Up28B2MjvQnokpujqag3E8ogV/vxFl2ShX28zivcHIA6uLTNmqE9ls
UbTDCfVna7L8It0FzVdn1xO90b8jxEP8rRV+8mfRuJt+Nv02lQfT+t4TKJf6K8OpLOmIN38KOCnQ
FRY3wvXLS3UoUDBNhf6sdsVdXaWbQY/OwCfRdxk3cjTfawEyJ/gMWqFs1KK4siovzOqFTvf/ml+t
SmRFXSdimu8bRJQJ5RMppHgT6vOVs/FNPwk9L8ZJFQbUwk5aW+rnpnMMsNP6PbHCk6SbuBbYzIcy
gaBbic0gklNlx19HaaM0yVmmuMH731xdnggvBxru+f/wIIQMiVSuN4hk0HijE1s7qd3c3hWdg1Ba
kpELFuVzVsnpnWZjf4pEoi/hPPXA3GlRaeLESYhoG/K+s9PQC3vn79wKwxdZWKIWHOEv1P2wR95+
7e71b1Nf/8U6ydbl61BueB0plus+Gc1Yi05NKxmbeFSqx7geJ78XDncl4of3U6nkflPnlisiCmUF
2rCltspGLvvfcd4lV4ZwPVcopsxSWcaOp5ECFvD1FqsJOa3TLI0fhlDND+WQtHeWEhte2qFGnmPz
Wv7oYnvkdmiRIKy+jsE6ctNldViIhyjyMYPV5oOGWF07vD8x1ufSv169aGW1AoRaTnPR0YqCVWYG
V3XNv7je0tYNrJ4wdZ+O1ASngTrA42B9UvrHut+834m3y4tvwwNjIXTgX3yDxOXki2rMX+FDPEw3
SUzZN0nbWRJ63rLrTqOmbhUj8IM4OFsKVoP8g8Vq2LyW9nkIElVddrJVJ9vWjhEZyeFDGnV+GGu7
xjqV05VLyqUJ8bKR5VO+eDVbmPw0JVPCB3XKcbMIfHyk/aQHqX9+fzgvfbKlBPZSSpKVtzbndsbg
II91ogf0rT+juPhtmpienP7KObQ+hv4Nmm3ClgLVShJtNWhKPg5FnGvRg4CI6HZRDzMSAV2sPJXp
QBJK+1sp1/bBS21StIj4PhUOl0j86zHk8xQAzUX04Jg/HWMv4ucsPuq141ZO4w7WNeLtpZHUMdcu
ohSNI2D55y8+WVNgQwuHKnoYENLWz6L+zLXk/Y91aQEDRSB1KoPGILn2uolEGSqCf3b4gN/JVp5y
8bFc0zK1LR7ADBeFk5f33evfzxVwwA6C1XOFb1ZZDuqPRQn+NUBkV0W7hCgFzcXrBtI87yS10R2K
l27krXVtb7gwPvCqSDbC4+MVbywz4sUnUOzSmpTQcM5pf3/bG//hjwdKgqCDegIqKezXvz7KWq7I
heWcpYjowJchu7JGLqx5G+oQNXc5ALjar+arMCWhTdEQPjSGG4hfmumpDiLnj0kVlk/wqpXVzhI6
Y5wPYc/2leY7vBI/rDr5WKzp/zYBq4LwK6l4eXXO9HLAEw5p5IM5TTs0oTc13sf3V8Llsfr/TazG
Kguhws4jTYTqUZN8G69kvmuvZbMuLOkFcIsqAnQYfKDlRvtiPjlaX1Y99JhzWhvupIHBPFRP73fk
wpQl28Huy2OAFWGulpxiB+1cQ6g5t62n13uEh+///oWBcpYjn2soGrY3EqRMju2E6lGsuOKPLA0o
u49lr3rDNUD+26FiVoFEVCDdMFD2aumNqW2EGOWc8/yrTU7p567/8OqjAcMmuKgviDhttfqwXua1
Edr2OQ9v40N1rS7c2++whIAWfQ1iUAIyqwmlSA05v1S1zzwopztDXLl6vRkesC2ks/7lnMlpra/k
oyHZQRpX6rkrbvQ/6kBxjs37H/pNB2gBegeQIfhMCwnh9VytpTGopanRz/CZfL1Bfz1/TCFEYTmZ
TwxnQ2E6LcTT1y3gg7OjWij6mWd6nx0y+8pUffsK4AuzzCieQUCMh8DqdDD6sG/yoJzPUdr5OJG5
6u94vbpSfMyx5yX2fTw9DfK30NjUwT6ormxbb2+WS/tgQ4mRc1GBSfu6gz3EgBpT33ymJJZeq34U
GFC0bmYMFcTETnXt8yIKr8yMC99tKVJD+oVgKtfaVaODIhFlhdl3NjGWSjdJe2WDuTDz+FXkPkzq
CyrWLhWSnnXldJbBunV3enOUoo9eG1g6HIq86RUukG9SnkE+OFqgy+M5VX8rWoyD8c/7c3stpFim
Hi1QVZ2uUHVwrdhQQ9TgYTWMTO7ajdsBhYrHA2ZoT9J8Br3xzRDmxhgzd2rC/fttXxy/hUZoL7RX
bhavJwUp9kIu4nI8a53zuZ/yr8lkPmn1tbDnpWmgcumC1s/rnaPgdTPZhIIQtP507lS13wxFVOzT
JL2mml5+5dU7m3FkaqMMYCogbF46++JAi51ManohTWdbw+TTshfJf2QxeYacYeN8fH/kLnbpRWOr
o80McazkZchybnANZD6C5Gs7xptIx9IfMvnL0UPeZt0f6HOsZ8lgcjtPdopZyUx3XfWtVAa3ViMv
m0I3a7Zyc+UefnEYuXwAlGZSvqHo9DhmE0J7EzVNKJVl9ubziBwlMQsvMLpdk8pXdqaLI0l0hJrG
C9pqLW9L5MoYys6ZzhZutSTKbmet+S9N/KsbgDCFOOHqY5WzroRmqU3noSn/ynVwtDJ79/58WH7i
zeR70cRqinP7EGFaq9M5aX8oueJm+WnMUzcyrsyKi6P1op3VVUSOE9suAtrJ4Wg4Jc5I/UqI71IL
C9J/2bCXQnCrnkRshgKHFi20GsW49Mwdre4atX4J46+GiyzFIpNgXwXpuNp45KkCI5Kpw7luMGdz
/SRiWo0Yd3PhNI2bR1GFObWgYpjotHMaJcOV70Va+M3mZy3PBZ6CSFm4Qq7Fh32pThoG/fkszW28
bYJkAtmQWSE+D6XGZ0VhpsBmZYMCuJ+TvPIlkaZ+YTitl2CqgCXa9d5YNqPbmsG8KXuoCHaIS2nO
wQFgJ8oiNy2bat8jJnNTLe+ewk7DQ9Ol9T7OVHsTDo1+r0+D8qCNnea34HbuKI7Y71Ml/KyVzfAl
07Xxd2JkDtXMYulzMum/JQv4N0oN8WhGSbZpxkr3Le4WnmJQTTWz859lp+CT0eS5zPyu6PLYhbEW
7GeHeuEStvMDVUzNfajXvdt25uy35pDdOPE0bSrZKD5ZDXQZvRL6potq6UQ+VPY1FVzK0E84UaKy
vOvmwtnNBIm3TdpZx6DH7gZhpQSjAM0FTp0Mxo8K5bOo7Mgl2RajI5UUL0pM+9Gus+5hkOv45Og4
NHU9/FvYVB+yjDo9pVQZ8OBam14gSzFlVQvSlnhz7zINdE6Jg98f4cb4Fa64TVe3P4SGOVs3MgWH
3qT4nOSFW0RZcGuFpnyfqbn82GT6bUjAscQ7OOUj/uEg28ROQlWtvA4PZthOGPWSO+LeyjY0LYJt
wv5tGNnsx6KmhLJtATkynRLckVNtukFIG6drkq85nlyfUp+pNxq5TLyM1LGrm6Ol3LZx/LiAp0GW
jMGDEM5PrUiGfZBSDulexliVuZLeRWBNom/OVHO4A8v9qsyUxAUZooedV9fzt6kWRuPlip2dJFsa
fODt6k91nBvdH1i732M7lL+pbdtsYH1KwpMmy/qkTmr+M7Ay5Rl3dHErZ8zGSnX+1HLefpk1OB0M
zRMTY9oEWfsnk0bpaS64pI0zuKei12L10IKMWizWtenrRmy7zEW12BP9/NvnwvyUTQxLBKLLz+wp
BC1j9l6Pa2sv2lR5yGVhl66DIfWzIzXNz7iMe0+mgG/OwTX8CBqQ26TSJD8gohR6wooAyYypdadV
w5MljdTPjPs5P5V6R9GzUgJYNTbQmUJncAsznH3+2ukYl62+UVoO+GiZKZMB0GscpjOW/n4/JfGv
RJvE9zy0u1OkzaWbMyKfBFkN8xDgtN/i6DOfpoAP4ILFCB8swB/3kpKHz2lVfletMvvSlOq3JDB5
Hg+gi3t9NnHsQgjGAvx1lkZjy5caTwyw80WbWtVDVqb4WIxbH3FwsUWtZftFIn/DMkZFxqltUGzF
XenxHOM/avLVYdo6n3Xc9SySLPflUGs21ig330OWZ+k5Vhbe6VXb0VE7dVsbn+r00xI/ey4AAB3c
XvsTpsaM3zZJfArad3zpkv+hgUPdbCyxUzLRePbg9P5sBoVvtI7YtrAmvBxvo8cLWtlqfV0dtMLR
sRZG1qdGB5LSx2C70nAKQRNoujcx8dxhDrD5haPslUGBHLogV1p3g4RD18ScjU0eZ0IMF15PtOpL
0+vST5yCvTvrGAMzq+w9NU6lGzOKh92c2pmX4feEvtXLXmyIzFObDs1oFevNk5XCMlOD2N5RqKrw
6s4a//bcS29q3s8/uyJOD6A2DHzFBRw7NQEZOmGm2rP7yF5hRIOfyr3yGRhKU3hT0Ta3cLiSn4bE
tceNecl7mqBeL9i6/qiJytiVg2RtRG41v6R2wuI42qXiSz2Qh3Aa7H1pRFQ7KQTgXrA68Dfq5FnN
2nhXx2QZe7OPbnrkFw9Uty3ZyyXMv5jjPKF08n2XCGMLia95xJo6PYi06fyutRnAfDb9zk6Kcy+1
5lFSbGffdtK8AQiSfAXckO3FNCl4HaFQtakMfDUuiqMqko55I4vejRQ7vWkzXQfLNNXkWMMfUJly
TwTOQygpgY8F7DfSMWhHQ964epp+Ib2QuUUooXsHM+73wDu2sgSaRnLy+T4ZWhyjNuSYpKo4HWAw
3DUVjAWe5L2rppT1LFr4eLUe5BuAX9Q1AFEgjg5QHjfR8f33ou22cZt0d7OKLVwu7HqjIfXbVGk7
efokFX5kTPo+DGVlG+ShsxnJ+HtVqHTfOYLTzRSJeDOPPMMtqcToGUtiUybM6b7QzUMNwdkbTR1x
h5QmcA0U586slASaehNtGkf/mzrm/FTbYf1YijLbNRrNcn8xqPECvswJk/Fz3qaWXw0Ad2yIlffw
ReBJdUI+JE7Q7kqpKTeR1Y1Hp42HTZr15rbGFgydQDYOdSKPnlQn5kFHMvLUZd3gSY0CaUMOK98q
u9ZrEsqVW1Fv+nNGgl+a0IJ4GGMFJ1cT+mELJg/ujH6bUt1xj7ND2huBBYIgghbgFBTNygY2jUlK
6iM4PWUDnC15bAQVIDXM4491kZaHrJ67T1U9ar4y2fpDDXFiw2mWQjDv2x9Jt6D67KlyHQXtvTDa
AeKQ0/3t8uhXXar5WeDwdVUnzDcG0Fo3KZ38kKqB5oMFrG7KhbOgTQ42ciYzSztun/RRj38Jk8K5
fY1JX43ZjQMVVqSYu9+FoTUuKiPhqgrTbUwK5YalG3jErNXtQunbWTjS3am15z1yBvA1AcVfxb87
ZlbNrjan+qHNpf6ed6SpH0lDToMbCXgsWmM+JSIsjyMIArgPMnPXnCOKERTFBkG4eSxDrd9WmWG5
dq9mdxh6Q89sSvB5hZEhK+KqFVnk37URKFsQ5t+SXJ7dQJ91qCALVhBf2naw9Q5SZWq7U242QOo7
ym+WhrMpR7AmeWX+suf+V22N1reegre8hihWKzpV3tV9AbDDRFo3xWWwb+tSvxFTFEIvjOIdHKji
czJLgacaXbtL0lzzsgZ4ThXGwpfRA20Nuah3OQKS255bJAPfF+7YAdioi97ZoC146MLIoSSopUIc
Ajayi4MCNVRhQq6alkNHtH3tiwVESUxJfyxjg/06hmGAAx7fvt7HsBqbxgKH07Lumibe57grz9R/
D/ZF0zX32YxYQqpb877quRmMIgxPRZPI93VeRD6iKWkrFGnYFQOp6wl1i+VmbEI+EbVyK5I2aP2u
s7qnSQ3/pEbhpZpxqhbGkdJFwxfTjvvJK2ap/q5ZU3NWqi75rZdt8tWZzXBjUIneH+ToV6IksICk
gb82mDX4HI7mNT33WpUaKPvC6J0tcDp5g0oQMkjfWL4x2+Om7eLRCzIQ+n2ph1shma07V4O+dxSQ
hqmkMOmIGuApL75NhaOwcTjZydZn4Wt5hEhMn/F0m6XtjoTwNqFeSJsRiqbwuJzLxlHPp7nf1gPl
E/J+DFw9Cr+Esx65YdvW0CTKyNjoJLnPkS76WwP5TnoUjqCAq2WgYyLF3vlCr7WjUTvNvRNav4c6
GdyyYL7rYMW2oFO5nA6hvQ+cgZMn4ySM08LcTKJvD+h3Oox/SrS1wiL/pqmgkkiktc9WK6XHpinm
symFsekmzdwUN3U4GzLJ4aDyRNPMXLuRZpyakT0hUueRcsjQCMYGuUY6JRAfUyM5Nwj6qD+Yw1YK
ynQbEc6/zcfe/gTkKyg9qtJ2R86XRLhtIA8gSZUg/pP2eXfWJSt7SuHY3WRAHHy9AP3gtpFZehWX
vB1XBWnr1JSrH40Yt/wMdmdWlWGfFpSOLpyh8fXE+k7opj0mpk4SdQiyz2Nlits+AjGRZEugcurj
T5Hopi1+Zrits625WlXJz7Zaxmc1lEAFGXHEi6jqdlk/SRuYQNVzn1aEf2Y4MU7JJT13AAKF5DyO
UQvprgjLL1JTN7w5zew2rsz8qSuDL4okKQ94aquTkdbjk2VW4UGuBfMDqMOhMsRf/k/CjwatQ1PJ
gjSiqd85+JEOPLiqc1VWzl6qFRtZjD4EmygJ+3M6FZIrDZbYaCpFTzOdR0YWhcMnLYBSbNaGfHJY
zc+tbBabKAoyPxdD5Mdy1rvFWPU3MiS57WT202OsZ+2jnkAH0ohruPnQUfk6CTxb2AfIcJ+TQJf8
TqCLCdUB0hblve/VkddSwx7oyXrebGF+6NvFEedpjTzsIqNXfPAof4KkBvli9tWxoALpfaFClUgB
ro2mDBpqHqjbGtvtLVTe9kea47mH+qHdwWSCjWBRsScZKurbFGNyjCCdAqSISj+Z5V2kSK7t5DCR
ZnU+DiSaN20gqiMoq3CrGUHthnPYPpKSUj2MbWDt2jq70ezA2cJcDSEJDvatggfZL4XjbHsz5kyv
i+ZZV/LfIm7tk6xBgOOFxp1lAOkaS1p6mMLY/qHWSoaQIuh8ta3bk5nl+o2SO+3R6uQ/plWwK3e1
chSjNroNjn+XQHC6nQ3UyxEZPs/JW9016oIidB2QpSCyzY00jsoODiDoptQWf3W1I+ekhVC9zEQc
46LLtglILo88NHeSAYQH+zYYhJrTIDYawBIyBQ00BzUu7sgaAKIBaBissIvR2vaJ8UBacaL0gLPO
uBkX4mQwlJFrxGH5ra3EtJGHIIDQ02feLKfz0VGn5AciM3Nr18p4O9dgGEWSftI1ibE0ks+D00jb
ogt+dU2TPdWaKM9tGiDMHVX1XKhW73IXDTe9auY7buEAhhRF9YmQDHDACs1V+D6HLobYp5qVdOzC
GLo0sRP5ntINgde1AHtTJb+PlEE5BMCyN6EzSSe9JSxhCr24IfNR3PW6GB6yGKYo0JsnFJGokks5
c54CR4dZIkufJCcGypGkRexWwonOxH1A+kTjXaE5BaGu4K+TJ92NZRjjUe2r/KBzTnkxRDc3kpK5
82R1zj/nKgDBgsGRaL6TrYMJTcNPhMjcKhell8ey7Q5NHXpBbJQ3WqXIuz6Xba8q7X6bRUHiVZrx
mSCZvYfVlP9NekjG8wRAqNeidJMYYc87rK5OcFBg26rObLhFqcyPJtq4g9kpwuO6K++g8vyt08TZ
9ypIuTE0uZTFjXZTqbO1zSTlNiqHzLPDUj5XWr8MoTUdWkdy/FhLfmRZEu9SXl6ATtKOiALEXhCk
C9MZLB4SpNo4oqUZPxWjOW6DWeY5OYrsayJJ9ZdgjM0jPGIodUKu3cnEayZxiXKBeoa+XVUEuPpM
ASwSzPe9ZI1uVBjFYxWjm+PZGtwQZ1Q3WTlKezzhoJoGaAwuO3W0lcMa0FiatpDLMmeTE3R3w676
Y8PHATk+q3AgS0B9EGtca6ylzVyW5QO35dmVUMK5lcyMCh2D0sb1qNzZ3ZjeRlkdf34/IvsmjrmE
9zAXk8JeSoqt48r1OMCWAwV57pSDqd7OxUcjsfw+tTGWCgkKlwJtCXG+SDfkTdiYSLXmc9vdj+IQ
qVdyW5f+/he//6YeGupfW4n5feeUYvj+oGEDHQP/It9JvSkMG288M6Nlc8aNwXwGKECs8EhVgUmU
H40lrxpZRasbIzMGs6eRJCJ25l5zAV8aopd9WH0CB7FiM7b8vEXQsXiowm8fn0LOkljE60sNjLUo
ZrKqCYY3Wbis+X5utB8f/nVKMhH8pnjOgr1YevdiAgX10Ep1b8pnqVa/q8SGiIF9NKttOf+UhCT3
mKy08roJ3DJDUjalcQ7k7ETqkXzOpP19vxsXwui0gRaGvB4PkLUimMyVo6FSNc6Kc1Kac50Tpnh+
vwlznS1YuqEttZOMRZa45oN0eqGjVy+Mc8cZ2ajWk5H2ROnT71auXgP/LFPyVWZiaQsRFA1CPKG5
10M2EWqs5jI3OCDHfZL1xznoHiCjPMNi+yVPHQHJj2rxWYg0aepgChZ4iLlqUi4liKp6ZZwL3IPp
MQp/vz98b5It/D6yDNY48jRkMqtZkKoJ9xmwX2c1/z23uyyeXKK3YPK4wCmEgKIrq/6N72jpEEIK
lF40i1V71aBROk6agyE4572lbCo1MEiR1EcjMHckf4Ekg0mb8udRkzZDDtjw/e5e2BWQsPFkZ1DR
Ha3FIoR0W4n6OeYZaRDvt6MwP2jYW/bOVy2sMs09Z3o0CNU8h6jlMqak9R8m/GIi5ngxlxJbq42t
4LJM2eCWGYFHhSzLoJPDAW0cdtJHB2vR7mgMF5JjKhRby9J7sQlNCvf+wSLH1uSOF02uRBD3/c9x
SfmyVJHCW7qQUpz19BOzWsttVavnmaRZyPssP+f14FrlcS5BSgKtk9rsqxzou8bJd1GXevr45/2/
YclZvlrUSJ80ZA4UXkOxZ629wJlErQngnugceIdapnBtCmKosOE0pfH65JpL4mJztKJQznQBm6zm
h2iIKi2UzDMF3zZa8XXsGjclitp0X/TiiuTxzeJeuoZyzMYMjvRqPboWJd4sBQ7eeRzlz6oRbmuT
6ikGqQL2+knApM9BY6e/lNm+8mEvtuyw4WvLFeKNJnjQtbIOFGU4dxhOhs6iDAn1IPJDoN0q/QMo
ai+ABv3+h3yzO9NbHBSLmohiOG+8BFFPkaResYczVlBqU0zZvZmVlJKo/MJuTXdiRm0yVb0GxrnU
LKQz7K3kxJdp9HqV6E3TSU7tjGeDhQgLNYJoKySVx4Xi81+L8spHfbOF0c1FlcOmjerwzYGXUkSF
cKLGfMXBmBGUuSaoW2bgekEg8V8Ieguyar0gtJTKFhQwIsnPy8Z2IopIELJrP7wVL/0g07EYzVQd
dtDrcWMJkPVWm/E865Y/zsZJSerD+zPi4lCBn1kU49zT1tbmaJKILtf9eE7KonuYbGJ4XArDp/db
uTQBAFuQXVJR3SOVet2RzAlqw5CK8cyUJAm1N0ByVumx7Ci4a+zH/tv7zb258DBuL5tb/pwXu3Lb
Tf0UB9V4ViIy6eMfW32mrtJ2Fr/eb2cZ//U0sKgjQWOL5nF92enk0olCIx/PxBcejaC8wa9LjSH9
s9UorrrUY++t+wxB9ZWt4+0NYemgjmEfAQj1KdcLqgAijX1XTOe4QB8QSDzHAccbUKCG35XzqeCC
EGo/9WsmoUvTHhsA5x1egLciSElyjLaJFfSI8yd44AR2/pbS7/fH9NJ598+nriCzZMqv5bCmHJNB
orD9OZRPBjuw2sSelJ66wAQWDwh4fjDzvSbfRepfaTh83AjFVsyuzH9S+JY+LgvmxdzRh6JOtVhW
z1VOgRUib2F81d/9dtq8amJ1vtlttQQPZ/VsZ407ZjtJfXh/DC8coK8aWN1Kal1LOyOiD4ogaK9t
o+4wUFNIiG+d+vP9pi7sH4ve1+T0XBzTymqLkme81IKczNkyf5nBj2uixCs//8/O+OJrYE+d7SlP
+XlQy8KdAdu+//dfmNKWzB1DX/Y/7nKru3bc62QRYoUwQY1uuJo65VOFWOOYDIrx8VMJmADPYYS8
PPn+LeoXfamTbK66YkBCrPxtKYKRXyMvKMsfu9qPXrWw6sxUNPmsFPKMYcChStE3XbudpXgbFZ/1
6Lc9LzmRam8jYNKvPJQv7O+vGlZfLxphJFo4Gt18rkX4hGh5E2lfguHcqg11/fZdekWQeGn/oz3M
Ecw89OZrClEp5RqSt2Y+l2r400zkn6VabkhXEGCOQjcW+Y4yK7/moLrVeiQN70+ZN6cLb1sFqxp7
4EIR+meRf/Edw1aTo0anXolQNL9RGF7PzCjrc63I7pup6eCPgUCB4xYU3RvpdNrpTjGSCDkZ9p58
cJFvod1/uCuvmlgdlCXXgiylAshJUlyt98zxGE2Hazv6hfECJLkIFQ2DON/6siSorwYAsbdPdgJK
dy8qrwCtR0D+/b68OYyX4XrRzGrjbqtohm5GM6mR+a3jK9ofhCxjdSpLNvLqm32NivpWeb5qcbWP
44qWiqYgfULFECTntmcJhfIt8aZ1YLtn1BzZagm6D+XnmG068/B+fy9ND0S/FP5dAILMkNdrbqys
sFSl1D5VS5ajMm+CuHke7GtOybdrjV6CoEYbTlVm/U0BTVgrhK2l0j4lVeE54yYg9k0RGJf7HNUB
fqjJMdepYhP6/6F7L5pdbSlZMgtyvLV9sornvt6JyHOiK9vIxRF80YT2egTjOZbibq7sUxYWv7Qp
+dmP8WaEZf9+Ty7N/5cDuJqYXdYUlhIygNr4pUj3FQUdAN8P2ub9Zi71hgsLZ/AS6nsbSIxVQpXU
uj1xfeOwfOzj59S+pm6+1BcCKmwaBmkB1vPrIZPrqLaiMbJOeq9t8ok03Kx6Zfajia/05l+B8ldn
GdMOpw/1b3B0Le6K1y0ZhdZRziW0TgPMlO0obMsr57n/pGVOtJnMuP5q6bG0DRRyqy1ig62c5NGx
TozqMDXkhl06EG3BTGrHIc6rQx4iGuw0Usio0ZIjOaH8aMbodAZJV71Z1aZvhlmMnlmVJIdato5u
bMwtClxDuL08QMikjlH9SAFQ848g+34zGiklBtFAbxtUE2fLgofQdIF9m0ToOVH/ODtRWOM9lbni
A5T/ENFAF9+3SDy2uYzOtmxM6U7Unf0flg4WdCwcONAvmEVl0Rgjgf2T4ZwG6U9P+df+Pyydl02s
5nSE3sCioFBwap07TXlMW+rYfPS6xATAmsSrisXDQ2A1AVA9AuCv4uAUj9V3IaGNsq1rJcGVS/MZ
9gl4J2sZq3WEHwxnM1N2KTj19ky9N4reKnsv6ck0UkwIGUJxbFLjUMRiF6CSK6mSaErtprOCLymV
aN5fwMuYrWc8RnsIwUugHlPm6xk/5JpMZalUOgWRQkRBpF8aErDvt3Fpk7DRp1D1XpdZWKtdVWrr
KtRzNThJBsrLggBi1eko1Ag9vd/Qmxvhavmubhb6XEuzJLFRVMMnvd7pzW1tam7XHMv5Yci27zd2
6SsuoAI2PsMwUYq+HrkiIVmpNa15oqSQG2f7rPjBInMH5fH9di59IW5jWFmRnuPjX92vHST2QjS6
eZpRaEXKdye7VoP7UgtYKaAtkAtatBqve0JFLCGmLrRPEardpfLWNWD/pQkASITnITICAvyrocoC
qF1BEXFrQGqf+IJys9e8mpe+xssmln/+4n6sOeT89KWJRnlAXmzJXiBuw68f/xRkSJjDRPmWl/rr
RoxUTMjPZApXGY9ScBabj//8YjUltMe/39y9BzXmmEUfd6oww5kwriha8n4Ly/a1Xu2EjZbwL0XQ
MQq97kBfI/eEFhScbLv3yr7/zRXvUEB/1iLKztRle2WNXGtvtSDbPpO7BkHVSUq7e63Wd3nY7UNV
7IbAORZte8UG9zaMwwbwsn+r3awOKFsj1VNwCtqSypds8hRcs/4gDUQjM9XONq5TKlYrYeFT9fdv
L+XfgqYK97M1GaeCyqif3h9vKAwXRtzGlgdUj1Quz/DXI24B8wqHZg5ODh6Nm6oEv0t99nSXDsEX
tRznrVxS512qtTsyaxXoMC04tF1fUr3HgNQbNfXGNipetEpPdfYSpSUAml9aMtaUy6zCYz5bnd8G
sPYkKiJt4EDpmyjGWTMFTm+4XS3RVmk634yhsM5p7mR+1BT1zcyFa5dacrwpJ5xidZsiblVjNLSV
QtXltAbt5/T9TRqPMcXaCG67ta1j+KHct29NMyQ0aP3bvCzyYxtqzpbigSj9qhFhQof2XRpTZdvg
YN0llNmixun/Ie3MeuS2mS78iwRoX27V2+zWjNfJjWA7tvZ916//HiXAm26O0ML4A4LcTKJqkkWy
WHXqnAZNwzC2XMeQ58/2RMtWQaH7NNYRTCiK4u/Aq1mkFFv5Rbf6GB7q6Wg26HuW8vQk+4F6qxnz
54z/6qnpnfyAIvx8okvo1TLTH02i85Uqb25Q1n1AFwgIY2idAGjKdwi7lnfDMKY7WlVydyw1Gar4
oH+IEKhGLTiddqmNeJTdBdOLXBGclSkUlXUZ+3vTmvkDYIAD3W20AKhh8dlAxn7fkfHYwy2enuqu
0HdSoY07Ki7tkxRpJurFnXnobDm4McZi3Ec1yF6zLz85CU1ELmJ99EeNdQYCjV6uHUnjEhRo2d0o
KLs9otMe7en2mt1RgdU+1eZfFaJ7HM2KTB+uWn1wVMQkcrrbbgEadU99XsgHfZxQEV+QTmqm9/fN
ECm7jGY3fqT/V1eb6mc/7pU7p7YGZ5eOyvylgv8qocNbS/dG6n922iR3l1b+I3LcvzMEslywKNlv
ypffVdTcH+eU+LZ18uilm6TYbbph2CGPau0KnZotJeXkG7CnULkb/I9jbsNKQhb5lKto9M3pXNwD
u9X2QVCh/OzMXbtHFs54SPIoe8xCGc61rnToli7bvZpn5edQtSpvtgGoLa6U347sGlceRpk3bkQU
q4B7gWNJhTOKevVRjmSk0urkVU/b3xZawk9212k7Mq3qb70K7KOewf9O7nd4yHQ6sVBcRlhaL5BL
bUm5prrVfEBRLWYXBeUxr5r+LspTeI6ruckPiElK9AmwHRqwMXeqlTLQEe3uVE5/DQiMnuCQjp4l
uITovWmCz00pqw2YcClXdwEMgrcW/LCnrKwrVwuU8E6JJedGlQFzWnMY3ma+Yp/gkRr3hTL0h6qs
9V0SQ5kw53D3RFpTnvr5dw9kMcRvGwN2PE2nveL6YbV2WEPQZlj8//AOiAVseeitwSwK/0NhLsLr
JciwJg+P/Me/C799gGvt7+sG185G/m9wiY6mk6gRbqMx6LQ6qBv/QzU6N1qFeGUxNjdoGnMqqMXG
6NaCHI4bm8wWG/ZN23xBO1RBKdb/EKKTQjtUucEmuPp9aOJB5KjkBsUKQlfHah5Hiv8BkdYDCNbn
Bm3wjTEs8YVwfdNJsbyulsr8G+5EK09ssOiR+SFJyTWe8pgWwvcneC5MCHFUD8af9nVMdMXRzlUX
nLaLROX1hV+ZK8QGZJrkF9YorsfLSzHlElE0Omc8hFXNuzreCANWP4/ABK9RMH648uXne5Un05QY
sZfZOxOE8cYqrH2eUhiMsCqUsBQwLz8vyQqYcYTSvYhKymDV6Ct9ev/8ECxYEGWayxiE+aEAFJrh
pERegwZxuLO74//v+0IcOypl28AwEXnWV+QER2nDh1YOEiozBnAbqtSU1YR8DQTPgEqiIvLoxLmL
nC/J+COmhQGWetdqf/7BUM5sCVPFZWfkMLZG3nic9I+y/HL986tDIfMEwovXy5uIf7QlSCKnIvb6
1Hr2zSP/1qPiSIC+z8uNVdmyJbgtbHRmORC/eFqWhXTxx9/mXk7crDVTBNpzgw5n/ev14a0cKMjx
LSyPy7P8Dc2lJE8BvXZx7IV5dJL9B5oV7yL/9bqRtf2yPDkW1OTC1rNwZpw9zXxLm+R+dGJPd54M
9AOsje2+zItwKsK3AT0PVxcAQDGdojqRFhPpxx4yP+5IgNXKPxV/OPjOX9cHsmVI2Ph2H9l2WrLx
NeVv2/6WS7rr15+MYuMmWfGDi/EI2yfLayWP6Mf2ovmvAoHasqFtiz4gAyI29fv1Ia04wIUtYftI
dhkmiaLGXld6mn/qS49G3z8wAcPicvOCWxA58PQwhLK7ZPmT6Bvd33RCmPKGG68uDFyO8HMDWgM0
dulhxpSZKAmU7NIknTQ3zOLwU6jF4UvVwINQaeW7+U8AMoHK5CpGH8GA/fDSoDVbfq3OTezV+mGm
ZejwB1N29nlhPHIn9aHs17E3qP7RgTY/tuVbFcD3dTPr0/bfKAR/9sO+aYegjb2Grlr/r5KibXn0
/Y2kyZYVwZ0jCsSK41exN0t3Rnkr6Z+KBhfYXR/LqiOfTZngyDByWyVCSWwalKzLKtxF+kPjHK8b
WSu+LUgN0n1cCISswroXjTm2FK5ibyoVUAFSbv+NaG1yRzv/9NgVVDPplEuCo5MhCRx3mbzXOfj2
GZQYG+NdOVQvfongIk5dSEER8kssCPang7TFZLT1fcE32jCMJRjxY09lv+6nen99JlfPOMvUuVn/
qTcLyzUMiaTGA8s1Ns9Z8qh2L37iadFtG2zlhFcHcmZpcZyz20cHnEAGoOf2kX5NEBvkGyfo1vcX
9z/7fo3UxBzUbCKnzkkt6XqyS/St0GDJW7254miMWSRhLbKowmpPvdT5Tc9qZykv/XEXSj/mzj/A
Re82Qe922d8ojV9fodVxcamCG4Hmi5v1clwlVA0BqeYE6lJXM55z3Xv/94EYGAumAe5VkdE6K+Yw
nxMn8fRT1X2Ykw12xrVTB2g+iiCOyVYV6xplE1bOGKipVxvf9WI3HB1aNv1P18fwFvvCPQAYY9Hu
omj4pjKZJoOvVhNWJlJj9ccx3pvxfQrxTLOnI9Vd6AomaddqW6CbtcUh0EGvg06ptzUBSH8R9Bpm
7DYP/qfh3fhMhgUwCRCrw/vmDUoYzR9zBO6denHgjfExeqfC7oIgBItks/WXoxR6r0vfmgKjpRs4
ijy/e9Ffq2oDGLQyOxefF3ZLkkz5EDt8nibMGDb7cOz21xd+5bY5tyCGnEWWt8qQwlto+vpdU8sf
x4FSIS2nG6f8qh2IsOFL5EXFmlxOlKrBRZXDAOnJTb1v7F8tWcty47W2ZWM5qs8OsCzurXyme9ND
3sLV+9xFnZhq5EaQvromVL8ZCF0mINIurZS1GQ3E6JFXQRwxSJ/kYiOnsLLhl1YIAkBaInh7Cose
WKEepL4WeYaBsID/O2mroy7d1025sSZrhth5sNKo0OO+IQWFl6MqOsWIvCyApOi31P1uR7SNpq1a
zZYdoXaigiXv8pkBacqPPL0rop91v7eQyrnuymsLg/oLygLLA/DNY13u6gAOAHIBgzrtfVDlRbaV
elsdCRze4KwX2U+xvjgraS2byRR6UQmgwZTLGzvOP2uWdCOVW20ca95Mp8b/bGmXfqZOdMPWvJa4
tiCrdqrAp4AuwapjQPd2febWokF6tJbeAjKY8Eouv+Vs50hpHMBE1YceucW9Q6o0KuZfdiPdqTms
TWH4W23kA+QH5Kwt59D78q9E99+Pibj4Dcvcn/2GvKXiPdmMt1d6c4e4zaGJ8mcn1rayw6t+cjZY
4ZiYmzm2/ULmyLPNB0JtmFkaW9qY0lUjJCOWQjGYhH/qe+ejadKsnVtUWOpu1+wAt11fsa3PL38/
+7xlTmOAZhuOaO8V8mo//uDzpDOpQPIYfdOxZCd65DdBzVpI8OzIRvSgjMoWRG11M50ZEcbQ5XWl
DEMXenLladr30NROqprtFPXj9cGsbiRKAUuteyn7CHaKcMqMZrHjWLdTe6L44DqU764bWVsQcP2s
NI1zFEkFI1ZE01xbJdw92m/AT4G8EQWuDYJ3sYMJ3urQ2F4u+NA5ZZPGNgsOdUi6d4pDunUKrA7h
zIRw4IR5NqdtiglYBgP0u/bXZ2h9BAT9S5jHrSZsu5g2sjKYSJWXdMBlhgIb0yErNp7oK88LB/je
/4wIV02BPm88mKQBeY0ZjSdHd5L0IJU3Sfq9q360/UZ8tjWm5eecbcM2qZogDjBXyJ/8kOY+5WRo
G7mN9WX535DEpGNejLD7ApzxUvM2sU7SxrJszJgYbWTSnNs0vDBjBqV2uOOmaLyp5O5gp91jo2cv
9aAfKShvHGDLQgjvwPOFEpFUZRXUYzMmmJX+CuCyiX3PUb04H050QLuO/P9bKFXwbWeYOlOG99wL
JulUSLBQ6qXqE1N3G9Hhhkeoy2qeecTQ+SP3J4bM4m8/fDZt383Hm+s7ae3gPHNyEbxjBapS10pI
zi44RNFNVT46lVtt4ZBW/W6RaQLDQ+eZSAweB1FkWiMFAymLUNqL923x/oczrUL/WRBufEXSqI8D
U/WsonSH1zoL/uRQPjMgHDnmVMMjIuFk6CbkN/1WW97qWqN0D/RxidVFCoXaykk5mhIBp6670fhc
TV9z//0pdOboPxvLbzjzpyDNsna0/Qh+g2KX979m41PTHeWZt/nv6161TMabHXlmSVgNzYLz0YAD
gLz5AeEMt5QQtlf6XQyQoQnn43Vr697137iEpXHi1tSChrmTrBtTgZhm43xZfu210QgXAf0RRqpI
NtU05SH2f9jxlyKx3T75eX0Y/4hXvLVjw8u06AsDobxcn4guwmle9vsYTFAx9z36exrYpnq0yp0q
+90hm+AZbXqQLUMJeTOUG9pfagfbXysV31R50IAPgYdUq9h4zvKsv51k89cY8CyLCrgpLae1TmBb
rYPSG+XOluJpWQ4FGtAKZjo7qmE0M+sE4iJbg4PSABLXK63b6818NKEvuylUY9iIRtZWj0IY2ocA
BHgEC8dpDp2kkU2k1PT6SMo9qTfeAmurd/594RRNaRr2NYPvN85HwEty+FuWf5rJxt7aGoWwt2gP
siEJyxNvaD5MD0a7MYi1K+58EMKGgpk5ziiAMoj2YYAjuIp/pQUAsu6eN2MpbR12W3Mm7ChpKntL
bTE3drshcQv/xZhOm7fClhVhX4E5X0gbkoRe9MaNm9cQTpS5OFnJl+sba2tthMjKtGD/jhpGY5e/
6zl3B+f1uoF/InJx554tj9hPmMsLOKlIEy+xYL7t7xPnXvJvJf9zEf0dQ7Pa5y9t/VNzbjtIihXp
rp9O13/BxlT+k5I9O9oVK5rbNOYHwHA4jfsgvAnmoxLcvt8KUGhIQ3g+oDsmbNWq6+zKmkfKH5nj
DWFxX0SqW0nzDo3KjQLC2oD+UXchZ0ujkwgnCaqgMqzeibw5o4ODZpr2AeXv7qR3+UCzLlzN14e2
ev/S5rzkiBd7wtBSI9Ihxcee0UEGK0Gr6YZd+ycxxKI9R/2AxIiIhkqKFkbqkovEDpFFySaEnvR8
q/C/5u0q6UQSfnC70Jl5eYuMKUlqcD6Rp1c/Yoi18/7HH0zVmQFh20L8U5hxrXKnBNZNYdON5pgf
kX0/XDezPo6lwXNhXiCleDmOKE3rZoKm04tpKAIEmW8489b3l7+fbZk6mvVi8rltky8ViEPtT9aa
a9xcerGhphEyr1BUtlHdZBRFk696e+KB+gfTc/Z9IVgYqbYnrUR1P5lhAoWX/08C6rPvC9Ovjk1p
2iEFanvYO9lhK+m0ur9t+kTQ66FrUhSRmo3eWvQcKBDOf6vGtBvRdqjNr/ksb8zT6sYm1UE6hf53
Dq3LZXYaLShJIfAwgNo6A7ANWnxnDMP++nKsjQcU+dK+TggPOdClmbIbBz/JBsBplr1AbTLVPMzG
voMM7bohZW1ACK4DUNHoGnnD4ALjJZ3WIydVHfan0M8/IUwQ7RDqzoDwg48uqhjxmX6fh6chnffo
0bhVZj0m/ngqKv1khd+u/6C1fQSzy1JeAJrHuXA58iAAnpXblJKn4ea1HW7+f18X3FzLqxqOaq6c
9ps27TVpYzbXJvP8xwteDot7WQfJBHgpPObNfso/aO1GcLDmGVT0kesAYYskpeAZkCZkw1Dx6nIS
3S0/WfddthvrrbrIcuiKEciiQmOQ3KGtQjz1k0Ie29ZiP/lB4nbGU2vdhMnNULzAYAbSfAtzu7ro
Z+aEO6A2kX1OYtIGSvSZFJzSvlxf9mVS3gwHXUpgS4Cg39TBnRB92whedW+WtQ9aN0yovFFLarTh
rmz1vQMwK/C71w6h6+uGl9vxjWEqvPQb0fVFivfSmwdJliAcjklcymD+h3GvFepxVK0bVW0/1oNz
+P+ZE06nWc3QZ8gxt/AwlcN4TExpD/h1x5Pogx2Ff3BKQW9Iz5kGZQ1CbZejS/oy8vs5Cilrxa+V
ltCNmgDblFyjyzdMre0s0LoLeR19o9ABXJpCTWIw2r4JvcTc99Vpjk90C1yfvA0TYtQN5Y9utpDx
e2X+qhRfYDUcnb+vm1gmRHSHBcTg0AVIY6rI7tMiWGQ4AWXgqbpPmm+h8+X699eGwLOXJPYiUU3t
9HKWxijMAtuIEi+vyJDo472uvJT2Vqvp2ijOniei0iteRp7cXh5a/o88+DZuvT5Wv4/CBHPEjtUN
AbkQppYqoaoDVsk46UD9b69P0tqehDnsf58XbphFYqBS6RVBHPU7CiTJrzo5+MopCl+v23k7DLBr
Mh2/CwoffT/BZcPJQSJjBk9EoO7qJI77jdvm7VUARwSgWwOSUchExVQHeYjRCu029SAIQNTgW9Me
avluhH/4+kDeehU8vuijYgiM15srp5hiyp8WQJiyfIVnHbZ+1dhISKyZ0Bd19QUIRUp3mcuz6FkH
VzjIdR95udTSvFy6W5Qea4txbmD5AWcGBn3KtSLHQJG1LlhvhIQ3ZmnFAq8waGPoJ0AEQFyNWLH7
doZd37ufys/18Onda7AQoNoL3J/QUxeclpT34FSSxFqn6IlIEG7DMu8gpHfdzNt7H4eC9hI+SBU2
MLESZgaVOSdGmALyfc78A11gz2n0PHL7Z82d3r77UXBpTbj2pdysjdrGWnJjPEVbtDErCwLFIxsP
vkBidVk8DFUnG5ESKT0JrqzxxW6HjcnaMiD8fFor6eVqMWDHe6BDY3e4vhgr+/tiAMIBkkujhVQd
38/Lb6NxByN6O97Fxsf3W7GoCi+vDGB2hrAzonhsK6eIK498ZnnTa7d1cJOUG3HQ2lQRyy/ccgqS
SGIXWlkrPlpeVukZPyt0vdTP18ew/MbLe3V5JP33eWEluiGSi1ExS69M+13R7LJub/vz7g+MmFzd
UKfTMiTGB5YlzVGpx6VndXd16LgdbfzRtJH4XR2JBY+DvBSKCasuz6nCiiIpLNTCs+oJmuUo7V/1
KO4+60Pl7K+PZ21NIC1DfBnOCDpshIXPysow4igpvSK591Tp3dVGUDtnXxcGghBRahoJX2+Nuzoq
XU0u3XrYKECv7RAge+AbYfiAxEjYIYmShkWGnBUE0SNdbrfT5BW0zs4bi7IyU+AmmCNOX/prbCEg
MaTJR7GgKTxdfi5zL3n/Qlx8XjjbJS5e2IX5vM/+KL2tY2rFpQBmkLCAUwF+OvENYtYwpFSjtqip
0QaMoNjOoEi7d2alvb3uUauWjIXcmo5DTAnPX0OOM0OL58LD59wkQh6jj3YDbFLXzSyrKuz25Uz/
n5lluc7ucp/sdO9rmEnKL1U90sXluKrxwZfvJcnTpHY3TD+vW1wdmLOkQInadVgpLi1WTZ63yBqx
9KhNIy02FR+kbOMcXnWyMxvC5LU9Z1i22IjqvwMN8VH71/VBrGyW5YkNbgqCPTpCl0GeTZstmXmS
DnPgqeXDPL9IOZTtXXEjD83G+qyN5NyQsPWtLLYlCpKBp++ihCb6cSvwXVkOA3Fc4LqoZi8h8OVI
eistIcJBR8VWX2Xr2Gq3+hbMbGWyFgFcQneq52+JZxAUGilZ9dIH1fmoo3Gkmj9aq3Ln4XB9UVbm
6sKOMFcQQThZ12BHN9HwTF+rcsPA29cOEbUGCBx4PpGdJlyNeRBNIMyCAAxLxU6xd2Wguk2j7MBP
uhpSmtfHszpvZ+aEE5mShJ/AXC99SJKvtfHo+KgrnXJ9f93KCnXd8k4gEb6ANGDTETygLRpdrhAn
9RadmaHegaA5KnpHWP95tL5ZdAck+Se/HN/v2ZglmOTSIRgXoZOI7cXkjMrAg1Eiex23KEtXneHs
88vfz3borHaZUzlJQPTd7CJ1IcnYOKGX1RaOzosBCGdAY8iJAx9q4NEdlu7N4iRFX+UQzpPDFsP1
6h41aKehe49EpYjeJ4pJ4pQq2Ic0k18UyQlv7XFobpX8Dyov+MKZJeFw1qwC8ooaS3YNK+MuLTci
mdVV4aBBMwHSgTeCMNpoK52BirlX/5RHVC42fHltongyktWySaRBVnu56NNQF6GeANofg/61RRcw
0Zx7PP/9MQxX8n9mhHOgzQa9nfulN0BSX/tI/zh1f7I7AH/J3JIEr3CoXo7Et4ym7vI28oLifqpv
xtP1Tb92kqmLbhHBMckOMdhrOi0uCs0IvRx5LB0Brzp29nFxV4TRraJt3Marq/KfMbF7RpcLhD8L
CwTwnBygAv+aAqTqB/3X9TGt+RZ5OhUqPIJlSzydYS1SitTCDCJ/vxBa/ZOvM18O8PmFpfVyQdDP
0uA7Aek9mfumf5Te36GjINX93/eFy0sd25x3F3B1vX1xrPoEr98OKqONQ3dtKc6tCBskDwy70mVG
YRSfjlL4FaXi69O05ljaomMEXyB0Fm9yy3LU903B1rBUOGAQ2DP87AU11dvYQS+ROv6GvbVFh3rM
IJNDWo1I6XJZhtwpNctnnxCuuU8dT8n3j8eArgG0NyQmb7LMcianekRXtje2d2b/aCsQ2bg+2ml/
X7eztjAciksgvlwqYpEIVuhU79QKO3aGgFIX3qhS+WgbyUZMsTpfiIYgy7DkKOTl72fXogRvWj1W
zFf5kPS2G3XmxoStG4CsDW6iRfhB8LDC6TN6jUfQGnV4QMewj/WNIayFRSQoluac5REhog9Qr4+t
yR45u2ppj5Cn2+nPHTqWEBNtjGXdErEePZkExyJQIGgUu7HbiXhP2WlW5vZuAovTaP7RgP4zo16u
yaynSWBbmAkG8EgAKipg80XTnOzxy3UvW3ntUQXg1Y1WE9Vw8X4sYdpTx7ldAli31W6M4agrDxB4
mB0v/p1fb9z2K+2mBBNn9oRbrPCLqYWlKvAmAuWc6rdWHyEDyt3omEJzuY8AKBV/kGG4MCqEzbJZ
hXEIzNXT0l2Z7qUtvbm1rWppcAjTQ2uS4RWOHAXeRk0pBibReYz6aZ9X96FdbbjelhHhOujlyYxT
yA68GYVZq94V/q01bT3+1/YqaUSQ37Zs0d0qzBTak+OQWDwuC/O17V9QTL/ubquDcCx69MgxaOTA
Lx27Q/aucKQ29Dot+tCN0+2CEOvL8td1Myt9baQwZI5og5o0kCRhsqRJrWz4E7GDrjpyyf5dUPlH
TUq82Rh3qK2B8tMR6+xcQ4He2EfFNX0/F+blbxDOPVONjLgwqtCTnKMt3099sOERazfr+SCFvRTq
RuTU2tKsNdzHxauk50drNveJTAAnb9hacwzAzjw28G9CROFJ2I2lVQ6+RZje3szJrbURS635BX2V
6CvBZ/cWJ7Pctja5rcDLlex5GM1HSR2eGxpRrvvF6ih4CUB/Kiu6IrY7VjNhuQKSiUbhqTkmqIn/
Vmsj2npprh2qkCzzNiPv+zYfbygB0sUysXStE7IVyikvb50U2W74kUNj2BvFx87YirPWrqZzo4I3
SK2atWqrhJ690GnmIZii1yr0d6G85Qtri0WmaxkgxwSoxctN3GR+DnEHaIHBLh5DiZKZU0S7yOl+
vn+1zuw4QmKYXum503r694JB3wejsg+3GO9WryP0kOnpVhWoTcXKiaFIo682c+iNsnlfzuVHP7M/
5J3kyn3gQYz2CW5VAGimlyTdXoq3dMVWZ5LMN8ELmwok0OVMynY/+XLiL2sWPlF79Ho/OPm29icX
FCzL1gJtosAiHoeQPo0A64bQ08qJMtfvsf1llVuJyZXB4NVwvQEkWUgxhMEUcdDrap3SsaJKHwZD
up2b4YT07u11r1jxc8wgX2IR7kH3LByrAayYmaYyZ9FoUcweockxd4H0HHR/Xze0Oh4IHhaOCn0p
zV8uTl+GQ1S0MBeodXwb9NqpVYyd2pgbVZaVM4mgGwwAvIsILxqCmUzRobKDStCT7JsgPG2V5ldH
8d/nTWETqeEYt+rE86uUYKKdWte2fvaqsnE9bFkRrocc0FwQJfBVNAYa2L7jSiTApnwrBlrLTMK4
AsE0mmhAJUSaLIRru3Ik6+rF3VdHSo9V7+9SvdzHxuz2MLMryUdFrVw9er7uCytX7YVdIW4JCmcw
jJZFMmhSDIsQTtrPfnGbz1DchlvXx5pHLJqKEM7h6W9emFM/zlLVD9IHyj1/pVm+a6Lh8/vHA2qO
7jX+TZO6sIm61hxUU5+lD0r7re7qg0wjjPMDsOpeSjdahlb2q0Wr3/JiJkGGDNrlNqqsugBwWgUw
sRDl2/eG4h/mju7F+Q9KyMshiq4RGg4KvYuXlvRAJxdfkMrIpuaQzMpNB5jGqYzD9bn7Jw8tpHkv
7Ag3bW62XVkEGlC2SXr0JWNX1dlxlJtTVL3Aq3nSFLRE/W7X0zxH2emmscvdWGxhi5dz4dqvEM6N
Nq78HIJgbsdWc3V0FLOEivl4n8xfHX9wExlipfnl+tCFba4vRLfAiMjjLN75hqHE7Jt5NCelfWqd
ypvy6cYqx0PUhO9r2v3XzD9gH5tU7JtrEY2WxvahdXvqkKzrrOlj7Vi7wfa3gLGCa/5rh1zOgola
KUNJIFItZ+rap8qBZ6crChqBsmMOH5Ir19ZG7Cms1z/GFs61pcUAuWWxfOvEiZPRjtM+WZmxHw3p
sR5yj6gm2/mwWLvM+1FeyNiKrW4Z8dD81zIZMbBTiyyIGGUkim+0k+o0T7rzUZZuCHjdqM73vpRw
RO9D6Ws9BKfe3IAfLbvgzD//tUraiqo+IQHR4uVu7JIqtQJbbp4ypdyXetu7QVmnu1wyAjc1nFNh
ZeFp9MOP111UODz/NQsFNC8GnpkA3S/NJk48D1KF2X6q3TAxPwJs+XHdhIjq/9cGRzP5RfpmYWa4
tNHULSzlqsaEzv18cIZ8BuJotK7fSprL8WDvA8fyd4FWpp/6PM0Ok27Ne6mvld0cloZbqdTVyrxs
77JO3hKNXXFqimcLp9ei5foGXK6E+thOUdI85ZZKM2AIXfedpN71xtfrs7Ay0dQ7gCKAR+CJLb4I
G2MCJ08p7amXv47ZL6XON2KKNb+9sCBcutPCrjekWfPkjMeyRLq56Nw+ylyn+VgrvOCHL4BJXFPd
ukeWe0Lw3Au72uXyZllvZpmJ3QYEhB7s7GZv+jdN8hL7X67P4ZolSJigxUKwGW4sYY8gj547TVc1
T0byHTb+cIQJ/1czPMlbB/faYp0ZEgsuneqjbTl1zVOtPvjRQ3S8Po6tzwvhnyM3YawjcPY00tii
O/3BRsntuolVbzgfguANUVNmGfoSy6o8TZGDN/i7ARGprP0yqzlp33SXKPFxsl6uG16580Cdsp1I
+pKxEnMGsC5JnWGHzZNWZtOB+KJFWr6JHgKN9s33myL3BlOhKtMrJEa3UTmmTqFwdjlO8gAb2E3o
P9TGRjy2Np5zI8I85tmg5hWlsSe/nd0g+9pY3yOl3litNcc+NyJsIdNqAGTbffMU2rcBWUrZvAGW
aGif9C2c3ZYl4SyuJqNvy5ThzOE+QutM2jXGLmge43YjKFnz8fMhCRdLr82SisoD95k/3cuB8WIl
2o/r6792dJ+bWP5+VooZUWD0NYlZM4kYg/xHpAEkqU/JFgxydSiUrparGXS7GP2rbWWFVcpWSuLJ
uAtMQ96P0lwcro9mbWVgXwKdQPcKlAHCoZAlBGwm+JgnuCycl76eol2dyIAiOA/3djsPD3qkpRu7
dW0Kz40K3h0OcTj6OVtISR/i4XeofQrkByn//O6hISMNPRYUHRQ2xdRAHSZ2YAdZ9wQ18PysztV4
I6eFfYvmnbPv7al9jp3O2DgdxKT2EnYsaQg6rcgSMKfCpupldtKk4B6z9Gw232vLvK/h7OgyyNXb
/lSZPZRtj34YP/r+uK/n2+uDXjk4AObQ30UtnctK9Jqic3J/jtv6qdFoyw90Nxi/qFtS2StOgxH+
4VZE8lwk3m/QJayyKqufQgXi/SDcoTjy0KGZ0qd3JcyO14ck5v+WKYUan+CfDnkOdxFypEcDxAlB
XD/VWfyMhozsqnF96sPku9EE6b5IEhTBe/1z1iMwZEJpn1XvZKn99ydQe0MTg4cIULLLTd+noV9P
IJOeyjT+y6leo6HbqvGvhOL04/zPhNjy42hGUJiNVT0lyk1pt4/xZLpx9VGdY4p87Yu+1QP0D4mT
EEEt9IULcogCti6mApNumozArKsnVQmUOxqOTBrm/Ha4T+u2uw2JrXbJrM+HoIlogMyl/tGX5WRf
5v3sSnGT/urQFdT2Dhzid33QGQdnHKObUW8zt+od5aV14NxKta4P3RoOlZZgIId75bpzrPk7ydLF
EWFBelMs0FKt0AJdr56ivPxuduPnvms+SiNB6HU7K0cWJwjfX0CEqHYK27obDbWeW7N6UmKdpufH
rPvUtc9m9HrdzMqhb1OiJFinUg4eRrhceqeOqN+wJv5zazzaW9rSa6OgOrQEsfSEvNm4U94N+FPF
bEmHobrv++9w/htbgM6VNSGNBNfEQlBo6iKqXgPcIU9ZyiWcGneN1OyQYTrNyXi4PlcrG4anHayB
kGBx3IoxX5pbSFOlcPn14/irDPVXv3X+bjv7Icsk350cvwR8DYn1e62qoLvo0uKtvoiqCxdmZLXO
NJaT/AQVe7yfu9lGz0xyzUCPXTUJdhNlykGBAfy62beOsZglvQlRyNKoImSI03EeKilP5adS2euf
e+W08fm3a3b5fWFYPI+JQkq+n01p6prSDOtJ6LfoxKZPAexISaafuqH9qUbFN95l3+t6PpbShNz7
nO+oLvkoxxnHcbKfZgozTqg+N5ruxb52E9vjc9k77BW1eUyhSN/LWvdZHspPkGTukME6kXo8kBD+
CGpWdsNe3jnBosQ87Fp13Gmd+aUurDsSWpGbFe2XvDZvksGgZNbstSS7S/r+xP2/kfD/h7jv8nSk
fgqkEmZvMv9glC5PfCc37dhMBiYc6Qp4w+3ubiga9TEflZ4SgKq8RL4e9VBJqcUHUEg/JfRHP0Kv
4ZjggE6++Tj/NYTdgmSI7AQUsJnvzdL+WZd1s0ePbdrYDW8d5J+fSbxjQOH8Rp1E0rvC0tPMfJzs
b7X9LdhfdxAkWhnw5YQAml8y3gZ5BMLRJSg4i3utCmZdNBaMx9w2s10V2Qcjnr413bzTlOEwS0Xk
KlWwr1CvMXPtaOrZnVFr0b6t8lvSdz/M1if0qf1nybJvRz2+yfP6lk/tC3lC37jY2SmyZvXUqrvW
mT/nNsW8aSSFUNvBB7ltkzsnmg3XSPVf6mTfB4VqubNaAx4IHrLUea6KOrgfi/qxC4sA1cDqYCIA
ocbRKdam7negVeUu9+NmX3eLsJuVm27uQ2hY2l/zuI13kTk+hWNOUlZpDpKS3qtL+BRpleYOoFPd
Dvmf2yqaOhccqer2djocII3Q9lGS7FVL+m2X8W7UlaMd5Ts6QHZhK6Fj2MuZq5lm5CZT1B79UI0q
1w/T1xF62z5vv0aGsx9y+1Yvqw+G0jwacbzXtPClbcPb0Zdv9dZB/NzYRXFzB4ziq+UYt6Fu3nSS
vq/Sbg9h7j4Z0iPYvscMWbO4qD6hGnI7G8HDHKZHim+HuX0tCmU/NMaht6THMLI5k+m8NwYa64Lp
ppisT4rpv6Rh398MTi3vk9l8CGo5cP+PtCtrjhNptr+IiCp2XqEXtaQWLcmybL8QXoFi3wqKX38P
mvjC3QXRRPvOjJ88QXZtWVmZJ8+Jq/67npP3Qus3kIR/MjN1W0HaL27TpzyBalym8I3G7WGrRtgF
tgpVSONHQMd7Eradl0/K0PnohC50A6NdAeVB11HipxGqKW7Ts5d4wClu9R9Kblg7PRHlBtlX6Fb3
+TcttOr7CurEZhdsGmTkzBIa7eCsSDrIExthdtCtTNk0I8Fc2wpypXbwncVRfQ9VSbqxKuJautVv
bOgSuYmOwLALy29Dm9lg6DdWMFPzm9WGcwaHk4aMI+J/qdwQBxGxOiBNj6ZZes3w1ACvUJevdhit
nPO5o740JEWihQrCilYbEYGMd4XyGx3V0e3Jh3MT6Ny+POlAenPIS2IssYA85qdJR7m9Ob9xaUK6
bso8xSU6TVeSbUcOzs9vZC3W+WhJkxwWACQAtOINbc014+MiLQMAqIyjCS7Iyk3Heq/a3WveVFsa
aR4kzD3N6ZLNSEbINtBY3anl2G5qovxUG7EttW4TJFG2RWjrjpyn0Kk0J09/4Erygk6iL91Qb+Ig
7w/jkKZwGWH0yFqQBwm0k25LSCmjvlW9DUWvQVibeXWgfAWt2TMYMXxq9y/ZqD0rIgfITn+MoVRy
HFSeQYdUvJjQHeWdvlfh0bpS/xIkKeSYo/c0zAyXZVByRfea4ZnO8D1n/JtB20eVlEeh003MyyN6
gw5hP4KzxtFAQSh2oo2/oYiDe9kwQOxfmjsRhoWbqupjG1FoguqfiDDgnCtP55pH6nqnRxy5p6zD
fUwfAl29i9n4SlPNcCF58Ihc6ev1+2X+pEQ3Kbq70Z4D2YZZQjxKbVRaYm4eQXGBZ4hVlW7ZiZdO
jV8KoriBeSPgFS86GASmQwUoHPUB+fWT5ZDAbBJuHHXF+UaL4j3iKyf1o2Qz24B/TXwkS89uzBjR
adsMnXEkTkOeMInhrkBi710oRS48K3EQSBjahpJd4Hij2Pi8Vg8kZmRbZ39QFt7n6aYDICAYflcV
xHdj41h0TXFfapX5lJF62ATmJtcE3xZZNW5qUC18ThhtHhOQP64EiPNge+KfR0MjmudwxciMwIlI
ioyjXHt0xjzN3Siyg3uRD+1rn4DeFmy0ARxRJNpj3ohid31vzCMPm0IdBNrkaHyYcGGX/ojUVZkY
TqEeEwT8J5Qkkx16k/qVp9cHAd7lcuEmMIHiRiIMmogyzMhWUeaxgDI8RoXtPFZaXb1ZWZsdurbS
PI4sHMjJefQGyINyqnrF/IGuhe6eRp36nIdEg6CdVt+jjdX+nBbEeKzjNtkB35jqrmFFzr4ZKvQA
m04Xv4o8HbZJaPwoajV87URRJp5aAvo6MMJfkAkxtkYaovkJpSryWYWS8M8myEoczhaXPZzTiRqj
tk3R1Pw1IEa7cwrLebMDFbcCtGCRjqz6R2tsgke9KflDZUfxUVHiaoNUfHsnaGXBvQTt1qxo/NA1
A8DRamKdGh6IT0Fg9m8cesv3JSLt31Rtmh2w1KEXG0YQuFVkKpnnFGbosYDX2yIYtH1iQJLo+ppP
15i0GPDayJ9NHC5IS0rRZsL0Hu9wmx+1BuAHNdpWBvfsSgNgTvMyAwrWffASZ9pKmLuwzYENnp7G
gB4ibShtNbuxwEqrxv2xaJtjF/8p4reoPaRRBJEAsimM79dHuRQ1QOid4n2B3ie8zC93tlkMFQAy
Gj/24zOyhG5rPeT6O1V+XTezNKpJwGfCbUJLVPZ10J9O7cEK+NEsLC8I9QxMidkXa0h+kkRvwd6Z
fR47PVhZwoXBIcOAw4S0MvIBcrMtnns2t5FkQqSy7TqfZwemPUC6+vrYFpwDMj/o37ad6a6X6bYr
i1dlaOfiyKpnkI2tATgWwi20vaHnAugsIPPkroWeo323IghUMqdHXivRFZd24Tsxq7XWsaXpQlAE
kT8AeFUgKi73gsbUzBpCbTjS4dVWdzhRg/Wwysq5ZkW9tIItTwERhqOwtNhVmmSfal/bqfZjvF1f
l8WJOxuO9H5WqigRBYEhUvzBGywvHgh5//+ZmLbG2f06qPZgJCpMJI4XDqDD95R+BQ8yHUDJDen2
lAFAEQZVdDmd3kJIhbbZNF0NfHey6aLvVes1tQvW9euDWVgYA8n0CYcByO5MFRu9N93YFpQfE8Pi
v+KMjPskMGM/Zpq6nRS0bsfVAFeGwU09l1PsJfmetChqvSvRHBWiVbjhyZ2OYUFz3gNH/krObGEW
DSSupv8AZgOE93KhiDHqIkOwcOSNqR6AKxsBti6rX1nkDK9aS5hnDb1YS6gveAZATKZkJwBRcwyq
FgxJVykpPxp6XW1rQciOWxAYuL5uC/scmr3gZfsA7cyafA2t7tC2U/Ij7WtxqkDih3RYSLei09YI
4D6QBtJuRNkZ1bqpvAShEentB7RYaNsi4ccIbaxPPNMLl5qJ4ndm1UCEbNR+JqIdj9DEDp/qcVS+
syiJ73Ru9jtRZflXqKHF9wFCkm0ZRKMHSRQHUMKOvTgcnUW8AOiPqpAC1ibIpJkZaueFLaQAUwcU
nEMaZQf0Ozq7riqq3cBTe9PXY/iIaKbzQJ5OXEQF/V00ND/bUucuAZkqUmFFtRVDsR/IgAc7uki8
XsvrjYYgxBXmsK2j1Nn2dgLCzWQI3TrUvZIZ4U4fDBSwUsuBLv1UURgjdaNWioFmlDpyTaan72qm
/aZDa/x2htH0mrJtt61Ou3uV9sE2jtpqz/Iq8UneAZTWoWD2ewxC5ZjarZq6GmUlZLvrpn9uWdCv
EcQtbQtsCfR+m+jYmqXjyixUR5KL/qi3JDj2RdF8S4K8fqRtIVZSlQuhEqoS0/WOvY40uHSQxzoo
tYgn/bFRunw3mgb4gwMOtXslEVvNUrRt0Bbpo6WmwW88DKKVw700UvSlgfELtz0EgyRHnzSJgk7l
ukeTpfhZA/aNxak/ZyFaKa6ftAUvcpFikcbZgelGMypcxVHgBsy1w43NnwXzeb67bmjBFYMaD8ES
mI7ATCE7/SjtNUdhfDy26MzoQ380voU08cYsWRnRzBBFhDm9QNF3iZyRfJ6dtnDMqq+YrzuPev4W
tF9yQGWstYeNfIfBCggugcVHPQbh37SAZ9ckDURmJaYR+5x/GRIIRtXUDWwLALcbZR0AL/vAg6KJ
wdTRmSbHmSwpddRhgthn0NnBcu11XrhdWtynpn13fY1mzh2mUCmDO8TrfdJGvhxUx42xNyuT+SJ7
sHbluHLvzzY1Pg+CRDQkgl5jnh0QKvRnMjA2+LWS7yor+SSQ9zSbcQWu8lE2vPDokx2QeU6twyrQ
0NLaDA5BnmioY9/Rso1W7vQcierXODlCsTI296x9LfMB+r+py4aXQl2LOWdH6sM8elsIGqAmvszL
WbTbIsla0sZ+1VtThvy1hOBPh8IKC8r7kbGV587irOLV9j9zUsAGYG2ZRkYT+4lqeGmeeNT4Eo37
23eGc2ZEmlKiD31mCB77OVh9LGDLm5XztDAK7DposSIiBLWejAUII+A79B6jqGLdczLqZfrnrDjc
PAoYASk1QKKgkZBfhkpiRZ2Gt6hP06+B+XkNU7Gw8MCv6agTgR3QnLVUYd+RCjc780uCZICCaudD
Hur8u1Oa5oalFkICuw8218e0OHEq/AIIvcn8qdZndjj2FO5BQNVPtStPOIcoSlfuowWnaoFWAEE7
bjpgcaR3lGlUSjmEI9ZfA6uL/pwPn1kjcN+vrNDsUY1XO6xMAF78mWWl9CxS09iwEr/9QDTaA9m1
JSgGSK+/gaK9cnt0RnkgyzNWNvgcDzNZBm4a7XAEKSv5xlWqCthXzlJfq6ItVfQ9quQ7pbC/DWpz
4EX5uzaMY2KOG73KH9Xuz62riNe2jhGgCg1eVxkOS4SW2h2JC588N4MHptXwZrAN4EtnFuRad66S
TC9NWEDZ2Hhpqyr/PiQqX9so8+04lQamhB9cPPL2zqXzq1kYaBENC38Ydvmvoftt2s/Xp2p+SRlw
rLid8OqxwUAiuVfeOWk11nnp68xpPNbr9YaU/Rq91cJ+gBm0egLwBdjI7AmiDSpLalqXPknTp4Co
mwH5ssL5rLG3nOmP9oimTApx9RyVxjZbOdSzMQKoArwK/kHTwgKkpDftsWJ09JuGO4eGKc0OtfPm
1hhXsjL9irMYRmFFSDN7HP082McCCIsRavfC3lbZoUj3OrQ/cHleX7yZH4FJJGKAlEHe254FZ9UY
Nkam5sS3+BA85ngT+dkQsI0KHOvG0Wp222YBSh/uHg0k6OdH2IHpvBwiJCQNG50G4qQaLqArydfr
w5HWSf683KfL8yQWkYrPa6ib403W2it+YdEAIhmkrybojxzMAiXWMLvvBPSKlc8AA0JvEUTcKxHz
NAln8dJ/o/hrRJNKky0njDh9JU5RAAMFKV7yxHhzFOfXEOWgQCNfFQeAudxeY16SnMV/hs2P63hq
rpJ9bl0PcUMDNp5o8wU0dWa7Bz72+gpJG25mQtrjemOaA2+y8RRbG/17TbdZfQe4xXUji6tkooMf
8R5F5Uu6HRuaoSVmhBHQK0IkJF+bp+VB/P2+lF8MhEJKIyzHU1/uuLMP6a5v79RhhclreTX+WpEc
a9Paoss5rGjVlmhu/EVbG8eiBSB4gfUECwaa2S5PY2GKNmkjVZySlvANdFe/pSrwyvVan+KKHRn1
aUdRo48VSFuNgXwe1PYpLLPKNaJmpdFr2Y6jAZuMhitTjicDVL1jHV16YJA65twbGrBorwRei1sL
t8D/TEwB05mPdsLaCtFOJk5hl7pNUrgGW4l8FjfXFNvjcY4ISBZGUXjeFQ0zsShF5Oa96g6ducFL
pVfrfxgLHDEq0bi8pyTO5ViSFmVzoejjKTFcsLG3K59fWo3zz0/h+dlUIQNlOhnH56PO2qi/+TNo
1f7Bm0yphakJloCrefoJZyZEo2ixYAU5RdUmRqMCQAqeuUaNsLTkoLubSJagVDBrjbK4MrKiGcaT
jfK1IG3pMnutkLC06BB5mQhHwGA+e6rYaRDEIQ0J6Bf6rcPqOxYUbuzQrX1j3PnhgNH+PAWfEwZB
m0Z7NmV6MgmYKGIE8bTN9zRVs01oWTezEOKeB4BuqsShQWBW5yGWYkCVlMBDNjtlO6zpRC9NF9YC
ITSSjnTWWmlmoUGC0RghFs9dNaw8VKnREHVntish2dIeRkEM9QM85+xZe4Xa5IYe9cFwymMA/5Pv
eWd5ebaS5lkxIrvHurMarSsnI8D0ldU7R8rbvpmnc1oRtI8ZIICChoScS0oAaeAIVQasSO1lyh/Y
cqv29faLFxOFgBL/AleqXW4uKMhYDPQ5A5jyA+e+GUt1H4RrbzPpWf+xg8+NSDs4qKygq006nLKk
cdPqax4CRqN9xco4xZ/r41k0hW479CsDtzPDQfc6z5zR6sWJDSgfqqR+cBT6zIvxWDLzDWT3K/5s
ydXoeOUgfQD2/Bn1ZQl60zqpdHEiRuna9NCX2opTXjw5fy3Iz84EOZ8GHQACSvR7pmzG9Bjad8Fa
ACb3Jf+3RsgtouMCAcyM7zIAtqJsdUxcHokGkcWxN4Wbps17WKftQ9ABbDL2ZeemdmZ/UTpTeBlq
hug5GOx953RuASUyZmXdyt0qpTM+fhaYnlEQhGILLldpf/IipYnSxeJUZvWPjMZHo+wiT4HmnteW
Xes6GUH3Up79uL6Nlpb13Ky0Y0VY9mBSj8SpNnqvQD6jEi/XLcylRLFjjKlJAPsGGCIZhmU5cedE
mTJgZKBcyNuSu7mwQQaBauQDEbR5UHjsPA0AEUNCptDcIVeyLcuS6lA5VbkP1aLylE5nKy+yJd/2
wdo7FXxRtpGCAGMMiijXMeOsf4i+dBWEdLfXh75oAcVkJMKAZ5k1TsVRyu04xlajInITu4YM51vR
9P9wbgANR60V5LoT78ulZ6tscGByBz46BftTPrb3SX1o0FyX3kyehYU8NyTtFaA88pYzGAoEOSmk
2Fhp5Q/ZkLuNo79fn7ql44CSDEJlB7V/R35o9nE4wl9rOKWKclR7gXyKstehBVPRZHTTnr0TEn+7
bnPJAU3rpCEEQXpNfnOEFY8CG3XbUxr4hf5spwRgS08JV9ZLblH8OOpnduRLlTiCqZDWQHA75Jsi
prumAjvYAD6t5LOVPkAmARxlrsPueUoOZaturg9zaWrPzUtP0AyUBIGiIgDK6aYRXj2+F809NTaZ
6hJrJX5Yci+4dDGZuNspumgv92acAHRndioeirXquCC4cPFyXCt7LQ4I4KOJOQcCGXLmxmaxVTgh
1g1vL77XFGV81Kow8AKtLbc8Sa0t0GzJa5NF4l+mEoELQr0lin4tzUPQfGEq6+auVluvjgh6Ij7F
VN855olaK8/uhTsfkT7KRIA7IJKRIUq1DQWmLgjGk6E843GfiV1ZP2BeIXVxfYssOC4ExojEQECJ
S1++ivXWHCD0ysgJ5H/eWP9S+n0bfb5uY2FroG0Q2wKaIGSin7zcGg2hIhFWR07F+CkYd0Z/+Ifv
A+wyhfp4ScrwN5APZWg/qyhU0r0BiqH2yhwt/v6z70u/nwB6kXdaSk+qA3lSOriATP/DCFCahhuc
RCPluJgg/5GlQiMnEiWuupm6OG43AHynDWDi1KQtO7zSbnrQRVj0ZB8F01xFWatvLqQLsVWnT+Pu
R8lk2mdnLzqkbtCZpnP1BK5ea9M52SFgxlbpuwdtMMCx0yZe3TsjcH3Jl+tDW/DlQCqDShsSMFOV
RsofdXlCoOOGozIWbt975mfF2UKz/F+MABqNNjXAB+SkjpYElFlDRE7pyEK8wZz7LiAgk0T7lKll
KwHi4ojQ9aiDHQxgSHk36D1wzySHsa4xX7qOvYYh2KuUDCV4ey1mW/CoKGX8tTX9/dm6KQ1LTXVI
8Obn39L0G63RPbhR47fO+Zw5N1MiovUB3cOTvN8SMbVm5bZVQ9nqxKvQQ6jmtiBm5YD8Xl+spfOq
g20UEiQfrLpS6lpNAt0K0K11yrXWc1APym9P7SKp4KDbBbwD8GfSZgdyyshJaSJ/jL4z44ENaz3Q
yyP4a0DyOJo5gjgcvUfQQd+Z/X37+/oELTl9POzgaTBFYK+V7uqh7q1WoHPsxL4Kcm9rp6D5lyUw
cHthD0+oZCnycKw+GsH5gHRV9qvM0Uq45tDmFyTE48Bmj5oRmB9mPp+qQcqimlm+EaebPLwPnS+x
CD0tGtDWtpLRna8GbIEZcMpQI38hn0e0kJQGjYXpF/Q+foiDm3fT5eelIxj3iYnWXnw+f7TRdrcW
M8nIF0wOurbh9cEAhiLsLK3nlMJMKW8NvxDbqKZgwvAh0eN21YEah1IlG7P9RfMGKhcPtLQ2dPh0
6267tC+NzxGiSEOrN3zFeasM26vj+y67kZ3gv0ECIDDV9YAdl5M+HG3V1ZhgkDR+qTq/CjM3sVbq
hh+AhsuaGJ624NrE/Ybq24yQqBgB5mAIgX3k5qtdzTOzh8qRZrxGXczeMctomCiyl9zg2lvhpNRv
shJKk0pKA29MS36vtU7zAEXm+qlnyIe7Y8Di907p7H2rD92DHk8iQ3mXHXDLZGi8rJN9qeXqlohU
i70hVts7hCKN2Bi5GO4HxI7oa9Jtt2nK/iB4m37nVRw+o/I0eIzZ9D0ZB+U9FAbZWSIqTxyIu2NX
jynavNLIS8IxcXMGxJ2VCWvTJx3N97h4OBCqY/nECsb3faFrbwNzXtui/RP3iuoqEUmZl45xO+6Q
B4sOtRDh10LY40Mt7A6dxlVceCmvzD8D4fR3qoqb1ZOxpaebGC9u5BJnd76FYntBMgOrXflodrXi
u3qtp2zp0J+ZkJ9uWhPUOcjpDB8oXEAFo931Q7Hkv5CaBFphaheZBRRFgZkcutD0Cel3sXI3Vr9L
iMXqYGYn4ubgb5qtv7akAwg1Cz0Na9gS3N6H5Df4GG929xrYk9CBgjwbgkC5XESLMEf3tm75lO/K
rRHeXZ+seUCEqBhefjKB8EHWgLbCEunCkNo+GjY6PIEqo3HpeKevZXEW1hxUqVPWEwTY8CHSRDUs
DiuFctuPyTf+kNtfbh8GxgG9TUTKwBBPe+Is1kJ6Xymj0DF9qjX28wC0yGcGDNWnMdX6J4OTdKVT
WuadgVOEWNnkGnFUbAdCfJcGg64L+ZjWuQ9ywuq5L8WB2pE6busYvbOThKOLA//VJmWy7UdQF1pt
HrsszyNQN6I1HdCj5r6xG+e1gIuyIVaSVjtR6zkm37Y8rVTBCwTw3rNobchUKEV3880xefRJKAX0
8KiySL8/TClE8bIx8wFuJQZ3UaJw65uLKxNlJQ4IsJLou5Qj+wixth7RnvkWqbwxUNzGHFxmbK4v
/XxnTVaQi0E8tBCuAEhfqKyzmK/wB+pEXj/e7hJhAREjCnfgcJrJYUZhKAad5ImvZQRtkJlbks7t
hz+3jwPKHngIQVtmiuYvd9RQCAPFuyL1wV5WPIt4ZZrmr0jg+84+P03j2QlhtO2j3sDnA+PrGG+V
9nHbB89VC3junq6xZy+tCfCLSFlPcj+zlUc1xRJkwO5S8/SItou06G/rmMPJA4MHoHtT2RaCsbIs
nYYgngH52/ggkm6UfVGs+MXJH13GI/g+niCgTplA1PL5iHUSxY7GGh+9o+zIiR19IgqP7hPDrB/1
gPcHTSEWKLn7m1WlppF99FyYKlBIckgc6aXapG3V+O0vtOuzt1t32eXXJT9MBFodCKsbv2KxZ7YH
/g/5EJRCJulxtEoBSS/3MjpJWlUMLs8H5LsXLtPW4tH55poMmFNfA0AUuOIvd7IWUj2nOpZe1E9K
8Ei01RWYXrHS4qN5Dcod6KEGW5uccaGdGkEVKVT9Fra2YQ6inqCmHfFImlnOXYjmr0945xUgL4C2
C+juTeo5La/w6g5ErMI3GMp3cNPXHvpmoJ8jjDfsGOqmPOQE7Wlmt1NQR31OuGpvwPFu7yonVdxc
FekHbtkbNPU17FvjyQ4M5Y5FeQTukb4Y3wbHBKMaLdTwrglzVm663mp2pGDjQ69W/VvW4g7vzbgH
tKRRLFBU1gQqQXW5xjE9jxsQrgN0ivYCoMhnVZmciSrkraODOR4yRC1ClCcVZaA9Dkr+GA0oAN4c
acEg6o14WiPLgeTD5aqPDvSaKuRafRV6l4CH6omyvflooIIOPBleHxNt2fS0P/OQCUL+MBwr3S8j
7ZmK9mVEF/p1EzLKdXJb8FhIsoP+CsA1OdziIwiEqtbQfMS/qMAA5/+zyHJj37O886aX5IOR9PFd
FFXq10RPoo0RAMGOun618kvmeQr4ThtIFCRfKYAv0v0fNKLR6kDTfN3YjeW9GHfiRqrej7FaU9oY
cQYeEvL1P8aAjqeNqfl46kDHANW7lclU58cUFAfQkrNs3DOzGKxKe1GX1OJ+FATNrtaC6k1L2yiF
SEyZvGhJpH4aS/OnEEGx49lA91HJ2ycGymXFLZyAH1Z+z5R5kdzGlI9BGgBvAuwjaQOR1lL6plJ6
n+mgfSo7km5zdI+Dz7EYbDzlcBLpRMPAaJ6doNKhuH3bGG4YIDhcmZv5G8gAbGrifke/1Jw2Jkp0
8KeEBvVFAScE7kKn2xThtnE2Orn92MAUXP3ElDct+uWxaWodWEzAD33NPKTmM+1XhkIXrmIIAE36
EfD5Otb60gDL2iICjQP1awKmNMKQuDM6zp8Ds6VbbqaagJxbFteuMRTkruG9ec+EjYJgAeE3XRHG
ozE67a5mVEN9XIDuwYjCT6FpxbuyasW48nunn3NtF0ye88yNGEmYqRVJBn+sD9DjCjUQzdw+5VhY
UJeCqgm9fXL3AhNNBLlZmBD5k4aWY4X/uL6VF7z7uQG5dJUgR0IR8A6+8eoESCXfWaPn9Csh1sI9
fmFESmSqRqf0QwIjiuOy2mVrjYlLC3E2S5Z6uRCmwOlSk3zwbfIN2jom9KuLl+vzNA+q0XCGdVDB
l4KNKYci4BYcHdqT1q9T0YOfC8ThvQv8e/6rMp3wp9nEaAYundEbrEIdIRYj1oKh+SDRGI6mCbSw
oGNx1q2ojX0Uxa3W+UOPRmcnDH1aW08BYBk3b+sLQzIARYzjaCSB2vkK3UBmQaS7VS3KudPCxQ2U
y/SIn3AY0iPe0LNBRxN16yNs5AlweB7w163+3LUrY1m4hi8tSVFw2YOlYNTi1nfUz3TcGtFDM7yp
+c6I9nbSbCpzH7f3abbGVjDf8ZdmpUtXEWaXNQbMMs0YD1lkGvci67qVe2jBCop1eEeitg0+TLmE
QmgU65wiUxsAZziy92yNRnHuHUC1cGZA8nBZWA9jnTadLxKl8pJS4V7M8+xNyZJ+lwQa3916yqbk
M/gPcNAmuQnJUdi2QpMkaTGgt+ANKia22CeenntavkfH9nVbC5MHxh48KB20GRMk9i6dRow2VmW0
EtUv2kdW7SNnc/37C3OHZAXoXhEDAtAkh7Fln2SguCxVv28eGdtBbYY2O/HjupHFQVjwCZgyNMTK
OUMVD1UzR2ufD7oBBOLdWuS19n1VmqS67JvGnN5H4jXT3/U1RqEFR4BJ+vv7pVi/5ZTlma5Qv09j
cupr0BhRwJlztyNcQ08i+CefctB3r+QUFnwpUhbqh3AdpM/la1UBseOYI7LzBbmr2EOmbqy1eteK
CflibUIC8lEzoH6SugR0VKpL9RXntmZCOi2iydrcyWBCg0LTN84OdbKyhxcsfHR6I6ifOtpklKWd
5kqhVWglS0ijb/I0OeRQ43NNo367vo8XDdmAFaKcCml1OaubqKkCMSMx+nZdHkZVfeBhhiyqMG8P
lye2SxQL0OCI/JuM/utAwZ4HNTrjk3jY2uNbAwCCGudHHWJNg7O9Pqp5PItA2UDFE0B8PMHkp1cU
RE1faE5xMhlzQ+2PETwP7RezO8TQGbFWITbzSbwwJ1dbOIhqwKwHc934zUwPRcFd4GyuD2nNhrTn
RpDopYaqFAAaHtP8Tu9fI+39uom5z7kchuRzhsFAFiQKihPYU3pbuM3w4/9nQHI6zKRVq1JU8gRn
+wYstyRfuZjnvh+OHykT1ECAmp5t51HlYHzJCujTDz1xhRHdhaHWQ6zK2gVgPV5Zk4UJu7AmxTh6
GwwNr6HqHpv91rLZU2Ss5voWtrKGzD7aJ5BDmJJxlxcBqATjOIyt6CTAgGyfePNsMK9DFal5FuHb
9fVZ2GMo5iFzgn5/FQxjUnTY5Q30iyIrPhELnLjmfV2GrrXm2pYmbXIBwAYhrzwDB+o86hq95pDt
1Q6vRnD3D0M4+7q0hwltkoZRfB31kmcAjp5ooaDXOVhLvy8tC3rLwCeHuwz83xJKJ4cUSjH0ND5R
6J6xhzA9sJy5iYIi8qZew1OuGZPOflRxrbMaggeW/hVIBDIqLjgFUAAnnm78Dpo1CNLiPjgbnDSJ
JQQyC8XE4BKOvrkgdNFH4MXhCkp0eSPgMQL8G2A28m7LGouFKDvFp9Ssk7eSVfW9pXR0ZU8vWQFV
HoiP0HuC1/w01rNcQVwi06wbQYzGyddu8Bzry/UNt/Z9KVIfNbDf5nHMTplKntXsa5uqn69bWFqN
8xFIp5IU2gDsI0YAJmvC7kqyj4uVkHweDYKAEfgguBcwNcy6li2woA8Zx4LX7ac2fwiSxM101TVB
RKo3azi65Rn7a2z6+7MVsQ0FiY8Yu5mY/UYUtid+Xp+wpeNyPhppyQHssvoQ7JynQHkdjE3IBtdx
cjcr2QYPNzdWVirVSwNC2yFK4wik0Doi2VMDQXM826MTqG6/pmueZu3r0gZTSVvEScoh96zo7lNZ
rQWzS2t//uul7dWOmeipg18fd4iVuq1afEvIdx76tyeLJsG1v9M0LdvZuo96ntnlZMjvlZ8gIkm/
X1/2tYmSbkqm5FbMdHw/1yAs45nb659fOoZIOqPoBuz+PICFKI0hNDuNTmNjbTRA9HNoooCffn/d
zNJy4O2P9IyJDj1g9i9nqQeFrh0CVXpi9t5x7il50SiUt1XNG9iv66YWzglyvSCexs5FP6scWhRs
6KNAE+EpB2l+FID8r1XvydC80TK/A+PVIUvqNTnkhVkEySvou5HLnuoz0vAo5LyqynHCkxJulB92
A5jY3fVRLWwDwJKmepkB1iXM5OUEJpndKjGSJydqhG+ZdqBoe7jZAgBJ6ABEmITkMJFOpKYpvRLr
RXgK4vvw3hlWnPF8ihAXoRkAiCH0gM400dUhthVTV7pTSU1XCYfKs23+KVSzFbc1/czLLDrsAICK
Dg0Ils9YZ3TIYvYA8/FTkdjaE9qj+AaVF6hODIW1r1Xer9j7yF/ODaKehD5gcCXYUlhhjISDjDzk
IK6w3UAr3AjN2e3P2HpsS7+GlovSjl5Ld7euFh6ABFsNFQ7wM8g8T2mHC1SHVMEpt8a7usj9CFz9
100sJDsnG2A2xMvDRJeC5HpsVVixiAd+SnMo4ypu3BQeLe+KAuT5eet1OTrRQ1BjxparZ6uSwHOX
geYRdIlCSu6jVVza8cBRtZWOFPUJdAHHIY42SW1vqJnvYs7uzagrXKcu3ErTtiIngxvWyPaambLV
oYdmleXvMtbxv5MN+KJWPMzSVp40l4DsQXlpBrRQGpEVo1G1J/CeK6DjZsYDGOGB+AzqNe7Ypd2M
8hiQJOiemkMWmK2lDSDEzYlpmwJ9KN24S+mGiy/Xl3ruXTDX1tT9PdWXUS2/9C6R3aWxwtTmlJkD
KIXoC1XSlbh4adIAhgLNN3IYcM7S0yKyeE3MKGvxDN9Si7m8SYDuWdmyS+M4NyKNw46sGjmstD05
6SNXj2u6xdOGl4/6JAAE2WZEWzPQuUJaioKi2p0Cw0Zy9DdIYd0x/l7o1r4izzQ9Qazn5sf4VGv/
a1IKLzI0HYiS0O6klRRNl/RTpnX/4ErOTUjHvE2yoIhTjIqMR2rc57eziVwMwZRWvgxArm4yfD/M
f2faz1L9l9+PrCtOI2CiM/EMkImojU4SfuJ277E02eS3444xgjML0iKAIAc8DDXjpyS9G1+ovbn9
9IHmEFgHwBFMaIBcnr40JUZlohnvxOpnxwuKFZrN6dfJu9ZCfR0tRQghZhzxtKktPaq0DmnD+C5D
d09bd3jgc+hGBW+Rxr4ndE1IYPFSRCQEMNTU3TaD/schBIea/yPtWnsjxbXtL0LiDf4K9UoqSZFO
v7+g9HS3MRgwb8Ovv4vcc+9UuVCh5GhmWiO1xC7b29v7uVZOIDPbE/mdJ0+AhggyamPGnG5Z+yOr
6oNdr3iZS9cf81nwZZHKwT/KRg6ulxiAyOoih5+SVzk+v/+czj8/iz9z9ZPRMVLwYOH6o9uqfUVz
7u3vL5lIuF4AlEPIRa6qL+0b39+Eu27WX1mHooUjA7GGl7x4NOdSFH8FxKadMRrYpNgf+SvXQK2Z
x9T5XFW19lROBoDEXBkHbEp+MNIkJ9Ma85X+3qVzwmQi6t6Iy9HWpFgcu3BBNTS5XZTZfcB3jrbW
+rG8k/8vgCgmx++90qPc7qISeJ5Azvb3H9K1szUQ5anRPMp0KXGr7JZtzUbbiD+3tWFlk4hyTsgl
sgSQH13Uer/AKWZ95POmORNmIX2EuOxSmeuUtdrkSFjlg2HCsfDX0shLrsvsHFnGPJkDMKZLAZ6T
MUMjIy5j8oOOdJv72R7491a9ghuwuE+YEEAz79y2pHqp7gA0oKqD9dTjJ3aviw9YT3AE/N/nVSgE
y5z+Yz11P7/vBr5vTHJyM8z/iPGJOiiVdmtO3/KK0LEE2gA4dyoDGeHgBjQKGE9yYA2w26c1p2LB
tUZ3KgYeALewAN6qT2Vcc5eIKPP0cOif0/quq6o7vYuDqXh/WxNy/G+VOIRjWI6iB42YBq2Pmyoi
pb0dRL8HLcZDIdYSPgubhrgbncMzSRNeUuU+6lVidmM7VqhW3XnpZ796v826+L5yHSu/7mJwclVR
n4OpcEakPty+70uGGeEcAPPBv4SdUjsImoTKQfaiioz0E1hx5q60jdSfdE5Drj1WCd8M1Y+xWIMw
NedXUfEPUB2ZMVgAyjPHepcXNc58gNqSGph4PdobzSJwgSlSxek2kd/q+DjRvRF/792fsUhRej4M
fhoa6Yvff5nQH2ggh84bLxzsv5LLu3yoA1E92v1KcmLBoJ//RtWgN37Zt27XNpFotkLblN6hzba3
939NhKJACbdyMUNQRh3/hlKbVaVBo3/572QoSuRhUCepLSzDKZ6RkcytNljF719w97BVDorS4P0A
FqnirGrjmPZdlTaRnifD05jr2intmBWUDobxexTdNrLXvoChuP6IAp9LVhTJFATgbi1rIi9Pw8o+
2OKJFO024WaQ2pHX7jIRTcn321u6dO/nri908SKsvEpTJ7yqC8OBUBsjUjWmZX/f/v7CMwauEQBV
AZQWIb8zyz9z+oYeTp/ZmSJKeROy6mdjuYHUdj37L+XM6nkmBwMD/kANS0S2vdPdIHcfGNmDoOz2
apaUHHlKAKZgyhH+uaLkwnLivKoGEdVd2Io7PoFpeHtbxJL+IQFngCdvBvhTO9U1jALXTYzHhQPZ
yzE++eUp6zey/pqUd2yNrGLp9M+FKR5/nOpcn3wIs8cAxJDZ2hDl0kt5/n3l9O2RZRQAWiIyxDPJ
f4zVgTa/GzNBhXIlP7KkZ+jqAlQPMj1zoHZ5/qRGb1dM9CayklePAR8BBXGMvFn1P7ePZ2nH4HVj
sm4eVrjSZ1MASW2QTRPFrRYEHTi73/19VD6hYICNQnX/DY/sTI+zXLenkqRj1H83jSN7JzMAwlhU
O5HWBzI14LCALn65TWDyMIbCLceIPyTuT8/+9oFf/1bMQe87poUUZ4W1iCxFSmRE2TeQ7wbj9BEB
cFQxh4RuVSTcL3+/xPPrG5Mpo97moQYEzGbNETJmM6u855aOujDqnoiEEflfivAN7sq8cZEB74ix
Y3b9UsXNNyupnmTvhR5Yu5uufgBWMQji2VEv/N8jMte+RGxeTocUdGImd+9ZXv8Wthth3vz5A3v8
7++zleAsAXAK+gytPrKRLNeFCNZaJRdUHInxmQUBW4B/FSNnt54rQVLfR57mvQG/tdnKKc5qoG4x
aiRzgIl2z6t8aVqBybSrtT5yp8kIR6d68bv8UFVt4CUZepwbubm9ZwvWAf0ymOQ2AK6BNlBlzxoT
85CkZ0MU1wD9Be34r8GvvJDV2Z1shr+3hS3t31vxBHxKYOd5U7CzK0xNcL53Lko1XlCPD6RcsXQL
bxDWgQ+je8EGaMAs/uzzVuyI1G78LprEtkh3g7ax11KaS9tlmrqL6gFa3HHRFBGWaP3c4H00jsbJ
S/LnLgUqxMQ/yXKtSrIoCkQimFYCECWu26WotNH8xp3yPkrt9Hs1gfE95Z996R/azlpxsBbPBe82
hko9NOeoppWi7gDsv6mPGsGDrcAft899KQIBATEmo1BpRP5JTUQSGwYg7oYBCNO2Eejd8Cj16tGw
6AHR1XSHgGTXG9mTk1r7kecfMAtAEsCsHji3UW6a/YoztchKPqCdo5ORbT67zqd05V1a0joU+lCq
RwwKAFXFsoPURa/zYRyiRquBIvqq26c4XalxLh0QXG4MfMOKz7Prl0vo66YYkUXrI9q6m18a6lW3
D2hJ186/rzx+YkL2mGCaGAnC9G5q86hos9ch6z8TNIPcFrW4FEwJIQ7FmBwmKy6XUoqOA9MvHQB2
9wp2RDPZ3/7+4nGg0jSXhDFLqD5SLDakDhQD3NDuwayPFjt1zQcUai5m/UeE+s5oSV2TETTTUUHS
wE7ywF9RqaXjQDc+4O3muRPolLJHo2ZosgUguxPv/PxpNJ+G7qCvXPqljQI084xhOntUV5c+czsp
WxBLdOazWT03bF+vdRcunTWsPMCFsV0zutnlOox6rErmgFdZY1+0sJMvt496qY6M8An2eC7+AZNk
XuLZzZZWowPyotKjyavy7+DbjTfc9uiessoK9HYqtihsjfftlLmbAQDBm7yoq+daEmPl/iwsFGw3
6NAErilaQdU5oUJYI5CrgIdpjMhykzbI6+3ttS74XhcSFCMmu2bwXQkJVb0DnDbVXmLjIYOL0wV5
9jDoKwtaGHFEK/3ZihQVTIAk6gHUD+httAnb8ZueWzsP099ZDBaFXQwYt3L8RNtx1xU0rCzwQjYh
dWMgd+xpL0GxHpX6WkvRwrVAFAP/eSbyxRSvYmk9vyhtpgu8iGb5kHvloXW/VzFgaiX/enu3l84T
Xjr6h/H2grxXkQS90p3cjpEir/vQybc2WwN9W7h9WIqBdBwo4q6JTxJiYRrWg69CNT+szEeuPel1
uXKKC8sAEvJ8MxDRXNPsDlYDZ6lBAVOmrzwo++/v3qWLzys6mcrCSz3OejQO0rDZlwCKer8AOFvA
PJhd7qvmrlr20mElaSPg2aY7Y/wvPz/r25n58NLRYhUYViOajIF+6p01Wp2l/T///YoacbBteYLH
bcQmPxh/TOlaBXxBi9DJgtoEesPxmKo9wbqNFNUAxA+MkobSB5rPsZUr6elFEQaGIMFzifdU7UAb
pVUOY4agrxagm4ZdnYZt+YGa0cywCosDpEIM1igPxciYxxxGZVQ5IXAi1kAOls7h/POK+0QBiTVO
RBsig27KIvzINUNzCACr5i6tK+Qi3nudPpgZHMxWYJ5ebFb8jaUjQKkL+IpAR0LX7Pz353qalBM6
QUGkAIaZlgZNHk7vx7KYI05EG0AHnTM4iog+kXHmDRPSE44RbFELeb/X5yJwBtX7bIrQSHe5hN6n
dte7rYxMGXZakCYrWjqbGiVuxjAwKr6gJgRQhjdrwNkWISR0U8lxwjF9nJD8FlYdWuzRL48phk0z
uVJQX3iJLsQp24V88SSbOB5wscNf+mvTB8L9yI4BIh2PMGpcVyOmvK97EHxDRMt3U75Pvtw2rQv+
BCZ/cdswxEoQFynve9sXAAQoKhk51cT3ZGLaPkv85o85CbArGr4GJMMxp0c6le52yqrk3REN0myI
ZyB9xqtTY/WMaCASn3M1A/sDvFvpvL8P/FKAckR517YO8NCRDHoezWMi727v37VJwed9lDqRvcfj
pFbpC8OA95khjPEG1Dbtb6azotHz77vU6EsBSpzU9bkzxEAGj+walArbOj1JcyVUWl6DCw99bgC+
ykkOLKn8Fpw8UVY9Ue20BoO2tAKk6REnARYOjbOKUddspx3yvuyj3GYPsgfaCtx1hrzZ+2nLkFOY
VRnUmWAyUKPjukYHulM3XZTr5dbL2V7Hf3JcS8gsbBfwJx2cODB50JWruAtkbFgB9Lg2ak8uRjBN
fS25tCZAcRfa1NQLm1sQMACf04+DxFpRqregTtEq+AlIcDsY+EMPsyKip21SdwQi0jLZjs6zcD7z
5q8zfM/Hg253AW2rABRtoWh40I31ZozrLX9/Xx08FvSLGcgmL/B3IgFVaKMv/JNWDYEPwlrXWemt
WFA9RLRAWHff7JvqtJhe18iua72TKawAHXbbojQ/ObzYvNsIIK2F4Qb4LRg8Vod09aEjtuCVdwI6
aWjkIIWS7bufgRk8EqBv6KzCI6A20Nqx3yQxSf1T7oqgzK2Q6yuVuwWtg2uNrBLEYPjXUZwji5FB
1wxGZoyLee6rf7+lv/i+Ysg8rYwd0qfkZI9hyzfNt/efwfnPVzwLpnv9MLb4/CBCmRch89f6TBY3
CKCRGGBAYzas/aVvUdF2EByAPac6z8M8R4Pu2rD3mgTlrarrsRwqExKS4nn6ijD79hZdO0d4YwFw
im4ZlM8QJigLMEVT+HGCz9fp42hrWVAx0geu5v7D/O5QE+0OAHYfUNxzocquYYgAwAJ1Rk6yAn6w
pofF2ujP0iU/l6DsWpuZ9UgcSJj4jqYha+7Y+91W1GDmOWITQQlSvMrdkEmaNQ1K+CfQNQSOjsmA
dycacC4wxkA9NUCQ56tvilXCO+pi7wSWJvm5pS+3T/7aT738vGLuhTNMjtnj8wUwmdBYlDg7Ud1l
/vvPGqO9gEKZUYcI/MpLBWPUsvhg5/FJLwFS8OQUr7eXsXA/Lr6vKHA5FWhUR3bvNFkhqXbW++ND
RDQYIUCqB4mdq/5Yu5jwEk11fPLkpzTI03fHb5efV7YnpchiFD0+D+Sqrgv8aWO93xu9WICyQbx3
uD11kIDhp27L3z8ThAXM5PI2QHaQU1cSPT0yZWnhtTHeOT24s7M1XpoFNUU5FV7iPFML9DzlmvlM
0+NC1hrsX1EHBQVpUVlETWsFqA6tFAkXZaGHYH5NUYtUm9IMl3HAww1wd8mvpvvhWC+9+UNba4dZ
0lg82v8nRU1omCDYGZocUiY/37g9QTn6A0eO9wiXDrYdkYhiXyUGo5jVDfFp4+Zd6LdrXKrLK/j3
+4p1HUXi6Infx0CGSgJ6tKYPPBA2pukQQ6GNH+qlRKBottSyHmNQp0J79ZNXtrltMxZeh/PP+0r0
YTd2Ew8ZTLchj9z5RZ1fprbiTS9tEaoayEtiIgEtEcoWARNXNFYvYqDSlztj0h9paXy+vYrZQCv+
+gwijZwPnm50C88/4SyvYXKvMouEkFOVYexv8miYu8bWKcneM+kOvZV5eFvg0vXAM4ScIpqF8J9y
KtLpHNobWJOh2WEzZIFvZYC1iqpkxe1cXNm/gtTa0JRL3vUSgjT2yRyek7LZWK0AQC85afGagV9e
FXHeIHswIqqsynS1crQNKLPVbt1tf+DTcfR+3965RW1Ar+B/ZKgKhwZM6lBvvjDxj7jb0un9yP5z
VwNyJqiewm6p8XQFXlOApMJLnHiKlFAg0EB7ewkLZwJoDvg7cx72euCpi61U13jpniz/S1odKqCS
Jsn3VGOBU66IWtgtiAInzQzDOjOVXCp22WU+rYvePXWPvvnidD9ur2ThwFGexVah780FCqF6NStf
o+kbY4xlbFj+T16U9/4QkX6NzOtNT5UbCkzu+fU10BoLiZcLMcHcw30xuCfZl2NQTOkxS4r7znU3
SSZ/yWHQ77CvX0xn2AxusX3/MjEWjiShP9Pxqb3ptOCjydrEO/WyuE/sQ/JEyh3NyfsNHaj+kN+e
/bvrBDTGIOy6KyGmM/Z0261xpC7u4fn3FWVwBokUTgx+n9ostpncO83dAHq08b6sREBzEfTdIV7D
Plp4IC4WNV+GM9M6NW6ZxjUWpZ1c8hV9asPX24ezcJsuBCheExJuUustCJDdGOoZ+mKR/UoEC9A/
if//fFvawoUCLjz68mwYb4zyKz5U6tZxYri4UBo7udrPiq0lVJeWA/SZmQ4HWPZXDNhFIf0SE9ka
ECrdQMRfHDoEjiN3Bi92WVbtbi9n6XTOpSkqkaWx3yJq1U7UNEDaSwFQQbMjQINXtm1JDlzOmUcB
Vu8qd5gXSaxzQJqfRD3ddaJ5YICqyPha+X5p89BfigFfPOIYw1O8kYpYw0RrLMdkoOPB5PkJeZYB
FDAte38shnZy5NDgkSDgV+2R5g4Zb2wNAFh2hXRemJEV07qwY4CiBOgVIB3QjG3Pf392bzrCPVba
OTlRvnEIOH+3xri/ffgLunwhQjl8r6hMh4kCKaPnxAUS+YpuLXwekFczhgcKUddISvpUaXZX+v4J
kKt3dSm2eZ6sJCBnh0J5FVAPRCUNvhu64dVTmODbyj5BxERsLST2F+E+l+7OIpjw/Bk3T83q5NXS
ms4Fzn9/diqsnCTovSGw/d5QHuINWNGrhWMnmOabJ6CAFHdVB6bIJAi9LQC0ApAj7UCyQLNe3n3s
aO0H6iHqdz4a6RQvrR/SoRgsC0Ah95OHxpLD7c8v3EFgaP4v8DvaeNWGSoSV+URbg0ayLqywa/2g
SuRB9L81C6x1nTN9vi1v6UjmMsE8PwjoE7UsURmykehJSqLBP4Khy7z7wOcBpzIP88FSeorBR9WZ
Sburk8jz/sg2DcjKz186cHz3/7+vZC0aNgp/jEUSAZ1+DN1RbFjcb0ejX6MPXBOkeFBlAQSaKsdC
UHlseZjzsOlXopoFbmZMCCKNB9ZVzNtflTvNyfWZ1wAmqJR013jiATTkh05am9w3H3jh8QD1tg2m
DasAPJJRYhCkekfAgNw+swV6vovfoUY9KaWdNfUxjWxPa06NlTnlVljmMyEx8Pm5k21R1RBHW8IJ
91vnO6due5wAGx6IejR/69UacPuSoTrbmLcWuzO7Uc2scF6JjcHjtcOsY9Dyz+ALoDQyZ7g8zBIM
00rktzBHMI9roiZvgFjPuUKdLOFNFp6Li0Fw8sDP+Yn+pcAzqhcJuJDAFn2z94ZShIZfUfCxERGY
JQNhcdf1QVXncqM3otow2rENImZ7k6aMH1G5qnfEfvcUGOYJUKgGCBOqPECvVmwSHWyWTxigiuJ0
/MJz+wVsCivP0ZX+X4pQ47oUsbjTubBLTvJAiq+aG3L2z229uzJ9igjFVrC4qtOh1CmQLABV1/zu
km7jAX6HfWe2t6Lji8vxUUnCJDB6HtWnz8M4Zay3DY1KA/Ocxb05/m3jvx9Yz5kM5bUT6PpzrLKj
USu1TT4CP3b4VdYiaPqjtNa6uGZvQ33LwUwyR5MoJF9V+do0BVIKQO2j0h+eHT58AhviiTrZhhCx
kpy82jt/vhn/ilLWZfTUzbQ2TaLKs+DwviZouoyzFWO49C7NdSC0faDjCn2pl66CN046HZopPjWF
GTr8UBZrvsKahHlHz4yKFksnBptMfOq7qB+3qf/19vGvfX9W97Pvt3WWJtzF9/U/ebpx+hVHYe3z
SuA26i4Aq2t8vohRkgltsRJOLynU+QEoNsVtUl3PfSM+De6x4SPoQOMwS5+5vQaNdHXtoU7ASUHC
Hn3JqGPNCz3bpyJORW76cXxy4keN3A1GuvE7A7TcAOJfgzBalAWNwuwSUvloHr6UxSypo8Zha1hU
8kgSzIKJZ9GOYL4xtub7uZ7mMXaUzOZWYLAKKDsoKq4TvJbaCaB8W5HmW2HH35JS+z3Qan9b1xYP
CwE1UP4JwCzUJC/rq64A9xpqHw0LLfpgNuPWpA8cg8//nSDl0gwOgIutCYJMfs8wLM/bu9JpwdOx
8vwu2RiCrmbMR6Cp9ipRIOx2sEmPwsGkJXciTx/BGHtoRrpS9l9ozkdv85kcRSGGDlFqTLq5qEY+
Jxl7HRiIhzqTbK18etSYGZYgCisba9fq+r618u+393NJIXFuHpgLcXpXuA3U0XiBahZCsKwPCjEE
msiCQfvCkf4tXm7Lekvuqm/EuTBlsaUr29Ic3fhEC1Cpcdum8Oa83yL1u3sr7tm+Eq0bWhXTQ80y
MJpYAMDvQOrZfEGjArNvQWiPNqqtN5rlb5Z43zQjP/qxC6dsah5i18wDMnLzwTHQRAGerHTXcs0J
eh04CSWGyEINrmLgTC3Z5HAhwfxS0E9ulsV3oqnJMR8LNyQ58Pbg6ZCwyJr4UOtxB7/Xjp+SIgU+
1GiQI6H5q8hkfZzQQLcBmE66H6Tth5nMhruqsMun0e2bbVy0ZujnbvxYZ/yv7NiuY12XB86Q16Ge
uv2T1jYirLPRC4BrEgdj0bR3ZodCGMYH7FEGOT+mE+nDhIxWWMaoTFM3pdvSpvkh69n3UWuTDTg2
8YPd6Re85TrI2aidYmDh7qbJJkHfDMnennKMZ1ty+Oswf9jcPtYrFZrdJkwRuaiGICR9G5I4s59W
X5hF3XC4TaT6B8gH7bbqxmdPMx6nqg5Z0a08/1cPjyJPMWuuLuPJyBiNPJZsbT8J2fARR3AeBocn
i959lezDFKnmikRDytP9NhI9bPOjg6boSXwCmNbtzVsynAQ+BnDTkGS5Qk+rwDmUppoPJ6AP7Ol5
F/bmz9sSrizZvF1IpyEpAYCeq74WK4ZOdy10wteiof8JaMa8W7nYiydyJkJ5QTUfTSaNMWknzsNy
CkT2XldDWYLii9kjirfMwfcBvXwso9v7s/jjUR6YRy/nQEhRpzYF1ZhFYu2ks6QLJu49an69skHG
1TErOjvfobM7MsWNiTpoiohWgmkKDOHFDlW/+N7vbFSp6IDKrg9GUhSoRVjm6bgrdLPeg/EzDR1D
sH900Robi+Vk60xZNgZaRdaGmRb1ZB47ReCPjVATMSZmVHwP6OkRmNc21Pw55Oau0uOV93tJCkh0
gE0xAzhewbWC9cwHEhUcIN/Q9lTeOUClsrwVb2RNiKXsNmWJPZ8retFoCJDVXw2Tr7pM7m5rzpoY
Ve1ZPwm9mrPi/pcxi8rpKV/rX1gWQUBpMLNoXKEp9wh1ABmBckIv+jQcte5gyD4NQMK+ci5LtwDk
nDqy4vNsierA2RbabzwbzSXuXjpfC2PFCC3pv+EitYQZRwNIkYr+i0EDMk0Hi9qP5MkixoEy656N
yUYf7PADp4ImTRg9sJZfpfZh0wEjFLu4z8YPN/kde4fk3WDKuM1AG9ZB9owkGbynS/1KUCdvE7PG
bc72MdvY5paK7QdWgVy0gbE0jNapIApVZdgSWEXaqRFpcjeCumvv9jLeF021FunOgdqFVwb/E/Cd
sDd4JJBEUm4L90FB15aY1De68SUjuRN0Jf0+FewFKZc/9YQoRfrGGj7dolQkftHjPDfuqsFJgXlV
ENO1xkl0yZbq+7SQgVN9TeNtNR0nYO3e3s/5SK4W6fkoZgBUAdqhHJnjx1TrS6Kf4vIvLYCswOJg
wFio5R0rwC3eFjY/GVfCgEwxdzzPV0p5UmJ9BGNcWoAtqhjio2chJhpZz3e1AVQrW0sBmew5Wzt3
WWCn3hrN24LNQAV6ji6xr9dVfaDi1kNGU+PUG22om9/r+lOcaCtLvK5GQ2sQM8DtQ8LnGsqIpiIh
rDGMk28+J5MZdMO9WeoB7Xept6HxFk4AyX7d3tc3rVc2Fr1QGGGaSx8uxrIvL14bI0LhvHJOdplV
W5AzAsvc0pItq1r9kOuNtely40s25XUfePXU7Pu2LcJpaps/fu3LjctK44mIpA6I8Log0912b9ZJ
/aO3mvalqOspsKoxexwqTJDhlTI/mdVU7AwKz0AfcyhqJdlzPbo/5FjlB+lJM9T1rt8htshDD6An
fFNyVm7dWk922pTJbVNhfjIAeggNJUzJKZ4096WrPUB0GWKtEWrh6NHjYCMJC5gK1GqVAmrSSuEz
TKmdWi9/7AxrZ2T8yZ2S3e1zuL67QCSAHQV5LCJjlLkujyFtjHwyUgdFFbcJWPdEgUknu/axq829
U2LOsl3xn65fJwg0YWzhOWAyTr1QQ5FWbSH8JIL7sslEs2nk19tLWpGgLgmIbVZvtQRlKPaIhq/A
bf/cFrC4Zz44pPFqoLaiWtkxs8QA3CYaGcWJV2BV3lJjQ7LP1bAfnJWswrUaYLvOZCmOiRgIHEcL
iex43FLr6PEXe22a6NqeziLwnuPVQMer+j5JU0uyhDg0moajke549qiLg33y7M3tbVuwM5eCzEtd
6+2axmiPAp9E2gc6GoNHPUrJM+MPhd7f5x66Omeorvgj+nC2PuVRBGUQtWN4RZFFnicRinzFlK3t
n3JESIyV8yw6jWq29cxD7YZNEfZ/MGRwe/8W5QBbAs+phbbhq8qVVmt4zXNsn+vRA0qVX4W0v7De
bgMMhNh3qUbXyndLItG2g4zAHM9Cpy9PbACklfBkTyPiFPTJHwndJG7bHTkD60TaT2RHhqz8e3ud
SyqPpxaQqnCWrx3lurHNpkomCIXXL+pfmCT4FdOVEZFFIYD+wSwD+t+vSEYboylbW4400ptfLcGA
rvwi6RqZyZIlmmFT5mz0HLErmucUwDQByzuIf9IGE58iWOsjXzwfILmBoQX19ivuisL3Gq1vwDlT
Bp48MnK0q01afltJ3y8uY4YgB+gPplfVkqBXojezTNEJ4es/0vo+qdYaPZcMKlT6/wSoBUEYOXuY
ALIZ9e5v5m1pHlooNhUgMQvBz3RbuxYXA6MNxCwIvBqc7tAsRLqWJlGt3Wtb31+5pEt6NaeZMTgw
t3uqSDZtmZddgWbMU+VaPBiFhY5SVN/Rt77mdbu4e5cOFHqR/pWkdliVU2K1tESyo4FPOjXPfd6G
yH8E3Hl3VgVhHuZ1kNPCuPzVi92Oeuz2I54gn5YZ2EtG/5gA3Pz59rks6cCZFPXVzh1OujzFrfd8
/sO0+qeycw5AFnyhmX9Ag05Ist+3JS4d1dw/OPPNYhZDTQ1WJgroo4vnyGv3edIG1Awte2Xvlg4J
3dfujLQIMmMVZsCdygx1nQTNBd0UGPpTbgxB5jWBb2xvL2ZJ0AwRih64OcxUfZJe40MqSwgCJtx9
XFLM0traXrb6hpbTGrzZwh2CuzBjP0ApEJrPO3uWAqPE7SnPCUPF2wzhXXtGeHs1awLm1Z4JIGxq
nV73WTQ4ekjlpuw/YAawhBm9H6g0qJcofu8kaKyV1AajXVoEml4EK8q1cB5ofAT+A+CmQDpjKiug
qEu0fg+eyTIZedDiipYmICNp/6duXm9v1pJf5SPRgs4DqDOmZpUYNZ/SrItBdB/Fffzg1+UfoLiH
iWNvMS4DflNAGtXpPRH2ti37tYHB+duKFTqXrVohl0tm0xKyJ21CVeIhr2U46MdWG7aF86OqUUIc
VizFknLgzcN0Fhp/rxkbOcbiCeUFiypGg3LcS30NhmfBMiAlBN1Ahzv2VL1MTTEQSeKaRaPnhHB6
AntwNpysZWsWxRgOMAJtD96O2liKxJRkejaBI9Ry743OCNETfkhs8u4iCxJccz4Q0BOYAFNvK94o
93/ZOi3v0AAPZg3ZacFyz3AKePIAmoOCuOLl5FUvGmhlFk1ZHjrVPu4PZh72rh+UpQhyx1sxDgtO
D6AbMU0PO4cUgtpSZuVVozeFlQEbsAzHNAvcrgwL8+Al9FB7K3Z18XIhiwrwAIzrAXRBWV3ZxnWV
kiqL9JKioirChJMg6Q2YpSEwGSZku1NL/uTOWlj2NgSoXi1Ax6A86aKwjD8ujSCTnpc0ZpFFpCLe
EYleHgCIzz62XMoAzQ+Ys7OEf0+rsgxjVrZ7Lros6J1hvPfd/I3h6yFmdVoHGJhIP4nRbDakc8m2
Kv0/iTcKkDDY6CaA/7riMC4pNubGMSEyjzdeJc0K0+8cvxEZXr3sc2mPEfqP8UyUa9CK192FBJmR
fwWpToOblQLgDTicyiUyKHV211TswUMEWyLb2h8MWzzUQ7FBd+HGoOVOc/hdgzmy2wZ4ySAhi4Wk
OsZiZuq6y4Nyi4r2QnPyaBza/ZBohyRd0cI1CUrk7EnRTZ0HCbwEpsixs/e3V7B0YLi7cCfRN4CF
zFfu7L216sriuG551OXTfQ3U1aTfU/Of20IWF4HwwTZRkUKCev4RZ0IEyFFyy49zIC6YQaVtOPt9
W8CSIQIO9P8LUN5cVtlWIjIIqGW163i3BUjpAIgK+Rd9/fdDrefBmGvJ5rbU61ZbKCE8IdREALgK
2gzFlZDoD6j8lHAgCpehhb4C6toBy/5gBjpovXukwUmP8jPfedVvJtsP3LVz6Yrydbwv0Hbi8YiJ
B7DmbXOL7vxmpYVm8aJhagST7vPsKlICl2dnZynAsFOaI4fSBDY61T0q7uKkyoOYm3cD8gJZPGxg
ze5Bsf6tAACRL9NHNCz+ub3ZS24VQHsRhODezz2ql7+jRYa4y7MCilrZ+CGkFluNtmLLXOSAE2qV
K1d74WIAiQRYxBiuAzKi+rZpBYglGoLZ7FYWIRDjQuZ9MtYmmRYWBfOOjMecD4fhVm430YtcjhIP
aJNiXl7q6EmeZ15RdgBkxUo+ceESXshSnjOksZ08jv0sMvIdWkpWYf4X7iCWMUM7ILd73ahmdSgO
OjLhoFn8xAxnG4uHlv+t+GOX/0RJesUVuO6snksz/4pTfYG4q2skFSEOpQsD5OrVndH6eKIfHR01
AfnIRrRIvwofucbxpaWfRik3hYEpxdc+/lu4O438va2gi/t79oMUBbXmbne/5TyS/W56NvqV9MLK
9r7ZojMbaluTz2st4xHAi0MyPbf+J7167stPNP7K9ZVKr7Gk/ee7qyiLVxhN7xIGaUyE4/S9pkcx
/tS1P8I/NnEbaPGRl00QozWqTE/o3/NR0C7s59tbuvYr5i0/W3NlwH3B084jrXnpBEbjgmkNlWTx
BsKeAFNr9pW9edvPRIweaNSmBqeWOR3aMrSdo/NDRswTpvgPH1nNv6IUr64jGeoKOUTp/JinDaqJ
d23747aMBQ8ZyQZQaaOqg/lFdRgYpWjBCgfWWgCMAeQOZPA34wPGTOiKoCVthx+OD9pAbXdUHItM
YiSn9fH0YUBbBMbarMbSsZx/XjGM6Pxoa9PCOqr0wPhG9x8bTMzI9zs/BF3heL7RAID8puL8QClI
a7VmFgn0MPC7oT5U3cr7uaTC5yIU/eKkmURZQkQJKl1OH8vZl8/XMoKLp4HpKwCXGKhLqR3JOqgv
7cHwEDAE4Eym/ANPB5x5zMTNdINI/VxeEs1Pu5Rl6I6pRBfIp8xZ+/2Lu4SYAQVPRJHIi10KsLsm
dSp9QNhA802GaRzeP9juijVZctdmNDbUVGcEVldNyWHkpR8Lil0Swn/oDHZX6v2j70yhqL0AebTQ
rLS93VAjSKvipXaLEO2cK9OSS4o9QwHMGWIkoW3FsFagBxDDkPMo+R/Srmy5bV3ZfhGrOA+vJEUN
tmXZjofkhZWRADhPIIGvv4u5d+8jUbxiJecpD66oianR6F69VtGr0dDE1sajBnCgeQp0vM3X4LqL
9hB1T+wmJhplZzPLTa8wmyrLIUx2bwpkZracfKBQddvtXHNo/5bw+I+Z6TPO3CiY/EFPP+Y5hpUe
8qHw3SQ/ZinZFKZzR0zXVwk0ZZEeIo48GJW+54W34Sb/anXsc6dnx55W6A6zH+za/bTybdPFO3tN
gxoKsrZADUHzYZ7tnVJkuiri7ISs73e77jpEroC097SESHuqcp+nJnjCVAHSX43d2229rRKxptiy
uBBnXzG7yzQ1loCk4isykfjOmwTDllRavzVf/2q4E88ESh1Y9dlhJbieK6O2spMh2IOiFFs107YG
waXNimqbDeRoj+Zz44jHNC9ebbEWqCwP9F/7cz6gjIhadxLY98YXY3xOQE/fBPpfZNCmwhpuOWc6
S3PXTUtIcHVmWmCUdWB0x8JWfZVGt+dyyS2dG5k579ZM0H2R0eLErW9Ft1P4d6mvuNalCxus6JBx
wdv7us5at8JzksTOTzrK/Gp9LxQvUO1xp2SHurFXxnPdqIBjem5tdq12vB3NunDyk0O+oLTj8wEq
XI7qc6MJPUaCpIH0YH4wzQc+riXvpsmaH8Nz2zPPV9VmpeY6bLPe8tFdyD0SpBYoInD4WvaK2px/
e/WWEngXo50dOQc5AJU0bn6KtTQa29Kv1BdtLMDq8eSiH1bUG82U/tCvIWuWto0FlmxAcNH0eUU2
y5sycbJJWiQb7cA1DpAI1vq13sOljYOEP/YMMjcIRmeDGyqnrUQCj1vL5kVaaHsotEMHLJSfjM6e
xqsYjiU3em5wdpO0maaUgzE9wJsIjBupBDV32LpbmgIr7nP9KbN3aN69vYaLUwl4IeA2eFKiwHV5
rwhLaTXhJvTkZDkktb4q9CU197dtTDM135hTODCVVEGfMy9yG7bsB0NCrrJTgnRb6pu/+HngGaYr
EH21c0i2l5lJCzQr6kHgFcurh7r9i3cFKh9QWER+DQWF2U7I7M7rJKUUXuqZl3ulfY7ZStSyNEW/
Pa0N1SkkYSaff3a9d2U3MrBj0ZNe3OX83VnjkFvyDQiGpvvKBkJ6jjaJR6qXBGLNpyIhu9K1wqpX
npAECu1MnoyGb3KZP99eFmPaOvNlP7c521oMrAJ6TfPJZhdlBai/bGeblGrYt+km1Wyw8bhAImZh
4jpRWUMJxKYh0s5INuM95YInLJOgYHUit4NER0fu84rtC6sKMZqAdOQHM9MN1fu7Lq4CJa/Rj4g2
t9a7M2JnX5v2Rs1leHtMS6cFexjlMeRGwFI5WyaXC5mMXkdPJt/34Icut/kaldDiTkAGF08jeB1o
7F7uBETJzHJpRU9JHyKLpKwJnyxeUTjr/xiYl2f1EiVsTrHVoMrqW8ZeNFDABDG8rTxlzqZtnzrl
e5N1vgpuyduzt7gJzyxPDvBskxu6qIGWZfTUK5tO1n7jfIJMQwWVx7IL/pxQGVfx+Thn2y+PB1tP
9Iye8o6/dGDi4Wm69qxaTOOcG5ndufYI0CU64VAfttNd0do+byw/tRufUnNv5yba3OQHIBavpl5H
LHefMqsH05ERkFGLjMF+uz3DK5tnTuTIU9Sk3Kl+69B7CzSOMV0jMF48AWdrOP39bA3LMUaXoMSh
1trBF/FOds/GGjvU2j6ZnTK7Q0On02PlWMmD2Pwk0OOYZHuR8igtv6Pj8L+btFmSok07q0JnPD0p
/Z2RJ3ibriT7lsqN2Ip42aOH7Xdl/XLSElYwIj0sS4LOS958xOwTEhaQgh+1p4IfXetZkS1aqV95
9Z5ntZ+VGzBOBuDg8TMOLZwPrfzWjVFRr5SvFxqupjPynw+bORsqnDypBT4stY+8REe3Dp6nBmxp
ezSShpUh/bGEptc3Wf1Qi6+8jkj8i7X7gn++vQT/zzn650Ogi3k5Q6A7LDSawetlkKqsFfs4AkLo
U62ILMQ+slP91pBhYjYhxMy2QKoHJj5XpGynxeoBQcyP2x80bbGruwt0opALwq15lbjiopWsEiOB
WhC6H7r9WEBTXInD9o/Z5ScvdWZoOgtn50mitVlq40AgKCgOBWrfbdHcQSN+JUZaOlLAYwKFbk70
ZPMC4cgUyGxluP/Fb3b5p9YegspKfJsxf6DJNouJf3sGF/fWucnZKZaCJI1s4O0zUPDQPvLcLyNy
3Z33lKJzeVQl0gIkHNuPkUZ6g9yQMm7s4diWCOm9tYb4xacKIP8TlxmwXFdIDQ0aIVnVwKcU8l1U
29EDN/Ow6ytwp1GfV1/N7mNMVxBqS9743OZsBmydZOAJhWOxPLqrfCLJ7vYcL67q2aBmnqso21iT
KQZlDRV6fN2gqD57tuLLtgs186X/Y05PbFaEkFO7GAqWwC1fbtau7dnoQGDpt34Tr8dwiC0UgYYH
W20fRaqvDG95/v41N49UDJ2z3tSxg5QuqICb59vb07d0l4GVysX5BiIJgtCXwylSBXlJFU5HB4bY
4luL9/6q+PfyOTizMgsRsJfNvgd24lRxVFjEs2nfFXm67crN2LwU/Nlkj7F+zwzNd6pPVYnkWfs8
dlGe72+PdnGznH3HNNtnnqYyHF2JO3wHl/f5m8cC3vqqsWnce9uJbptadOfnMzuLEtpe1QfGYIuQ
r0r2xK0f8J+UfqQCKoPsrbZOndja7Itbb7lT+RadGr5WCgOLgS4au/AdSKgD2D+beNmBir1kOB1G
8aR2r6poA9btGLN8C9gzL6Y+Gqh8235ia+dyqaaPxAFQ6RpAK9d6u66sJE2kSU55NtSbztTc546L
L8yqch9kuT9tu842KtHiyLJBt6Zn7BcVevPS0+LbwNq1RM310usosGMugBsCIdCcu8VVGAjEi8kR
WcI36LMrXSgr1n7ZPWnszRzXArjr2/PS3mz5WerIpEWH16nWn8B7QwYFXYRR3+ord8y1g4Adb6LF
Q1EGiO3Zg4LEvKPVCCQo6wOl9GP3jx3E5e/PHISidgzEBvj93g2S4flkVcnKCK5XBh4V/gc1JXA8
AulyeSidYXTytiPwqGazqRP1RKgbKngfQzQ7ypo0hHbT88rhvJ61S5uzUeF+bNDXN6V8VOsImNuG
p/omK5qNq4pI6Xho5uyxzduvI4t3aklDXGJh1dF7bujh7W9ZG/7siNou14theqOZ4PbQHBpQe586
jQ9i/c3g7tTq/ba9RY9/Nt0zHwhJ90LhOi4wtcWNLNrIdskv4WRfb5tZG9Zs/7ucDCrrpxdFsysM
L8z6t6rD3RLXQaKizAovcNvgdPHOw9XzbTSLNKyi7kSe4qakSfES18WPfBz3JC7BqNoNYMEzg77g
G5TNdn9hFyUQ1VBRDYF40eX2dRVjyDoH89mR/kHLWnSbVZ9NC1CpLL1TlWJPUwlyuGylw+jav2AH
g2MXnbvIkuAAXZotHaButSImJ91Ld1SW+xqIzQ5Iqcpa6/hf3DFnpqalPrs1S6KVMdjYcYlkYsM1
5VmTfchZvgI1Wx6RB0pRFUJaV1XEfOyoWaswkxad39I7HUCafNOsYbwWjz5apv4xM9snhej1SvFg
Ro+7r6li/mKlszKSxa14ZmK+NkYS54OERxsT94EY5F6HSjf0/yyweKloS82ad5mKTSnIH7MVIzqF
YbS2wWtjiLNTl9hFyodWsJPVpMFIiR+v8XctTR+uGyTlAI2+7gQZqp5p3NTgOYt9d6zWRIjWfn7m
nbxGYUgb4eeV/IugX+M1SNfi71vgdgcKB8/AeWm8GxR8vkRDQZ3QI00a3M1/U5kB0uNfE7MhoKsx
M3oN8H7TDakV5OBkWpulpQ12buJqmUtwZFg94ukuvvNiL3Qq7seotuaiDzQz/Ylr9FFJ1uRxl04o
pCWnSj80Jq+YGMoEnNsFkcj0UeRLZbcxjP7NG7r7gVUrYce1KVQxELChd2Yix57Trxdxl1rIVbIT
tiBQr/RLjRixjZ2nsnTt8LYHX4iSp5IJHkAQuUP5ZI7ZUEBJ6jENNJFOI8AB8APgF18K5ivlth3e
Va3CMUIWzqYbBh3P28YXBwoOEhshOkj4rqKfvpO6OdECExuKaxVQ7IE6VMYWsXOj+XblVGsWr905
RguoBnIugIOCVOPSnY8D0PKVjnRLDfY2px591BCQglup5iyOC82v0MAFcBl9XJdW4kHGNQMl3qkQ
Xhn0FnQPNfOQ9d69LtaIXK6PA0Z0Zmt24mxbkZ4Fvv5T6rADs5S7NNdD8MdEVRNDrSLfqB1k6nP+
x1cwzMLdTjvGm3jNLocoU7uyG96jPbY3w6YY0a0MDn+Pdoe0Htd6pZdWDWwNYNEAkN64ysbJeKys
stBw31c/PGh/djjpjrISy1x7R9Q/kRhCzxAukKvOJL2JtZq0SPlZQo5IN9You9Zr8f6SEUhfANCH
1g/swdn+c/ReDODpR63SfUGfjW/la2+ipbk6tzALWIbBSmPHwP0r2zooSmA3EP3R2NjcPrrLZibo
tg0aDQC+Ltc/0WM0w/So6cr4UCv7wvbHIbhtYtE1ge38XxvTMTuLvXRqJWrTIaoVJfNHL2ybt7wR
oc22cT/4g/4Ud0cxtr5mfrpteZqjy3AaEcSZ4dkq9TLTMmngWcKMZlPlpk/UzwTtxpUE4zFuGxu8
J7ctrk3nbNUUUMk3EF7DpUatT33ebGtwpDCBdPxtOwvZqMuhTe7kbE4JiMv7XMBQnm/r5JPKisAr
d5r+i5BvTZaGdXY3mG/oT/VN45DbeDz0PDD6vUNebn/Jko88m+M5iql0GgKNRBSSHLUhvjpYz3rR
H9Imi/p6jd5+ZT3nAsu0TlwPyArUX7yjJu5RePHUFAKlVWDLz85a8/PavvX0yzmmLU/M0sLzD/pK
KSSp9QbtZNiw1fdeSfy4IMgyTp0d37Xh6fakrpqe3TwUZEC6PkyzWodq+Q6kPK1+Dh64unGjx58N
+WA7um8P2X/nDuZgGQ2NYilRMGSv2+T8qdL2Y78ytunQ3TiU817Lmv5zKBEVvaWmvk8asmMEet99
FvaOsnJSlj31v87Hmzkf6Y1GbLqYSa79GofWF/zj9lotXdznB2DmZFyiWMxr4EEVw/ZBo4leQlcL
Oe1AQkLuWsU99mZ3Gvq/QOlOLgAPaCQEMb45XHNsSqbkGaITwyXbVCO+1PJty3kwFGUgqyjVD1lC
wy6PmHHnDis1x8VlBD+EDv4R1GHmuHapaa015nBAnnoc49AGJXkpXmzlkwAs+PYML5ua6ptgKQWy
YObrioRVnFd4KYAbu9KDrgzLZEvs0FqrLi36F4hB/J+huS8zHaqObMJsxKAR0t6qkvsT/DQHw7P5
yymfbw9roZaFBTwzN8u61FbOUqvAzhHeSwbNHDUvfRNI0+qgGj9a5yFnu6FeedYvuuszmzOflpRg
eyiRNTtBcGVbu/d6bflt92B5K3Hl4rE7szNzYMIgKjEKVA7Q4DS4b/X44/bkrS3VZP/s/jMZ3sa1
jnE0Y7PpKx1MZs7G4V4oQCrU6GVIGqANbttcvNzPxjSPlYTnFpA8Rfrd3pEhAropN8LbJlb3xMxd
FbXZqzTHvFlSPhYuDZPCemoNenDAA5bjLVmBGBvgBDBjihXbi44MhF3ANkyQqPmbqkCTtJqmOGZK
0QZOcZ8AsVWcUvISMx658bdSrLiQxfmcxDKBWzSdK1WIIUdlFbgyCtYULSpz7+sA6mvk6X7entNp
K1xdOGdVk9mWH1lncreAp8pYFQze12qNPX3NwGyvV1rJJZTIJlxk/j4Otp/bybc/HwPe9tM1NnEu
zHF/LcnxGBEOIllqb0qk8dV2ZfWXFuPcwmyWerCtklS48H1gxvBQKDGNaouy5u1xLLlytMZCEgC9
nBMq/fLYyr5yWFcocOXgE9GbfiOGz0rS+tI0grTd3za2tC7nxmY3c4m3IdNbGEOrf9TQRwU6yH9h
AY9NtPsiP3BF/tXVlddkro3ggnl+3gPl1/j/nYXZslQ06/IaWtGnT558Zc7b7V9fug2AAbDQTgRM
E4gULpcjdnhFEmBiT61fKjsxBCiojmt9DkuuGhSkOt79yPJfNQhLk9vNKMCNRfOfVY4jSGlQgSki
RUWxSHyDrcA1FveYi0IG3rNoWZtno7w6GagzwJ7AxorrLxWkFZn7UWrmFlSWtydwcYshCYukF8Iw
5B0uJ7AEINoaCyQbau2jA97nx+2fX1wftHIjyauC/uR3ffrslqtjQ8myFD9vD9ZG6cZQmk7QxzSo
hxVLS4sEZgZEkjp4YxFoXQ6kRtVa71XcOzq3oPELjkHloSjvqmaYSl1HskpRuzRz0PdEy7hqQt57
Tt3RC5fXkOxBBqUIuZ+pwe2Z0xcHhCQQEP/gJkFy8nJAXpnFcV6y9MREr6KFIUNtNJHIRhoWKmjj
IMOKgs0OBb53DaD2L7wA9wGx4nqTSUgc5wmXwWB12nZo2bBRQPDmo9cXYsSVGB6pDe0ImaDPNva0
H2YpSjTjVVUIhT90KineiIKkoYaZ0rufeRXLlR2+OHcgFYeUy0RYM6caqFjXW3ZC05NCyE5XixIv
QTSI3J7BpQsBJb5/jcxcdTlmSg1VYTRkKrs6Zb6LhN3wxyL1AHScG5m5aOE0FGwUMKL4hRuNa32r
ixOFeB5QOcT0V4lpo/D6Efy3KUg77PYA9vLKH6XCVhAqS6d0UmGGajHo365A+aZozATAQnR9quyg
Zoqf82KDNiVfVubfLArostAChdoYWJwud7XjtslgEYudVLMSu9HOyi2tY8dXnYrubq//7/TGPG4C
8O83szjO59z5GJljp5liogOzQxOQJXEC8tExHi2zGANO3AH6uAZ4rPMB0tbQjkICb2zdD0z1Z1WA
iFjlZhm24D7aOwo3sXe4hNJHZSAL5zVH3EZNaKgKCHe6ZvgAjXB6R5tGHNBJ3fgJqnffY6HyGMRS
jflYZ91nlQty5408D/GwNjcuGPx91exdiEWjO0sS1znluO8hS1h+gK1ifG7UQm4to/9AAuCrUEX6
rCXotGSAGd0J1043HZp/QL6E4Fqk31RRJ1tom0yUOEB4FQI0z7Y+vnDSsB03ev1+dKzY71RqQTfB
PA51Yu+G0rH8bigzH3031O949ln1xBcCmpUANXwZkfQtHz+58qkEehBcJ1sQnokobXpIRxTSJzGD
BjTQS6qfthykSSIoEyuIS9PnkFXaVl6eh3WLTkujNNAXbSLpVBpZGbR65x5cwMCCGnWQiFVl/TcO
ADVYgOrQ+X3NeNOXmexTjieHBMuG3uSBNN9LvuLKli7rcyOTGz+74co+0yGmQhgg1Wpg29qbnnkb
mQv0wCYRVnzl/Cwg2qAMhesaD++J8Wsu35J1GGuXdezE9A4SQDQeTh4Y7vel7cV3JTZ1oBExbhxF
9+60XiUvbY1aRlCp4/CAbljotdYsO4x4om27JDNWXudL/gr4D+RUQEmAV9HseFcZxCK6zs5OmnhH
j1X8evtIL92JZz8/B2JmGlK1kuDnBT3U4wGgT8eKeLUx6PeCrgxl6fpwAbm20LCJOH8eWrZjqYJ4
B/3bmR2fEid5sEEC3WdruI4l34uqGRAkgLFip84ukJ6VidZ7HZp4JxR0ge5TMySlFUE74vbc/S7p
zN3huaXZTrVVlqNW0sOSnTyyflD9XtH38dAElqAB8K1h2ma+1w47w5GbweuORDfebTIGhqh2XZaH
yqCHw7B2+yxONETP4KLBoImI6vIEEV1t4yEeslPjfDfNL17/06p+3h770iEFFcC/JmahQGFooq6Y
yE65+Nq1L4n3qFdRnD4n4Hn77yzNljMxYlkODSyR6iHLoBUYOSPaU4J2jeRnbdZmq5mB15LoNWbN
MqFHl++7cWqsXQlClzcnpm0KC9A1MguqWwkJ5qxoQWSCnF48cnDmJ+Cd2KNosmJpcgzXm/M/libH
cuZGFVuFxEMJS+hDUANwaTQBo9I46DGjUWzAedNSJ35S4epQBUpBt5dtaTYBcYDKzZQRvgpLbAPd
dMKr2Wn0ZJCpZUhVtAimr7etLA3yt28Eaeik+DB9xdkgsyKumNkgRUFNO5taRIdPXqMiR9u4md90
pv2Y5D3fagiN7227sFYGuXAKAANGRAweF6Ss5qsJTqgKVNw5OKgsoCl0bt/LmO2hOrqrmf1emMrm
9nAXmJtArIV8HEiiwAvhzhtiYwMkr1BSGIHx0f0iHe9s8q44WsTaI+AISpxvWvJRe43v1L8Gcwio
eqia767xgjeDj72CdmP6qLlrlILXtwhiQSio4Jk4vRTnmX/IjSgkSWJxLLR3nlYbu/4Q1AB056ds
zUPlPd+ehutp/60JDH0b7K2JY/ly1cca8qeKqYpjRZ+H/Fudf87Ae51raahqX2+but5gF6as2ZsR
hNVNaQspjmkeAwMReWyTAuPpOq+Qla1FCM682wav73ucGvRSI/sCzg0UvC7HpmWKTqAsASklI2I8
JCt38OLPI9QFQysqJ1eZlyoThhBWJo9NAqUO7ZcRv9z+/oU6JQYAYRRknJGewF69HEBWWjXylYo4
9uOj2aW+o+8V8d64x7SLWvOUmz+z4UlY3co1sTiw/5j9nUU/8wSVRF22Spk8Amlke8/kLxBNIKQG
KAYYMcCprjSPOLUyAg1R9ph2TWDWd5RObXxbpXlbmcDfcdCl5760NLuIbFv0hKYMzSMFGngNVGAj
a1C/GUnjvuYQ0wR/QGl/NK7D9nlWmfvUtKuwB8nflyKWzTfHqdGAa+Hz1BHSmR0awdCTYYgI+jBv
eCtaR6BlwEBAU3sDYLHzmsTJj7R3rD6g0oq/S08VIEIe28jN6v7DoM4n1pd6ULV2sZXoNIEZ1ME3
CfPoY1Pq+i86JLzd2XgQ3Olc5q9uhtus6m0vcofYvad5NT7Xed4gU6J0T8RV3oiTek/Q0Mg3Xlaq
20yMSJwkRUqOQ2I3W9TcrNSHpoGxcXIwDgWcunzP2xRk0DakfFyjB34s05PE5wBDbg2eAl3eK5Bz
SEwjqtq4v8vJWO2ZZuHlWHN5MO0h2ZslLjsmO7JVsGFA+o5W8hb0ABHPaj1MOj0+aYjr0dKAHh0d
snuPSde2gW7QxPN7S3U/hiJXHglrRA0RS4t/G6Bad1Bl5Db9r9hrvprAvg5U2UlmhA6YVp4Js5u7
VuVPROnMbTHW/Z7Z5bghJcAnaA9Q8ZarRcAhuBo4oDR6jHnVHHuUYz5bOlV+lGgkiOjI+IvpKcqd
9GoZCKNzvtT21BpBu/zRagSk8mzBsMKaFIEmLPKl6TX3qUQQAMop+kOC7TJqJXJqELClUV7V7Ub3
iBNJapWB58TDAR0XA+qnebwbiFfhGQtNAQAOgPwq9THQtJTt0cxi41cGHjSj/q0v3QIN+UKG0nJJ
iDC3C5QC9frgVaVakCpj+qxCh+dVlo37nOoleyDgkPJLdHvcFU4CfaY4AwdG3OSoxPeA42hJ9V7n
fb8V2EEBpJvLrZPF1oNmJOgfABAdZPDILggdmqG9KlN0ljudr1mZc8iswviqCkP5pXWIFT0GggCo
sZn7Jk/7DS/VYkt7FZM95JCtcAe26V0VSgai7CIodfJQt9p+b8eldlCMvtk6CUhjaYz3uCK0Oqjb
mAc6Y/rWNmtETrlrrfj963gJSUmw8SBgB4Txis4y7QE81bhNHqdOyjJvD55RPUtj/OPE1GQG2SIU
XBy4//n10lvM4alFHh1NC2wcydZ+rQUyl8PKHX0d6F46sdk1YMZK5TRQ4H5EC1ekex813XrgpI+9
77fdpbNwQyOhD2YNdICaE3X85X2DdGEypsVIH0eD2F9ry2G5T0erPcSG3eNMI/HWm7G7cdRO7nAx
2hir7oWVXTcHR0s9f8xTJWz5F2RNAwuqJg9jw0CY0n+uTNUvaqfb9BTN9gNUbk8kV4dvbosToNs0
artBDyC8ogcgYDMfC7yjt26HXAEb0ITL+rwN6yYrH7q4M55RE6q3ii7jiMcQHBl1OZwmRcCwajOI
rLbNjlrI9SgQRAt5z8ELC9rpLcur/lvfZUWU2953UVQt3BnK2I6kXlB6sfEgaqTZGs+NdKtvn1Uh
h43ruTXQganNX2ojzXZtk5NtqwoSte5oRWYDlgJDqP2WYwcgrFEaEuQZdvgIjheUzlU8VGMDCmIt
7X51VDN9lfFhG7eQOCJpxjZ11tLHXOuroGhJ/TQUYi1Zv3CdX+zT2R1Yp7Uics0kj733zkAokQFQ
cnvjLFmwAG/FS8xGQWBePxW1V9ml2yMc1kZfsVRIP6yEJAtRMeDPaD+FJjCeAXNEqCe9smUqpZDQ
hpdyJZibCr9RFB8Z1hDUxoG+xn6+ZBE8aQDETLp0AF9fnoVc4K1E2wqnO3OdOwSXzr20VLnRito7
ksp2U1/NWvIiO/3PpSEwh/rkVACkR7Fo7lhoCZ1prpFH3EAlKOvQb1aAre32mi0E/iAwRtYBkStq
UvP8sx4nQJILSR71ITQ4eEc3EsrYwmf9X2yOc0PT5jmLJmPKFImbDYb4Y2xSv8hX3hVLYTIyqFgn
lKNARjB/uRZEEyVpFfJYG/JIBHnN+oGDA334JenwBKFr5NP1BzQ83Ldk+FnV4+ufT+WU7QSgeCJA
mncitLnbcoBK6GNmOA8Q1oaeR6y/Cac+eEW2TUj8dNve4oDPL7hZXTQd67woVAcbpHLKe5t2432N
BN5msHp9IwuLHRK8fDm0N3Xv0ehs766XRDmgBhqvKkxNr7ZZhI1UKnbRJCx63RkBcS5mgpYzPjqy
FNQndu5tWxBGvFp6bvg1FGFCu2uzHWeWCNveqe+bPGs3QzW0Jz7W7DMoF7QHx7DiTaYLFki7Sl5L
zclDj2P3N1oyRnGsersmdmWEwOUX+mrqh9rL2n3SJVUDDI+WRalV8+cik/YTQcdLoLWZuB8ImoV1
tORBq9EZQxRbUESQXjp+FtiRT7HgzhMIapNfceOWnxIVEf6fLxQo9VS8q0GLNaU1Lvd+JniqurE0
jrpWiy0bDP01B3HSs6PLfO/VaMW1kZ6HmpFdRQnDGSc19SJdasmv21+y4KFRoQMkA7nc3xR/lx+i
ucIYkl4YxyrLDjQvD2sJ3CUDaDmY+kbAYotM6aUBvS7SNBGJcyzuNeuxWOtlXPv5uTcelJG2BhhP
On7Ish1KZLfnZ/r/s108CQn9+/lTCHbmpEpuZhrasZ0jUq8F/wFW7rbe3DaxlHDyQI07dZZPrBBz
aC56pE1N5NQ+Vk6WxujeVRzQ2VCodaGhd3DqjQP6+KcpWSW2NQUOE+W76qDEaEFvm+QZeo8+epOM
KOVO+cQUTd1w1E2+uo2NluC+9swPkGCsQeEXJ/7so2cTA3ZGlqXoYzk6znO6b5o/AzJC9lgFXgnX
rAoYBlKcs3V1C9R2Y7PXjn0KkSXW3uMV9n573mdLO5lAqwpkw6ZWHOMKeyGMUhOeyJ2jS/Te9zqF
vKkkHhB18n7F1GyyJlNofATsdJKmUlE3udxFaMNVBvggjndi4uV+Rsz+G1XwOv7jEcGroLvPAvX8
JH1+aYbrqFsiIObHHt03eYnF5+9EWwsbp5U9OxK/B4PYA+QMv3mp5zAIWuPlaBViOMajscnAzQVt
ZVu97/q1vqVFQ5D+wKtj6rGbo9a0posHVXbDUdP6Yl9VQtmQBkRhrUs+azgS4Z/PHmpm/5qbzV5d
Ouins2GuhoAynkHhKJONaf24bWX2lPrf2UMUh+wWinRXLUx6Xzg96CSHIx9q36T21hVH0xx8xr62
gLJ5ZgMAUBrdNrqw1fHehc4jth6ElL1ZpO+AmmAsmhFGx8Yf9ZPd1D41VmrKS5scAvKASeJMAdOo
X+4+HLPOaIHQOZrU8eVbvMpXsTSKcwOzU2SLujexx4ej+kZGUJ5EpramHzet8Xxvn5uYxnjm7qFW
IrJMwkSyU0FxpPwIZIxsyrfby7G0sYG9AgMrSgJQb5q92wu1c+OyhxXJfcXbjlDViOw/7GT7vdGc
6cEOiCRQcsZszRPH6duBpPxIWi9CQtoXiD9N++ftocyR07/NwKshNwCfAOrN2amxO7epUw0NkkWL
gxlRdOpwZLcIkBl3qQWmqDexxqO0tNHOTc5GRhXAGY2k5EfxYJSbodjdHtLaz89WZ0DUWusuJq5N
njr5mP5hEy1mDBpDIBKbslBYIHXaHWd7rB6MLlbyfoCXpkGhHhvziynrlbjl2s1oAFzgFYcWEWBM
56SrLrhy+oyV4sgapQIBizoGolEbAGYcfTiQrlTeU9NMng07r+9MqIetofb/tz9kfpZcqLbDo+Kf
q45QVUkSq1OU7pjYLfyNB6qWKMWLTPrUlcM3nA2kl00T+Q2WJUj8EfD1eimgCgNqNkEhZRnKyhs/
FV1u7agGZpfR0Ie32ICoI1oP2qDXFSVA7M5eiGsWUR2nUP8xiJH7ppuVe2TmrUijurwXVHKknXRl
A13aPpS59o0WXrvPNGmHhQ5Ka26Obxy+OQRLRxWiAVUJOtY4u1IRBbjva81XEss7FE3xGuNnQz6o
ml8mRDcDU2t6v0/j0R9Z226RzqSRXRV4tfSku3MQr0XUydNjhwv1RfR9c3QGj4dOLT6VaTEcqaa2
d4XR+MLda1WcRWRMagAcmbKrqlEJRzS+KRm4THu9bt+cQeH7Ihm7sHFVSOqqqbvXXUjfEqTefELL
4YDnzE84ePeJQO8FJ57LB8fN6z383vBB2QR46jlIq4TQqgNPqjEUJuiGfM5AmoMj/ktkVgZQ0P+Q
dqU9kuLK9hdZwhgMfGXJzNqSzup16gvq6YXFLGYx269/h9Z791aRKFH1m9FcXanVRHoLhyNOnKMR
f9BZfmhLvfNrs20/Vqk2Hsauz8551aBNTcbCPCC1N4MFdcFuVTkDxpMX944zxdJlDU0/TcZsBoYi
ozfm/IfOa34387oIJqT07ouIghB6LK0afnZk0MXJ+VOSTxriX30SrkCSEXOb53eETNlzW0nlDxYF
khQqBWDpbqNfNs+TYGhCWgObloIfCs+mKdUlCvHgxh21ofowlRb9pYPfQoE3D/lvMIziQRrNteG2
LbfuZkdNj7EOitG8RIEbFB+N5xDH8EoyVvWCtosfHK5+pgVjFyez5F1rzQxFI5Kd6VzldzP43vyi
c4ojQHVovZ9Ey8A4ACGcATCriyMg+Dbqo4T+dm9GxmGyI5kip14s5Ltk9ikQcZpbcwALXWVPI3KG
848e1VfkRGoq3GQQnYEinzQOaq70zE1kCtovPUHlaOC1J61ZHCewSpxYzZXbKif9DP9YHzOBHCkC
0/hcd9roZ1mTPtWWWQY16TVfL8riQs1o/mlCyN21gSC4SPLP1H7tvFTX56Od2/Q4Nkny2WYSbDzV
Y2oLry+i4imdVYN0Xu5Df7L6UiYte2myWHyMUWk5zk6c3ElaDPeKquTsDNCzQFa+Slwk8bAyZjJq
bgMemod0gkQWZDrrr1XVzZ9L5k3F3J4m7tTglCs6GqTxhK0TWeNFswBnjMvon2Yaf0Qtk/+Sxo68
jMoZ2j7ZbJ+JHYOdXpjMdWYI39c1jn3JoJyCEs1wj7zIxPxGlRNYItV8xPPAPja1iqgL/cEMQGU0
mma9/tXuR+rjji5ywFYpSgWNk6JI4RBzRpYgYodBE/oTQIPxfczJT+noxjFry1+xjkkFrM4J8BOi
32ZJ5GEkce8OBMBDHW3DHnI/v9N87Fw56PxU5Zp1yqV0/N6EV9Z1wrHKaDUhJdU/2XotvIGP33mk
6p+0iXXIQVip79DSeCKJ0zwQPpXBzIz6MaqGPpDt4DwCjcJdgEJadzABqJ50Inw7pZZXGBLoaSAt
451+oq37Ek0lC0U53hwAhL29z6Rd6RRd0eos4W6SpUr6Tpb1PzHGop5nACaPSENfAsNXN2YDoqsY
zRjqnGSf9Zj7ef9S5N/ef+s7CyZgwUXj7lkFl7OwJsM0hTq3LvK6niHJzo28Fb2CLdbWAAtA5X79
bOqGqIW8gNafCx11wDvhHLry+BdjeGViFVkoPPhppmh/7tr7fjp17x7BAjUAAgf/Lk0eqymSPS6b
rOHq7HTVvezaJ94+A+r73jFQbaG5hyFgJq/esGNJQFvbjeNZdvcAUSG1d/v71xE+vv9HkgCZFgM8
Em/3Eh0moRSg1GcDtGw9/61QuE3m+8jog9zId5Agm8Ys5J/hAizUHJc/f7Vx7cQgqRYX4xln9q6Y
nhw0L05a6mqd6WrtX8zcIqGD9x2oE9Gp/taYBObewdNlOsffJTvZ9s7EbUT6aHlAOLmod+GY2Kvv
6zMrc9GQ8Ywi/QemKzBt2dIDW8wzGvbB+9w4nw0hPpI+vu/Y8Pn2sl2fHlQi6CJYjao8QDuroHzs
m9hQTKmzovqXXGqf0NH2i7XRziCvfdkbM2uorsGbGQ15gzoPhfVbm0C2hWz57ZEsh/BtWAwT0EBD
IWeR7V3vCUHrvoOalDrH80vH7AOKZCCcaX1w6/h/YcmBN8M+BzhwXX6IW7sl1JbqLNj0YNV97PVm
7SUNUhv52O7cAmug7vKsWaCIHMAjzcFdsHLSkRPJmllje5bVUB1gafC0om4uA42tB2fQx0BxzTNE
iNaEzG3sMr7PuCkBAWnExwnq3EGip44rJZ+DSnHDjfq+u7s9Ixvn8c1vXNbm1Xk05ormZd+35ybX
ApGAoDsfyvsZFEoGLb9OhQxu29taa1BroiIIeqiF8/etPcAN7B7IkfYc13rl6jE56XUfoFf1qct3
qagWz7XeWCC9QrFl0dIGU/NbY40yS62uZHum+q95+JWSbxb73E8fKBixS4SU95ogd2aD0kn9c2Q7
+dqtmX1tfDlYr2a2wVPMSVTdntuyReFbH77X1vB5FJrjzSU/sX6vvfhPOul6uHBE4P6E6Pa6tjyK
RXCSte0518p2wRDQU81SqKHrU4OOGZU9yJxlIR6JAP82Zuw5iKBcs6HKw91j7qz0ln9CNhxvKA0v
3qu0XlfnRd4nc3duBjRstZKEos9/jcke4nhrR722s8p9QJYdJRYN4IGyfqIq80lOvCxPvK4sd7zH
livEcODuwdmGjo3VebbjXNpR1HRnlZD4X3AIta4QWfLz9gm5srLglheuY2og8LpC92ZRFreTOcUf
LDcZIxdH6L3udjGwoOgXllikIlZXsOqrCCJLbfwhg8JYBdp0y47xYKpcJKduD2VdfQVHxoLBBr0d
+tHApLgGDjtVNE4j62IQYtOTk43HMYkepC19QI1dkuFtUAyXhhvfRVegq0XboU272oIr86v7WcVK
pWM6xh/4ZP8zm/oXM4Hod7+XV7yOA2AHN8rSzgNnDyrHt0edqsJoJlORsOcSKjTS6d2qEKe4cz7r
tbrwxvJVO93xEUr0xHwfturPHEOBB0ktC62cV91xAJ/aZmrJKByt/JDl32Ungnz6ns07kdvVOVsG
aTHwvHDc0ta6MReVc6YggBOFdTmhR+wzIjdXWc9G+d5nxx873GaL3CIc92rR5JQD8tmKKIzygIkn
Id97ivFgQg1tKTIviOH1rYwTkfYGhUykKp5tpBOe37/n8X1rAew6Cyfm6tJBEQvsHFFKwo6nOnZE
z5A1YfH93JTxk2Ki9zXAINwk6drTCLQJGsxG+4S3Rfo3A9XRDspw2V63nw9QyVWlLrArW996Mvfq
wOvG5mXjUbRMU8SgS95+fbtWRjOwkbEonLpEBnikz15lOkgrlsg+ZCBX+jYN8MF6WaN2zy0kDfoo
O8pUM90J0I+fnSaSw4h2Zc9q68yTVOVHJud/7Ca2fUGRVQBp5YSqHYmDXKrfqWM+pL35SwllPM2t
vtDmpgWYAgAkvL2GG34DI0NUz8DKeh3XGzUt0wxohJBYOVi9WBDn1gXdze9Nq/+ZQMDiHChwLxLp
b90GUN/6DBYXEjI7cqs88+odA/oKcfK/S/QfC+s+ggFtNgOImUgYQfG9FLU7GnrlVQwNqrPp2V35
oFriNnrpi5keDUt96E37YRqcE8hv7ziw2SRpjjZaDqndBqJITyBY8/5istFQiSfhH73a1SygDl9n
MbWxTeUTt9EdELv1HsHLVSy2zLSzUKKD7wPBwMqn5A24BaVGSTip50j7XOa5r2s1UlfmoZh2HMAS
b7yJwmALD2oAXqF3BYjH6nrlwhjMMs3jD6nEqtY/CChWE3FU6XEiusf3AviNcAHh7ZJCQQ7FusLN
ZMBEtHieknBEZSM71T9vr87mFkI7Obbn8pCGWvHbTdraadX2+kDCYTTpA4nwYklMBuUDiWbcbJ4L
F2le/QK0dfYYWXZ3NGYLCmxd9A1cCLE/KxYFyBLnH3mURz/GHKUKECAiA2iRDj2svfVgNHX88fav
3jrAFJjyP0TigJGs9lQ9KK4POSalsz/HPEb0jb6saK8vauNGBAL4P1bWzA7mRIQAvSIJNYqN5WUv
anhA18PtoWwaAcE2W0rVcJOr66SzTWTByxJOAlAxn0xQCe/SIfKBX6eBXUPm/ba9raMC+Aec+pLB
BM7m7XrPeTwgn1KRkPAM/JSgWnB+56jV1ImrtJ2jsm0LBMCLosVCJfDWFmNJ4bQVxkaSwksUQDuF
8quZ4y4grtVrO25962QCK/ofc8ufv3qR5UalSzPH0GZIdsT06EydazlfOv2SNrrblDuObdMcHgom
yo3oO14/x9hAnayVLQn18lgn8KAuYN9HwwQ55R5QY2Mi4XXAbKPh2QD9p9V+NxW4AWqK2AyZmhOJ
05c+YseBpEHTpkeZzzuZjQ2f89rceuM3A2BxiT3i5kf6H8+h4tvtPbj3/dUezK22sCaO788V4iS3
2ENirvFly72If5CVgWI9et7WmWer01hLS4UBtMZPVKpiSDtDrQfBSQA3DYqZdMDVNyyKj85HHfpt
WtG7Js0RbFhfxmF4BBj+FGnpzlnf2DH4WdZCFrOwda9L1HwadS2tEFEtcH2gt/P6nvTKFSBXGePC
A3xt50Rs7ptXBlcvWjplvQAsPApt0j+ZAuXcEuN2EFlNkz8TunMi/oSEq7sRPI3Ary1AM3x4tU/R
6xCVYh4w7z3w01apnthcHrT2hecfKxfNA9NwZFF/QpvUUehY91juyVVuzjFwGSg5AIkLp/PWCUyk
Q2kcMOuwTkHpQdAveOzlgXeh43zN97Tcl/FcjddAPgYv4KVXZOW8GwlYkFjeZkorfSM3A5s+xuPP
CtjuCH6gsMGDvvNM+wMvubK5pCjMRQkKjvztAGkPaJOqmihM+HM1gnOaUz/tGJjNIAjVXazxG0CT
xEhc/N2gV47bt6jwgjmgpejlBeOegGRhleCNNz8JS/Md0HA31DhnNj9W4wnlXK+YmdeaujtGJ1AJ
eJmBXOpDqk24KxKXdGGVF64WHW3znE3EjVHRT7+b0ckUd1z/Tpyvk3k313fJOPi3/cZa1P7Pucb2
gsvVkRu/grcDs47HRp9GYTy+tNCgncISvLxWMrt0/oHSoKvoCWDGD8Q8l0PmVtCLa4sJPWkjyo8a
yE8yMKPYp9u/6k/z7HpFlp+kQ1UIgdq6Tzky8onTgjohj59GIAdG9dVBxC9o49U1C6aZuBM9yPmh
ki9Mx50EiUCj/odos2eac2Bk/8ag3jZQdp3HS9/ZvlGibj4dpu53lD06leFH9V5O44+y5/WPRgyL
XYt2lTVtRhfVloK0FQiH8WvKTAYJtkwd/y5BWKWjXW34UqJ3sDK/dvKpKqxAsKDvCldPjkw7FEZ2
aDTNo2bpRtEDJfkxb86z9Un2x94I2+rSOl8G4zSPL32HYjT0ZSD+Nqf2SSZ3t2f/OisKR49GA7SI
A7SMSunK59j2XHZJGxkhOLTcPjmT9r4QD1NzMbHfM/mlq38ZKQAkB/DM77jXjXsMmA0EzwsnG1pU
VqbbZhqaPraNEMwjSj7Jy+2hbUS5IBRDXL6AJ8Fot/LeRiv6RMnaDDNuPDljcoT21xENY38zCrYM
YMnjAaX51qFYaFV1ZN2YoQ1qkS567Og7kdPLscVA/mthmcdXgdkYq7lvW2WGmnGJzdbN2NfbM7W1
EPZSJl+sAGm2mqnW4OU4dqaJxprCRYPZHkhy8/vQC8dC4EFwlRtjJdiLWiR1w6J1u1Px4y9+/auv
r6anaVqHqQ5fl/WnUj+DemvnXt64E5EQRrYNL9dlMVbTA7AP6+Oy5qHsjSdjVGE22p+zUX7K9Mif
rPg0mm2xY3Nr8yLvATk96IejQrPeVYM+0D7D5u2zFjdiazUfq36Mg7I39tiUr0zh4AOFu+SqcO1f
0VdkHBmQtFb5RWP3TfmF94dZPd1eoj0T+tsdrEM/qu9lnV+ScoKSt85E0KgkDyvd3oN+XMVsGA1y
l0tyAaJEgB+8NTXHVZnFCUxpQ4zG4u6oZZnlOhxYoi5jP1W8h6G4eoEuBkGNZSA/s6QaVruDDjWw
O44UkFn9mvB7mnxvcIDSvWTV1rjQh4zeEtw3QDms4pa4gJaxUo648Mlp0L1UHKTdPthy+IE328ns
rN/vXzIgaFALRmQGlqvVsOoZbT6Rw8WlnYC40xLxqY2NUOrGe4sQmD7UOpE7wQVEr1hKcr3AU3ue
xSV3FnIBRJs/6m7Hv10d4JWN1fbL4jQxskgTFzwPfwLE+nVm/F44aP+3uh96XJ3B/bFHeLVtE70B
6NlG4WMdIMwoekzVCLUbk6YuujuhuON37AVVEKN/sNs99OzWCcPO+D9zzqrGQtAglkiTicvQx36B
h6HWQ/zubzYFtD0RrcM3XRcteyJiofImv+S68MrRupiTc5mHvZzn1pHiIBwAuxrwNldneLCniLJM
yotoreTZiGfza1Ynx159SiO43NsbfdOYRZGnArEEemFWnnYyyxiw3qi6TE3jVwbqUlV65wyFO5Fy
J1TYMgUAN6oBUNBE6WFlKjckS9FuIy+qhTcavkxV5bbzD7wTbg9pa++B8ofh4C6F/bWvKMxKCcZI
dalzMHYTocUemc2DndGfXM8+ImR91Dqj25nIq1sep2xhtuKIuBz0WK88RkKyVrMyWO30R0oenZ3X
/97nl8l9FQWBI0mVUBaRl9odMt/a+/VbB+j1r1/5V55VLdEr/Hr7parxaOvBWLPj6vZGsCzbqxFk
ZpMrvoxgTgPSHt7dTrOa/9XNN4Bzq2gKfF5pJwJMx/H2plr++psXDz6PtgCIXwFXydk6ca8NNOkt
bshLR+ZjVdyPw0EW37LquRxPpn4EM/GOwY3TggsPrxMwsiF6X2ucqGZkpcqa8gKUCgDvXUweLQHu
HVCfED+esj1x1E17aH4xcRmhWL2OHMZmrsCpPsKec8g+ovb5q7SD23Nob9mgqONoHOgCVCNWu8yc
aMpJn5SXghdZ7toQigfkm+uQR/ZsS35oEhJk1eCR3PncFSQAY1CYC1DHeFMrhvqDbqJkKFOKZiZH
V5+qeR4flJ2IGDxnsfyIJaQz+gJydgc7IyTdHOXKvtAeJTNTX9ZcC2SZQvAVfwWUaGgj461KH0Ds
GXljM4Azreb4liTQKZIEnSCuFtcAcpRNgtWuPB6D3BRJUz7PQYn0CRih8zHHGzx2TommzY940JG7
UbLIxzJlYZwXJT2wgSF5DeSGi1oEGsf1ungZbEVDraYvdhX9I1MCcdis6ND7kQotGAgg6ABetD2Q
ORYIGlhm/6bABH1hRNNdZ4w5DfDq/8RlK55Bt5RdNJo4kHDi6QLUT5o74C7swCCNFnCqRd8doeto
YwA9kgfZHN0DQ6t5X+QWGD1a8NhSSYpzMQLuPVRiODdFYWF6hub9LpLhjMBN4t2LitvaA1j9iM5+
IPxNuOBfRUt3Ms8b2wt6bRzZLTx7scdWmWGzsyF1bhrFBYJIbjq/UPGUDvc9JvD2Pt5wlshSwgeg
co5AYP0iygaA+aMuLS/giHId8SgbGxCOnVLLhrtEDIAXCa5KPLrYKmpLKEM3p2yKS5HcRR+taS8T
eO3PDBOrsJTu8DRdV46qyZxbWkMt3Yo/D+iiZnJPs21rACbeBGjjZRv5DUdKLSVJWV7S2jPVF75X
St35/rp8LYt0KqIe3zecwAmQf7y9yHufX22m2BGRqU34vPUAgH6X+bc/v7i61X0CeD4YItkCtrpy
he2UQ1BKyPwyc+W1Ut0xFiJEh8e709D8c9vY1lheG1sdPPCBmYUA1/xlog823In+8fb3tw7eAkZD
mgDgTUjQv73aDVGM3Aac4NLFQSVaF3y3oD70q8NtMxvnzkT10UTxEZSTV0/1PukYSj8FjsQc+4yW
IViDTtGov/yNGQB0QERiA+axuqUQJ9bENNLikjB1QaHBHQb9JM1pZzQbEQWyKstDHZsAoNdVOBw7
c1swLW4uExlc3VEBBwOYQZ+SOeRZBzjv4Eb5TiZiYyMsS4RQHzlbkIysgqQMxNwCQjDNJflAijJo
qmrnit8ygBw7sGZYJHRQr3ZCYWXgAKyq+sIk8nWuuVcz2Tg25tLugEhsOTRsdSrTymFCdLq8mLpf
PD+PXxq0ae2clo3dDHptVEs1dC8C1rYaQw0ahTzLI3lx8ukjeKenNAsHRWx3Fn8zWyj+AtuO/Xz1
IrJKatTZiNGMEBxR+G8nB7y1GlAVAHkbhEyBXVvN1tRiiUotwxZL0Ejhj6CFuX1UNg04uM7Rjmaj
VLiaKo3Aw5tA7V5QDKr9HP+9//u4z/FeXLTjACN761hyWjnWUDSYIEs/qS45MHp328LWYr+2sLpm
O6umjR33eJXEuRtbup/QOCD9v5W9EzRsTRVoaNFbjBUBe8zquCfpPKERz6gv8fc6OTlyx5tsfh7h
O+oxC3WStnJa0C6ItYnz+tJWX6ba0y3xN7//lYHVUmeDkCphMGAUR6odox1A/MbvR80V6SLwDS5a
gavpMVRdGLwm8tKmzW/WIrjXy/eHPHgAaMip4D0F/7HaTHYuZ0CVBnlhCohmoN12ZmhjK735/mor
tVRDB3OO7w9JeyfI8Bk5nAOP0hOyfO9f7TemVrPFxhY5ogSmgN3XBpd+vn0oNi7aN59fFuvVU71S
s141BIfCak7wexGqU8P7XR8Sx+C9AEMzEv3r9SYp+P+62KkuBq9QageshziT3HFPmyuCPnHwcAOp
eSXJWFiKVODPxIoYdTC37UtroCW4K4JIFu+/WZH/AcAbOwvVxHXSiY5WAkSvLS+ZeJxPSuw8bTZX
5NXnV6ePazVIdzjH51txZ2lBS9HELXZ84cYZfDOGVXRAedGPyIXLS1mAZ/cwnG7vqp3P26skLV4D
Q52jHfzCS09UUCHb2VJbq42UydLKZyGBscY26FEnRVJhS9Vln57HVv9F0ghydyLW7gw2zDuX6zLl
qwge8YcGzBg0w67LelU79SPDS/My5CV9mjsr8XTRQ31mAt0sxWXlRyK1X3KW6ntYtY3dwJAXQikE
/DsLT83b89kWosyKsS4vk1F4eXdq8lMMkNzt5doyAofscETBgMXx1ZbLCydvVFqVF9H8KuRLBAIj
+fW2iY0pBODhvyZW47AFzfGHMCHT75yld7lztCPHG52g0OODSt5dylzg7jqiUwDv//BLvZ23pJht
0Ffg4d6THK3dIKNoC5cUvd/0oUx+kOz9B2rpZENhArVlQHBX45uMCWq7qEyAW9xF44JvTX8Rb6O4
z5GQRL3PvOqhIZE9cJbU1QVcyjH5NVjvvzPffH91p2XSEF05VnDTgrn6+EvM/u0tsOEUsI3RN4W+
kaVLZtmFr64a1WV6pTSSXSzmNZilvbBlaxcvCU20jCBti+ji7feRTqOALc3ZRTge2sgJCWq249f2
TKziiiaOSg08wtllGOrAVsOFqjpMa+t4e6a2zCAUXvTBgN3Ci3E1EskhV4HSxvLIduCdu2Nh/MWR
f21ideQT5eijA/aMS97P8mhX4GcRehYFooVM3P9vNKujUUd5Zo71JC5Ytw/WkJz5eDfv6Xhu3AiA
VgHR/6fkZK0Z0ereduYGbfiXtgwydpq5qzVe9O/tkWzt4NdGVusiRzyHY0cXF7Bw/JxJO7kRHXbW
fsuGBXgYNDaQCUSQ/3btdfBqlCbN8otuuujHK/qd719NFDADgAkt7IGgmMUd+vb7jrMckSaaw7FB
C8cgzcAqi0dHZj9UscfKe7WPV7aWsb468U5Voi3ISbQQfPehzVDzbsZnPtPg9rJsm0EdFb06qNms
WxOIjBsGOYE5zFGbceem8/IRua+6Gb7fNrQxd+AoxMKAFxRXyxrAZ4zAVk/RBAy+/jjLr6I5s+57
myU7B2YDqkYXuVA8XyB7DJ2M5Xe8mjdWd6JWQ4eGgkp/ttiIdMQcOPNDaUKPu4CSTk9Lv2lG8zEh
UXvq61wFdg+h99vDvbqzgZNB4wpglPgfnKuVtyPjVIFDCooDs6IojwRxFQBTCabejyXqIXJPe2Rj
GWGOL2KCeCrgjng7amFyAuo8jDrN7zMbSkGf1R6EbcfEmsTAqVOk+yJAE6R2JuKbzo+t8d5A4M+k
/WcU67RVDroX02jQJ5PDcZcHId7ruFffX13TaMPBmW0wSz0C6wxVL2iNuSD/ev/SUzR4UoB9kD1c
HylDqwpSEHS+dexHYucedT4M3R0lDw6g/na8hyG5cnoYFDBZDMA5tLggR/p26css0RkcaxQO8z8p
tILqZk8Qim6d3dcmVhfehDeu0oFjCyVarh95wb4IEBwMYFwKSS6LUzuNjiu6qmlck80fdCcW7qim
72w0fYgJeFHEnquUQxnaVnutqFvbEmkvFH8QfgMHsjrvDSAgRhxFUZgD+wvS9LFwLSCoby/p1gTA
3+NpjCQeWrjWx6vJjamdNDuc4nC++xQ9sD1mWjSmY53ePJSwjq9srME5fVKlBgIIO9TR0RpO+QTw
TA89Fzk4MThR0H1VjPKHzCzn0Nts+FbxugrakVl3PV68kMyw/0nSTPdUy0AVAKCoT5Fr8bS44p5Z
O5nfF2Z/X8HGvQ5tglOt6eouLnvi9aJvADXRrf5ItLY60gJHPAaXtHJtTXHXAGn0HVRpMr9mTepO
BQquAtk76OBJ5NCMVAMSP32xetRbR9WXKDqY3G9rzc05G/xW2cQ3UgNMFV5NXXTOPw+cQ4K2r7y4
GRN0SDleoQHcLLIYMO64styugQ4ulAv0M4M+mCt02rqSMgld7rF5HDJaPOqDNZw0UBccMzyOHlMQ
pXmVgggEKdNvdWm1llvZY/Gt7cdOc8c0r3wAXdCu1E4NOdaz7IKeZWbQiUR+QPckO4HnwfpaxAk7
Lg8Vf1Jpdz80UXpfVjwHLwLp7olNMldDTe2htbQ2TBK04tFext4EeY4jKJa/JCmEJKPBioJJt8p7
Y26zk3DM5qgKTQZOAjKLRGuo3zLoT0ItJA+nFHX9NAI7Xl2DnFkveOeXBDdxJHoWNJyVB3RDaofO
IsB325BHGcd4eKy6xLhPGZderKgAE1wkg1Eo/Q6ikJoL3lwHGkOj7k+OAWCAHEd/BJkH+BCs6VFO
jcICqeExskWBHN/Aj9qsqU82QTWfZ1YUNlYWHYZoKsLWslLXTIcUjzO5sMsa1Dc0Yh8MMzqzqMuD
NhINer/A4kZR3/98++wt/mt1LpbOaJAqAUa/RHZv/Vu+kLalaNuBvIrpJRHamiP0XljRYx8Bf5Wj
A2DnsG94FBjEIddhEpnoVZRHaQcixLnjYQZN2pzMnwyiPY2O+fv2uDbNcLAdgKQCdaZ1nlWTUwaG
1YiHulETl1D9GyCv3bHSTfnelxfwXYhFGDLeCzvQmsJp0GrRVpPOwxYFMws94c5kHYZ6b942neSS
mF5SiQB3rUKeHAJKfRdxO0QLh2cBO+INtPBpP37JlP719uRthVco1CDUR3/OdfExtU2JiDKOQmcs
bRcu+8HIxRPRx9gr7eooJuHT3NnJLm56aBTVMIUOGmTWIazMU0jo5l0U6i82eCmD20Pa+/oqOGmY
MwNZhq/zCvoiGdQx9gDWGycJ8wVxEdSGMYL1SUKCLndmEy2BtMjvY5Yc8zrzS8f8AM0KJBpTvrPv
tkb0p992UcWDptDqINnWkM390iHozMUvyH4FTZbu5JO3hoRiN+ATDLczsplvncNEuK56hmY4iP96
naE9WhV6lejP2uyChDg71ZeNI4uSCOpGBmI7fgWvHqMyyooKTUhUn32Crk1hZod8nnZ2wp6ZVbiV
ZUMPpO7shLMVpnrtkuEO8d+Ol9ucuVdjWYU0XcEArppghBZhNdwVIFYdH+Xg63sIna2j+mrS1vls
qbJ57G0YYuo4WJeheuZ/muPQTSd/t+YOfHJn7tZedeYdadJ2grXe+cxIduz49BDhzrx9WDfNIJ0B
ZNPC57LONLRxjnApHx1073pV9qFgPiE7j6Etd7oQx4PgH+hw3BJvtzbo4qRhz4uiShx5vRa5srq3
q8zT6fPtsSwrvbpgIWYDaTHHcdANsQbxR2bdl9KCDjDRH7vhd4pwjqX3TRQ4KWJOMJr1e2JAexaX
ob96o+tRnakogUWnrQ+yAnkJStfmC6Sf3aE6Jbr0Byg73R7l5jZ8NcrlPLyyyQfEzM0EmzWKAaJE
c2XxhaObQMni0Oa1N4x7acLNBVzwCsgEADG+5oSceGZocZJEIQK9GQqnMbpVh+ifLP1xe2SbdkAQ
hYowAGRXQIyp72JREAc6zi2HuoDp1vIldtpD1L0Xa4cXynJ7YDei9gxQxNsppKQXhGmRE0qQ9Op2
kKo9fvENsitkbXE1WRy3kX61Fy3TyFnTjzwEnWBY1saxsPmnehixTOZzm00BiGByd5Eug5RJcnTQ
rHN7MjcO9lIUQ/jHF5z/+o4nYojRi1HwkE6QSyn6uPKmORt8uyZzcNvUhgeGKQCbgJ+xENeudqQQ
raYq5N5CTr7O4yke8GAR/JRCn1Gf35/5WKhugfdEaX8BVrxdOrCetLKyEx46qg1bDShXhqLcoTeS
PRp9YDTwrZU/wQoi847IDIIha3/CHCW0FBKbIXiU0TBBLLAUj6BDTuPGg5is2fceVEVJn3tJ3QQ1
B86dA3Xnkkb+KrS++poKSE65etfQE/jUoepkFk3mNdS41CIeHhDtjQetkMLP81Z5MbAE4F8z9c4z
oSTr41f9mgQdnqIqVV/ynMpAQKTgbqiVvEsT8Bi3TsOhBhk7j0kdISto9q0HjtIocVNS1ueYOOyD
HiXKK+Ni8iDmJJC3m81jpHdJGFXgBpsGVBd0mTQI0qo+iAtQQseg532GKB+/q8uGu41m9L6EHpXL
zar0ZkPNT3E2/FsW+AV2asX3A6q0Xou76hnSHdDuNEZxj35/C8wdi2hh3DhHWWvsqetb+9EqnG8z
sK7HscJlE5uZDYhikxyTOKq8ogbCO85Fh6g0HvSvWXyajUM2uFpF6wcT6ZkU51WVQcpIj8epbd1L
QbMTr/Dkz7RyegDbtRZOljFdimZwPtG40h/a2NQCQjRQ1OgCrNxqZJBLiTPQYkcYkWjYfJ+UNZYB
Ooj3kOecPGjDOp9EA+3gccrb4yLyfbChHuZZvaR3+H+zy4SKPSVT5eesK0GCBtQ3XnMxpPXa2oUm
EXezbpFVNTodUCkE8lY0Kw8vm9KjVdb5dK7732q0yBEMYdzTWGrfF2hreupr07iHauOAIolIvBi8
oY910+ReZID1XvQD/R/SrrRHUlzZ/iIkFpvlK+RaW2ZWV1V39RfU2wAGDAaz/vp3qKd7J9OJElVf
aWbUo5aI9BYOR8Q55y2NdYmdZfW9n7SuARKjKlxwkjP3DJhKIC1DAVVDc9/kYM7umY66JclrG2qw
Mbrfs1et+dP2JYrcYBHofpbgCbjtRWaI84DLPDOoXKZWDMlmDQ2ah7Y6VPl7b/3k4VMS76h1QsLT
r4GAb5faoue85LlNxXUhnorcRoPNfNxFqAtT9Oxvbo9r5vGABkwcO6TyoXSnMiwmrEGPPA0dRCVy
1eKFHJbb2xbmBgF+cQffQUIKq3W5UmlkWmNv986htX6DKW3tgIdpsJul9ZkdyAQLRnUFTZnqhujN
BtcdQGyHlFNtA43gYleVYPPUmuJnD9Loe3C/W18zYrMApTEzgGB0tcoqxjdgDy9XGEF9AujB/Xyg
DMZDoERdbFO4aeVGAIu7CWVOzC91QWDZBqAqCORSJ8HsFE+ATeROoc+qVvbLlGa8T6exC+cfiHpE
D2gAYKAkhIrU5xcTFKloV5vwBmCDu1xMrck0cH629BCJfwBujOTKE39um5hbyHMTSkBelpm0eg8m
6EPtArwLXpDbBqYNd3VxgvoS74kJKqyyKnYsbLLEzgDhz4p3uwvHICx61EkT/Y1WNaJyFq1uWyRz
3mpSrEfIg8QAiEwvpy1CNjmNx9E9RC4Tq7gbu03Tiq96k5mBnji/66HIVyHgt6DJ6qzAFSzdSs4a
v01APTx6JHqyG5r7qHNASzEpkk001PojLmMUkSOwM7cDKOnzPNX3msss3xEV0vSQ0UYO0+uDIsmN
fQFkDrQjPfseki721gPZ6LrHrfSWjOBEtDWt2RAIJ+USQgkR0ryrhhf4f7yFkBdN+5Nkfb5HNrVH
VrIna9wq+qbVnXFFoFeOa6DFZVxDocqtrCXnuzB9KrjC7k1ryELDPTgQrGBd+LVrxSqxAUsClmRb
DW0AFsSldr3ZQwXWJXSxIn14RQpcWAXkxCICo+3wMJTFmy3sF2CWnIUjNbffJ2b2/9iZBn92k3mR
LnoOgfBDh/f6AMgUGT9Po2uAVf5fE8r2M73MTTiyoIe6fDOz+5rCN5AvMeKx2/t8Yco+CPrOhuLI
IeKkwlAi8dbYBqKT16JdgJ5+xNDq8T0bjPp0EJBbzBB8uoeyQPIu4S+ZrfkmqZ+aOvmdcvsLRit8
JsgutZJHxnSfFnI10HIhApkfLO4FdBAALa/G31rNIbNu1+4B7VuBVhpBzuoViD3Wt+d0NvCg3vSE
Qb53Ivq83B9oaOdppnUuADmg0uPiLiuo3xpkRwbrvaLkt2TDrhi7PRSv97dtzw0RUQGiA6R/r3n7
pc6tFtKi03oGGujfsTef/8aCPYkeTFhWNfwwq2LMC690DzZ/0rscc/jM6wUEzdwBQ+yBpkgEIei1
UwIQPZR6i+DWOUDJO243MlqYpQ8wtbojzw0oJ5hqHjB3ckAWUTwx7T13oeIDHK7zoKdPbrhGozrY
pnZdA8wjfQS5Tp9Kv+l+357J2X1y/iuUQy5yTUv6EcPU8ycdCnssdqGVvk6LH3bjBjz+Y4TbNv7n
ttWFuSVKPJD2ZmWgp8k5OHlx6DL7rc7cBacyPzAQ8SN8w4P3iplM5DGEA2PmgOolPQgxgGgDLQuk
KA+0Cr/RJPuBd/cXWYW/mOkuzOpHR8fV2qJ0BPGKKbeunvLY0cMa7EuIjxtL6IGEyGvgjGG9dxvS
7GxRJgHAZvw1S4bwUMd4tDaj5Gtbl0ghhhFEo0vtVw1mpQANKe0qicJ4Z7SmA20UcIplg5OvS8/8
MQyVjUKy560bD2SWsdD1t9amaGhhGmSQB7f3qzKkyB4Dc7a6vYbW7DFHyQLoUbTyXKEduAvaJBo7
zsFM4Sibf+xa4w9tZ5s7qFYZm4LladAUdhyIsUDsLisX+GOQ845k8LCftfzkIGW1zeOmPXUitFHB
HB3tXU8TumZ1o9XBEOaejxJCCLJeHY2uia3f9X1YbQ2kGwJgVLQAHQ3iDq908uBBTddn6KI8hmFT
rEtNWA+CopKaQUTyzasW3MPHhaEuMWgvoTUOvgSU7ZSDE0kJ5aCsRpqUIyEhvJ/VYHwbKXnLZfHs
yBQFyvCku/KAcOtkaBXa0ixowozAZmcj8iDWt1xP99JirS+g5hS7/8Rt0vuatXQS5g7bBB7AOxSs
hK7qLG1bNoxSZMO1YaOT4+Cebm+EDzlndSYmhVv0dSFPfVVJ0kujlCYUJw88Rx4o6DKfkD2SBCn5
AtkR8a4Xm9LyZRLoECSXCy+ludGdG5/+/ix4gAMdqtKS3oEVo/jpCZltBHPNBWc9ZwVVYKwKLm0Q
fyi3ac9kPVYI4g7JWKwtCpzjpxtwUQY+t6CMI5GED9TAi09vklWe1isNUmQO/3yR1AOmHNWESTLk
qlWGxjHUYQCCO7hg2jIh/T065oKJecf7rw31sVdCyrHiDXUORaPdgS4DGWF7/ONCPMoH28CBGGzd
99odb6FjFifvtzfjTLr9fIAqfJ5I4uXQc3MOPeSJIuubY5/A24xc4UJP+ZId83LbjQLdkkaGQQo3
aCF8Kp8KsTKX9Jfm3pxTEwLyH3gHXtGWOXUMrQ/B3UPzVozoIkLlXvgW5Su2EFDN7u8zQ9Nwz04R
KykEsLvcPQBPYGGdllgzlr6vBFNxZddtIvH9b81QTE1EC4/zue87yNUjU4JcBkRFLn9/6I6gB0oL
92BUYePnnnySWvoXkbuDNDGK2VA9uOqgMEgfW1GKE8rrlZ4/R98k/4tVQD4GNSn0ywG4O924Z6ug
lXEUQ03BQSuI6dsFmPy01kz+Zqom7goACaBSphbl0VcEmm1iwEjLd6MlN96SKtHsYgCfCAA1WrFR
jr8chpnGiQmoPp5aUbGx6h9htIRDnTsXU0yOTAySY1c8L7rQEy6K2DtE+s4zf+ItsmbpHanGXbqk
dDgX5ZyZ+vB2Z2sC+UgtRQ0PteTo0XA4hDZ9aX257bRmJ2yCa0O1GSUgtf4jPL1wIQDuHRx9OKKg
fByks3BJz5oAzQeymWjvvuqO8Wp7iAzauodYR3Kz8sdkqWy8ZMG8XHWotDhZFeHBWeZBnfh/0UM9
0WBNtU0UU6/YWuOx6dI8RC4Myaq+/VMlkNXa3l6G2V0FLUg6MahfU6KEpdEBPhjChNBZkGYe7o0u
01dGXuhBVTXm1jFTY3fb6Oz+chGfAX6H7iXVc7VURtzKkJdIh9Zv6X3R3vfuwnNrLhF2HiMpfiUn
boFeSgRoNCZ+Mzq+0Ry9ccezJ4PZvhcvbOfZCMAFxsPB6cQbSH39dHhYCWAU8DwPTaj8EnT8To5o
FVNwflVpZUB3tgYfFNgjtoYp3D0i4erl9rzOLeb5b1BuNKRqIezQNi5IcVs0bIHmXxBoPsemL1Lz
lNEllP/cOqJRA1sT8FlULJQbqC10x9NKJD2IqNecCT8Jw1UVDQvee35uUb1FuOihr0jt45NgxTbb
EHb6iD9FdAgBByrupWdBzNmKj03h/CiK/rsM6QQMXJjUuTPunhlXzrguQZNTeAmaCEf3kVVs77F8
IbCag4igtA9iJZCWoCdSPRCpIBpPK8c+QHHS49ADD++6/mRClB0q4l2+NptuHZpeYNjRVhpLNZG5
uA4PdvCPInWFFlPl7vJcWSOxCutoo95YY/6PA6rOkYarPBNLKckpy6G+m85tKbMJRWo4/tZDO8WI
4iqKiFsZkReTjy9SstiP+gIV3Wbj9Pp2lIjKbh+QubX0XGjFoPiFsapxAFpfQmkyzT7E/X39asmF
Z8DS55XB6WFWjSzG54lI/Q3Ff27//OvzBr4RuBdE+1imq9oIKhXI6PcdXhnlby67oM93VPtz28b1
GGADzz3HnK6EqxQgFM+QnkPj/CH1GYVo5YLrv95rl59XEoD2YBYRKEztgxVr7xBch2Jk8aChxU/Y
5affrxM7C7ARoAj+aJK8vJyZNZqmiAb7MKKLC9qBfvr79lRdu1sY8HTA1sGOdi06oNVdSjlp0C6T
b9FW5YvxOyjk/La8t9wlVzu7LGe2lHkTxZiwNkILuAlOczTpr6i3vj2a6wvzcjRKbieuK9nHNkbD
ahDMrriUQY2cFerCdvNnMVc/Nx4k6YEvQQoFmCTF54yZI2OnZzaIoo0HEXrbsXu5PR7ARa98DXQK
wdOE6wEx1FU5IIKsTi8JNBftQhfOJoXA/S43y2YlcVvXQU8buo8sdwRovateOqeNVwwt3PuyBkiv
9aLx2GuC7nVoXh45L+NN5KbkK0tY/6XgctjCg3VfASWhz4hm0l1rhNmuBG7cH6GeHgi9ZqsqAZbD
D5FLWwPQLNYpCj9fIB2KNQxjsg2hnPggpGi3hZO1u4yb2cq1ZQJZoNhd89phG6tNO3+EqNpdClXi
OHD6Jr1jTvteVfY/Dqzf10amH6VdpZvcTL01uszfR6HLbZWxdhVXafmgNWTc9GFK7ptC0NYPRYvc
VFsMh6y3owPN6zQY0VsZCI9Any1mP3vwNvpOEUPasLSaFRGh9uQNvHtIvQQk2K5s0aCTlhuv0wkY
/rtiZUN09ovFSOaLTIcaWd+EvpnE8RrMidZmQHr0OWwmQaA2dd5CzS42IZP5jrRU2xboXr0vBbMD
dOaae+GQbyWKOeiecglU5cbohNxyG2gROqqMGj2gbmXk95rQf0ag91zxWkOFrhn/eEv0xHMnnKAH
dXpgg5tCpd1yIPZHCIR9j2FLN16W3gPkCegPeXWHesuNduH+mPPvaIDADYWegWtmMenUBu0MCpHQ
ON7kGt+EdXSfOUuNp7NmJhEotN3hX/W+j6Rux/poR0fSG41f8PgBiw+mrM83zCA5AflMYF4xIhRV
Lx1wy+LccgoA4Qq3+EUodCSkES6ETnN+ZKIfQJMpgtAr7ZlKmrneeJMcEzRJTAuCy9lCCuTqxgIv
DCidQeeInD/WRfG8eUSspIT69xF67X5lPLvuY86/p+mCu1oyo7jfcEDHnDXATAv4EDWfLecJJ903
oiXk4NWensZjo/1qEo/EAVIMFdLkTpyU5pGV2moQ+baAfErpom0RyWQflZPtbT98tUKTPTBvo5Mb
LwSE8Je7II0KiKSUvXnszaBLwACbfhpvemlBraXnFRo6h0E3j7T90stXuiQsNT8COkURIN+70p9B
bJEIyi3zmHPIvNDkqWZsATVyXRidxoApAn4IubArJEwo+1o2ojaOQ2LTl7D3ojXo+PTXDPS2q6K0
07fpklvpJSlfWm2I9rw0h4CZDaL0PDHWVZxUr1zo3iMkuJPX20s4t2XAlYNcPUJPaC1ODuUsH1SN
rRUBOWMcYyvdJl7uroDUfDTDqvdZmd+jyvXpxAqmwwTUABqHLigD1U2q4SYbhC2waeid2Mhmd3tA
cytqotkMMhXoCb7qa3JzdPhpVWwdbe4AmfozTs3gtoW5KUNrM34/IsNryHXueJIkTmgetf7Iiu8G
qpplLSHXdNd03YKtudGc21KeHUOOVmpbjzCaOAh5vcugUnx7NNcvcKzHuQnlpV91vB+4o5nHykVP
ogYG+EdNmOGE6jXXXjvoGwpl7l3BhtKv7VysDatYam2aGyY0iifSGcAT0aB4uQu11IzSyEnosTTW
wyr6tIY9hoiKJnh/wD9/jaiuujKLGe/pUdQPenwqivu62iXQ9L09lbOjQJro/3GWyH5djiKFnIjD
IoseMyuwIVClLyzV1eU+DWNiwQTfDAARKttEK2qWiq6mx7x8cuTrOKII+RceHdcHVHFwjUB3UXEH
QpasresMJsgX86FlCzmC2RHAzYD9EuWAKxrXIULFvA9zepTxT9HRAMVctFgvjGHuukWTCyqb0OVD
aUO51YkYGSjDsdpo8++fRbTibL26vdKzJjxoiRofek4fHAZnXrMOqxihQ0iPdrh2ciTHhgSih7/a
8sdtO9MFepFSmVb8zI6yo5yyiuJydOgxZq9oT4zr9QiAAeuCpC/BEC5XLjQ4b5ucXaIzk8rsmWZv
FQXc6tHrNgnx7XETtZvbJuZnDxlcpCA+ULWX5wQXboKGzBa7QC8j6NI4ax6DCahj7xr5NLvuxwz+
19ZV02QjoGgXD/SIN9ouhsxBx19uj2ZuwiaVuInTFVhd9dSbBiKIwhoxYeiFIMWzZh9TCKwsGJm8
sLoTJmQr+lNQ8IBA9OWc1b2Dp6o7kqPRcfsgudP5fdxDmdvUxqb0adf8itoSFbBQH0F3BwndpGN3
KX3sLBKi8yojYWCLnD5FHlIy4OYPCSj9x0r4xWAwhFe5dahraq37ooGcazJAPbq1KnAeGxE5Igyx
fw26EwPv346DPwxpshl62/5W6ujFjXJvwIsOTGqtJcznskUTSGSWVYd3ZvjkISosGzAHRFtNbjNH
b/7EQ8mQA01+m7SK3mJu8DVtex4UpVUgmT5k9wikUr8bi24DoqXW93Dh7vSQZT9vz+ucy/5oeAFD
IcrSanbWyhpHFmVqH5m8c727z/PYYPuhcGiCuHoSclG/D/6frucEvigc3FVVa2tQ0u0Z1Jj/Yhhn
ZqZhnvkjcPJaMqHYg7oIGrKCPubt78/t8fNhTH9/9v3RrNKIm/g+xaXQPlHz1CxlD+dMAE+Hux/C
aUjsKS9KILc8XpWOdaxS9l1L2DdhkcbvpbVwO0wH5fIgIZs0iV0gEIeIu1rNNbRedlmWE1zSkbP3
Gs3y46HZDGMe+pl0+/uk75pVVXZ0fXsO57YaMgCI5UHpNWWuLufQ1AdpjqVDjjbZlOLLoo7onFc9
/755+X2n6CbwQ0iO8fCAf7Rox82Nl6z+t1Eo0WJMRmLJaRS5HfDnxlnyc1ero0OHfWrTRsUErFrK
IHpd70edYhCj9Hv7RfJXgC9vj2BuowHmAzAK3mQgC1X2cs4arxNmj86xEfRImdkDXcGGlQ6KgtuG
ZhcE7MxAVQNchEzG5YKA7awYaQRDXliSZxRFk03bhezHGEXRCxL+/G+WxrUQ6U7EXNDrvbRX1HYv
86HCIQ1f6KPVvd8ezuz+Pfu8sn8tigZit8fnDcM37s2l7vzZz3+0P+NQonasXHBkHLxiglQeOzDD
Vju2VGCZ/z4o2sDb5IKSQtm4pg3Yue7AEw93hRb5VfTnL6YHnbn/+f5k/8xF1ubAdU3i+9R3skev
+Gz+EBcJ2in++3llM0ldIpE9XSTtV3fwUVvL+oXtOn3h0jGCXQAIYeTVJ36vD1HcswHgxq/DccTR
K919aWytMt025RIMbm4Vzo0oq8zCgUYQJ4QT5PciSPuFhN7sGEwAgVEARLeOyo9bcieMXbukRwvM
VsVDbQYDWX9+nacXHmBm9hTwKcdAr0te951L8VzeI1Aq/mYEEyAd1RMgDlTyr9AY63SwS/sI/ekh
eU2Kp/HTyiPYSuiaQagKwSGI3SojcJwcok8EMY/B2nZDpFutu64qdrfnac774R5HKwjuPCQJr86b
ByUNxERHLRorH/LVj30bb/WoQWvwEg/jrC2U6pDLBebxikXe6gfCUMqDrdatAnBo5HeJgb7qMWsl
dDys2DrdHtz1PkMQAYQ7RI0ANQSq8fKwZxSsaWmOfMU4sZHFawc4Q6SAbhu5PiuXRhSPMmY5FNkz
GGHVNs+DaKkbc+n70yDPDryblLkVTt/X/2mrL2n95fbPv6ZXAGUShFQmZXMEXFfZaGpnAhPIcGEk
KIKh4b2bgLWVo/milg95Z21xCwNoODGyGS3/qY3m5vZPuN4XsIxd5tpo6ge9gvJ8BqOK1rDOJke9
KvcWAcH0kOSbiudfQiE/7RcMjBOyoWhYoTr0SS9ns0tSK2PoazjKeg9Z7KW4a27HTQJayGIhgrwS
7zQg5k3yuCDH3uoCl7srkMhtvHEJ7nedcMAo/jWjNjsn6Fyq3bFEEKll0tkKGuZHqzP4G/BX5jFK
zBTovEwm+7Eoh38c3sevt5dsblNOPVZImWPHoFnhchrrXIsrlmvWEdxrOu8DXi8BPZYsKCFmC7E7
5Lzx0IhfhkkHYv+/DUBxDaH8zwDYyPy+DDI+LviFaSddXtRYo7MpUvxCURrMQY3PQtUlDjKxMWo8
2nfkh9MuZbpnpwpxMip9FPtaJeouhyKNeYu3EvV+uvvYWMCczFRGMBJk6RDZoHf3SvCszZGoEx6y
jaH50sg3gRwK2bZIo9gRQHDDEAzuCOiz40PaGmC/TWPH/hP7fI0Jv2LC9uGuAvBFTeDkAx1EFSMd
Nf7iBO+N589vCKRTkYu0Qb2CppLLHR2ByzYPG06PvX7U2FdjqZA9t0goX4FC37AQ96gBSdqhlaBG
PHHsUDny62JhP8+8l4GGgswzOvYRNruKX0NTgZU5wHodE2SQMuvnuNO+exRsm2T0BaACtydrxs1Z
UF4CRGCasqveEa3iFEK+wjtGIlyV4Za75aYLteC2lZkpw1ShQjqFWIh2FSejDyXRXICNj+joESiM
dp+vZ4BmETl6uOtJI8lRjqiIwR7aFICE5eLt1yBebv/8mUkC1+90p4IhFs0EShAtAZ+zUj7wk4U+
jHbFre9eu2BiZoYuTEz3xFlsUOQ5i2gHE3Sj4QaoFlBOMy4MT3C89KfC6zXxkSt5XqIunYM0pN3H
oRMQ45hkJ1QOAn1cCAKWbCn+PushOALOifykxevExHAC7YcTPy52vc/FOxeDUjy/0XVEM6TMT03x
C0fKr4Fit8RjMkR3tpvvogxUuS30dHqol9at92nMCJo+kNECbg09Leg6Ug4qpEIHLY9qwBDpofSd
ZmHJ5od39n1l1/UEbISlhPilLjY0fDXdByoeabGDJokv431J1jR5JEt4hZmNOOFfsFcg64KoQNmI
eK+6vU1zCP91d+XaEQvP6tnNAfFwC7x3U95hOmpn+9wzEgtk0zw/Me2xtcGBwV9Yk+x0cBz3Sxir
uaHYyMugNxylNTQ7X9qqQI9URlkEp9AHegNAPkifPu0YcIsixYjwc6KUVSarqtBXmvQuDlLc+4Z8
rJBF08j7540gUzKVISwkJIgyjEyv2q5NrOwUtwEzgjRZjUtX2oyDQ+f5vyammTxblTKh1cBymp2a
FgK63atb31coddwex8zj4MKIsvQARfBc5BhHmK1AS9OARgEK2EsF/LkNdj6U6VecDUW4eQ8KYZKd
uqEJivR3DfLyyPyVsK3tLizM7Ak9t6V4AH3wRKklsOWOYhcBRKQZxkpEjj+05Z+4GTbSbX6YkVhF
3nDUwE+9MKNLY1U8hFPmsUeYDUnTOglSZPAqCR3ebSR2hC049dnFAxrLcb3J4alpkiwRWWx2WLye
1L5rPVVO0Bmbz/NCwadCo/E/ZtTYLUdhBUzcMNMAaOEBBSHNhe6g2a1OEQSjne6jDeNyfySmFuex
MDFnADlYqT+4P019wcnNTtaZDWUPWsAPpjI0shOPV4kTMJTuwHG2dEHMjAQAGRPFG8Qm02AuR2LV
oojaPMtOIPgMHAdgo/HFiz+dHkMIfWZE8Qy4KnRd9mmGHo6nNPndm3fL1CpXvcVAC57bUBwDR5Ib
rVgIR0q5tUFf4fmIs2pjEyeB4927znvN/uJuhUngNCA5Cg12tW2zyixepQJivQ0qrrT5VoR3Mrof
RvTuVg+28y71naav9Hh92wVO94Hykrwwq4RGDDRWIMOD2Vpm/ogdjpJrH5iD3zVraW5CshTez+xE
PCUQuU7PV9wgyh5JqZcaSPqkJzRDw0eAYZCNAYj8bw9r5slyYUXZJNItkzoc7PSEko457B2yr7sf
lVeuEqb59fjztrXZfY/yMaAVKPCCHvpy37eOXYmCaemJm/8Y+qtRPHXFQifskgllnXhXAJtdwERR
bZrkF8vXev/r9ihmt8LZKJSVQbdhDe15HCw8OXYG/07YG/Bfftn+pvxrxu54uOCUlsakLFI/uC0D
d1F20gtnXZY/6nrPIZt5e1SzRkBqjD7Aqdqn8s5pRtsOodvDu9J7DuIXpBu58zcDObOhDCQH9C+V
zQjvmgW89GWx4nrw+WHgqYrXBVAPGMi0eGdBBDcgWohmj/TUx88Z98v0S/f5nhzk6JGcQCv3hKhV
WTVkN5jCyKFk5mlBk+xNsSvaQ9gvdRdNk6F6HPRMIhmCNOnEsHE5Ei2NWvTStOmJggSw3eX681/M
1Nn3lasu9UoKGpPp+/3XNn7Xij+u/HQPG2bqzIQSZQEL3tGOQSXNdlasecqTlflp8gzcQOcmlEDK
rqXMihyab2O9jqCyY4FYJVnyxTNnA9UfNFs4yJBfl4stezBydK2IE5hvNsagr0r3XphLRYw5K6jE
gbVLdyw0LyreMQfqKAppLU6GvBPGjoj9EC8cwJlLBQHaRzXGQteiWmlqNSCdjbKusHVbENHsUoiE
VMnveNje3luzdjwU1z30YWEkysLHkErtCz5UJ+JVvhw8EOs2Kw5IbK19u21pbtJc3JMozgFJDXLq
y1OCUnsOeka9gmpquirZj4TavuTmgnOc6fwFOcqZGcXng3DPdGPZYUBGuYoZQztm4fca2IUtsBg3
uzx2/U5Y/iC+/m/jU1wmJHG6cdDG6pQhwunsp5yYPl9KxM9OIjg6TaiqTK97xWk6gkZ2AYHvEyi+
79qk2479a1h9Ph7FO3viD0cvo3eFIiJSlhAIlNWpeNN1ZF1OIbpBb0/WjMsE59bEbo20AcILZduh
lcjyegfbu0uHvUez1WCJhfhiyYTibxAtWU3iwYSRm79I1P820eN3exQzq4FCsIfuCFxhaJtX9tqY
mE3ulrE4DSzbVXX+ZA5iA5HGBV/wkY5WLpgLO8rWyjITXY14UZ2yLB3uAJX5XbWOs7JAZP2QOomx
R/+SGaBbzlkPtAt9EKC4j5I4f6xWpycR6XRXxl37OkaTapvGQa4pCFt3tvNHK0FFankDXVV62d6T
Mc/2FYn+sAZJvZFoL7YQJKgtxoO6d9+StoVPdciXUWfWVhOOtys9LXwZC918dKM4eyPg6wzs2jP9
jg5yFQ5mEliNAIG1CEPfqPQECZbGC0AsAKECm1cbEfMuqCOX7AbQcG94S/sAgUG0M+3SAlUplFVa
L4lfCpbW+zE39SDuDPLmkUyutVw4L+h3rPGo0ZuvreBNENp2s47iysPfevoh1kpx7xplGNSuEX31
9MheETJ0qU8aqwU8ZPpjBCDgukjWMRQiXJneAV9P/Sr2mkNVEA4oowBjDcS6/N5hSHL1prZtdFqv
rUprgoGDACbKhLcyGrLEyjPjoHECofQ9nRYkxpW7xhCyL0oRFyeneG/TQz32vsCraSlUXjKjeOe+
TOwyzaNiup1zsNGmjzHgOsXm9oH5yKOpOxnPGMRK6FTEgVHO/RBHkYZdUpxyMjq7kKRdINDJEHDB
GZTvem070kRbmYKjCbgVie+akKPrE9u4A2JUngDBTHaWbJKHXICWuwEu8L63Qc03tsJ6hiQLCwBp
JkEy6Oh3tJpqZUYyCwq37l97Sb0tT7rRN4XASoryRymTP23D2bbrvWat6W6+igR0TysP3BM6HfWg
HFANRpUIOla5Cf50PJl8w+xOJJSDz3nl+nXexgtP52kWrmYJYQycCsgVwIp0eVUWzeC6rNP5Ke++
s2ZPAMRtxAOJiw1QQAth+IeTumVMWRLXy3XTA7HviQzfa+0+pGWQam+8nzb8a+EddFpsavIPmCA3
SfGNRQtbYm7jISL471gVN92bUPnUQ5jv0GNm7fAqy9LV2C1cBrNWLNSsQN0D1KWrnKIuK0KRdS4/
jRlAaIFRbtPGp8769vaeuw8cYOtR4gPb4hWvsB0C8ds3lJ9qUGCgk0FsiiUtoJlbDQ0E/5pQpmsc
C5c0rs0BeX9N23fPWbj75yYKGqhIt4P6FmhbJcCI07JGoa+GzndyIP3WCsZ+W7EFFai5/Y3CK7q1
0OyDV6yyGl6cRTpS/pBjB8XueB9C1pAVb1n00rdL4vLTfKi7Gw/ASegM0JyrbhkCRThOUg/uc8pR
F9Gq11+i7q4efhVyl9OF4v/HL78yZwPfgj49yGmq/k2MSToCgMtPWShb3+5KE/UETqsdflvpZz1w
DDFtkAHjPN70EGwArbDbbfOut/1Q07Kdp7mGHzMt2bhdHt/ZVgOOUAoNVPReg4s4LpG+6hy7fBZC
Dq+GPUZrBs7Dp5oK/qzX4oUyka5JLX/SIWte8ixxXrhtQ6XMdPt9byBVmtCaQ/wFIOdVE3ndryph
MuC6CLeDHYJXDkB7MJKO/AU0A/XSW/l6f01vcUR8yGqiFVoVF5dd7TqDNcSndAyo2ObJU9L43Pp6
+yBen5JLK8op6bvY6czKghU3oPku9Fa3v3990C+/r5ySGmS9ReQAdVeP+/bI8n3fLbiShXlSNb+a
wgxJ3WEEnX7nQiEr9dvuTxl++/Q4ppACwDJQIk1e5fKigdKzi20RRSdZ+KIP0Bnbf5r7k4AnzwIw
YQK9TzCISxPQVkpIGTfaEVw2vuf8Fnq/uT2ImalCwR2gW3we7OBqjl4noQ51Uys89h0kR9N7j31x
ul3eLL1Zrl0JRnJmR4nCDUtzW56T8Jhp3/GACTTvZHogkvASxBLfzeLTQcCluWkPnuXHTDfqIQMM
czpYaBkUBrdD/p6SB2YNCyHA9W4G9BIPPhcthd5EfXBpKRRQlRnSUD9SeweMlcOfZLNwYK4P5GQC
F+OEFr++VmxIwhadxY0jNwMnImsZs+3tXbBgQW3rGiGfUOcfFpJ3zw66pYt3bpLwHAaiCsDya1C9
IStIG/EegPfI3jQpfS7zYacV7cIwrq9GF2De6cwghkDOUlmLklF9HFNpHAub78JcbqHpBG0Vse5A
DCTqZuHszI4KCmtohEJ/9hVuZCz7IR9qjCqHrBEEin2X676u/7q9NtcnZ+pdR78qRccq0MrKVqaW
AB9RbOvHCjxWTHTPtQNRoZGPv7oQOexx/OLGS4HM9UROsOt/3+aKTTvibPQ43syC/eG4JKH+rBsC
WtD72FvKOl6PD7YgguMgAYz7WkX/R+BB0QULy5OJ5nx7OAntq4VGycyy9sx7MNhCjHa91aH5gKZc
QI1B9HIVZJQeGRNMeHFiFbK1RvLEpFjfXrF5E+h0B3oCWdsrPNGY2XbkpCVIv8cWkFmmbSBa4q7+
woo96bWAhB1h4LSGZy6OVZA7AWizOFV7Fj1gqv63z6tXTx1HZZ9o+Dz98eDxn7e/fn3tYBU+AnEg
IKfE/+WPjxNDa/SmLk9RLSlK0OBPF5JXUOfWHlDHX5ique1s6xYcNGTkETMr25kgTZNoXQxrBUNV
c5dWkS91ZOZYoOHyvj20eWNg9kNvpAMvpOS1SMKtOquy8sTFPsteKRLokQcaBQge126+YGwuY4tj
+q+1aS+e7QINAYir2f9H2nc1x80zzf4iVpEE4y3JDZIlmWs5yL5hORLMGQy//jT0nXq8i0UtSn4v
7BtVcRZpMJjp6Ya1ucsgTw2JGi0ava9ed0qd5676mupDwKrvt4coO7JAX/EcPl888c4z6DxM44x3
gVXHU87u+qkKEksLx+WYLYfKUT2z+fqID4OzNI74rloT092MNcHTEBG7tj4sCFdQL749KIUR8Q4c
036cNGjsnuigv7PS/G7WjMcu2VSN268MNeJoEDJyLnTgqK8UudoirVKjdOtTYtA08ioISbZrxqBG
5IDWaEnW+ckA0/Oum/SvOSuq0Eqck07zMpoJ8wKjrrU7kMfQqKq9Z1QHi4hMaQ469W18x9Lpk1s2
KhzPNWclT6Wc/WZ+ns+2mWFWg21UeJwDB3GoJ+2LP9J3SWd88fHY6gkL634NfGs5gm3lIYcm4LSp
svd8J9+aNsHfrX5SDFmOadO3r5p2TxIVM6bKgODxbIa8KeVjnD7bLkhU3xwoYgrPcjWCX0ADWTW2
SPCemq6O7O2xrT6AQ17hD6RjODPC/362Tn3uoRVDh5G8ClcnpKpWCdkhOR+E4Emzpm2Gkg/C8kDf
Fq0VmGcV83R1NeBG4Icd3VQ8jhPzd+3gU8Pf6HiyLAZM+V1OoakAylcFzOpqpmCG7+hXVhDkUwQQ
Pn5DU2rQqT2tJRa7AWOHqtCpsiDccYvZNn7HLdAWmpKo0Ue3HZb0+yZaV/nzkEO/L9daq92u0XNz
OGWfG+330iic/NVS8wkCYwqy53gcXhHHmV3Zs1bPx5OZH60shCp8pYrXr0ZgIfEC6SdwNiK/dEX+
wvJxTeyp02LIrjHwpSibB6QGOJEm737GI03Yrm2S6nppFXh1PjRpaKpA/VdTxH//2ecFr9h1dbUy
G59PS1QvBlSHfqX23RtXWbAhuL1hymxA9fIkTiYS2D3wWG/v6cHkIAKHggqi76tV8MmQaiSd/LhZ
vyferqKlwinJpuncgOBYncZ3K9MfoVvTN/q+HyCOAE9pPbRoOVbMlswU3pjgs+XvP6zO5Zmoibbk
ndn4sWU8GmCm7JD3m9c3PyE4ssv9v1c/PJWw7GtaUisFsDbO3InuJoM178paqw+3F142FKT40ACP
9Ca2mXBfsKoophkMpSdvWgAwSN+56I80hreHPYDdoQFeB+88yNlFMxk0uqo5M5PYRf+vz+anHJgr
v7bf6tWxjWHABugU1N7o5rlcmNZsXa0iWhKTpd95qFnaY/YE+q9wy+vj7YmTHXqkRxF/GyDZg2O8
NIXY20pY4aenuq7151JPrU924r9ZdAgDOrcieF+CgLSaGaWnyBp+kuHnP4zh1fsiM4fnnfB1a+5W
pzP69JSvkCrxASmMtrROdretXF21fAxg5QUpr8P1zoUthl6HtRhdOwXE74/DfjTj11b/trz9rcfb
fZG9wpFEM6xY6C9Xe8pHr6Qnz20CIwnH0Qwsu4nGXNUHyVf2MkS8tMR3xln0M2VbAb6QHJllMO26
aExh5orKKBt/1KDayE33uWrNX2+eQ96HAmZBTCHe+oJ/BsmlY64JdtuKQkyWl0FhH/T1MXNVErOS
GByjO7Mk7OvW24zB7F3km5fCjIjvoBpHnHY3WJr9nGnmHAwgUQrBXLqFuQ5dx6aFKEBZdmQHYdde
5dUlmwfDhdoG8vVcAk7cPHlRV1Qf0lPj2yHqJ9pWB8T6Svw/tydY4gehGQ9EGqQKoVohVoWMcTWN
BSISJ8NByE8g2XowfYh412027m+b4qfqav+cmRJmeCw9x2ftmp62lcXauoJ+aivzwBxBBNRv4Qax
tm2DOh3rFTU96cZF5RDECHCPRDwiVd6uJnrFtLiwIXa6ZS1ww+SEsAwy3vZnfZ2+eUlvvf1aBr4T
rBJguwVWWUy8LR26nGarTU8ZQS1pbnd61UUJhPduT6p0n/jIXb4SX13lqdqGVFbn0PRUIl0abutg
PBXra1Ee7bygTPAU96ZsEQEtRFIU2ChO137pBPxu0RH2wamh42C4B+WEs3fStXli06O27PJuVxtt
HhhLMx9vD1S2UXHl4JXno2R61ZBfs602aWmkJwJgMV2zIuicbWdZqWJC5XbAY/hqBn19lwNMvGJG
2AyPY9p7mz3104+RKYYiWzME5v+Z4H8/c6SIy9AaV6T01PVIzKU/B/fRt0EH/vH2jEluaszXXzOC
7xyBqtSWVkOIQzXUTsviO/jPw9s2pLMFBdXXFbmGm5aezrMmHrymN+42Fx1w9q6aqMKKdCRnVszL
Ceu6cppWA2tCmn6Ni60v72oP9Oj/21iErT2AC6YFfB1jSdGYsaKfizV4JI+lo1h/+XAgzc4pt8C5
JYYfjKWdvfH1X3wUUe2DQQeFy5OtC0CYEKUHVTRYXoWxdIWbbwMULmIPsWFgDHW1o/P63l0AUbs9
a7LBcH5EKMBjLKDpvVwbx209mrk1HoEpfa4sB0UoU+FzpIMBmyyAC689H8Jg6ARaL2SSk7jqVz8a
rPXXTNb0nT96KvUY2cnEcwC8BEgecojp5WCKpLNqs6VJDE7WLiRmbx8aaMQgFm1Dp/RUjDCygSGS
IEibg10WJeJLc/1SMuDA4Lz7ZT8CyOo4R6Yk4lIZ4Qt45m0AlBzJ2vEbwg8K56noHwtVM4PMBJSa
oeFpecDPicUSsjQQozEy+Mxk53xPir39+/YmUxngN/zZGKCi4puWCzDAVKBKWyVDt7MWUP7aU60C
NapMCYfTXbXCThqMRYezdMuDZf/WVRwPUhs4l2iQAa31FUN5Nde22XQISChu6/KdOZyGf0hs8Hjn
PxPCHdMyYldb62hx4ushCjRho4L+ys7KuQXhrDhpb5jpgkFsxX6ZjTADVW6d1CFZFO5SFnKcGxIW
f/O2V/WZ9FT5AJvct+zJL+8HElheAP0KSG3c3msyh4YiFkJAANkBMhdmribeYmJttLgKeC45X1Q5
AZkBdE3g7cx92lXJ2Uy0HvqfAww0v4z259uR31zDy0Hpg2ecriLCebIZlAxt5AIgSpBs5lMJrGSm
6ubmky4G8zYBRg7d9XjbihptE1Z8zLIaMXXdVpBBKXXn0GlkDJpRM45AOa2HMmNzD7IPr1LAT6QT
CM48TsYBrjORWtAu9HI0nFKLLSC1NqMJ7Fyx5WQHFBE1CABdCBJdBZtFjptu7gstbl2nOi2NntyX
eUOO1ZCU+9vbTXaMwM7PSaB8RNW24G+gUNPWrN202F7saNZfLAd63cVXnF9FeCOdNagO4KJBWoKI
dfNhbDavy7HtCPjToGZjR7cHovq+cG4GttG+Skct9tMHdwjc7tP/9n3B35DWRgzg8mMzRz7Lg0rZ
zy/d02czJDiaPhn8ceAWMi80qgCk0vln7Sc5aT+N139MizQr6P+QFrxmQUKOyfPtIUq3HRo+oRKN
VyqSOZfXnJZ5K1jOGZz2tKNluICnrVZsN4kJpDuh5g33AFCNiG81N2MhDqFevE5mpG1rmGzkfTP/
uj0QvhaCd7iwIgTsMygb9dXS3Lih5HPlV/tmSePMR5UjrebfVqbqO5XaQ9wBelnAELC/Lyeu091k
7J3GixM72ftTc7RZEdTIVYVQTb8zR+sfDhMewKBCQMcARMtFrKjtaqSmtPdiN5+/r34V6f/QtIUa
nQtWNqwHh3YJwWEHPz56W+PGbvJo0meyvmedogglmzbcRDyohhoJFOoup21I0BaW17kfOxqgG3Vp
PGl0WILJqr7YbsKQcMrvbm+M1/qiuDPOTXIvchbJDSbpki7L/Hie5oNWDofUbna08p5m0JChYr/X
cu9A8/HzxIb3+rbsoCXxwUEPI1BSdzbt79ZW9bqUoDywlKDGR6sh2IOxgYTftNCN+CneF2ROn8Ho
cZqrYpez6n5Mtqidk19Lih/X1XOEfhDFSZH4HFAHIW6GgAqCZ7HMuMBUYriWHwNNPR4sJxnD0SyB
Amg0PxzmbP7YQkMsL32muA4k7CUYNb4MPB+sA/N8Oeq8LAC6TDQ/NurJetiQxDwuQ6U/Zp1mP7DO
zg/NUtCHqV/aD9XS67sRlHJ3RjX+VmwJ6RSAUA37EOwIuAMvf8jiuNmY9ajzORmxw74YrCDdWuij
5atxzNyCfau6EvJNxmw+pOCXjDxSJTvMXBnVXW99TAaziYA9qsOkXbqDgbVcAtpr3WPdpcXL7V+r
+rHCkZmMlpA5S/zYJDYNaduuAaTVnU/jOidhOzr0MA+6Hfm0US2YzHNDMOm/aRJOjtHNSBtMWRKP
K4k8el86a6Spqt6SaMQ8N8J/xNnxXOicOJzBK67KwDV31Ns3LNzcN6PfsPWwuzg+ABlSMQFSuPYE
wFjqxz2x9j6UUpdMlReVz9Z/JogAQJjbdKoRAHvxvBWfq1r7DH330zwr42CZHbDOIQFigWfDFvGj
9Qx8mDNSP2bph3TIAVW39un0+/am40srOk1cAoCQW4i4fTGBDbIIq9wMOM06RxWg8BEZfLhtQbbu
5xaEzeVsg24mBSw0GwTMjp3zo/pJiMLlyM6OQxycct5dAUqCy80FwQG0m5S+F4OCIuwb4Db8b8b0
azOrHc5L6Ga724OSThu4FNHUwYUHxUpyYtSQT8wMP+7I/VzvfVNRqZauPThI0CYMOC86qy7Hk/tW
kqAXzo9LKJHtnJK1iKh6/466uepR+rrEV1vgzJbgJCukwNremP14sbzfNvUfusF5tPz1salagHjs
0zxk36GXHcyNfhxsP1oZFL/ctzP86iaS0zi9gIADCi4E+YwO2jqsK3biBAqdwCqJ/bPB+ygwnHr7
vhm5SnlWujHPDApRf5731ubbGzbmpw0a1Y31PdOD7nh7o7zGUlezyyly8CjH3nyVPz1ze3WajUWe
FX48TO58Z0zd5601jXBNlvKRFWWz08ESHvWdY39ykpLcldVWRe5WtiFbrCzOKKsh3ekxKN5U08Fq
u34/kImFdu3PoT/a1n4uaBI1rDMfBto3AYocVDEIWTCHGAZECXiRo2NGnKlRW8d+c5O4IPmBOEfb
Ptp6t+vRQlyy6PaEyVbl3BY/6WfzZcxZNwFKBmhO47YfPKNMjtOa0l8ebcawZV2i8Byyk+wikw1O
FtS6rlDs6GUwchCB8D6avfGtLRQHWfp5TsICoDxwxWIQZkN4vW4GoIC84h1o2gsFg4mstgzFSwAz
uFIk1+i9nC50+Bqs5e05Wpauz04zFg+r6+XBjPgsJD39zrbEedRW2409t/Z+rJqup0GlG+zkVvnb
UYwguoDkA9pNUR/Ag+ny14xpUm8drw0QikZidNQqNofMzeNFgW4ngPQNoF4uv795TT7aHUV2U2u+
dcn8uW7r3dgsAVhzwVFXtX+yxPoXmyhgO5yRHkGSEMyCirke2xEbctYeaB9N1pe2A/Eow+Pze6dT
RcuuzPGjoQK9ush8IW4X1hOEBWvqJjhqZIs382eObIRnqkIx6aY8MyJ4fL1xtGywPTRZjUXQ0Cr4
B4UOdFR5OFJIPXFE1+U61fk8goYCsd66M8idpyLRkv3+88/zv5/5iMmYWsRcOFR0IX+8zH2Psp1i
1WXrcG6C//3MRDfPeVKlMLEa7337Pp0P1qQ4u6pRCBee6xd0aw1M0vCks+eeKj6vGoHgtNOJAHTt
pnBsun6fDsm3rdafQNSpyJiqzAj+mkLK0l5TmMnqQ0KiZAIprsJFS03Ao6AMBMH7q7SzP9SkTpnr
xxDe8rQj81CoUyQPpGtxZkIYBWTU+3EYYILilUUAxVEMQXaroX7FqVyJB5p04VhXhZMvC2NwIvoh
SVFi2Pfbt06lkCe1wkWwwT34GthcblqSV37toqU5Bj0HfV9ZwfBcjeHt+1n6uAdE8z8jgj+c4AsZ
wIdJ3Nf1E7VaAO7JI1uWZ8TmY9B5eENMW/V72pYonYawbI0Pt3+BLBo5+wHiJbPwbO3Y4wdUYM+o
0+7dUtsPc02ey3SJwCr1D8V79PI6nO3XQYgqlqHBv7IUoL/24zELpvWgbSHRFNtDuv1AwYs+VIIU
o8//fuZtCr8avCbF07+n7r6E9vvqDAoTsqsTHVTIQuF6AVZJ2IGbmQGxgRdgXNa98y2lQ/kRxWNz
r7ujcZ9OxXhESjKPWFcUp9vrxTeEGAFj5nCn4X12LbILzvkc9FPwczXLX1DaO0HhJWqXPu6KZuev
lRlq7hbUSipO6WkAZztXDgY3gdgXNIxkI+60AT5QrOxYagRhAuLqw+JoeoiMfL+/PU6pPRCmEnAU
otHfEBbRGBGL5RlyfRn5mGZ/qP8Eboe+/XTbimz3+4TX9BEhOFcEgi7C1bKcTS8GtG5nIPSZm/dz
8ynvUFUwFMGrwpaY6WDI8edaTpD7nn6U6afZhPB42FJwMXRfb49KdgDORiXuTjPVZ4fNsMTMyPBC
VR+a6vOmcL7m3tFGpA3i3Ps+dy9E4RPln+e9CrihECEKt4dWlEiFJg4yQuBU4pwFu3+Znb/fF1wu
GzWymRq+b9QvSV1B5E5VYZNdseDC+/8jQLrpcoJSw0vnufW82GmeiHOwk52e3N0ehPTiOLcheKB+
cQnekTxHo6d3TWFEZjbe49n0aWi0D54/vzOs6oNRMCdqRvMFijEKDyjzQ+f2hU3QDwS1XdycMRtB
SuJ9qraD37sBRDDBNBXQ+TSvv24P+fVaF10f+rGBoNeRXEWG7XJaoVaQZGNderGmd1BOavvEQTp5
yz5MfWL98vHsfA/lLmSg2yyBjoG7boehT3IUZUDUk7b0hYGm64g+g+69g2T5jrX59r6iyRLRkn5p
0so+aI3TI1MzL4o2K4k3QyGXK4sZHlIyojJF5U2WsyYWno0zEmrV067Bf64K5Cc5OahO88YPTip5
lbfT15wYjBpuPId6+uKVCmYaybZG6h8FT6jeACkrooe23lnHdkVJsk3bZzvLvq822moHvTreXmjJ
MMzzdeZ/P7u/+6EZhmXLvdie7uc2mBLF1SJ1xGBaRe6Gd6aL4DHW+T3I31P+/W6PAuhhhhDw1hys
qokyS9WbLB3NmTXBneEJDRwJK7y4qO7z4q5QdV/Jvw/BTogbWFgXvmpns0Ub0hmsrL2488ld0g+f
GPF+3l4Qye5FHfqvCf73MxODufZ952ZebCVtoJc/kdhCN+67cfl4245kg4HgAxsYKWAQIor1PdSM
GgoOItjRQJNeOrYG3qh62YEesFT4T+keQLcCSCuwAdAlczmknOAa6HO4T7MdHtup2iMZcs9K+mFb
yzu2OIfbI5MuEggpEbM56CMUn/CpBq58il5oZHrv+vyofEZw13flGpEegFoUcujwMZfDsTXIQGRj
j5B3WovfK2rCYeNyAZJFn7WDMfrm/YYyC5SJUmxA9J9hq+TMcYIuN9aADq0WpKTUFRGPdD0BOUb3
qo2fZvNZOds3pQbpVeagbL2Z1j4Zlz3UQ3rtwz9MLZdHdtGygO5G4SLU3DQf8qH0Y9ebgqexnRQX
nWTpcINzJA7SVujFFcKFyhpZp/cIpvRvOYBFW3T758suchDagt0efhXsjGJtv21qczA2H1eDsby3
c/qLWFXklHnkZdpHWgI97VbDznTZh64mD802KWp8sqo68GE2x7JYoNUV2SFNVoDGsHGAAXG8wCWP
kOsLh/G5qDi2mu07ewxp7Ya6q3jJSLzKhV0hgtjMJW210oNdd/3hN+tLa3jHxUq3YCS5il5Fagx1
A/CQ4NXpis9cNFgszeoC6DJao3NH87UPNrolkeXOn/0ldxTu5TWPKRxIzh5NDLDgAnMv9kOlnTm5
k1vBlaGJ+6Nt0/R9aU7GB7cixp9s88dIb831aSmTNvKh5rbfGtPsAx0hziPK75h7Nhj9XTtl3qOX
kTnKMze966g+ha02zEHbW1OYgggrGPvCDenQzw/U3ozTYoHVg1XjELp+4r+ABJPxBHWJezpT6QlI
nCiAPIAm4CqFtJLIjT7jXaWBmsuLpxk/gTO/zsFinXTrT0sVV5DElYDzSUeqGhxDKP4IDs4nW1qB
o9OLMxZNQ4eJ2hXux9tHUW7DAmQQmWJOBHbprhrEJEkHCcnYm9ww9Zd91b23B0/hT6SThggQzhpo
kiumrF5PprnrEN2QrQ9mah2T1HpCX+qeFpkWGK6miKakDoa3HaKJAemWq8bmzcuswUwnXs3VvkGg
6NnJ2ndLUZ3WzRxASUpx/yWB3mu7LLc+lH6tiH1lDvTcvhAAFXVS6Jk94+4bp3tWpO9G21Xk+WWn
Gz2VCK0BkAJ1u7A75nTcegOnKk6G2rzXfLN/XprJO3RO4d0RuliKOZXuFAinAhOMUBhNXZc7Za38
xuxMqPEN5DEfnnILRBPfb29G6aydmRBiLtTEk6ZzYYLpSbD6P3UVQazUwP+xZ+J2u+oFAGkSs6Ce
CliR/mQDn5unKhiByoKw8GXLLK0DMWxMlr3p7FTRhfTzgEMhR2RxsTz+97Pogi7LAnKuBjMEXLO2
TsGf2ysgK+VjN/koVUHMC4pe4iprWt/M3gIIXH1w0vsJsq54Ve8yL+jX3fwjWXdtE5ZupH29bZhH
FOLdAdVKTjsBT3cF2Ta9zRybDk/rUn+qks+m/dECnWbXNMHavMzbj0l1fPhCXBnkPOpgieZ1VcHx
Uc1v9KVCnFbn1R5lmgdTq+6bylsC0q9orCoSe6cB8HZ7mLL1AzLzP6vC+vl9TasB3CPxUhkfq3V6
mVoU3G/buHYMgLeaPIWIwAp9kMLIANJyRlObuhNYSUPiPK71p8H/lFjNm8eCSj5/39u8jxy0apd7
UTdHyjSQoJ4aL6yccGWK7187nMvvC95ga92RLjW+b9rB5u39ZefXijjwejk4GAFKiQCMAMkqHqfF
zutC85PsREc3GkY/oG+XcAcfIQgcUXYCty0IQy8nqXJanVpdnZ067x103uo6KirFXSObp3MTgsth
qVagebzKTmwKzSYs7F369vf25SiE98Dq1vpIKEbhDOgF21VtdHvLytbhbAgia2uTAbvaOGV2sso/
KWjU/VQRmyrmSER3Le7q9H6KAazZF6f9w/o+1FVkKiobQmzvdS1a5kvYmLpQR4cJubdUHEwShDJf
CBw55O9BDCqeuTVfaat1GgWrPQt0A/qhBfBwj3l9NyWfKogZjECU+98m+ntyfmn+7zo70mlf9MP+
9oLJx/r3dwhn0ydsSGojoafNjCZz79HIeXvfHu5n3JSAFIKH6KoxXkvYvLZjnp08QJudA0ueexX3
qWwU5yYEb+z2jLlFQTPwciF5eDeNR6hc3Z4oiTO+GAX/CWcXdkKtodd6mMjcF6PaafXR7ULHfnOq
5XKuhOXAbWCk0HvFXCW7YT52+j8sN25mxBwgx7Ku5PwyG1D8tACrcqPfdfmurQ+D6l0lcwHnJoS1
ILk3sqE0sbNRAq6haq8IX6Xfd1FTA2+6B9JE4VYcNKPoxsyhIEcMUL0bVBxv0oU++77w+30CjWdG
8f3Jf0qrIK+fvAydOP+yEGdWhO1UQ9Uj6xObnuxyb+bvCnh8780pCuylMxPCXprX0en7ysVCvHh2
6HmhD8G3WWHkOty7NCJci7NX1ttYY7ZmWu+7UQ8KZOM8+/tk7Sb3BMbbsvlw+yCq1l+4Je2FGhTJ
KHpa1n3i7nKVa1Z9X7giGQGMxVn490nokdgpFLe84vsiaZ2W1T5wSvg+4sXhd6niz1F93rj0U2TM
3b7PsSBQfuxenB//0+TbwtVoFiPx4GvpaRzv7W7PVPyN14cPzaTA/nKCadwXV8E8ZX6fz6Ue61VL
g62o0Pbk/iLdfOxJoWLxvJ4qGAPxDVIZkMS4coaoAa7p2k96XC+fk+prlar6t66vpUsD/Aec3RlA
hXvtlsGAtx5Q1I4yLQTMLrq9JHIj0A8B9hMUDGJji+nl1eaMvh6vVh112xhu2gdrUBiRT9VfI4LT
LQjpbdQ3jNgf7sbtPc747UEovi+mcfPa0QDPAAM7cu5BHbloePkHAw6nXAAq9RoBYjvMNkC2bMSF
9ZxlP0twX942IF0G9AAg0QddL/TcX641qOY6MoCiMqZZ5gReQp0D8O0d0NjEUdwd0sni8iE+XiOA
Ews+F4DE1mAaFsNyhmhM1tB+e/IDG/fMguBjIctnplvnga9cb59p3jzbRpkqVuQVBHP5cIcRZD6Q
GUWFBe16lzNG9HkuAMXAjDl5Glg5JASo/tB1wyeNksA1NitM++F3s3VtQGl2ZE5zhChgMEDv1ena
3e31k3kemzOmQ+sYLzwRPW1mE9OnBe0MNgm7z5oRD0YMMa7bRmQrh8QbsP8eIABXhCn6urpsSmwj
zgmtjt5iV1HXoo35H6wQ3kCB2x/t/wKCo/DnlOmDbsQZaD7Sj9Bs+B8NCHeM1yZIv2F86Et9yJZ3
/3JWwfLz3+83LzdGb9lp0a+bEW8JcsxR8+V/mx5h34HP3WaNjs9r7pG1d42u+L50J4GVD2SMPGMt
8ldO7VIX1WQZcWuFY3cY/Pe+8WC+/aWAdp8zK8IkJR2k3cyawCN3OYhLs+jP7VmStBOgrAcOTiRW
eM+qSF9INTuHaEWmxxn6dI3n2ikO1I6p+WRmzUO/QdF6TCJWLuBXe8/mNwdJXDHbtAAEQ8cwIBuX
W6AZt7annbfFnldHWVpHikcEd5Gi70G5GZ10qEchXSnsYMgANm1pbFtcLChaBWhj70NbK6bPCxQu
9szU6zubrEwBkJbtDLhrA+AA9HVfsf3W0P0bgFjXkZP102Bqyu3RHiCQ1IwAi6DuNyn4mWT2gFzX
AfZE9y3qh5ezCGZISvp0wK1qOIdq9I5DfVc6+zxRzKbMrZ3bEfbiuuqV3awdH1fyshX9sW/Wz7e3
o2zBPCQpsVioll/lS7oicTbfWLc4WZuDTfNHW0+qwGLLY2na78AQ/PZnIKbszCCf27PYraRGTj0d
BuvhxWb3jdNF7fqRWSpSAdncIXNtY1QgVkVN+dJOZ2pJNwOMF5vQnYMspL410e2pk1oAeM4CURda
MQj/+9lIyLa2CERXPMWyNrDbAzXenuBFYAMNAYgbQdz2qtM2a7MstTe+r8FglZC4dYwgL37cHoYk
wDo3It5qazn2bk5hpJmNJYDIyq6tXGjYmaruQ7khvD7gGhAEidXa3FmSouLPAn88DtqvZHzXzx9v
j0WyJLiZkQ4D87Dvgx74ckkKVPQzVytIXFkvqf+7/IdnFIB0vAjDfRxu4svvNwZKippmbnHePPbD
C+sOBbXDav1wexiSmUK4BH53NHrx607Yu6zrjGbVtC3OhqAY3zsvrf3mzhUPfc9cK5MT8SBwuhzI
0Kf2OjjWhipcu8uq+XFckl3Xq/rtZQMB+BCXHCf7waVwaaY1estbPdx1m/aob0AfbHnYtwpAkWTR
gUID9hNZPFR6xTpvs9QbGcEzFSfNk74+lb/fvhiAweDx8donLuIZHM0H2aOX45i3dA/QXly1/qct
0RW+XjpVr5TMQLrZMHY5VevsQq9kmrG1mHlYNbYv2vElo4WioCMLP0AhBIAbr7Jdtz27vVf0Tp3C
//p+EiSmtoakzO4g7LcvBnSXjDk91qlx57TbQ903P3vTH4IpT59vz6rk3uFMRggR0JHBe3Yuh7s4
dEUPYr7FJVv2c0mfNLv6POXOF5KANtxdX26bk+Ad0K5j4OwivQlhIBF6g0ZfPSnZuMVQozf3aArL
f029z44Zwr2IdgvbrT4kPNG4UL70Eyilm8QC/xXwcv/iQ9B7/drTzsucgg9Je6/XNf5LUrqgZrwG
YEgGsU4RurnikEtAXJyAGDRlOmBHwE7yPXd2Q602pJ2H0t5i02mmR5oWXwptAcP8Vkz0UDpN84SW
Dede760hHAGujybN/YcnLw4+ntRQ/kRnj+jL0HDdutVkbPEy0B3x2tNIVJVqSTh2YUK4iOs5r+uB
oJsTKYHAWdBYr0V9WgC88PYmBzTY4PmBRiXDQopA8Gd085dkMsot9kkImpLy7XScYJIB6u71YAD3
J+yNYt5c293WFVhtlqKTUBEn8+tPiM5xABD1g2sceBixt9fP8UZmZrbGRtkebfItK/VdZzxXaRou
6Qf0K98+dLJ1wTXD54lwzyZcMubmUr9O+jV+Z7pf9qGWfnn79/1X8QqejQeV3OX2njoLKfJiXOPx
mI6RQ59Al5fR/W0jktuFN/rhhuE8O1fd33jELW7HVjv20ZnzMe8//cvncTb5VY84TJwjK50crRjt
uK6+1fZdBs3H2wYka47f/9cA//uZD4DgltaXNQzAFRx6oAmRZIh876Nps92SdiEz0+i2RemMARiO
LnIuXyImTmnhzauelTY67XZZeqgU173kokQGDa34BsYFaLswY+PM+nroRyBE0yDDOTnV+T8M4NyC
MGUFa5kz2IMb19uvAmqfGVE18avGINx+U5aaAwbhxlOyM4yd3keD4mzILUCg2AU9LVLxfJHOlp0k
xG54Q0hMh3ukZpviwUzC2+ssOd5YiL8m+E84M6HVnc7ZRDBNUECuNO4NreJb/em2FdluOrfCf8WZ
Fbv0zK3fMJBMP4LQ1VQVDPl2EXwiSAAAtQZEkBdwhe/7TlNDmLh0Y5t+d5p7bzm02Xfra7+9HcIB
OUzwYyFRAco2ALsvBwKeLr/yajDCbeXXQfvtt29PSlx8X1jxtpsMB/7WjROPhbO+G4A3QgdUuypg
lfIJ+zsOYdnRgmlmjGEcs3FgAKrSyCr2yQ/I3N9eeOn24shz4nCVJTGVhN4TbUXCx4k1+0ephYP3
vrDC/F9215kRIcPSJZNZW17igKbB+0Ir8+gm0/fb4+Dzcb3B/o5DWPd8NXVAtTUnxjPsa8eKfVqz
FVJ2KqJd2UHBbQgiFBvQNlO83JcmLT2sORrhAAnsojSJ3jwOn68DV0NCRCk+ULrNz4xlZWBY8Q92
dTf9ctPjbQuSEaA0CaFlXqSEOoEQ/ZjWwMaZOHY8gSH4Z6YilJIsBMpUOmQugf5Dx41wcTid7tcD
s3ETttBOz7uQ9g+EfXzrGHxYwM0HXwLFIHEMzoxAyFpyMx6WcCWBz+5uf/96EEg/g38NXeYg/8Ao
Lr3I5thpA6Y9lFHQDAVt6l1jFoeUOm8+5DCDUBcNKAYiXbFe7EHKvekNzYzXBSBTbe+4p8p4GIuD
qStO4PUxv7TEN8WZf6ejoxdND0va8ux39xWwjAbwRuXbRbYv7fCJPbPTOrlWNWgijg1nDi3yfurK
oB3jhdRR3z+Mqn5i2bCQNeBhNihtrjiPPL+30rJwzRj8INgFNLDTR+YagbkpckXXhwYNJX8NiSmW
Zm0h48ANJZ65W6ZvPbAit7fctcOHvjr48TinASTdxS09U6dGK1Rnxy00UDargOhLPv9ox2KfseKH
uc0vt+1JRsTVYV+ViOHNxC2udWnCJmNZYnd2f5UOXI2bv7kMwn3MKycVwE5XD2ODNNaQl9YS5/YH
ureoYk0khxSNl5wS+v+R9qXNcSJL17+ICPblK0svUktCsj2y5gthyzZLQRVQUED9+ufg973X3TTR
hHzny0SMYsiuLSsr8+Q5SN3iBb7Ya13Naz1L8XnnlfSnNntA+/FfzNGZhUXUYjl9NVaJMcYJIX7f
fZq2gru1RZgJJeDn8S/4s8vjomaukxs6neIin2ZmTF+kxsddGSo2f0wsguAqde0RHO1TjB7DoJPh
gPxgudX9vJL4QeoB/cno00O4eyVzmLLJ0EWP3ST40UgCavi0AXB/nyoBjqM1Rb0d2ltFjpXZQ30N
HM3onptbVxdXTSrairRdh1S3PgQu78PhLyYPFpBIn/tN0Ga1uAcSE1pBvcGAsUm/uxn1xyYUZH97
k63kj0B+geQtukfn/KerX26CsjSSsheo1dT1w2RNO5JwX6U2un2Paf+QsrtSVMeafTiQhVXUO5C+
n/nhl/lcJHrdbNSRZOfgucmkeB8aM1Kp+S9kBjYyZCsHFdOHCg462OFFl80cem5VmtozJF29AxU/
h5lC+Z/bk7i2Fc5NLE5qQWrAz/sG+dZOCaFO9MA52ThIqyZQ40KWAh1kSLRdLlOjVFpDlBy5zUKg
zY91j7o6bNiYz/tlFItFQTst+sWQN8amu7SR0cGQI8cwlMHboYf4qWrcwK7Ev2WThIlWCj/nzYYb
XR0XigdIiwDRfXV0iVLgmU+xOkaX+hYylD9uL83K6mMzIXFkIDrHU2Lh49DZKnK7TqaYob2yIf4I
Gm2Rf/yqQQcyPo6wduYeWhgZktElPEVKr5RKWEAprdp6KK1M04WFxdJMXCqF0GABK+K+9dXGM3/+
3xcrb+iA1CD9hdYj5MAuV74GAl1vwQcVowsf/T+56RcQbaDd9NgU+qObNrZPNNPPva1Ez9q40KCD
XCjA/LM80aXhZgTVZtbTHiHUEEC1MIAM2+0NMP/0q6HhQQFqRxWkTctUkpHYk9lPWR8r3eBb/DQp
+3HwDW/DzNodZECTCC4UwcbMlnE5EqaColJTYMeoh2PPdirYX1Xl0HZ3tisPWpeFhNJ9ioZfb9yg
51gdIuI2XLSYx6uMMupVUkkN0sc0/6JIEpT93dQD2VZ+HBwFTMmZocVdMRndnDAv+1jaRhEQ5hdl
s1U6WdsRoLTAP4hIr6EzKA/lTlGXA/itXxUCKNvGWV2bLBB9GhCW1VBHXqYc0IuN7nOCEl9TubsO
vlTr7aORuqEsN1zbSkwNegkUgdCk6F7r4aUQ4Ruqiop44C8yHSJSf0sVFC+SdJfXb7d3+ZqbwyME
WFy8fmccweXuM83KNmmH3adnzsEeOxZUBfsBktKNcGHlikDp4o+dxQ6QXGhDbxZ9nP+yU/7Qvhv/
dgN7aN43HNLaLkCiDuTjoDpD8L7wqB0rqtKoxy4mIux8s9k4rWvThY438G7gtoNOzaLGM5C8EpTz
Pu6nMh7RMpI07YvjTn8xCqA6sM1U+B7kbS5XxQZQQR8qG+eFZOHPVNuCL6+5bSQ1IUmDzYwC63LV
WV6C6DfpY5XGrPhlilcE8Fp/qtGyUPzrbCmTrB0dbGXUyZHe9K6akVzFaGlZws8koFGn2Vtbv1cS
heOtdMFK/y3oHc8Mzbvj7B3vQXHP1flsqHo0eBGadDxJmRwMu/7SGL2vpt2TSdgOzLs0MMsfRWqH
WOSN1Vspo+NnzKoPM0EcYojF5cRVSM52Ki4nqjcPVtc9DDlFFResd5YNMHoXdlX1qqrkxAX1fMBG
D7lrfL59sFfnHL4KxZCZJmR5sOtB81rW48CBYd6vyoMLwmHnK0vc8Lad3x9a3pOQsQUuAdAt5GMX
e0nYpTUqCTyINTjhmNJ7No2f60GgSagdfHWyw6oww5y+ul36fewhI2VVDlIdNGhV9x2KfaHOxsfe
RUlTI/vaKJ+cSos4NMhv/9C1owvcz8yhMFNNL4PUnqZAUuWYEIg+suZE0Cjpko8Dy9D1DWbfufiE
wGEJnUEW17MA2pxiU32g2l77dnsMK94N2RyUbQAqAzPYMl5kGVgZzFof45xxv361po+DjPFghHvD
JQqIJhh4Lg+QHDI9sSh+PyN50CAfBsjk7SGsuJ6ZLwMBz+8Uy7IHs1JJWqvNMMZKaQSOWyEd/dxN
74b1OVPRIH/vNp9uG1ydszOD80E58wlpzTziJnjjN8pJ4brvVl//xgCSunA8WPer2g3krS0nVcfY
MqPWC8e/2Lh4hQLVjEgXCCZnMYDGbK1p9GwRp47nP7r6l+zjPJPzIxQ719EBksdjZzFFeucyp1FF
bLTFV0V6u06Ca9UDMJIwnvnC2iK0X3FO5wZ/5xbO1sQ0cwJdGE3ETqn65bgTTR7U+Se1+/gT/sLO
wjdBvNLhbQk7xPUe1Mm9a7P+c+Z9nHn0Yv5+3wdnw4F4g07pILFCIKDs9Ue7/UzF2+hsBB9rO9nS
UJ5AsDwjhBaHU7ebTOs5IlCR+9I6Jfzz7Y284iHRQwNi4ZmIWXWXYDYmhwJMjP0Ym6Bw4DogLIB+
8I2Ac20QIPLFoxe0sAhvFoGgbU7//zhSmfucvLCPk5ND2g8NQUhH68hJuIvL18vqVi2Hdoj7DOEl
zzYC2bXff/75RYDZugY45yQf4mYMpROQrQhz/nmL6/Ti5y/OopoDZycHfN+FskTnJ3SvaXd1DbGs
8PZqbxjylqFsy2ytMGHI4CE07kv32ZuC0kIGdOOVuW4IvTfeTAV5FYlQt7MUqEcMsQ1iKc/Mg9Se
fOK8qBJkc/3G9lrbw+BiwstJhXDLlbzjwBT893zE6su3mnxy1VNtbjiVeQWuVuiPieXEoWuBj54r
hljyfE9wzrsXPove3Jf1ybZzkPNunPs1b3k2pmWXVEtNjRMJg7b4VpX3Q35izVu5dQmszxwAl6C7
gL7oEmykTI4JrKw6xIqHSxntS2amgLC527j/V88PLpv/mFmcH9S4kxJYYGw7Fkpu7j1lKxu5uj7o
80A+Cuwk7pLBpQLwfmxTOICmVYd7IkTz4HVDGSR6S++d0dGQZVPFweGTd8jIZB1un6u1eUTwj9Qk
0NkQEJr/fnYZWBNBfn9EVyVLPmnqnTGGYqtxc8vEIiLgDMThAOiqscbeJpKGmvfJQ6vE7XGsLdRv
NCMAjdDCWOal7LGhdsV1FBGcNx726kYou1Y/ALIXbcfzLKGRZXE3u8kwJbXsNeS+D6nV+Lz7h/an
qXyfrMJn9jfTpb6Tb4Gr5u21PLyo9YL9ERXLazx4Y5pj7xqjFvfam3DbqNaGXa3fezRMWi3owJp0
exbXlgokjdAdR2QINqHZOZ7tBmZkk13qUo2hPD8EuP3Kx9E2xZOslS1xFn2+Oq/GhhQLrm9Ap53l
zgNJA6pCUGyKXTHtOH/K1WeUF3ZIZQdWG3aaDEo4emPgoPMsQOOwc9Q7WznIIaJV4pvadyjzdfRd
7dGtRI5NI6Lbc6GtnUw03WA+oME+l1UuJ8OtvYm2BlqjpLlPOidgifZk9HaAZ3pA25OZ79Fbi0jY
T5RvlnkkzTOcRWCOCEOMZyGOCIDCutxKka9IRIH5HyyoeFABPYHA4fJncUjcE7dENxCyBmZ18kDX
1akHVRmeK/ZdocWz3UeNxfzKOY3NQ86+S0i22KPwa9lCc8O76/vaV9o0counoS+eXa4FKR82oI3r
y4vpm2EXaJVdvug5aPEE1bC8TfGP52b+JB/V7kU2zU7DY7p2kbpLIm/8VVk7k54q466mEGjJ8Pin
oa61UVvageWMQcESH1WBZ7t4vr2+K3t9brGY6wDYg3hnX85j0rrDmFTotRCcTy8T09NTSo0msum0
haBYOcbIr6DNaA6Fgd1fLFmRCsVqOZYM1Jb1ifBq2o2FmO6sSfDAlTX/7JK+fmkVTzneHuSqZQBA
kc9GD85VrcvSiaUVqOnEgwvyHlsNtemRT4+0TXeDGkAk7qNuGHl5ZBsBrkJfALzWPOlnDoRqpDDr
ouqgXHyvT/e/bo/mKrTA16HMOe97VKBwtC6/PknFHFSioX7DLC+gPcl84IH7wJJJfqAm2VKWv9oi
C3vLm2toQEXqDV08gJZhLDMdUr5AQCAbuDFtV0HnbGiuTCH7hcO9DAJmYCjphrGPtUbYAbdT9x5g
EsN3lfyLLiBhjvnewkWtTuZMLYUWGlSMrny9V/aVYZtdrI0nbmq+UtxLBnb9DfjV1cU8D+3MzLxD
z3YEIphO6CPMGNQKVZP42fh2e1esrBKKhjhdcxoIm2P242cWuG1ANUaTbezI7J9eNuULraUWGF6i
fb1taWXK0AKmA4mMJ+dMcHppya1sYCtzCkuJ/Q0UME9K5R2ToYxE2W/RsK2MykSjAdB9CI8Ael+M
iuZSc9LGatD/98z657I8qh/mg0WrwZmJZV4D/avQWmEwoSl3PIWwsPY4bPUXrw4DOuLgx0Y5H7f9
5ZRVqKdmeZPUMc+dAbmZSiCIKUvwPkpn4xCtrA5cAvRqUJtEI/NyH+hpM3kdq6EU40bSPVrywMVh
LL/f3gMrRxXgBHRLz1B0BM6LPVAlNRKCdtHGnqisymedNh56pdF9Dambe9Zl5cHuZb4BJLny49Zc
OUaP+Sx3idlcWNWIWiqqrjPgIqqgTsGZzWLV3kETOtSV+/TDfQ+zOVTAAJiCoCxy8perZmFfmN2Q
sHiUxr3J30Ciu789jddVh9+X7kxbiVI8Es2L6CqZqj43UqxWKe7Q91In97Xz5GhwQE/QTuu7ryR/
Sppj5W54ixV/hA5xBJ3YIDjEy7QR5KWHSdFZG4NtmRwLiAkFruNuvXmu3wsgCoFPQkF+buVEmHY5
g41TjeNgSxanffe51PRXoWuBMNIwKUkIvBAJs74OtcaaAi9TN97814dOB9ptFnpEdzrexwvfoSWg
ugMxfhWnhQiJmoIkRfW7fuO8Xc/khZWl+zCNijWpKqvYo+qXAYnERLrR7V0y/9CLNwI6xs8G8huN
cObaM8sGX9igVbFd/ZrYS49SPwhzIK730Kf/1lnsfBjitDA4P1rODdYGlHNKvYozI/A0x1e0LfDu
6qzBf2BboGdZXTpE6dUNdztYYL/a+3LDTWx9fPHziw7s3mTCx4l+P2mhSF5ur8e1i8V6nP34xaEt
1WQkPMd6KO5d83myD1VxMOvDbSOru9dGBs5F9zugjouIIbU9JbW4UcWFc5e2pym7t60NdMTKPM2J
aTSvqDMkfCnIzKlHobGXVbEKdjhfFBvbdv3zKIgDKwWw1BJy3hYM0moKqeJRC1vdARP/Vl5qdh+L
g4EB/LEw/4KzfVrpQgAyWVVxqdu7sYRrqbJDXTh7zU5O01RtrPvagICaRjUP+HlE+AtvluW9zSDc
WMUdc/3BIAHRgtuLfl0Mh5NEHnx+aOugh12GwGrC3AGqhxgRSe5HL/+ayuqUWD04dNV7pVOCzi73
ptbfZZoSaXIMxoY95Ha38SpcuWgvfsZiYg2Hco8RtYqlJUiQ5+MTYLcRZ93eUbxn9Cz8zFu5cSVd
M73+Hjt6ZREkgYvliosBxKGuwkUVW8KJR688ZDw/OaO3a8H7OMkqskT2MGaTr3l1aHAZkLFAEb54
ysBuqbYkatDw7d9ekJVTqCEEgBQZlGzR/Li4Q/re47bU1TLWICVhNnEtaVjWWxXcFQcPK9DZci1t
5mZebKzOYcowOU4JTNdpcu8T/SkrXjJqB3VL/G54ack/t4e1ahBPLFBHzY3cyzwe+pcUWYmigh7l
kyO4n027BoXKPHtoTcfntYrUCPm4QwN5NpQkoJSx0m6kKEyKooM7MJpDX0aTlqJRfiPfsrpcf2ws
eydShtdcZ2NcGfKRbgYL+b+53FIZWbECiCREfuAK0LmzDNpcyLjoduXQOKWvY/NKqi9E/3J7gVZc
zYWJxQHMpekQbbBo3KuHn7q3v/31rQHMfz/zmx0OU6K2GECmnyDcczCtb0rRb/iylVvyYgjz38+M
MKEXmtHASKe9dmq1N6B2MmRTkG7xhG4ZWpyepm3bEXcchdCXnxlhChwmOVbG1vadb/XFZXMxnsWF
bOa2IQmFGVv2ASE/nLLyayvzk2yH+kHklN+dBslQagbu0OypXfp2tadDEkj25PVKUCL6VU9qJX1b
OTWyDAv2htdaMAjH9zxymMgQuXrjj+A6pUe92kHq77PUpp30Ishl+Z7+E8wrPiWvJZ9CqlPk6MLG
0cJ0UqEbk+1d64cq/iE09UnxMqnfR2RqOqYDEvLFyx5Ubev2XdmjOGpI1cwYBEBDFrsoF6OelBWt
Z5CGrbOIW8XGnK9bAG8O4Bi4FZbZU2ZNtLYtUse6NgaDiybLLSTvyknAGP5YWISKKRrmJ+bkdcy0
zyLZ5+OrpUS3D9vWIBbRYt9BhdltyzrW3O+6fmppePv7K9v/Ygiz/bNzJrpWrVWC7w/qQzkAdHyc
5C7dknGYd/di919YWSy2alv9aOpYCsew75Gp89Nkj1jIt+udogyR13+/ParVWQPWACShkDgEBPFy
VJNu4NWW1jXewKfC8bstCNzW9xdv+25SO3TdMmxe66tZfmdkI1ZcXZWZIhMAtVlHceH9jBJazk2r
Y75ANMv6l1z/p2xQbNgC82/ZWTg/c0C8mCca7MAh5E6/b/r7xH2UxcabanX9bZBm4JwjElqWgZSC
ExDu2HVMbB/VHy4PVPPr4lVhgdxqG149lGe2Fjtaq3LDSxnmLpncXQ0ttl6Qo9iUaNoys9jSVNaV
m+sYkpLs3dryRxp2xRbL9JoRzNf8Yvh/nXeX+3imVlS56dWxS9tQeF0A2XTIHX6Y9ACpKoBWwXM7
l31Bk3dpRhR14pokb2IskU/6Jzd7Nr27dnICcytfurbj5uIyAJOo5FzRXTp2YkAppmygLG+kvm6Q
IwXooBDeMSvTj79DULWZZaUs7LsrUSv896zOG4phoYm4DocqAtG8ATpt+eTmG1w6ax4BbZF4fFng
tr3iNZrsohFmSprY7b6ouG8tY3fbpc1HcelCzw0strXMCl2RSdGAOEkJXXGvFW+murOan7WxEd9t
WVrs7CZJmJqomDbrExlCNMenbJf0R7ml5LlqB223c1f0zPy1cKJNIqYqnbImTg0UqbtBPeRlEtop
RbEY9XlI4t2ewdWt56DvChluxN7LeECxs1JlAuPKjHeqvmsqQz7vu5a+3zZz5evAoAc+Q8QbKFKC
XGA5fR0aPaymLmOpuScHfk5FEj0pPw1Jv89K5R7q3huxsvb7ZXKxOWAT7wmkZNHcimr7Ikoo3X6S
NcYX6wV4VbXW1gLGDfMAxcZq34jUjpSSpkHWJ/SYTE4ZsKllr26ViPuhGIoQrODeHej+851ZpTIU
CFcDSkADZnhlsdPl1AG6LfBXTwT2SJ3Q5OUrSYcu8jJbAbOWK/wiV4xQNQr9k6idNOKSd+DnbodI
mENz5zZ4ZjuJovv9OGn7yRa2L7uMnlCQVCI9z/vHrqictxJJ+qhg1tPUdXqQYaPXZMe1EoQfnd+W
n9h40gby0jLn+JpFMrOPLgRCyhflqJTDs63ox1zoZWRkjoxqKYD41tTad9BdE/S6VQW5Wpe+xMkL
SYbf6xVqC+CjA07Qlr+o9fizEG3vJxVvgqKeVF/XkRjKKoCvQchn7IupmgIhhy+GonSh0hjAunu8
3nEhe4ws1QMorFpBg/LKXi/Sz4RKe5cr0gX5LHdDiOhBdllLfzpdOYbNRMtIYR3168pQgFHKEr/L
k3aniDz39RF/sHqlCHk2gcPDaA2/rpvWH22A+5nq/WS5Tf2mmswdaBsTn7tmdhwKxFRtmpihQQxI
EyR976P1Y9rXQ9nuVHOC7rae6wGUF/JAFSLbK01u+S6V5aEGN7xvWBhhYSPyJ3ZZhhQ/+StYVbO7
vgIIte29fpcbhvKELhO8kBNXoq0hhxSnktvjnntdG6mjLe49ntU4YrbhF4U0D9DS5BGKWwCXs7LI
Y94Y79NoqW+ACnaQSCmGIBto7Y/IdGw9A678zMwWD/ePphqcEEAEL283Ccq5RGgC71Xenqyx8fXM
e67FG7fsEyDYfsGU59o27p3isXb2paz2XdK9TM1eVWWoozKJiMKv7AI7IHmogPcu+BA0eLvRbMBW
AjJ3IuEAbnViq747ouXyx6Cp/mCOgYSboXe1SKPeLZEIf0jJYzpYcHSlbyafUwBukuZJzyzf5Ptc
BwWFab1oI9+YgivPN8/AjL110TiJrPBiBiyTmKkjBhqPLa6OF2aFwCvzD8PgFlYWUURJRxvKwpjn
3knAEVD74IkIubIR2l+FRJdWlhWTmsrBrhSMhTQBWoxF809ibtzlG9O1rJgYnTXYjoSJ5pfm+oSd
lD7U3Y37fMvI4u3oOoRZ5TTSuEzAKLbT8qeyDWz1f5ytxcUgK8ozb+hprADhUQQm85VNSoWtFVms
e+NVPZii0VdWtKoZEVOhAe672i9q14hcmwsfGYARWCq1QtJVAYKhg0tm6A+L0Fj3rSHVu5a5X73R
KfzbV/F1Qhz3ImKyWbMKV/5VoRLMuSgTjTaJnak5ut29DshOeoJARQChL5XRHW+/Wu2XoTjVzifN
KzcSildBIfYqVJNnKlrU1AE/vPQ8yMbTUXCUkhIn7o3cFxBcuD3CLQuLk92TMUukQP2wNEI0k3cf
rrQtRrBYW1yUiUmR8ItVVEGlhPYs298ewdo5OJsjffFUH13WlZ2BYkGq32Uebqws83PVCJnRhbct
re3Tc0uLeJNPhhiNHKuRKRI8SXZkWpDm1LcawtYHNHeLwuk6KMZcLnqhuo0lbJTeer5rxHNqHYrE
BxDv9mBWrYBI1UQFdYVYSkWmmigpkv5ogvZ19q0dX5j6o9+inl7dXzaK7+iwnvmlFl4KQoYDku4e
gtmvShGI8W+2L4CYCJddyIqas/mz7JOZpJxLp8ZcpZ9mBTB963ysrfn53b9YDNUctNZLOtz93n5w
owlBSLuxgQEDxK9cRN8IMPCQQYJjbt+df8TZKOjEBe49QmO03ur3rgK0ZUES07dzddyxEShcZ47l
+m744nrDY5H7ybRv38ychaVlH/OBnQC2tsFxpTr9zxq0z76XQYzbvgOB+W4nS/kIXqp/OTq0IL3p
6ckB9Z4h1JG3C+SoVGHNqzFED3kSlLmDnHI1AEhtFd/MwlZ8Ryp5NKQt4P1gMEeoWVlIwJR54Hoo
0AMkn+blVzllMqSF/gPUFFWQuC20ddInnnYQ4WTvoDlXd9WkIHI2ENqn9SddbXjQZ6YIutZDGD3o
ry6b3k29Mg8eccDfXGYlSn6ifOUFrR4M0NMcirbbk7iIgeQ/dF56QnEyNRGREPXoyXuoPr8opXT3
zgAlGtpqZajiuohkmn5tVA2K7/Xo+tW7xzLE83dGuXf042R6gWfsiqwJpOe7k/neE1rvqswyfZUP
YzQaEw0sSv0kidL0OFCAsBWnsPwhZz7QJSFrlMDW3wsvKPC2AaCb+nI0Cj8fQVrQcKYhVVWikdjp
jF+10rZPqezdMFEM86vSKt8qw0yCyiFmZHIVfQapLPaeUf0oOEdEniZ61LUGondTpiBLG7XATEQb
UFEru0Syd1ARgU4gZV7U5AW/41NThqPdND7UWfD2du0MDDtq/lChPygaGKSnPK3Vg0Tw5nNXtsVT
73JnL0dzDIkislMuWjfUOvI1bQYeOkr5XZRqhZR+ycBgkGSBLop+JxNRfgXnuBbRTqseGce27evm
31JMiU8nMKhqTTedjAENbVXCvs9su0E/OW+0TDmmEcBjq/H0qDAA43a6PtvppfUJi4d7FSC4uwGF
jqCBaPEBHBDPk8VpUNYlGOVNpgbCmtinhDjpfiTeF4TtBI9OsBAkha75aU/N0B0GfifRrR6rXeLu
8Pwx76k5pG/GYDlRRyWeTlTT8Ca1PBmqAEF96+3UiSYxb/KemPcOOhlAS1S6vkHVIurTid0VnDpH
XgFergtuB0rjGj5vwOfdD5N5SorK9ZOxHfE8QnSSz3LnfCCIU5Q+9eFpBZTPG2r5bduIX2ltVwFP
Cy3ypFd966SjRwRYr0jj6uC7zi7XdjsxDMLXiAS8TB+zJwWLGeWkzUJXUfBYyN0sIJIVQDIpzo4r
Ds6sZkJs3bHnAKoCERlErQ4lEEFBZ04E4DjSfAXgsPE9TXpBr3Z8DwHV9l7jYxvZhWuVfj71eth2
2RAw1pId5kL1qS2BrszGLiisEtbzsj9mus4DVclH9GMladSlzDiOUFsOFFFrwWRUSTClhukTUaSh
k4ovdKzrIBfGP05p/cS71dhXqoGODTizdrRfSadr+5FpTpA7+S/HTKGYJYY+GCyMSOmnJ9rWSmAq
aR55bWU+ZtCd8k2aDmGaolEHbJIFmG89zYeql7ufmOKGomXNQ8lK49h6UB9EBQGHUhurSBeJFiGj
hHpdUuZ3lFEcF7zw/TZNZTRVc0dmg2NMSSN8SM+lKKXl3wbF8nxCHHaXYsQ+Udpp56otPaAMJY4V
mscQQNKgML00VIXMQmUEKIAMbRqiD5hFbc2hY6RD1wU8N1s14dUb5OyBtrhm6VQCEVHgMcDrH0bX
BaCciBL5PYUfZR8GxV4+oNTFnet0Kbypg9dN2p/0XvUn5Cymrch7LW44f3EursRMMRO4HBjh1qtT
fuLO2+3wZ+v7c3h0duWqnZYjH4Xvg9Lex/n3tpKTWwYWgYMN2fFEH7AiGbJH0q+3gH+rgYk9MymC
XwZZu0VgDXpxPaGZRuMhC+BOldFnanh7jlZNzKpL6HCZsROLIVRm7daOh/d4mjzK6rk23lr9Lx44
UOr+r4nF82Ps1ElBux1mKQ+hG5lqG/Hh+hAAbUFmEz1cy7pRxWTW40DSuLZR/k9q3/Q6PEG2GApW
FxvsK3iioVyI5pLL3dQ1uDQcpaDouMiiejwa8MC310Jfi9dRKf6vicUJ532K0kGf0xglDzvkrT0d
XW6afqsDU5oNyMMhUPmC8KQA92E9PBB7rA7WhEtcL9oMkU3h+lLL/nUI+EOkhax8wzM1qMsUMWAO
YeupGfMIaWA7cga08Y9uMoXOYPa+5yI1lWjOhzknZz9yNqJFamE0MzOHddDJAGY08KeebwAMVxcf
ggFA/KB8ry7RU44g5UjAFwFWzm8d7j+bHVW93FiY9aX/r5FlOkk0quS4YYFV04gGbIUGYWtEtbdX
f90IAFMzMg0HcXESadsjC8EyikKU8J9UsIvd/v7q9QFGlv98f3EMiyTpihrdYjGSkSndj+4uCYf+
Tvsbp3tmZuGzVCMZWJ9iGH31PSlOlvfr9jCu8ey/t9R/x7HkWqKEDc3EFUBvE3afV0lITBlJo3ip
Gi20xjJyEv2OJKoT6HKMMhvlB5NFt3/E+q778xsWvsAx+q5P6gQZlebJzgqgzL4M6FG4bWR1Q4A2
G70BqIeDtfPS4SQpusYmmwJ0lKCogryvYbUbJlbHcWZicUOaJdHhmlsaq6gljCNqGs4dfNz/aGWx
s6EUJrpaYCDe0AQtrQKRe/t03P1v07XY33o6WYmeobnRkuHcbl9snM9V53w2V4uN7cm24wmY/yFd
8Eo8BMvmncc+k2zj/GyYWeILqVvBszsYBhSkHkem+zItfFP/PhobcIuN7bXEx6OMrDSDifG0RoLV
yAEYU95vL8nG9loqVOcJ+pR4jbG0Wh0JgiRXm4P2yd3Qp1o3Y6NvB5p6cxhzeVAqmKn0gVP0vT9I
mfql/hl04LeHsr4sf2zMs3kWS9pk6IxENjQWuu0X3YOiOEFaTpE5bIX56+vyx9Li2OedndZThtEk
8q1QlddOooR2ezBbJubBng0GhEHtpPQwwSY5AIdbv3TMOdy2MR+Hq3yX92cYi+NItckroYmM+kjl
fEnb2HCGaDTfUMwVuRl4RRYYw0YH5PzJWyYXJ1ShNWkGcMrFSIbeV14fWsgYqLUbekr1JbEBWGNa
crw9zPW9h2ZjoMnB0r/EJ0y9rHWe4la1k6jXwW6+/7CW3HzfgdjnPxb0xWKpMueTBu/Jq2j8kbW7
bvwLzwbBSBPsW2jRuOKdTyj0vYgOT0C0fcJKX88fPRqlIH25PVdrZwggSxckXyAru2rVqqGF7NnU
xUhQ9e9BOttBYJxNpzrfaMta29/nhhZ7rzGVrrdqG1eBemodHtDpw6yiWJRzC4utNk42ErAMFjzr
bpyQuf8Ll3b2/WXBI2lVcEfp+H7nvKv6q9Hct2LjgK6dlnMTixhGR3cRGsgd+Bm2ExXqb4134rg4
e+UNSf6g6X/cXv3VRQE0H+CauVtu2QokUXMXDrAlsRCvVm8jsfNRQqF5TXSkpz2wo4LhcBFmeKJT
oMxXsZhqEOGz9iL7lgkS9t53yrZis9XJAyYJrUHoCNfsxZUzDJpLCgsvc925L3ho5b7yLd0b33T9
b7bymaF5Vs9ctZEXNcQHYchtfQSao4xur8rqQCCLNdc/INuxBCIBVYC0GrOrGPoGYWKkyMHGlH5H
6SBQhsPHmc3nNUKvJnpSgVUEZPFyOMBcEY1Rb2778+v0i1NubLK1R8759xc3G6lsI0/oHJgDcaEE
iDXR3EOap5pszNua3z83tNhsZj9AAdPCQFg++Sx9URXqs2wDY7BlZF68s8XXc9dTQDyMHpqp/SIE
fywnK9A2JYPXrmokHcCXjnZuNOsuFiXRmao1RgWUwVTsCOBB7Ae6TdGuw/zMQwrbotFEtsQiVi+D
M6OLlcrQ2d3qcz3M9uJsqsIpDWvoqligHbu9w1cn0f0/zr5su3Ecy/ZXauU7qzkPvTrrgaMkSx5l
O+wXLIfDBkESBEASBMmvv1vZ1d2ZrlwVt+oxwrYoUQRwzj57cH2YkMIt6x9cZockmcl8ecIn5zoY
gZVWTP9kkf7pZ0H8ALJ7Elg8fB3hw3RBTNKGWrMHhYEkx0FNKeM3cXz+5x/lsti/FjgQiPzvdb48
D0nYoOQUUAcCJn9uf+b89uevjowjqKmxNL+KLWy6Etitary6co6Lv56teP1Jz/Gn3wUMNf7nEl++
dMOizVH1BCDlm1s/BODdhz/5Kn52hS/r0p5XFWwSV2jpHQ9uZ32M/2UF2GUPQz0GIjRSNJBz8sdV
iWQZ5gsLIsI5+W43T2au2PT873zR/3eJy1f1u4XfGS6I5UBXbhyMd9/k/BPU7M9WPOwAfMTNgLyG
tumPr2/VdhfGFMX5Otn7cDQwDUowNHxag09hHmt1Heh/p33+/SW/3DVM8K2pgdXaLaPqOE9tHiIt
b4mdw7D8LKDtz54BVLOgumI9wrb2S3FGEbk9R9GG4gzj21W9eaOH8VL+r39FUFPCCwLaGmycXy4S
e+MajgK3MCbizpbhnsYwx/s3rgFSEvjisArzv1Y0IdW67YjqblsYI1c/ZYv/2YKHpx48yJCXAJHV
5T7+7imbOHJdJwwxboPkHOgb9yeL/c9e/gJdwf/hEnz7tbSYeQztdI91MnYpX9L2Z7SNn73+l83E
WmTXdBS7YdCVMIUDzfVfu/swiofhMQCFJEKKBWwE/nh7UEU6Yx2a6VSD0xDF38VcF//8Cl/Pja9X
+LImvGYxsQNX+lNrdra8DpPH4dgG1T+/yG/+Wr8/NXAVNFso7fAlwNXp6+BisZI18QybTso4N66k
5Uro2fH6qmvfOH2I6+a2Sy4jAOdgWU+B9wKacp1qpEv/5I1cbtjXNwIhH+Y0Dlg80Dv/8YZ2DESJ
JYr1iajkjtvJ29QTjRk3WDC6bSqEy+0X34fVAa0iZX/3athOBVuofwLlfN38LvcDhiTwJIfbHELK
vtz1eEwUJpt4Gw6dSximVPPo1/m0msdFglHjtyAoxojBTr0t/pnfy2+o2h/vAQxu/QQe3Y6fwIfy
S9dFkY4UwCt2OG3Q2lQILeOHaOxPw4awgIiRygqtJ0lFfJLreCBN8Dp484dPhx/Ooh9nikEvS8iD
HTOOHHZuXxNnGsoB9LiCrOYe/kxuDg//HgzzLR+Yta+DDUZQYBhF28FLtmscZ1k0krxDniyoDH2l
QwTlkAWhCGtypTYhQGuIPmIPtOfZaXLNkiaLKSs3GVQMQoG5xQxvVLS0GzByXBwVtn7gblRnFvSp
1NE/CyX4uswv9jGXiueSs5r8o+tUosnmxVs3nMYnTg8e/W/Q6D/el/+kH+L2v+/9+Lf/wr/fhVwH
Ruvpyz//9vrRD6z/r8vf/O/v/PEv/nZi74MYxef09bf+8Ed44b9fOH+b3v7wD7Bk2LTe6Y9hvf8Y
dTf9dgG8xctv/v/+8C8fv73KeZUfv/7yLnQ/XV6NMtH/8vcf7X/8+osTYKP5j9+//t9/eP3G8Xen
t+5Ns3/4g4+3cfr1Fy/4a4LjBn7PF0dBO7pkTJiP337i/hX62Iu9HuQqqOAiVJ+9AE3k11+s5K9g
jKMm8nHmggYIm6Ff/jIK/dvPnOiv+AohrrqUfZhrgSn9P2/tD9/O/31bf+lRZArWT+Ovv4CL/8fj
/eJCjwobYBVMMjAq++19/P7Y4qSBWgCznTRZYgRakkSo7TjCT6UkGAk91b1tEMiDsJSijv0Bph1x
sK97Pt6yBLltfezyq9EdunM4sbhcwPE4KAck/p5K5zgmYM4EITUZ3cZlTP1ZTQe6dGIv5bTmIRZD
bwDGhOYqCLkL3fz6wsHVUhu5n7YeRKhGglUzx3loMLGxF/nkY/6Nd3KRFCj/AMubK6lhKWrMjTcs
Qb7KXu2tpO9S2k06tVqZlGadr+A2ATdJx/q03ORZC0TAbroYrdrZrw4O1MUgKEP6VrFYoTxIY0B0
aZgotmRAnBdUJPCbJWel3lYkirYLC3Yasp+S+iGuj/x2ytsy8cT15Ft+udn8vMD1g8o+r5dtJ4na
Tc2UAybeCQdJd9puk2I243hh3t70lkkHMm557fqZZuHJt9pHYhXjCGYV75Ibp2PPtd1myoOmumOF
aP2chvIV2UlTCveEOm0898Mex/rFppCYQyi77tbAsXIuQYREzKa3ZzSKkXiLIXUSY1pN+W7lKCFY
X7f3/VBf+QIr1vb4VZvEVgE0u8565UuIT+x35AphQw9+1DI81DaEG/wcNHUe8HJuNVx/Rc47Y96G
wGhUVT69j53hWrXjQU7PfXsg8CKHfqOlGZjCSK40Ym8m5xueqD5bITZyk+ke4vgjTMHW1Jtdt+p0
eLv168cQJQ18Q/p9Mi/zLhDLd2rWXTu1Ko9IezC63rJh4z+gZHqnfnCzhXiWhrhNuQ2re4ijQBNc
zSfCOzhIRv2eB6T0uFnT0d68Uvi6gc9aB25i0BRDA+CxndHRp7IHya+xKeijdO4O3bgd3T7yYQ1g
WGk8cj+EXTlCZdY1ngLJkbUoN8br0TCd+p16J9p574Wf63XdI/fp0IBdhj4WGMrgAEsjk7x4oTW3
um0/RhbcOcP26UKqlkZ0WgrhsA9/8MoEza+9rUkWwNA17Uf2GPvTY9uM14h2ePAt/AaPOTiSMExy
XXAY48XDsLbei00dEBj6fdRsK6KNhm+zP3z35/nbnHhtmy2NczMYlvfJcE6El3vwKHAswNNO7WYN
mX5QsKHcyMKiDx/YAD6OoqxJPa+Hn62tnV1D3fe29sAdt8B8RPR4k0ohw7yxuoNqgzfXeMUA14RB
O9DpgGeqkOl2u9GrgDKclmPew/t1dXakTdIhcX6Ea3BwCa2kPui53JwlnZeA5tpyIeECgB6yAXQy
vu+Hyoug2YL7pxhIuS7DK+J31xRVn8IXPaWmm/PFs4999+yNkK1F+cCdtPE5MHi8dyx5OMm/Gb8a
uy6L5PMchz/qrpNtKuYIujMGfZxUmU9txAZrEclXMyHhBcuzF5aTtmRzZRq2Q0NV2olA1y0kYvV6
H4OSsx7mYYMCw/NWFrwjBtC/KPuw6zRt2lss9vcJWez61W760PAsXsEqubPD0Yefi4NY1xchGXd2
NfMJOySDcrhIx4jLaEdWd10zjYFZe7V1K+Tco3Gpm8OBDOYT/lyDLoWqw/s+QB59Yyc1G3LHsuY7
BE75VgYZstwvjQCHxYOFDEL8mgUjsHhq4rqqle89dyB9uKlZbTlUI+R179SmNsNoudm8YmzmGbtz
s6nJS8OBqiSzhsYPi67vwEcOqQeVwjivFi8mbUG5uOG8CfLR1UsqlaQkQVCdB8Wf73XidnPBJiXj
EEOW6dMXPl542R0WfBxAo1fDzBG2zf2JDOO+wyoPVtBquy3o3sbNue6b7gbsR+uEPtE7iwu8Cq1E
46Z+uD54jvRT1OzTixjiPl8IefIS3mTM6B9gwcsdqMz8Bq0sls7UpkMgQcZedr07HCxeJwe1lWD+
ZNPSXkGLdPIZXPQZzXgoM/giZnoed3PTFBSJV7Ytbo03pnOSVK2H7x0MFgv0hQI77bqj2wEV4wSO
d9lHFj/NydLkrZzOjDHUejN5GT0wMomMjmbGf+jxY/O7HUg30K+F9Y6zaGegh1RAd/OlgbYxi8Aq
BelTeT7EExYUoAZU2YNVd7DTNpWn5+A1iqkH+SIEL0sQTuWGVbRHw/sU1iIb5nnLfHYYARGYVpF0
mbEkXVXfh4ycYrQw29w9ENjtphLq2jMEwvy4rIuXubaVhnS564TF937XXfGhBRbnLyQLAzKnsyEV
vs1KC3gzo8T+IF33CSjfSb3BYbt6XuEVmLTdzqMr5KRRBHvkAPxXuYLyhbW3QekXE7TMBtbCzsw/
B20dfTpVBBbV7WBfx/WLh5zVkgp2xUd5O/VB5nkg8YIdvrKm0vSm78K5mOPkqbaWo5TbfdhBDID6
YkaqNKjGdgjCvGyrTm67yB4+7XWCJQbvbnpcOF/8rRqdIS6cxTrOgb6OhqnJhjZZA7gmCHZO/OWN
mBuE/KJ7aixIGrhT1oxnyXYcQp6jJc+hN7JxlMbzDxFMT37TIGclwuY/LU5dWNydynrxyqju+0Ku
6nGKlsNWz9s1sfgutAd6DL21DJh7OwUUEscE4yNr4bc8aNtq9pvzVr/18wRNpIaO3uwjYpx8tUEv
kfJAluaFbzb4w3EG4iqOF6WTvTM1V7Hw1yLCHZARuwfqjP24gjZ5Sxeb78ZY0IzJMLmy2voz8rai
863v3SB2scCDJJ3CLF0uxZpNieLZgITTvV51W7VsfZKuKldBIX9wdjTiL5QMJynqnSJYIHaUrlYP
TS/NoAAuuhm1mI+rMtE+e8G0CwOsRdLftN2IZWjTuIyDpd97wVJ5SuzWcSlNnXyfWiieIVolx5rh
2QI93wIfDeYZODLO4yKP22KjvnmcfVIQO6wm86y8cYckrO5JSxun4E2y2UkFmvteEWvnulaK3j3z
+Ah/7vDZVm8zt96TtsbRfxRktj8YF1du62Y+ZATBMuUdSSrNrEfuwPKbNpFb9W3Mn6RJnh1jdw9Y
k3FKI5xygs4nEdgV7cLPsPEKpI/d9yox2H0ZxL+eC+f1erhn9ajWfAxqkQbyGWz4IQsuvOrV9FUg
IE4Npz6n0DLbcM5BxQc6vHXNGw8f+TWkhdtejeyOs6Bo5oCmI3yyMsE2emukeA5idq0b+HMGk1/h
UYtSClZ9hvi5q3nCkWGLt8WXV3KKr5PWsfaKSciam2EHul+4ZVCyQF27YgcrumFEdNu4fTNs7nHS
vsouETlVDi0SMxc6quiIg3y2r/0JukNIsuIdcRV5bAzZJWwn++XbxsO7Dhz53BL+S6KgiFC5duvd
LNapWEl0F0lmoFy3sTNArGj7pE6nFuqtJiQRuJkmY3AY9Rs8P6sLFmJ4DVCsogkcrFlgK9REfHgU
fd9FKXwft3f4sieQdEfrfPSWGX22WrYSOkSTO6BkncbedLmS/nkAXz11ZHAr+Lq8bO64fTKG14T8
B/7d9anBM1QM+hZRFo/bqlBZJ4doU/suICoF3poNTgvaJ8ublR69LipnGZZDb/JATUXgd1Nm8ci6
29ZwShNez09dvZ25iwrLWq/UZMaiJ4PORA0NEHOeLRJeDRGS8/i8H6Yh72JgYzxKjvFSHxuWYGDU
XFt9/Iys8Xc5Ntd1f5fo4Dth7HK4fFMwaqx5XEBxXjQxjidDhvCMQSryBkJMUUe/21t02IWTgHnF
doI83sHub/A5CCjoui/mwH6AmdMNN6pcSI9weRt9AhrXFHKjYSdjBM2O6O8y2ogUUpBbGVtV7ft5
sk7vMxfhDt1DnY2ThACf7saxyaQvTDYj4yiF2lukdG7XnRMvj56t0czxGCqhqT0nOGRr3laDS/ae
0Y8oBA9acNhejH6TKrUeGEQKtvOsYlBr7Tpwb/rRfw+YdTDYv0jPvyd9VBe6I9W2smIK7nCsnAP8
0YBxYgElPswLBtB9LRBAzUz0ASqv5xai/xDGB5t0GuQ1OJ9mYB90sUtNmycI7Y+6tiFjcNg3f1xO
l4gmQZPdRYYVkt3UIYhdvBJoTQb0BDAfh5YkxPlqF1PnOlmD5q7ouv5ZCZ08NSuckJDpu/M58gBU
p0uQbm82hhOZRWqFFw96QuqZ51B6r33nO3mUsOtust7UxgoQ+zA5WOALwJPMYc4PPSVZB3u2wzjf
KHfNSDTs1KBgpGip3CB/J47q4UH5fdkMHUTyLqpTGcm7TsWl2SKVesx80m3AR8SIElvEBqdCF/uq
nWDHSvRcqMV9s0mrU756P0gdXsb+dZANYEVb7dKXQ9DmHpnKsBdzChclGLtEM7+Cdh5Vov/mRz32
kSRGhx+sD/HmfaeDOKO9d3yOpPd5AbZQTlqXvFNtPrYRxDb03mhZgml4DzF/MbtREZimENr70Y/D
DkkHDyGR3xBgknVOh1IJPVIP6Qps5ju/HKbukYhjP/I7+HOoexJEOZvn3eBPlxInlfV3vXUVM89a
k+g0KBWk0xY2r22LTBLfIQuk2bW6p+Gs0Snc6iip32kNlQO27a7+oJ7eTo3fQLoC3bKzxxNliWJq
NL5gFCQp0pa8fT2TpFhZ7J6h6JK3EM3Zx7bFs6eI8rPOZvqZ9x2U4CD076EzWvNhRfNMtu2kOEpc
X0YwZwoEIoltv0ZHjQeYudTJw8iM1bZpWAdLuzQJcvv8GlYStk2dfcudBH4IatmpiHXVMJNXy637
Rwf6ODR01P3eLZ16HiMnquqBA5ilEat6ImMoEuNx77da3KKFde6IB2ICIWGwI2quce+58sq6jr1H
r+4D0BbqSy63RVf3HnEFEPGh+kWbYwFoOhMcZci/gA/lZiHGIE2oi22+mwmq+haSM6AUUPLjaGlV
FTUw0DMXmGNsJ32qZe3c9CExB94DfS1t064/LnPUbACrfo8dSOwpVGj7WVDrsEHKGQ6TD4eVgQIw
YG652oku7Dq6sEc3vg9ad/k2ymih6TZD4KXxNu9DeFl/EtRTOUPiR9V7M9nZzCw3CNBYf7RBgqbX
5muxQhgvs7GncZIh3XioBD6ZOLYNrQtHyK2aagrR3UDjysLz8Eb1GFYJPAS/YyM/gDNfF2qb7R1c
IKYFgz9/+UAUsPw2zTPyHtw29M4mnNZsgdLu6HnLRYpPfLKbYwFJvPLdnKNVHxtI6cZghk3t1kv0
v4qfY5yHPK1ZQ0qNm3+Ct0APtrwF7xRH2wCRojlw0wu+KLGVhN4DQBgCm9stuA7dKfq+uLw527zF
/Qo9FzJJGyJI6drkPJtaXIlGekfOQOvhjn2FAPtWpVto94UHMVGbGVtMd5Ev7Vca1Pqljlwbe+o0
bXcRU2hIYsOBUbMexcYyCit3Ud3uIjVBONKs3k75C5pYHrDgR29D55gy5UF6A+Y8cm8CNlwN7dge
Aks0xwbl0bepNeu+0V5wZTFGhzQiCYxuhOuSg4erplsM1UjZiSFAuS6U94z+SaTSwiEDfvqesb6Y
yLYPkvDOCfAM9ENyv2jx5pKhUgM5mHagVe24cwp/1WhCwTHGfA/jkQlRXKMGAiAiEcdZx4P1SrIW
2wgcydEqLV7dbFndJ1XMzJyjkZ/PoWWg+oMXEUsj9PV9Hk5RgN6jJ2UywXfHRztdQUweeXkTRuQe
wqy6snFX1mCdc4k1ULVkol2uW41mhxp4mlm4TjnE0sn5WMMzPI7MWzyJ53lOnFvLXnzUAf1V55mT
vEgX3bab8jZJmjtn26KT5Uf3wuclj/u7dRnnavK2SSOFFWZE1WB0dFqiSXHE0I36gfbyte2dy0o1
9bTnUML6meeuEt7hcmBXCjaqXTG12FK7eBsqufjfA4KpDlCieDnRoE+WdO14eESF7BT9Co5gyj23
b1M2T+rgSAGRmJhIFQ7J0mae7OUPRDQB89yikOIbXewl0/1wZ2yU2q6LXgrFiJ5faslX6IF1t2H3
A4UitdxFkZw5tp+BMTw8WqOSaxrhdQ+EDk3BMCk5bpE/7xqX7idErqbwd9cn48q48JzZPXv+dik9
tnjeG9/pgClGZD1MACpwvLZyPC3EH0vt+MHRlQgwwxbiJKVn0CFibW0OQJVp2gOUKRhHG9hru5ip
tqshmmFmpTTLR4NuuAlh5TYpUSThXFq1V2lljkK75t5FFLGdas9e3qNO2GnQoQ5Bw9xinITQlDoD
M1nt0V6pj4CNdbnFYwPh90wHqMsDeCjzernawhFwievWs8qkFvQQrshViAOJ4ofT4a6DL+MrRQ+W
pEoryK8t6IUg8aVXnnOxBkGq+o0b0Sdfq0ckjgJYnOidM0PT21tumGNYlXkCDT3gDh+3tzGpcAY8
3d7D5FbbQMxLQixx7DwgbV3UHVzstWht2KvnWPUOVkcvIW+QyjLBl9P5xDaSGdxKlKXow63reYgk
Cgsw8H3f5MoevwECw6+s5NtEnK4Iu9hkbgN5by/i3BZQC/vwYkLJFnR0w1NK+FFFL67wH4AkYdY3
KD9NOu8Wguk1tY2oOGiWYyusHTPB06ggu6WbP90BZ7pl/VIyYKuNffaQT3IUQQuzVdTE3QC81wp8
ddS9pe4sGJZhC4Z4H/Zb6uJVJssZKwnq4dSJgNfVqykR3uu+khWSeBwGYYZE0uiRDWERj1bWavu8
Ap9Plzi+WUZUDiC1vXe+e23DujJDha1zDe2hHzRrKQNbvAd4ViR25dzT3Y3dzmNRK1LE3MtNZB66
0J+qze7l/aztuHD95aha9xkRgu/jFL5NzeNIogwm5AXbZq/qomfRYQKhFwLMaeIdvHvlmjvB25aE
uIksejR2cloXDp46AIBhnTOgiFsKeSrAlAZxx5PJBbCxgIrbGSjfPModZMgFPmoZYEcgmL7wyS7R
Nz8ta4RznUO6RVRzSAwIG6xZOABX/x5qcALYdDgbrW9Iggk4Guij2byK2egXWOfaBVu7j3qcB2CR
0f1sq2bXok47Am/YCcxIT62DIg9+naVn9eQW8s0GRuLDh3eR6WGyCoMdN75fUPWnIfIO8YgED2Ag
HFYJcFuxKCkmeC+MDLzLUPrftJjRFcinLqxL9EUqn2L+YVhjqq6WU46TqbFvWNNbj9Ar9nuTELgB
e6H1AuTgSvfAqp3YPMWuzrZoWXb2PN7BifaH1JplGzEo0QT/hD4d8Jb9ufTOc6x0A0uVkeKJb+aU
0YBVQ1y3JRCVR4NBMILS1R21ZXsA/LydLEZUyQ0dS7/jMovCSOdq9I5I+n6FLdg+oQ7uHNCwFHym
M9B4BEdy+0BCBn9KTPqzcR0xPMIwYw/L+0z4o0ICOAnESegQfhHQQG5jXEFSZue2o3DnSAbP5zrF
fQ6A5Szf1gAxh/2cHFu9uSdrtBtotmNzt2gHPvaYkqMfXct1E36BzgDmvhrEI4G5Ps7c7ShVd0ck
iwtYsp0jV8Wp0zTuK4yKQMcwdnjt9ZQi8DhZm5uwgSxq9i7mXZisZcv0A3mfwX6z2vFh3eb2BQf5
ciVE/X2zCHuBk0N8TUay6zUeF2qFaE/UZTzSICNEqgO6IqJaUjASs8zRHU3hxIY1EY/rMUxaq/Q8
N/c7cSQaI/pNFmA8vy0KgB1gDwuQFAZjibeepsBJzWI+XOzLqmu/1ZjDCIyH4MLS7jagONjRYPgB
hmdR1zo4uSHWqVwQpO63P9ymLvsVnxplXhoZUnZe+6iGKdx30Ir6DoBqp/UKY1n4klzU1OjjiPfI
LAiRNabswKOnz2ZU37Y2qY9J1IDEGTkpH3CooMJIvYvPBXjm6eQ3h17Z+9EJgGpji67R4TJnm18D
ZQ3FTMBAI338uBnvfY7YldU0B6eJdk3XVkmLuqodAamMuxr6/aAl6sgsqq6N7ZCsTSCPkvDmSxOb
wJRw2Na07il0HyzBptbgQwK7EvKo9LZ3xxh+I40Odk5y7P2AI1OjayEWvHgtwFUtC2V7Xgl/trzl
E1MsfNztJnR7SK/9S4VQf4NSOtcatnweH1DqG/uBNexxGSwvk32999W2XxdyRXrnFAxh1WCIlWLq
d8V8c8DBOAIDRkzcZa5ZToEnczgJoLzAdKNpPSCOdnKFCBtYnm7BMzJW8eQYE8MuLnAOGIecEcGa
zVqOmbLUC8F0O58j4p9afJJShCCFyosDXRygbvOeRPMymk81Ythh4dGvna1BlcKCj4mGr8O0pEME
70fuORhg9QB8YeP/KAKPHwKJBevSa2/ezoKxN2EPL7Drk8gRlIUe18zQazV3+FoVEnu3rvZLeDtC
ZYMOM3Es+LVqKyUoz1A2UKcQuGwwOnezanjKcR8aZkpCdQqIKlO2fTVRn+/khN1hQx4wssXhRQJv
AAgE7CJwShPCw63ZdglvG+QGwByktsmUo+2/5gt34I7jYNLFlsPieX5Vcz9+jFrgywZK6NxC0vcN
MkLeNaYd82hVlxHnbNUt7FxInSM5u89Hub0GjbhrmqNpl4I30s63zkcD04mzwl04bq2DDdwJz06L
97c2OPI2e8gRkIdx2pPAcxfM9mdovzfzYL5PmB+WQdTi4oiOshB2IEhyDav/uyGgWRt5N40EDmQk
f2pd4kGuvqHinh8s1Bq7DYajSaLfBjxfTdol5skDINuoGCD1FN7ZLt1tE4JObFEBU8VQo/YxIcfR
vmAft517O2QZCBptug3No4JpTMqM9xluJVLUXKR5KtHmfU2/uUNTmi7GZNGldxvHsHFZnIOi2z1B
CeLbNebOGJFQ/knDLgOizdLQ3kwVaJStOGpuFDZ5yBQrLw5ypd1UJMjj7BtyRQ2/8hRH+wnqVh61
fNf03j6ROKtbe+zecaDQbE58WfbWWAkGdH2ED0kOLhHwGYzxbML7GywtSDfEdo9eKAtDDOWI2Px8
GnyRi6672MWZMxBgwF1a7gjMER3nBwr/Ha+tUy/R2zcQF9DRnMJuePYTgqXnJdlc32IilM14klsH
GzIMUGFur449ikL+3Bm9dwgGKV4MTC3U7Ik7Xelt4KazySH3cSvfwfu/Hw1WmR3aez+cAD6yq0SC
MODQbzAIgKuhIz+5AB1htWg14QjJHJtdRmUrQP+Arqk7w6undr7rNhQnVw8kdUb/ygbbM+88cBnA
M0x6s76GNh+e2TbNlbEA/kUAhXLUjLtptV4Wvy36WgGiu1gA+TDsG2AsPUbtwec/uoZcT/2cJWuN
03E51z78SWzzIBxYlLjTJ7BOzDNtgoVF1kcDf5ZXPYMMjGbVDACo5Vy0s4V2KFZX8QRHPKlv++0F
GVTIE+XgDjip00V3gO0qr/YrTVhxYca4eBaJN1SLA/BORCt25zEuvc7suwl7kreOOexBr6cZDk1Q
M+Q8nq5HiaMZpDPQFW4wHtjLxikX4b1bCvs+HaZTj0SDAXt8oizAaXezO6LOBKWjp/rG61UOtxkO
8x2KwV/iP/SwboHx+qGuL6WAj2gEnNnoAO087nEixtY3S3HMlZ35aowM2D9r5XgLKqXxiPzTEqcs
vC/1uAcbFC43OzvmKCLx7LG4mtb6fR3XFMl3QNfgyoXbZ2OP62h0HoHlt4J0lfaRsipxpCftvTuq
53pV2dTSooYzwxzUKscBWX96FLss9UQG18E9evx04GGxbaA00YnuYftwGh2GlQXbOdXSZ9uaD60D
aIXfodw0ZYMp8dJ0Vsqbt2DoU+pb54nDtez/UXcmy7EjSZb9IqQAhtG2Dvg8kXSObwPh44DBMM/A
19fxqOqWLGlpaall7zIyMiMeQcBM9eq5V4kQrUJGuwt9g0lv0RiMDcSxb6x95SxdsGgmKm7eIbPb
m1w0eVC2euzbA0s9F0iAyVp57bI1wvaQp5BVi7Ni/cKnnVlvgztf0dwInkLbd4rj0NS7QnJ52XX8
qLVFqDH/mae1q9+jYtJq/hEhrVM4W79TTLLTwoOyqyddqttiH2TRBXMmbkkxXEaGJhzsDR1V1a5Z
SNStU6XAIsoto0Zy/gaNPpoozMPM/bguanUxs3p5aSlPOSBjBFfkFCuy2PJarL2e1NTFWL5aCqek
UTeZLTevHXdJ7zEnz+U5Xbz6VOt9egFJWq7lMB0nsVDqhN//RtX9F7r276iaof833vUfUA2s+q6T
gi/q7Pf777xrJYclJIkDlKZ0ySpWocNGNZapfhduk73V04iQmhQz64MH0l9XgBmdWI8Zo97/B2f8
Txjpf5KPdx4Qmu9O3kkPDY+EDOP/QLGThEI774wCI7ndfsos5DdtoAlmK7ZrqKc617RvZHvvOevL
9uZ15rhhcNkSXrw46uefx/I/Ai6v1U9x65qfn+78Wf1/QFTefWr/d6DSj3+QTD7/nai8/x/+E6g0
vH+xmUyQk2aA/eps6PxfQKUh/qVLhn3kO1hEnCF2/m+g0jb+RR1PWiCLL22y4j1enf/iKS3vX7Zt
eNgBdBOvEYLc/winZEPsf3tLST014aAtm38Q/x6gz/tb/G8ugDlSnuY4EmS4Kb1bWaTXdlrkzpHm
C71lu2fZZ72aU87TJglhM3qXNFbS6rS5eWsKRpuIpGqfaZBvjfdXt9RjUifraMp97hJuc6J5Vpae
FKuhYlCvddZ5Ke3iYlvy6OZp4TdS+UKbGSi35R7o0rcGk8KjnY7MdXeo7vaK9TSpjb4ky3MTlWd2
b6/SuDxLO//j5PoXGtDO6prfVpNntzUPeuU+xWLY9NY6zl5jMrCn4yBfu0Xf2eEhGg9FmpwM70XV
5qVN9XlVWwzuivmeuCgr0rJN+0tWf9XEVDA6647iCzYWaAY8ZHIKdKHYspEgDr/CCuxnakav35hh
dGzt1nctJLrltmRnAQXWqXBc2dpXqvSXxVlo0peLJ4mwRjLQ5PMIZU6w5jVtPhZAkSoDaJlRtOEp
ohjutDzPlt84ydZ1/oI0zv1rlFdbHiM9BbTPmVAI0R2Ip/E7r2Duaf9oEXcBYlUwayFQVfvcRJ/Y
VzjdiCu4hZQlmUh3lD6bGVSceQbZUsvajkXgNfo5BjtayLZZ5dKyoZbS7aKmr7SZtkCu+Z1yC+Zp
PLn6eI3ZVhaZsBBq+FZQtuqzrOAz2ejmzxzBEGRopNskqh7nwtjJQfPJA7eIoPEpELs9Pt70kYF/
EEcmcMzBHB4a8ZpK8CLm6NX4kHWHNCXicRg2c081lsUy3sd9eRqUQey4FkEiNE8REZWu8RAW9jpG
uM6a5oHh2A2kEh7Jnrcty5CZW/JX2px/TCX1MBOtRwD7ozno2DoAIgpv2egdYXmTbm2qUX9qAeVW
i1Lv5kSmvSAA1lqMX0P/sYzODUQ5nOf0VW/zLbAljBCwyfBWsXF6D7VDfJ4K9FRxc88CrWtasfsV
/UPA+1HCL3vZDSu7K+gIa7JSWcLKbW86/W/qTpdWkqXe2AES+jbsE3rdj7xip0c/Bgj/x4TRmlUc
5/jW1CiSogt6+3Pus5eGiW90D5Dt88DWh4c2rRjYeKeWld2eaaydlszF+JsWkIlu9taJ/hYmLICi
jB4WL9DM5p6rv7ZAO1tS7o0q2wPX7EZ0+7nUv5g6fcSzwXvwLllToFVB2C3QAs3eKl+7sjneqYuy
OER0EWDix0FMtLiSFfO69TA7w85T4WMILBVH7M+quznxrdEweL/7AL7u0i9D9+mK5ks25SH+57fR
bYoYBC8ZyN/UwCGdmO0Ac/oRa+Gb9O64kW3+tlL/MYSOlOANcn2ft0oq0XhJj0LL1j2hfGnE0tQl
Jm3eQxPSUKswB/qL0ouNwajWTaMPaasFVkS5V20mC58U/n1cWgvJhvMczJ4WbaY4u04uRIkxNC8z
H1IzcSroGRoRdWvxgTqT2Pa7Ug9qTECKaDVq85Z0X7QSBJKyXMYpYJgY7hpeTaghDcA49OxZWJKV
ylyG65rG+RNayzXr7emJkxQKxJ1PhD6Uqyb2iFkts2XliqPI3PpWxtopwZVOApm0tvX8gtbnsw1j
AHt130Mjh15FdFauIJQuSdZWB7DiZU290kPEKiwuuTOLx7wtrunkRHuPtmdD6MiyCxs3B+fVnM0S
8026PaPtUSV/lGiPpSfXfRlevYFGXVOnO6z1bOf6W5PNDypNj6lrX4yi9UPr2Gvsh6iG5KeLtadl
xN+TSOcHgoO6VaVe0DJQ3slZWFQ7XnpoLJJpc3vCrWlrH2YnB+CF2INbsclvbKESVkOT1hundgIo
NXdlaeEpHJfmktT0cPkQIQNb2cmFedndRz4ep2jRXRi+JWcSosRKMXr1EjoB3dSGvfBoOPTKfHGr
KN+nwFjEfkvnpjVswXSbiRmKpp/DOUTp74t24zhT8tp01bix57h65MVI120XsTkyT6ZjZEnEyNYq
d07Wln7hVfU6i+ieck5W1jcQDBJNKTC8sZzdRm5qhlP1THal1sfbCLqD8+zL1gH4jbSZmT5a2dFS
sA6RF9agPaB+UVyVe2NhKYVAv+2im6FpO7PWyg1D7jYpzRNNexSIpurp7+zygYuXb2YgbePSmFa3
MeNu+BtrkpFkZs1YCFz26lCUgAzaori4o7cEjAXqa2viMpidZ82e7gyuy+k498id0a95v/Ui8QdV
Rg9iTxDni1akqm7aZl7Ak2ZYYoFqzhPbnju3sNaMZfIgnpFGp1jf0AER8injN+LgVrNunqKp6vfW
7N4SNRcIjKn66vSCIZM2podQLd6qzG3Pr9OpCmYjn9EupEeMI6OUsS6dDQ+fasARf2lVoIojg7fW
qbONVrYPtqUNa7vIQt+qNDgnep5NXt//aWavMyNt8mtRiE/GTNPWrhDc2hiOtfaeR1NcWQ4+Mliy
GbHo1AfuKw5QuV2i2aTHnhagxfmvSKueI4LW32N+7eutN++Uww4Lptw1sbFMLLY6QHmy/EZdYpBA
0+h+5jRvS1F8D070qOwaSdbLOQdEdjbm9MVM2n0bzTBGxuNC2Cv4+q6z++d7m2ZY3Cfh8jW56k9Z
U6pp1bbhsSegFAQ5bR2PBR7TJrRO0+QEBgi6LO1D0tp3+RT1BjXEYExCYOvYxoeFpVSrErgyCz2u
qRoSUB0ksHEkwVbGa83Wh6LQLmVVbUOTtTB36jekVGstYw1YE68so7rw7KkfbpoFcVZlhfsBgzAc
yZlH8JAxH0GsD8Y101gq0OYj4gTZ/q2v8kbqrLywwr2rG95WRWKCRxumoItLzVx1o1UwHqyxpATL
SMyWtbQVKFA72JCbLtmzBPP/A0JBQFeme6RSdv4qjboRQaOkL8WuEkedvgWDiB/xJHEvxqLE/wA9
ST8T6lsnyuRG5BbY/tDZa7OFhGpBsvxC1kRMx5b2ZMCxbftxwTYTK+NEzGz6Z06W+qnEJLYmG54a
CZwxvFnFWDJiBgJEEUpNyy/qabjawoUYYFyGhM36zsaaCLIdTTADfUgGH9y02DFDm5/TZTbOjbT7
Q2t19m9uIICW3dg9Sl37xG/CjZrVaXdh4MRUH/ufvcprXbukOWOZ3iuSZ70f9b3Jj87iAN19xJTl
BukQ2Wj4LpMwWddrzOoNEx8QH91ke6UzTrY/GmN+aBLG375bA/NyfrBUxaxMDCZOdBjYCyzadrI2
Rqfbb0YmmBkNCKqt26cP0plURAHQAjU7MWHiaeWFL87Qyz2LHRZ+qT0YHQPY+/aa0TfyVjsWsBKr
JZXmm5nm4XtuttnBNEcsNXm+UChWs/vJKh5mlHCb98Op7bejm/fnibjL90Zm3n4ybCa4YiRqfgX/
MnxjX7B2010f0OLuDxi5zoFoaoGr9dZZlN4TFM3WnspuxRwnaBxvUzcC0kZD6BxI/E6mfMuTxDgS
aeewKC9eM71aagrGebwQxmjxKg3TdKRqb4N6gBZLZ23BrBr+Ma1xkxmMg0xVnBLdOMmYa3D2sr3e
l89wJi9mtmzSDhLYwvpllc9crgez9dY6ZHQwNQQV2lH6ofWo1yRKbqbErda1Xi7rMW0fBCMhv+6B
VW1UDsl5yYqc8Mwg51wZ8V62n7yDsPVqrBjeR6+lwryQh9e21gTln97uGUXFh9RjCqgEG446jclT
Hllvy6iLdT8IHr7b+Ep4fyWreLgHYhTPOUkO6WxVz0LUOnOhxXomBB4WzAGZcsiuhnA1xKZMjSao
0uaF1Hn5pBSIfRHdE6gz5wAMimnUjTZhmJXXmmUvq0rx4nsRE0/dRXidKu0QudZGVPJpNv6gAANb
dKhQzZaNYj43ytqFeZaoiSMGtyrqToKxkpNSVUr8LL02badZ+Z5h/xaAlLUcNh170hWUmt6k59p4
q4y6/pbG8N239y291NsBe72aTZbw6hu2jlxadgnSmcMDoCMY1VFferw4wFuB7ipm3hSl3Btafiy6
6OAZ4hJpbX8o9P6hikciqEnS2gIwYC5o4y2Z74HdWmHQpk7M2LpoJzjyPKdtYQfuhtvCPavBVttF
RMnOZjfSm95wRLSxgwZjqNbZWLluw1IWzjpvSZWMzWRYGxjpgjyMvGPbizsHjOV3IyI8K6WeWTvP
NuODlmTFy6Rpco3lOWZNeUY4bGy6b+yHnO8KWsOmoiqBJV8mCZsaLQ+s1RpeUmfObq7di51uD90G
Fboj7T+T9puwu+wMs5Ges0KTtyLTYr8uQQJYHmU4NDdjvUfRzt9G7LbPhLvmn5ObdX+BfpxDt/Ta
QXdiAzylNroXObj9lbj9FPeHlwGFqynzBzUMW6toIKygDeRFApu9d7YIb3er0pPRMxbFxBhS9Iow
yZ97czb/LI4Vq8BzXGSsCXo7MGU17XqWKPgCt9uz3dSCHAA1XRT84XEBQaUO4UXFQmDc4L21oEwa
hgNWNO/zxq0voUps4Hmn4uhPM7PTg26pHcb5y3LEnk0P5yGvvrHbIuSlwdI06I11I0Ynfp+k2zQB
il371ku7ExtrmcQrOsK0R6zGP56rcq0x2F4IpdpPUdKAV3eNeJoMjdKuoNINRDErHs3ARY0n3Ye5
jl8zUIR17RTRgxRD/MuwhbjzNrKUus8/el4tNwYftmuIz1Awuutd+kRXq2Z8kBF3hFTeoZ0GLDNl
gVbamut0LE4xb20ip70xpb7ZLoxZDOwqE9qE1TnPudY8cO8y9RuoFkKbzRS9ddNZdF/jqEXopq3B
bZL7lJxMdYvF+Mbx4WCZCQOkIMj6Kc1/5j7pLkOW7pMwH5hNSFBnptNRqHlrJdV7GYqMKPoYMtRi
KQBnuKuSx9Ru5Sr2GCxV6qMoJ5tGXbw3eX6p7huJe02PnnHxYqW1YZsGUnKpI8TItHUZjhnhi3n8
C/fOfWGvIE7eWI+2l+z+BpvqV6Jl/NqI5eDpYRh0mXmYkI+ZiLGvGwfoqRQZ/KrbrCStmFnlhAAg
63jDI2qzw385Djsn7GUwD4/O8pIyY0e09lnjwOgVjqCPn/WkQyowGQdQse51t9zZTWOs+tEAAeqM
6iyqn05cl5LKy57GVZbmtNqV6xvKsf140hktj+gaLtssHEao8pjUGxNzJN9Qgk6vRz+pASCduz/V
lGQvRa6d22ls1m7dUmblobUzBO6PWdBkqbS60l7teZTfGtODldnjyo3abqOi6dMRzgOHHGd+tzBo
q75n8uP16j3Ultl37tRfOIx+UdIZdPW9U0sHjwOBPApn0fnjG0ACDgERHdsd2rymO5UVo4WlP+rK
MTYYg7fko8p140VTsKh8CNgJg5k65HfXRBvLw36widL0o3aMK5TPl8bSKYwM3KGRpmZ8YqEX5NhQ
t9xC3qrJCrVuyryH7UVSqefKXOewvjssBFgqRdk+RosBeN96HC3syTbaZ8XiPwA8qkxVvuL8C2Tl
fVr3fYRdUSRbQ1fnQe1k7976DoZBqOVsNPoqZu9fnMpzFOqmf9+Zs6vTGhcSTO26NSvEFzn/DTP9
1IPYXDizx3VUtEccd8vKaFjLUUgB6cOWkcyOTzqq0NqJ7tTtkvISOnX5tpTTrzF29oat6ILHkWE7
8sRFdWTIRoyc5vQzSxIdJxl4YkuUmNIN49oXjjxPozldVdu427GsAhHPx7IiajLpBbeS/asTEAzc
Js8O78HKdW+yqcpXE35+bWWIuqMGHyUr+HpcJs1KjwGqWStonyAa0ptp8myiGsa1a7tLo5atk5Cb
VFDi42t+nWnAAYXlxRQRz6vAtoU+0yoagWKTD4q3JYLMY8uKLHrnyICZAh4Mol3KjRfyljbx9GBA
pz7niI2JZ2qbKF+w9mWxuy3L2t2Ick63aeGy9y4pvUcG81/1GD2IxTrwJ3nlToTqifjkPaYWBSrX
LDgKU+5GNtLsbZJE2bCZ+FN1ZwW08qEOJWKjjeTsqWTL1obed4quXs8WBD4VUF1M8x8uK4NaP1kP
6EKnXhloqUJPg1Gfm4chMaorpcHZ6Nqjc/8uhtEyWTeSPip2cBxA5H6MIVbrwVm+sKxg9jEi7zZl
C5+9Kh8R0zgkm6nfRJjTHh2FdSDOyj4DThzYU6IWcajsyj7NmYyupSaSXWvgvMX2iUAzw5rgcPW5
uB4ynAR3x9uriYttnD2gU7diCzM3OjCN3BmLZ187Gzyg4AyGoroaTn7z7JrzyvwequWfW4nfSDjX
eKeFAu6HSijS+sV2GYZGdw/T3G10i6YiFUHX16+m8ydhRnTFYGJe434fhWXgischxmWlf2qIcjev
tO8NjwcQ0yzNCkuKdZvFrLZetwzPRdiWcBxTf2Xqr0E9q30TLvrZjvuZ5SjeBzNlCsWkea0Rx1Db
OXj7oiCwYQSCymTlVzVTa+FimEv1ScEu8zdxYqljXIVBoV8HYU+HVIPWbRRNFztXxKAhm9Zr3YHz
UpgWAVtNSck7ZxQqSLR9vVcy3OuGdh4BugamF5U34Zl4oQgW/tAIjClaurZtZo8LDTIi7JvOVrpz
3EIWYIdhG1Ldg5mAVjacuRhGK2aOXu1jg8eht8MLxUvoMLZ4V/V9JWdd2seibPsgTHprV1gyRkGg
7GLDJ/RumrNNc5i5B9PqN8YOM5UKVtdjGKuqJd04om/p/GLNPuiKAQVGEX3TdvmXiNyjqosTup25
V716b+ZIPw690xyUGvd5HlW7VM/dFakpA7ECFY5bWOvV2LfGj6dn3XYU/Sm7P3Yt5ysx2/owJFm3
NuYZN4vJs2z+SiMEmtJCcDsMFaeRFdarhGTwaUwbYG1rCMxGRIfcaL/6zG2f09D5wXoRDMxge/Tk
MS60zcDip5WK5Oj3KUEheKp1I5hU3v6tPftTVdiylRzM58obn3kNiIt3EhIAox+qH3GqZHcwR8c+
TrZ2jAZ2muPw5p6ex2RdmBUAyRSu9UzpgZFaq7jXxn1EfCCR7zSUQE1nlU4PdA1XJ4reWC2DBGHl
W5ss7S2bWQ45HoBVU1MLZHl8yiz9IE32dRK1UdDGo50hf6JUa55vkiGf5yk1VQk2YJ7j/uDmO1c9
F+rcVc2VtjXwhLthYa7D3U/OAnYCzsXcx+4G192UeCXohhESN17VnCFrroNlPPYaImfM8piuWTSK
G3k1XWdaLSNZPTL70byVnfPil3qJoWAii6lM2p2pdw9Tl95s8Om93Y9Xo6kPzYjn1RLzpVdMj2r9
G76Skz5J7G2ddJGf8j+4un00rpTT5T5ud74zcw4y94/e6L+U2ju21hYMjPqNNns3Wacn2qprF/bf
hZWYJ1ZQSMywebUWkT1eoVqO5NLfvVrLWxfZEJEVgRrFJdeyRxl1INAcW4s8ABvsCtC/YJHt1pnk
YZStDHj84BFjQYbQ/Dh4+rXizhv1F2xBlHeA5fm4zeFGAijqdd60N36tJBgxVgoHiqQ2lA/zffxY
sVFsMPji4HmuVrkc+1kELr/NKEIgKxZuDbIlvkUcnY07C0sIHqowQS6RLd9crs1VxxTSbSBDIsKb
OYwM7a23E2c9ifjK9rGZlT58/H2KMZesXHc1miXLBnrX3qOxvMu6fARG5e6Z5L5gWVIfbUlQr/iz
apDd8sPkH9nzTo8m5GTXfw8x93OtB429yXCHynwTAfaSk3zGeOU7dbzJ6Bqrnu/e+MCcN2Hl/xsv
+RH/qkfnSEzTzNrjruQpzM3ZKaAyp/7AoNj3dG3XD+41ScJjGXo113EKUwuHkuu6sW7Q325Oycdv
lcIL4rpGknPuQen6cpNMfJ/rdrJvmFFTXzMj4xmqnmW9YVhoDIiMpDzSMB+sgpwSW4ZEQTj9n7Et
bb/PGMzNdwLJ5JVOaUbQsC22kdQd+Pmi7aNSi3a14f3AM9FDMdBdFQJbVVbi9UsHzBlpDd6FOcwX
1syEOPVYKU1HVPVFtq/zNJBDf1VJQ3mlz4RvZJhMQlbxqp4UBHbBN+SIF551JaJNHZo432oKxw8L
YI7s/IwPEjBqM3nRm6ri69yovRE1mMQzVpah7eE4RmXy0zYbeFDTMUdgfEnL+lfX0VtnlyY0XfgX
aKO8AXZNQVJ2KGA4HzG+YE3WRLdLrSwoh+UpF2Ll0bY8DrhBH+MuZrYmNX6mKqGyYnvXqYpxKavu
utRiFcP2aQk2rfmrY7evbj8VZbhjebJv5xlNXcOUmGVsohVbay6ePIha0Umau++2izfU+LvOUxwz
nGP7JE03UMZbXXqb+2K/OqqZfDsbTJJ3P8SqAGcc7VNKbKxbHruiCmLr2VHt1eRsj+L6kggtmDra
MXOs7r81/M9m0UJ6KsvveiVeNSLpfdOJaGzGMQTfx+uCBVoSd+48x9Hsq+bVyuZNaKsLqNkmavZE
bGTTyXbjrRVhWZ8uPcm1LMqjuyOGosEBlv2K6n71EuNEtpCtknenmzZm9wVOqpvVe5Y2n+GsPejj
nT6A0htif4EkqlS+broTmytAfD8LfMkVvWfKmVx3mLFb7I7ceyg0mfOR5xlnx5AEVPc+BeHBBWCq
XB1rtZ2EzxWuVyb7yHrKYimZw+u8Xzz6bnIKHP0pzdzo1kRt/VCwasuvlnrYtw2BCsAewhdmk/zV
ZUjKDp5NhjkcSn7Tjsaa6X2pVjU6A5PJRPeOygutO1/AjzrH87mqeqLdzGLcdoNd4V8srNciEXRy
U8u5n+I5InkJvm+Kq6uVFsaHjfkcB/ncoepm0W9rudFeV5zXqaWXbz0ZITPFazwRDOBVT1MWOr45
qBeTITwmH8ubD6zNxeYg2gdFWfA8Udz7UZEFptEy5bPfaxnu3Ly8pY324naYQJBYP8K5WoPbMhLL
OExL0T+2BOBzab0yRi+35cyi4BDL0SqnXSgSbMqeE63QrMODkF4dqDD7EgS8Msl7FYO1F3H8O9qK
VqPCO99kyIV09L3z1HneAUCzx7NlX+XdEamH5lVP+FBaKWHaGItV4TunPQukyh6t2CRIAYWINGnW
xY/TCvPX1hrjXcV0wxIlXhGze5zH6T45JT157HaLNC9RZl1r28V4aj+Zo3ZIze5EsNw2tccGrWCE
2O0XbRcpAhFLh/0xSXSb9PSQm927xS3Lsbtwk1uxvasybYNuyg5OK77Vk/mQ6/eVfajVpWn6JFGc
3J7xjaHOYYh9KnH7v7b6bYxe83WKfBjRFrAE6ddUU0t0j/vbgSLzODncI5OsH6MKPMl/mCeK1Gyw
IaLji2X2j/CYDGOWcGtO6k8vYaKrqPrpw/ivqZeU2U5yaCYBl4ulPoxsMoZiQmM0Y2ta9YZwpYN0
GAdhsmDMHR3TUL5SIF5wRKVUCsnDpEvqzvlyd9XPIdEnSZ6fUpNrtTQ9PrwmQiu4H8dGHjgQ1OE4
37OeUErKmh9UhQrzMxdWPBxwld4HjUSbFBJ/VJVtK5vWJez+zFV+TcOWGsCLb3qMZ7LGfOEM4VNv
Lr6eiT+FNe+trr92RbqJ0CzCuPoVlqZvIiGfkxKioq0RfYln0YUeWH299QrP3LlzMW+6nFypJRXS
x/bPtZ1Zl4mKscvNhyFv906aNz5N5adBEAFhDNofo58t5EbjNzVIrypS78BIPFrh43+IJwMz0HQR
enTVxjBw2u5daO21GJqN5s5Prvx733Wf6RfGiFhgOrW2iSCnkZFBNhJdRA+k9GHHOvsf0nFqwglq
g6sPVJMNk5QcxpltmSurRWrJxT5FZJuM7Gnub567nxOxI1T2ccpvQmlB1zl3OACGfNHtxqdZpX0L
1T6S07EmnWkdj8JeTTGxGGmRHN2lzda1EV6JhaMjMlCvFkxIOGgSA2WZIpfdkNOmqt1tykIQv1bO
Mdaq2J9atjhGufOtsXsVJuRm98laW4wc1HowVzqqXdeadzPZTEwM+vnAdeYbUfeeVfMhc61vuN1D
EVtPzNmDsXbOaB0H2tZ5Zc7MO+kzV6XTlH405O7WJGDELcrtTL5kL1sWmKWNEaRdL7aFIRDaWTbJ
K8dkknIsW9XlcOo9/dtK+5VnmS91xZopNz/Ocvjps/pbw5Wqs7sxcGAMfODqr85LHzHMoUn1zdN9
/WU8sE63GgGvopNMW8ZTGUbnlEnfr651w9pyf1rlvTSTutiwFvC7k7gYpThig77GI9aCvMEQO2DG
kCXnaL/gS46RIsspQ4dK2ZpKSUgYxWfWx+9jG5pbOsjjNBqv81D/Fgx4VwIhDxlce9b5tA2EKD7n
3wHzPBgxp2REkFjvOZ/IyDWMktWvk7h+4Bo+CG9+8PBfUlsQ10dAUGZsGPaPgZXHMz+iWlYev1F7
FliU8yvSneuTo4qpYKxOGplj/JVW+rEx/yakRHHgY9YZPchznYlt1uLK1qJTgzE9KFDOVq3oZg65
cuG81/ZePegrB2KGt3g6JFFe+oOFeAuoYmzI5rneN/SdQoXti8eTv0CY+qXQ/i5dByEVP/eauzWS
ISdcIY3XpvJwxtwjAsqKQVkkQH5T1zgWzB78hsQCv2sqJG8+U24GbYsNnPbbGaDMRfJrp/I2WyDx
WSqQ7vKtjIY/HZYDzzoVFVOYueEZx2kSuEPzp2imk0WrEG8qi/21VgWq4divsksC5qY2Qkc7sBtW
S1ZzEX8SGPZiY0Y9khUnAiUy+6+p4fAgrWiMjc9xpNXKq+pDJOkpmSfiGEV0H0z97VrxUcJE2gxT
0872NUca0EU1h9v7IiEnxrt3wRT5KZxq2IZkb3nigd/UUZN3r4ZrP6SZFVRYYCrBWIJVx6uMlYZz
fF+dJ+MLuFAXqnTdOc4+FdWBfIwdfuknj1S4vV7xVdlG+Gx3DrxEDxwzG+CNcjw45vRup7Vz0Sfh
Bgx1b0s1ryJ5T8MYLl3iPteCR2iKDaEcGwtRbDXmjrbtNGqbyPwg5LrRgN8quWw0DHkMJxlp5fFT
jTyNKreyYvloQDh20fSGZeRPveAn7sb01mrqa4BADN0f4sDIZskOo20yAiFDr9tq47ZS+9muABgY
xKrsfP8i0nJDDg0RLi+96Deyf0qQBDBDWsHc0NrqzDmqFOOUvjFn2MMZ2ajLE3Eo7F4/eKM6xS6I
mKevX2KySK4A7lT4BarzYx078XNSx2Qi6vygFQuZD2Lukh/S7TCP9Kb2o9yMUJR4KG4LPOSvGXtc
LkRi/Qd3Z7IcOZJl2V9p6T1CoAAUCix6Y7ORxpl0DhsI6e4EFDMUM/6pvqJ/rI95RHV5eGZFVuy6
WiRFYpN00gYA+u6791yR8RAqRp1c60KO88aRwmP7OncAHdLxGndtsS8De8Zk0KeX5MuD47zApgiS
sj3NnH5O8LGSDxo9qfIAR7FyYd8wMMFyKSLbHCyQ/KuRNenL6MfvUYi9hXpu1bBOcrqqZd3Sseux
aBHGH1ifhmQxV3maZNfKLeyjaIcvbcnbaEcIoVsSqF9UnUFdcpzevRA5KGNo4t8MCW1ut9sktsh9
eZsJJGpSipuqTZ5hW2Jq87+0Gq+p0CWAHWZjVTrOxiq5tbns2x+b1Lfu+hDt032vOFOsa61WpIiv
0jq7BaZIO3N0ABOkD0hJ1p4lc7FtvMU9kLK/JeR6j6FN349+DasLGbx1yumCimZnM+Utnd15f135
4kXr7rKicLsHCDUwd7Cc6VhAd6zoU5Becww1jgCtrV8C+2okHTSMJ+HHO8XaJfZvKzUc2JOvGs50
SnyHQPeCFe2Q9tZmdps3N/1YyC6k+gvX7RpJOMQ/tLxxWp53vYXgF7fEGUgL8oyZl3fC95edzagL
HchfR+zcOSiqC9qpt4gl13FaH6lUwNUUYyB09PO5TP48szTcVeLNQlzMo5ZYpCUOLeu2Ik1NqvbS
0RvPOVZFcduAAtgFut+6uR29ZPgdd27Fmdo6l4+TCp+W6jkp90OtL2kbuUvPetLIV2KbuLm5mNuQ
ufactzTDQ96Hpwi2HEGSEDZSoKejQ+Z0myvzagr1zr0DA7DJPiLbCr4gDybEm0IO/TWRuJBM8FCe
lwE42rI6Y/inl3ATKugV2fnAYrQPyobnaj75apXnhI7I+sfZshsm8Uxe8bLtsOuWkKLnGONyGn4L
HW6SaCzWqxIUm8+JjK9Sv0Gft5ZLqxr3Qz7vM4usNyyP4BzHHjhkEXyhwDtaqTD6ljisATusr1Y4
XDV9clLdd92SE0Occg6enGEdTvk7z1sunhFLXDW9lEu1rSCQrgOe5+zL4bCFxHaGhlNZIb6q9CtN
zZjRnfCK0LohWOSuJCbSleSEndemW9c2UR/ggCm3kjHYardOrrHXrbg7h6wjgE5EfbWNw/hxphd7
S+hbfSf4CssW0W0Ti/oCD8CV0fYX1tzJuvfyERO2hN0CRq7gr2BX+/9/roLjwF8FK67ejem/f63a
n6MVP37m92yFRUzCtn0JeNphfRlKF5z677RqS4CdJttAl64n2QEFHrmLP3DVPxjXnheEyvNtIOxk
Nf4IVzj2b0rZtkTgCQIHV4f8O+EKz/8z4F8qJ/SFZ0vXB2iDU+cfSiKWMLYoH3s3vcfXvZgzh722
l2JeKcq+4f6gy9SjjrUrvHrTTfQz41af/LC16H0MaGLX+xyPFmSK3o3LfoYdwZEoOmWO7SOg28bl
LO0RE/wsphmr/qoHCdQ9pqOL03JF3gJG35HNIPMPrJNS9R7rSPj3z7GTUZrusRyQyWQ2jaNxdK3T
CmYL0quDpbYPHmlir7yBCH1id+UVXEmHq7sHbto/mCTt89uZyKJ8cT2ZOygFJLZufRj2OE8DB7q/
powrvfAkjud1XvaTvw2LqVIkYOMs3+kitu2L2GmtM96z4/Q5zZ75jBLrjOfEzWwepGvC+j7E4Nbd
1H6Rv1oN2fajGh1QW3Yx2NWmRHJ4RzLGdBmBTzlbm8tUrVQcYBYC/0TWkz0kUfrOaqjpanmmQazD
Qiwxzw07Hm0B4vjAkQ2Ucp2qXejNmXXoTOHmd1XqlmYdDM35GWk6We+1bOSh5cgWrjuv4cyaxD3m
qSzPLG7Tgcxe2iDDzx8JG5hkZ6bP2kfY+OrFWGCua3i64lLoNn60WtcnShy40Vdhu+Qs3ImR5AnH
IHh/Jvp0brMt2tGi31EWXO/CLfB7focjk6QvIQxQc4N5OWwvoTrg0OzbKuRxAFzJvSiIcd4NY14H
7NzN9FE4bIW2VC3g0kpdz763KnQ5aGIDjh4r7xwoBEupMgjPyXTmzPrJRKZHEEtdCPe+yVJzEira
2N1gfB8eOy61DN7iEJCwNLG6Vc6POJnnt4CpgmxClw9SjguIRM7n4CBYrBmBhwftkibn0FZKe53h
7r8x3FnxEYK1ArO0bXvY5aQEq1GOH34J44JHrcvQiF5dlftSz8EO21EeXnROQ/gks7WDEwFuynLV
lQEcgYV6UIEB2RKkQXQZZtdpL+psN4h8fqp7u75KFID2i0LW+DFhYer4RrWwyzZ0t+h21dW+eMuD
voGqDBbt0x7qwN3brcdlYzeW61/lnutwBu3s/L6oRxEcx9GSNM0BB4HbGntzvPc9bRAEdCo3gPPy
+1yNagGia4XOChsQnm0f/iN5ABhLzCgEhPBHhJOdr2TbsdqtJPlE9m61svDn+ohhRMdmqANRLV61
IZvLh1aFJBQc7O4uiqRSpD6cbOAjdCA9tZzz+pTt2DhYBsMJwRn6HbxG0+slz2d7s4xPjeecxfLU
ye6SpALmEixTw0DCOzMwOMDFWSVAwGPcZ9OInFHk1il3gOKugqCZDLFUDXofC78L5M7RvWINUpNf
bSolHrn1xhhje0UZVtDjX3eiaPQeM0BCI+VbcsyvtWX34G6iDM4qAYEePRWgFzRNC/nixbQLGL9q
SmcuORAbwWYh6f/Oez2Ot1Ple3dp19kTarRjWSysQOjxwq0ti+TgXeAOr4/eWHg+b3vB+j3FraOI
t5U1rZbagWw7lC4HmLEvz87oWmQLMlk7leagp2pokdE7ct9O1+QspZg6bWeDZ9qp35yiKi9tz/Pc
W6dmBbJrxcwq15s6YNXNZOn3xUh5VwyKu7oz+axuqqUeyfhD4P5UreccBu749XOBQyjZBkI3wV43
nhSYY1KPzECMlrLveyd8IX5QPXIS5d1KR6tmfFVscre+GgYF9M220l2TeYPZstMIQ47JaQyiJPT7
Obkeh9pzrogIqxnmSu07X/paqffAa7P+uYUPQiSAt4Ygz5Rk2YOMphBmq2W7+jD6WsijN/nTsJMx
o8R1OVU2aRK3AexXpn56kVBpYO90oJyPIXEZMcJsVNVWmCxDti0SNHDbYsDeGJcJcYPH38Jy2i4L
CPC+w0dnCPm638ugSghiFEkeWi1eKKa4CWJEGDCY2knWzLdJCvFerSOo2z3EhgU2LFfpMqvpfM6O
KrADht3vgF6n4uScmmBuIN4D2ewkU2xtH0HMEdxdh5ExACvm3IzuuoJllTwnPvnbdQ+hilEG5sRT
G0BcoC9KDmk0oa/g1GnB1TmNujExCuGhGnOgz4r9PmM8ZI/kkM5lGwM94ea+TllS97dI0mreE+rl
WbnxzNCnbNmEA6eUUwoLL9YGmXNf4NfniOmMCyI/3AUkAmuSy3XaJlCwvVQztM/KY6NY9Tzb1goa
zJ0XaIXUnRVug/pPObjYSwD4rLABUkgofUHS4zGIg+wlYyOFIymNMco4a2C4ZzNY0mPdqWneLRIO
0DG0ics2syWI6yqqp7xkfWMF3XuwYP+BEswVVpJ40h7VSqxqnfJLmqcTVJpiCXxW+y4fbn3MU+Ha
OanzeYymLdAx9hvlFKloK5OkGC69tsef1Vrz6O89h7gM55rE2GQkVTH109bjiddi4IyiwNu6vu0Q
nqpsUdMio0ObJSBbKTGRGgNRI4b97FgTs1/GpmY58tWNuTc5c6iSq7xwLf+t6eTcXg3CrvubsTSg
Q1YulCLzXDsulptOBI5zJi5YZ6kz7bLboMuqchM2o8KChCa5DLc1m9X5saGCdXjtqszGrmmZZiEI
qKdZH2cnbhQPN10Ycy8jRWh9paSo3prCA0OXt6NVbj1p8ug1CmXVbIskUI8omeEVb5xaNovyyo+a
JlRom0uDy+5tlG0OdD6J4vlMkvC9C0YhN3ucE5MM79nQFR9NiYn3kFdDPuD94DI+Rvhw8UKEvjfe
ZkUNC4SxDw8CnMwyuWQU9YoLrJdjiVmhXLqXwm55pQRxY/M8Fal8MEVfvvp0DztPfiHSnD3qbLx9
vdi1ZgcC9I89BlIctxQntzfOAOP9CFFKW495zlP6npFKFhYyUaMhn3oMo6uBLQZ/VNeM96QxonH7
90ec/7SI50/lPf/dAubC/svKnkNVfuvN+5/noPOP/DEHBe5vwiVibtMddc6Th/83ZG4F4W8u8wzL
JPLiNAMx0vz7HMSIxF7T82yPPi5Ksc7YgD8GIbLpIT3NNv8WQW9X8g/+jdIe8cscRMUg8w8hcuf8
9/n8OX/OmHuB2+dJ5vtIdeO8ded65clSIqqkd67VeuxqJw44OEElyaSyeWYP5l8sMRuRYeJgJ84y
Slm4u0Lo+58Gyn8CaXDOEIaf0AhwEaTrMZxxaj27+cJfCiO1apFSPICTyyii15zyWBskdhazo3Pd
bM9TPiaPINviqKrFzk/1FIKMxPiXHO3Imh8WzZqUWFn7aCVDK4H9tN7Gs0SFADUut07XidPI0Vrf
YiRhYmjxjw3rBS7Hh/ZTmwxvFUXfuT2EZpsmpkDVyiKBPdMzx79+qT9qSH95qb7Pcppx1BaO92vB
ZwscrIALG+3oxPEfp7LvADFxAoCGJ9QByLR+0NjTj4GVWXtj9fqVkzIWkHZOUMKKUukrq3PSGx1J
sQ+iMPgW8MGv+7j+/TrnCv3nJU+C7+SvHwr3TMG388d/zmP9z0yCJGicwQ51sk/HZbrF/Vw8BRJr
ccLXgv3aeDOYOXiaGF13ixm8mwWj7zFdVMV+uIv7NQfKCU4qHQz+AgDxX7yPv3A9pPRA98HzsBW+
LE5/57/+J2KCX9GVFEyp3NV12z1UXTNtKG8P1iNW10Ohs+GLjbMfYl900dK8fJLtKP5FP3jg/MMl
5WHOJSXvApVQCiDRn/+IkonPo92ElobWt3IeunHsXsRFUG9TL3shg0Bq0gX/3WKk2CSEU3AJYUtQ
8RN7MPbophQ4CRdnCwfHPlmy39sNFHtwV2j08VDdj6jJclVZ8wHrUAZDWzq3rpbjfvIEdRHk4Voj
1qaiArWSc84xs8y+tBSwrQs17PORbihjjY/o7TXNg0W28mZngWRLuuMxAV54LupwBmTNSr2ngMKS
DZ6OfBexnWc1M5Apx3ufPNGMlO8xqp00W7KAiIK37MLSY1nuzvFwrAy0vFXMSIaPR8KmiYi6zJQC
ufwZklN4PlCoFQI8D0X6qBThrtZy2Ssis34dERXeApE1B90Alm1F52/wuSAGmGUiUMBsOW7HHDAF
aO6x+E5OW5DjzSQ4SN5fBnwkyjplaTSEjf5ip+zKotgfD4wrzVvoG+/aKvL5Mq6DeU/qPuKgZDSd
fFN1wH/dvkd41dNCl6cgWLpdMw/FBYabijkd+2clc3Ms2up6KrNi006NPJXdkO4rP/fvBedbdpBW
TVp3oBZnFuVJMdR9Dzu2Fw6LuqOw6gf6K/IN68qXEr/KLsAswXZ0Xl6AutbY6dnY5U1oNkCCsREv
uC3eujF6DYLxdpltsK3kVNzHakQbCoLhERI1htIkmEMkJiv4jPM6TS4nKwSV6EL8ClscDcopAaOz
O8YalvHez62ermMnaXN6eJziwZ/rYQMTwt9LU+n9NHUPc1FXu0yRHhZtfO5fo5eA3VT/mGDc2cS5
YG3McmJiDq2sbaj5ECenSnYsIcUxGlv9XbT4i0K7zLfVGLwCfMRFV42vzL7WdyvB2llMbXIr3ept
wmex9iveZDAA49aHV71n0fnVouehYQ46TvlobqK5g5MLBGoKa7kOFDFtzH7rKo1JhTGjbnMfVzlE
PaoY+CIV7QT2YLHukia9yyOJzwYZzTN+TyvQ4tLlVUcs1aiqynJ5y4ZuIcOcXBd1DJ0118F3a1Ff
rYEE1jDS4iWiQO5S0L3rPtR8YpBE1g6BtVWURGw1sIVdEvGBI2Xm9pp7DZ4NwuTO63g2CVZES3Yi
qoaDJrvXQRFmn44taz6a0citVYffeVS3wEJizrQ9VTH1jIKfUdzzyIDE6qBqvNvGlTCSF7ENUzqq
aiMBYzOWuCfZUBHFIKhtzAVqemNaCD/covHwfCX+i+W73ltdut5qDj19YnQ7ZyryDH6rjsPkINvl
vnKgoEyCdVmOdHoTNOXXuZ6f4xbJnfudPLW1iA8Ocf6dVVfeF+Mu7UOSRBcLibALNibRXTap5dQV
52ku9HHCDyS4IppUVkaAN2EfZ+FVTAMdIoIm/WfGNfqGZoq9KqKB7yaPp/gQerba5d2It21OjzPj
3YbUTrrvjIsG15I7f+7L1D0iL3K55Xib87n/tOUyXleeMVu5mHJheGL+YueEaShsAeoq33kBf3Ui
/aqOScttDJGvweGrziVnJKNoscsuZ7ai1wGO8GfNxFiuG47aZ+sm+FhPv7bA1DJiBPdWDTHCi+P8
QOERUJJiLC+Aq3kbFYzQY8pFZtx3xT1b+mpjE9hFXGK9Ru9gxH5LYCDbUGF2Eyc9WFClnyvPFxos
DJBcUGz9codbk2xoPKA3exTe7mnN8veV6swFqqTe2DqA3WVwOlAtW8VQ9XN/lXb5XaNZYjAHJcdC
NOnLmAr9ZGel/VnHy3gVOsVHtoR4UGSIFBNZ8hFeGWyTOHSOYkw/Q7956IEbrkTYv5BL5ESVxHW5
I4nTXMVzWh6zEoGmcslNNooQDUsUjCx+cVcs3ZfUqwIQbv4Dj6mEHCs4U2aT6YjpZmc7VX3hm5Fm
8fZGzRJ86exeE34TK+tsWcVLao6qLnqKlBpxyPSiLtn9XVCnc1f2OVvoABdkxaoRQKbprDtSmwHO
aWB2SLTAf4xOdlEafZSUwmySNuJx1/g5wRRi7/1QP599C+/ET+sn7aT5Fu8G3gt3gBbZe+cGVVw/
MBjSy9L3prXL1HTwSe5xgXoO8LMBhmjSqDuvC5JNsoAzwMIIMKToi1UeGO+mL9KGPgmP7zdPvuFg
lUN2WXHie5rD8iFNCvVtcqwr0+mnPsVDLOboFn2s3posTz9nj0B16fnFVRopfQAsSsK4izA7DRNk
UDZm+aeK+xG+ZxNvTN2lhH7wLQ6itG+nNATQlllWUeHwtdm0kjtM1bEdInTjNMaYthYoDSxN42kI
TkNc9bikIGgEl4ZmHmtbBjG+62aYadjNogFTWjcgLhXs36bcfZi1MqBQdQSTfr80TbIZLV3iFe2x
nYGPEyGAvdotvpY8nPKrZkhHdemjhzhrEeD4/la4lCFsEOltSkb4AlUg6urzTDsR6nqg96E4CSJB
3J/Ckm2gLzsgIcqt/EPcoFGsSCnZaCv21Pg7Z3TNeNeXM448S0+8tlq17uUC5+sKHEP82Zs51KSU
k/HBqThfUY6FTiHx6u5bkHcnGbbTNSoH7wd1eLxDcx+5IwewdDjRYOTAN3CIjwLkEU+9oe8LVmx+
XUMjEttZEmJnf/JuZ517MKpyt9jSVIt3aWkVFyzr2i1mB8CHgx13JCnBfrokLrb9QkQRM1s812vj
qmkPDwY/vmUP6PLGqViMElqNIcZXila/ruvSJ5V5uXVbnGXupffj2x5gxA5zdrHlLkOStrddEEWu
OOVjFb0qbRhVOggHNfhZ+pEgC+szjsqk7RVQDy8/F0bS9lbY0UXmnC3vCBblsaZG8MEdAOk6fW8k
hvxBURQhnIPx+vmDd4BzWk/jB2fQ1L/HThhdJHrgbLYQCeicSeyipRw+6tbRxEwsce4E0vqWtgX3
uapt942zNsa/clg+LFct20jFqLKVVWE8KbsE0VS33oPCC2+iEJW8Kr8U5DM2OC2e8UJRUBNMmMLS
68yS0HeTAKiOy4F1YH9rS2eizqq9H5rBPVXljHMUXX/d62Yk8mZjw3T8pryH9KdTsP5LUDPEigrM
QzTgfG/oTaBtEg5DKSMC710l2UMkHf1jnuqH4lTnaNAyipLuIDLo1VdJhJfojhxFgtEFkOE3YrNn
c0fs4+Gwmks7oAMGh1xxNLWTvyRk/Sof28K0AF3T0q8frcq3VjqPmwu8atzflR3eWAOWI86tCpJB
PbIEWeZ+WgkzDXvfbchypLWXQIlZ5tLDOVJidRrbjyBs55fEy/2jp5r21GZmhjGavk7Q3y8qsdDq
yBIBkFFrkjdf0yTKggoyt710znsKQhLVrImvOp8PW0fDU9wY+eS2ZtmNfXzVllP9IgYOB+XEaWHj
11RgWF3iR8zRuf1U4jgoCCwkY4eI70MSKVlR0e9J1P1bURe3dm6l11y/xVU9AeRf9/z58JzRNTaW
KFzeP3ywj7MffBZZ6G+KsbsAuEjKJLMvbIwT6TY0E5EhjsjbRDbdTSPogeOdwC3uIVbQj13mRIan
Nqi/aT9Uq7rwNqBjEa/dyoKwEJTjW5gXYMqD7g4SHD9C8xrFi2kZPWeeVxGsKINuLz0uGjX1xc1c
1QeiEBxHFI9U8r90F6V5RCoMUlqsw+IUkIyg+9baNEQy1sKEFq4163s+9Oc8aHrkuctdLiq7Tz3R
YUAcBwHw0PseABCDZR8nadlVh84D8U7H0xiKtZrptYlFt7THGgfcFe/5Z2lr/Mi0Bx5cYKDrc2jP
WPi0AlyRIzbPoyXDDhxJcTd2Ot/QRPSMn40MZ9twmHTNe9wSLbJSri851NFjNOV3WZoJKiBU+RQ4
C1RfT2bzS6y5KjHGetGqb0i/QIifPrijLPuhBfU7jzYbCLLQzFj1Oq1HifDIjNr2QcKenMqNKOH8
tXHjAOHIy2hLEWzLYx+XTAgrYpVz2lnrVKVfiIVDiGk4cnL4Hk5VRZKdI1126ZnYhj82jY++9I75
1J2MaPKHmSX+ykHc3+L7Z5hLTVU+1WR2KUNm2wJrsJX+CiIaxRJTpp/HoneKVXneu68m45jLxJu5
yTfczcNZyOsp9bCF5riQW1Zmrzxxkk2YDs7e1FO3q/SAYxl/+bvdmy917qtrP4vSj4Js3GUxhuNW
NjQc0pt7xLny4FlBBut7aOTeztOYUg83/UoGu31OpmAkgTHGXzjYWpdV2ItTXQzje7+05oZQfEtf
neaBy1+WQdbttOttKSLl+LDgrbJHIhUrMbMnLgxbpTUdgB2dmUrQ7sjGS4WiutSpk37/+yLuY1Xw
v1/Bn39ScP9rOu/+e3UuNW9//af+X2xl9yFv/ucQ0at3ZJfuvfwzR1Scf+gPkdf7LXBZ9IRnmit1
P+i1P5tdbCQmFeCEUdhMFCrmH2YXR/2GWhW6oReiWAn2mv8h8nq/KYwYQeg4OFUIrTh/R+RFYv5Z
s2MPI/glATqcD+vQ+SFY/aSKOX4XVkOv3zhAUzascG/102Svf3pP/olc+4sw+PsvAZaKjHw2/ni/
IHW9olCxPcVvGAd4XMxkolroeRd2Pfq/26n+Uw3yn76c0OfFYCwK3OAXCTKWS5iHc/gq5jwjFjWG
w31HOjvb/PUL+sdfgznJRX1GmUWWDX/5Nf2IN5W55GW0KaHflnbRP04ypznor38NtqpfPhx+Deuf
0BNSSvVDoP/5w8HrwOLefVkSNvup5MQUB4Cx0ElhkyUWdyUFqXooaO1w57z+Fy/yF42dT80R0nVs
UGTnL+KvgikkQm51nv3iFinYFlGgZFg0S7ETxfxD+g8mUx6Ly07K7F/I+//sdaPw4/VitwZi/xd1
v9IE7I1YXhon5qA7UT8AycJvF7ljeWzZh84tKTPz2Vjmu0pSQLatgpoB8K/f/X/81jrCl+dVGt9c
h0z5n7VasEoc72rnpU85oWN+fGxq+KUZsce//YtCn40G2ySfLxSrlj//Ipo6klkl7ovVZc0u6mWz
pcsSTgji8L9YJmCk+/UrBTsNV2OAPoFeFKhfBWieOXxpk+tldmNySp5OeEQzCdZkruriQZsRD7lJ
shBGwzxEFypEpSVvc4bPtbO/QLTyz2UubUdCaUNqLCXIAalo1RusxRzS6I3grGJKyuXo5tn4ywRT
Z3AbqBvDvJA7wY8aYLG3ESVoHCjp8Q2iIawRbzlZr6juE18x+Xm0KA0LJhgvSl2YKCJjYLII5/EI
b1xcNkhWbnsZufAZA7n0J83xcYIUmgV6NzZ9TQrDc70r6MJReReEVvIMyG1RdFuCbzk4aQzlhApl
3KOZcIebuvH7BpfNyDSx0OXCdz0Q3oM/lCikjuN1pOrwdnTrgvU/Hj40zW9CqhRN0UZrO0aeYx7n
YUTU82tDjyfimaUOtY45tUV1Aj2PAjn6OY2sfTxuNPLFcXwOOvURAPZBTvPwqGxkx8ulJAWzKjI9
vCWwG74Zu5QoYGDfyC9IofzoXZjAjj96Ghbul0FaEHx6ZHfcPIYt/1r4k8Ubu8dsAoC16RwXAITH
edxlqONhY8Gb81s6R6imLNvwjCdiVZ7dRlJnZkzXRMLzMFc43VmDWdu5rs3A7q8eS3qCrUVaxrzW
NUA/9w7kx49ugVEW7X1qE5Vrz+YlnOQPI+Y2MJPUmRnanaFhdHRr4zZp7B0VS4NDkjmTSY2Bl23/
D8sirN2lCx4Lhp84oeIWgI0gO6Y0H/4ae9jZ82hR5nG2QPowFdg4DoPL/KuZxji8500FHeM41H6A
j7J3AEM85r87LN2z23IxLsbLFEURF+bwuydz+N2hKcmE4NfM3No16d5PZ3kurSlskH9PbOCIF28o
7zkfXQlyuzUDBr9Krwod180xbNoJ0bdr7OI6CUE/XA4Da9E9Bezmc0SiXHAom4AgCLzWYyWK4Nk1
Q0z6wfPz72leOfFnPeE2vW7n88RiGlrbbxz0vZsuyHW0n7jrJV/mIHGas2ZCbFKZqVhuo0oOdzwb
ZHyDVxTGnWhK5ruqS9V+MDaQS3KPi+DNcMYJN7qDRWOfLH7gnjpigP5Bj6Gh6obQDENlGYv0UlBP
8QJfjW1KsbRAHcXin1uZRFg6xD4mVX/EScaBGJTFtOCeZIPNhUTLHjlZ/KfxyxjRp7LDyB5ZT/PY
AYtA6I2iG9312LOC2bXlC15aNhSzj0sSKFXX+F9beOQ0THCcFwLHUg8q6LmpRIg5auJypwDAbnzw
TlGXhh0jEKVjLmQv9h4BMCEzpE/YiAzgGG2wfj/OLtDFbFVV8dJzr8EyfCI8uPBZJljcS0HAdQ7g
X24D3+qDVTkO+R3jQoa2SXEYwQTJ8XuF5OrRH5a2FO7Nfe2c8GcuCTFQk5OagZLTG8p1mSZacEBd
XqM0ejI6J/mkFp99wxu6a3WKJlG2A7RyhFGKWW0hEPKLcUiuyJ977XoWPdibc+QcjhXtONkeE1p0
R6J0+sICabaZCYFgEKqrIqyWBHziNdXYlMuUqE+PUazkU2UtDUaRuKA0JGR5MO6QYzSCmBUxBTll
r0sYYQbfP1rHazvjNeY2nwL6IRiL1aqyMk3xRwRjT5fxAB6ilMXNSGBeM21o+aWkXOgt6NC8AFxb
0avtpNVXHD0DJ5+RxY1KmDkSj338Oml1++Zbtn1VN1QQklvSGEb7vrPpz6Fz/LXi48O+LFOw1Ynb
kt1QogrfZIizjwCbKS+RAjp/HZdj+9wCP32dA1l8JM5IANAxZfPRsVKaaFgeq2M9lSykEt8Z8bwJ
OlrZEdr9LpgKRvnUXfSHVIW8G5o5p7e2dzEeW5OP72aGojl0jX4QmPvfyIx6T71tjV+5Q1FxXfU6
DDY85libpsrA4amHwN+NMzQueNOJ+pziKcAHya/B6NSMbkQAzOD7wuwKEHfuevt+cbxy4pcY2rNq
H6UGjWfJwSqOkbB2vGhYPsUSZt0+5+IgPabO1ZcEy2gDZVydPbg/biMgXWbjtb204+XCgXS+naXn
fPY6606tNVDfxycwbnwerHRKZ72DylqJ6LpK0XiQ8YJoAZy0nMUXC/V/EwT47zBwNj1CWxpMX92y
xobqoSZrlKgs/jqn5IdWXcjGd4UZkXuhg0JBvG+W1XVOFyAggWWsPwwmKDI3YuBz6cxcvPuBacSm
8jlmEPIqJY0/jQJLsNiwwyhKrCl+5P9NjBxb25Bts6LqT0kmB39d6JbYcGORReaSKeEFR6VDGDRq
8WoaNj6kxp1a3rPhoHT9x1Hvb7Vb/NdG1/92FiXl/nTq3bx37//je9npbj4P4P/rf17/73+Lv5s/
BTXOP/BHCYb8LQx9DEBMIGej0TkI8XtOw/5N8Az1wzAgcOEQxrCZgP59dHV/4xAiFFPl+YHI+vo/
RlfxG74kjE4kPHz1o1vlb/iTWPz/6TDLgMJ8YAfnAcymCEP+OqFo08w6pgg1inNnuCzSpQL2jPUP
DYxz1jfHpat+3fa09h5gLbIYr9qms3HlVxEZN8HZkVztMHPyIaWUU3HITPKNRblubsfAta7tlPby
fZSCLdx4YxM9Y88PYLL5U/lVTl3y0U4pj/WuFCCuZU4K228b96K3TRV/jDxt45PlCECGLPr2HDvo
6iujQV3ONkXFOzR+ewLzBtVykVvODWl4xMtXm6u5M0MLcLTtnui2JKqQm4giByctm2W7tElWUJxZ
JsvnTBxUnfxhJpucARI8UOSs0m2NpzDeTrQfjpSUUfVm72eWFxjApRzs72WTh02568N8gAxR9lWg
2KuPZegdOIJ1LjAOKFLc7J25YoEzu+61T1e6gOXT81AhrYErbLUMxnVZJsnoW99X/XOT4RJbNXNU
gv7gkLLrh2FomduC4f7/sHceu5Er65Z+lUbPeRD05DR9ppQpbydESaoKmqANmiCfvr+sfdA4uEA3
cOd3sge7IFQpyQzzr7W+NYeSr69oZ3Yn0MfpfQHitdq4g9Uw6MN7jzOgZZjawBAF+SgEPbpJre1N
lzfOY8PKsus5Ld9wqkK662f1PtvXuSRj3PxCsVYkUIOD8rse4X+ue1OlT7FuXBgXRUyHV+eMm9Lz
88/SlSRQJxXTpWvXQOZXhG+7Y9JabQnYyiFDkc5XyhArs3ehcBvFNWMibW9Irn/Y00R94hgtd9pJ
ybXOHG+z2nF3XeoEjxnD2W/PiTUaXztleFXs6n3u7fRAEzGxvhLx+3UBq/fDyYSxbpVOwbU7UliU
lQFCH9Z2nkBrxx38VLrDKJjP1vWSHNh4+azg+NKCielP1s9q7DmDEmQKB5p4ibzflhIHBeWIfWRI
NPvB7KLFyUC7vyZ2E2RUYcd6uXB6KeZd1/eQFYgF8mAtZ7FJe+u2oBkeHP7zMvv5jdd28cYvgtux
NueFvsihpmElZsQPu6AljK+yI8DEeV1Rm7nqMgj8oo37rYnAlOnrTDhV1VfucyXq0Nzxc4vN0AjQ
ZSaMvqeuaTcuIU7qwfBu29SXH4ppiXadb/bSaQjaAuI55BJse5PCrlTitfAI5Nder3fLBEtQzYAp
RDvcmibe2BPKV8/vfGAIsnd0+AoSkiQhjL4opNnQ8bnkzVAnLdGZLS2DP9pU78scfKEB38Cl2C6Q
2Xbe5EW/UXl/LAi2eZTcW9xXn6qOLL43LRqYFsdDKt2ZN5OtdWfkfmgFYJGm8EcKkijIzTYB1AmM
gREbeLbwLQYbdBD81jTBLV8bkCxLP2VfI8/7Brl/H5TgDHTLSzP5FO7W8q2nchl+yqfXhk8Y1tP1
lKlPaLVQW70y2ozWcGmuFRhNWj4QhDou+UhqnRaCtQKvtIRUzPeNhXsgOSDivBEZ5jIpF2zhsZjW
2hHJC8WIwSO8iBe/mT6ssr/jTsvhr78ROaYFvwaIktRwAGoCWnje6z9BznGlnqjydTKfxcKEZj5N
TfCI049KyHG8RpPhtkDvZHyvhnHdQR7eOkvJoSOrfOhBAlhrE4zLmlZzZ901KttFAeyRyhmA36n+
k8vSuMv94CfKu+IMSl5dqri7l9VIr8bIcdWGU3rLUZ9PJHTI7fo6uqAXd+tm8B87bVMEKHZ57cKb
Tukz6mM4Tzn4dLf2j5oOstwkH2ngfcGLBz+Ux2KjPPPWG2K/pemSnQTQsQ1cnZ45hgLW6LHDByI/
SIT4a3PJZuAqe+3ZZDSSoa1mcXcjWyc/DSG6PuffZhsU401U6Kdw0PeNlbOENFm6GcLlmyHbY2n7
7SkYYdcQX32HCVQ+dbVr1moyLSQguoKz3nEOdtIfHHs0cM0VBKUwQxWDQZC57W1vPDTcst7qwso/
ssndd578ImzgPcO7vFOl3tT9QDzD4TXNWzs+lGkGO6wfm4M/dS/aDD8l9YVFkd1UDVOGdh5ey9r9
0BHUPBYb62L6maFEpgD9WM0D7afAZBzzQnDHwJy0T2JazvV1oZ/UHjs8Ij7dooQ3UIX5RjFCTvaZ
5+1RQ6nWAJ7V1+O45rpMRIoY72zxdrbW/TiMP1gITrNsodi0sEeFdRwr74H1rbxQgCJXfcR1KM8c
piU+2NvKvPii+uPo+QRSeovAL+EvUiyUzfG+Y967WyrrgfsIBDlEbVrJrSP+JlRU3X+ldDI3CZOc
ssY4xG0wh2aqYGws7Xddz/elIt4tGzBW6Gqs+DFlHh2WRIbioIO0syuEfFwG4HX4NvHgxD+WWe76
XnnEDf1TMIXnxY7yhY7pJCqrA1t7kbUr2Mksd5Xwe+hkvSiee7Kd/gpZuRYeJDXBE4i5YxEcXyjK
qkNh1d9XWdBjSwndK029X+xXLyXBwi2vp7k0BTvSZDt99a9+h2630NVOGtDuqi2sF7gbrgzdodnE
pMiv+9gUKYIM0QBnEudVmx+d2C4tf131V2regxOVddzuhMWOU/9x7CGsy2PLkuEsW6w+KTORROej
vc5SOeWbnH+s5uQEdsm5yeyJ+L0nkObCbdKRP7H3RhSxcq4Yo8nPqaGoHVPtdd9D10ulrg4Qskbn
hYfn1ONllhZS7pzG92ZuzQOhHvHVCr5Hm4a9AswYG0NqnrrQL2r/EFrc8VZlObq7lnGV9N+KqVIw
s4CTY6+rPN6hBwWq2rHoTnCJn5LJqQGB8e0OfWsbLDQWwgAQHv0x7wkhOALudf0i7HJS1l2GR0jb
xyEqxIep1ATuP8173ARsfLStLFi15sHzWnOb51MEVTuBR+E9MkJOKPTwSzI+Bf3G+Z5uYl9C4pWT
3jtxvhTp2o1tBauFls2ZK78YWqC/lGGXLYnyJoz4eF2KxFyMgk1ob6PapeLcJzIEv5SMFOtCAdBO
XVLyUPpeQ51gke0Ynj/MJcU6a3Cg5d70kjQIOSydfeAJ++zZCLIXW+o6fDJ2TkNl5HhN/ZV5vKhb
jlD3eMVp9SFzxPhvl3S9hJtquUAhmQkRspqyZUoxAOdpk1bjXnNVpuvYUVzMMXb5yfCbaeec3U9F
ZAA11AwujvixTAKqkGMZw0g+dM/LuNJbtTLLcyR9AHejpinmbolwORPQ77oo3PXINKDI8Ebui4ly
uVUOaMa8VaWjH5PSlxD/dGB3zOAbXDIZrl3vko4GPE6mZpyWlVECHk6c9/rkKis4JLGCppMStqFm
rvYwUnJkLrcW0WZCiXaMyXVMKLCbUk40GD6zEleuGzN/X1mBE4N2aivdAzJc+bWdznfgWitgoaIs
QNM2leO94moYEsZGHdJSw6As3pqQWBwf2hjRAeRyf5/qDPDRvBCkJbnUvdsRhCnHYAwhbaxOZe8A
2/fna6l6s7xhh2k+BpUPnNXcGvNetjXad/ZTkScQxiypN/ihENJT0x9jTNPYNnrr1sRhfQyCwrst
xgEHs2emo6VDGk8Uq50PHRQ/tJ42PR/3KViW8HYxkQN/yE9PImLZ4rfEm5view1prIPpk+jiELQJ
+9gii5uIcjJgbUrv0KTrZ62sfq1FpNaoBd4ZyJP6xbBxOOUEs15zE+JJH2RHwUPLKTHkjP9bUdT0
ByAQVioRAhWKhqGkPMEawzfsUCg3naIbWEatvbPraODIkzk7Er+MAmI/+o4y3MgrpB7KtpPuISCk
TTSv/GJH+WqiIFrpgb4guMLRfWsHxRe31RT0nNUTai3ygzE1hRSaXfII1cHs/HT+Ikk9HbHDzge/
i3NsN/TCrK3B5NtMsiRasgiOMvJoJWlhqQ9O9c6Go9bejOHFm2lrxbuONblJ0tdG0IEVqf4mHqjd
BASS0x3YcDEJB+DqMUNp5IrRHd9inXSbDqvcBmc9JRhz4B1M2//WUSt32k/rh2lq78sKT5HMeOGX
iSZYCIQlx1WqIQCZFlzFSoArztR6LyYbXgjnpsdc0LURlRRRyJA6NzkGW9kI+2TLeIbSmWXfZXe9
woIJPJcVDDN7sPMNLgX11MqOW+NEn87k4YDkN+FwOscwKetynLlD5sExvFLmplI3x4EiFH7x0exd
ZzYbfpO++J8hDHOWa5WrfYVV/L9NBJeMGcx/cRBcf+LfUxjvX4ig8DNcqBekcwU65D9TGIc/iPi/
8TUORoGFzaTl30MY2/0Xmj68bA715KMQzP7vEMb7lxMSqcdAgBcEAZCf+m8MYQLsBv8pUoeucBlS
s3Lz99lkWv6rWAtm0uFyTI0hJrXG7GeBaRiXVy3i46LEHHFbkYCrzZgV6RkGb88XpYcpe+R+Bwmy
I7kZrI0TdM/AFzOWuQIgzB0pRUyllp8BuQBO1Iro1FCFmyMIOo6jKGFGDXM3NjXwAIMQarIdrsUu
P4Szl9PJKfI6OHsgDsV6hmdLI18mWAtL8OI2RmHY1ihA2I5WcAcA7eGT5IugVQ1uAYSqewaAYX0u
VhZwXANlQc7fD+ezp7mY4bl3KeQo0UfXVVBSq12XXkIpB6V7CleZDJuDhxMOBxXbGbQ2GvTweU45
kY05MD22uzyc+lUPHc7duSN4om0gMpx41GcH88GrPPUeh4Vz8VKvtre9VPKuW/r4V2pH/nst++in
SRzgf8QnYEulHZNU9InBDt4Th7/yTdpEakGITqY8z46KyxMdIRDMqpq9nvpJOCpYhqq5fnKXPKBh
ulkmZ1uES0wTKgeSZSvGlNF0Dm/jle4s136CqTcsZz/vhts4wHLJM7QAktOjMywnMlOtvtOcTNTR
yYcIW1vgFDcO+LJ+VesJtI+EKcCKHqUTd0FTJa91mo8UlyPMlgedEHLDFNbm7haPevvV4dmwV0sb
hd9pUCVk3WaQrtSU9+lFdY4FF4zNZkvAnABJ0YT+t06ubfSEazl1BY0FmoBMLk69CuEAMSOS3U3u
+9aVgc/P7K7ufmzWpQ/hX5DFQUoZ8CGvjc2/a+9rcvRMcQZ96GtKllMIc1z9pyy7oWUbg3+f6T+2
57306H+Y4DVMm7XqI/o7FfGFp2Fi+MAnhJyvlG1cpMyuIzm1OO6bUxsU9gIb2sxo3fcfB2/M8f7m
AzCKLMVxsBpVgG0wcSbNDN6U5t1UeLvWph2qb4dmGugmbm+X6NT+8tCqAJmPNHpGyZBbowAovLQF
Z07R/U6dMvlOJiBqIaznr0xwzdjF4DvQnwZcQStt+OrA7woJfzXGDrdzRaZqQzdf+ZaIZGhWXK9w
TA6mWn55lt/cja6Pf5lhHTCOYqzpNxBdwoAlStt6YfqR5fXJ6TuXeQmu/mwtfY2IIBKEE9L/dHy/
q0Im37B+vXDflLVT3fgRYURe4LLRYCHaud3S7DX9GXsHNhljPnkCuS5+AOY5y44t2pQrPebRO7pn
8NAHffxeEwS/VhXbYXZEHu7BpBL7v2u5Z4EVVteaFWB5OTn6PpK/uUMKufK7NoIHqKbFWes2mjly
Q9CWzCeMeplSiQroOukywJZW8mPIr08mhgjqESwXXUAyYBnzTdtJ/yOc5oWxot0m76kbtaxRtmzP
MdXvL8Lhb8TUnM+vZBpdMPKl7uDHBcFQPHbGo4zHJddZbBLOWwfPSdtpf/Uc9VvZBde2sXxCPh/a
mslpC2gbFHdOJfEqLC3cy3C9eZTFQM4D0NbAULAFM1Piy+ibZYeQh84ja8or1jpGPdxgESUaXqox
OwMrIu5T23gdwEdHtDREnZsEO7AP44clwvqj9Fpc8LBSrvASrDicIk3mLvTVRtxb1SB7jNfch++U
rqYvHQESa4xcFBkwv+qZuDV0QOrAcx+T+JpJCoyDi5QWn8DegnIZ681I7QOVZHzdyAW6DMaoIR3o
A8D0m0/bMGzgfyepSDmtDdArFyeUj1lbjkiuyTLAAWpZklsSWgDflFUy5mp1eU6WoAKZXdLaw/k7
l8PWYwuC0bmQvqPhpOzjbZCUFZ63lhdjyKSpGErE4SPyJ3QXDBppsFE92x3vs8k+wEFnw7rTlaDr
hy8aqJSg16uF6+0pKR2beAX21nwtyYvhwiaLz8xZMI1bzS3Z6lXPiI3Jp62ojFCSSgBUN6d8pYIM
wkTYC99etfxnXmNrbl6drI6tdTcUVxk6E8D16eqiyrcHnLAm80zNmTRhf1oKetdWZHG9HxNf4Yps
9flH5DMjrwCpaKgrrwkKu9PR9tfZP1MP7R+TNfAUNInw6GvafvYJrpI/uXHUxTfEURz45h9qoNU3
tVgJ13NdBz+2HnB80SksXk2dc7DEBF7/8aSf7vGt1zcKwsknkYDhHCc2A5M0qSnyaFocuRvuAQzT
MvTIx5lZxlvg51yOy7AG7j/x0+/QcCjkxea4PBacxP8UwFxJS8VZxoTao/lC5Uj4QJLiuyuKglOt
EDatUZ3TpiucTPW46tPRPvpDyDszTEXAwsiXhtjdMAG+5V4ZPBdMGphwdlfhUiVej9Mnl82w8UyH
tklYiBJt1abf2oCtQcxtqIT0FTdURPjrfFz/nZUzx2BubslomouV+Weu7hVj5v5CZehTfnDpGesy
ry/N/bKUVCqgm05DdCtjeyxuA4mRn33FLEn1HJDyKzZTlHu8AwXGy8NQsLDAppalsI+zhZ/woZvb
CAM4TVrlRvxVEYrAbc4R1x1FxV2KpBNSV/QdRnKafmgDke1trRJlbVh6UTfMX6VjnorE3fCTQPfU
nLpfEus9oWExl5RQ2YGX9Jv2r/KymF4kRz3MQ/oWUIKG89hClX3uaZ2qGWDkjEOTbJKIQAHLu70u
/6pD8V+lKF3IFH0yI6G+TPxVk+p/pKXxH6Gp/kd26v5qUG3R8o+3IvyH+/kfoWqMfa+ndx3jVnQL
ayaZ/1DcLoqLZoHAUeKWUXfGSVB35+SvWJbGhY1yVnK0QEdb/opq6dQM4Q0wcFfS/y1reevgvJBf
dWchaaS9gZBNCLwklOAl/EOdlCzlwSSD5xoGRdL1fgbTD+ok/wqDROGoab/OWqx99Vc8TP4KiWLm
3T0odKNgR5E7iiOvKeqjuwDiedVicbK9bENOwrzIvnmJxrxCavP9ibFgjtYVfsSTbb+bxDLOvoyG
5I8YIjfYVwUVf6wSxcysKxFcKJ2Fl3nTj+XQ7wgIh/2hUl0xH/nMCwK2VJPqddDlBCByFh51k+bO
8NviFH2OMEh+htVMYNKO5iLb2Z2mm8AFmThvJwBhznoJSbWuaz+Q/obpQBbxoY31pYmYBG3nASQL
+RRfomPyiwE4t1wgNxEnbXJ2Tdh+sSZkw84fyViwqgianaQ7jdFdT3UJNvVIuTVdsLlq9wObPONT
Gv2GLcZE8ad1RcEBPs5o/sGZ17pUDzvA4wGhUF+HjRFAbzaPvdpzMvCu2qVhNgKdJb22c3bJixdn
2Ab5qrbPCEME/AbES3/dTZTircvEBl3XkOu5yocEJpyANmc1BkTy2CLnG8JOZbvSnKj7TV2F1KvU
nUbf0m0wUVkRQ/s52ankI+5Ckb5ZdoNZhZxVITCzdVTbEOTCJTi2hUjv3QHY0LHy64zUnZmH+sab
aIAFAJzM9XqZrJzRJ01g3OnZvsGWA3Wtzq3pAiYuCm4CPYD1zPjOJT+6HYfwmoyt7YnqW8FTQFwI
Cn8LzxmGNJN/OgAYIqYJ20FXaNI/czWsmTfSakMFCMN5oePpmzQ39CTk4vq3bDClEJSu2vyroX51
xn0jLe4WxLwb4DaBreuFushwjAYGqn3Q4Z0a+4EOVAo3GnvcceuICdaEvgRgtqqMayXbeXZ7hyCl
HuOXgE002YGSysRj2sGgf/A7z1VklUPLoKB1nP2959pMOcAZ2TVlv/xjlv4fD8f/5nr9/xsfYK0t
surX/9r90vV/Ojn+/tg/MwTnX1fyBY54rvy+4OiPxfjfxE0ftwaLbBzZzAOuRo7/GCL4/xLgZPCA
YH4mhnBNNfybNBPDoBFkz4Tg2i/+Rhf+G0MEG2LLf50ieGFg4wqxUdMjgc+CP/8Pq7sq4KszF1+H
U63WVGO0y8UtY/c3bQEpFyIN326p0lUAOmlPh53zUUkmhNC8wBgIMHQQvzns2VsCeNuY9mhCqJx9
WbYpaG/i8GZJ0nklgSx0uKp2ASHQA+5u4Pggb+lao1Co1zk98N4L+eHTTKMDxN0026KetIdBx8FN
rfMn6nv3k9EjCDaJo7E2HdTdYCdoyOGdl+fGcloU/Ga6i0ZvIOVuIVteu155hv1jV4dyg4v4YZ7n
t6TCnWaFHDzDXZkm0y6Al/MWZ0m1tsPqdrY5g5Zo1TS8k02/ghCAPJXN2mm9bLNoZMMkaEdgyvql
HHP/bsLme1T4XCnGLf+UlAtuk3bS94Lo3R//GqTnjLy5qv0bzWT0iISptyV/6V0eD95NBX/7AeeO
fSxTl7xjrMeXjKkhLW6JsU9+IsWyvaYUHvEY0vwg/YcmmzZzE3xinbF/GPqENF/mBqh9ZTfiYYZC
xZWFet3bCJKpzd/qLee2X9xzHApY1pPMA4oFk+hPm17RjykW4a3fhxGFYU0pP+pI4xDAJqDvJRvO
G0MG99okv8z3nCTKi8u3Aq9sCXcOiQCkoo9ad68XU52zLvwDUYOrWsJHSNVcP83QyuNwb2bM1TjZ
sbZlNIpjSwHzAI50PegxY6hTTQhKRLDHzSTL+N3Jvch8aS2TjaVbcddQgE29DuRI+5kstbiMXfhQ
BZyTSppr6YNSigGSlQeohtJYfHZtcVtnS7e9Ukl7bGymPHHYDu7YgmFyFFmzlX223CVdc/EcKHyr
1q3MRZEp4s5VzuCUwtdwqpziRNdMta9t7zDWeDKjJZl3snI+S1DTdUB0ujdL9pYlcDGXmgQtB6BV
I2gTW1CuEyc8RnGy0KYUpCdsDVRhcr2VD43wCFAP1YVp8q1XiNu8CLl1kJ7r53cg5me5lJReohYP
dFDhIdrKVG6HshjXXJtolbUOQExQytiIIyqG0s7vOE+3Z5gtd+4Y7lU50uGTbEypn3EtrH3hKFRC
LiXMki9U7K774Ni7j2P91NIz0gDbk8534S6AZSk4VeJd+Ll+HIrhjkjuivj/nuVo2HVUWYjEuVEd
lM85OUu3Qg5W9GkDGW1yB3Qq1AZU0EOW5clBQZ5eOlR2acU3UdZURx7VblTmRjWGaqzQ2Y+FDxXJ
zDaWJfARWapPo+cv937K35vmYHotqqa2LbraE1+bWzuHpEt9lPiE+/aS0oHtLv5+jrI1vsqjCyIz
Xqrj3Od30GopQArXFNHceJ63SbM/JHIPIbLlEY+4eZk6l5EArHQwAbR9hR6SS7dN0vAlVPidChyQ
rHP6M+HIfZvmzB0JNP6plbpXOSC7JQ/RKUT73rTTj5XEybbl23h0PCwmptzA2b7QKXztKt3b6NbE
Z+wvzK9GnhV32M3EDG8PvSGBnVsIytIsHFn4O1Gz4nYfovG5KzCal96AJcnrTB51hZV+lzeJtcm5
w99oWiwsxgp5J19kzKULw/ZOtpQG0f3MCYZjhnqSRfobgCgIBj4qO40KqBAT9fQFyvy4bCErWAh/
g/VI04P+cZfuUVgC4H/JFZWWCeuSpyOJ+kTFjDBGAVbcT+Zi49DifZiaOgwQXdRRysZ+jRGoGcrq
+t2qKzqXOS1uabiPHylYQy/n1vCr6HR89txsJxOnX4c9enfXaJsUzDUX4XvnwBFPCK7XvvnoXVmg
tAwkxSNS5dXwIm67LM9OqdvEp0hyaPKcvLlNnJmmJU5aeROtdVM+22q6V+3IvaNh0r306pYzWH5H
/Je1P30h2ZtsatG/tWW984pfGTcIxt5PYcbpP6zFbzT8gwwSqOT1gfn5Hic1u4obGNoV22ZrFe23
bTvnqBi+S8M9IMHBtS7q4qGz7e/WwmY7edxBpD1CSy+aU50z+yDtw7GQ4Ma25d66LVVGWVpKcjye
uaMolwyyOzgTlqUKB93SfJPCKECuVCdqhvIfIMXR3gd9F3f1aSo6sYMMzUXQWxNjHdYVJu88KS9z
md21qPmrvEOipiOQ+TJhfeilV0Q95Vm2eV2WD435HCwtSIHovaM68fqy6bB+i8fpVnXsZlQRbjmI
HnzrI7MoSIJDTdx/eQtp18utj6DTh6GdzqFnnhkaUpzW4YPn7QCKYFYwk/eDqB46Ne682hyxxPE1
cIK1F473sm/uXDncZA3ZpCyvvsKQqpos0mdnEcdBd8epAhtcqTOC80vSpu+JZ53GcTgVvLxQUCGA
X4kg8fpKueTYLD6TLr2gCBw9btolnpBweMtm6+RY7rNFyG8VdtYljKvfy/jUakq17THB+EVIiGyU
9ydI/K2b+/vE+UWVxybKLXx7AEoSav5II77P+k8ZqsNYynPQs7xguVi5Ir/UygZYwFSRMvJ7SsBX
zpDeQyEDHpYqKilnrtjXEXNIpzQtNOfUvcGtnvPkv1uBka/xtw5Gx5wCoWG2acD2JmqyGI9RpMlj
pxsRIMvs2Ix3xj16MY0yQh8VQreVkEvkRkgEiik42WZ5485v85Tuo1LujJkp57QVI5upOQnHINjL
8XFs48O4GOpp6Wdb4mo7JPEPX1a4LO4eqZkisTCZjz4XxHU2WT9B0xxTIDF8YGtejfWsUgoYuIYu
0b7qZnJi1kYEz8SSfnWp2Lu5BaPDumDJa/nidZdEQGCo+kenQ8omR11Z7XEec1imMfPGdmO3FPGC
L107eXGOdFiBeik/Cv07ovGRgNS7Y1Mw0SLMFP7Ov16XGC4zlIPdo/YE3o6Sa9NGLZRdemmHGUm5
PF4RbGJGdb5PLW7jXSlft7OgqFTY8mEIh5eaBAZQg48FUb8MVH1wx2vdkAYQrMN4PvXlD4/yCN5g
jxdvA33gzFcLmkHO2NQ7BTohaj8Wl64VNUaE8CEYacgKhynfuoN/5nJeQKBAI0mdRwnDnCehH1sO
GGM/3lsp26GxN36KEr6kOOYE/Y9IJ1BbcZoy9XX1E9hYHzsZpZ9ZVDLJrVoGZp4ZD4v23uN4rJ4x
bFVb19fxTWzx+gUjg8/awA2a3ezdrp/JHFz6xn2qCeX7o0NLR/8AJfAGkZE+iGmFwMFJ04uxYOhT
jzAXyPbB65zHKBsPxsk+SYvc90O5s+Jbh8twuog9BGF4+QyjPH1bTtEzIb9xt4j+57qQ70qvZB+o
Idn54I+6/qWtnOMVBns9k+5QimKasKKXOE22XeStpqCkZ6jfhfObl9NjIjy1q3Cz7sHfKmTBqM0O
VOKmW0EIDb6Lz6veUHKaYyaJnW/ZfVXpnO05oiNReR5d587wWrkl+ePo01EmOfmh2hLlZgmgREw6
+ZtbVdssDo7k+HhulCjmrAvjUtF44zvsGBllLFSX/Or9cT2AlnFrQDt8kcIKDbHUW2g01FEHK6S9
0k3ATF2S7BNhj16tO1XoPcQeRrvthx4ZIClv3VJwZjXik7gnLjb8Ceh6+LboN6u3PkSmBtsc4+du
V+ON6dEPGc6qX23g7nMzb6OMB+Jbz+G0HKuMmueAfm7PPxiXKbQT8/JMDVYIWr9wAmOGZteg+KZV
frAtaqyAvdesWi95DNvPvIzwC0cYaRbv0Y1KF2ICZC/sQ7skdDHFzesx820sDRGdl+EtFzvgxqSe
mP1fG+1fWyxZ2RweYl2/pjk6oqUoPdZrz/6lQ+9+9sIvW34rEZh9kLbM1HFm2m9Y0H75iAdD5T4D
ZEl3JSFQzwmTVW7NFQdK3TJyat1PIG0w9IgTMKOJ8hZErjPvF0xSmJ5wVLZd99SZMHlNybxe/5+c
z9o0/q5ngrLtAjSnngnXqtRgsRA6XJgXPvPWipSrV3zhH32fWJ9XoK3tFVk9Xslg3BLjundm9wuL
WrYxWftkm3BXkxg8xUSfGHE/Tr7XveWi+Mmve2lS3EJyYtQ27bsle8A+JLZOk12SAVNza52wMrl0
p+OZLMINhpmf1psY4l9nXtGZNo6L8pjpUnwA9a8OV0LUe3b+7SitW8lWeo8rdtk6tlWcr3Velybu
4sN89SF5/3iSxn8cSjltfBduuBRGV7F7ZOruP+FC1GiLVfreB2HxmZCRQopcFINWR98GiuM8vmT6
emTfrieAKdsgsqMz/L34EEc+5inbwaxJV/AU7Hq1WLeuQ6PfxrUGAQYMsFK9scvF+zM2KYpUmFfT
hTHvcCf9zirWAPgjvlB1izgm9SBbTj1dis2f+S5+2cxpbKIGhZhaZqzWUMeHvDZDtMFVL/3XUpQY
iSN/lN2eqIh1TgKZ7TMTw4yu4F8aECVYtzl63zdo6SV9Y1jkmB1nlzhz0RBCqz/2HWr8CDyuolsi
tYl9dDiLekVdK+nmIkMWv5rR+LBsFLUxpIFmZOzBaIODxdvAOprx3ByuoJCdgsPCoJZwoKQqk0Yx
TR1OElcUDNnSm2fa6THTTTCkjxMIfnqY8v4Q4MDwLuFfm5zJg+y4aAtZAqyUPMxd2GFTUjGID3YC
+icgXhfQcSnpbiVvdFHSWspkrw4vQIysdYYIzRPkDw/D1aA3dml1HuTCL49JsnlgdHS18E1//XyR
bfnBjmHksjz7fz1/89X+J0FfUHcY2xleXK5poIGS+bWt6tTdITu8ouvSUzdXcl5B1W30DR5sNrAw
TMKWAHwcWtcweF6IYx/WOe7WOvS7Ars7FMiW8h+7tRtcaC7R1U0W8UEdEyBh6jafCKTCByJ5uhb5
YoNMaUMTdhc1Q7k+KhIZ5iknsmP/5uKWhr/pnWD5mXTlnVIUNPNe4n687UnPHoQdlLBpjZnWxKsp
yFrqwH5EdeySNSuBfZNA2GBlykhq7qseHNDe7yP0p8njZE3nQnVdzyCE0aAUMSYPQIrSum5MPqED
Bgj25CJK7G1ewLPAparPgR7Vlc+PbWA9FoX/VUNDpvIKS/twIrPtVzuxzMmx812GwG5rRn9fyoSz
HmWzOX6UQYR3jYn8ZkOTnfUYaAW4v4kH7HGu8zBTWfu77jmhqLjwN33XIORVsz41Yqw/Gtu+2nUK
31mOk5hxNgwx2Dk2k9mBXtZU/R4EUvuYZnlzgrovH/IEAtYmapEIcOrJbhdAjD9Ws9LwfNLsPVO5
vhmNmh8GLbqtJ6aQfhCWATBdS8L9oZD2bwLJ8dEfi/ip6f3osc2i+uxgUn7AdP5/2DuTJMeRNEtf
paX3CAFUFdOWk5G0gTZPG4iZmxnmeVAAt6kz9BHqYv3BIrLEPSoqWqJ33VKSq5R0TzpJEND//e99
z2ZmK7R1bNqqxwaa0wXe6cS+qQmlLuN2QugH3mtD2VjdTggaUzIdnRy+Ot++BuZfxbZ/vfD21qNB
x3Zr4curI7dUwLtSV+0wLnpPox11Xya7HhLRgTmtYxkVdwUU/1MRNwa1DZM4J17LvGBdEBJG7XJT
zhC5VeUHgMXc6cbGhFtFBbq4S7FwPvuMzcfEKsO7oFtwjGxlfSSsAZXN5jB+Rfmd/8y2jad3HgdA
U6dgDN8KWlTOhpyZOGmBIVBsB5ytG6z8MUknG3kxNKAwVFF5NUur+bTC4sR1hOeqq5IvI/EsLlTN
FudMdC2PGD5nZ+d48ZVJT1m3Lbi/cGhn+3mLycPSLHND9SJLDIoAvXFUXnT4Kp+sseI0Q9P2aqrk
YCH5WIxvsxLAsMveRa9gHzOj9XWRfkBrZekgtDnsLR/oXwpLjBa+E8QFblfE9c8qUwYABfo+2/Vj
2+6R3+TBHkP7urHAP9BZUx7k/Bo1t7oJE5hu0rxA8Zxcd7xzBxkfMXfmRwl/Yqn5wEPfY+ra5IYF
RBZ7Q4VxJ5iOImvCa7oU1J2W8Bc9RWpH4Cm7BxeGvwPpud2FvT1eYl5QjK3V7Zyq6YpYRsCPS3rn
9sB8xefd3UjuMBw7sNXr8V6mKAMCaWFPcA4mG6agdRiRaqF7AJ9rUpnjeSotdBePDEsmk2Bdy5yr
WxfmerADlNTuitjbpZnxOMUYz8+KFU6TPteTfbcsfXV5Zoz++ZiHH7i/ztoMlwlHG7fNDrk/7Xtf
cagIOHbMVMTgfbjQHqtbEAzWulKl4OIEjegtJhirbIZLVergqEjrMvyk8sPB9vaUhDLKd2apncc0
4+4kre0groO6i5+dluZDyGXvIwyOS9CR8guXqWZ/pczhHLN++pyV0/RJkU72YqlOHen43nhj1Gwb
GorY2QaT2+yHyKv8Q5cZLQyJKi3wiloNsNGBeOlz5hbJh+zs6JQCufihZtxe3JSNeLuADB9MHHgv
TulXV7I12d3qpDXewqZ2KbI2xgMG7h6OAAZAKuj84USfw3yjgWAit5ud857QvH0UePh3/KGz3tbm
3hyV81FZmXsRcUICNirS4a3pyI4kuqtPkm7EvUcke+mqcZm53PmsMEw6qIubcUQX6oPzaYKLkHUR
UYRojJ6nJieVHOV4yyi5IEtyIqI/baCfOGvHDwHOgYCDLy93LTdT1sLhigc5Dd7+8pMc425H3uRy
wE+L5kx1cjiE58hZCXau0NmqzLLWUCEoW+p95xGE+nYs5L4C/fDRuXayUmV7jgMn3QZE6fdl4Chy
ATZlkIZ74foo9aHt3+UG/Xll1w77BerNWSHiwT6AwldilZXBg4NZk7YjJ7koiZ+uxqrDfFhO87Xb
li9j3Hwmw7hJ8pZZpU4Ysori2CPBU3s8gmm3wiO9Fo9GZmwx0Mk3d+rpEIsSY7fsVfu6P6OTKTjg
HUaI0c6D5XDhA4F1TzB5UVqMvNmhZbFZ7jjSeUa9RthtTk5l34FQxkpnzhUrWDd4F15xzhJio+1u
PjNL46XGMrQvoUxQmZvv/GpY6qDxfvTS3XrDB23gDBe+2FdFm6+nbriBuQiYouBzGbLc3fbe8DSG
acPv2L5CtEkeOX6mpJKGgRiCgRGGDN4YtunSqHHryWTDPmgXZlG5GwZqupRVTvtSDvbBhHkB86Pn
p1w0wwsGy5yjdYNYgW3tOrOfba88a8nihUi6W4CzciWd6cZK/W43hMl5D3pn380jViovpVPKbDqM
h5QXbNIMf1erxEk2DvJwbK0smIHr0iPbt0RAYUR6+oc3axvBw9wxXlcHKgOG1YReqN3Uus2ibtuZ
br6FHjJuDavesoV5nbxyQmUjEGv33ZNKl2IsUj90r7FDU7a+NryGy4Nz2LrDiwaf0OUXaI2Hduz2
mUJzTKK4waLOFZNmBNOoyuRe5yS7LO+zCwp6qzs/MC99f0nQGPl9a00XIhw/xtE91lVNlsC9SKrk
0f+W+nR3xwke712ZZzd49saPEOFOJFFz1Q6e8ZrEqXtyTEwVM1QUODlVv8WNk50TrUo4fPBmdF/O
N3hM37veJWfFLy1iq7gBtIbZs8Uo1bfhVd5EDwrxHi8wbaZI/EbVH1zI1nOb3rAa3OeeuwdWnpHp
HXk6QVZ1ZL5P2wbbS38qMOFVY/LcDbN7M9UsxrGl3iQQFN/KcfBuaRkgKBpwp+O0hPHCJ6Kc0yms
7kcmgTWVwe1Ws+xvnLLYSYmOmbNdOcPR0F1oVx5hr81rYr5XbdD2j76fYnYz2h08q/jWKmYkt84b
1301UkE5THgrfe+trlknsqifxKXW4HvWWG4OZqkQxCwIJOYr3bXWvrBo6ox9gRCozzQgyh3x7XsA
JsYGaEVz7Iu8ex8Tgn4OcQUuiuJWxlShFfOFZzm3Rmu9CxmeZdwSAQCs+UaPsgPl4N8BeD50IWbY
TovDFBg4bdRBFJzP/fK1mhZ4yHCu8btxEG/oUqrKdNvOyIlVlSGpc2P3M1g5bWX+kEC2q4x3g9n0
w5ISn8bCRI5PWYRPOsFJgbTvEICx6TLABLgbRPY4IT4OkZAPfe4fe4S8ItV0meEnQxbkhzBGon0c
p6R9Gsm1pDXbFo8QN6aQSeysaLbP3aZ+wYJ2Dt2TJQGbbXwP3djv3LEOtzyX47Vp6me3dZ/avLxj
nM0eeDs4Tm1Na6530NQVpgrFeAyrDUVRF9I+kiM6TxCQrnVvxthQbNrbP0RGlGWVtOgyVATs3KLA
s97ML/EgxvemGe3TEOvuIw5172zbRELHH/tFSY9rn0QLP0HsmQYi6QrGgn+TFwF5SLJW/mPICGKc
sxk3TpKk/UsZ2vYbZLb4OeNf6SwWdH5PXmU2xppzW9NuhQ8IpILrlG8E/L0FG561PVsU2qiERnWm
R/skGE82HqiqS9yp6bxpXBZRis6mH0SbBBqck39yGA3ZHybDmnxZzw0ss8LwPJQsLRGDP80pxFJD
NWFHR6xYfKdR5yQvsteTvgwUxPZd2yZYofnz1joru+m/TSD/ypD4RDj+6wzJxdv/uP0kH/Hv/6v4
2QNiLX/rdw+Ibf/m8RWCoYTmx7JB/QeIkv+Fph++VKrMwc+5SyHqHzkSg25VyB+4PygRF4A2Fkbl
Hx4QpPvfQAOC35B0AyoPl8g/SZLIX9F0nuCf5JhqcYAoU7hUMv5qARGUaTjJkpOi1jJiT6JTXa49
BHiDaZmUy05OBjc2aJKcr9XgYwNm4Wboc6tR2Lcwyc84xwMil2cG3IKKxwInCEqWBXGtoWYyRw+M
ORSkbuvz3KviHIEXvg8kWmKWm1aacJ5gJInronENyhvBM2d4uaeIuGbuNh+hSnwaSuoeS3M7J+AY
1GgTw8h8UsGxJi6gQi379SArxjqn/BEasfuuiqb8+P5u/5HX6f81Eg32v7+7gO8+i8/wLfv54v3+
G79fvIbFtcblQezXVsq27eUa/cPBRCGWLXCPce0scBlp/+RgcgDOmFydLtYVLtCfYlB0ZS2EVYG7
SVg21bb/6OJdWJBlRnKoWPJdNvOu4nfgcnrGFMWPawlJ/WRfKoOCmjkaLpzYsJ6dRmYPuDmzZo0x
MUTO40H+XiIen/30Cf0FV/VX/s3vr8pcBAeHD4Cf7vKv+ulVcf2Cqin8mwFDOhb4PL6rpzA+/794
EV9yVDdtb2kC+PVFahHUHpGjmzRU6pkxr8VNXY/T6u9fha/vP32Ai50MbxovQ47s11fpvaAGgOfd
5H1ExtcToVqqE1Ev/GWUK9zXv3+5/8T25PsCaMQl5S+3GrHY0X765NLEggPfuxzKLaDso7wLtUWD
SQ/d5+9f6K++op9eSP6Jt4lfTfToXTc6W/pcMNBw3Eet/vsX+aurjwCPxN+nlm64P31FTtgOeRQ5
N5ip/Fv+EAwEFCByWXNl7OCUAHNQThht/v5Vv/Gzf77oXVdYPr9IB9fen14Wx3M8sWC+aXPZbLRq
IrJyHSeuILLlbi799K5vMKMUxIuebK91drbMw/c4pEMXtiTreTub1Tl2ZY8TVGYFG4IOSI9//6/8
y8/G45nnUaRHWvHPF1bTwC1PXJCXNSFmtAe24oly17npxV9Czv51xfNo//cv+hffumeagksL26WP
p+nXy2uaI1y3o7iRja7OK9FEqNOm/j+0if3FT4aZhh+/43FPxNn564tgaB+iqTdvfPyQtCSAO1w+
/R9JEzcPsrGn49+/J9v69QG93G5cDgf4PfnNeC6Uh19fsIrCpGmq+ILsjmtv8fHrZz/xsvLYeLlX
8hZ9dgOZhYlnM4CSSLZMMQPZjlpa/X4yzfrLJp6CP42cs2bKBx26IicArBKMBVy6pImCC6eePX+j
WSMna3oUnNtUTxnioi+Da5qbOpaVuPg7ntlx9YDVsXpo2Pky5I918xUNbUebR+iZnJoNiWoXEjxH
uzMq+TQOzcDCT3TkGfC9rckZWAe6FCVZK7O3GHvjuAUrLJx5S/q/sFb8dscLXCXyBjE9EMSq4vTN
tphNMJCQu1jjOqJTr5ZySWNjnpkMX942spbjjh42CQkKAexmwXDNZyh0gGwn3TTRqtW2fnWsaslR
QWoF61pXbO/rFpjqupxgWPJdBt2nioraWKdWZ/wIezF+gZtUB6/o3GRja3IUCJRGdMfn6B8AbeT+
Af4h5F5+bOG5U4PQP5RT1N2bMmXSD2kjPcDb1ca6akWBzmJHzDxBWuLXIG9JIAtiVPrlhRJ3RWhY
ItzGGDZLdu+YRVfwRMj+dBHdRGzYGuOzGWGnbTh82XufJiX3SIpCezv2DuK1CFgCrHJ/nAEsEOKD
DeTRDryy6Vy+o5CuvmbnUV+VTDvdmrE4u6ek2Me1BYjmgcdLCBZhYOPpVY5+8QzdU7aGK5JahbS5
nofWPq9Zm7xFPqSAVfLNC3QAYT2j9kIRZIkOUbBVI1zgb86gGL6Zg9/8QfObRZi7vk43ka8xvkQm
o2P1DS3EfgrA0HbC4i0GVIg8bsQgDi323O+kZcgPEbotrwjNgEOUKf66Ve8vmERMeCATp4WeaH+D
FFWxQBVDHCpA+xfUYt668VaOqXhyqx7jwQx+E27mN56xrLWsN803tTH9BjhqjREl/wY7eqmn72Bo
dhe1LOUXPm0QkCwR9bkI4UJiLWXbjUETXGT6jY4k5DNrbJ0LUhLbG3jJIrPZ+/vf2MnkG0Hpg7sy
l7Z7VMIhn0ATz11v3tZW/rsfAJClNWgRbBC/sLxN37DL0IR7qYG79fQBQcM0WpPfDYoIY7NyMAxt
sm94ZiD78QcFF+pBLGxN9Nb4ztUu1WhQSSdnLRYOp16InGphc2L3jN/9MQfYGSu/Jcfrl+mh/KZ5
+nk0XtXfjM+4UOWh/yZ/8l6r91gsPNCZhO+7ScXKC/+C9qkgIYMcW8zucRBLj7i3oEX9TOKXmYbG
wcPwTR9Vcz+9YMSbI+zBC5+0C/00RWwGW5qlZvMaf7NMC1p3P6EBQzgNrGKgEhjsqbMAUL3Cq9mF
kPZ6xTioHsdvViolZsUJlC7ylvnNiWCxDVlVKJ6J63YBrnqGLYyVQS/nS2BE0aVoRYR39JvTis0i
wvXwzW+loVeGRFNkVWyMb8TrAns1s+UaHM3+EScQHNipBY4ItLZCAuu+WbHhrDTmOgCyNZC09IxA
NcLB/M2YzRnz2jW0W1YRAD3oQDY8e6IUZaHTpkERegxKC7U2XQC21HPBso24LQN8aBbGrWg0W+xI
CH1NFC670WwFIpimBu0THNqZnoZOmtveFtBzR8MPfTL1SDR8TAB2U6570lff3F2EePu61bkh12EH
mJelNrtXuqHSw0DkxLscuZNXr3lPu3OEXyMOjB1YVYs7UI292XdpA7Tz+MJrCIbjt3Bn7NWVtnNE
id5ttLyz8wbdtDRbcdU1HMO5ObMA2RjDYscxiBG1lzELOXNnw8F5tytR+fhAiyLYLj+KEYqUV3E9
+DONKY0doqVUQk8bT89xRlOiK84tGbtfRclyZpuNTJ2z1OQDFWFHINiKBIEeggGeGtUh50aRiHHF
ZsN5aexsulAVNhfkbgDj655d/MeQGu1jBpbG3rUwqzsc42b82ud5ek1B4vBJfaH1yUGcjcRYxHzz
VUOJFVyOMEoA7LQZcm/tqZtKRBGmrFIo03r04ta8J1CdZOQO8Jrsa28Mu+0M6NtcV7JkPWeQ1hlX
UZXjR+/GzA53bpbID3vE17cx3CYd944NO3E9uklKYIzV6LiXWZUu/o3GhQY7hu6+8+gU306yLlm5
+jVbnaFKF0IzIeInGMnuuBGdv2TKvanDiZj03XlA5ImXoMYBL4xaLiwFItdf13kFTUyx2nY2CK3A
34vCeSOpmRZbQvHEsFTaAvP0Uc6ADzpdkEG6IRa8I/q8WHo69rtI7mllbE0AeuFW9b3DlWgC7iSn
ngU/5KhIfeiMAC0eX346VsNzaMfJIyPWJAIgPRxmGrkmh1p0a4gSEZ2huQTOa8fL/iYdZmyyfl8O
1ipmvgBcj5CHryXmomejFfRiw6SK0h4tOPM1bl+e8k4TtPUlRkjd7VrQXMRv25IHFcW0U0LHEkmC
C5O68Og48iTwt6WdYjnGGimfoPl7B3hq+bBBom+esaHRlNMhuAVrvD70zg1hTCc7NqzGv89RbIrq
NFukb0FmNfbNzP72VdQalJ1qlT7hvtcon4bM6Cx1JZHwla3TmrV43fLOZrnE3ZHxDWRBmjzXXisT
1imSaDVC+ZDzcQbAsVmTQSJY8zDqExbxBenGxlXFvCL0P0JiS0JLb8iVW19jz/Z3D80XZ8NoCe9M
IB+P1/EkkxHbkBPN4C7HythrK6Fu1JC9t28m7ZI1gXTNX2r9UgzHhjRS9BBMQUrK3p79/Kzx6X9k
jwRCC5Ny03d8xZFWm8rseKi1QJHjH8CeyzLeRDoA0qdBYZpn9RDWFCb5lAn4ZCy7akx35B2JLUwJ
mY0xLY5U4RnDYZwVar7v5zk7kVAQT1+yw58tHzTtuDaJBxbiRP/gCI0VjZ/0T8Hzwkh70VcOcV+H
gwq7Aws+x7qjO5R4slEveL1udk4JDVr0UQVz9kD1YuLjtZ0Nbsv0guDJMDhmj15k3I+25TTnuTMM
3QFyYTpsKAlNnvuYffXvFRH/SFr6/xOFLNy/FaAuy6JbNKjm1xDd8pf+CNGZdLIzZyCSLlk66Kr/
kqAs7zclmY4AUvG/eWpRL/4QUBU0ZOrT/aVxmgEdTPF/6KfK+m2ZpRBXLYfGIAu88j/I0ImFxvyT
hMIlQViapIrLxs+ypeP8SWowbDqYe5mRcpWDGVNp3pgdFlKqxOCpjkQ5Ry7yV5Kyndj2wyToP01A
jfA4ybpwn3GyITA7je12wNBJq03oORdt27X4UOKpI3SWTea9EjPzFGY59yOVFA2u2zz3swuWVnpD
5zIgtVpkNYqXaj7x5IvxTBk+CTeMSRuKjBs2vjSCzdg99XDikU9waJyAMSCzJtNDNtrmCrDevLSN
1TM2cjShXUl9ItVlupIPeW4MNZn+frTX5jwnWBTG5pX6LmA/dIyRpm3d9oFIMCWPik+AZtdAYbhk
EcU8meXQKSAt5BDcLRtaC6UJ5j6RhrwpuWN+OgBDjLWlCDYws5AHMyJi9JvZi70XZk4MwT5sEWTn
BDbFptCGyleMYdUFbd/p0TOrql8cZtzc3LqM9pLYPq0Isy3MvcKxcJ/NMjzCIZoX1FDGdOCmMr9K
nRnvYcTH/WJAnXhqW8nzZMIWdO7OjFhQkTFQEzRMqnpbsYq2tKjY59IF2AE6gufJZyOGa9MDt78q
VT081IaDihaFAAFwBQQsN30wjjD4XY83Qf43/Up7Qi6jPaancFDy3S64P5/lOXFoMjAYEDYlKzZQ
1GFuYawYRMLX21t7PydAyLpgvCnV4PXbgtLsg0ixWq4GHS3VhUbTXhfluKv9hWVHk0d64RkqfsKq
5z86AtwFhn9THl0eyvS/xb7Be8ngMjHt+LduamSPXOAZBR6DE4xbau2HbGvg6+MRENjgfrsmbZqr
dCwYBDsiVaKa4RH5MWPKRnHxeQfDrazHXHAf7gfbCreZ1k64De26TrZh0IbVOjTCN3jcPUenVlsP
yjGGtxhhd96w8tbsteuQtEI6KGaJiXihTa5s6aIA0Ni8mCaU4BXj0ngZcmqLGPIAceJ6SrtbamqC
S51MBOdDqpQL3ARRrtfgGHDyFA6SMBwaDiPQlEifEitKr1u/4EzjuWw6SJNhEV171Avg1BYNZbOa
hxBAZKPlFWw6aZxVLhznyisMQN9WrboTZSr0a1ejpq62Hs0Y6s8clYfZrIZLn9YLPOietXeFQUjD
KcnFbcoUK8uxVLI64ALO652dWwl1ggUpurVlEifFgyIvp0Cbm9CvxxsXuxFxA10bXJixyu11HrXm
TR6bsEYonkijxWyczqRTfUvdd7nbQaYQ7vBHv9d/P53+5/f9/L/e7931H//+b19N/OPtlw3J8hD4
/ekkvd9Qz5egNhU+Jhow6tzvCxLL+Y2tGts9n0fEwpX7j92e+M0SrhAmjwvPRCNFxvzXbk85vy1p
cXvR5JddHP93/+DhZNlLIcBPTyfbocjO8yzTW5aIoFW/n14/Ke4qJp9LBgR+p2PlYhOiicBVzVqX
A6nb9S8Cu9a0GoyixbAliWzUi7GV8HcAQQpXmDU76gInbp1vmqoZyzU37Il7usyi+UpBoPNudC2X
idOmTz24TZVqhosiAau8lSZG9v2cO8lZalPMfUQ4sDoolAUrvk3sKD3cObMJNBlfd8GE7IJFJ+DQ
UQ75hi3L1bhjchFa3gZgR0jlNDHjje03k/NqtmnH5OjzrsMzjuuezY+nptPpJH054maaCxUMW93k
affA8OK4RDKUP65HD8voafHANGiDtZfcmcKw01sgWVX+DnfFvQHy75g3NvdJ7+iUdQt1DXt2sRHW
yLSTD1Vd7jNUTe8e9EVp02o/eABJyc4V2XtOvi1hMPPxoDB8ESI6YAkf/Muh7Br45bha3OlScsUk
84ZfLL08RBxnHV5ZXt0TY+XtldOL3fnGfIRQ3VWf0otgZ+NFLdv4DWdUWsMZzhdGsoKqGjD+T0Ur
9inpixRjD8rBa2S7cXsVO5i9GMkqDZS5kon35QHM7PcWNp72c0ppQmEqkGmMfacdtDTEJjM9Kws3
mdMVsl5HzRijQnTOXM6A4flKvkYT8tkmLmbQ5EFplXxtdU4GZ1x1PGnCU6GVJNjNfOE4vMGBaQM5
kX9szAcRZ0G//Pkma0/gykt5NfhUpDwbvU/h5mLW60eapDLHal/VaLXB8yyisX6sO12W126NLRQr
6Bn05XsJtuY81TJ9xMDWHUK6QIGAus9qcqoPq0wx6RjD8Gx6+EWCEJ77cuHeRGnKYxu39CYqNQVR
OTyOBoBVyNQ0QiC7TijqkU+SQqv+pUZF0+e2wODMMj7mrtzGlHutvL5SRBjcfihsRh1Af/RdlXgk
MaOUO/rT5pvA6KodX6pB4iCCL4Xig/C/kT5Rx5b5NMI5i/q19um/eiFhbyUH36YrGnujr2OTxywJ
z2tNixqDJkcUo8F6FscOkNsK9yWVMnVsFz8cBbUcXvpiGyeVQQPRKRMA+J5c4Dwv6WIdr5WxhFe7
KQfkDxFox48reOGPirOkAl226pQgMlyH/OfSxwTkHE0LFhZ+nGbobo0KyDhqFG7MLFmZsPiHuw6j
sfEcD1M7vE9oW/rDg9DoHUwHxDWVH5mOLxHBSvHVmCYFB5YB5Qhad02/TwRYhRIcgkxZd8JYXnZ7
Jq/8ljwZoJhuqgOKjJo6xS024cFT5EFNsIicadH+B5TMfjLKF/w5FJ4n9IZxNui5a1wRip7hVznA
B2afz3OlUbQ5nlDBu3cLpK0dZaCAkcu8dtY+XmaflAQV94JsRg32y0gu0gnH2mL9S+V5MHc5iW2r
VNEqDGDjEEALPdD6usyfYQIRg5qolD+n03e4LicsPhuZJA5LECq9kaGkXTz3Ip8/g1I555YTYznr
Y/1RCo/lKmbg2zzynufAnrA02EoeYt40fEL6CnZatCl9y4azDcwZaD8OqZBTQ0Rqa3bN8uDWsXU2
l7DVYyfmX4b3tH0ZfThi1FgZ8Q+SK8YTFVXhqVtE9dRp4WlMcrq1Cy/DEk7GrA766aLAQXkfJrm+
ITslxTFw2y/HdDhCBEi+VALN1Us1++VDwjkESlpniS8WTBmdgewlV8bkueRrYldvc6+z7kF2zaRe
MT5+mZ10n90MCWM99grm0wQUqOnyxQrCCLMOqCJ8VA4gsrMZdNki1iDJi1KkFwCXXEQVtt+nyDfc
Lf0bXrq1gB1mqwL8xmffDA9d4xAtcfVQPKvCrO/58UM2sEi5NFtGlfTQMy1+eNngX8UtBD/PLsKN
LMR0CQA1eNVRNNPPTsYS5k9GE5snYGODXWBdqaLx4OR++krmAbz5wkbeDR5valWEpmo2IRpzvB6h
s66L2rIqjMJO86R5zsMYAadKch9bwC3JdYcbohs9s/kZLkP8lWfU6ql7tKTmBet5DxvKIUlEAO22
UjBB6mw094NrHOmbI5ctq3szHesrrdgenKbWSPdNAiRBVrke1po943lHbID/3u1j0YmF9diATJkK
ina0aT80VvyOGFocrTG8AGpnA3DG1ftoVRVFCrg3yG73p3TysvtqnufNRFh93ZNKXfD+HZnA4KIr
iWxjXW1u+gy2kj8vpwBZifwlDlr3KIRj3EI/SjddUZYnM+A4KoCxv/jx0BBYdoctfD3jK5uFOa7p
HAH6WQE5uKEJsk4PFcuP1YS/iY3ROIQ7w0zii2zuv8I4OfkQJYu6Dl4CS1xjSWrvVF0bTMSNemJE
RLiPqys36y4bq+4PsNJjtP0yN7+ClKpKdn3nZFvNNQf16NEwTICekLxZ1amDHw6cFFqM4j6289wc
uLGwiS7XYKEo2PRRWu9HMLg7HnofAtz8sHbckmkw78/8NCnP6WPcFQXkr83QZnZ1YM+cQhyv2H32
cXcqWH+dc77x9txQ/Yt8TgzmO7JunIAM57UmJxB+jM5kEYnNivo2zUyYGlVWz8xS9B4y5QbdU5YV
ICFAg/s0IHplm1NAAhaUPvSw8RkVbQ5q+zzkQHJrkd1yXzJQd+8RSGoSw1M07eOkLza6c8yNUVlf
VdjHFND0BlZCHvdXXu88MXMnL3h1uT+XVJTHLkHqnimtPpfVEO+Dzrc2CBokJknocIPpybIXrllf
ZtD61rYTVzvX72BCTiNFONXkQZsdDHLhhrTPSgnLYFVGWUhZbsfWBPalcaCqidt2b4Uu5Bcrhqzm
NtP0Y4yMBQ82xCVTlQpoXW+q+oc9FmJbxmA4Z0tnr6occnvXGMLfJYgN24RVFJUw1UkkCahPvEi4
06Iy3KDykUVqLJVfYN3kHxEmADT0fGEHGup3XhXFBaAsFIJiguwi4LqsHcO1doalB9ayhiGwnTHQ
othyFyVNEurdOIt+2w5SX8iA9QaVgxUOY9aAH36SEleCFPXipXb6PBmDAi8XdbejD8V+FbpzvRvM
yXvymrbbD0Na7Ma+/Jhz19yDasw2Icnby8oq8svS0e0ODHD2kWvy5z202n2U4ixlpm+4Pcr81LCc
ZU2a9Js2bONb2kcK1luGhak8zx+E7c1HW9jWU+RWD1kMPxmYr3lGI93wKVh2r8fM/Sy5BM6AA9Jz
YfvGqoqIWA7pcMvhoOURypy5rmvfXlOq5V0LMMCHZHbDy8Z3uVBZZPCENYPLtGw/48xO8LrGHa1F
StW3DV+hPLYo2Zu27/MnJXODVRp5/aHMonfgnA7cGo+fWSus9AFOfXamWviYJVUqr9B7s/s2ySFC
M3qAoaNLxD3rxorzKDi96KTYjC1GB5jsAcg5IgNdCoeYEQ+WYz8Oem0n4msJkhM1XPTcFgTalv2n
aNZp7LKdsFNIdbCas34rKu0cKjIx7HAhOmx8Q6hDI/Mm2Ra5Z9FFEDaBcfS8GX5tQMPSWUtM+yFP
InpoZ6sCX+cRVgGJKtSzIRr7i/qn7F3Uvb6M4d1uXATs10kUAuMFmOR1k8CEWnUYFN4QFPPj4MDc
2kwzVZehDEDIGk093ECQiqKNduaQM1x7nQmtrgZ6cs6AgfigI/LuFiXSvuqgjtIJUEw2eK0Sg4UC
ELnqRU9bRMZC4AiswyRaRieatZKNW7ibsUt6Gn4w/uBuZ5lijWQX1o0xULhC44S9qDjZJnCj+ULZ
rmui3ELW3hSTaHg3kyUk+QXJ1MfFqq/83k3vx1lzmzLg7VXnI72S+6j25G0Ne2ZPD4BKjkMTuzSL
2ap90JXJmKETHMhTqwBI9y6dWytq1azxqW+nywZzBFxMgxAvh2oz2k9RIbecWexrGQzGWR0q5we+
aVPS8lv21x73XZAfaXJBKWv47ra51x5CMxQuIfiy2WplT8RwJoebVBqXYh37CXUIZZKhXtkljHNC
ePGw890+fSHAx6kvc5r7kKDczsXEwbnEtc0v5XU54NogORjc1Z7C3o7fh8SKt/S9Ds9N2RanXhFY
ZlVQr4Qk/7hqusg49XMfnjxu6WodiNJ/Yge8HFkBMiNtWd7JKOmWAklub1lzQQToLGlexTJ1r/xS
6Tfye/Z2qh31Y2CHAiItsU1o7+g9J7L2w6EJanXhKae4J39TvGBK5PxcKRo6l3RRdVtVvrmrC+Ib
Ex04rw7w6W2RBM7B7BoDYDZi74eqOjgceaDvPCxTN4u+xm7F96eOYjg75Gdpx9u+M9VZOfc8pKLa
fwA+zfRP/eVedXBWVOo1O66I6tU2e/MwqSD9MRVu8r9pO7PeyJHtWv8V4z5fHpAMBhkEfO9DzkrN
pVJmVb0QNXKeZ/56f1T74ChTstJtwPCBgUZ1F5NTcMfea33rhvGR2jc1gvRCG0E+kKa8L201jSup
W8fAMPDRNt34xDgq+m2jEl6OrmivmWRqi1ZvvJ9QputFI+sZ7TLEn4iLoT3LBhFUK7ujx8B0Ex6y
of6Oe819DMFmb8zBrde2oa6krZOIRsjXPnMljXPMavoSg2f5pKzU+9YQv3FrFhUbbGaZNwENtXmf
Fo93DByBycld4mUe60fIlGwZplJ8k56XXttaXdxEGDvWKEKe6olKhaGakW9cERH6yvINiIgGMWgK
AFJ7w2+B6rWhxDzbV8kBXyTcM3/io+xkxG84KXtAlu/UeHR9Ew1F6dRMJfOxp2rHk2AtYdNN/Be9
7T76vp0XfFyLCctMFrCZpltCJe2H3HDmI7uGUimjeykBezioeL6XVW59wfbZPxfok+TSGqSEQFYa
6oBCzIKiHw34Bluau9f4V8Lox5Q7Lgb9ksK+d9NYXFlWXJI/xcauprce/QII6Kxg3/UPMEjgn3el
+qOrqPtah4leXw+TaqP73JD0jxTVvb5okpFAktH70ZS2Nn5OtcZfgj0OseqXvX/UqqzYx9SxDzQ6
PDQTg60tkXbo8krIEnaXXvnjrh8qiXcqlaGGflC4uCn80V6raKyyvSYteut96fY3WZvp0Rphihsj
bRNiQ/ddrcK8lL9sXy+3SK5gFUcmDCeI5LSHeweUFp1v/TdGYpoeuW6uB6RN5LUZGMDJB4ymfg0K
y7CuEEQBwiDFZbyhkYMdl9Sh9HPO1xK0jew0hA66AWJUL8rnobJCkE6tA7RlkMz5mdMbB0a2ct9G
KQI79pKrqu21nzoML3a69H/TSQxPAZzzG0pSQTZAOrvTTP1Oi8Lo0UimbGv24Onwxjq3rWZh0G2y
GC+yYOulpfFXoG0VMQ7+WC0rpkOE9TFxutbyyd8y7PZWfFMZRSjFoHyS4wgTEPDoYgZXevDFwnAj
8yr6ZJONS8ZNBk0rGEHjIabIkgdbC+N6STqdxKXieLQBYyMdBYUAKdH7doIQ86mCEEaTrSTj6JrW
BmcYhyYs63BoJUhIh3HPE6yv3H/QvIJckzWPVZ+SzRMHlv3bSqc2+9H6pGqjgqnKBlmEQvWI0KCc
8gPMcFuBao4DkAnKiwfvSyNbVek8gjapombaBa27KtipY6CKnBiVC9tv6woEfIzSrevZujRu73rX
gYmrC/tqyFGDRjo38KLVnz4i4frbgL1XMqtqWJnWeS3s6qbzUueBvYIVPcdub6OWwCRVX1m5itQm
aHNPAa3oB+9ResLLNwn7hP5q6lklNxNJBOkq9OfsSXbHJRMtJmc5Q0nAV4RNYecx6NijjigiC5nP
KE3PAFrv8Ofw/nUxh4wXyY5ptdauOTbx34RFGGuf8SKo26AJNz3Km/ZT2Tsd4PnYTL2tzqskb0ED
N9N1FcejtZNwqIMdHSFIRwkojHZLhjjtR6YNk+F9QovEwWtN1/AhcaL+lrbg2F35bp02D6PWIEsU
Kg7GbaSIStvEsBvSXVObmvYQhQVagIkCRizssTbznWuhgbpJ9AGyWcXGSX+2QTmw5uJEBQteRVaP
E4R94QM+So47NRNd2f9bOzih9QGJ8gjnqFr4AMeuvMDECxW7XXGP0mTmmI1owBa4x9WhV9JxNzLT
hxu6WNG3HGEPYklj7FY1xfqGsGlrpTHu+4RcxFlGBW8MhV9AB9ZxPnk5UnpfDMQQ5dA+WtO886P6
0cydAz3Kns4mLnU6yBAZauSPSTuXf2OxxX3lVISzT+DPIMqs9Fw1n5IwzTY8Z18UGrCVAat3Geh+
t1OTqL5iZ2yvaAPbh7SuETSwS8ZMq0V0QeiobADDGMuhyX6V3vA8KJyrXaW+8BAylIpQkZhN4y06
e5ZwusQ9UoUliy6AIlnqscmVMMm4ZG1dBklwrEAtLrqocBZwdIiAbTTw3RYkyZJYhW0A5GrndDhO
G4uSDKoF0Wn9toYOu24UQayFxDHopToB7AAv1jTFjQeQRt6SdFcmdFC60ewV1QgvAh0QhCBTR+Yn
Y8Eu3nLXKjPC77UI1EZyzVYx5v0RaVfQCf12qqZoFyTOtdbVPpNfjKGWFowbhtafaiW/hzY+9QXJ
a+Wjrzxj26EVvbIBSl8FY2F+bmK7+DMiVrmr2aRVsP5TGIyT4mNWgipSRd7eIvQovyK+apZIzxj6
mRXUpYLDfUNwyT5KZmKV8p5d+2E5/FEZ+g8CMnnZ7TBGEFQY9g+iUW4gpCXowRr/2GGDRJpVOD+B
tjk/9DSkccnV/eLUFCJdHYRPzHnxeg9Gd2cYybiumBGROVJk61QAYRVd5y6VBpiDp8Ta6AVw99wd
o21jwH9bVGUP6N90/U9aaxe72g5/W7PPMyzHe0FbkTGo82xkQbEyYq1YyzLUaYd2HUwh74/V9dGV
EaQKRonC9k93vDTTX0AjbJrMVgFVXB5bGywGvgUcED0lvNaU3nXnVMWDkw7fqfO1JQo3Gh+8jCD7
Yv8hVKNa2QZN2ZXjtI8UZT/ISmZy7RHBSJD5Q8L8BvJG2OP3D8hyzWNIDYll4NgNi/IpbsIZWxYN
yacpx3rdIijQhlZfT1pfXKWtr63Iv4EP6OnGakxC0nhF/BQFKbErpVtVK0/rjW2Mc/R7FxPjDqB0
bMbnMSYbLQPkBQHiC9q4/DpK7V1o6P6uJGwsiERP9t4w3YbtCKcFggd2O29hBYW1RT3aAEGp5hwu
NewNSdOnp9i9Kk1oS2XBy2iE0tgCDfXvMIbCz1TGb0J1qe8cZc6NYMi4dmljYRbVz7BiflXS6to7
pUNK65DvCD4pl6jsko1eUoBFlrvtmKqt/M4YVp3tM4Wu7S+sq93Xtuj3FmLDqzCuIBe2EZyQtsTa
hGKr3uHl3Y8JZmFQ6wk9xlRktGINHPaN2Yl7LIYxEFPRSPaOlZXt2c5lwQqOB1SqBN33tfA8+w5R
o70qpnDYuejJV1OXHAs94jtbecazToYbw74xXTFfyvZOAABnRKcGVSR7rnz7i1/xZIJMGlaJAEOJ
meeYmng3uFnzNi4aWGIJ/wNDW6twzY72aCTGzxzw1yomnxrtt51uqQ/SdRdm8sbKWu2X64HkNeZQ
mqLHMMyQ/LmIuaUD4AK1NOjmLUrSrPY24TL0XEr/CNifYnBoa6gjpOBMcVSS0WOnXzsGiOtKIwnN
71K1LCKmbewmYdII4va2DSqIOYoTZsEyHf1f7E6pPxAk4BRngWQxLHiOWdoxvkxA7VV208ZeeTCq
grgHn/Y1Cdy8lKrMdo4RgpYQUDDWui9tlvt224WotlXQNNaKCeHYr7M+vGlTu93TIrwfmqBdouqp
H8coktfcw+w3EH6PhkPGrkUPscW3bX3TR0n8OcgpQKC8szFYmln/c+4Q/yGDw0EV3ObPJo7oVcvm
ih4Ko6MVuGGgrbpoOV1D663bqpgxt44lvw00kq80dxYwaH2Cib4ZBv0WfVu5sZkbrlJj+BGYmjut
Wq0CP+l12ApWpF4Q3mhmlp1ve8cU+yGqmqNHJ/U6H+16GaqgeGSwnQG+Dx2q9Rkkpoc9+OIg1BBx
gMz1NNCoRm7cmiSLPU9eNG5QA/K4luEvhXxjRXvq0cAo18zxHnPdiCdvwuIckSO6MoCcLPvYQlAY
BQ35HAhNqUhKFJyF+hlGWE5SxhEeEDG7xL3Cdn+G2qGSXZpFAdSZHNN1ZMsAVCwSKiIvOTfLIN6G
2Sv9IKvedCEMO6D58Cpy22bKXBX9ZpxMlqAoMbtNARF8EwDo2WUWnn+90bI/cHdDWu/6eB3WhnbP
Um1vx5HvMrWrtoLxBsg5yLRVWXTy8YLV52xWL6lmcOFi98FUaVgOmrXX7rgy9XswKKT5xma3Y7e2
icfWYLgLMODjA536pMC7CR1FgGEYs3fTMp3Z4vRKFOD1aE4dj41IJTKr3Kc2UcPXo5wM/YJX7dS6
9OINNYRjIL8zdInBef7z1wdSYx8VmMvWgkkqoZOd00QLxive125O3V25XFS4cdINPhu+Lbvtx+dp
zFfsX1a5l+PjNBWmMB1JHp89X4hXx+9LkBm5TahnmGnQnDw6srCnQkQLVuCIbKM0xy2+oJ2Iulu9
TYwHQCh0HaxSeiuG6VpAhEyhu7dG0xL9+fLj/hc0NZ9zNpLpv89/888ckHboB82LKuRf/7T9nd99
T3/X5//SyX9T//+XP/Z/56vvzfeTf1hn6A8Bgf2uxk+/ye786+//z3/zv/uH//b75W/5PBa//9//
+Yn6tpn/NhoQJ954h4fgvxbcbMIxfC21mf/tf3qRHfUPJCwWZnrUNP8psnGsf8xWXKRUDh5ZNZvj
/qmzwWqMAIfAxdnX7pDXyGP+T52NafyDx8HWUYJKZB+6+bdsyGfPmXR40gQsOEEtZeJqnf3Or5+z
UrHXlmZtHZDij3vUMDo9GpGHC/pH7lVWV/I+ENl0T0oS4CJHtXda2ImreAgQpDTa9DMZo/Tzq+v2
8NdT/m/E4z3kaOFr0i7PpD/zj5Jo0njJZ382P+70R2ngNny915wDkGxx1VgoKOuEAZY1Ib3uXAUx
H073ZopMtU7ChFJWK+goNXF6//EvOV1uXq6OQoDkcIcEKAPj7C30yN9DR9gaB+AkCYn1Qb2K2eXt
Pj7KrAN+9bLPh2GRMQUBgLMp25JnQtwxsTWPSsk7aF6CH0QKdicpMUKo+lhSvUZtB5tts+mil6un
/jey8WDledK5IqNmdpVVySZlnLgdUh/qTzb5V6r3vF3Wuea2ocO18tJuuLYTbQBpW1obQw/q57Rh
gVvUaeSuIQ6U9PIRJF04s3Pb9HxmykCvCkgCT83LnX61jIEbpb+BF/XAfPC6aKkQw+ouN8KbMpNs
srOdYRHmM0r6H5TzQIYFu2CrHRfAEXfBnMQ2N0cF7enM2adAzyNa9UOOkgPVVAFBVjOB/mu3H//s
t7d9/tXY/5UtbRy58/P56lebnp+LvmnUIWAsvtMU1oGxKOsLF+fdo5i85DYPGDyB+dq9OkpKUwrK
XqYOo2zl0iFBfTHWzrD5+FyMd24Bij2EfraBS8Keo2FeH8bHYoMCxgyOHeXvIxY/G6tkMXTdMvap
+KraKvWNUFF4oMgg3do1++oWOBJqB2Kis3KN+KufwOgLLB/T1BrpOretKLrwO9+5GjiMYDdbkMVm
TeLpzwR/mLChT71DVGDDIVq7WZgjGtKPr8Z7rxrPIYJ7pVvSludvdF9UOt8ozTsoJQySMcLiujTR
3tLkp9lmSPB4dcSMNirq7URCPWSw0nwCQ5V9lWaI+yiTdBbhxG5GiPZkPrg0ebPpIWpQONlBR5Xb
2uLGpeTatFNHxVgQ7EwgFWHLcYMCdpyGvRmZ+QVv98sP/1fB8LKGmARwytldT3ro+fXLQEOa7cT1
072k30PyM5Z2Nf5gEx1vlQ1LqM2RULVQGumxxNVt5uTlIs8T65MWGfa+1X2NchSw/scXfP5+nPws
gohNaZumYjJE8XZWGUJstOis05TwTUiYEMpIJ9R0cQ2+Ib8eK4GmjWDa2zqt29XHR55LwTdHRsPq
mJYBqNM6O3IjppZ88sg/piq9yTDFPznMa8APaldNxD7h46O9WcI5T1weGDNMkw+6ffaW4feMheh4
y9wkrpZu7rBpAaS1REVJa7ssgFOFpbjw4Tg1cHDPYfCg0BUO6l0KCDFfglcriI9CS7m5qw6eYcu7
ICQuLBPM1U0odl8crM7r0cqOAuX4VnZ9d+GNfbOwcHTWE5P/OQLMynxJXh09MqYYo2jB+oUwZSns
5Fug59kyGYGrfnxxrXeuLtwN03bgrqAHt88OVVo0+xMZugetq/BrBmVtb/3M6H90ZRvsCIS8cXrQ
bEZf/lDuND56GA+mCjS96zt/Oj0tV7aw8wcRmt+QaU47rbS+UlxBFtdILB1N/FFjkmn0NPE5EBN3
Jyy3XBoZQ3r2aeYqD73qGq/McQL4tS7cCFX7aFpro9Ucdlt5uB5p+V+zDfHW5sSWzmkfCC+soKxh
U+hRkH4fc5yKeBmaq7zqiTqoi3kTETHMtiZi7oxRv/DmvXPNHMnHywL4oEznpfJ7dXtqR7J9LAbn
kMnK3ZgdsuY0JT0C4+O0n2zY1908a/n4Tr3zRDouEV+86Hxz2KqdPRPS1wtR2O5BiNy+GTqbwD6H
zJ+UtfQK96ZkiEiiByF6zr1X9u2FF+Kdd16x1FBCKd4N4gZOD99IoGZNEvOcBEKH8mY2D53odkIn
xCXEP3L18dnOQKLzNUaZc5Uwy+H5msyr36trXIWEL7pj4B6QSWYPqtXblQgFalu7zhdmIPtNjLV4
iQhR4ADF5WsTLHUBs/G2WnZYWQVyM1T8tu7Is2plSOu+12SuHRJixVcV4GtETUa5jSvMRMAkq705
JeLGHMNx5w+Nu2kDvEY1Uah3H1+O966+0nGv8RUHD+ae3Xy60Wz9ySzEaW4gj6E+XbhRnt9Fo/zU
TLqx/vhw7zzgiCFJf6O8JLdenVUM0dhbkNOFOlQMXxeFIE4wUrl+o4nRZpI2mne9a//6+JhvqhRO
CxkBZaGpsxqdF1N90leTZfTqUOuBvR5J2YMhoS58ud5uyhwTDAxfEsk95bE6/3Q5HTPspg+PuVZ0
i3wqu3UTi/Gq7237k+dU9c4Q7rD3UQQ/8U/hNjBMbV8g3rmDNQadn6b1hZ3QO08Z31HJZ9Kad6xs
F08fdZzPWWMCfT5Ass2QKozdDbPJiRa/l+yaOTImEGJc48ULVygo+j02qX5bNsF44ba/90sA8/CG
4xChgDuvm/McSoWPsuToZOhSCHdpdm5edPdsYL1vjjTBsw4O+jjkBDuJPGifdZiuyyxoth8/DG9r
G9MWfIUluDceCjUvhq/e/mgQOLO9MjxKLSrz1djExucSgC5WyiTADTZXfXT7Uj84NqrNxYWv4gtz
6rTCsdiVAiubcT7zBvL0+NaQlz5Uu+7oxcgg88IUa8wG/hJNO8LwIOx3veZ1xzJM1NKLGcOXnouO
xMjUMfIspo9DV3+Ttlvcx5bpP7VEwy5Uk1T7euKD2MHFfaBZXtMxDlC22PC4O8yTuzIxp2WcMnog
CJAAgFh3VyiTutVgEDPy8SV+u6RYlsmKQsFO4889fxMMxHdjbujpscy9YQWSxdyqyMRrWLrdth7M
4cI1fft+s7umWoVV5LATf7NfrchNKJyAW5p2DB6yqd4KLbAufKbe7skcKjNTurzf8/bSOXuZsI1m
yeSK/Dja6G78Uu7NFPpqn8NwFtEItWYa2rVuZto9RBcfeUn9q2dq+TOCxH2FrIvUGVWHB1MK78Jv
e1vVsU13wOO5PFdzS/f0ocJdxNjczOKjGRK/mxEGv8qrXDzqhVZcuNhv3x86xTNiS4cKCY/q7HtR
CVC1SOez44SJ6qGv8uJHOwINUGnRbwPGNI+G2bSb0J2cSyvsfIHPXh1n3jNhndHnz+bZWTKCV8za
6+QY2o755EsWCOEM4B8aezRhoeU/Is8QECOc/FfDcAoHq1Yt/dow/vYDPu/YTE6ftQSU3fxAvlpD
yl4GVmfJ7KghH1wS75UubBuBVUZSca0X2YVL/lIBnZ74vB2j6WdiZjKp006PJ01C9zIzzY6hmIZj
I6doW6d6c90IsA5SOd1jCemO0hDziqjq/q4lrbijs3tFvDLZFh74Sjdgh4yQS9uHxUBhE/VwopPQ
v60VCs3QtuVWkt0DFdwjKGpsh2uMXNVjUfbhhdN5WwKwiHPlpE53Drfg2dXzcxIKjLQOjvXQzwpc
h4m1hX6nK4nV6kzAQKhF1KWC623VR+cAoCTiejqx3LXTa5jmSoWBl0RHvpXxg5cYzj73On0byW/K
/lHpGV4OLRqvoynt7qLMKS88M28XKelQF/DS/NUEPnt468bUezdKkyOfR5DJI4mOAIW7C9f27ULA
UVCi8GzOfMXz/fOY6s5kl058tPQ6oTc3dNcxCg3SnOzqwif93UNRuOoMPLib5/S7KrCdoW+TBGV/
DjjZ8Uo8SeI5YjJy4UjvlFY2+3MIY0iNXYp2cXrvMCrYmhzj9Nj7Pinn9Ac2GqC/ndOLHro6/Oi2
bhnVF2rDAL95aGPkNgZRDOvKtsI1nr/+wjb67d20mfKwCMDKpLY6nzSF8aBVVpTyi7za3ab08ci4
0y5t1t++KTZ9Lwj1NhZdvqlnay2p7cZYGH167BRAvg6j9bIAlbup8yDduRYBM9qAvulvfr2VcBhg
uAyw1Cy8PjsoYBeoMIEaj5ojfreAcjctQqN1EcEqj6s2ufDpersd43ioyyicZ3ajfT7MgNOmGmx7
07Elo3I92C45BpFJH9wvs70/+UQITI22DASYt6xlktv2VnphT/jmdqqXjxlvJgZqArLmj96rBR1n
mp8rzzKPzKYjyMTdQBRNZF94Od98OhmRmPN5YncyTOYkp0ehHwQFUBPFsTNZmrUaFqk+jP0q9yz0
T07brz1ZezszHJ7+zi2l0mT0xLXVHWduJuvnpxcbs5VBufUzyoIbGD6PdR9BjguMQ5ilfz4+1tnH
6q+DKd0wFAHPtLdeeKKvruVojQ1hOX77nE6yQo3bAAyDZRRv4fo6ywZJ0jZRjb0iWcBZE95k3fuk
qa1jdAdXeWN6G2uqsq2Odpw0N9DhRtDV2zhtqmWqiMWw9My4obrzqHrHbMVGKtqqbFTbEnkVbMV6
uPDlsE6/HJwQYBeLewZijRvIcnd620JeQG3ypvYwFiDy8fvNiVeedeslgJTIDjTX7ohJTpDkvM59
+iYMiOtdFzIkgRLkHBrHDNe6hX+IxLlurWy+qHGaxQedJJctsabVHc82UYSDVOum7uMnjWp2rcrS
WU0WgT2RE2roSO0/Q+QO2zLzxNGMZjmQbkU/lRtY+DwGEu0MkNp7y2q8a+WTzzMF0lgjlC42A4LN
WWjlXHigT1+bv66MlEw1GfvNTauzpSJpemNEvd0e+joicMVuxKLoOdTHT9RZ4T0fhpKPJ5fNtc5o
55yuC6grdRER6oexUybnP7oLMBrWCkd392UaCZpNp1Buygo7MF7PZH4yQpJ2Zj0jm5GbOq3STdXa
zWoUEF0+/nVvrwE4LIaxPBe8wHTRTp8O5WnVCJmUH+cSCWghzwPy0rqXPoGne6q/rsGMdSfJi48g
k6fTw2RRUONgk/pB9X67GilNV1aHTaslNgqtFpXcwvACtRbkQy25LuU3OAM4eLWRjApJeOgkW3vp
FdjtF62M7xg89BeuxLx8/atKnX8ivbS53yAhbRtUxqc/0Qog4IVKMw5xJHH3sEIstRCmAv9Fh68z
G3ZeKYNtq/m/VM1r8vF9OC1H/jo6pRWjMubh8zTq9OiFlwdabvvmIVEDkZAO8NjQp2uZBlD2Pj7U
23sxD/Fp27GqIrJ3ztZxrymmqkgycWBnkW6sFqYxRS0m0cL0b1Nq9AsXdlYVnF9Z9tMzVor/Tzfn
7ICCOfDAd1/QtPesr2OKgVuvRHFPLma6kLQUVtGYTvOkX1xpGvo5ExPBZkK//hDHQA7//unTYAB6
a1Fi8sU8vdKBPku0uDSHsC/GFS1xiBLshhYinoVqLcraj4/3zp3liachjryM/5v5JScfZ3Qfflw6
4sAC711TJfIMQQ29Q8iYXrrSp5/ol6fIZPxNb5L5E7Xd2WsmvVYRb80z3ILMuZ/oEqMq0x4xZdpr
1NbOXaAX+lF3InIKEgKZkZGaS7asuEa06rOZcxeiH2Jb5/juQTCky2AwLn2Q3v2NvGOGIVCBoEY5
vR52kgbFhPTs0HemBckgG277Ok/WY9H6G8X0d5NGOcK+booePr4T85U+e8NZhe2XoAjJZOfsTmjs
nwB4ugZrnWkSS2n2m0pN1dXfPgrdDJ2q0AAlQ6f49PwkTsZ4CjXroJrAWESKbmodJPGFW/3OufD4
zvINJstIxc7eKWcIIjfwE3moMbACasg+VxYBzx+fyjuPrkX1DhNH0AqjJXZ6KoaGHVL1ozwYdmBj
FtT8ndXm2bUdZfrjx4d693wAn/BasjDBiT891BijFBITh2oyYo+LjOElEcXthS/+O88eDVzuC08f
48vzsQUbscBuq8E6hBQ6GDEcZ5vm6GFJfomvx7wYbnKd2bWo3EvaPlBGb58+27YU5TndRbQeZ899
lGPb6xDdHYx2cAlr9rTRW0dpQ95EwlNPNHkGZ1Yziug6DLvouWo09Yk2Vrm301D9pC4ub4vEdo9G
4FdkkneG9x0QkfboC1ncN8UcywWwF9kuwADm7U4IaBP8/Y90DCJAdFKPv0/UnMbaHkPkwGZs0yVg
fgsZbjL9jSg78FqiNxCORoWqvgNkoh+phVJdZ50i05FQeBxRks3p2HpFsGqmYqhIeG/kTy/0nB9u
2VViUU8CMqkvm1HcBEFoLvHudOEqkW0BFQ7PXnldJfTTEc1W+ncLg8kvzWqIdx+moceJj+sNvxSR
hSuobPXTCAvwSVhtYTHVy70HT9S3QH1y2JQCfAO2SMv5CX2eaUxY1P2agrEPt9Hk0z+OjDouVrGX
R9cYG1HjesAWJrjLRnMTl16BlJrOeQWgInO+jj2P5aKtTIxKGc6YBdRPamUPnzeo9WQQ9arMRXJX
Uolti6qnhClra2rg1cnq2IC/Jh+amXiw6cuez6kcvOz7lKIXapiV+VfEgHL9PDGKXx3012hBWcfi
W2f2Xck8L8QM1WZAJdJ+tt26Ecrd0M4rvpBToIc7U2+9p47LjwcjzroD9AD7DzgWbYftMr+f9ylX
rKpGetWB8/4lvFQhyE7JtiJOtDNBFkGSewZLM2Rg0OzmuSinPsZd0bRf1KDkDvQv1AuJ+/kX8u/p
Rgx1ydy5cAAzG3nURYsJCx1lezgGdyXQ1nLRarJMsNF60xVhU6iMGf2PD1XabJ1xsMzdGNXYbqzW
E+kCV/b4pSs1E5siKIZ94guIFkMuG2QKkT90iwSMyVeT55HNsoHfBhqsLKFczfBvnF31H3j7dNeM
MMFRAt5OHBVpXJ+8YJrcRTV7ARsfgs6qG3G0rcAWqXuzKbylPoNFjDQVGGJVZ2/82VwF8q6u2bFN
U/7n45XstOvx8g3mS484gFEaKSEvuoJXG0ht6qA3O7Owjm/L8wDuBiJjOWiY33n4USt7/rrNrHDz
8WHPgi7+Oi4zYYPWB/gGKrzTFTRx6mIIPOkdbNXL2zL0yiMsaqLSO1n9KStJEHBO3IHPVG9V9C1A
jsTydn5qWo9KhtnaVAWyhJK9H6+k2seknF34Mp5fGQaLrOIOY0wL+jut/tNfSBaxKXDJNwfA9+Ed
FmtS5zusXTh9YTvFlvGJcuRS9/m9g0o+yPQQ6CrS6zs9qE5dpvQ27ah2nWgZwV9d5mSTrfVgPbob
p8t+fXwfzpf5+STpETKwnG8CtsPT43WF2Y6DVnYHbyq3FRahLRl2RP3lRrVDHHThg2ae7+453Lxx
mweTNEFpM54errQyexSd7A6E6fYb0pkbvCi2fg8TtMM6JotlLet0Ldywgp8WebuAPd7SqyDykHVY
rhrm2NjOMLDywwliZO64BA0Deiok45lMZUwxLQTsjy/SOzcFBcNcvbxM2M41DECfajcAUn2IzdHe
dKmlHqAb4CrRMmMHFMJbB724pPZ7586IuZKhB8tMGWn06aWi/dInJGb0BDzC/hmVpu06NH8LdKj9
KgKldKHwf+d4s6qQinPWwxDOfHq8Lk4aDH71cMCM/imMzJKBqA+Bo3D3vjVWF442//rXxS0PggLt
Sxdq3sWjTzg9WkpGQE+bajjUFfbXIAh84l6rSzuMd85pxgrrNMi4gAzCT4/SCYJG4qEcDhkR5ctO
jum+Ac/F56C5Zot+6eV993AO98oFeIvQ7ezpplzTHR+7xWGKqnSJ6GRYS2TRV6NW/KLxlF94m965
hjTJENdQpdH9O9czwnHve/LYxkOvrGCDaDmHx+Mbzx8//O+cFF8Hx2WhRlfGuZ1eQ/jpystSOR70
Rn6XSfvgmt1vfxx+O0OXrT8+1plEU80CHcS+guWIEbP7RvDrB8oZCgQkh5QYXIBTEY42R5vWXVRb
JFcXwa6n4oLx2oVXHRirhZcR8ugEpKzWCZDBQpfBKqNG+Ph3ne8saLjNkWa0Eh3KcLTCp9fADRNg
BqPRHjS/w1mkIgExXlc7PeeT//Gh3rQf5mM5rJKoszDJW+fvIQM6GYb4uQ8tJfgC8bb2uQy86KYv
7GIt6hzdAsTKpeV2pIu6xrgfrLrYelORXDVU4tv/yc9hXaBlz1CIgejpqSdGjmTRCjr6AUSDTtAd
iDAP+rs0AOUzTvSealCPiPHR7pke1kg86+WqNbJ6F7agZD7+OS+BhafrBldHSjE/8XPxcLZKFV1O
gHqj0R5GcX2td1gu5EAp66JJWOG9D3GGpjS0x0RB9Qq7uyH03C0kUGrZsdeXVVGtHfh/W5dxLgbe
2Lyvp0StZSG1uxY0wn5KzHST4I5bIgUcCCwMYkgXeX9BLTT/0PMTYWGnpTCfD/aJ0+vakjCFV9Pv
DgTeEkecu+IutthiBUFD3G5AXGnCHOHaiqzDx5dQvPcwY9SY1ym+LfQDT4+sd6LiC513B5YO8Jna
OH1Gpkp5PDj6k+gicAGVJTe9LMdtbQ7xFgzk1zDyzMd2KopjDgporVESLi1fD7f0gjWgLQaBHj2D
byU0fMAQPxewO+pVWwXWxi47KBS2hNLv4g9VCYklKS8b46cQsl9QtddGIWY/ZjCtC8ixS7xHyYNm
mvW2rMfxQl33dtm0UGeZTPdnzAIOttPzj4MGAW0fjgepyE6dRE7KdRLKC/f37VW2WDBokM7WBWqs
s6OMVa4DwLCngy/zdqlVnUM2uZtdQTvVLiwZ75yQSY/UMZnnzSX82eqk26gNZKPrhxZl57aeunKT
qNRbffzcvHdC2PzMWb7N8izn78SrjYLPiJadeGwcUL+AgsQMhVXffVCp0a4/PtLbLw6KafS4DoRT
hzHa2TseC6di/lHSfe+MnU6a4BK88WMxSpy4yrpw8d6+hwy6DdRhaDJp8L1Z2unsGkSIiENsxw7c
FwhO6WhXt7pBf89rIn035np+JLL3Uo/lndNEm4eqGq0kY/bzCzppQGJsJxAHt/edz7VvfTcINPml
hW67IjO2v7CSv3P/KEqQHjNypXGvzoqTmiw18oVGcdBTDPo67K4tOV4puVF2+/zxDeSJ4GE4Xd0w
n1IG0TwSfM7PJ/YGEN5qjDznECj/uoZUqQiEb3yokzSrcIhYzuchagiGt2JNPRHMQdB4ZjelWk69
ne1d00NlTiI30QaNRdHLHkgS+Z6qRF+64HgD9vV69JV2rf9cOVg2drVlkAYpLPavy8gFpoi7jhiz
slL/Qd2ZLMetZGn6XXqPMszDojcxcSYlSiSvtIFReSkHHJMDjvnp63OS2S2GVKTdautFmaWljFdi
AOHD8ePn/MOIDG49Z0gt5WizUqWoJ4lCBWkFhyj+yajuDP45OpTRLVhIzi5X4cRCp/G+73MwiziW
Uu0lVQWkbp0qHTW38Gv7AbpCFkBeacdbNZVNaKScgnDjUpfSu3DN3L/CxvFmUEGL81fmt7cTUr4d
At1IL4Aesspv0i/kgB/DSllGcJSW8MMXUPUIXq5bpMqsM7Q8PZTqS6wiIoU4vRjs/jO6fC0+1sky
uqc+R9jXgUT9b3rS1qcJtbRhG0cqvVuWIkEFxLXHbNuC3jq324Z0KsvGlFTYrqJN0HWg9Dvg/sk2
o6aFe7Rf9j5mUImiy4DUHqUU5FicbRFO8+eltSnMBWuuTA1HFBcwTdHXQ6L/m4Nw7w+iAwU4iGGK
eIoYoFOsxH0XbSW9CbBFQpTRldV30EJGfpG6Z4At32qh7iCyr12LPga4rhyVhRJTTvBB3arvKN9i
JocWhvXFtmdx0VuiPIEc3n/Rdrx+dyJr6k50VjuKQfI7im7+tIYnSDe0WFOATpn3oR4z/65e8za9
SREITTeTyrMbUBf5P2PymOyVVY+3EqhFA1s87mc41J4VnJr1Hse8bR8h/FEjUXzoMw/LUPbZhsaV
s4ts+cHW/v0AgIONKWaMngx3neOtjVp0U6Kzmdy3M+DTxS5CcsQP2RK/xyvDgqXwajqi4NyOwrLy
1xQP6N66Jz3rz/0k1IhW4e0RB222rwL/o0z494DF88h/IX6aC5x/dOBMiFVFeTxa9yoGxJw2eB+O
2rvW0A4PH8Wr38IVj6LdBQUKZXHO7Ldnm5NCF527yLrPdZRdZImz7h0qmjs76mnttJ6FkCdaLhKe
9U3v9/VPgefQLgkmbydDZX1EVHsLvTTryLwOcmyA5+ivHnd+6PQNpAmudd+t4bLrszb/pLt0OYcg
EG1aL20PbP1ss/oiOO9CRZGT1b3t1/yjmsCfFpYP6owEBngSuIOjcamtIheuEA+TZRVIVqwUKlN0
Md8f/j9MNGcwlx6gQNAijolhVKm7fMJh8B6bNRg/uA/s9eK6J6Hq59P3H/WHLxQiwWDDCYOG8RsF
MA1CFMbTIbmX5eCfuaIudioDgf7+U45QVs8TGJoySgh+ju6mobT/mish817EYwHHx3cxObOHHPm8
qtIHQvCyd7EzpKifuftVTA6eQmuwC7PF+vTBS/xhFYGlCXyDDCdjC49ubrJFIMwTXfaQZiPAfh3V
6SW3nKU6VLnfCMAL5pjEoAGR/GRQd2iyR+qcXRDfuQkKWx8Miskv3qYEhvUCBwXevmvYVm/HpC1a
W6Ro+D6IqFvdLYwr0R7cVQXNLrPS3NurcujtcyRicKV5fyh+fzRNOs7ymFIiN59jsrxw43muiZv3
lhMOu5ye1RbcOj5LRfWt0N7TjOT9/v1HmqrI22+L/gB6HxAPQS9DLX77baU12OFq+Or4rnpPJcBg
Q3PQ7X3mlxYIhrQdUTp1kSLahkHuFtumNnZv77/E76sdQjNIRnCwwBmBT759ibAZkjwH5HUvbT/b
4a6qz30LKsL7T/lD0ebtY44qRCsCglRleEybKDpVIfYjkVNbF1HrOp8iqypvijnu7ioEWPfu2K+4
HSQRMq95dq26ECrgsLQ3GCrGH1zBjpCsZhsSSTkaaTq7nFfHkzDo1FkHXB3uLTdECdv3yyvfpvuC
sbdCQXRN9gX8pF2e4xNcGz1PcsL5u+W2M+xkKXeOmMQHl88/DRZlbxPnwHza9MTfzknXJukqxtnw
XbzppICfsk9NnmuhErHVy0jLpXbGkz6ensATJzfKn8IdeSIxf/a9rR9rzEKSePrHgZH723MXiDM3
IXi9fa0mFW5Ih4k2EDrYG8ql1U7By/tgVzzX94+2BTdHk6xwMQBkchQEsgq+45wrSAVWJb9a7Wr9
dHOctzBFdkr80TIHyTtayTsxoDaEYlONnqEtB4E+rScxFfR18imh3fsZXeIk2mmVBxtH4tC077Hk
+qDa9KfXRXqAgYHsQrU6OIrjTpZGYV3E8sFbivh6XWnPWUshronuaCusAGS8yNK3OkMQNlhIGLJl
rM59HA83RYhGUdPa6sQOYTUHQye3yZpj+zsDVPhgo/9pVVFzRgeEbhp2ec9OQb9czpeIUlfmzvG9
WtZuY5UVuvul2yLnrK0fYk7HvzN0S781oux32unJ3QM9gwKF+mjUM6DvoplsIUNI4v1+dPg9ayTg
AqSibUW5C7GptwsLjSz0TBFKgXpZWPRO1m8AabyNwM9hq5ok+2Ad/waIBS+DJFHwXK0NfWbv7fNy
y2uzBG26e2XH1Vnhdri6+nrawqwI9+3QV1vZVOmmy5b1RIugOhnKVNyAHZjgMYfxiRchcjU7nbWx
R2iDus6y84qKxG07uMumJIu5Qxi3PwmSCe+S1OaTRSz3STRYWyGq8v794fs9hNMuwzAIHU0PIMZx
9V2NaIkhqlI8FAAoTqcoi8+dpnl8/yFmTN7uSgP2It+MQKIDLz0aM2T5ndma7OIhm11s1NA03VH7
HHadEy8fpdq/H4wAgGiNsBQIBABx386PK/N6sURaPOBlhPj9YLs7S9bdZVc1/d5mf5xa5FWXjUIx
0PJm+xxlMTzZvcHZZISwvcBy6gbupbPHD0HvIiHFXntJehLQIvsi7PVDZv0fVjA1fyBqCeBbYPpH
MYvybSlUvcoHUscQ0HOal39VeD+6mLeNU2EgJ+0N+Ar1EAwcxxs8qsuzsdNoK2Y+hjjb3FcHNTfZ
5YTH6tcAYeIMeUpZ3RJLZqqg+D3cj1mafJ4qVVxZM7Fosy4ULva1q7JbmBY2hP4Ca4yNO3jppUxS
FD2dpkcJR2hso6hxVhkAzJxl0lN4dxjjcJdU+bzFQF2dx1iYo22bjNWXzo9xm3L6xem2YT/j2pFo
FyIVG9hBk20eMblwyuGb3YoauE3Zjx9R2v40nKRhnAEAR00y/nYB6CCwSo5G+RDUTnZIgqrbKSpT
P6aiyfY8W/7zAERTM0IoiuqLgZa/fZ6VuvTE0GSFChSin9mqfBejl7T1/S7Zu8s8f3AZ/0PyT1vT
NAGhWRCBjhHsDcYGq0LAHz0PjXMNngjJQzZEy9cRj/B2jzNcdAXNHyZwVZYWsB87R9EHJebU+iDv
dX7fbAkFbqROaO3TZUiONjafGCR9a40oudOGrFGm+9rEU3JQk8KyaSjPyUGCT/AH7A2GB/9qM/Db
eQKG3R667mxF7XZvL2y1ZMZyOHcafUJpVO7ltH7n5lN9oCn0WxgC5MgRASKB+5kTGEmvX29NyMcX
cyl7lBEqMkgUFJti3Uwo2T1Hu/8P2mw36qn+0ndPT/3Vo/ofoL5mltp/rb520jVPdfmI5A7Hw4ua
29nf//t/mV/6twib8x+gcVGTiVm89CBNb/JFig3rdTTVTG2JjJreCVvp/2ixxdjxIrCCrAJXajCD
Nn/1KsUWJP9BK5edbkA+3IWCf2J4+HYxc4sCjg/7k8+BkEqv4yhw0A1dyIHkdIV4KIfxbohnvHn8
fsihGbhaeFZ8uVR5Y3G30FOcnk2VF7b3aYz37keJ4dtj2bwLJyZaXTgMAziFKfp2qbLXpIYV4Fy1
Lo0RuS89O+vPOyRyrTt8/1R45eGhIvLd1MtoKE/EAlzxIS/n+GsNa7ffIFFfNGcWktzLCeY4XvxZ
W3W+nv0ywZ9ejvBfZeJ+GzLoyUCXQBJx9wUQe5TVj7PN6Rl45ZXl2th9O8lgzVdzUnvTQ+PXaDUh
9yvkydS5otuMwGa7ndZd3Dz889fgwGfmgPCboPh2tLyFssccl+VVJfDS+dF545gdXK+SBSX9sIkO
w9TPYbfraoFdgbTHsj8X/dzEP95/j6PQTI+MUIjSi9EiMVin4956ig48ClFTcl4VcZo5GED2RY/i
CLa89oXKxYocdV5Qrw7bBaegus4KdQaZPkUev7aXj+p8pjH3f/Ou59eJWUeQm8lcODDYbr8GPEyE
sHOTiOyryo3qz4PwsmWDFVKGtUmD3QVGbQLUo6ByDj0Qx7tg9C09UpTPm+Jzo6W3fJA+mwXx6xtR
tmaWqMOZKw+w/KNWYuktOXL3XnQ2hLpsll0j2k6cIE4VICashYwAOttliRj8NhmCSv4MejxmPpLI
eb4UvHkN09znsgEHhxYOULG3A9N71tphsbqepUuS1UhWdJi5dJeBrRMAF/joYbKwcW16Bvl1NMi1
SWlgJCrzNwvVB0TVi2Fq5U8bsRWsQZZGymVLCbPBJwYzBzyc9+5sLcuF6CMrfMzge+h9Z7r1uKX2
UVs8VtIbzXdMrKZ4TEef/+8HJXD++WBFHu1QYGWmIIZgCmRMWKe/qbW6ciomr9QHjEOSG1yiR2c/
OMCKz9ZqRiJGzNn4OYQC051WWYtgWSKHz5Xs8BIBK8NlqirS8Akb5fDK1XaJCWJYOsXWDQvP32ST
8ubtiFIISGmR99Y/29fm5SFvICdElZHsKjF1t19undDR/ClpdHcoYHKMn4tplhh1gdHzToJ17t37
dQnX+WZEsbr5OY0dIpWoHgdPH4yh2Sa/rBbzGnCibVrfkC3NJfPta/hAyKkkUE3MMR85nwvP+Yyw
mBtvpUDKviIxniIHpLWDqzhanlJcBH4nuh1a62R/VWul/s8Sr5+p+Wh232Y0hJkQkiunIm/H/eq3
hlAGa1i6SagOmRuMw7nS8PW2osQtD3R4pqqdZXDnJ2Wb1cO2SDNgrn0Q5OJQSr+Mvvo+kh5iW4lF
fSmbsghuZi7ZxQ1aY5X+gHj53Jw6GkUIq4ZpRW/YgK/ejuIA5GKJEGE50OGs7vpogBW5oFlCButo
VZxXjjPsUk56B4tPVIaRM1sccerSq3AeosWrei6NXmUsbyaEmDXI8miCPIA7OMwc329X7CxnaWkM
E9boEeumfD6fKzXeTpHdJnsUcQYcUIMxPM8RRfUR31KzJa8S8nfdbbpZtF8iD0ufTUhNbDpENQon
tGm8tf/gOmzWy9FIUOrhLoz+Bf/zj05NQezvVBzow+ys6EHC7Z/kpuy7NvjkMXntWb4G+SUSx9Xd
+yv5jw/mrgnDkSUNNvLtFPRxI0AFecMBQ/Fior+kW+oMocgOdlW3w7mfo1xIcuP0/Qel0j+EIeiO
LFXu//TBjisA3BLxP1uz4QCBL5i/YNQSPSRzVz2t6PMk36IlEu4Ov4TC2VUI8q7bJe0+JAn94esT
6ul9gRgAB3isVkUfiKpQjEw/5natPrTD7ICcCRzZbFVALfazAru6w+BOiJcrAZrKqBx/epnbX/Ok
Pz2Z2gpERo5hxv7ovHFaQIdxrPqD4zlDeACvVKU/NXsaKXxs7hs8fhzd7FWM5fX7U+6Y6sHRYiM5
9hh0Dlz4MUeXnqYo4GouCa5kwVBhDR/q2eSOTnLeqQGYGp7Ezm4FqN4cBCrr4HtgUuAor4tUXzQ2
rrb/jbFAUBtgLtUz0oGjFEDqBs3bDLNCpRtU/os4UU/AiZJLTBUs9TR2c3i+xnP2kRjlUepBrCS7
BzFCn4IyCyHo7eLHWcNWHdYoh8Avp3i3zHX8tVOu/jqp1mq3xdSqctsJt0FTfAitj8oERyVUE6sT
amzk8mwACm3HtP18dfKOdpRGmL0vk2FD/WPcj0WUw/2VK8Iz6MYn5Ua6Kli2bRxYN/A7iotm6tfp
HI9n72bsFT7VKE11euPgnxwe3l8rv69SMzx0cuAimIbOUVwaOryprTTjDXNMdzFhCePlr5Vy8lmS
pI7+C6yzR3EjHruPzjGz/t8uUtqyNOKf64Pc/o7WhF9l0ZBQWT4ob2q/DgLJsp1kM6UGmRViI+jX
80NhIJWYXZThxZCE9WXoCPezXYVY5W0WpwmyS4MCeXSHMf2nejNm8lD4M29GxYXc/ujwUhm+3P5E
Y7zH0/RfI5QugDZLXUz7xa1sQD+BK7/lTPytt2DHXQpcf7eeUwFVfX+Ofg+klH2Arjk0OXid41PU
7YtRKVV1B5EgCcZaBsePU2PjWme1i6rzbpkCG+GzVmpqMAK2/V76tvBu33+No9bX82oGXIYJAO0c
Q4g82k20r5YAY6v2MITNWu3agn7KXo5lKje4v0G9jHQ6/mjaCRyQZY/pN7hSVnpY8Ka9KuYIzSPW
fH03VU70kQLlEcL5+d2oARuuKXQDOgJH75Y11dBWAdapZCOht8/GuLzEVbK7bpEnuSC1qO6GXtZ3
VhMDUA2sHlsjIYMa66qpeurw0PmIl3J8MYT96oEBNCBvFBZIJo8OACuQSQUIIT2kSeK07SaqynFp
zrxAF1wWKk07s9ySYo7m78oR/5QNEI22jA6+MXa34IB3xszp/Vk8DomkHpRhGCAqCS6zebyqAy9f
BkxsD1Uv++JguX2rzi1nFbAJMxFezxmX6I0PdxBBjnioxUcX1OP8FcsKGhoAJRBSAXJ9XKwPphRT
FyT5D47VOv3VjH2tu6koXv7tY9VZXtGT0/2nDhcWdxMVc3+fiULB3YPIGZwhTDJMl0JXOT0w6g+L
3OEctn5bYSeuHxxaZsm8DVBAGuHImgMc9spxmySKS43w4oLDD8ZO8YHTEXyM22ZaX1H6Lr/UkRo/
wpL8tmiQTOGYMHGHhBuZw6N13Jcepd6JpGloVju+Hu01D+9SWVjBjZ/paUVwfmgELMjBb08jZJXL
K4htPsaXWLn57geL5ZmF9GYMmCnk/wL0Uyg9odj29gCdbcyO55EtH0+ath4s9e4uTbRf7pDPFOFm
nWOfbleY/4incr5K1xB3Q3hoXN9raMUx1xBUvw8jCUa7bfAuZ2nVckFXs8m67VpV9mEYXIDp7y/y
3zMgkj2EQk20QqWMeXz73i5uAZKcpjzQ6Vae3GHRWOV3gzNUuCGXeoluMb1R89+9B1znsZtknH2q
Pbi83zAx662NW3nW8pEu0x/eirskzcSAdiq8j+PSmQ+n28LvNT9ou2kiC6s44Ck4XrltnN+4aRkj
CD5oyyJDXbjb0N5co/F2nYY0DPZR1ayyP8w+KtNf3h+uIwod0ZOCKtkiKDxmO6Gt8Xa4UJpcRxBO
6T6w6g6pco+lROXTE2NBM2qOxsA/bdwlW3HwjOaqeKxtdyJsLYJ+2WFQAf9J2hBtH2VhF9f83hyc
KqcP+kuVT5N/vtArxDUqtWY5n/qJlvbfNEZbHtXqeLaq/ftf6Lesxgg/ONg6wHWjHXQ80Mua5BRv
7QRvTz7+0OSD3VxYfY2JJCTlDgfUFPPFeTtEK1z+958Ngelt4EBIhkYkgc345ZD0Hov9pW43exyI
8gT3AgR/buZCrwxWMlkzf0jqBCAcZ4tO3/w990Y/Gs/wwlpbpEtXWd+E7RT236bnmpH0NDUntAon
1okzZKZINuRlg0K+BXbVlqe26sU8nNDIHyx16mKzud7P9dzInyjlWOVXYYMF+4ZQqvkEqqThF+2L
UMa8gN0u2GlVlBPSLxW42hQrPCXq9d5beAKWBEXpMzV6pTmIlbRsOpvNXfR87LbwOwlLPY+ShX8y
VY3d0uEpB+S3T+xBFvz6snQFxS3OfPPoFJAvP8V1azxWqygxi8mhNoDSTp7QyH/E1q3mYFTAu/mH
Mw6XFAu91HQjT4S0FIuFCn4dzrfVGAEe3iltj8v3odJL/2AcKJ363EdhgF+G08rP+xmYROqd4AVt
Ycsr4sStwg3ZiO9vp8xt+RpVW3umQJJZhRFiLFJGbjeMifk7VYQ6vIY5hajsbqBE4QSncVUlej0r
/B6H8wMtUtz/bqwqDCfvs5V4wkWOsO0Xjnk4J1hAtxvLhwZk5ienOnExWS477JPt4PPWXL++LTgV
WgKHdZ0jDn85D0GQbUJqR661XSHMrvfpQoyPgGRmDlotEh9CdmeKNAVfmWVUTs2FDVe9eESsfdTW
Ng1cyisHMUgshWnuDx4LL6MqytDPnrQZcxsEhZEwducVasAMPqbcAumT6z1lL80Ox0JR/kyElMyT
et37zZQZaQLcYhmStG7NBn79Cdj1yABF+VLx7UO3TZp7V7hlcBtr5OjuR1V3/XUSpuJnSGtA35Xx
OqnHfDSGnMqZq8HaUA4ZUnvX4hXoDxu8wzLmEuMx89A5M1SLbZjW0aPfBq312QEbztea28XMVjcU
RHKnrO3gLnQpvB4ULdBph+XdMtyHhvXf7MqXN8/g6DePSCnUi4Q2X5A2f1buZBXJCRQ8R6cbOawY
K+2cOYrZFX1jmzjt94LiJ/oPog2vE4A3iXfmTqhGWdwksXFJzm20Vfryym0S7E1TfJz1sqnoyOK5
0Dsh9j5jGk360xjIMaz3eW73sb0RybjOl+0IBSYFuUmskLs2CazxRHQBNiJMnIEYb/HLjIKvE/Z7
DQZ0Dgp3eY9Ib7DReV/M8wYX2Mb7vjZwK/HUYC9xcZubEP80eM4jvq/nXPj5joeozRu2FsifYLy1
SyWI8TXuySuo6L5mrKcV0Yx7OOzmn/kti4dqo48XlvoUO/nKEixpt/IfHT8XytvnIYab1nUZJU1+
C6DJHCF5TZv+VKaiZ7FFQVGz2IIUdeP8pBjnmuHUVlLIny+7zOtH80s+BSD2rbsmcsy/rN7kWCiF
4flcPA6VzHjPIMuxTaaXjGMp+hmIq5mw1nSsVdlJT/7lWCnU5mT1/fH7SOjzOswsmxKXah/a3m09
uhVl74ITb9qUChrskz2PMmAdCWH2xRwoYqegkdAXm7zow9Hdqmo0p90kYiveYsJYeJ+TVnb5vXIH
G0u7lmw13iQZVfJl43vNIr8QAcfk1lm8lb+JCm/FyDfjytZcpi33+Hb7Ok9roGjHbPjXNqEdrAQH
/ssXzrMiSkbMx5wpuRrwQ6H/V/pq+FfUz2J46AqRR84u8CYag7pc6hmKX9uotd47YL3VHoPgwPq7
6ZzWunK6ri7qA21DUG69Tkp5GqoZavEms1Bi2uphtS6KfhBjtosxzKtOR0Hb7LqjdUAvK02LXu47
gAUTeC6Vp+LeFx1IhG2KOzWz8rIlvDRgol57Goxf7WLjWLtivsvXqAmh6mVdh7Cxu3RmH039sC4X
bdL2/IB/run5DCIyR2U8xs5y0Ud5VzwiBGuW4VwPbXAmCh0s4yFNrSq57VtYqh7YomVmTrkemAsV
9OWCAa2CvgnKbVrT9hgILGsf0g6J2ubSG8Y8v2TB1u0ZAH3H2eDFSvVRs0xwoI8SK2ZD+5Ok67vN
wtzEOIX4K8ecx1kEFbFOfI229+vBRnIRzONJpjwtNKX2zsk+le2cTj/WVZvz+jVX8tECJVy/nuVF
KeGObmprMvsoWxaPz2fvmw7R6/ErATbzCq+HhJsGgq3ZOb5Jl14Sr6APzXk11l7Lr4F2N0G8Ghqz
J+wVfZKE0yg3h2o9aXN+1qnIma6yT6UZKj8yW//11Gs8N0+HLf3dNHf/3asLrczEzSicu8TaLAi4
oF3CqK/zJni5nZaQacwn967ZUUkzm/UggsXceOs4thhLWdokMfinCz4qqEvmaduFaC/8DMIs0+J2
sdO17O6klbZWuAU0hhVl5jSFIjqDs2NXttjiEm39l7yU/vjMF+7ElNTol7EHY+9cpvzcXPR92xEg
ZsuH/nqGKafJB6CZc9ve2qk2OYXzcvQVuNqaWCAbs/VynC2x7hxxFzcR6OUJUWFjW7+LYA7E9r7K
S3OABqIqCvsk8WYlqG6EyNb1JBJB2PZ3YAMtVd533WCCVZLmli2/Z25qRr1do45wuR3mEnsaaknr
MnXONXYZcUdsHHuzzL3GMceyrmdqk4cG4SD+yTIWDpNuF4n5FmTUJQOpWNL+qYJ6uzqf3LasOvm4
1q3XOTeiRuqnuUD/IrAtZ4P+GZ+OV2Zvk/thyeGMzyNVZ5F5flamtEMRhtJtef+aFjhYEvU/lF7i
4W6xPI/N6KdZb5ot+AgtW7/qTRjOYdOYl1a+yQk9g5Dot2Hme/RQc4mEzn0+ND2D3OPDzXS85h65
2zX8+xZiFV+yyhIy4i9T14bjbRcDffTOcWKo0w1rxXxg2mGR3mAEMzRsItAE1kxqBchMuyEddQJG
4/vLxsWcgYkM7NpUTbD9Ma/2+hFRRbLbnHWqb3i1wNO4kW+XTFdsEQuIEh/jNDk6wbvGk203XqFj
atZzjcmMWc+JbXbRKyBEZVXIa3mVRx7g5ePz40BD8JEF5TtafkHb1PJnp7MOd1IyfLFGZoWYr4lk
f6/X3SSHwr0oS6HzrMPqtbCrveVZkbgm72/y+2hEHeCvJEvj9ilKeN4W+rvt9ycJIjf1X74qbfr6
rSxiIVECqjo1njqzKvnGVYncCRuHzHMnaVcWDzKz2w5P2ypfwbhkLaX6ZpNrnQyfgEOty0NbNx5W
WTCrV3yk6w6FHhs1b2bGu8p6nNz1pkiCJi822DRb44DfxBRn5d0sFpc/qrXDE2O7gJ0ZUE4oQE3j
Nz6M1bxvZxql+LgBGFmw/C1ZUJ/43IDyW9aXLsCiPhtRhm0zd03bDWNTRM5lP8aNVLcxoBy7PCR2
OQb9jZ8A+R9OoOunyKT0uQg+Ow5F1/60SLR5vi1ClCP3LeIt/OSXjvJP0wLVaWtfue5Q3Sg95igs
4HePDP15HC19jdh8siK2tF91VyAX1vqr3zoH+tvpwhlZy0aezrqxebcM87weIaZkXh06mJWHq2t3
1c21WSgTy9tEPHT7xtv0JWt+DdkqdxNgMeQ24PH3dRiaGE9LEsL4vo/lIh+1VkGGnXkKUcXZ91yH
qi+yWpSdEZxLEWyyQAfJg3QLyLUbMHYRKg5DsjrVctU75RRuAiuyS/CblgqUDVczn/r4IV4d1k2I
iZJGgkpgW33lBoNJV6umM9c27+WQkzPnTLl15bLwFbyXf1Lbwo8LfApXqy93wAnMpYwLiCZkvNxN
g642n+VrG9RDVwfsXol37jp/StFs0AcWbcKRzkIhmVyfrycykc/nQsnvXAzwGs3zFsoiuKN55qaL
W5k5vUPC2pDvksVNm/lA8yKVOYJbz+ECEEbNiTAoZaI+iV/aIefT0InPOoRitdvnt9wTU7wFMNID
BoyUWm7uK100mtC+aMvkmBI2OwdwFAt2KvEqIrJnU+Cm/fd0CUMw7SFm5byYn1ZmWF4LtXbYcM3y
RGwCXjwNxu5ZjzbfMFHDyJi6tTJgERRFVD0eisGXHWbkoQKyeZKAKpv3zWDX7Wev91qXuR4YNqIG
qybAJdzlXHUUjh7/PsbrUM7EyCUIn8fl5RpjaS2cFmZrqI1+cgwbly5nT2SDicIqw8Eywe/p4DWA
uE7dl7CM53HBBeklce4FVjePneUZQE6NPSbxrHoJeT1KSOQzr4drqqycCSliy0KgthYVFRXs2OOV
NaxeMp+8T03MgxxqUgU3BrDOPeolXRdpZa6DDR1Hc6FYXK6IVYbveL915tmcdPGQDxwQsXZMomW3
7to1uItaSXYxqQUay/fFSuYJKzUGeJ52rJA4+WL7bd8IdL4TWzwNQvfpl2Rc2uJ0zSF+rdtRwjkZ
IQdz0vrId7T+shWUKFCgokRXxE+UCeyvuJu083d0lgwOKhNM44mPUJ86c0eRLvcqLSpMtMPVW0+E
wtnuK6nV2lqIgybBnJ8vlB+x3emQPi/u51Za9jeYbw46YvAmchyfC1j4eiOcQXc4UU/F0NzmVbuG
EhC0l8en9G6snINshVe975sZtn5azu6ZBVdG/pC969ARW5voBEGapMXAvVzH8GztkVf7UtFVTm9G
kZt9qWshGfQZZWnxM11HKZJdqGOYiD618pA7S1moANUBIhZkjUrZNdz4njM9vzJXs/TEduYer1AM
xcnCNhSCgSp49Myd8jLA92398Xrjes2ySQNM1vNSJHi5r1heag5cf8i4VeKCTAIfeVze610EZyx2
t5nCk0Ed9MtFXfB9G7S3zPqfX3Io92VXzSjA+KcT1SOWRw74snh8uV8UCNKwRl7z3NctEUFDJ61u
7cpk4ZbXt/Y3ygbqRzsueUSXEEURnrp6sZqWbRANlXI3Lk2IkaDtxqywXdaPr+mISa1z2ZpooYu1
k5c9JTJ507hxNqhNZdlNdR6Na1iEu0WgZRfvqOmae5DFBYHHJ76a2fwFbBBzmUltrpKqLZyWFHRw
kgJwZMoMNzvQNyl7psgHR/wkLpWErlUtDuyxds7nHLE0Y63BlkKuE/L80tnTRgegnVA4XKrpmglU
07UomngNN7ntrTblk7Bd7T3oy1k/eUky6CdyiUH+yOK2lfe5TGyWoe6WXv7opeVMkL4imgoF50XY
+cN2WG1zn8qXyTRc1hotl+9qqkz5a64bFT5JYFCItae6Gk1gXDCnKTl1ZxO/GzXaMOZfikcReJSm
o2cDwlFuCkuZ4ajb2SaQdmQM5EYQzPlh1HEXXvceSnHcwB23ZqpeYxg7LqY8kenRI8PJHey1d0sR
pIncOEEHHemToRMwYeHLOTTYHvoHWwyLTSLW2Z65baRLZMIX5Gty0QDKHlOm2BI+Wsuvh7QpOjHs
6Gny22jOUAYJJ3cIu5MlwNt9omgaK/eyxmLNDE5rN3x8NZBRpxtXe6ag0YZKax5GdxoppTnyxkHu
wmBOWZjzK3iQInCJBIRVLSyeZnVKhBTcIUEKbbe81AAqJDj9U8dJuERb7cz+SWsEnMNtArWix35o
HO2HVeVU3AFaqvA6ypXLsMUlOdZX4TvD+PX1TLVr9Vw8nQB6Yg4WpWr5kfqiRVYFObbJDJpYBsZ6
oi/C1yblNsOUZmg09lSW2eXNhl/VassRaE7NznEx5thLz6cYvI0st2Iw7LxzNCbRQOyHej8nXmpp
fmGo1+nitQwAoMBkGhQgkN4gVL7U8qjDkjn0fWSCyOtlERUFzZWiGsJqBRpVTzFGknk7zizgfsSx
6SRqvTEmTV6WlHDS6WAy1SGhqYid5q6amBen98Kg31AajYW7KUZp/qjjhneimNcGfs0ayiqmrgOE
xFcQVmgS/CqvmfccwUd+sDK8G8erPMrHqm+3y0tFDZ+9yLtk3Bt1jW6+8J5WPLBtci9nXq/9zJ1G
PKFhUc7uw3NH4R+RC/4fLN3fuMBf5f8Cddj87P8HUA8oMP7SejEW9P/J3pnsWI5kZ/pVCtozQNI4
Ai0tSN75+jz7hnD3iOA8k2Yk30iLfgq9WH83M6uUmVI1lMsGelOoqBjK/Tppds4//mYxuDTX/+u/
3E/4Dv5gO/jlL/zqOxD6N8IraOjAQeAbl6Dtv9sOTO+bhzT6QsRBD13yLf7hOtCMbxcvAAQ1LxBJ
Tvy3f9gONPMbf9oF9zOZq5gm8b7/2//6gxps+NOvf68O+zVj/nfUKjJkgpxgenH0IDv+L3rkBnfW
MvruA+uVPQTM/F6Amd0/dK3qn01ztDaD75TXqeM1d/W6eFfKsOdPllub6Samu5SOvYuldbjuRzm/
UYmnHhYawR/tRrSo34flYJdljl7WeNSMZH0yVJICow/JXVxO68miFXVDRACxs0ImC4la/LrOi/Eg
JrgGV47lWWR4A3lbpE5cWSaSbU7AkB61ph1vOt7K18LrFivI8T67UVa79rtdGfMUJdZqOmHpiOGG
Vd875ey+DpzbUB2dSaF4Ytcf3WBu29VjTxAu10jpE2RjqUHjatWyvW7pLQiKDZoa2KPV3lUCmvIw
6tP0PDhM9AEznXVXEbGz40sZrqC/MdKxG95a7UJNiYW9qOFoPWAOBrEu6tHog06fmWLzJBpb4ziQ
BLOLRQYPk+qn3LroENv5VrmvvphuRyazJddmdPvdz06826mm7hKljtxZn32xnDn6N3F1WpvsqOT4
BMQQ2sXUb9TsspH3D3oaf9dYgY5dr17bJq4OUyvNm97yQgqsUu6VwY3M3Pk09dk7D2N35KO68VLr
gWEP/FZO27RTLCxxmnzmOUk+aet9ITrqw9R25w+9GiFRub7byjfeZnt4yzr/AGl0rIjbBxaNy3tl
LPnO7ubme607D07d/7RW44lGr4fYJoUKYXjR99sh9oqQ0bDfduZAK0cmLBlYGf/0GiPUyFuv3S9V
bG56zbp32uqxp/b+nJvqwxZEGQVZvGfa4jOdpkj1xbojzlSYJwEPSLxxRkMY6eIBKjkUA4bSzU2s
ev1ng963AyKmDC8vQi1FeRI4FxVMVzQ7W6sijJuHToz5s7IIKpldJyzASkr5KokCmgi1mh76xI2S
+q2zR7rcRzlYLKwXo8PiDeamg0qE5rR6kl7S3l0D2+5jYsY0YdR8zct0rP1LEfEsukqeDeRTH5ru
1reDpCsAd2hysElkLYKeWZa8vrkGOsux9gMbEdrIzWsSA0W800iG9nS9ZNTkEMBy6+adH6hl2Ctr
eGF33fSiuheK2S8xHy5sWlcuVjSaLeaMMtva86BjlSyG0ySodSut7E0nQ85hVQ88aqICkg2OQ8n3
M7X0Jw1pum+nDBi7oLtmXJeQ6FgCEqAZBliKrVXr23Swh+uq6PXjKgoPUCphPePjDxqp6dD5K/9h
rS7CeYrFKnO4YbYCIpi7+AwbZ4XAYmdtJF2iqskcZWah0Emr/SitpiXIkZ9UaeYd6mU2H7XKTu50
m5mgLfgo0cEuW99VZYobafpOO91LlfUHrfw5LtR0wvlRh9w52nONlf1gdP4+bbuXtrbMLf5yjidh
7IvKjSYHpEfNfB56ruzNkLd4DpxeRZDHK1NUWoUXNLMLBo9SlFVYe2uO0ejUytiJwXI/jZieMUBY
yTyymm/L7N8nRb2PNb2Gwcj3aT1/guPeNamyAhSAUZpHAO7jwyAXP1wqKmkWnfhwu4rz3WTR7jnk
X+BaK9uTS7V4bH+lsjiwckZlmj4n7fCFL7f4ZJna573FmKvMcO6mMK6sLLLmIuTzv8ms6bo27HtN
Y7LSWVHpDJ/2s6e/6j2vo+43+6yYgsbkZ4BpJipk3ADHlfu6ju3r3C3bW74d0tqbNbuubDFtcoNA
Y82ieaoBDUnGJdk4sdpjT3X39Lk8kxgSgWWabygiKBi03DR+HOs1OQ4VTlna6/2AxER08WOcPJVx
+ZJ31m7UUxEJ5w1hBXAT7p5635qZiDccttYLrhj/VohWPLVq4lT3kk8jM3l3rZQPboFh7+C9L9KV
HfSgHSJ7s76U7CKOHg8F1Whrh9bHOibIlzoJXerTR1mM1YkJdvxsZqj9YEZT9wV/REeQG1tEIgFe
CZumOL2LEFgSM2eQw9nAD3mwrY3xNBXUKc1Wrmm7SrevSywt15Wse4j0Pha38DzQuD1pbpzc/jbR
lv6gejs/0dBGcmQnEg4Nfyiv+1qlW1U7VagVquTFHPQo1wDNofNIhSBGdb8W9rJD9+S+tEmysarq
2orHfT8lu7baN7Ms94aZ13uxlgQzSI5AZ0jkQTZqL0rnp+Y33QkPOrLsuXQoxgDT3Gadpe29UeXb
Ri/ircv3MsAKn4BVjVvg7jBxFB8B34OcnedxVoovKGvv18HWg3j4oCgk28aydZ+0aYm3s1vBROnj
iNdqUDCfQ7wBSHaeE6iVD0Cf9TEBI9yQ4VBdia7In0lbSQ9LQSOEJbLkqPImPRYk9lxrZb/caZnX
vmWLk2hByijC7blghSysClhRjc49fq36XGV6/TwaTf2ZGs76kM0ijnR4GoS8sb71Ki++RZ5fRk6t
x4fBWNavvz4l/9Pp9g8z8P9rFlz0h/+3Ofjhox6bv7Eg/Me//235223/H/+7/sraH7/34/7yL/w6
GLvfLHIsCF6ms9zHbXqJS/nVj+vwO6SLMvwagpBFdOH/GIyNb9jJiFZBkUgOhqlffus3O66mf7sk
YROKTlbcLzMtvvC/Mhn/yWCOIxixIRkb1KReyqhII/yjGE22WtJ33YTW2nLRIiSVvx/od9hl/dLL
EPPripO7nOKDW5EGEAjg+6NMNVlGFZTeE7Ko7taOOQHDMVnWd1yyRL/4XvPIUjAfYjg5whtLM/rd
Z/7f2D1+0cj95zzPl43eCzk7tnjUOg77wR+/7MJqcDa5bxIO3AxAn43bNEvI3xlRFlFQUsD/e7K+
s0RspGHVExCC3q/7iRNOQOwL6ygGUr5Vb9XxJuk84zQXiuhhV5PqDbdxzZfP17Cp9BX5pJ45ZxKx
iFfwyJH+6mNb/SDoor1X9Txv7UnIz9yS2RWpGO5GptJyAiQA+XlpuGjlVGTww7y0oUtK7xp4yTr8
hAb2gHQb+yxKzQ4nUl7+mg0EI9BF1OpelIbUYV58bH/8iEZM4qV7+YjcMcK6eo03jSK9vrE2pjvS
92nACv3/Q2FcLhZ7DMe/e0D/y3IcZtP3j+9/+/6j/Nvzx5h9fdTNHw6Ey9/+9UAwzG/soZedV2f1
RbjIg/vrgXD5HRzp2PbIvsG+h8oSXfaY/uu/WMY3n25aIjCQV/L2X2wjv50Hv/wWEmb+vEfJNG/x
XzkM/vxWwQeQ6sQOTwulILDmzwLksdXMRDEVBj5kWD/dZdZdPH7E0HE8Q0PNzLRz5wdQmNzf32yr
9t7PbkxB/lVqoo0By6mgQVg7NB+grH+su2fRPtvLU6qe9PU67W6nsYvyHeh6kM876LLFu3OaL8+9
TuazG9/bxsNffyL/B2DOP73JLqjRF9ozpAJstf/2C4yDIe3yAPzhF5ua4MjlbvrRL/c/BmJT/w5O
XP7k//Q3f8NbHpcWvOWrmerx8q+RaVv/4WG6FAX+84yI94/q84/xEOblL/yG04hvWAQvBZHANVw5
l9arX58+0/x28a6ReAeMQzjope3lt8dP876Z2Ajw/V/+AObcSy3X3+8jw/vGY0KIAk2tv5RUO3/l
AaT48E+OCaTaF/uicHBwGORXuH+6j8Z20Yibwke6TtyCPFW5TEkTrjpUcENWk3yTevaaBK6j6d9N
A36aKJ+pXq5VhsFQi8ihVN9RPizjLvfoxD36la5TMjnKzPth15OVcThXSZVej/ierBD6PfaeMj8m
li0qEn8+IB5zjHfTh1+/rS7ela2RGxo8L1q4uzUmkfHgazUrSxyvaX2VEFjVo9sr1mmDcgKxQF0v
25XR0Nt6SQkDFbDgVEvYm7lx4fvHWTgRei+9P1Gk61hRa6hhprAoWbTuLqbctWDJ1zSAXL1zEm8z
Nc3k7N3UrSmFXZEgGqJL3huS/NldHP8qG2X6uGqGPKX46x/m3htDq83m124o2yOKSY8vbGB9h/TY
ZnHzZrVs0dVUfy9dLKDmYqiT4sMNxsUao0lzuw9Xv3zEto5/36/KfdYR0msjc77S9elGu1S1libb
qVtVbWj46bAhHNja11JNp2Eo2Np18baMmaRBU6fNqxrcW1xc1I9Z+mftlNiQ9W7a17Nrb5ZUvPju
Kk/YMySCLb3+mc72eIxhKHe115OItlYUJSxeGelxU0a5XQz7dlyQ5jYxSkGWeLBl6pxIbBxvBnNJ
6PTxMLuNFYHt9MM+Ed1mzNul6U1jokRgrfq7JMvs+C1zjaLH61ao+DjgHN0sDkzf3tMqj+9/Wd1E
S3lCJkOToRHbxO+Eok/kDXpJSnqxoWOqN9W+L6quvLaX5rbudNqWPGdqY7QHRU+16FRYAA42Y4pB
Y+UawLqYzpPZEiE1zONjAVsdeCRmBLrXX4TqFogK+Zo0tYFaoa7c1L7sxiBPkARh57CktvF66fn3
GaYdZ+to/nQ1QMBGc2yqu9Wqazek+LUTD2nag1NM9iTfJFCMtRftmMXHNU9FfjUkCF+O/NQL94wi
7zPVU906QCtOxRFVQ9oGSvTvICHTQ+PUtrtF96eSHb47s93H1druS6++gz9m+U7b8cdqj/ahwBvy
XFjrQKHbYtzWtoiDaan3vnDaNvRrozpVF1Wnqfes9UCndReVBPlvp0RzeeXFXA9fgyf0jHbMdCAA
eo53hnLzNdQkWsVAlRCVOEtJZj148dKatw4wHdWlhikvL8N6tmRyL8yW1rS13Fn5+EMMLZkRgNOB
SQ7wC0yc27yCa3TNqR2K3I00fKHHC81RfyZdDuY1IfxUyNCs0onmAq3uCQkIRWCZWwJQxqOt8i9Z
FoUf6pN7TSaFVoS9krbZBNOk6tCqSYkKHdt6X3IUtOCi7lfWmIdCDu2ZU8pwKeAd+JlCFTp+2CZd
BjqDsebFmske5PusKYuc9E+51MKZAiX7DL5xEfN3DoTWDfrVLZGHcH0kQV5CWm2TagajTaSpYGxW
ki+OmZ+hbJ5j1E+pqtP+U5YyJtxb1Fq3kTLOzcjXWK4BEnQCXLk2Yn9PjVSK9LTX4ArbyUKJ5djn
sTaMO95gqnCWqrlyHRdZUAIzWSfl+rZYPeXBo0MngitZ32ECv1vQ4+EkCE4bOks/oHole0Sq9WnR
0e83PQC8aMmeLox1u0zlj7p1lxO3sLY1Y809efkoTiP1JEery7QvNAv4dVFzZXCy4OYH4xI3uu2N
1RKoqwd76/rTjyIp/IhYleW9G+uXQZP2Nqvc5Vh2TbPtBt89GXXPK93wfRc2ZLqwv6tZy65A3un9
VXW34dGwXpTe09C0ZOvRQSuG10JSOSibOakDcNrijAFmjeg9HfaI33/4WZMiJRnis++tLclys9EE
CadI2BMqsXOdyjnY5OIFY+us76SwNFtAz/UdFDbjJENYd87Lujwwwxd3HtvIMZ+rG6refs5dRbAN
gnjv6Hhxc4YbW49qnsZtg9/gvli96bVzGrXjuPUO0GXJ0ZOExou5TDY2B2IXdKmlDsif1U3GPdNv
WvBpEdam/VFI23+jzdDf+GambmWX53d4oHaWF1f4LEi7pAy63oP/aOdWK4qAiGU/EMrhQ5ShjpxL
uc6ZqDmaI0v3GpX9Y00KsR2JDrvaxlrtn14639ucmIccddGuz+MzyZrRFEs+i6bZN6350RIOYDjD
rQYLifpw2eIP0R/Mvt7EdX5Xzd0JpjR03WHerlSGnwDFVuDxtqGvbwT3m7qtvYxJUJczXhoarUez
SYKJH9u2t5Z7bGn0y8H/AhBOYaq7B8tYhw2fv/XsEzK/zRXdz4uy/F2KduEKSFPfcvVzWiDSPDpz
BVtqacknSNl0XNfV3NlLUUSpdJsrgzJbt6nA23zQodJevhJknneeWg99lj5iRbCQG5s3kM37pW3U
45RJs+Rad9BFJOkKEzL9bGRzV7QtmJKOalq8DyQmJnl6xMAfFOk0MyTjIFnTl4TCMDnpNzDAR5cA
RsQH3lZkWXKVl0zrXZ/fp2539nN1TL013+h9YgRiwhOi7H3qNCEWFgtEvsuPjltAEPnLYS5aYMRs
qJcdjvynPGsNEHCypTG03jrK43uZt34j9MgmirDja3uDYar4mqQTEXqiFiIO7RQ7QlpwLln6fVrE
/mPhd3a4ymx5LbUuefa6OtNCYQ3LuiWlDgC0liBkUTu7vdj6LYLEA5mqGpGGZSowlgxO+UEx601b
2+3GSasZaLSnnUgOfYiEndewzvv0y1RJeegAwPTxyijEFHTThNRE0jIcprD+2wyeksO60E/pGlcv
nvKWyNfXOFj6FY06qCbdLmgJGnwVSyUO3kJvgpajWxzWKUV1hfj/aPrN+tbXpr61+8Uvo550+S1S
Z+2OqC9814OhVgOnSl7RWKB784dcFo92K2ghpsk1N4gFzpe6o1y+yMQVrhXpvsB3XGJP0P5gSpFD
cqubpIEg8XL2Y5KJmwmkNIXkWIwEYqMrnCBtZX5QvsX/TKhMcxiEsd76+WJdt2k3R5JAjc06U5Up
E/DseeKHblaGTwAC4fNDXFqbUWX6DelH+pWJXjgoyR+KFJzXc8NIfaeW4q5vTe2mIH0zXATP7srI
v5Pk+p5safdXiz3dZ9oM9ePxYDCHhwQqAbDX89maOg81clLY0VyONa2i1UMy5DzQo9GGXt6Dis99
hETmbOpruputFJdbY+lRrdzkhqlFD4hsvVaDrm5QJ4xUKel7PRN8+vH6I3G0j9I10mPqymSDAnq/
9NphcHLoMI8+Qfzd/kbp63iYm26JYpOLM1Czqh/5scq3Kp2GM2r2LyiYbiu7ttg3g/3SakNPITb9
32pCfEEex4Oh86ASk7Kkm6IdeiqOOV1DrYWKJac/qza8temZqoSmCYGd8n05S3Hbd+X6oMj/PIpU
iGgxvavSWOydMyz21jMrtelEnj5Vc1q/oBFK7q3caCPZZv52xuC/8SWSRiIev6tJ3GXN3L5WekGM
daW/i5EGK0fp1R0GjHZjVHPy5eemf0aFpL/aBMKnScPY53TNa7auepjUiXe/zvWDntXVK2Kv79qs
H0ovT0O/z5c3fZDbXKpsXyaV9dkUQ3O0tXa6Hyej39RgZJ/t6LqfDZrUmz61rCc44sELjJgeS8T3
9kOteLsSItceJn0tT9o8w9pa0p9+2ou2bGER5a4w9GGnjS7XmTloO8fs3PfFzKabslN1kDi6aoIm
67SNsFBc2XzZHvbHB12qQ5lN5k5vLeOr1D0ZEkGvvVnlXL8PBf0UsIzwp/OUk0alk/xuWhWY3qK/
ZVVlbnWn7FFD1i9SzMZuJp+Oirlmh4XODSTI4IZQi/4wWf4Utq6JlyleabRy1/VY6m6zWwcDYZFE
Cxbok+lyGPl9fEJSJHct2XJ3/jRGrCJTaJY9ZgKn0dfbwoEsX6wpO2qZVjytRSrDLHHsHe/ofdoW
w3HR0RqgPbtLF9pxmnQ0MFo2TUAIsH2ameEjSsc3MqOWjcDpTT7l7WuGn+Ju7JtHoVfdaRbJFa5f
JKHOlIIcUl8jRq+4aTRhb9oenk4Tif9hDymvmje9edac3lZG4pza1TAfDPogz+Qb0P8CRRw5WdJv
mnh5ihv/COECWdGk4j5nOoKk0X36i+cLZYBwbS57wp4S2yfvoo6XRynz1NoUk0F4Hdu2hRmNhW/h
jvme102xYarNblGCp/es6WyXsesP107RfWHNwkSbC7pebS9NTl2j+ecaZvCYdQMF0v5UIcm0WDfo
WOTwsNbbTC7ypNkqO09Gdy+Bz8MRb9rGI8MOi2dlXxddmVx5+SVIhv2KqxGQN7Yull6R+fvuoqTC
eJxEmTkO2xwx5n19GX0g+ZrAMtsvQhUPUnRGlCEkD7qYWJkgpsrpoBTXqdl2+lb0wzNi4CVw0kTs
ilG17N5ts1+gjLmDstkP7dn6gSruNddT8wm31YToDidlYSzzJz8v+6iNvyzK2evA0v/K43zAeJUB
A5fpNq8sZ6dJ2WJVxsd/sNq83FQABX2U+8gd2QRj4hZ6X89CoQ8N1Pdcbvx4Fkey5G0m6AQJi5Of
Ezqad9TwXlmmfm/SbBzmupZhNPGesKREht74EIDelVjkBEfqkaNXFHxStX/nx1T+IWSLN2uXfYCT
VFz45bhzlsI6GTLdT3W+Bnm3HvSkfEdmQIpWNw7DjdT9ZxTKZrgaqXuzMMGeYh/ZW2isXqnKr9Ss
k32KTODKG1xnbwIWvMcuwc7A58gbq3WnLf6pnfr2QXPy7JPghZgBaN7gqi4ehmQh25+a8NjQsNVa
bvXYucUjwNHwPEy+upm4AqJlkuI7q8EH4vDrxqi/IOvrDzUP/blcqOsORK70fZO0DsE/tR3QfzJE
wlwxnbXtRnN87SWlQ2vnIkH6yA3Hfp2Vpe+IBziXMp1DDhmrDMxVJIz1ot+rkS4z9u93TENTMFnj
q2PN33lEYl4L0WB3MLUdsiD9nNXN2bWARRvR5Ft7LK2fWKnUowOoE+C1xNXoSxfZBJGd6xSjWc6K
eT9q4ktWeNkCrxqyyEQgFNEjUD3Nshg5t9P+Nh/a8cC25kTcuVrUTmTktMiDQgtnxpFk83Wj+UsT
+nY5bp3KNkIdLXhEsY/NFbbkQesb3VMnwUe0ebUusr/1jhCp8giLwvKr/1xnl0RnQ0+gRnkfopa0
twcS6b9THtgH3uIh+aj1/qrWKq5Jr6tQnJg1ShUbR6wQww5neh95i5xP2Er1XdKt14bjndXivjAZ
MY9b1XDdElB1GMveOpeeaCjOKC/egDF23+uM3ZcYyJ/zwjVeem4XDZh3z2M+txs39t0zYnCsAPQN
6Kn9XKZA01O/pkF7kTH6E60UdiaqXYGl64Nyq/l66Jpyj5mWBJ1qfZ3Wbt2KZXLP2ZpX/F+b1g9Y
G8xqlWbdYaifeXugUo1krK6adCBums33CPprPmS13mwHU4cW1i8rnVgVmQZEOEZdq/U70u8sVmrO
eJcVY0NE3x3isjTCx0+0iulV+wXd7aGrau1gjL4RYmP9qQ2rx/aQPwwmScmlgmFDlB8H9KHOd7KA
Qe/G+CeFZP6plsLZkzI67k0j15n56Z2o/P6W8FoXkMXUQ+VkNncgsi/F6HSNJ9RUwTLkBL4gXGKC
BGiMLBDNUFcoLXl/7JCM8+lOc4oGRYhfA9f1VJtX5RARdMtgFCs/jlaxuJEcCHEnSP2JC7oJNTon
N3WMqsyK2yEkLIpizlR758bTNohD9ZPnJs0hMZXYEkV3s9TVAX1QfjKSuSXmGDdVHKNDE5wPrPUY
c6LFUvUGs0C2z2dAJUv3EJd0A7IMs8WmE3cDFVXDU5PMz0sCsgi8aL4nZf9JcdsNcSw9UgVbPY+j
Tz5h2Q8H08gm0tfMm3nt9Yg2hx86tyz28rTYqN4ptq3mYuwplxl/pOqOmFGyc4yidYMRyb3FMwry
mkg6BmZ1WJN5CSVZA9vCSj9m4htww1gYq0+Y9Yl3ld2QNrvCQcpyNkdnfiAQ0rZxpBTTeks1h7Co
lI915PnSTLhyppkRFq+vwN5HNcgQA5T5Mn3uXPTXRYwILVj8PK9fSSjDfjTqs5iD1qm8V7VeGmRb
oNuXEu/xIzykSgOeqMI8CCTmaBWdDqgj92eWQC81yCoIBjFgW4lLLWGR9BSmXrdqOegIHBVXMbvP
Mw+b6dwmhPUhSR5B6e6cAr3Z2WQGSMugFqJa0W6RCXo3Sp09O+/EtEaGH0/tlSB/2Dx2KIzYFv3R
SE90PQq5sQ2EyJEEDhIPQsuqa5VA2x7RHTL0r6lTzefK0ScRrIS83xC0vPyUUOklkJfe1dGM04RU
fFDlW0B/f+8OGTaxOnmkIi/folJmQquu4sl9Kg1sKEMJ7Jaosr+vE/vYWcZnbNZLUJTGuJFVMQT6
7H6Xo7E+8wyoJ1DbfOfo84KYBur5xRiWMihyAI4KD8x2mFfUZGZR0RNSe+2Vnw96UodNttaXidzr
xkgrZf48x10/3pnDVPMo9LO7x0yZm7hfZX2fARtR+UcyfPVQY8M+6cBAJDoAVg59Ur0Uk5fgnsZB
fqXa9RptE23kGnWZQ1rIsDRXjapb1TzPUr6UTfVYdW780XuFdT+hsrxHKVeHZrqcZ5Pp0Omc+m20
csaK0X6YE6xpCedjynlkVrtuauvbakzbQ0EUMSAnkPnzOsTuQZCUue3yrH8lP3L5KUia2Llmli+B
aMkptJv4lUz3ZUOecxoImRgH1n77oIyYxIp+0pYw5bDAd283g3HlzX1LW+CsjO8zocmcHmtrLx+V
s1Tmno6TEmWdBUawR/eaJjuefB+3RDb4pLxiUhkOWVoZPVLxtuvFaTZzO9s4thF3oZV1PbuDCZbP
Yuw0QLco2fhyA+nnGz/jLAjqWQ7NtmhciiObCYrtsbDsfgZJKzIuVOSdRTXNiCe7ZV27fUIIysBE
lLhKnb1OfcACxVVA5Ui1Ham6DbM1XjfrtL7MaXMLIH2kXRTvayrcwIVP2Bsr+Gyl5+jzEAizqNct
WOKiHxHgZMT3Zh4Dp12rHUkqNtQo4DVCC4UlhpyIKfGufGxQ11AdgWJTeUv6/qZ0Ca1EiF/RzWcl
26IcHFqqZ+2mtyd8yECRKJI9+FkOdgoYHUN2h7htMYq1Q2Wean1t31fi/l6R+LtnbHzZxiDb4T3t
vPQ4A4wSXZeCxUIFg+1WK6mUGIb2Ht7R45SKatqqduxbfj4ZYoXJ5KJvCQXTopJHBv2AJaqNm+pm
Hpo0cgV2XNy7nv++EhL7AB1wrgzjoJa0ndBapuonucfzzugvCry4pC3UbOuNvORxl8M44NPNFjPk
6mxvpM2rG6yeZgUt+NQWSbQAhbeWDOQeoOdlJTq6xUIAeIvMVb453fBjoEw6wOPrnFvRFiFPUw5P
zfiSt2ZzNc7r+Clb72ZU7Fr5lI1bhnP/kOvzfPSytC2DpDLv0kZcU12v7fpx2dFLft1BMPWt458w
Nk7IpPW8u/E9mVxZcAKhGnwV9oWPx5daESNsJIKvelwyoqXc8VFz42s4Du5D9ui7zuWp1IH+7vFy
XDldtpWrfcT/sOsNMoBhM9HTag1e1sX9IAzDjCwLbin184Q8i9TZAwCkd6WbNxtfWubOoW7EN1O+
aN+n1NT0i892zQ/o1z5woVwuDXBJ4QhFWBj3c3KH+2z+4rytXmTvKt7GLt46+nJDDLkdJe7oob0D
HIh6QY5pIHRD7ae2tx+QLllGoMdVfjCVIfYixw64rIX5CBb7g0jVp8rWIb147852tcyIINUaLR46
Vr/yrx0kQbdJy88Q7S9jQgkHd5Bp5R3I/i+O/cB9TVrZinanIjF9FHR3YzSKDKOtTrPWqU1qcT7z
QtMJU3pN9yBlgZ+P+TVuLLn1oDWJaiHNVmvN9ZCUNj3UhHYd6sl9qXOhBxCGbagpVV1Vmsn+F/e7
0rSGz6QfWVen5Nq9fKi90bsbdrc80iuxRBmDXFtprz2ehr2MJya3vHlOi2oIC8/IWZDVh8qNld5x
hvZoSXMvcDhCTjXZAVcJKD8eQOcLbT7UDCqmx9rjLhCFvHLslDWLCKODIMeAbxAQ2sl/Aciua70A
Ma6XjTMr7d21ai2gzbI4ztKuImMiwRd3Y5o+Sotb7FQoKfvrZWBCQjE7xM6pAuOP3/texnR4+25s
kC7S5YGUhnXUsPqGsSINYqfN4qSrlq3Dbxl0if52jk5c/R/2zis5cqvb0lO5E4AC/hy89AMykZae
yaJ5QZDFIrz3mM0dS0+sP1C/KbL0s1qPt6NDEQpJVBHIxMExe6/1LT26o90RxqvE4Qy8S6ahAASt
qmH14gvVPurtnLWnv6/L+I+ii581F//rf5p8EAEPUokvJRqnCMf3f13W0Y+8fU5/1nb86w//Uywk
/jAQuGkIMiQWGoEQ8J9iIRPzDLI3QIHa0mRG3PVvuQY0NuJyYD4K1VLFEnf0T7mGs+gRLd5i459+
nL8j16C1h4bs3zI8ENeQ5AgbsHQMPNzk53hRE0F11htleezGfrqXOX5Ul3jm8S1NO5tdI+6otQqn
iSVWRwnMiVddj8DFmJ87ZxWVNqtWLBNMcyZpNUUd3gMnYXGdu8bZ5AVS7XHww9fBbJsTG1z/rSdx
yUT8QZtSK/M0pzOV9vOKbmF41ca1f4jYyleuWuv1vnDy+TxnFxC6cMTCq0KImRO8sL/bsZ9ddEqH
tdA0Ew9NVLrRuxq5Y9i5qWnW1xAUxhX2le/10NGIsbpQOeWOUTxbA3fhF2HJ/10SLrCqjAJlbmQH
/JeJcwG5xxP9i2Ga7VegtfLH+72w0UoWIpwVSk8d0nKVhup8PVn80zj20XUhKuXEaUfd906a8Ftl
Z5ieH7D+LnIVIBdJNJ+LVhRnsxC4iNS6D1+xufLhaCPxQQoreGDDliADLvAoJ9hnXaVqkJ/kc3Ue
9zGkMjNOJpBnZBXOQl8aZ5F+Mye1fYanOzu1mY7wmP3eozZqY7GS7O3GxZGdW1e6X87nEkDvAagA
dR8zMGOwP3nnBZCccHnyEOUUOcAEivEQLy5zt8/z6l7TiXZQGh0hPELpdj2oEdp7nCSVq2Hc3CAE
SW6sHvAxGMje/MZ6EF4NCcoYd64NfMDCHJv7EvHpE51EsWtKnjS5is1J03zlvveTYCfYGtBdD2gc
ku28V53MP9A11Fd6Z5/Kls6rZQ/ma0Q7Hg5JhE9qZDe2qHIfUTyNF+MQLo1oc7gUQHR42DNBXZXM
rky1CF9lMll7TR30R1Jtkqtx7PzHoVt6TvbU6uwdOS2jZSKLwu+2lqb1mzm0wgtq4/J8ztEnjfRd
HqownO4iarlXxHkjrpP8L2Zikhs2A97BvEx9U2Cg6Og/e8VS7sR2Ac5IobpnonrYV/HMoZejOllO
dX835vllFJfNeup7+kjFaDyHvUSXE/qAY/rGmHcEwfiYbuyQHV9C2ULzs/KRjQ4G31SZzq1SC66y
pAue2HQN26GeqLm3vJu03zDIz3Vy3tHWQS5bR9epNvuHCcumq81ttDVDB106kr91RaHzSDJFvoUG
QfPDCcndi3N1jVSjX/WDyG9tnybbpHfqFSFa9RVJCiBCopQGkFk/OJMTsc12pnNDn7K31MnHC7ud
wnMflvWrb0fT1obXtWriWMWuESXnVPdyNjqG+S3Fc05zZiGPDmkbxAQz1JiEwoDWMCtYXezCoBlB
WfCaaj6RnZDjUDUQRzDi34lacYXaMS7XEQ/i1al0hjC6nIMgq36djxpnWbvoVhXcDxv/Cz6qIVhT
HKEEtkdlgmTQi5t8kwl/p7JBiCkWB+G6TWG+kxzXpSl9Hn6tK/KjtF+FRnttS9tmFRGRF9nEhEbH
eH7GLVfRrLXp18c3sbHlmNeQ8l74d1a0sg3UzclZ1SxaKTeeoxXen165yuvnfLyrDHzA2V4vLuPx
ZUrDXTx4cXQkrYNigrbuh+tePzrRBWy1kWmpBMF2lseRJ5XxebQ3+NYm16k3Ia9QG1125UYBvzv1
0arssHuUxPomHpQWjmAgMzchlHD9SDv+hkaR2Gndri1wWq1z2mSJs586NspXyGXcxZ2YwWH+LvVd
zOTcIbCAP2uW/j7ikwVYbrRnn61wLTg70nuo9aMk5Lh+MdInzRi3Plbhst8Hmk9OBdYVu9DWpBlu
O7N7BWNxauH9sfxt0Ga4GJYOfWUck9R+tnOK9+wSrbeRQn+kdGtqQM2qupHJwQyL7qkWjrm3gXdg
pUh0Zd0OlIhLGbb3hu2XXj0hJrP6dekYB1IEz5Q+i1Z6QbSsydHHSJRTiE6rDyjmEHsBNpBGQELR
Tyogv3LXz+uTEeGfquxrS68U/NHNdx3y7DSbF3M03Q9te57W9jcYVBhJ8vHBsfqzLsXlxJJHjky1
lpF5ju8IG6Qx1W6kG2/zMDyouf7dCNt1Qh/Dlo+J5VCBM04lG1bAFt+o3cPedpvqnBkE45ZZrfOu
u5yoLNvoE/kWxdBi64T7M4w7ULLHasb91zY5zRRqS/oMOK4/JOllr8SrLIQw52e7ZtZWVR6vaRFS
jpReiKHJoXSZM9h2afWj5MDU5y/oGDZjaJxxLjuUA6VZhzrmqLGiHyxtzyCZOxCE2UWkvZRRtAaG
9t1XkjP4lKgYitdwOZOntjcPLxFH2DE6F3q+G7PbOdjM+dE0X+ZOowBwg8iomPC9ycfJitCEUXrV
GAbh7NSuP9bTmYWG5zBEnI2otk61N2eRtbBTImQP9U5IHDOuHxuc1MzqonKy67qjTSWni7YwNpEe
n8ez86JT8Ki6x0wljb2blN1AkuIqFkL3glzcYuRdSf8lzg5dfkVhC/EECuYXQ5xUmo9ZuZXGWTFs
+vh7XaP0yi5745TH5zL0svwha84XbeBkEcOUBZeEgUj/jFG4c8Q+e6H8gmRoK8st2fSh0NxCKdf1
cLDrm45jc+dsUiPek3sRu4F8RWu3ydHIimCvxd8y6yGg523tsd6z08mOwr+NjLNW0dzS2Ghk7NKK
oHxvNmRxFOqTE6vTI7ygS9oW6G7OSr8FUudZ831UI5JbtxSgwumqdraz9ISNrGoMtiKwPHO8BIJL
sRl/Zoc0DnOv9qD43vhD8d+6Yj/7b1V7b0N0UV+q7thVp8j8NjTrft6FPT7asKCw5dKGKdpTrj4Y
d2gEQWq5XbOHCcSMeZIl3aGD2uw01J3lMVNvpvTUqsMT9YeSx2buTRY3u90O8w8nOSrmOivWiHpS
64cfH+oud9m67PT4Bkmwy/q0UtujruCeRQ5lV2zTwkcdzRsVf/hPHviq3kLUcW0SDGup3coYvGaM
XR1x1LATAvhBsrebi3Y89ExVs87h/WCHzXoIjwWm7KW+XqYXRXY+M+XW8kzt3oaOJFCU8M02Kw41
AoRqp6W7gUSymYZkMVC6qgfq3gZ50Ts5ZuvFcJgJsVWUi4Tie4RyQlYH1SY8Ol+rmO8kN1vABAuD
k1VfJYFcUXtcDeyp6TFRVc4vQP56ME0WD2PbE49eaalbDp7oTwCXXRXtQBpez/KtF7ErOi/qdhR/
WauORc/2e99p8SbHH0LUAJtuvHlNcpmyHxtmnbJUfq9Wt86CdYxg1rItDINVYYGL6j2FzKOSL2Zi
hCbzeqTJTxHMX0rHT/l87WjMhREsUyQyw1ta3lXgkQCopMFOJewqfK7iJ3QxXmf/BkitLTr2z+cS
jmE0qjD+m0AEPnlfLC0sA0Mr0uNY+IzYuB7SNSkLerqOnIqxheZ+Kt1cb3Mc4lOmsmap/VNFEgBE
u9E+syGwbHqI8TtS3fuHEi/NFoBZ92DF0bCNAPewSKX6fcJcQrcDcIdi67f85iBitlfkJRlexWXb
RcD48sY8hIM6rI2O77+h2LKt+5hn6qT9sUxq2LCO8STb27rQDyUGXndeNmthhKi03bQO6BEte42a
8VZGPnMxUzaSIiy023TE7UxLhO++EDk+Xjqbh0Abz0i9o/jb+zufjQng835nZDiF1WClVBVlkDfR
zO0WLEjQg0WZh4uwVApQMHsA026wvOXniPLO7cKzJ3o6d3r5qic0IDR53mY3wZQdpxoKfqrzJJOY
SaTsYLpQ+ufdCU+pz96/vFyCKKikekZOtTvb4o1cdS0STCeP9w5riO344abP71qehGiD2WsnpsTr
uW1e8dsapnI1mc9Z2O551a4R4fQN/ei9ElKpJzyqyZLtMpi63t72eI1LAsQJdDjOUiyyBzedDbcP
WQHjEwwxt5/9p7Aoj8Z4o1Vv9vwNGwGopDtszKpgA4pZ8k8z1AcGxc/MCY3D+U9jkDwTHDkcv/Ew
AC1XcUjw85+y1RDq12ltVf0xFsM9/lKABWV6Bqzyif3mfJ5oSbWd8zHyhiYo2TsJc81eQyUAwUz+
tMv9LabJ/1255f85swwzwxdmmSh7eX7pfvxcg9GX+IJ/2WWW7ABoIvjjVKkvZZ1/2GWsP3QDRr9j
EauDNUv9qf6iWX/YqoOzk/MjKDkiUv5df8FmQ00EFApqbn6MA+fv1F/g638YY/jEBJWehYAvHVtd
LJwfx1glcwqh/aDC07StDuRY57f5LWHX1KTPx3mOlW1YR7F2HvsNqViaURwhIdYnCFPgkXyKhPjA
IItWhFBlYCaLvTOq9TEqO8QHbTkSfa1qN5OQ91gYjgLP5LaBiLolPcml0Ih2R8qKPaNSz8ccptuO
NhYbfMf6buYmqvKyOYlikMROjN9Ulei82ldD5VrGQdG4nagoZJTmlH831C7dT7xFu9ruypUZzvk+
5vZ3FCr729KUQecNBmwTvVDsre6zpOQ+VQ8afYVrB+C6CAek126WD6bWvnRWeCT6AQmaqro9GGak
BJRfig7PuDR9pl1zugLXvnGm/FrU8gKRHjihKOyOYiIjcw0iji4Yu2Q/esM+PoGLJHQSQCPEk61Z
UKZBAda0h1pN7DOwYtZz1bPEo9ctVqNq3uacOemCJMO2tQJqBPQfvDzLUw5RnGJFrGWLL4OTDx28
TT1ghhjeJWt6FG3Guf+eYU+/LvWpvKwmzktqFlNSp167lovNSJVos5LGv+toO6ywVsR4bAsL310R
0lgJm6vZacs9ipKRwkXYXALOe18GiGVQLHvVLVpRzWiDfaywkavyQDv10s8LTl15S8kLXf4QNdrD
TEXmONmh8YQQCa9/XGe7kO8PPBZBAEitORXbnFLQX7R5uYZwZ4PhNfW1KqyzDs0UoedA+93BJ2GS
Fa1y1WGYdnifytBt49IEF+mw2FllP5+GKKtXsi3QzcXCus5kqOxEWYNVNzp68ijqjnKC3qG2lrkN
0o7v0NbHBm1zKr4XciweZJxlu0RO4CpKwH4mNrBTTITGhi5XhYSuZ/NMaO8hDPT66AAQ29OCoTjC
p76QEZWfKDYD36X/5WQeWEgFpoVmng2IaI527GgNUJEG/mc6WdqW+LzieRqGfjtZikp/FZQiciEq
6EYlVbKpYtoeg1Obq9TxgzOjbue9HlYD41oSOoY+1KE/SAPE7GmrQqcAcaG80J7ainxCDhBDDvvm
pFrObtnhTNwVznORN9WdYgKtYeDMjBSRrBsrGa9N0rk2CznVDQWHzmA2lYMKjfYGPoyysuroPs9M
sbVyMCeFKpuVipqMDV5PpH0F0JOup4EeYiYo3DHqjRVQjhpRzbSuqjZQURIjFG8VldWt4+TmUcTT
dZDRbtLzPLrOrXHbLw3KLnS2dVbsGsXKLsbaPpTQiM8cU921Q5Xfilkv0YeGFxBxb2Mnf+ZQghWE
09lAkATZwVhbBqdHLuoo53OBVrbn+GcFltsR47ENK4IyVo6R3MKpF4VrRNqFrLUHMZr2N2z28cbI
1W6n1+auF9lzgrB4o+eFdjGmqbGKlfm7QdLtCwEOl4tQvSiKLSalbC2x4EkM4uE831EnBriXXINe
eR704GHqxZ2PJK9B8LSBsW65oqi9xm48W6hby4bwY1oBKX7Wg5b234XuU1WtBo4WaYD6oLqUSJ6f
IkvYIDpS6tr6GP7wbYyzobigeYm1aFTui4g8ClJqVnkarhs7OuLm2RM+9oAbHeOcqUykF1QIx9ED
01WGfR6uipIyqKgORimUTZ6rB6XLy42pa2c4wbdEABFSBJlKIR3aq6YlOEII+qOleWu3erNN44mp
UWhzdALUZr2VZpVuACLfGiYQlMGejpLUgU040F4vORwErbkQycfFxI6JbRJwYkxttBGGOCMdcunJ
7BUSNf5fdtEr5oxzSfIVhwEnPUDt1g+ZqV84AXLcksgE9ofOvKtT6wyk6+y2c/odvcoP0g5gEXEY
g26C4KI6REhgoOcsJQgr/B608WGughPO/p2tIhIIzdGLpH9uFKjOIMrzmWvxw/dRzKS5fR0Owwk8
6nHkzXAR3ugPncL71EXxJaEmzW4MKWULmqmDbniqM1ylmu28JUFIW5ssgk2IqMYtauUijlg9IboG
sPi0fDNX2UhprtiKyCFRYm7RJ5lwEkwr6t2qp/ipz+KIUQIeTjjfqcSJE3yBXM+lS8ii1Ta3YVV3
KO3np67Res+PZfqDBKz0xlF4aEbNn6XwlI80+dt2q2F//S5rhwyKejRd+uj169z07Pr5pFuHA+6W
gCMJnKkfwvg4iKp1rjthM8BnCpckK7fOsNEFojCCQ1Bx+H2EOLBCqvnSYYy9LSv+vq7VnGoH8M2e
HjCRy5tK2Ndd6Bee0jl03tsQUAHSDYouan7Q08ZfOQ0RixkovsjUEzxKEYKw2VfWiWNSvLQQ8/Gw
YenIaqtjlNsqeTWvcEUkG3ui8aqRC/VckTAYrfF8qZ5a16gUg6Yqc4rrpT4eGqBtyrqPmn48ZTbL
4CEqgqTy9MwGq+/aY6eUV2McYf1IZkqcVUkmgZZtYpJmqF1GO4jcLlj0Zzo4HknYaywda1aWlSiT
R7XC9Br2HItoKt2Pcdfu+WKu1MZaiYqcFoJIgH9V3hDRoaJj7LMxJ82BPN2IFWBFVpeKKkU7koz2
UvbTmY32ae2P6jXZfZyTS/tK06IBWjIrK8Qf6LZ9xWes8O0Cu32T6gRae+F821o+coRTVADOszOu
u4mjfJWmz7GNF4NAKiBmKFrZDHmI46iU5PoJdg7vpg3FHEx4ugHP+DKRB3BpE+e8zRzjocCeRGnF
CVa6lXPyM4bMnQr7LqqmcwxO7c6hdeUWgizWVKHywFmx9IDVIenHB+0OyQS2k/yHPZo8A+mO2pNG
YEFwTcxgOE9I4T5qckh2SOWTLcYXftrkj4bEtbESA/ZsYiaiCNdZ658VOMsuYHKna2I3QYyhxTz2
vdPe9lDsRFhVmyqXytnUt2/43jZVxa2oDEklG/o92zD7KW404TkxjUAKKQNC09DZaHWxbRC9akB5
TXu8TybyI1MonF4dVIh3pvboKPaDhebUU6GDnLKMF76GL84QKGj02Ch8B6uKXrrKhzCcVVOysgVa
lSqpe8oT9boF4cDmBskAC1u5tOjRNlPP7kFgOq6F6AG13MxZtC8Wk3YS8Dw8uEiYt/VhTHByg7JX
qmuN3A083sa74ds0wUodi3YxgpNmSTsHDCycslWCioSGHemxo9wMI0amjR50D8FEiiD9IAWjeRbi
Tj4n6QEDeo+BPtgTAqReq+8WdTTlZHkDLYnSKyWYDO2pob+1ryzHwI9UU2aSd6OqJObKaLEXX2il
CtuECXYSP8qcZoi2wsbilwcnpWS8RQczvBZtIGC6ZPOcThfZIJviwebhvo5aYGCSHqNaoSUS9lCo
HGab8KDoQCLXxrtqQFkEBPm7lgDAbDfQ/LUwWM/vegOsAHN0Vy4yhNLuxlVCXBNcWqMKox2V2mYF
Idc8pIuUAYcCqobmXeGQv6sd7EX4EOG5on6Yvisihnd1RL0IJZqIxhjqzMhrUJV2x4mmxnggykvD
/mVIsNQhldA9sJuMzwoTgAW/yJXQnbnEM6j6pEIFCLOV3kNlJ8OZRpOOVnUPlu/Csmm53WKXqvu9
gUCGxrRlvThxFqisexolzBLoNOxXvFshdYipyRe9+IxT0TZxEV7Riw3CPY6KxYQ1LsqtNsybp5zm
nrUubIkPCbmzhr2igzn7ANVaQYJc2zYzUY6VZg07yETOODQxOq1grEflBlYf8no8k7K5ySMMZvea
aJiqDTFFKlFhCJO3vF1qS/h2B9MezVXRkoXLota6pY6xZJ33NbTtvCggU0vaafY5dafIOIwaDGEP
fwdkel3Br+6mzBn1q9G3A+sOoEbBkjQSNAxYmBXPdwiswTT83EomXrcgB+4Obs6UrVkUsmHn1/6N
2lK6W8+TiMZz3FPNLgKypr1KkLPNFkmm2gerVtM4rLjV1E1HINvFhdKy/G15uezhUKAWR88pFSDi
YS37bzCh1ZIEhnHMr9RqwPOdZxMHYyOOlup2idYMydOih6YqieXhocikfROpSbbHHQvOcFlt6ibK
OMfSAav7McEJEzteHCNuaozlYEeswV7OhnolKjW50mnBr9LB4bnWpY8bsFX16tEZYGI6o2k++iG+
r7hmfGqdim8lzP1wpfPa0blwsoeht+NLuGpdSJFaSdlcQRZdSyRnGMOnUX12UtukNihVw21K0eJr
YRd+z1mvVdZ1BQ/7UCKQV9fhPHXHasxtN9CbaoNFhK60XWl+QSB93TqH3pF5ui7tPjnZY/DcAsA/
jwoaf5Wv4dOWNKd0UiZSHkAedOfoyQcgo/F1E5grNNtlfMgEMSqcYrX0sg7itwl44xp9N+lWE9rA
1YDaxKsqExl0r1MOlIbsnhUTyPX/Vw39yRcCePJVnYp93X+dnofog1jo/c/8o1CFGkg40l7K3bpl
oYX+Z6HKMP7QIOjalLCkbgD4okr5D6EQtSiILsBwqVHCCDB+wgrp2h/8Hn5Il9O04bqIv1Om+pTE
KXTDAkEO28hRCY2jKrpUsX6qhJKRm+hy5hCSkpen0TKUEE+wxDr1G61egPcMN6cWwUoDiItp1ApM
8sFcXnobPgKS1QRBZ1Zb1s3fH0//0/RlsIu/GilXz/lz9r//++eC5vuf+HOcKEL8ASZK50hrMF7A
Rf2LR6dIA0UZxUTiky2DQFeHMug/Rorzh22iOlZVSppovmyNB/gPRRm/j+EBNQgZmGMx/sy/M1J0
Lv9TzRzwFaVMQd9G0FbUsVosNfWfRgqcEfgBzJ5e1YYYkSwTTbGYht082xXWllG/wGPKLn2edIO4
Md25cUrbPkeJGp8ZbJ/XeteYq7hVe496urVt24DRlY1MmU4XqVv4/tUaj6YEKzDm+5++6as/ZW8/
V/yNT+yi5e6lBisJvRiIPu7/491rkNzIcXcMLyXC+CoL/ejoOBlKadA+0ZrqwWOBicCdAB2Dmkvy
kEoXUBOj1Cxa1WZkgSwK802vRps55ksYFw5SxU7t0OTlwKm8e8JlcgPuv3oQqgkmOsqdJz9lESC9
Ph7WOgGoq2qcxm1lhOCAHBVH9Nwi53Qa22vzsLhQ0TTsQJbgixTKEpki9Q3E4hj6ZTbuvv5Cfv0+
dIOBZEOUohr+S4S5VeOTontteLLOxlNaRg3GezZVmAVDGkGRkTxUKiURLFz9y9eX/jTnLCPJ1pgP
mQ3fZz/1U2UcaWAWSA7XXjfwN0JVnTsCPaZ1IaNxU5b+JhV1uiaggtNcz/aBvToRI+X3r2/jU32e
u2A4Q2ejicA3gEjy44hAJkic/Chbb+gxlio11WrUf2+KkN9MHS0w30Pkfn3JpbX5b0nm8sERYtJa
MHXbshdc18dL9mXoQ1kTrScH1V7ptnzIqvqGeJLfXejXp7soPnUhbctCqy5Zcz68qyWCO2u2Ww/c
C84ZykLF1i+sdgPgyFzDd6BcXkv9wHbX+k3q7+fg7vcP6TAZsLTwOenOfLy2z5MNyrJrvcRvi+1y
7Ae6RACLbALhpWp9KnNKqCPKvAa7T+7H6W++5b/68MsXbbCuWvhPPn3LjRLYid8vUj3LfwBL9TxW
9kNswLCtBprzrUZNzj59/WSZgD8/2QXaxhaQlhStxU9DOkLMrubU3DlSN9Ye+kdDPrAs776+yq/j
R2rwmBxNZxuBTnj5+U9TcEeYVEPST+2JJArXk4OFeZo4daN0iv7cz/3nFunSAv04VrmWbbKyIGSW
zBUfryVsIjMA+JAT7ZvIRcQdHfQfbJSpJ6kqTpq49ip1SncEeKyxct9//UnfH9Kny0MEX+CYoB74
uJ++0MakWcwIq73W0F9xqp2pY/0k1PbJCLodaslNAfbAjUYbWLW4VRXnacCbvbKoY/NfrW0VoF3s
ZAJWUzx+fW9/8RQ+3NqnAd42Wdj7AbcmLOeg586VY7YvPJrd15f5i2kS5KlQdTqRTE/Mlx+fgA3p
bIz1ufZic7yldbCVhfEtNWrMvl3nNUq8CVVKuQMtHp2IEsgatEm+vodfhzW3QHuVtZNtiS6WPcFP
A47IyDYuOgSK+IkLT5hktBBYWv3mky5r7y/P2mFboWokQDDgPl6FbKA0G9Seq8TiLpjEqU3bbzmr
bT023tcf6NdJn6027X+TyVi3sD1/vFRspo5a4XfxjLmsd3MgHohqahBahOa2R7rlRpIS99fX/KuP
Zyw7O41jAQ3mT88RM5JmI40EW1J2p8Chbm2H9UtrikMfGq9fX+svZl8+IGYA9A1cyfzMaCQ2dNYJ
ya69dIrhABOfs7Jkka0CCpCUPeNhC2iud4dWPhQUyNSq1H/zNP9y3BqSYBCOLhhdjE/vRzdAkKja
qvZq2zx3WOKPUdXHm9ZHhjR1PyYey5mmxTQPI+INVE76fa385jv/y5sw3+d/lXUAlc7HB504BBDp
YV57oBEfDAOxmqafT1p7KrXyG1u7K9au2a2sN+TS8NeL5988h2V++jymTWRL2EbsRZ7wafrsM9J2
gwamB+0eCCe9cuYkKi5kPw691so3jdl4PZLpDfUgxR2dFiVZiAVhTaHNa1tkrDkV6MRElkQWbLJD
aaCu64L+xdc3+uvgRD7D2Y8dCTcJwPbj90S7WoSzpWosXOZd1BnyEC96Konrf+6V4Teryq9TJ0sJ
ygjgx2DUkN58vFoz6HbXximtTKvpX5MkuiXWxMA58rvt7XJA/vT985JzMRWVh25p+qc5JY59LRkT
kxSwihi5tHwgAMJcTXlzNQbsKyMfQ2NQ0+HH9H8YAx2cqaMOuzJL16ToZm4uKMDHIZCvPBFPML16
GqVmQMMNr2xrsZnQwvC6XmR7ZppRr9YBKUG+XPeYZ1cCY1/Q5oe/96wEJFcOYDyq953759l4IMGd
+MRq9joOUJ5lZfKawErCAGbTB66a/25e/jz7/3k9qRmcPDlIqsvPf5r9w6yNe7WEd1mzOz8WsWpR
d/Lt34zAz1PychVT06REsaMve9aPV4HZQilTzWZPJ/t4PZfhyzxGTwTdkGGpeg616t9c8PPQ4IIG
50Ab+ZdqUH75tD8c8eRLi4ByTw9E8EAqne6FXfWMefm7RvvOJfgwgl9KQtbXj0/7/K4tF2ZPvBCc
CVRidvz4Sa1YErYo5eilCwQAxIqnF8YJC2biJkMDVKsvvdiK7+T8FtryNlejS1vmcA/017nIHnTS
FNzewTLy9X19fim5LQ4KzFGIpiwTjPXH2xrzALk574LnVITC+WNg7ks/cFZOOZX7ry+lLUPm52mR
a6Gvej8AobwzFtfcz0MqgSDcpko0MgcGEOVmml+BUa5NgdA94JTgYX5S1/asYeYiUprY8BUnP9xR
hblheADkGKKXr+/pL4aDtGiwcjuSfdZnnVZXmSHXSmjfNXa7adiLrIyqKT1LzNDupoe4gwsURHCB
vr7uL0u1QHiITZC/mIKXQ8PH74KaDfM5KeEEsSZvqT3TkHIElKE1FpXI02U8n9EgQRVGFNCG+Ixa
uFVWta9f38Yiofv0SNgoEF1CdIHKhPn5kXRpBTigU3rPTAfj1Sr9x6SPLgdV77a+aH9gy7FRICGf
BannBDc0y6ddijEi053wWpH1PkmFPOv6pNiNFApdstQXEiAs0SNl53pjKnNxLZQ6vCxnBQ6tOWt7
3H/ktKhp/gg2CiEvqY1PbQnF0Yfgt+3Cjq5MndN5JL9j1YyqSwZwtk4bzArFkG+rirhifaoyGGy5
vift5CWnvnag92I8N6023rRIXfA5YgCJ9WKT6/q3akBfOqVz7tIY7XcEIFoXVWGRQNqnxWXWtPM2
dDLhhZWG4bivU39NxtV4niaVeQEEhaoIugZ5HActuUtEEVtbKv/G/JuX8dc5goXRdCgWG0xRzpK7
9vMLMlexNBOsUtBNO+tVppV/p2t+vstm9ZuFzOA3++G/GIQ8eHZrHLGoMP4yJylThfMOcBMmCuNE
cfeOZ/hSiBLxA2zRaAg4UjU70CcevdLvXw+9d6n3x9mADyvJiCAoQuhM/h8/LCncuQzttPdKEfjf
Oq0EhxMJa50J1f8OlBPtQTpi1tGB+97YRJXepwq6MUJCxTEQhf3W42FaZ/GowKQlDdwFfGV0qxp8
MuKtZTZL1Gm8USdHh3BMxEKLpOVGtRp1W4KKujCbLtp+/Zl+nU0oylNRV3H5khZsf3qpoY1OTj0M
vE01RJJFI4dZIyLNrBwZO3bo72U/BtgTRPqPiIf/fGRnfPzyLrOuSFYv7sChtP/pCw01sALkerRQ
/+M82kBMSVzNkosPTWI9LEu7fETU0Ng4pUZBCnxkodTLlOzSt7L8dZRRdA+ZsuUsGUX7vLHGqxl+
GRUk8puPcVlMDxLJ4V4v+zcSzrWLOJTNEVhweiEHgjHhteWWibhbOjtkiGOPyAn0NjKmR0jFF6oA
zarrhXksZbGogrK72cmejTwHH1m1xd5oGv2+FhlcwsIpV2VRpOckaY97dOtiV+LcuiKwRKzYsTg3
/WSWF4OpN3LlV12WeSVha3tETfWO1ph+KqAHQrhRDA9qc71DX1cSiKtq29jHSpSOnUDzU1Y0+Flm
HsKsGDCBNiSg4vypPX8qMNtVMdZFxCaK45U0lFM3y+riLIK9fTkqE//u4/A9+jFyPVcg+3lWkk55
Zp+tnZrBsJ6tseqw9DoJq7YG6cGLaaI8jqQyrWccX9dJ3KUbSXN2T6MxukwxPV1rZF2t+pL0Yby5
gjp5HGvrUBfiOdS7/0PdmSRJrmNZdkUMIQkSJIelvamaqqn1bj6hmLvbZ9+TIMDd5FpqY3XUI6oy
o8kIiUGJVM3+FxfrlCDw8N695zrzyhLKjpIVqP0bDgmL1Gbo6u7SI3YCokHyMQ6hXJ99fAMbP7WT
Dkd3Wmbr2CL2dW/ikc9CggWuxhG/6ZzY7ceiSvKIuwqOsyOs6ELCUnseJk2Cb5/V30Pm/ic/Tcdd
2ZAzFyXSXYU3ZLWSwQiUuikIdWlp635Qy/gE2vekxaaBD4hzSYNtfZMIG4RgR1Pk+cHNOqi0iZqu
EFkl+h5YG4szp5ey0vnReC7gN6wczBCWfB3auVgPdsVSMyLfpq1zTmPbmtDTFhg6VSRRGw6hdcRH
439pDAsw26SNU2bhxgvvfaTNtYdSHXpr6fbdflRxJ+5Mz6V410jFrMJ1vILaXZTJLZkm7A52pJkt
FyiREmjykKNiGLRVh7WWqfnFNjI7pnkSHiBZLU+25WKgzFSkshWUFHNckCk/BpKiZfHbiMk7CBJS
qZ4ZoDn3nd/W+7Ht7bc+EvUpk62Po5ikqgG2JKECWT0ddV90CH9l9FbkkdrpPgy+kw7dHZbawx/u
QbNc68JU7xn5shyvtTnHltJr17VGuINV5B5nHyhPtqDiMuG0WTSgVlE72VPu6vboNUH0hk4i2pKW
o59IECZqcGnC7tybMt41qlyjmAIwJ0bnMpLTgLvK9c6xNFvdDcz3Cye4NE0frnUSOhsZYTpmOI9l
r2+bUK484VtHIMQdcoy8f+Y1+cBbLDYybMuNxZ1iP/ZucBeNRXS0UVQcFn/MNotvBS9ZMQZbTfjn
N+3k+okgxOVnW/IwATiHu5ZN86mgv3ye7Hbc1GURXkxVIoYIYnXupyX44XIK/Ixqi0cHHuVby3Rz
//uZzkMht6UevEuMnoF73Giak9NGKXSUEXL0UOEe3phMjWd4gEyrMugPLw4TgidTh+PBkS5QhMzu
TmGbmAerqLYId/R1qlz9hMM7O8XwQ3fo/SVqvthsLRfrKRIEuda2H546bsNHqCmfs9QRhq04B2xn
jeJQSv9RVgOHUdtHWzeT+RU0VXWtkwKTKL1GGx/QYi0PY7OI8zwGObolp6FYzG9mU/RpBXh5fxJn
mfkoS2U5v9448rJZyB4DiHIJCEm940eARCIZDddNAfG073sh1r9PwZG88/SoEF5wIcncZt7GnLUf
gG2cC/yU9sOd+vw0iFRCZa/r9djNzUkEbbavwjnCP1k55EH2BVq9mQ/iW2N7/I6ORrntN9OhJzX1
2JXDDTKXPCB46Hd163fA9Nm+s6IMH628njY1kp6nKQyX7wtSj3fEdeaxjlLAto31JZfAY+/JwCm2
k3MRxq7It1Y1BOdlugbxkDp3FvHy5tzWGS7Idsidla7zNnhokfKgalJ1+EQzpT0iCHNROKJT5Zbu
Ba8qUPh8NBJTjOVTojQRg33ymJWejnZIO6YNnzCK2nRyageAg5vrTShaQNKdkWo/SeIV00JjQOgY
76KU6tRyB+G13cWkjTy2SNs7XIGAvvu8fy21Pa/TvpcPzRw3XyjD9HuZRih8JkIrd8rR8btARd6t
UgwDu3mAUZDTHQ/WUll4vojfMLsBVV+6mpHAnsbA/rVMTYBsBj9agfxXqK7D8hf7JE/o/D1COLrP
wAQjDXLDcM0pM5MXjpQ7KKzis7Cr7KVpdbKroO4X60jP7rhztXtTX/bW8mF5CkObV4wQe/j21cFP
FvYbuwR6LcpH5qPNH0stirXjB1i8+bzmV6mFubaWoiuCbg2Htt8A7spbcXTSvNslDbIvJZnJFO1+
qYIZPX/ofc6RO16UL/RrHEctCnrHSi8AhcQXQjhc7Sp4SEa//2W1JXXiVCr/Vc/sKUxnjb62DtS+
VdGGwSs6LqaHjW9fcF8U+Nkml8bjqF+4B8EFb4vyxJFafpDyHq3h9WB3qIeKzYxkACI97UKduO8M
a6EtBxVtcir7/FH6ql5FqovuLc3LqhL7BrPAK0rKJBecvTNajLlbrObwNusn0hTgJTvzuEmZQH7X
OZbnN5x9HybzUhtFZQwnYUKws448xQMabsCyNI2ORIkeE+rwQwVpkSsHd559v/jXcrZqzOL+yAUm
dTtOOTEItmBP9BztOAzt22cS6usMlIUAlFsVFE1Juldp69/BwYJhSQ4FjledHUN+xzPlynBlIy1x
+AUYlW91TI8iWwroMHauHmcnyXYc3flJj8vJJihiM8oufMmppv0KlHRwSy0DtOfsoPIfpnms2ECt
BuoDbGVQze8ED2znlNnUZGGbRhjwR8yaOpA9sKxau/K3YRtsK2uSuzatMqztdbiKmvkbEj3rUEL5
W+m55Qf6RfrGJ1T8AGJcE2BsB7sCiCVW8Y7qOgQw4iuNyp0A1xE5zd10axr1Xarfpayy41Am7EB9
bPA5leOpCXhVmqrZziU4L2e2m80EaxNzZUPasw6LO1sITCM5RpFhbraQhbMWMJ2X5C+8zOW6SJZL
AXhwjVem2A5GXMnYsHnzHe8xjB1NL1HbzZ022bQbs7R+KObWXN0FCNyu79v0QqpPc/IZGD72RK3u
F4BAl8XkD5xtAG34ZKhgDfVG1VOOzjIathlxFWuElsOjD6NrEyKLu8+HrHuaYUzfh071E6ahOZUl
DayNnMC6gqeO7gGWAB327IxspiZxtinKLxTSQ7gddNEffuNyA9VpTLDapx+WTK98n5Pi7cJWbY+3
rr0zfibVJ3JAsCxjQZQ0q/Y4FYaKTMTpvvNIamo70jLcyZfsWC3PMIk7FN4YTfzauVgeazOnxgDq
Q/DsEOtdOsBniN3I48vnn0JawDL81FzSWJDgQTF4Z0OdebXiBhAmKt0nRczpnRgL+5pMcbdXrs0l
B760JTfgX7BqMzDVbJ+OucfKAlKx98yrnFvCeaImh+wub9iYCpt9oNwGykpT+2eR1Fip0ypAaox3
jVsOF7cVYZHdiRkJZt/IGOgP/c0TupoWJweiDA9sF6Uq3SZiSIr1HEU+sahi+ZK5JJmmklHB90li
RZ3ejfJKZjUoCC/sm++k1ibPyipwfyGFhO0Xz2GC8FKox6HlngvedpkvQGXnC9QgvetciMsklsRs
Uw3JCC9TmVv3BCT6NwyOpABoHIueET1M9DUbZKztKvZ59Hbl6aehzf1Prao/rLzzPcAxRvDQbzCE
zA7QNIZzO6BKMW25n4nFu6cVZR2TReQ7p6jzp4xg6ZXTOdFHihf5vVIWiSdyhvRwO/NB41G+lBkf
6tIbNl7gR+FGuTf8DKfgHam+yYMtaxJR5JIdhhuIOBpJjdAkT1x0Fa1rYk5WBnYqobB+iHI0zNaK
WZAZSXWsTEf0Q4Q/YT2MBWm7mQgOKk3GrTRl+9OwvDZ2Evi7OLSCnU/VyGx/NNjzu9hYVx8r2J47
Qnv/W0wzej10+qUyCl5+Y382Gkqz7EPnGOekjCSGcOyWPveKC064GxY4kXmGUqkrwTPMPkUd+bwb
O4/nT7tI+l3p8nAalNGgEC+M9py3pbV+BYSpv6lZZD+Q8tq7ZUqqn5NVIe8gaha44lg/zeWUHAe/
Se+NpdjbPR+FaIv2zvcwNK3mOnKeIy/JAFwv/grmOr/SIOm8qPKeRCGHVG3R1zdCdYypXXX3KnT3
mBNxGBIPeOhazBe1G0zYyxpvr/0oPoKXLPeJNbYbp45J2g1bXlb8gis3qefTxGZF9nzP/cUaojMN
+sVdp0uPToSm68HH3KZWVAwB85AmHjlfu2R8IbxFgjRtnBn2fZV2W3D1+56WyDmy6dD2wj86Eon6
InrK20RMfIqi8e5IyOlXiTD4rTKh3nGlzHdta3XuOh4gDk117+PACOuTVUWcd727uWWn+R6ydZsw
kZVOKRjjMmR803KerlTYU93VgotA/pLMWXwXQ8fe1LQk6EAYki4yeTQqIR0qjBKQDI033cUCCFQt
gMdUVo3GymZLiuC3QqCFzrnmQ2v2dAYws1G7IzCei9hehQEAdRr2nFE3r8N9X4yXSXNd5NhZq0io
nwmTeqjN8UfkQjWCmkIzCsHelWSwek1nxFs1spRrGGT3EbLvjRyHebfEaJiFBZxj6TmyPeub7uFF
yvSLNC5glt7tEjfDnSTpVW71ApGNagEfHwZSb0KcPMfd8kK2c7sSKTlcI1wkyDzZFk42jB0bVq0q
1A1s0dEGMQtvLDTWNsWVhkUWljcgxJRRxSolYWbfEbN6H+Z0/Fyv8ddxeGPcEy+AKh/YRVAUW9uS
wdkRhb/2s/Ze1PAhioyl4KeOgTBmMzpBM17nqK6XpHyKC9K//KwiWLsdqXf13pX2Kw/hEx7UGx/U
m/GLw4x90Gh5mqeqO3ecyN5W9UnbbbIb8BXFnIgoURYTYZgJYOqGnqWvosyHo+NSBGFEXgXslITJ
g8/GJipKcw2XHt9l1ukWX0BtPXl+AcIpyd1LyI3+KyM6a2079fvCjBIILFaK9ZDQPIkGEj8I2kvW
cQYwLNeRByRoInzhtu0bFstJ+sJFlU+zaJ1wt6zraES3J69xCSWqd5R4V454CeETr2cS+C4+or4V
Kq/3DJjjBoZDgd7LwZFNOsm25WkeiB9zgBwIbmZIcKmExLwuYXGv3UxE391heS2HhKskt3ZO0ZxG
i8l/0ZwAqRplr662JsSY5FsE5fhrivMdux1LzuNyTXvTvfqucrdZHtnnNPDCR+Tf4SVLnWbjYHo7
oI2rLonl3BXcki+3rne6qvEgcD6U2VtsDNJ+r/AvYzq657JNyovdYfsdu2Rnz+JbmDjJWtTUDrHj
+mep+4qXC5+t9HPvW+BoDYtqWCsG5RdFaYC6b9Q/otlqn5pcMzWQXF3ixVmO9LiZH0hBt8zXQbuT
E2AtJNPVxery+DymZfQDf6cDGwl9vE0GE+RkLvQGNGDS1RYnRWrL7HWkyUMqT0h2zU9/CTigMA62
wDgnIS7K9iiIoeJtWntKPwN6IqeOd+Ix4BmcEoywGGKEIb9tCYavSJobiinNGUuYcTzUuUkegqCd
Lz5nMrSr3HpuYbMilK7gPAOc/RgqUTyNo62cVWDT0QpIzdqYGUsynoiJgf/gbgqaNVuRpCyeJiGW
q+9CXkW3/4ZFwLw4ddbvdVSo12HxmkeeLiZBYCXpISbrdZ/kdn4f9Em5ZVTfnuomj8st9x34Hw7M
7TjIMGd0o7eefD33OIaaZePyo88jNAsmaP10l3e6pO+YI90avHBnegliplPjJSokbGdl0usUW9Vz
1av+0Gc+VU1IgpvZdrmbMBPgfqSfMlxx8a6LHBrthdP7n8mCCW2FojKC540tZQV80soBlLK9uGFQ
/oh6zqklmCHqad+PXjqJZbEThFQuZeW91UYk7xalTdCYCNZ812AbdIW1CbuOyC2jOSaqxSKSbwzE
WzYI2miBTp7Z45/o6K1tjysxI39Kk+eC7iOFGuRs2e01jk0Ex+EdIDwJEqHHWZvaa8dhmUxR+X2s
aD4MjQ4YQlh/iAJVGQmLdLgr0OfL5G1pax9Shg1rndX1xiI3FDQV71xXjG9Z2N3x6k4/+1tWRF8C
VGpSOWHhbp7aBjMhNCMaA2nmHwv+dMDUvn/fw7zbpwGM4IVUpk1JhsRdShd743PIftkxR/Tok5vj
Lb7/ZTQ+EH/SYjNR6EmVUphgxD4RZNHe3wSgd/TrrbWVuNCSFoXN1lNVBbqtJmyLrzuKDokFHx2d
PlqwA/FA0l7RvlLnNmGjcO3YeSmmKdrak5Bbo/w6pcqFeuIMYRlTndnWCtGqZDHp8LGjrYVjkAu3
Sev5NUlr516IRG083LAr2zTpIcxLn2N3Dk/ZII+uF5Z46N2dCUd6Vh3adjLN3OnZ8Zxqrzxw9zSr
S2uFADrfC1VGB2+e9NYVY/uR903wCRWv+NY74/BGX03iwszAQGxyN21OldLDr5gpwalmynWnLdrE
hornvltke42SgiBEk1xNCCtN1CZ9++ezHvc2zPnr+dVNQsafIAPJbP9vRUYzw6gixVm0dbzcg6TZ
cd450WtNhoso24c6dtpnn9+KtJfii+OJooWo1QCpnij9T3krp+cklPug46pf2uWrM+cNEXN494qs
Tumv+dG/+J3/wQTeZ59HSCJAJDH4/RthlEeHKZ5FgXqzyT3owoTlpFqkXAKAdJceQq3htuO4pAel
ghdpYGhwyqvBO7dhjTPERfRJcdT/C2XA38/N/AAltoMHleug4/zN3FPYJLEtQYJ7mJb3gNKEedRj
zAUTz37qbbwYRkg3WOW/EiTdJmJ/8wgRuOCRuE0hJTKIvx5BBv7Cih6zbrs0TnmMGkJLjNQq38Rp
8NLm4hN5+qtBT7wO+1xxRaBQ9xkYrEYAL9dyaUtUi/4nrYfizCAyJOvYa+4CbP0b4JftR7W4DfJZ
+zak6gmyKsC3bhh2/NEjvl3R0YaWkLVsA3bi/iRS9hLXkFscYjXqdI720DEQ8DGev4/INvhpGVwD
BAO7RxlV5GVMS8O1W8oX2jHpna0W9dGT3Lnp42raW/kgNuiJSqqZ6iPEekDSZ+7InwvvzopXrzl5
S2K+/vlL8XfKOzKo0YAzf0TbIP9euUvIDYrRGbloa/lmM/eGoI8outCJL/bkgdAN6mSQvkyhlbHd
FL8yRxLdm/tz8S9G6X8nbEBY4ZLZjsiHEU7wO876v8iXFP/SZpPdAK8S8lHGScisQszX33/v/wV+
0/6ruXxWX8PvpPKfZKb+Ti7/nUb+n//3jyFP/w9mnTOv58Vhuw4D7BxEDt5MBv89zul//DBf2X+1
Pv3Dr/+zFcrlO/2F5RT8KRQuo3RE0Eihf+vq/2J8cuw/u+d+a3lDB2/U/zE+RZC5cXbYt5mMFGzO
7r9jfHL+Wh/FBu8hT7NdP2Jlo8j4W0mtTvyYgnX8DmKjlVvatbLr12SE2Ig/dAEGipulrNu7GSDw
i6AJSEO2qNo+fBoKVE7xSvSMV/vvDS3MBoRNhpJn0+MMMsmms1Mv+LOs4t9akf+/WeeQ+f7T1VOP
//M/+jH7hQwXMnv2F2fm7Yv+vGSckLP5z2vG+v3ff1kllrT/hKwJJajPKkXjdfuS/01cD/0/YcLh
8o1QIvAFco1/a53g4vrrU0wy40BiBGGMHQc3HkKMvz5NWmOTiJSHt/yDyZRD71bHonDQfzjVMRF9
7Do6HNj2uRrilfujJTVntK+x5zvWo+SiU4DebphEgqGMuwIsy5ZBnxiss0gTWtDrMoymvDsGCJi9
+GJn2tOUHEmcErEwGKIa9j3IdewCA3D43NouVgf9/UhUdV2llwSqRTITVN4b2jTeBIehn63RewB3
4OhzG+cO6aKRnToH5E6m/2UPo6q2pvIi83P0VIhGLxkNIgZFw2LLQKB3960uF3CaOKQTIhPGeLBi
OJMtcs+D8b2KBpPx4qggppJcUBAgAGlHe6NM5RQwLf3lnuZ8V1zacRro1GclVQaZn1nX/By0qMZ3
DsD4iYdHICP9syDd5M7sgqAemmh+LwbfbJ2QC53HaVkyJjZRRxIpGPvHSPntKz+h/oyirr1oK6X2
73ORohpzY9kc/DgwRzxIkDohcbsp2KhR/SIPCVShqVJ5HdC+MLkykMXye2+xOL0FQuBvY1R2d1QU
eNcG6X0WY8/kM4Or464IOZRrqyLYb68Ty6ZX5zhviiETmCDkl4A4+oKgJdJk83Fd6FG069ouZ+jX
Nw18PCtvOI5p37zPVUoUDpzbApdgFZwYGmv/xoZfBnrsVbxpi6bexc0QI3FmhzKH3L9p2LQFG899
7kkXKt6GZbHyPwaSjAjNA3whypVOsuDBKlN923usoCMKhZ36TsI2zXnSDA1OGMO64oc9edU+HB2A
YaR4kq0IS0m5HilOWkbPaqKXhD7agLVN6yzYgGKwHqYZ+OhAntp6MEGwCo0FRyuai+ti5n7m5phW
38NOpTuS6SiYnSQlasojB5BRuE9sji5ccGtC93CKYyveFYGhqi+n/h33fFPDuzckgMdsmq9VOMxX
dn8Cl/0WUhIdHzIUaZmO+g+aly3MXNHMCgAWuWLUYPMArk3wOBnMm66JQV8yKKPIGsxhMIkbbkah
GSqDXnPunb6ytulS9USQoy9gweB2tk91wbc4ZX3QS1gjVnJLnGeSQc+zsMpwbCGng6ogPE41b7Kp
avVZOaXY2cQJHOKZZKbjZKUElNTuHLtfvMEE13KNPpLCNlj3wHzwEHlmUR5rYojDFQlL/VsVVDK9
akbMG0ZY9PADMeyGclzabUf/6IsGtXiPlqw6uP5ofVPTVMRrpNScNEohnwIhXT5HrbesYzKXgHVH
U7prwHewOCcYoPSkluGhSCnoTn1ae/PanWKMZclEq4YZBiqezcyEgDxy4BTdJmByuayXJAdQW3MP
307TEh6YnLRbBuncz+JJFOHZg2BvP9r2RAQ3cvkg+SmF6N8hJZfticyYUB8Si6nkzliBVWynNBMp
uIR0Ocw3MNhax5Yb32svK8+EaGZPDvmg751KmtfRuPO7KUy04RJLB51Ngh5U7xYS5GCTOvnagLSp
tnWDRcsp7Pi4KO0xZCuSqyoD19kn0yCJ4gwTuD1WO1tkoFrcaludn293PUIE86g/D0h63mWXT+It
8AhFA8I4i2ATpKrYBKISC6vCELAOlk6t+lgyE5hUcB7SIWRgXoV1w5hKdChZTQAYHgZdh3GLkW0N
N/0SYjIoN0XjuTt697X7vfcWeie+6W55wg0byFoNFtFLaqGbg+uP/MiKFvCqSGawIDjF5SbKVB6c
5075b3HIHg7ybVHDJjfGRf3QuQNZkE6kVlrH2v9w+ya/Lm2CoiEupINXrtEOFJISRdS9FevquZFm
uCeoQz/Tayx2Jd1QsbFL33lKuYM9TM0S/0hmWgv0d6sxLDagKtEKosNFus2uS+5g6iIh2hA8Fd/a
NcaHY9LQFJ5oyyu+/I0GGfhuz+DCunZo0m9k/Z5YsBnZwfyIpyknkrQG3Ddkmf99AWHSrvkZTFdt
8IDRDsxUd6hTfZtnJDxEOngpsz9leTVmGUsAaXZVr82K9z57kiPK0EW0dQHxoyYMGF4cnf24CW4Z
onHDVL+FSIhUf9woG1RPE3JDXJeT7z3CtmI/D+mRfwSkhL02YyXsF4wKfbmuSZb+GqCVfEvZoroV
7M1bIndZ7u3be5UUUVjtBt5UgoPD1EUHMbJUVvk45A8tuSLkFeg8PSeTN5GFLBWTBuUGDGngrdQC
+FNJzPbAnHpehVkPspqvHJsfnRxuP2KsOIjdIk8ObtG3zmFQhKGsGjERYh/xby1u5powk1VHGiUn
/eB7A3SdPGH+H71EHTELDjxQ0Cg9k0/AiCPNHYQ+RI/yq3F1ZKZkN8sxCPz5IcyasN6QTgjBjmQO
KC3hxHZPvXvLYzG1Xc1sgiJNN046ip1girKbRnYLxKsOSYZeV00IbRhV7rzCUcdwIPyDz8qSyV0y
0Sdbje5Y2T/mxrGRvdUVZzVhiGlsyI2YnKuu7BuABe/w/ED5ZNgJcyaWSB3bTVJmlD+5j85SVYBI
9+QIACwmyYnwl5v8xzkIWPY1IxpCS2gZx129zphzlq8RkZp621k23elxjnPiV4BG7Wj3FBdrrkow
jK3pGC6nNeTLPs6K+g7xCix3KskBE13RzHfWLV9m7TBTJ1eA6MpVVCa0D+MRx926cNOhP3Yyjsa7
lpG2i9lMez9rB9b4IcHE2zaol0b1NBXVXJ4BPBRX9E7kpQq3blEhMcOBPADq79FN25aZyxSxiTu1
l7+7vO3OevA4dF/jwtgvdrvwq4FijF7tfmEJBxCen9I0C7/DVLQ+crKX23OslN8/pGxYNHrIV2CM
kROSNS430rfruurazUvFuVyw0a3DoAiyd4h7yY8qiz25jkdGdMg148S7nyyXUMVwscBQqr4nFq/u
bCbGUWKJX3ynCM85/dKnsPE7vdfIu83BDT3vWzP3No1iMk+6nC78XJdbn+x5vQlHYcCi2j6JKcMC
7Cv1aWGtsuiGrbWiJRcrwYH3vYXUDSiM5E9rN9uWrp4UtNQSFXOo5+fF7WcQ1Zn5ZpyafbJWepzg
m3a01IIbkgeNYiQfFSFf/h7VWKtfTT6SLzH4S8TyJbAt2sUiIbYkn3vEPp0Yp9UMWunQ81I9LkSa
kc8BpGCLPt1B9DE1/bj2aFjz+1lTUW78GVzaqp88xDEBEmRkg56n5DZMcW5S8uZBe+ylruptUYVR
c+rtTkAJZJK1SLIfgRQ1exROtJIRbc0vZN8Uv4ZgICIooE+6GYZBWeuSKSeBBx5t6m2OmfOZ2bvl
HGvtFRmid6h24LtzOnqOS3+Epihz01U5pLSkoyHsz00JOYyyV8XDeXS85nPqCUjdJvz5KY4bN/lB
6GgyXukGp/GRyb29N+RDPPWsHn/f+GATP6FfZEuyqaaw3pLZbHdPWk5L91gSS3TLftEF+inlhl0k
CUoR/mu3gNOGeNenp8FPgpA8DNBTeyiVODzivoJBmwbh/COuiTo9aggDNcqSmvS+qVHR60iunoXG
o3bvfaov2vN5UoPZW6yGxKkZovgGrYPssPjTVV1JziUiqhOfFCmYTdnB0FzWR5Ls530s/DYgqyqu
CkIltFqeRn1LF6itJbzragdZAvU9YHMwDjC6Oo8dn8eh/Pu4zB2fZeHOoPBU1v6RlQWYv9lI/wVy
oHRWUdQml3yaRPYhobaSneTVLuokv03da9HelIxJOHfpMajd8Ec1lvBvtR+TbVNWuUd48NgmW85m
mUHFytPvqONn61TzB7cc/n0wXMPMFl89t8V6RR09nTvNlYGe4xhMJ3uxkk8NgRQuVy8fK5BcGWld
XqqYfczZmRsoCbV893HVNIPLa3GTSWd35ZJF3r07h4zETF61zBuGxvrVuukkjuGU2MUPj9x59ctG
WDutcgZft8TPbKb4nGX1w+SzAQOrypPqRXaU5KVSsyXJDwThhH5hmvffGSCMHsNpK32zgkUqvktT
PUqVBW/8zYyPUdDUJe3QiLiethoUUcNVgXKsi5vxVdmjG59LRAnBll0pm9aJ1VfijE4ETSS0srJ7
g3Y1ZIwzhEo39Cad4glAdNUfK0aDBHQ2Cde/dQ3kt7zTyWzb51mzHratHiA5V3HXoKflMPsm8mZI
9p70zItXL7a9bR2LnBZEI7m6uFrG3yeXD3mrVOqOhG1Ni0n2S+b6emM1Qa6/Znts0SfKAp4rlGUH
hqav9pAEk6dpCew37JDua6XkdEeeydK+eZ1F11a64wfTVCt8zPt6mVA4+DNrWoaoI/JiobZ2bkjv
cGwYEhJElTDVCkTH8OSm66AnWz1omWAW7usQzTtzxthLA/QCRXym75+R81k4b5ZdMdtyh9hnIFV3
A5vOhHA4V9RxGz+okCfDofOvEl0a+eHZIkbMBp5YyNHOIHkWUhMDDIDQTrYyD6IzFe/0QTGaImmU
ZXOwO2Pu4TJG4aquKx/KpY8acAfVN4NsGvYyWMNBSbs1hyBvdB35Tfmeshbqc+s73C40smdDWO9C
cQHiBDhkXA1mV7bgq8dplgjzPC/fx/Wg7yorLH42lP+bOE6qZ22jc7nkGgwwBFj5gF2rO8Mdr7lL
6Crgbm6AtsnAruLP0Cm5xLh1Mjw0cnbW6RRm9dFvPH2ZnUZPH40wyRHbJgHUpQnSUxgO6jSVw/KL
IRMZJCOM4kuZeIqJbdLmN0lyPqzDmhbQZgmK5QkKUqiYGmSgKWSkx+eCTKvopoXNGW/WC5h0YEqE
Kvhp/xqLQMnjQAI3Gp3C7kgyzYLoVcZu8nxLf71lVYKYxdDS1avMU068nYjv+/Qt4zxbs+e8ZcbC
T9mjFkcukI5otVxcCWNQxt8GUaZ/qM6lMHPz5YLekae6hDDKiTcfQFqPkkRlWSKCjXo5Tyu307na
W0whHgx8iH2k+izaBNlo7fihQ3g3MjbaRguthPsJ6V+8zgjdJiDFd/EncJ1wEIniA6E+gm9ptwN0
pSFlHEpOh8XDs0M6pBv0I6ELgZNK9sodO4y/agiM35LZ5wqqWalHxiTNU4CB/YUmLSHtlIIkgzRO
gniFwWHkbl30Vsi6hd3vKQfan6AsvODbaCExJlg2lN69lZTt7eLqngvusPqJQ83/DlfevguNEtnK
G7PqWx01oTn2Tk+uVOZHAOq9m9iq6Itn5Byd3BZGN/4B4iOs/CWbpxMyAAh7ycxQ4y4O6ubbAqqr
Ix80i6/JMpEKliHd2NS36RNFMof+YYkUmM+I92s7zJ4pT0UajOqOhFkrYKZpKRxDvjijiIz3TtP9
L47OZDtuHAuiX8RzSBCctpnMUbNk2ZI3PLZKJjiTADh+fd/sZVe52hqSIF68iBv+oyzm6WuTEpte
h8JE03NC4U8x5b/yHiosNtuZll5Yo8t9PnnB2equ2wg3rcFbMwusTxSqYRuCVmkeuRVHR175iXfq
wnzbcbZSpoxPEzI2HsFFv7AwoelqG7VTvNXUbRMHss4cgGakl5jX8xAG40WZ1j6pEW1hDMEevhUe
US2Poj7/T64sDQUTEI1dUAa3RGa7xm8+BpkDD0x5EkFeXWQeZS94deJn1wfSmi7d2IRnCGFValmf
XpOgxIJHwWt3XNauenc21ZybZoRLv+VMv8dxjnxKgcJo+N1kce39tGE0i7veIApzXkhSTLk/28vI
adXsi/omTux7uAb8VTrJTrwukzcMUw71v2Xd4WKj6OuFbr7yt5MFHLk38eFBY+mx2LO72h4dm5T8
4dCZzg7l8/y45tj55FbVNpcwTNr/et5nad2OOE0moRnbHUdflcSds4LoSZBN8KFmV+wgETWHjfIe
XE3bwWHyGwieO+nVrX6PbN2PT1Dhl+1fh1/qmdCgWR/LbUUbC1vEurnx20cgzmr6Redev+57Nct0
jVwCHzqoi4pYWRPO+qA0xxTJDx8wKCTl+qHHUtC++6qQtC35VDBht277cOVWbFb8j4UTogCLUAOb
bdzfMP9idSSn1GDWlcYz066uKpG8bIZu8Z2TsSd57np545eRKDvmFXMufGkV/FyLMHqEaBP4Ox3A
D9iFhUNqhH6A9j5s+hh7wTxmex/N8r8SzQU3c8QIfJzx49MMDg3snnt+fw6xKK7HAs36iUd5fW/Y
W7+CakYR4FhRktk8mtLCVWt99HoMj+R0lESYu+Vh8NjkB7yB8mOJwuq+KkY+y7wUQNl6Kx+Qw5yo
Kj73/TzCyUWVWi70O8z8/6m5/hhyWKActLF99sVq31VNImifbERzL7G/9oDcZFb8gAOk6W5YxynB
e+GtC6maJpzusXxjEZtc93dtqkICd2tLCkAMpghqteLx99THQEY72hUahY0YgoTLfVX769VxlwBh
aZjHdwXZiZnOhbJ08Ic4ppdQVjQOZCZZT5ymbfeSVU5C3G1VUfUi6wQxzskTzu4lGeI/wCv43rrc
FjmnAHYEUfUzxUJ9+5s8ZH7vhM0KPMkZcebe2sNDlSA0TeFMOY+7BmdMYgv0bZTxiqEpqv4bB0wp
SGsKQj002ti3zn072uU8tWNwCbUXPE1Ys35Xep7u+b76J+ULB9/uFtyVHcbUU6s8ZzyFqxN804dG
Q2w92fU8rmF/Wv0s/8aYLt+rYWsVqc8O76khGverbOr2JW+d8pwRVWK+TjTmP+NnFc21zgy2Ldkk
rYxmjmiZdwo0Bb8GSbXTi4q//HqTf4fKMRfMBObC7pn7drEWVBJUa/mzGOTWkg6eJ8zuXrh1vwXS
PI9R1Hkv5ONUcUXg7OS1ADZTkj0Yo+WQtIUXp+AxzNnGkzekSYw5cC9UsvlHK3pRn3BS4MXJ4Pn7
ae0oyfu/6wCGsx5UyV3GRvpXS3JE7he5zWiAAmv3WPpD9I3sSOg9W2IAVg72nOlIEShCtOY026kO
UwB+d14RztI/5kNN3BZxNp+PxJEskgJedBYJMhxYvDgDjxwJpZcJfjrGhbCd5sO29WHBJGEF4ju1
W8/dOo4f2SryH8WgbtlGqVhLBHqOwzTwKAd9lmos03ji3kfnbC9xdIJDKIrnyZujl0DxviC91oA0
12ZV7j/OvexjCzD3XcOIplX40+IZvZ1fgd84Z5131CDiTME62mVSXHGTlv1npOr4zxhE9UOG1/EQ
VNXwkfR9BWs6ibmkbgSKzp7fzNRRcPdsjhNM7GDnGnrQzhw0IMor09AyBz993Rmrqqdwi+uXelFr
e3XojJVUAffxH5/H26OWDpg2iyp3SYs+q46AO+KUtRPQx944MtpPRevhd8H6tOyqqop5t9CbE++7
lSzhzvDHlzcb5dWpwQRxhRFu/mwbJlueUn+E9xs6cZooxz8HiZNADyaBQKNE1jUpGw3zG6952tGl
Dp09P05GaA94uy0vlDSuYscZvh772He+R4z7/4mpvTHXCo0uw6Q90knfgDjYceVf/8Zccu4L1ziI
vk6/PHlTLb9yDDznbXDGV86VJZ2B1GTHbHKy+0A4ZX2IWOWokykHsg804bblIcAPuq/qtS9fqWss
I95NdNMfB+2iFGz1Uu6XGIvSzemWNsZP/rmldV/hz3S/6nxTx7Kckv5XYb0J2apxGvzCSwMxJnZE
xwHiuf+0DNcHW1m/u/qkMCY+j8SyOA1r2Z0H7FrNnlkHF3ayIr7RMkObLvcIlT9HvaJdvV4Ts9wp
Q0nvhbuMffITR8Q/WrxOw3Pg9TbjvQ9V/hm7aXJC8fDjEzW0A9N9F8x3VgZioqIxi/JTnN/Cg5JO
+d0yUr0CgB0MApOVzvKTjXlYOITxtKYhAPGjO42x/6mSZYBgKG5xx3ITU5+SvwDUVNUeAW1ETzv6
e9SK8E7feDa0DycG79ut9Zcr5toH8mHmivyVbfFQPMJ4oNJJ9jTRp4zEMY1MLR9EjrxK/UrkYFjH
ONP45vclbtIWbGnKTMngVUin4/O9siYCG12+qUrNXgojyuPOW8ZTGuI3ODAWWsprAmS5LY0b0nCM
y7hsxM6MdSaBb4VrCSXfSeaC7uIagXcfUoGDD0z5bxtoa1DX/P3TbsVgrveRdXI+yZX4m/iFV+60
GqIP/tvxVVV+f1li5Fc2TeOfTVjxy02wssblbWmFiR3DdOXndtyL3qedejcBAr+W4bDVPzHZz859
HLVqeAlkzg4UiLoIWduF3Q+iMvh2dDe116qUTZtum4koIhigV3OH7HoCogRAzn0mjHOiQXm6uSv6
aPwkZCS63zI3W/O9kSNbOYgiFADpFSXIp4oM4IufzDG1DwoPK2/9ys7/6Tbpp/2WjTI+EFYosXyy
z2O3CaTE2a9Zkn0hVaGYcWGZ//QWytW548e5w300P2T0khDtol1hP/OqQZiCY8Ib3jetd4i9Nag/
QzOEf4Rdmc8SOozOnZPpv93KLmUnS0Krt6qoaisveLim/MIo7l/HUozFPggFy45W6JJqTxs91PS4
qxsFP6BCN566J1YOgA38HmHkBy+aSCP0hBFBbusXXFEQNsZ3fAjZdnWnrjkF67SEFMf0CUvLUgT0
Nfmb7acHQQA5uXiIjOYYV+YmryN9vBcVVJ5yI7P/b+nFJq5majt15Zcq79g3eFSrNJpOX1PZDeZK
HTTejyWcqBufu5u3sXXW7jNjT49U+n/N/faVblgCxGiPyzyP81vbNeKAg2P96JuKwQgErVHXmtNi
uixDMQONwZlwCQdnDdndIVX4cTNXf9HXnQMdKGKhFKQX8hSOXfWwBX4Bu1ZgXq5GG91+C4zzGt32
zqkTatPC2tnHleKpjqMAHEw9SLBaFDIU3Dq7nVkYEbJ+iMyPgDR3fBjrtnAetOPN9cULHUx5y+SR
IPTcO/az/a/VVhFP7zKtyZpSH+g9eLP2XisZeiQwGB+4B69rEKaOWkzqajlXe3dp63dL6YO7kb/P
Ahp4TQkLCtfQx9JVwx1XcRZoi9QlENe4D+t3Ea/bH7zrG88P/oWfvPewSCYsKZrifumku3lnLjfu
7BIvQo7+yOtGFcem9ofwaWO6YrCPTEfTfKfH4o1JNRK7PuLqd85yZB1oIEkzbb+N2Xzce2yM+uI+
H5dmPHCPKJPwYDLFFHffjCKey4PU/QSvePPoQEhOZUdx5GcUTXNLN3FlrPy76M7xd1xYkGEsguf0
4ireE1uaj1TtXrqspb/0L99WJc4kFyQFH0kug/FOTbWNuwOpRSnai+LJnD+qoMjFc9dNUfERFtla
YwkwjKDNnicDpkeHO9V5FILJmq4mPO2ntQsgYzYFmffT5rkDmjermuRTmDHpLJVNTFHFfsUpOB9o
0jH4WQpD0EJnaNPHWY6UsZJU0OZtYAdDrwePpip/EIKBs8IATZf7dgUl7FQLzauBvAHg+rmjbmLa
iMepVGjue1RzoUsrpNbAm88B6a/GPLalH3V/Wz413PLXZesOBVcEy6U4EshJfFxkMN/XGbcFNBT2
ZYwIyNjDc0NUcnmeKlU2w34Y6iyHpIJJJ0oX6cpp3FEokpMTIdgVRmeH2RX2CIHksTqBsfK4JFNO
hhIXN6sdzwrVmsJmCYzwrhLdoJ44OSz3aVa8bAQbW5Ue0e/GdHOw58doqOh1vJs9X8xzTaQjae3c
VVdqJvrOAZFgp+i7k5GO3r248HNal5eBGHAbqjwF8BnJfYGKvd0NGTETtXOz2LM8f0jMPzunbIAj
o1WRB4W5bfZtgJHk0g+5Vz2ipfnLMbHgdeidiW126uosSb41Fp6GTpFxCLrunEAE8VO5BiSGcDYH
N3NQlyvG+gP7qzm6hkvVBB5eGwdZkHVxnnCRAPTHpL6sdVn6uP0LZe6wk1lx06ThFuH59bviP03s
7LawF62htWqjilsENL26AMTw+uGn394Sl/zbCWMNS3luSla6J4UaQ0HriuGE/BvNPkG7iza8L3ua
YQkZ21ja8W5xBgXfJMPMFV1YYNjuHCX5sp5s2Ln+QVfkBPa0JFXIUdSDrPHJ1UWosxNnw0wrs3aX
zqbGGdgI13DW5hs0odb5kcSPkx/5/gJ9obvRNS/zXCzuv5LyYuRtnor+75A77Fb+BcVgWQLLtpXs
sbgsbwl4NlF0VMNHvZvzJnID3qDOfkHfcL41PBAqm2aiYKcat4k+Omp1Z1Rh1GD2csh6O2gZ9fiI
352vWAmt6GuO15DeLrNW9HZsXgVA109aXqPUCDpBvzc9Lvi3ISq75J9jwoL4he7d7r6GMVLug8zS
WmhFoQQVTI3LvitEzSK+U2FVZ5sa6OifaeiJgWLutnT9oC+bKq2AmJAPrZdqfJiA+/1wBcMyiX8v
qf+Wi2u742pX6hDAKW+IJ/RCYbrJPdJ5C46EH6NvmwyoNe005SPdwg6N0wO7gsMYgS880aDVJwec
YmP+0dVcgi5SOYvz+7YmCC+GF3b0yfHY23081331M3OiVT+agdAJ+TDj5RjMyVdtd0mzGCgCohXU
HI8FZx1vi5HSsdswARA+3vKi7w6ZiBURPpO7Mq11vTq8Kje1/IlDk4tPixga3CNEcXneJS6vgLda
hk59ahkenOXkeb3Zgn24mRLm4oQPEVkoMUnCItXF/VOPaGJuT0ImbJpa4ydwadg7RpuX18Nh5Nqb
XNFyOnvZuB9vH71krr0OTjY6Ls4qPSRpP639QuazE8PDNMqAiutRrgxarpw7+xgTDhuaC9IIw9nS
eeV8aMTKJ5LRJ4vLy1w2rXOkdI6YEVbFqn51OwAjzdgyJXAmAsNA6nOWianCr+eYISbjR/PYssFK
foVtN6z0p4TTaq5zlPvN1eBeyE6C9mnneQn5H2dYhT6d7aVrVgqE5AC7Jt8nNKGPz3bghbnfYHhp
RJ1V6OwSzjnEoJqeleatb/vWf+X8wFdxYtW+Na8lSVj4MVNhOc5N3ZAIy514crl7T0VDcLyJ2vGn
rK3TfU9AXfLvsB/G6pUTuWMZ1UuTpZqzRtxrxw7yiFBJvogRLM7BFKMw/Yl0xlXlWJGJq574kM/D
+7b0SX3MVzKUy+tIfFne1zAn7IErJiu0ley1d2swi9bmYwV0TAF2R4htu24j5K+jtKLy/slo6WFb
uDZ+CVgEhOA15FOUTyQPWVQEfJFP5dpkROe5s9Jlc2miaVyOITE33R6QA4fpz9R7FsMZd5gx4/ME
yY3OeFBoNN4hgygIKEuGW/9p3WJ+T1Q5xTy/X5SXbdP0NI3dUn+RUmMoRIYqOhvu64l7P5jguAqo
CKWZq98Xw0DWT1RuSbqLBj3nUMEtZB0lvMojH1k20r5KRSSDUPRtQ/8mqi7uz2rkTYodZ6lrQZok
0W35GdI53cOlL2a8mzusGtO2kAVm1UPssmGX/5AH3igfmaKaesAug3fjucPl5+H8wMNFbJXrMjQw
3uH5RybEOleH3jZrzlZ/MrSXJtMUxQuY35G/FPyXeCmpEwp3USFg17DUmPcLVWrvgfRWb6c34/+n
ZqU/qdOTL42jwplMr2Pvx6GnAxNsp2n3rXbpmnWoAcO+C+sshoKVgLo4ZRBioLTGjc+o3aAAEpR3
tdsNrC8m9ZoJX9Onm9mq+bYTst8Tpi4xw/WZSduQF8wl3EYTMefRE5aFzQkD5ciHdqsoyWOkdeV6
7y1aktzviqPOBujApYW4uCsq7HMuXCHmSqdwUIY9qZ9bkyXnLB5Yo2s7KMBVm35c8IeRI/esJVoP
msxSBkc/GOg08Ay5fFKGzRWrmKEkw1KGp2Lyw2vg31o1l0T7Fy9wnM8wlPznmYPCE25Z/rMfkygt
QuUCXjPyhOHeuyOwB9h66oN1v/AmOo4de78QLh2VwAEEqq3c2OuYwn9up2Z6UgouGl1go5uQi8tC
dotr8Eh1V5sKf/MfkjWHEALOJrx08dS8uctCh9PSRq+CqjLay5Ou3iPVEgNjLYHTjxPiZ8tkfIjK
bfyIMBXvKdtrT1HTEzwdAB1AMjRXoEc1oX9lw19urvs3Jic6TJkwFMvZpM3uG2+45R1FH+1RHesP
+jZZL0ft8s+N8nB9Yr+Tc03TtTyrKlP/GTPX9PXyQb8dmUp81XLT654u9Pw0hKvVR/48fk+KPnk0
guIxHv3yd5OPOFw8bYJ3PLT4M+QackWYRv+iQxgnTaaye3oe0BkpVtDc+oqGX7OW3p5Dtsd/2Y1Y
aQAPanyU2kA0KJvDGNTiXP7frou2nqD+L/AOeTO4j/7C7LkjVx89K1GwS+uqWf9wbYCVly9YPfgV
EKJdUvBpzHXdPFQV4szFw1Wyh5QH+bOvIlAXonPETCpLb2nirOtjSE/mngVccxK5qw5ea7Hk8GYR
fD5Ike9URncBhp9Yntt5CE/VCn2jFBEO78QgKrIdRu8ua/bze+VXBeP6gkOeaLXEiotyctKhkp/o
WdXRh6108uON9myANsNulB5iwVwWlwVvxtMate11TRRX9nIKN0RKjK32Xmw8q0x4zVvtsLxHNoi3
II2GACDRWjDyUrRIwoy5cT9vrAz5XDd4vULimYw2FQtamuQWDAVUDG7HTCAekQ0T5sC6MGgfkSX9
u1lIVhXVOsSQxPvYSZnooSq3vn+h08WcJ7fSivWFgJbAAQQqh566aLtFUAekSRh+413BP/zAT9u+
QZirwRFLP50s0jCDQ6zORePPT8NcFfdZrJIHd8tm7F9w7R+9aUaIdsMwelVNgrUMEpw8Q0h0rlm0
yL8uMg+A5SSMenlZBURp+lTb7b3LnPqHW9nuXbRrchWLFofaeGxHqVLOz1xdWW1kkwrUvR3jnxFw
iCOP8U7m1tvue/ST+3EuTccOx/Pu50L1D2Anlw+yw5E46Iaam7YJY4I6ZB7is7QJBSiqDqoriQIe
RQ965JOuLcaimDeNknzcd6SY1b3G1lIcbe2ZdJmg81wlzpc9t78Cjqxe7GPFWu+j9fH3L1HQnZmO
qS1Y6bROt0SQWZ5s+8nnuborMgODAjKDPGh4kA99nUXOjh1C+Gh5Q+HxZNnJq4LF1JkqJx438CnZ
D/To7X5kTP+wrqyvrLb1ocNUmu/8DokwJxO7V1k9PSd9vKV16Qd7g1Z7DPwyepTcU++TerOp3Gpg
ioXH7fnZzJZK3gzU7FsXxfMzLFtGkSwQ+dHjzPle8bT2B7ExYA1Y5v5wCUvWcyuIsndl7rzCR7Nn
yPdMuLsmNOV+G5biV8nL9pMqwYIOvcoh1S1dVm5Eu2Ym6zpcinSa7cQ6Pwy+ep1lb6rXEsGE2wty
ixkScfZZfdT7tTfAnNBDAHDDKEuemZ7gM/RB824wDt/5vZ+QHhQ2uBgErdMYbXP3tGF38XZzIpf3
PGtdmAY4r0mTJC8eQtKF9pD50rFNIEo+A2A4kuCnqRzR+RsjZhA8L4uxb8iQxjnmxTAmaezoXpDd
j+okdQyVexDlb6DuqEZJyxE2ATbJPAVdMoGaatrvwNumiwpv7MOeItofumz8hHpcd+gupcHFe+gj
YFYRJk2x6+oF8sRSKMWXMgWCvLw7hI+1kMbH1OWZvxMBy/ebVSImQLMplBLVHIq8apuTOyRqPeUi
c7ePxvZRiVq58N+f+W3UfoqyJsf/8uVGGID7yYaQnT9WIHcRJEjKyC0udsVNfXBkUpuZTUgnuSaq
xJTtE2BC0EUhNsXqJXPZStxmfy8LIwgKKwNm5uaJf8eLcJYc0VGDBSFbRyhvdAgLvCQoyUXqyp5S
uV2zFfko9h04qIm75GJR0/w1KO5jvjhMCmwQoSTxi+h/4TVvuMdU4zDecTdLsl0/hv5zsNCt/gLM
TLpHJ4p1fKH3V0lGSw7IK6/GBWLLSHdpFhE3SIc8TrhXOTNJVz3maN4OPS31T+V4mcJ1h8MeoFUE
V6yy40jPF5MhRsUkMZ+yiBghaVgJjg40FPvfxLi4r6EG2ysHGkxXLiFDugYj373TcS0yuEJ54gZO
Frg4UzXi8KS85EgUPILWsMzblTVAQRn7LViyla6Vn70dhuFXrAq8DtvsJAT1tSOQTcEKwLHDaA7j
Dfm2uBsxb1L9UMqbLXER2TDcFflsoh8KllR8CsSWDP+aaaocTAX8/LnFDrwLzok1Q/QbFXc+InPg
iG2iKFG8X/q6+mnWGjduMrO/TW3eBsccA/DwRfamt7zC19B77TXy4T1rmbFFf1hM5KUNXLTuslpF
+AlKgCVfvQ9WHQQX9En9g3FVKMIhVXulUKhSGNddzzyrpbWJt+uzucNvNXAp+GnLJvLTfiXM8BV4
GiGzihp+IRu79RVtLZeWMm5RJGcuJg6IxclwbKXu3FFEv6PAXULJiVAqWyIYGbm4/lAt/pw9sTd1
joHV1Zf2wcq3xnUbiBQT0+xWoK7sVBVkmrxV+xpN7bJf6aAI93PVmuSsvKI7jqNbLfcOsmzGZqOq
C5hLoE6/kiCgXDMrs+auhzIevWQYc75xJ8/lJbTNsLDL4619i9GRz+jy/IugvOGb2yoEvsUNzxIG
6ndJu+mVtVsYni29b/dYg79dE8WcXmVU+O3ntmiydghjQTMfQ0ysYKnkFvE1R+zDOA0HR7mPeK86
tYcY1eZfwyYDc4KrZ+ArzSU7WyyGa2PO/qqykA7ZLnAwpzPsJe55lAy5+5D0g3tsGplBRcnFtDAh
E7XCs1XFSV08tzOb6FOTbLb5gBgFLiscdLJVx2mJivV3AdY/2lVc6Pt904iJVJcYaOGFhW6/tyih
zE80EGpJB85YdVDVN6w8anU4fvwRlWYJjGEO1Lr96l1PLXeYpiMSIEluA+edNEgC0UVhHkj+61lL
bg99ZTEC6bnA3bLiDaseVKsKYEQTZAfEzM2a7uRK9JmDy78OuaCaOmFDjS1/ORe6SRK7X03Q/h02
i8x3nRcMm1k6h6Ix1wDMFHXYpnS7yMUysFWyCd7qfB3X9S68Aeu3I3excRPpkKGJY1uZ63Z5VIZU
VwcxS8shuvVvSUnGB4W8HfeBh1X4homt07DY1l+hMb1588e8Lg9hEHt8jLnShGAHWwfYzqWqrPza
+EnV/FWumy+HYODF89lqDAm7YGN5r8kD+NidNJ0sWJpU5Pf6aGbAzwc10cHNI9HItX3yOjnz144i
KL0HO/aL8+J2qgzlOzJWGR7cWCtAyBLZndlJWo11eg06DZxUETy7z7Ew2yytSZo2/2ylPPHl0TXB
ZN0OuIHdKWDjgtn9Zaib3IfkSR/YXkRIPi/C9JhVO+G7891S8ON508jky0Fiix13WVbJS1Bhjtq5
3U25GubFPXoa6RTrPMXbnEp9d3HIZt1xJuX7eGJrdcXEj72wz6evin1jWuFS8mHXsXxOoNpeI5XN
7lEnrTz6sHXvOzzv0x/dW86gg/HLTB8DNc5eclykhHODBW4ObpLIqmaoYyqAKs/XVxGacML/trIj
q7MFuvwdOdaepnlbi5PwmyhARELi4EMKn3ZXaxXeEq2O58GNi0GHl/N4BN9A+XFU8ws4BHK0D7om
Hsmh0LUv+GOzq+iD7m3FN5sxZ+rlEQzB8GENS4O0Ex2WzjEn8csKt5+ffEdjoV011Nk0xh47XnBi
bHeV75M4wahbK7JkvCYRj9EOKBpvEsApg6s1/6ja7EXXCpJkYpjM7CKKZ3T/sLubMKt5B22D4hn6
DoTQRVi2cRCuxr3PnnTaowga96mlD2O87UNxslPX7bz23hSTh621v98w6oldXsflDYVqKvcCX0jE
h4bAzHBsQ5b2+wj6aNpHovjleyUMs2SMPWYaShQONSZ05zHcanOqR6xthPMitV4GBNh9ESO97Exs
8v4Iy0WND8CJmOeIwJkN90LFZopo0cL3yC0u+VyU0/+IVBPn+5G8DoffkJnt0vjB5J14g8x/1o70
AakcTDt9Pal3kaxut4ey3mIyI5Wk7yYMXaREtyQdqqmYUhiM8oL266tjZiCN+Y5i+1ayFf8JqcWN
SR6P67cKiPPeDVEyvTZqDswFhMj0w5vDCM3FGcsTDRqqO9LXGnXHJrLybIpSLAzSXiOfDMLKM+C0
4TrIeaCBIrL6WtYkCAPF/do2erm4W51cZmvCSxDWwRc8yhm5QqGWS1n1z4OqS6LOjseAdAVT1uhD
SOLjKxrz8kzhVwRgnWQr08vM3cugxF2LlVnvAmRXkOWs9JY89GBI5/NAM7c6uv7K1a0BqCVPDnZX
PDTZzLa9SVQAmkZpsORcUXlfTsO3zRdGXWb6EDlwm7fUG4r+rkSs50HurfOZKHY5b/Dr5JRmk0EF
kUTdyHUodsm8ogVDRGtPvY2KOZ0nw/7X5j0XpqkS5UEE+ApQD5Lx0o1eUKUJN4E3ncBW7P0hQxSj
75qbZd8M3OSFm8CVg6/es1bCV1DA+Vg9qEH7ZVnbA+RQd911ozM+Z05ZHrfKaSATgbme5YQZabTr
S0M0cu8AcyD8MWkLuq8i78ITNzCB1tGcehNV8AG9BrTO+9FwXAPRPA188vY+qmdKrU5RXXUtstS7
cdrw/zszaSSUdMUW2frvI2cSdEEbSUjkDp6nopgg+S1DPiIL+zVWI4Sfzr1o6oGcNHSGBK/BmPUn
GJLu1cGvw7V7JCN8xCKD63mLyvVBFFUH1om8IpGmUuAUVOBaUUXGMFjPBcZxItnzCFkzEjJJaTVf
ztadvWPlV4hnNEWArNyMOiV1qH4HMOPW3ZYBNRajwSXTmqiLdgKJEc3Fz35L8kY/ZdWMDuTJIb6S
POuOKhiHgyvbpPy0VB68BSIoNmwDrC5+Do63XMwgPf/YskJiUixEYnd8OiAHBIWq/3PGMXwess2p
zw0pYXff+jTGi76av8D8qlQShnxp175KGyzO7V6ZBbND70AMG1jbXgY2vM9ltepn6tLq7LVgVfrU
jyxl8DiEjFEVLiTU/fbWjziZPDi0jIPQdjw8tcbtGAjntvG/wrldsz8t7K17Vgw8a23rRz7zRx6S
10byOtsSK1sDeC52n8amsyW5ePwRzrqwR+RMKH+owW3L85i54cFjUcS9B+Y0G+YF+QzHdOlG2ZsM
PAZiS2QLd1izFP9mbSwoLsUCYFf7OYcqoRaAZyPhQzXAOD8KzARva7biuEVgc0/aUFl/kEXXMN8Q
wPiKnY2YmDvF+8EbzJNbekV4yDsOj/1QOi2qCLeNB/LHvU6RNbPHhWvLz3lw+QZDGyh+QNls8VCj
eAk6qXxt62A/h9X0yhCs4oeIluZL02n/PhaadoaEjEVyHDoW+rtw6kktubIRwy92JyV3U1Z3+rL4
emmPBIoavL3sXOMyxcuKg4GUgPuQ8fkYztgRxj+YC+o7AxPtlhOZRuLf9MqmIpu6iVq8IkI3KOne
AQoGp1IOqGv50pnzbMv2T+c31bxDS18v/Gv/0e9ajLT8Fh1xjVClvYeeGNvjnHjgQ33TnB0b9R+M
ra29X4dkWS9zPwXI3v/j6Ly2I9W1KPpFjEEQCF4rV9nlnF8YtvuYHAUS8PV3cl9P6LarQNphrbla
LlBcJlIYXFwSvuk+AAFxGdY+tWoAUiIstTVYzskMjKPt4i8jLavctJPf/xGcHgt4UDyweB8jHFxE
0Gj3EjtUFC9GDjY1giCLMNhXbQybjxe4vlS6QyCBnpJ8jLAvHizIpMmxqlYXpnEM9ioHx133qtIZ
qh6U3CpAclbNjt/+w0zV3QABUTPBpoi5d0rZBBmW6FjLPcJuChHb1UN3xNnWyg1UgoI6sBrViaVe
hNcGnsiOW9tAyhZ9/yGYPaMmRG3TnEPKpvC0CJ1cltmavgLF+Hhu7QrpUBR/lDNOoMd1qGw+OhnM
uNRY/TbbMXaLz3xmdLGhc11eHWQ2PNEsfpE0xrRid25aOfauwOOAci7wslNfSTc8iGbQN/yKABpo
Dvo/gCrxq7s4ivlyhwwwLzNXsP1ZwfsoM4tlSzLLII+SRQnRK8jlEswb6GkS7ImIjjSs1YD56fLJ
4Zix2KEh9xL2Fbhq2cKzBj0lE07qYwTRJ4UIp1HkhYsNkEKVwlNi14FwjY6Lm/U/bjC2jwNChWUz
l4IhJI8CcoAS5eljETrBU12CJ8VAOO4Gohr3Vkt6G+dLvpvdEAHvgLxsevE1Gg1/yYcjAruoewpr
okluUpmm7ZEk2zlnClvMy5nAjgX75YwXeMfOySX7jtWVhV/m3HipjRFONjNDYMNKJ2IcDPw9OQCg
GO9j9HeXhEH5rwVl5qNPgV5zaYEIbucQ6U2FB+lga3s9NlNwD/QaomENlFkHyMsqOE250EDY8TZt
jeX2MNznBY8JlBhMM8omE7Ldjnx2DR6KmT+X997nl25YN+zGZAyrlYc4gQieuGhCC2M9ddMREcf8
Da/cnPpOgxygkgWBA15ObRuUEP/xIgIaZHE/3NFRut5mDEX5FCGW/Gecyed5YvC66etSH5eGUA5k
Lmx8lYmXPTaB9n5h/HL2Z1fDrV1K1Lpjw8Avcdlo7vlcrOdh8PFSpwsS1jxEBsBUZ2j2miTH9lTS
BOxtLAsfdsK7+TfbrbK/rBkdpTssqL+dOaMgx69c7ciH6O4xIoVn5djMjwo9RDRQie2z/UoihWR2
mRjX1GY7IPB+7mlnTqpLNY1MWufHjAkxCn9/RikKadkCbC8d6orOx8d/sLDHDbulY0aO7Trgm/VV
6FM+FQtPGf8Yy4syfHwlnNZe1+oa84XfIibCeFbGjs9z12M0TucK01qX4D+R4VBd6DTFHp9I+E+N
Pk7VXglvizSnB6atbFanMDki3IHKoOrEfvDiV77XvhEUJFgxhdJsCoYq5cmXLQbdIlXQQlH+0wjN
TR0QGyS9LDm0jgAsQEcDu02yEChfHDqMkC0r3x77ebYOJ+1JcPMO4RDldhy8NDpVjJabPaGZCj2M
ZNWOR1YHUeeg8TYppiEX2AobaL9MjuChbecB/+moryMmk/sqBaa/wsur4cGWClk/ykmB1IFl2xEc
esacj2/e2oTYWjsQIcO0zfN8uU8mQ25MEuDuwWj9PrE8e6HOROEoRBpUN2idM3Nrj3OBas+Mbn6s
2iEMD03oW+qWPKTIue0XG2hf7bgo8Qk3704+c5t3FKz514psbREchihmuYva196ij7K5uyGkLoj1
1NHUVgoRwfGPeGeZO/qsTfHEthNqRTe/Kca4+MxMKf95oQgeyyTy3eviVCa7oStA3cjtDug+ZYzA
zJWx810NjuY39MrsXvF1PqJrJ0eHAXUesiNzp1lvg1E48Rk6jOs9SgTK3t5zhx5uAzPyARANzoZt
YBDCsMwoWRPZGcT9jab0JimD9YNGdphQmk59bFGsg9iP+QP/KysQN6zSrSjZyyQb6QV6B4tjng5R
eJgzKj6sMOhO3ohT8LCKxKhg9mR2Red5zMOjJ9L2viE9YuSjAT2y46cZ8Bmh2Dur2sz91pDr8m6K
pf0Lwm5qduVMZvK5DqjQNrIY5/ukQWmwnWB2N9sGWdStDJg43U3JYvh0vAYZqmx61sxhKplhxzG6
9usCvPXRkm0pr9biIW8BOpjJo2VSdXEXa943sxNcSi+Mf+0JBQSncKDkjQ+vPLmCxaqW3Wzbndyh
6S2bS1oO9n2Z1f2OFWb82DSTeinQGauNH6MDu2moL0KgSotgZVeg/wuWHhPVNiLygsSlomJkljDO
Nl/jyAdUrgbPGN2739nVidW8uU/yOB6xBxFWMSdFe/LHOr82k2ufADPN7gcb/BCxNUG6+zRHrExR
B/33yaKjF9tYx2F4Jt5vObHlmrHGdVo8z2KMo3sUE3R0bYP99xphyliY8lveDmZvdqMmWJOkYiG3
uxjLFofcclFaba04dIPP0pmI4OtrVU/sSWsYRXi0Ipf6uOH3ZYVOziburi51XrD4cDCge3DdG2eM
wjswmtNOZQrCZc9YhR8Xct4zuv9ofESyT5Zu66QcAyEDPJYUINK6x0j4S3fjYLPXgMptHAN8K33x
Z1PaiVf4wVaESC/wTbQZtB3eGJOAAGrSBpkFVv1BcdKGMS1iBpjhnyNAbMuwtP0r8QxIVzBIKR/j
wFgtrLU2jIcIMN0Am3LRYEWeTWqEHOcrL0pH4q4CY1SS71G60QrNt8fxuFgMEyF8C0BDtRcV8QEJ
h3/JZ+px4JTBbYXbA6cFfONH/LwtogOHIiGg77yWsRt8mzDvapC/EeaVB9fCaXKCKYWNACQCBuFm
M6L1L3FYVk2pr4WMancvMUf1O82IHRSEM5vsdqSDABjrDUy7c83ka9MUXqaPXmONyTEfOnlb9I1t
vvDO+N5rhynru/P5QdO+qvNDO3IIYo5WKrt0xlkvHBnskcCPpBvNCJTPohvAmzlEs18AdmKBNGDr
bkcvQXMJhUew4qin2f8aJxM4p2SQNNwIoFhukGHAvWGjd5j/zWHRPvfstmYIU0ahMNwS48XMfq6L
Qv6VA0Trd3YPdnJC6ZBX/1+EIyDpggkIrOPn/SFsPbrdwm+F2KlyrELW7bI7CyoKNtQuISvLoUfl
xasvsLuEtqmiG5rgRfO7hst3QCt724xZ/x6zkMoepPHlHSOipdj1ug9JWc1ZfLVkNmXWf5Xpe1je
mewvLDU5ydgVksEhF0J8kUvjIpXInp18OPWqCHaQhhqYIKjaoSFnjXBfrbFCEKZFJb8BF6yNm8nJ
FPxUkTOxpJwRvI3TREEd8GokccMKB+4MRwghE2X0htAWORgkL47mA1QopKMdk1u5j2yzjKfJd6FM
lcyU372iZqzCTJGsCYTDMbqnarktmPxA/uqQVu345RvMuXHEXGbMWYb3PS8fPoynIsqzo9JJ1cJo
M4wlWscQS6AVvyf5D0g0v8d6dodHy5ExmskgyBCRKv5lkDmrDmZQj7zE0yOIJueS66p88I2Ry6ax
Y/+XsX54RToO6noKlxlTCjUlXDfU3ivnSwUfbjeus5BsXX6mCw62C8Pg7NNrI+lvMNl7d63P5pyh
yVQV/g+rfjRTMQu1Naa5uPeqRuJhccX0BZckuiYFcsr9gvvExrRpz8dJUC8cp8qKBdiWtvP35Zzb
bwp5PQNFIcD5JciChxOvmIQc16ZZhVQJ+UR1WXyjbru81C99iJoYg0liiNRIMSLv/Jw4yA0sp/pp
oVPe+iYt73pW4NMmckIyFJCIAJBAqibREAIsT4K9RZP/Hy8+JiniHam7HMyhcKzGMD630ziFp7Eg
WOSED2x5bRdtpmNQCUs8FX3Owi5By1pugwiqywZxV8AMPgSs8InbfOFVVUkQPaqc+dWWlrx9B8at
J/AXBAGxjoVCGRBBilU2JZnkRkzK0VsdEkuFxn74pj0A794NM+i4eIIpJX2GhwnqtcNC6/fspMXC
pIBtgn0Y8Jvl+4rd6co6Ql0eHzzHRiuXO2hM2aakSMi5Mv3DwNHUPraJzBCi2StsPqy76+Rw8T3i
aNLuFUSxuIhKVGvSBguyM8r33ruxnAACExlb7lcOt4KowYnCCoeC5VftIZVdSGQksun8I/Ka4Azn
vDQwrUYlYTJkjnnSg1O9hg3VXhmRQMkyp2hvirpZ8p0MINvM4KaE/W7SZvqJq8Y6TQTVpNvFzPNT
aflyYMOsmj9/VeFuTdn37gM+A688UI5aSARLCfNJpFk67+G8tyQVDcMVjgKLgsgTqmNCiGLyHFZj
vJcxo6ryQPdJsTWEpmqPPdGU+N6tRTCntSL7sXSW1aw7ww5HUWUmcXJwfl4qRPc7sGZtRtsxLWcd
B4F3iBEoIpiqeNaR7EZjAwh+ioh0itYJPyokQF1O/dKg0P6NvDjcuqigbrNW9f9NfuE5SG811I3E
tq9coZqdZRe92zgvp03aIUzi6RLmqtGxXxpmlVsgJAo/Z8Os+YEFDYZBkrOYFEQpk8mXWdQZOicX
Ekr1NS+WfYgnDJIU57HNX20DWdqnbstOg04IfSflOvz6KbGBmmYGu0/HdMPdh0G0vJfFWP0rZmNd
7Npmq9F1wkdrBkR3E1kJcTmI26PnjLXEbdu0xWumR/TEfPhwz3xeCB3ExBxV0JnkS64sNp+tCTzs
iz7KxtWOgVpgGOS5ZgXdPXaI55HNyr78ByoB90QqJsagnk384VbMrMSA2LU/S9Q3j0s2Lz+pluLV
iixL3gJyrK0rA5OMl4UVoMfAg/iLvW+jtnmFBB5yLTFVWUFperphWy9JdCq4Ds/kHOtzwuwvOMx5
t1g78O8j8dd+mnC25+M9l3C3JklF1YG0L2feFK2TH+VYjvkh73L71ic3oCMMlsHS1uWJsuAvRvUP
w2FwpBE+DNQPap1+pYM6LUvEENHWwCSwX5ZnXswBBZnXnXvEn2JTRnPs7uMaaRIwq55LEOIZzpmk
HAhLUl1bp+xlvPzXJtZijwJf3ngs/6mgRYTUt3cTlHH9EOyaqsMrx8MAFpkcTzzeIRTVS1tHEsAN
+KMa/y0eG0o2FmgsiByMUwfMI2tOYMjckuRh/ZwDfcfU1mLWeSzTgaKcKJL8YI+Y3oPRHt17qAyL
e3T6Cu754uDVgKwVpC8tc2hgOU7fpVeqjOSqUzwusEopHzjuF3sj2iiqH9gTL/093EU0WDDyFHlp
vWSpV89V510aVuk8uyAZEXNZSTfvxaCb7maZ5ypDhGOtkRFehH+eOCFSwZLAw1g9dGuMj0u7Me2Q
Eg/eFoIGWskItHv91y1hfRdwfX15uQqfJoIVT8IynEtFiq7ZsV0i6PylYTcv0Pnf5U1JCBYKmfB+
8J36bfHzwuxb3ZlnJokyfYqwtkhijGqCNz6TxYkacGNhxNYhcDpmGsOIg10LJg5/YZZU4kvQZPyR
UItLtc8n+UnoCcH2qEZCHOo9kUeiHL1Hr/Z7n9/aTMsLFTKZEFbKrKbcJYFa5KmktWpfAyKK+3+l
DpPsh94iw+2glqS4ELyDB52VEDevZNO3oJstQ6I7w6SGHiKr8K81fvTmJyk8DdbbXPtILHguWK0q
/cIYkDdzP2CKuPMtCDf3iA+RJG4qcrwh8Wah/x6EpSAXxSFvnjC++eyJGtWDOzfPIiOKELEyecKe
MvCkuigmAc7O+vmSt3741XYgqX5rjBk/dc8xyhozqPtf41cRyVKIK8j5HTO/RmMG2xlcDTcT3lsk
5+0XDV03/8NR1RQ7XMrufx2JN9WDXKEfNlsAD2VkHQ/1sUcihGM8pJXceDIOLzkn79U3swrAgkj3
W7s6OHmRh7JEkiK49+KAp1yNbb21pTQOcg2v38MboPVqpggPDUyM5ZwjhZo+ulEE3Sf4DTenzpkT
/aXczpApCknnHYGBUU88KU7/BlawAyUxRcNAUC/zP/zcTfHAGQEPpjcpeg/FsL4L+mSvyDK/6ajA
yXiLHRBZuN9GcaqKqUrPae4mfyjcZb3jpHYfKFnHS9Qscp14R8NP0VXtR5tPeDDyJOlOGD6GJwU3
4NiGffutwUDddYgl1HNoJ9mxHrSe7wcPwyLi58xmzYwyEnwVVU/+wxTeOPGB7EW8WBvSImr+mGwm
fpU8lximK+I/vjWv8s2/eMk8iMYNgsFxF+Wwtz85ufkrFwqmmKlPLO5YlurrTOXkXnrBOgXF02Kz
bzG2k9k7Hxj1WwHyo2DslkOywHsi5ZaP0SEvwZeAWdKyy6GL4TDmiSaNJ91JeMPmkCeIUz7wNOQo
/ywt9CNkUJ7+jYvRpr0d8QS2u1rNIGr8IVXHKJeaUVmDUGiHGzEjSM8ofFmCIFrnwc90SSk+MAts
ep+GYcnKkEw/dIM+QFfVus0Z3HxNzpJup39DTTl+S/Y6o1/d58nthC3iO4vYsicEE4YjwjTbZXvq
QTmdjqWIQakpsrgf6dCRP6mehJJMTRMJG5C1ibJyAI4yOmV3UuMM+G5C0sSfs1pU8GARcxy9jqUT
2zsOHthuJMkZt5u7U8qli4SZJ7oavuqiDq45zpSadSFZvf/pLq9sLtS4oGFDXsozs2Iiu/gRT1ZT
vlYZXEc0CU6VH2a3SPalC7yYXEQSrvZ1n0c1RIoirn5tvHzOuxeQqsuFA7PwdcTGULyHqA9YiKKe
jdMLFEv3mXVfzpwlg+hY2DIiHJajay9EzEbCacnarD0O25ZuvrqVZsJxnaF5fawcJYmGNJb/wNw7
JtfMAW37O7jpyAMCWzQYjpQ22E9gMNLuavccU9iQGFw3yPTCqU+tnReNuBaQGOHD9DO5sTF9HuuS
ZACqSmJPFxKhrReef6GO4Zgm2bqtd5LbxbOA7nnVJLobZZjsXweenu5YKBVRBwoGs7skyYZbnt/l
DeyWKrmDWmTJ3YDMpAlsh2WIk3U/6dSPxA15dU42CHZCXotQePpo+7Cs9vPoGKho+YzXwqNHB2RU
z+dmsvMJcplb7iMk4IzN8HicHc9HYyDDkS1K5eKoJEYrbva91yS3rEPy58pv0YLknqjeohKmCR1O
k36zx0ow8wobKInRiLQRbvLdgibZIoX0YE5ZflJVCNcWv1RfRTsH+pRP9PkFQQ5iL6HvHBK2FVhi
CUig4PMB/r2t4DOiSJmql/ueWifaeB5bUJ6pxu33aEH1DgsYTDJsF2CYGC2ta3gYkjC/GrJmHR2E
9T0jePz+WUkyEjgHpD9z4NsZ8xMXs1bNlMC/91JomxuvWDrcDkozSyH13FZ7ljYZq6bFj9egOUaF
01/LgQTItWWK8Qxj0MqegoyxxTMrRCqCyIHdfqLqmNNXLzfNRUa5U2zdJMUsRed0rlgnQqSJ9dFP
G1bphZgvKPPhwQEfPc34gFsS7XJ2GqWjJWaa9XW2bXj2R27EzLdJ6mqdjrl7D6cF9chkfkI+yPmW
GewCxc1xcLkhvq/JFr0ZeCSeF57d4jwgR8AZN+CgRSkbhK8EvZlvmCle+27hr8DbUPNjJMx0LnUg
5W3OgOaP9jJGn9irknX8UHtveezG3onhdn6b0i/TpBZenzygUHERSsyG3XRikivjItZlecJe18cb
tmF6LZjvaSEeh9qCIOk7Ew4kwVh8z7HlfyCbsZ6awkUTKpQAwAuK5DqN0FBSKK+syE3bfDdgu25U
3asDvRcOJmFX7kkjb3hJU+D51xDP8w6chEUsKIEzYovEpbxPu95d8GXjKd4WjmHzz+rL27PknZs9
v6B+nulwX9DFB/YxwAbJx2SKlqn4VBAO4MviovxuDU9sY3kf6EGy05wT1IeoC9zhLY2q5tc4DKDx
HfeElll2EN9kcgaxwvbBffXYo9fnqVpMv5J9VHaCghBfE8UNiENuHZ9tiNys5frKKeejkQAPvylF
RXQ/IBbtn6dkLOQNIYbe8hJGfaY+e0iih7qNYNVGpMKLnbtQXN0vDHx3odPPH66L33Pdff2BPkSd
ZHfwausAnVU89u2XqGaKjZb4cX+bEZd9Czw5GB+9yWNs0lDhgMHybdSUtt+fMNsm7rnvqTfG0Gdt
3jX8h5vSmvuv1lqmD8vCjA7mqsOcNOgjoBE/4Gno6rO23Jppns+PyBJuDrs7GZI5Ny9dmV+dEDLN
E3QMl5AnJ3BPXBxLlSB1RcKyZ+oQfNpgLh7xcJKuS/4f86RFuTSNiKt3FUUDLB0rG48gDGjuoUAX
/xGqPrFR1kVyZ4a6mr67PEReNwXBLKHfjOooHGKOD7qEFLwdkeN7W4re6rMLXNCrhIp5O1P6obdh
VCfuuSbkc0kLi+7ES7GA1GHxA7e2u8L5nhSObuU9ADfOd1XGYb2nnFiehYyK3dxLqz56OPz3tYgx
msbOXGA5gc7C6WQfbSru19RgYd8kgRaf5NgyzHJ8vqaJ5n7nWDR9NJBW9maTXfCM0aF9QPv1jRrV
/MC7T08TBBpm90V5KVHKnDwAg0zgBVF7ozL+WUoJ/Cdbbc2b0B7sfguL3dw4iui6/WAVknlPldiP
QoTBt+o4sRH+pP2prGoJEGN0310mCkyKxs7leBhi8h1dn722WNE+qBT4KZkUp38LSckvOFfnH+iT
FsQLP/ZY8eFlcW2E1Kgls+h+Mnb9rPixP0Ha9g+UqdRjAoQQJjU7eyy18b/z3G2xBkgdkSmrg/km
8dJAHjHf4mKZrCk4mowGEIES7CyJSedOODUdGOXCXqSo6Ld2B5UXFCuaUaSPVxexPeUmIGg26SjM
dJRWbK3sZNkJ29PBDklR9t6kXfpW0voDY1PRXdqW6rltM1BaFDXF+yiHj6wvfT6uAj2DIoTw6sSx
+GyAu7ym3oQrUg55dgomVvqLmP+1aWiOebL4jwQA5cUp5MXbe1x9w6b3XXnf1T2qmwAP3u1IZFu3
N0MwYuQK4Fx2Hp+qbIcPipB532OUObhNEk0/fl/ZwcGCw3Jo4Ajkm6TL2I4i+EYfa6GRU3xbRJ1E
Oj5ZUx25O2uwn8NImDt77bSQjfD8pgY0JdLi6Mat8vjJZpywWdqw3AmWXqw2yDi5qNbLzgzpyUQt
zKFKJcUWtvM+Z9PXhhetuxHMiXjUUwoUjkCxizVmydusg2ecV9bBhdl3tdE7n+raCR8kBvPjUjaz
PjuEIe04iwgLzxFJ1zvH89xLxvcD1YjlgbMRnhEsYkaHWkOU9dvMMXwBgcd3y6IpZcXTZ+F7wxpz
OQlUGo+Cy+qUp7H9jvqBcAvkzuxUJSiQoF/ITDeeCAUt5PCNPlO9RHmDEqgM8nfUmO659kETl6Or
PfT34CIRd6e/LIrSfVYP/SazkMMFip+rnuBb5aODYprOatd4HmQswh0DuLyGmbDr28U9loZxp9Mw
ekrZNdHX6yxBFWYFLOxzUaYk+UD0Qk9R2SckWeafntrp28udipp2+EJuSAJiaSYEq1UcvRGEjVgt
sR6X9TdFA9nMhGXwjqxUGAwXlSQN3EDmht9LGzsiBxh6fSoI4dmCsHNvUFPQjYZyGteVZ25vyqnJ
LhKLDT/qAkS3ylBx2C71DijUrdKMtQW8ahI1K/3AfgqGNMOffKJq6t3C4zhMetISVHsGh6BIghkH
ReDicuKzjvZtt6AGlBbbP2y23y7KgB3ZuNZlyswFmzUjyzYY8r/QSdXGGlwuP8WnugBdLp6J+g3D
3RgYklGgIChMTESju0nJhQak6yOh6V2rtrHv140QNSIiqQdCNsJPS/nX1O/0DQiBxL1EicOh6kC2
vrNHBPwDJKgtjnmopohqrhRL5dWfVkN6gNLiJ24dPm+fwK42KsLgQJYIweEpsq03y7H+yzuQYW42
A1/EYXBg+ELe6WoxKTtP1lugolzEoayei0YWsC+L0j2HjJw/Q9k1N5McsaVTE/9Qvte/VdXcl6vh
klc3lvzPxCFtbMdyvkxb3jeqSz5C8OabgYXofRwG1QFgupNuTALqdZv7kbax1jRc6pn4qS2nfOTC
mi4+lVa7MaB6NmNP+s+p8yiiqXChy3kShAjBPOsVWnJjvXmJbXaM98gtWKLhxKjCZgrJj7l0DDC6
OZsvCHuQXKc5vgU0Id0uLSUjBArcDXV99N5NCSaCsZEnVEBsivISx21edi+qVHScRAYptEf+ilFd
TLZvAqLaNzD51jei0uU/dlNRvRdz4tx1eklcrAwMjtClA6HvPHhdJqt/oLAM3obHb9W7dkP6WsSx
e0fSS/4k2JrvSjWFAMlpAqZthzhE7j21pGRXV2NK35q0bGfhOGyo2vu1skh/yQYenmn4P1sCJo8q
h4SMy54KgQ0pyQRV98Ue3mQUfm13o1Ueim3KEhteAFO6LzIL03Qb+G2tb2xF39+N/T9GxPFOhZ4B
cDWN7VMW2CEkqihb1ecVAiCZr7jRERI8jnH3xfcMMTx+35ZfXe6kxwXx/TbvBdNteGfNcYZu9pD0
un2iVeEsCXSr/xH0oTftuKAk0HXFvKX1fULAE2Dq2wXoz14tQTocVrXCltbSbLUFQKiZu3hnVRby
jinBhOgWNEBIWQmJLgP74sYMeHtsWju0xGrf6KzDylDhXLVz3W+DaSQoIm/CbthnS0sp2yCuIrOr
3Y1ALDlO5jcAdMgfPWMNW2UinK7mvU0TnzX+Cu9A7AQPJ/nQBpspZL0Izy9C5XSaNJhz1uwBxxlu
Csd6cWd2N56ni1tbeu4Hg5r0U0u7PUdDFOijUxZHqJGr+qjg+8Et7qYP5GWK4CDJ30QSi2dnSx4Z
ypi4J6TH4MfOs+4M6s06Z2wfm6M1MCMUWgbPJSbtZ+n56S7C+UZyVwQXTSr3veyU/WGBcLOOZWbn
P6MWKG64tarfwlfmSlxnFMF8J8hr6zL0X+3jFPsEc1ScHGN2Vw9BeSNM2G87HTLvhwWBlQMgT0w6
NZ8lRqEs1kqsMnbopdnYnrI8xC2Qse+qZCIQ+k3/JRO6KHySl9zGZ95QHSOoyj+YvvCXjdFjNbA+
jYrqglMg2rShUe85kHrcKdPMfH0pEvWqi/klidcaIedNOxqk3OiAhb+b4QztgyEsz1jOkoeOvcNn
HntrGEclmW2vCwd3Sjk+cTdRcsFiP7JpYLQR2hXZO3Z714fQQPO56F4MzIptUWiv36JLcFaZYvqy
Sv3e8D3M1SVm8kE1laQNYUFgX28X6Op78lHUD37sSLPRSmoOuChDCOZLb6Z3cy1v3w7T9Nt0OQvM
kd/i1zcZT1ZWxVurdeD/O7h0vlpdmJuKEY13pAQKQXazCMeFxgOO3jarLMa6yEpgdf9CpJjeGaLY
x7CM/I4oLOU9jmHTp+fCYad9UIsQWHiwwOmNg0Hrz3UEV9GElnQ3pvbwj8fXqY8VC/tXN89M/WVr
Xd8v/dI+SDgQDwbVCb1dF5FtrEJTrPR+sDZnxGyC3KnIBuCbw+c0OwWkHRNP4PZB9UTjKHpGHi03
OBrX3D0RTb6S9eLK3OjJTNHXSJ8n0UkpzBuIlqznBdXt/K/LeAUWKaHPMnJCJTIuKbDDRef1TTaH
3Lx8gXlePUozasAcS1tcMlemcPSa7Gd2U4dbFWm1fwBS45cPWABcszcgxt7Jq6PW0ljfDmlQ1ye6
QyTS+VjLe8eA4wsHkdPYlkv4nCaFD2ROo/V7tpn/ZhwbMG6oJkZPj3tUD/U+HhwrukUA4wbboax8
Mul9e286+m7kgjANi4xQwAONa8q8DoWMF7WQN/2AkDXBdYgIv4lul7Su7eOgJ/Efy9PmUnhDRgdI
3oeDgNo1t7yFKwaZbIIDJBP1m6HWvGeUQ8RPFQmBXDj2kGYCeGALGeIu0jvda8ZANuiCmApjcraj
YLJ+8EO5fCK58fVGiiV41aqc611i10F3bwZso8TY9Yhxh005+CAE/T7LV1qcS6eX7jC5duQZzrhP
rx6wvPqFbZY1I85Zfb9fNk1s85EKJAboDFo2Ktgq6Pv5z1sXw+maGk3JRbCT2rqK0VSHkDdR85le
gR8Th1T+DOEkbUlrsYXDT8dSFGdjKooAthT41S12nzp+9JIiJS4bbVU6dZS2TKGzE0eDlTiMSb3E
e4oQVmAWRh6ZvsJWzOO3uBp19GnwzA8XbVDzY19pLI1OW0Ooawy3EUmG7hGJwGBOKe9qXrHoSbUF
q6OJ7ezqxrFnA6yG9QThLSQaojgXSSYngq6WxR6IXur6iQ0AWZ8lJRz/KEd0HjgY2Sk3khgvGG2I
zv5YSdrBf6YEi2LgLmS5aBF1lIHpntIy7mJEFvTHhQ8iDx5MT5I9iaobLp7lCW1ItNpXyMp8inLb
UqcuBidEtgrXyYYmzMFs19rRrgq6+okLi5cFiyxzsXRKmCKjkVafRTKty6nS1Vc63BjMOiAMKjAM
JmIz9H5XnMbKLMNBR6L6JGPDrs5WQXiBgx1o3Lm5XeQnumnSFYPZLPkd7LtcHudOeuF5gr0Wo+is
qTmBzLgX7Y30KJB72D75dK/P4HqgQW4s0Q7DTTXETHCQ5jc13K0wm56wNSEcrnVAC+1ys493xTBJ
/1T1dWQOJCwv3S6aGv3puiPM3g0F0yRu6V7MSeGLRI1f9rJ/7ld4R+OsYY5IXh0a51UITDRjnDH0
RNqgttg8kuHgwPf6arIRhYgA2chdU/nug0z9eeVoDaibVECgyhltWDif+9YL0oPjmrK65a8MOkJH
O/S4HAcBoafW8NZbs3xE/6TNC9FF6j6QWvBLkU4Dt8TzumOtKg/QXcRExnE7Gn4fdRkFbWkbzva0
eaVYqMffEQ7QL+l1mKFcNuQhbjKs+1d0Cv17W6YtuFsm7o+1NQ5/kcAecsLtiqK1RFF6xxzRy+9F
51L4eOH/ODqv5WaRNYo+EVU0oYFbCaFoOccbyvb8JocmNOHpz9K5m5qq8dgSdH9h77XnHY9d+o25
wuuPBtPVjWyT/D7nOCj3eirTIqrJxfuRkvicMMOISPIFo8vkUMB6SzGAZvyeMImrMxAxSYKVYWVO
uBattfwxlB+fukQ14z5YOv8HipyJm5qMRcaM9kANLWFtmGGayObYOHnzXw9rhLmSaZBb16+TeTZZ
tX3hJJ2flrk13nhtCYVCMkTwmT/mo3fs3VhcJ7oWJ6qFLs4puzY0yVPLUc83nzuRowrWxB0DAxwb
GP7ZYqg8uCuhsxlhgiuDVpETSJyncm3eMOhIJv80SoiqhZVhaJk9Qd9mSZsmieC27ko6Qu6R7NSi
Himlpb5jgjkurivj0+hiIufCngowOKLBTShhZ6PAqQ35sia4OvgZmEAIE00akEuj8C5kLGCVkgY0
wZtBJ9WM8EpZhYjb3OKtgpU+HapxrH6MctZMaZnN8sxms8A9BK/ox8mxqOKgF7H3Ate8eOYbrVkM
dGV/IgrE+xAuPdyBIaCFEKnXaI+z2h+jrm5dI/LpgZv9ajNkDzGm0H3apuPMUddOzAt5YvD39bi9
P7N1ittz6UIMPqGBTZP/ui6t8p0xTEOyMyalymMMsDGDHks2G06LWTwDP4fHLVn43RI/KdRGPICP
XjcqBiIiZklQlpSEm4kPE3xoC3qcW24aHnNEXGcTCme2J3l9/iZekZ6ZJa58oioBcqrL2288jCbz
itqoSclx8xI//DQGrDB8k8rBLvMZaXElOLf12lreHpsLNGdOSnzFPSfvI0aC6kM0Lqm4PL34CRIN
MikkQAw6G1cikRGKg+iokyxLXrqF0fNuBKk1bhkf2A8ZMLEmVPwNL4mG2BXOtpNswcmKO2PITKwp
yVpcmqGm9OoZulafnWt03Svj1PpiDOuUYN+a2uxE2+fsFEaNYc9kjWePnVg9gwWFHemgxr8wkTNP
IuHUEGmsv0Xll/hoypXZp8BCx0pogYl5e+aS+qhYGiKhIfVMoKDE4puH9WR1r0DE5PKfFVeEhGwq
wQjvO7c1WgVKT1seKAi13PSdKZBMw2dOn4ai5tMoFjERiuTIOQDOEzBJmucm6HfLhJd/IyChTtvS
qPSyNycjzvc68317PxiMwyzFs7NpJzX8+IIldyTLdroIlDntd8s8uUDVkHTDkem4kVxa0kbl3ta5
lFRQJfiYieHCUznbPhKnjpIbZ2kOqU9iGiLshNUblBNmsoKPWupkMg+sBYbsizXvqO4cidP8YFlO
4z7lDJvNjdmN7Xoom57oMbuZavewmF3uH7ktJgbi2Q10OiT0w1BoLJamtglmfWu2rfdS44okhgpG
VPI96LFuTwm3/x/hLexp+LK7Z6NDwhn28EHWq5PU5h/C5Pl+TCZA020G0wXfgzAfFmVge5oneDGn
rrG8P8QMrOqkY2be1kP76J9IIFm9LwVRNBx9dFADZEOqh6rMrl7naHOnuYkN+iK8cAJV73YpU++0
+gFpyZRWzBvyLgX0Bwc+rEid5DDoq1hEucnS89mGv3YsgeFQPkz17+yhid7obkBIol0YzzuR1IwG
BmcEmliXarjvIIZQUVaakjhTmfvC3xQ/z64JKo47OzBBz8VkPOW+34yPGXrBY76y6r8x1cwr7vf0
0ijxYSr2veEA0/F+nWaIK0TkqY0LvmWnGnPFjW/YJx/wYMJBLRG6134s3rGjDvnjMpouvCrm4FuL
c5c1iGHde3CFTIzPlWQQ1hgPAgn6JWeeWmwrBn1Ra+TkFN6yILoa5dauZEx+RDORwhiZq2CPdozl
vh3k1cdaaeytlU2S1H7Ss1FcusVGraQFALFBBXwWOo5XsQOeplr2XPFaFshjV9xITW79KxSWqLSa
uZGapr5VU/7njRJz5XdQV4htQEJs1q0teqeysDbZ1IA2q6vlS9pVB4x3xahi4k05OZb9kjDq3sWV
f4NYaXFCPgWvoamCD8gx/0E5ckCz6ukB0SHvfz6uvATMbd37mSbqCZTwzIHHRDVC+Zi8Dcbg7Auf
x7CYlpTsiyoTcPVT2gC3tcs7IAYInpZg+Ne6Q3GqW1Oydi3Qa+6CrKgugRUXh77M5Vvjl9yBbLOx
HXXQgzeTwjCOZNBP8w13grfLXLTJIIfiYKOGwIKhhn9on45kViMExzY3rB1B4cXUeHeZwOIMTAMF
m8YrwyYFPontrDs3drhJIRpcsyKV9ynqt4sviB9iOg23yGNkiuCyVT8j1cYYUrctL3q1ASBRiQfO
d8N41abk5Q/bzrbFaKrhsmBQ1u5LHgEzQrgeN3x6irtj6RXsnbot5m43WGM2H1nnmnGoy2oARktl
gQ2Gd+OZ15oURkbLRRtpLx3N0HNUW3wXi2aP4BozR24OhwueQEVy4UuGPArRTatBlSGQlinYDnLg
IBAgITsC7nUZUs9m46hICF6/kOajWj56s03rrVh7v7ufjWSYLsxa8HVIDHsOz36AvGGTxDhS94lx
Y19yEsCrahmk2NvSmpAFMPQJ0FKaTrB3Wl3euLYk/3C9JO4VOMVtjTak/4IEQxnogHa5hQJxghCO
iGYe4IcVk1ASsT4n/xbRRAW3LCAajZ575Ei2a1MTosfQjJC7vkIooxfp8ccLus/bHBnN0jZLK7Vw
G1ViZHwFAA2ZOarpsLYS7xmOFps0/vf5u6objrPFD9ovO2bNt4V4FHCDYOFtn3pstny9M4mduxkB
L3Yv3Mi4UrHLAg3xvX6M0Fw6z3DIAlZzyDcSxH55m+3TgpJnx5nNijIf0sCHohsjr/e4j3jNyWqG
9JnqCTRjCjQodGrLWQ5Ygya97ep5sPdYVK1gbwM3OjYBaBfUHanWjE6Uyi+YI5TaDwU7lp3oWxIq
Atm3AFJ8o793xltmhk8+/VtltMj5BlwjT8op4M1CGEQbnGs/WzhJWtPcEy3DJJEniSjajKBi+9wR
uWjh5Kq79BdeB2jm2l/iLxOAGZqTQWUqBIlRsn2y4+7FJKvwd116oNpkPXHfo9ptaPA9R9x+N+17
b2syYP2h6iwx1HWQcU9q6TPCBcnls6NmWckQohVx6JgsKjdeVyLqIriTwxoii6VFRKNMGUjor15D
WN4WuD50HvOhhWvxZ/HFftWMff27esmN+cyhiTuapDgHvx0N1iOvN3ZWb+58dlYBETBUBEFmEF4j
b3gAlAuPAYJnYHQxex2eJ7M4TgoQ1lb3S/BpxJZhbb38ZhlCzlq78E6XzmLV0LefaExBtFEhmNFI
S0E4joUagdjrLhgiB6ETqk/bXxoUGGPvM2+in9kNjQOpySqBRG1GvwShoZWVFuee4YjL4LtxswMb
N8M8upZExqfjtoJxqLXv7+Z24BGCHiPHLSuuxmZvU/VPbo5O/mYenUwweRx+nCk2yuI6r2lvBTW+
H7LO4sQphSBYJ8HmKGFSE5O743NoCsA0cescEa/YybPjo6+7Z9XeE7rhNu786Qq7URHsT2vcF6Vv
BVvEI9JlL4smi0Auv/9OuUj6EFKAdxu5Er63TREfP89ZSV4kFr7B3SfSmNwdRXhnv2Yg+80XQctl
QI32sgAHA89niBClLC4jWkBASBTCp0Ia3e9sDze8eTXXewrB5Hn0cI3s2kZgKwdPM/sXU4rMr+BU
6xJMg6vrZSfnBgathyiQ5fxwk6pSkco/OMQs86gcXP+0VFb8N7tjTk5VaWe/SyraS0WmNaMUIC98
76tTxsSKoqlEEhSgBerYqrJkgTD2iRav6RnjWtCOcLqiWUsTwwCU4WXfzAy0ZlLbIlaKlTxVCfos
XBXt8sy/8x4D1LftbrWR00Upg2hri6e+/2EROxshpYpyw9FI+/GesW2RskkfapisYnLpJntUSXdW
4lfuhxHj5DkuRc6Ax+k04e/AIcdiO8f5eNETBv9wQXZS7xgxtWqbYPR7QhNB95t3sPmM1HXeysVd
zh1C/R6qbOs9QG8mroY8DjUQAWlPHLQdyxYgWmgLgVCO6YEEg/7PHJv8x+gzauGpR0t5tPAXi4PL
bf2yQLL8g1IUq4fawie7aa1qvY4UMfddn7vXOmlZR8QcprBspsZ4TJa2MS5Vr8rvlNT4f86QEAqm
WhSyDAZaohqIBXVCmP4SXZ7uCZkMOgOemjbtn5uCkNfVyPKrZKH4H3Aj8YtQvX7wkwWFWo7Xb295
N4itmdikirGwggHXkT+C9S+7IbUCT46s0eyCes0RgmIWE6j9TpjLkG8pnZ3HUgE93xW1RLbWGg6r
za4F7vUMStNqww7F4U9r0pcTTmG2b4IgMm9LYEbWR6ml3gqO+P8sn3kcGLTU+8KJTYiXK/IEsziO
VTgkGRo77MLa9EJvSVM2q7gShrYKvmOVdYxR4Cut9kJVp/glFduaKGulvEqjd14BZD4VzfIChfGh
zPL5wZgXMh26WVyQl0H76dLkHsfscu14qjKI13NxLBHkHqWlUV2gWk6Pve5lxEVTHBBlq2eCf5Yn
FvrrjiaP9MrZM74QMppn4ns5oq1R7tqeKK8c9FQk/H55T+TwMtXOhHQhz7d2anvnGQvRnax79M+F
b5xqfzZDs3c/V56VXewOzwpkTVhD3UOeQOAdYp6a/SzDR1ayCjNN4KX6A8PCOzt7/7fE8vRoDLAK
KPGzQ4qikkToMvhqJbCkRGh2Zy3z203clCUH69hHS+DILxes0ruR1jeK1WhVD7XwzDt7SuMtiq6v
2CezBlak1yJdbWFAMA1RF2xPLyuXPr48HyZTYHQhpo2csMM5+21M0HLLMhqnghSVxyqH0WCW3fKA
fpDQjM4gaMj3uzN67OpcFGP+07YJ+I+8yg8dUYH3hh7Xd8l7GdLJejiF3PWLrn05coVicUhhjr7P
Gd5FRvvuP681hzNUpRvpsot/c4r5MPHX7hwoX10sXElY5vv6gI5rfBtRibHb7dV9oDwa7A5UpGF6
w0tHghwgDZwnwHUW/q76h4cx2A5dZb2aiMi3viutI2hu++DowX6L80T+G/G67TuL0CBUCOLBEn3x
6rq5+rBdnxbfasQLI/X6JHM33xMfpvarMjE24JPeGUBRZKvyvajaf2Sy1DtAEszxSqYSZ63BhccN
CmlX2w4DX1Rc+xhyAjYYpye1h9Sj/VIikqVaQR5mo0QLdVGIu1Lp7A0qUIlomtoRWckYjUIOB1fW
0x08Vyi/o2QGQEQRs8SAASMuP9YXTE6O8A8WtC/55LPlmf0NFXPwwOUiK0jXi3edHP95xGFyV6Sr
kmyZO3kivz35RJf7hI+k/bRH/DhBOiKXbeYjsU3xW1MEkcEc7dOlIzovfWXtGzQRWEwZ2OKj6w88
QA/4hT+ynvtZlMb4hx0Q1yptY+nM/QPH3KdXr9l74TpTCJmWaZQFBaomeRFuc8+AnTHX25wBtE9r
XEA0AO7echTnAnhB/Kp279nbmFClpxKQlAalUe1EE5QHYMLqgUgyHKHV5B1XPEJRKYYjpjsT4Ugb
5CF54PRtQ+++LshCPvkqJoIYjOcWi96nUdA1oJ+oL+TFEV7jIKuB4DdiKqoJgT60VuocXJBsBH+D
KWTPXDO5Sab1txLpggVg0NEqFHaqaXwXhol6nJBZyUI2gY0QTyOjSnoBbrgpW54loeEk4xrJu+xU
vF1I8nspdEpO6Ooq7wcOynRf2CwiN3WHTniHN46hPFJR6yfpezeUEJ3Exm2HnBCAxG6/1rZ6TFsX
sEAvLwrSKGqbiuAMfkaBd0yZW3Jbh/c8rfUz34nccGV7e4HvnRmzq/8zHTP48Ca0kOkMBF8pt3J2
a4KoP4EjBvQX3UxYr4l4sReFmcO1MHtaNWmoRGQ/ibxBjZ3n2bqi5fTyV9qQdu9b1RyWawkjD8F5
e5QJCPOyRbDgNAxhJUIGBRnzvnRNNqJ9s36aM/Egc4wwn32hdWZDO+zgIHJkWWguPPjrRxUHH5ML
63+ggXrKEj/7Y+6JhKLNGAGYRZNHXia9EKcBng/Kwpixazv8WB5za4peYm8YzhPsozyQf42N2qin
VsUkIDCMEjuEDqJdgfcqdfJTpDeFDGj/GH5vuzhQh2Sq/t+T4s2gLXrPRlN/YPejfGdn1Zw4jdOv
MpHWuev0P1MjUICQ9pU5wj4ri8DsibyAKAY7txWDpWF81MmVLRaWUJu1eYhgC2d/aS6ROQz1Fc8K
AIqiY5fSp/hGm1zWCss02zkAe+p7yHPnLvd1fC/cOUclaKRbc3Tf4MAmb8xg2EIjers3jDL7nJgu
PM6iw1FYQY1XgCjvSCO4J8zAfii1J/bdMmcPtiH0u1Wixx0KMXiUCk4R3QK+L7PR6X0QQOylFrTx
fQGVuGIwwQEsR71lzNO8NI6JILaY1K4JYmsL2UlHjNzkQ8Y7QcGcko6IahsX3er1f0UMBgylz2Q/
saCJsZJrcVDMBkOrHOKntfSBNSSE5iFVjO+0R+owHTWhSWi97G+8YNhr5rmnUnRGTitcmmc4K3Bv
EGrMb8DUmiSUAU3nxjXZtg2J7VyWJWvvcDGyzheJFa7M3a9G0ooLnMn+PM++OuGpUO9eRw8phad2
DIOXry5JH4FFIqZN/AfYuF+m47ZIUZnXbSoLq45Ma+spBnwRDe7Sn22r5fbhGoykHO2jWMqnm0l4
R74VzPrCMlifDNN+CfhAJq8c1badEpoz3+2DjUYEdp9hqzxpJA7PnjuI12HoJBx5U/fDLsb1OWxq
SQ985kqSB7+vzSPVuzjMS6eIz6DDP9I2mZQdjfUpVzs+Fnj9T2ql+wnYNIRdLPVuRNMhUCp33ePS
VMOhzub5Hc9+ffCHGqwbH6wHY5Cd6POs2vUu6Niqm7ORnrugsV9yy+e39fs8YLLEF3xDaoz3RlcY
28JIX+YM2iFBAhbiXYhJznYyiYzAsVUzejGQZ2P5Y6/vMI2Ey+qk36qPm1BMcfyhzeEKQMx9tLIb
yazy4vhs9zK9L5uxeq1X1z7NM4nk2FCsq2hWjKl0MUQkNiH5OtU3cgAnpJfHo7Ni8Gb7qDNO9oYI
DGOMn4j8YLsI+/iHWG7nG7jLfqKJvSkQ+uKL0xjQB4LHCE5BMOOtF/3WTwbqpHyqSNUpNdvOuopZ
96MsPOaZNl6RY6irq4y8o+puOozacVdtJkfakMwzCycmz1G+rXNhLwgxuWNiRZVgr7L5TVM97N15
8N6GWWe/6IURXID4Cl3s5X9LLdAFcIJ0m4FM4X3m2e/DhOV1EyzuNIV40Msn5iYF6HDXNJ4t/Cmf
Y601kgnXiCPZuPE1myTR4At9w44E5Ld0UAORGtJ5QPAEiYzzvKD+m2tSBBzMGTkRHJh1WNl8xAQt
vNCjIo6zhyREruhHXeUa+6QS4i/IJ7AfN/Y6SQEplXrsvjhkwGMNstQzeuYO2mC87BgdMLaq5oHI
YIJ82COWI3Xs1D1hoVkfgasZtPuLx6ivLPUxg0REfbd4ZD20fkj8YIykMxm/Xbsyo8Zu66cmk0HG
fWKmYSIEXUfiE4fQxA3FQpelAJoDeSQLO7iqfOi+By6my1R63ivGrDFckoEtAZ24SwyUzdOgurUI
NkyXm23MOPu7aImYZzc1XwTT5UOG4eQpTwlSDIuB/Db0aMH0gNkyjYjJZPFWmMND30JnsIo0+20t
G12UMd4itmLnjIAvv67BTLTlYjhvNWrYsBmqMUoCQYZdyhDzHYlH98qyMj7adhW/LWq8Ns06nIYc
oH9NNM5PQiu9w/vBKbL01ibNOTIgpwjYOz5Z0aIwhhNiyf6f1+sx4r+LXwzfpEFWLuF0I5z9k0Ul
gdydRIks8ZaLjMV8rBOu8dtz7TCUtIZrRpnUEjF7w3Pp6r9pqcdrDdLvznUxlSH/hLBuzjgPyyr/
RQPAYZ+lxg2vq9X3OBM1y4jvNEPP2oB/Tv4x2yru6Qraz2XW5NcoLerXVVtveOyYZ/QkFG7bgdo7
aL3xPoB8XNwM4/VZdxlwejLbH/Iqrp7dUo+vCsbZgb98PWF8ih8dz5ierVarK8/rHLqFz4+xOorE
riAfU7qpd8cGrO7DxG3EG4JcOtABv/pz/X+/G/ar/mn2E30aQJL0J0IVxwNJNNVdByF0Iyfarw3g
3AE+WVkbnMdZ8lm4IycKRjW5KZO5jLIpofNkWvzm9h1nRJCzwoXf+lQA9dyTUObDjDJvgOR1atOQ
ftGqINtRtsm4HJatoxrUyWMFYFx4DJuLRHmfbc+Ue5ODAnokTzJ+XME8H8kmmp8a5PQbPWfylCEY
TBHaT+YxZQX+z1Z5fgFE3VwZvi4RwvHgkayK+BliB+Xiyv82681lOzCIZg/d+LvE6ZAJmoUNsHWp
mIXSBLzDEzMpmLL6DLuEKoqnQPpoFmP9ODPl/GhdvbyQ8V2FTWmtf8ltt9ISn/WPLSOM9HZxn0Ev
AJ/oU6g+PrzU8LZpeMjTaYoma6U3ctCmqWS291DQ+rNWBhQHtWh2uVAcNp2nSXZvFbR4L55e5JTH
59XrJOZIe25eKtJN4FSwTUNFmwCz24IVMQHFxTVE4KRvJhThXco6moeI+Z1Liotl7X2GY/glxHSl
CaVyYfn5aFg25Cgc5cG2ULEE0Fc5f+1MV443tC0vHHkBk8zGp4YfZ5vOFT1J5GRMZGfWShhXQaGo
ckojTCHNodK2n0WjEm2E8wnEEbXAq5MHuEQtE98PlqWHuPcQliCKP2K5so8mB9w7bkTjtIy6fgK2
5QKod9M/Y/WSBxyouG8L039Hgut8DW36NvmpdbSAc24nHybEMKnij2D0+j7tUnYvCVaRjV9USA31
GvxYbimPxnArrhqrfU1wRyMH0NUQwZFkYUD2w2lluAzsLCivuUstsE1yVkV6FOMpUL37pPhw2Yko
Az441eHeBwhywDKVrzekYnuwb2lt0IjMfYsl6W0YLXGF/SlOybQYu7ZCmlNDhWdy3NeRueCdSVna
fQSM3T8KlVu7alim/yg/YByUc0mCu+WFPrlcCJ1JP0xCJsXNbkLN5TF16YZn8kux8Xp282nWvXEr
Rt3jAtHkfR4B46CfRJRGmsTrSvfDAUnL8Kj8obhf2tXlRCThw1emuBe9JEtbV/U7uZV1OMTOf+C+
ehI6ILz2VW98GxPZQLOts4MHWu1mYqg/+9lin3FL64irVDLKc9OfAiEMm5HaOktCL/l47QxAAQ48
ICaJB+ENpsdDnKIg20DRlMdESxvGUZ0/3nhkG52SuiUnXtFctDBHsJ31hAFYpf+AqXx4wcPd3dU0
vGSeFlE7IWse7QMhCV4UYAXboUBOnhqsZq+WnmKAGivbjzzQWFBu+tvabz7MClrqMtjGoXD6+b7K
W/ICePQOWPa6Ey9LSlIMy5MNvEPxV2HTCpXHjMnKHRMWV0Cngi7yM6g7QRnF7nceyFer2iJY+fUL
wmQClPcIh+M3TRsabCDUvWM0waZu4OD5jONWXzGCT49rmgzHmuqgxmZMBIsjsevbQEpQTcPLYJE1
+TvSLtZorGS5z4J4enUpgM6Ei1dP4pbmAuPEQUbMwlxuV7HAzbFxFuQ7LiAHH1Yh4seOxdslBfHz
6Zdu+2A0Jl43rfpua5ouFtwWaGwoV/Zf/YizuW6glp8lYnoRWQZahg3Ap/Ug1JoexhYCNfWP86Gl
tdhb1+qqF7hzPI06zY1rRxQd1p05c1lt9Nn4C6JEWOjuZMqXiNBx1zUZEqlgluSK3Aw6kYME7b2+
hQg8Ms0Xcgd6zzoh5mPBxoy/cslZdF0z2GVLP76wyGWmN1Qeq9UsJx3vB0fo9Mh6IRFR2kxEaExI
e+aznfYIpskITPIHZE0WaVV0jr+2FKa9rUq2VNCRTNZ0pHoggFym0UNzb3raR5mQoh0QxeziN134
mRsIgFYd6azD0bLklY0nsJigTbJ3wOGQkSC/xAQ6IQMPaLyHdTbudHlD+Fi3cxotPqlY7OuL5yJw
BiaFIqtYfRU6Twk7SpGJVEGXPE6IvZ7gVKE/SQsDu/lUGzu4jDRUnm3XhxblDPVeWfs98kfRsT0N
QFEdK0Pc6KResP7DF4Ity1+H6dTpVawnSKHtC5hrcHsdWgAAFc2trs09EfsPIHR5yjGpUXo4KTwn
EHCFAbPGnbCnBnSuzBVrrKJnCx8xppxsqAiMovovD5pDLuW9BrmGwbYFqgf/3txPssf/k9fFx4QG
mCIbT6K8Sb5J4NNNG5zXrON7yUyO2sm4HdxwDi3GkogjECgzXvCqgJWydlJoKsqAH7KbF9/8V/QG
GTNY0cxzBnZB3Jscv8HeqibtR322COiDleueJr5I74oRquUYaQXZ1abhGedF6CreWVLUVdiBn2nP
lQi8AwF4pjpORQlj0Jsz8X1jx9JL6K75s93JiypJxsgmZ33zwma7X8n4gUwRKQLrpnMmTOfP1CNt
YZn67R2gDeee8BvvPSE5i/EAM+aXPqYB3QmU3SQpg4Lbu1UDMCgoYR5kk/EJStY8Qv/VDLGtqvEj
NK3C33kV++qQkSKCFwKk9hMX67PFLPvXGIpXkplB5CQBc2p4ARhGHOg0evkG3HxC04zkPS6sBdWy
mp+h2fhn2kWKt4SxxzveBJIxAkjECFNJFi30LgB1uikt+52unOGNrow9fUvwlnXz32LnWUQoDY20
HNlbOFVwULgYyDXARcJmYUgfkbWQdovAI/1nj8hmeBnAgsufhdP/HXDWyeVo3sykmzf29GBOLMRd
DPig9x7woD75NzdoQEWOrfld9i7S0HnqiJGHOryrkLGFYpS4IiFKknCZWBECNTzEss0PVt+X3Lz+
uLfIoQT6Kal+ESI+tAPrjW1MBhp4iGWKsPF8oB+d7tgJmOc8ab2j6friwxmG+ASFkOgw3wiaz7VV
wV2hb1K02HkpR2qz0Qyy/xaGJnsTCzu2ZXAuDacE+WX54OiNVfgXf7bmOwHPcVs2poTLikEQyUj6
othHuhtnQH4LYfKJ0b14Y9jq3zELbX6TWOgHv+l/4y6+A+0EHhSBjH/2StHeGxJo4gap13rggmkx
9CZPsyX8xxS2Ligu2BTVLTlt6toKasHqQAQpAYqB4H6v/O4vQLYQAQ+KvxZQVf9i4s+ZOmjnwQUZ
GRVxO29s3ziwbGSlUPnc/ybep8soBY4+2XMHZXXzmhju4whO5Cjg10Qd0ZxXwBkF22qOKNaIh6TA
tNMHsRHVFvEnOcuALpxB9t/V2q3OpPUx3/SfWMFmSFeUPMNgjvEap2a6ddbpWazl4mz8Djp0OZEd
W3Pi7JjWs89BCLlHv0PzzWqQWdKI4HNxPztMJ5thtN98VncUVex6oQPce20QX43Zusup9jYjlvYI
GBUfVV8O4bJ6OlrmoA2Zste7lb5jO7p9+wMmcYhQCw9R7zjv6YLbtGG6SC8EtpN6OsSqdGMEe/4F
6a48ubd5RyfIJuti5Iy6w1Ru6eClTODykdwMdUf+rLhLQWbq2j576NSPdZrKdxQHZ3dFhy+6LCOU
2mVePYrPZdH/Waq460FM9EpbNiMSU53tuMr3tiePiIGdUPpuw7wsTg8ov8tdQnm78Rt3iZqhsx5Y
p/hnN1vOgAuZ49MmAC1yKK3WnU6d5YyM9SsVo0c90IEeRwweISn7zuG4bBFx5ixdR5AcpKfd1JsJ
vtvVSqaH0WROVaYB3ovYPJF1gmhqbr2wmx2BhdFeHLXx0lp9CiTd0aQa2MtqQpR9JhTVk1vtcTfw
ZoC8FWIz+yikWZ65e7hT1qO6SUeqRFa7YCmdXa+Be0w3FiHHEyL1rpFXhbQWub9IQ5MIYkaWRMND
1ggFJnPMBtZwoBFA+TcJvUl1+a+yeXzo54ynjqLy5JtdfwCYM207P2susT28wgpxnpPOZoyXoyDV
pLz2sb1vPXv+EaZbMTX2Lx7TRfpYsEwQRLoIrh3gMryQB8hSxbWHzLNvB+NHg4beFFM+oMHGyuJL
2ZNDwlF08LLO+yHMERFOUU7NmaOYP0Gz2ysDoa9Lm97hByfa3TXpwvylbna2s8TH0jMYHVCIZ6e0
HhkWORM1hWcK1kN4RKrpRuKLc0VkMDkQDjZm0spzQbikIT8xzQ8Dur/SBVfiiTGyAtSuG/hpA/5c
kV0VVKcIeJcKVdBmr6kwfkDhj9PJzwzApJjP/1Bzm4+VgAq+x1LRIEvPyFU36tmN1o68YIbSjPgo
07kHG3s8QwwyDrk3tg8k3eSfTEeQn2XK4bNklpm1S/NA0IZ3sWwdBcuv02QOE7eOBv8GcYPzsYa9
3+ACldKSRx0wBMrNsXjwS9vdBL5lPHHdoAuavhW6pnw/M3z9dOxB/qdHH2mSSJZlq/Okt46s1pHU
ZJ9j78T3klvpzMw2Qqvh32Eiubi2R7JtXjvJGLKPea81PgduWBBgA11HRqJSNZeo3JsRhy7PPgvI
/7KemtAPVBHyD8HJTNd2OYu1Tt4zg6hwP7a8Lfp5n9Ql+b3Yyz81af2oUsatDqyXDWllP6ZPY9Gk
68UvEvtetUjpzKS6qEp1bJytAm14Ye4qIpG26+pzmbmu30aUo/4rK3fMMuXoLOxvR2OfWx23kvKC
i3/TMIwZadrEVt2a1MQU53buuABbt3phd0XCL6/17JgNWJS0eKVb40Bim4lTkOPfYbjh5e7/ODqT
7UiRLIh+EecwOQ7bmCcppNBY2nBSUiYzuDM6fH3f6E3Xok9lKUOB48+e2TX2dz6Zh0pesUhck/u1
EQRf+VAsgz55de/uyDw0L7Shx3SL03e1cW0zboKE/GrFde0LuxoF8UP/1lp4Dqs6DChNbGBSKcld
ymaDr6M7zAUN4Wac8WQP5iPUyS7qcbDVZJcW4xnEilqx4Xer38SblaI5xQJoI7kSsiF46LNcvhcL
tThmzq+2CHhl6Vac6inelW3x3VnldgErzOkPinPml0mIT4gx+e2sZTgTmIJtNXFeg80ZH/0o8liB
ZO1+Tvv7z9Al18BN7y+/wBMXK0y6feJk3Suv0nlrTw2cFb/qy08ZBMGPbZz8B28HwJo0a7Y55M5/
sYyfsoys0XYY+s/OW65jkHeX0rAhXPfULqRL0N0CV+1pePzyZfudYPVeswbMyaMZ+zCJeryweLx3
dt95OQUD5pSOW4FTdM0r5Jsb3Ansqzk2CweNT+r96LYzkRzTJ9mqa2m3G0ZVbRG0670Y7JCY3nDf
Jak3NmwvQVvEBG6S7lzYdfHWsTB4GuRIMyqa88hWtineGo9zVVoJSWK4yochjPbA7v/WebAACu+2
5cQ3LCuwr2ag0488Jv5DY6V7MxOum7w6zjddK/WmrV144dkwWazY2RkJ9dZidVrhSYBa43DpNXYF
CFXQilT49/r6chGPBBgne4URa13G3X+RGg9QTio2V1UDySd6KnLSbjLG3UJWitYzOWdHKgnzM9ev
ZG8wpFzG+hOnFC734dWiAy4A3qIIdWH/8BiyQMfsE9mEXLzrbqQCD4qrBdVwP0y4OeupONiddnZa
+tXzSBxz22R34TWv6NfqSi7DVXBN/PzgkI8kuWu6P8Qj9N7zrXlHjSKXb1fCQxwG9TAu6S1ESeBK
Ai+7gpat7ksF1xHNNxHw7KcruhceIIc61NK81j55AjbY4ke08F1WyJbOrVBl++AS9aS+FSHeDYev
VgiyRKvRyW7p5GJSD6LkLhVziSqAmsIuz9ZxkKlL1I9XLJrPysFTPlMHuQIJ8x2NdXOG8tNs+znl
tjjei94LlvLn1lL62AdZtDEJAU9Zc2/Lku+5YmOz+MbfYYJ5TZ36qlTLq3So+M/6aSIPE9eh28Cm
mBiWweTNjq+cEKm7UVovpEnvSjgeABf/8/3Zd969OwIwj7jm4IAtD5ZInxdWZ7icimaTYE1/tuL+
qSwgGXOpsLdIP/ZWhTr/tfFocMzw4PYiKvbGqewtJ0gLEAsH2Jb+ULE22hqes2EYKVHqFqJsNEAj
l2HXI0kRZAi1RIIoSLtXqOtzMrMmhrKwG/k5lfLljrwOk14C6pgBGLQ5SptfH9o8BZAVg/AJwn9x
l158rOrQZdkZFOEfxoHguAB32buTJ0DIF+FWtzCUDd+LOublCCDG2WKJZqRFGeynnYrD6TUUSbPJ
RJi/0ixx0lpXD57U3l9iS6xBhzz+RMSZ7jhDOHtqCLfsK9+T0B4IMTMUhavBmQ1OqGZhPRFN88Rq
EbP1xr5fOjZWzK0V7gHF5UmUnMA8P0aWP7GyALVTeBRRnBZi5w8l7QQnuYCn5Jur5FdUye7WWt6j
AhaBvMie40igAvtnGvXZOQ3pO3C5cKyIDOTXpWALNQx0NuQ8HW8s+LK1UU73ubD+RP6g7hzoT3bK
hiQJjhVC5qZBD+Eub9NjQpvU9Ac0EuOmW6benuBaueFZa/ZwJFoCQ7ATfer8QGBLvODcO+mjAvTK
h2KMdYUTyCcjSuuTWyhVAyTz1rhQH+9kTrbcbnVSWE4J78y8Gs+uNNWLb5L+bdRCPzZFYu+6dJle
HboWEvZ9ZLe7AJ1CVPO5HKkratyKuyHFy/8AhUdcJ6d7ZE1Sm7XBdQlfrEqyodzRYqUeteq83dA5
f4qoPomwn35GZrgz+UqHs5dskWF36HX/Uj7ocl9UfoBtU2uwC1m+xP2e7oyJzXUcP+GOH87JmAT5
rUSs8XeTQA06Bk7Hsa8YmcnPokKsUtV1DnuuRr5rwilbn3LuJ5lZODyXHiM9ftLa5x1QdM9Shj/O
kKVoVa23L8GVbU0wY/ku3EjAvg5QTBm9dgsXiT3KPob1QQKoMmS0EpqViAfo+/bTNrCGCDWjffvF
8jv2mf4zV/J3rrtgX45tscVbkBbYNCueZfS2wwKZ5zkXlfUVqiamoOuOB8CdTYI3dCk6hiitGUzL
YQXA9xc+MvFVl7fNHV63Lqg23TM49WvdU9XDDw9sJL3P9czyzalrEgW6gNy+n9CAh0O9d9dLlB9F
nWFE1O2I43jWF45MUA+Y8XG628P80Q1uA7+JkBqHJf2h5evgsfg9yWnKscS0NV9T4GF4QXtWSQkC
A+07GZ/IDjNUIPehbbpjWWO/WgeY8/a4AluWxFnVvtO5Q3IaZI8vThVgiWZ6lFjfWKNbw5je72OY
UkYSxU2GydEeLgvucLg2gRTbpYr/47a93Hxi6vYKBoB7QKIajwP0ilcy4RJ2C4bLdy1HWhCweVY3
e5ymfZFGOFp7/nXb7pJ/MD6HbUTR6AniwBfBmPqwkA+4GxWRsCs4kgjQuQA1ltia9Y9s/Bu39/5c
GMBuGNsQ8KLRSa5x0Aao2HwvSRJgflETaq2bf9LC051SFiYHBtwWNKxM/s8wGE42TFeMCuiQmCoq
+xhbQ4rFk7JDukjI83wT0SOK7KWhu5I9pigKONYhISHENRSTFZpDsbctx8u3pYMphqxE6ry5xfie
zzUy5DyDEIKq4GGIFPpfl1agVAHB5oYl5yTna0GB8WpIsXDx/GwM1P9HfEzBQ4sRGlA0IEzts0af
BY1VvA9+M29wdnE1pxcmgfeE1deqAOMHqIcZ7qiXZcBeo4oYVW6U0ymNy2WVLWN5hyk5znmwWaZ2
XIQPJG88mo+gv1IJQFGRhq+GMXA6GScjBifhuZdCPC1es6AiHGzNQqCO0vTQh5owewZF3S+7aNOi
w2Dh5eT94nZFViDu/bc4dT/4VO8aONbnVWLllyWWy0ftg4dsugm7YOvaa6Jh9ZNT2OM2HGfs6rm+
0fWKBSIGnX3vE3FYTMoR1GLJFx99z4E7AOiD/8h914DEzZsKcCrIG8npy7dnbjdhiz1K2Q03pRxE
J316Ed2Huj7T8TJQ+RmHm950xTa/30RjYJAUj5gQpYUUw4bg8arxcm6R0UQnFzT2q8rlP7YDf3s4
CeSVAL/0Fo1iuL9KnKy9j8F2ofd+2wvpMjsJfLXgH+GdZnmzc8P67kpaav7ARbwR8bPpK5BB9h8v
kmcytHRYODACAMJz4acybek1tVxWfJtBrhAImXvzyPtXPxuCr/ORRL9HUo1/zDg2Zk4NNMCeQh7/
KXedU4+r+ICoWh3yvKeAxaUCMTN4CPuSAAvFedig3SQ/m77Mb2FkNins5r20Pahmpf29JNZ+1C0d
oSUQSz2V6FupGz3PE90V0lDpUs7qGCqavjDYWZ8JLckQNVs7hggSLIAZtfNVd0OqdnS3QmWZoLHW
gej3XELbU7Vgo6N4VF3DdnYPbTbdIRlU8UXuSErDi26C+vlzTQv7Ux5Zt8lzm40PaRjvsYWGW06u
oV5JkyJopw46T09faXhH2s5filY7ag2sCLZpBczmnjgJvxpvFPPW5PNSnW248i8SqbY54bxArxjb
7jhWzQQwtg3jx7Hnsb2CQWvKrWkKQBrpXA3TTgQLqeMNa8S6I9VUuWfT3g9vPeoXU5hb7tpi4+rx
m8yWUet5xMmKPsTNTy20bAKWJ3OMnWjGU5QmmAQFZIeNYTI8VFnEL9DY4tf0kTrF6HRYRpH+2rB8
syyCncmMjm5jtUvB069aeAIJiWdTrAtjErTJsl7HhV3gXbFL0E8xaWvUmtYpz+FCe66Yy+lS+CVQ
PUcmel2qsOJtm0+2u8b5Qcv5PLnvHOvNX24By4diuDTbdpHmBa11fPEXCO85KfeDgyJ5Ki37/U4h
31Lh0W0T241esZb3JKnSCeO913dsPG11CmwdHrlMQBQpjNxi5Uewc6nAeQJYMZdEvnVO3DyJL4K3
UnG1vNGZzvQmzSfANQG2uFD1BzwrU8SqQ9frnDn1IFmMPjjOArm7l8XnXJXBH0VV081fSu/dAze4
guLMIsxlh8hTNFLMtGZZlRDBiSkYr5AEIvgRsDyV377l/MEfumzUbhj9LWoF29WFHPSOH9HlWjYK
Muac4vFyCmSc3TJYdw9TCCMOTQxQGQTO3Oyy2ZAHqiZRrGc5dr9hM1vrTmrkJ06qXRgwZDd8d60q
m9MtNA/g+pq43wFCoOY7yIhHKzBucUp782wDmwubeRbOG5sUziGrIvnYLMV/ENyT7UJam+Sh1Kc0
aB+rbnltIIG5IysjmFeU/1hL+7dPUA8j2axUG7ACnAJfsmGsSmsVBJWGuJGK4f7feo3rrPypyLBu
Iz1oXG1ZtJARtord0Mb+wYahjR+2bD6WIN/7WfUUpNm/IuAQgG9A2L3PCX6whuD9pSZ9rx4Rku71
zMrXSQqSKh+gGifgVrd1h4BGfrKr3sc+KNiVgThHh+WAbXGG7SzG/qM9esXDMgIz6FCfUW5YFKk4
OmBRKA4FU4IkQDi/DEG2PFFK3fClmVGBBz3usqgXZ+QbRmdZDfuGsPglgd/0F0SzANgMUws5OWL8
wDl0lfMcHVhQu/jZyPgvhhV8J8O/kib1MxVLXDmg2O85cgDgipwPgcd4Jw13BNzCCyG7oPlUbBJC
Sl4XKn76UaxFOziHJnTfnMiUDZGhUv9nklgQj25YLe7KTLrPuPafKcrwTt2dRhG74WOoLPGI/5Jt
JqtlWoCdgmKANH5O2VJuqA3FRUFKoadtZfCiLajN+U0PvfOdBBis3ZD42ZA3zlUNDvcbDTnbPtRR
G2xE21TXKsrNxiM4doMXKaLdzP9drzrPG2GR4xg7s+RU756Qut2NYzq9FGPpPi55zNfVy/IDwdPy
xF2QDUngkr+HDXrfrHO5ZXVEe/ZkYXEIdNmPt0kK9advE/8/7jH9qUhma69GJz9Had8H6B2Wv4dh
5vwg4qd/7dkhTIBIXs5d/SBN+TD547VhkQSpICKRP5VZeVvqodjRmXLvsyFTto6mwAN1bFENThXY
sWLi5X/8GrQ3Pd1sFSg/afTfLIO25LYc6wixvPCgEbAlrJFzVktdw+CdnFurDX8Iz2wRdeWnk3d6
NzGt5DgLJiAEvox3pO8paaMlBfRJhGGQzedRKC32sBYtViFBs+Oq+xvxSe3JPJHunviBiX7FBWHF
JTtnuNy2tklzxlCzPOl+ao5glRNYfXPqAovgrvm5sIXHlBKM04e0xHg0jZ5u0oq6FwvAEKkQ4D9i
jr7bCA3VzSFWk8wNgQHks8RzHDNkmG5+SMJ8eK8iT2CBrfVPkOT+yc3S5l+eYEHaYBll/9c7E6yO
AIgvKdzJiwkPOvNeWssr5UxUo44gVTY0zGYHcsBs/n2gQVj3pNk7XYw1exGcT3rq/t9vTLqQ7z2b
FUyszk/K9vQKB4NKd8Wv5F8ql/I4lJO02DFx7NY2XTDbScBGC7EGnoGSRTuehPJprsTvSLhzGzsg
r1MBrZLkSMuHWfDiISM/B2PKRx3M5d9IkBkkF4QdoEfL+perBGG+d8pp3wnr4IqqJKVZP3vMOKQd
iK0gLFHOkagUKw9EOFYTDssYJ7Dcvad0fKEjOXsBq9/NK/qhUGmVgTjGgnWHDxNeiqlx8QdjYB4W
YtloUlrECMlIj1hNUW69MAKIVgfNIWlYY+CN96LlVfRdGmzbVnZfo7Krkl6Oas42sRksvSb4yMOP
S2MY32Fm4SHym8G+SLrST1FeWNELnXvBVjoa6m4NJWdLK7j7zyHz/Rz4Scwv3EHzHDE4fKYdaMVV
kfreg47nnn49jP27PMqWeE+KoW7Roqrx3iyJW6AwPTqOcbs+e2EQNd4W+imyeq3DatNZJv8UqVvs
PKaZ4AtdYBqO1qimfOfbHYWzYNNIKwW8Pc7unOnnpoVCBuQ6ll90HcjqKUVI9V864bPfguXRpM8j
L6VmG8WRqq8w1QXjJ23hgzqNZHzNbhS5Je5iXnrpMgo71ZTl3gv7VeJLnp2E3QrgDU2Ta+ahZJfF
5NKRi6gLR6BzqQFXS3khDuxRWV5bIbOGEfM4IapQ48zGDCHlWPmyQHnB6oppuxmBpWU0b4fKH0ne
l8yCK6kW057nwHXKFwOhx9r3mZzseOWMukGXSeZvOtGWP21FB+HZ963+D0lkd1fWIlmumGnzdtvG
XTK/cWWE04Den9U/od+JZy6fldyXfhiTYB0QsrpKdI9WaRfOGrLSFHwSX2/U1VOOWPasJXDZrBYH
jXI9pyB11ArRawBwWUB4ja2YwF/m+rx5Gxrf1Noyfml4/Hokc8Y+mzsgNuyIDvvGO5JIFX98P6e8
Puq4n/Kqot03zp3hMWOhWV4SqMQ4evC7HZe8rXwM+FCXH+jFqG8MoYU4MIhNHP+FIR4eO9BkV2nK
z74qQvBkAIIGEJ8Tr60ZWYO3dhRVJU+r71IpMchGORu8Otkn11SP4kxbVW9zWwz6Q0b8rrZQThDd
45zdv5ahjE9UxdnOsUr7xFzY9c+CQmcmvjUdCulHU7UNx108kFAa+cwvVSb86aR42DtYgV54wJDW
ue8EuCmt9emG3Qdcz3+wQo7v7GO0+MmMn10m0XNJFqxxt+B5ihOUov5aTk59sO9ZocamdGxlKVR+
NJXgntwAg/SOqFfQNFrLJP5quDRPzwF2co4v6sPBIfg09jRdfZ+4q4GIWtDF2fTPEGlvsGamUu/w
AJn+u7TGKPnOqbGfTrY7ucWl7OVwHANEWwqj2vJOG5haPOZWEp8Upif7htfe3Mibgntsu5EC9KBa
qC2g7yhlAHvEP+Vixss4KYyX4UFbhD9kl1q1Vv5oVy4Fncns5iePDICCP5T6LOoY18cSDZOqjkNt
5xi3HZ0UGHW85JaMEd0TomxxEQ9VSQ1on88XC1d+z85bZB8WPsJ55dfUX1+1F1sFOCcwaQF17vIh
N0v4MQx4wVeWqSJKvLriXSslNrWJ7VvYqPoosqD/k7hRICHYuMI5MeOxAo0WOMJZBsEYruE81gOV
vYguSNZ5k+3R5WhhnMbExhDskV/hTCdNwmFDgU/fxnjw8ac3X16QDB6XlXwk02mwCxxVYk8/UZDy
pi0QVVMSjeVgtrDhkWTbBLLR3fnhxOoYd9rFVVZ2Cw5/W9vNKQe8AkK3SAb0Pn98rgybH6jhQKGA
IXiLu3w7g+ind0pGkm6Xmya/O03SjKoWbbIw37eT7T+0qAHLzXOC8qmAYSXrFbEqAdmB+iUarEal
n9KZtg2sbHQzrpzBouCprtGhtiPrYmRg1gv9ubP6wUdTTWT4aNO7wOvbydz/GuYpWJoQC519SoHa
SSOrm//on7DesDlDm6CTZQgh+t6J2em6ddiYM0l2LpjgU1iQutCoWDmN6WWe4Gyw4+beXu7UkA49
qNA4JXhrYxXVr4WGoCG6uI/e1dB60b+R7PdwJU7c0BggRrJMFvtV3DiPztzZKKqNLUtxCinr3TUx
cdR1O8Anu2TT4I60Znh1elQhl4PDgNVgi22yf/PaDPSdShrm57vX5yh9mBxWAEVopq9M/jCBdFsq
/vA1JeBTnyKX7elZObgHb31wNzn2GEEhz7ZsV1dSUvj0ODhlSKo+I+NPKVrfS1oiTOV6DeHKMTpK
Snn0cXTu3kT7bubZ5SpK/9GB4oSPKKZB9Yjn04eTEjmhJuvtIP6jhuZCktXLJ946MrV7Z+exdpVX
L0pSljtsTDYeyaVkwz25mC+m5936ZDctwhteJ32W1dS8E9gx3JJqq/sobVdvi6xSzmcqneqYcTFh
+S2SAKyPpdvuTQEPSNn9ePj9W5aiezeJ4awFaXjMqzb+lZQxIOMP6gwIPT7Ryj1dZOZUsJD4CXwq
qzuvxWPak+PJWTHCghU4GjpmQfZt/APsoZeWECHkaHCWBXAfyER0ZuOnAvQjNi4fB5vnswMmjJpu
E4cc+LmuovTeadIPS3gOfBf7/zQQRur5LpBtbMRQ7rtYk3YiCGi/hfUdzQ3mDHXTXbJqW7AordaR
nilEIFDLKFlyqqzzUcuSUsLWW6dc39+zQUZX/pqsFvERD3er65xeJfs1d+UOXp/uuft3dMM1rSeu
7RR5RytkNwxHwGB7BGqL3S7RwmZr4s3vnuMH7246Os/FULC5n+6dEw9h67X9g02bTf3QowLFPxVL
Rk4OV3KeQhykv+zAlIvoidxFGVcis9LKNhEp2aTkNcH392BNmccrB1/Ma2IqeZGyn6x8RUeRVT7M
NmMX/LEU9L/h3FerrrLkJ5dSx3omaQ9cssh90qg25Ng9nqvyfSA1Of3gD4ZwxwvdSz9lz/0EdlGr
pludzyk1P0ZiKgqIbmxaqiDuRc7SJ3olm2cPIDGJkZYhehO4PRG2riErc16qfMSIdmfzfgxWm2+Z
ztWNb0Y8Xohjuq90zFA0b+d9dMxY80qW6yL5LAGyzxusehEPGL/4+BzDCyWuq/QW3Au+83qy5Nrr
TO2z7nJFGjyKkUntBG6zEssKbM6MMUsn2R0U4gF4eENhSbCQeywG5jgi5Wyn1W/ghPyxLm7MLYu1
ycN8xh36QGwlOlJx0OM14GHZ2vOgk7NnGOzXhYr96prrAMYHmhqX33LSAVjL3mWf6NoFPJdGBp2F
1UwISXAydAXafoc5GMppFGzp6wjMVwSG9tFy+B26GyTs6X2oe8urN6RFuk+Y6FTDa3IaoNPYrJ+T
XssTSsV92Ouzu2oR+Hzt/NxviZ06sEXDlRP6bnYUPsSPY51nkvIni/fGCjEYX2Qqg2lLam+5oEUv
n0nn2O1+mHWABtTOlD4NC71lRA6nNS5C/1IDRoTnKNI6J8x2J3CVS9xZ79hO42MoMbSfFXgy79a4
tTbPGaHeJl+XUKiI/xU6CcXO6R3VPlfpPLFDgXjLHCrwwvIl0CO4GW88IgyPF5xhLs3YMwwZS4iL
hPMTbfBMC0gkedM5X5oKgWAztFyb1zkMmhnfjJNFJagxWU8nJ7ovy5rUZXreNFBkIuZ5OYl52OQT
30nWcNSLl5St81AwgO3ce9FJYgbxnYNWeAj5lh7oX5c9LY5LY26+ZTMW6ykGeN+T7QEcXeY+DIWW
zUDgRabdiBl+YNlqzL3Yu6dvtlVp+hMqyqUfiMKXpItdqiB3LopqjB0074r+OfUHtvpeH9blHsaT
I26I9bQUTNKr96mOyc50OiYmwWr5QY0QEQ6BTYR4mzd5c8bJUG5HbctDYvC/bqoGIWwwRHdWsk7l
nS2a8DEv7QOt01ymEzF13RaHn7dD058wf7GS1PCP8qF67U1YFBciQ1OD036xf6NUO78oRpCbG8uL
HP51IJNfmgdGbJYWYFFierDwqyyo2HH3pf9GXNffEOMYwMbV1tkm1c7VDpGysTaqDJ0a9l9ZlpSb
w9XAUOTW8Z/FdNN2BMUy+GDnkgVCa19b7kknvn2Pn7JoHwgZvgWlpYI/dpe2DzjTF+Baqtnjk6Dl
hn1W7mFAmocdNDmD66AZEJCgQvopn0fuDltQki1jjer6ndB45ZFPw+nGPS5v3mD0YX/gXTtKIqE9
dxslZt4FegyDkEZYTKRzYzC40+yQrBuqUjFTK2sunmkJX8L9OHBhO3a9H4tD2CSOeiXYxRlhclBB
f8w4G9iPNUSx/G7hVuq0gKIj8y9td2AyWJLsGXt66z8DSptowKGul2k8Si2YRKuGFN90gp+ZtlQx
1lx+XmEEMkht3OAOPG0iS2xFkA0sfRfekR3DjcrTp7CncXI1jJgaC7zeRTNh22IXRiUM/aPdVsmp
/+uX94V8jmZ3amUIz4iZlHozt9dvTZZE+0w4nt4lrpOGOMqE/1qZLnrph6J/ddoo/WsgZ9hfAgLH
HekfOr/4Hyfs7oUYn7i6p3BnUtJvoLH1xOs8BePU8qd0UYOCa/VJ+moNs/Vf7Q7zLUJAiikUCeEY
g2eE8HaJ4QY+x0zrf7UdoRZxFgSvYM/D4rsspmG+lgDwH1TU85eHjOFRr+uPVbL1lfZZNtRFBOsk
NpBAhyBt2m3lkPpd+045n8lbszhJtDO+GgJwfyIMYc4Oy31aPYXKBpkcR6Fdb5GyOdtsw50iwQz9
CozUEqfZDwfDHagEww7FTDQ1YPeCOhwWMawO7SGKHgjfKEWXr6YiqgroQDpXOIJL2nRpViUEk/rO
dqCl5ewq9uHg+qhVZ7XI22+LOzE2T8SVok+CKeUbG/Jp3LYs04+yCmh0AP90W1w2QSfG06A6JSxi
v1O7Hd9De4TFgcY7o2SEM/XnLkjYKHGm/osiUz2p86KRhho8XbyxHrORRSQF0ZYa/6PSCL8MnqKF
DR5QyZg4bWTjZQNqvKCTcbjDsw/x5/iNpc+GwuRmjU+AzVQ6dBNrSmrJaHAWYdDClsYuaB5HJxqv
o+7lo5s11UsAuTK+WqagktiNR0NRtpJ95GxqR3XcAWMVNVu3Z9CnWEFnh2xQ4j31aSY84hmQ3WvH
TQa+QOmmziaiMUgyVitYySviqhM0IYtiBsfY+SFu/exbpI5+E34Lyygf7Z8yL6MTrhz9r8/s/pJn
oX9WZZKUezcaqcOKyGqg2k1V9lvN3R3S6y3JSL2SFTzKmF3bY0cCKmJO5Hp8noXduhcs2J0+eCN/
YwxkfraO0rpgzjRhpmFfu4H35Y+9dYSn0E3v5KMjmy0AwynI/pZI+d8m5ApwrfwK6ZklydJEv8Lv
/PyhnIYcockF5kZtBC8WfH+xZ3jLONwANjWN0c4qAjN3GMclGx8YQTB3g0JgXDB5DrCS7lq10BW9
cOs8BkGORXeaVUS1/Twmt1bR0rQdZqcAHL+knnfFe2MNOGS5/p8MBSn8N+ac7E7shdPjyEvi2ZXL
fKUxOlBPtEuV/9V1grI6RUkA3CNT2XrR998dOGKMUzUp9U036dK6+S5sk/rgJNTEAPKf20g9A04E
em3lAkziioyc4zb3JuicsgGRRtBbZCwaTLJyYmJYscedLEAtShhIbvy8pxiuLWUdQg3V+GGxoEwJ
2fWKvBqqVGaSw0LgPqBGbrkvon16bS+25gzCUYkuh5o0p+8JCEEFOqBZ2g1rfgL+yCpGvvkU4MF/
x8lCMDrqZJ9Bh4QvpFa8uKL2ItiAfQSxgdrSgwMpUU2ahIG/mmnGzcF3QAgxfkN+Hdw/U6YQBd0w
PXlJ56Oq2h60xDymif3ASNnjJCyBCLPT9xq/ILJBjgXnXugvFsuBnH5NOO+oqdx6DR9e1wSHyqkJ
jiStsag/DMXRC2TRQYrhbgL7F8ZN8HJPkqu/gJGrfTIJtfc04/dfSZwdzyx1LEcZuSxKyb9WPyb3
3JxB31k2I+32ckN1O9/GadDordAx7jGNqbQxOzWMIo+ZJVVzdV1r0LsWp1qydsbaL49WZ+zg5iq/
xuCXFPg36V4kB0ND08Hw/QeC6k2B/ZcoaVjuCdZxbOaM+edgSmAmZ0Wpr0DKeaHHhTIPTR+BRl61
faKD15IoqP9CmKIqiZcGxtritMPVqICW4T+Mpg8Wk96GOkEb1z7qUYK1RFnuQ8kF/M3hJlI9L3md
vQQIt8xxyMc/1LJwwQv9pH12ujZvNjRphOea5/o/8pcLhOwZyxjDGcIRq1XHFCvBAGLg5jdVcM6a
hP+DTgNIknRshGBZO6tVj2z7Mki36eLp4D1w5HyAO+GTBa6ppETY81aDzOE514U+dp4qrGvHJISj
xPGEuTacpyxo2SxUy8Z0Mgkw4UTeawb4EYNWFtUlAf5iWRMUV4PaTFXutg+Ye7PqvzrFzPvlB8E4
UFmJB38dxF0/rYvMtuKn1CKvxKLf555A2rdxg8+G+LS0CGl7rvtBJomdHR6zqDjihVIPrvHhF7Fy
EH8i+gBjElKUXVPpxGkU7K0FIaNi1kHDf7CcuIj/Rg0aFlg6DmUgyl+K32hw4LFqe3oqKtvRD15H
+fX7KNDBd/ngKodMqC3llu0YQb6kn5YtoQjqpiVrMcLnvb/ISzhDtYA9ssiHmkYdyTZoRgaJtiXa
DmscMKavaF8pdjrWslxFQigLBLM8RqmGTIYshlMe4mA6cqAtwY0Gd53AwbHijpuzYq1ZUtLoXcvF
q9cqdnBYcm1M6/CtQ7FialeVNL+o6LhqmT9nTBRIj6pAkqQAzYx/vYi/4drxM/SKyAzda1Gmtb+u
UIY+Z85itrNWkFbcw2bz2nHFfiqX0eLJSvUHyCT/oJUzLBctyNNipa5ZAIHUSN58xzYIG4tTBL9M
Gj5ZOrZc7kuZ6vBjoRAkSXauu0BoMZz+MF2kU4BA8+P8tW6aJL4OFg5hClLA43fF8jI4Ob/9je1C
XXjzTemk22icIeVSUKfr/pnXTo7/uoLo8OHqhMeTUE76H0dM+NnNk0R8KRcnJmLl+k+OJSKbbIQe
R9S1csG/Ufn+88yUYB97ilC+mnAIsw/8TsDqjGgLSsPD2LuNTewSW9IFg1E6+Z+unZBiDuf/cXZe
PXIj6Zr+KwdzvcQGGTTBxZ69qHSVLKNSVUlq6YbQSGp67/nr92GfGyUzkQkN0BeDkbojIxjmM6+B
4kvUagXvLdJs6iNWtORcnBz3+9SPSEhJXT3iN5E91PrCAKBgmn4hjJ3uKQVD6lTSbnf4cyOMiY1D
i+gbKIbpKbOm+gu8jWh8S1Q6TDW6FAZ/c6mWUoAkwP3R0lpfiAQ2HmfIESGS1ZXw/PKsdnYzeTP8
m4CMcDO3rox++ciLPo4TvpyeHrsFLbuktcuD0c2EoQgwlocw6mJ6M3XlHHWD0BVWL80vLMFH29zk
Q6OecQQn8IaQQqM5KTL1lQ54+bEzjR71FGzpmn7H8mviMXedof6qI+WkfRqgr2ubGQLaYkqLtPxo
pGSSeeFoPe4bsg9/OsSn6bHucRcyTAWdiMJ2X99L+NI9Sg5JBlTLbZLyg3LVADmPfEuz/qYWZcE0
11CyKF9TINzFTncc6JGIoKKHDtt5oMtqaWnwIjWE/EQ04uyx0+amUq9BXMNwJYbxN3Q6EXVBpQ2F
sggKn7bT69Ipn8pBFMChFTcz7hkIURY+yf3Wny31Y6azhDs3p+BTYLQNsI8ElW3oHRo2qUSFRrpp
5mxwt2RGhvy3m8Mn3qCUTbMYiSdESUCwRhUtJ/QZ7kIBMZGiAZ2yN9lqmJJUNEN3UMvpVg5GtrNQ
ZOtoLTnkAeiuAYExwkWR2BEtzBiqvMF+kHDGe+Rq5UbSlHsHsi+SfUx0sjTsxaS+58gLowOCeGm+
pzftw6fF+NcbhyL/lLV1TfMj7qYAoOci0kqOC8BwHxKgQjjuEMxBPTFIv3XcYOMHlbhG8qDHXdQ2
iFyUjvalRGHN+Vp2LhKcbcC74yGwBliw0vnfFPQopb7PNrWizyHB8wdj7EQy35kSVNkvIeyYdeNi
cZGfRoJvvodd0CpEdvjEf7Fr9PkL5AU7QCYpzsLurcAj8o0W7hhgmKGCv5FT75KPVaVMxNwBThxS
jTUkKnaAX4ma/8o33L10HCdkNH2fWtyswzSg2QpLVd6pKQAS7oiAFIJmBZBePQjip7ILil+pr1zK
ADpYBtirkb23VU/FaemCTx5oc6v+Ukej/4tOniq+DzwUWIQCMyc80vy6fs/9UOITQCXw1bcqCgQJ
6k+8H4aavyMbVsLRI7CDZ4gNPQ5FJZeO1YGSfbJHMdynsygf6nDw23ewR6N8XUQL6kNrtGgobMuu
mvCO6XzuETOEwP+GOVUWvtFuMhhTJFBgpYY30WFCDfMXPlSko7FqQ9pMcbevXOV8qMw+ORpOUu0q
PRb/dmAZQu2HKAA6Dhej6tGeDVzJKI6BF5s5kntoE0KA6Yrmg17kJEEdZ0ONqG1gWoWUTETZCbkQ
Yc0faw3U19bMrOGvPMhG95BgUzohzOW7OGTImJrEBgH+HONJLg/0IvBs8I1x/iunIQZuVc/neIKV
wdu+oT9lLzqnRBh3vWGp8p1mnZqPAXzUhKRnUqjrcS9W96HV17SRpvKJ1mRewxCycvmjC+3yk9I6
3USUaRqsGRyQxr/Y5lP/Yud19wimyLnHH0mDSpQY4C7yAWWEyXXcpfyfo6Xk5v38RbZlhEKZGIcv
Anq2RZ0JtqroM7ZwxLqa9wRLARaUuftGs4k1zjQVa1xkrgXbFBc2C4pwFuvFW+AiGHOMuOJAbnYF
8bVv8+oDiKXGGKCHnu4It2bgGK5Zyk0CKDg/FB0d0QBItIkaPnDH+8werYRz39fWV8CeRdxSc4gr
6gLzDI5T3puwHxghnkSoPgLIjZ7mJksLdBZUr730sxqwr6tcW3wYK70VHncZnEaysPpbjdPRSyK0
0v/slJ0GbEZS9DmGvmHsK3ghXibs6dk0J/qzWmQ/TaRWDdoh9GM31OOMn9RaiugT3hvzp0pziNrI
BZ1NoVjWj3hhRp8aOjobYLml9ZM+xFx6OKW6D1mHi9IGeVuXnlSM7RTMZnwsHjBYSF54F2BKkRJI
bRc5lUsnO86gWe6bzJlh1AwRR3T0KtQRkXw2qf/ic4gDLr7huo2cS1NSJI83ekr0YIB36UNh3iet
sJ14G3A+CXUzq3Pe4oHMEs2UeSC7l5P2UqpJg/acLWXtxxl0O/JiMcQhTLNcq/+mo7CZvE/NmASo
DYqGsoQ1uLB24H1RU0bsicG1HmdVsZGYV2TaXWeW9GQqhfML1gWl4U/9K9yEYK7+dkTd9bAo+3KC
1QlLqx2pXhbA6PJp21dhjjU10sgxbu++Rpu/eY8kqoifW1X04xN4Ha0MfroE27G/p5fGAQOCjnxQ
cFAd8Gf89DIYxs/kejOmK6Yj3CBFVwNdinvcY2BiWBPZ5zOVfTVvu8IovkW1XvSH2NQqmkl6Jc3u
EPOQdbAHR/hK+cbJQJTKe1pHYfg17E1urPsJp9ip3Os5cD2r/ftf//W//9///TH+n+BX8VKkE8ZV
/5V32QtYkLb573/p+r/+i2t9+b+PP//7X6QhCJJaDhIzRG2uJezlz398f41w9ONv/y+ZBFkLGaz8
7tttVW3JfIZDKlL9i22QT0A+hDYOjx8L9ka4E9lLrejijwk9rgiU0vVf45z+GMOh1I0ziAvF1Hbp
pq5+DJ28yR54978mOqiPrW6W7l86FJt2Z/TZlB2wzYGdXCUhIcUfjoxGgGUZwpG2xKPBcE+XwTDp
BGmhNnwhVkwOdTZhwmOD1XMcO3jsBu2H7ufl4fqY+vIf/W3tJWqCUukmlXP0/RzW/3RQ0FOUkkCp
vGL3MjRPSnY2GqGtaWV39GZpQKEYhgPBHfwpS3+xDGiw2B5YbsrrLJEFwxmko5+RFYW4tynWxhSx
6o6gADvVBS6pYW6ejHHZvw165ysvyEhsHq9PYvXJpHClSSvack3DBHDlytM5GCzQbAW9eJ0cvQel
VI7fkEbsd40hkEKTBDV/TYYRHK+PqlYrpxtCNxQ1s2WjWLpcjVrMTRJavl28pXgvQ4HMVfbYJxAd
YTXP7YaisEOvGX/hY6jwYrmxTa0Lo0vTMdmthulI1zydcwd0t24aUbz5xdC+Jpm03oJmQQ0jfnlj
KPvSUMoyJPg822XE06EaQ2q0BczirWnJLHNAIBu4TfW+S9xxXztCfbq+sOvPqRsmGxLYobLYl/p6
ahb6QdUIG+MVj1FoFKG7NFuoY2zAmeb3lP3pHtmEx9dHPV9QRrUo45u6QRBuLn/+2yVEjYOJ0oJ7
LRJC9LtZs/8dNlSw6Z1p848/HmvZprajLB2JW301lsDq0IJG57/a4YB2hoyRUYEdFz2kuazEn10r
kuU0pak7ytBN2q328nl/m5gJJ92mdL3YQC3qAqgDfp8WchDKRAZ0OpJ1TETTSJ921yepL1vw96vl
fwZWNl+Re9Rd32eYvUQJmBz/1QlUj26iRHI5oM6CmXqDE0E0zPX3zNa/mIsb0yZpWhwlfMQzam5a
Gw7GQC7nz0sDdeoL/en6rzvf1DzpLjefbTuujpzA6apUYRkMDSIarxNih9NdmNnU4+Btmw95g71n
lBbVl+sjrm9alsMh8+ULCERKLGGcjhiSJs8q1MxXvpf+RebwGFqqAeC0bZcyPmpW96at0byHBtPu
I3yQN9d/wIUdzkWp8zsoa+m2sfoBSa9DV+kC59XuRuOYmg0lpDL1AeP23Y2h1k/6sukWXBAXLKg2
i3ftdLJBPPpIwpf2a5iH7raE37sHlU0ySDf/kMflQ0nIdwcPV2513QdIXhRgA+o5u78+5/NL2uLr
WvwYwcyFudr8LZ498AlG61UbXAMV41HpxzJN/4LVT4hfILDbp2LawtWN/oORTd5TV7C/hK1Wt6Y7
D7Vrlab5CuKDBqhmjc52pPC0VzPynnSjPtTZaP2KKlU+XJ/z+Xe2eJJ4DrlYTImE8Ona8yopaAuN
/mrERK96PBQjulPhvJVR0//7+ljnx8h2HIEVoWnQZbWcZf1/u1ywFC8sYmT/VQBn3IvGXZK40DqA
jm43uRjjW/HK2ePggK2UDjcapGih/7PxfhswA2vRK5HR2Qs0vXzAvjKW96i9apSDI9+q93aLtmyG
kRE6VlOAkSGenaigYls4v1CLnj9HFfV2elu5k26coisew6iG9l6WYfzshpb74Y9WyLaBshuokhis
EFQKe3XR9M3U1bOv5w/GnM/3SJbV94WW6VsacOlrEIpbR2/1RRhPCsPmk+gYo5lCrb6+AGyE4X1S
0ZF08SDOB7jzfkUfUg00KRCPV/vrE9SXe+O3e/6fEYkjHQTFFAffWY3Yg5QogC5VD/SO20+uqWUH
0zTyjR2K8RjJWf6lDWaC098IEKTM2uQw063eCnKWnWUY4/uN37OcrLPf4xAlsCGRVrRXexI6SgAq
C0UnkDJ5FuLaWsufQ1z64d9+SdvtWIfjIjMk0viQA5VBNHpKtDcTCyrlSfxsP/0HPwjwkZISASMC
RXF6SGjP6cAlWz5JkKX9BoVv4AkmTlxsTisWHzAIBURMMRY9Jbw4J7m3Ok38nZaQWrZ9ZtJdvP6L
Vodo+WK647ouStTgwLgsTn+QK7SBQH9sH3Rq+ntpGvobHkbpIlhRou8+y19Cp1J0fdDV+7cMynug
u7YN3NkQ6/cv6bA46qhvPFSIYWcbZDpm9zFAtS/Y0t9zv6ocgit1skpiOkNd+x0n1b6+sVmN5bit
NgdRrISdxy1iGe7qWm66FGugJmwewjGdji12hOiUivGzG9XPhPomml7hhwKP4p/Z0qkh+ZU8ThXF
chuT3HtssdCNp6szovTLNYK7lvo76FF7CtB8vvNDO3qbpOPcRzIFDZJRXwQ8+/36Sq6PuCJh5tOh
TGliZccWP/18jZkISc6eHkt+OrZGtoWSjhN94A10Nroh5ev18VYPiq0UHwwBEiImU2Eit1wAv925
oVGHDirv2lEptxcwTik9j3QZqwDi3V2aTbzgf7hDlVqiMp4v5qmLs+TKhqVApV+1ntmK8t6h3o23
y4R4Ums2G9uqxh3Cj8WNzbHeoYpRLbIAYiNLkAyvLzLlTBmQT4wnlKPoG2ZQ5awPdkqz5L4SZT3t
UR/TtOPY6GVLux5Uwybu6PvcmLw8/yGuQP/E4FW1WHBzdWHkAmBPDfHLwwtQDI902cL2NQNYnvGG
213zl9npNhzjjnLfFv3tEXNwv2/H6d3pI6t5bGm3is/UdS3KI6gbi+jrIBdbJGC9yH8+xwD9ktcK
eRB/K+iquT8aExXQnQ54nyso7GrxWqIgG26CvEFXBHfQDDizstuQMK2ckAwifC91cWzQKcLBKTNH
OqZTXGhLBhqJyBu6rOvx6ozA2W8gS2nBuxwQnf4Ug7JPX4iv0UYcUcjujDuMQlR2vL5nz84Imblr
Scm2dQS56yoANYDsRX4EQMluclqjiT/Yd/QWkeYx5vInFRV146Mtm+P3i4W9TztNGDr/KK631cWS
NPDIsZ3LPDGM7UeEe8s35TrBjVHWgTVncRmGpNrQMUN09OVq/+0slkjJxCDPMw+kBpbdlAyPtSkD
aDR0Ynzad0ctQ/ARr/fwOSiNZ4TSnYMTTsmNIHMVWC+/g3zSAhujU3pxjdUdNCYS7U1sH7zANYdP
ZpVG+xwHci/Hc7G/03ArwpG+KL2kr6pba7Bs/9VSG9SkbOoEDsnFPzWt39ZARyWwKCM99yDVLoLV
8fycoam0G5ZdOMLuOAL2cdi7SbIToJI3KQWZl+v76/xOXDIbyeaicmZSkz39DvTjVWxTj/PmSUdT
C1woungQcI+uj1z19bEu7GUDbJvg1QTQy6VwOlY/FJ2D/TzffIaoiODqaD9J5U/WPoiH4Avofnwd
/nhIPq6DeiNxlJLrJyZuwrEMszD0GhMTJLNvHuASgq/vAJhZBp4n14e7tK1RhSZPIj7g3l+XgGuR
TC1dsdAb7JQHdUxqbjqfa2Qckz3iE90W5gDKH1NcPgY+XYJJtahL19WPGz9kHRqxr01ufurRgkPM
g3e61pQumSNmLF5Ii5h7gwAbwV5Uen7AVER0OlGTjbIy7SPAx2mGmzxt72rxEOvfMcAw0sckV/mb
AZbD3ziqiZ6w98ZcAcdh4wfKp5PYXf/FZxENv9gSjk3dnBDcVmIV7vbmCOyhDjIPKVpjPg6jMyoP
ttGY/GXiqTvfVfiqyW9jA9xwQwpoRFu7oMx9NytLC36CttNNCpewL8BFu/Vsa3f0ZCy5rXU3MBDZ
JyKOvTjCCeR5BkvVf6h0B8kEVyAW1Wwyv3PlfZGbNdAhEMGInF6f4IXdTwJFzEZ12rZJ/FZfZCoE
3Nsm8pDOnCVwapyDzcBpPlmzoYqnlq7D39dHvHC32Xx8BJu4W6SxLl6MdmxQC9cSb5jcfovFkwVk
1Ym8OM+jfSmN5rGRAZaTZRB/uj7yhUfElsiucrXyhvB+nc61SXUMsqoo9ih0o8Uf4gFlgg5x049/
Po5jEAObMPEkYfDpONICrq/jVuIlUo3HFh7kRp+SW2/EhbO0FNcIpbi9qGqtvhyAazl0bpJ4rTIL
50OoUbHYDcCR3ozAoPc44h2Jv0Qx+jc+oH7hheDo0k9yTIPSy/pMDJhasHIOnFdJmOzn4htOyynU
XXScLDtAS2xCACp0evRl0CvYZObgPF9f4kubiCdC2NR/CCyN1bGcQe24rVnEHj5SKTU+ozi06CNv
Q6Vr26yB3gqRytwExjwc/njkZefSUaP3v4Q/px+3Lk051Zofe6Ut610yIAc6ATl/HMfY/jViCYgZ
R1BAP3ENUd54m8+eRRdcMRV0QTdPLbXG07HBdweR6mbDs2G9bQr+1sfZ8JEPjEV2Iws6210YTdEy
1OnV0SiQYrW7LIAXeVMJw8Nh24Ayh6sWLXt3gws66vilAXEe7Yg/DSsJdpZRCcAA4VPtOJ1fnYKp
n4R0vBS9jweyIZSv8GK6y+c2OrQ0KG6s5/nDSBpEPsIbTPOWUvqyCr/FOoaTtUvxxOJ2B98PlRE/
9zj+u7KxLkgmsPZ5lDH7MkfwPYSUATXR2BcjOjfXN9WF1Qbl5lBbonEhuYhPf4dpx4npB77pNW3l
HpoW+CUSEvnWrB25eHiL9xwq2Y3Zn50hJi8JNU2CH0ElZ3UdRj4ymqPwpZc2sR2CsO1mEC0DYfWd
S4TtIYqIgrVjZc59Db70xre+sJddagRUbEh7CTNXJxiZ5yJzjdD0FCyvX4vc+6Hte/TZgdoiY3J9
fc9eOaZK85LuM2m2Q3Fmtb5Cr3lOYsuzjLmKvyBfh2wN6t7FMyitBPGMoIF9cH3MS9906QjpS5PN
tNYTnDUemSzoCeswiYOiUsU7XyvcDwo/lkOwaNEBkc3i7fVRLy3rP5UECzQrt8QqUcK4qATN0Zre
JDIpkMtqcESKA59SrR6CrL0+2sV1Ra+S88qmhTNzuq5Z6nSxpuWmZ5ZcQy2mYxva+Po+CqfvErVF
7/pwlyZHWkBTltIaPczlz387rh0Mtwh1KomSxJRtWgNHMlSMtV2OdsGNDOTS4aDWKwlQHJKwdYZb
6dUwm/SYoRz65saE2YDach7vcyeX2K5N9Scxd9OW4ibKjddn+U+D8iQDW4oziquQPIyoU6ymWSOM
EBgINXgSZfhMgXeey2KDZM5Y49oHRB1qzNRwEbFrMVbGuNnk4FbxHN0bc9xEKLL78Pnv+HdjRDzR
AZzEfs5RpPgE3sI3bgAELm0CB5UFrlIqsKhEnn4Vv/X9oI4gCc8KWGIPHBQdDSe7z2OSG9yYtBvr
cxbGsTwEPvQWgSM7hOen483A8stqClA/z9r2Jx6eeHxZfnYjwri01xTNRFqKlkvStb6SWzVWQtSm
1xZV+4YHVPbQtshPRc1s3riIz4eiFkUVjovpnybm6ntjnWChrJQ4RMS92Phha+y6ykSMOurljVt3
uehOtxZDSU4OQSPR/rrBUwdWzMXQOB4GGQag70bbOUbUfgYy3uMPaKgd2Hp/O8my22KoVt/4dOd3
IsNTVlmSKhq27urTSVSYUKTIXW8K1fyYluZTUqLES9nNv0slQEQjRF/g+nE6P8mMCdbIYY8Sj6+T
X9Qi86CfFjULynevYh7RWXMGiRunkz9bBR7bzdBDzC60H9cHPt+nS6DGm67rgC10tXpfGzWUVQU+
CJf4zDafSrNBwR095yr5fH2gS/tnyeuXLI4k9Z8c9rdrsUfsq5ok90U49INnAEV8jOzwUy1Y2usj
Xdo+LKO5VHIFkJXVo52ErYgmI1BeGdYamDa7xXs0quMHfRjQtEvyqv+YpE72dehE/ItChPzT1Iqo
eYlYKNXYBpXz1amkGlBqWjbZHpJS8wcf/UKclsij//yOIUEkFlWcFMKFNU6tjx1Tc1BU8GJzrrHY
tQAh3SeUHP/4lmEc3k/SCcPiQlvtEUq6s5pLx/YIsNU3x5zzB8hFNZmj+Hn9053f0oQDMDQNoID0
6tUqBHLMEJ9zzqXH26HtfKFne3qZ1ucZCsYSFuU3vtSFY6cTXXLR2I48z9Do+CwwcW4aCOTZV2SU
4q1JVXVDd677CkMjOyA22G2Blt3qQl04DhQpaYbRowSKsU6/iwgDQqzTHC90c9hYGm2uqU2TbTeo
6PDni0qF0iY/ooBorj9fGGv9P/RLDwox/azA1SYEqXvAp2aP/IqGleH1AS9coExLAZzksUWnbfVU
uBo6VWUZc6foAQrPvXXsLPxO3UhayJ/gmTwa/Y0hL20cGuvUgmkyknOuNg6ZyVCh0iY9t0f5OwBH
+2AaUBiEU5jIziTujTvm0ucD9UD53SZ+5WE8fd7R6Z7FJCvp0TkFcAAMA0myGZuUQf24vpgXLmga
taTTNCyJt8T6MmmnsSpFL725sNwveh/2W2WNxY0jfukgoPthUXpyF9iAcTofG6RWAW+JoFVLP1Vu
pn3GoCDfBn1BZcRqjGaDPOS3wq7HG9Hyhb1iLHe0IlI2LWWtLms09RNcAwnOddC/+R1kWPtzU7hf
DB2ktTnCjqiXvO/6ml7YLQZlAx6hBeMLIOp0tghJOGHZJ6R1lMYObZAEW9Mt/PcOgZJtBUMzuhFS
XBoQaURhGy7fEfHO0wFRKoDGPZDF9m1jYmEe9UcjN/wjbknp3rWaT9fnd4bHoBtDeRB4DD1brpg1
zkvE9WRFbic9ZH7ajRXEyN0g1bGNhgFywkg8cNdHEvGN3kQss+jrp2Kh+gycZWQewma4seAXnmSD
CgbdIh4syjWrr+wgapgWXSk9/KihsMs6XFxNGlxF68Et9w08hntc6NNXP62sR/TRxK2u2YUDC0CF
ag0pgDLlGuxn+rPyo6428OcZ/ENEV90bq7rZhVUR3JjshS1NzMpzuXQeQZ0tf/5bpIOWoLRQTzS8
OFPiAaoJMq1dZ38uyH1+TU48PbWyF4frn/zCCgOxo11BPsilK1cr3LqW0zujZXq5QF0YmXO3mzGr
QM+FpMv16QEjMvgctK1ebhCMdx4ccwi7GzM3mdkqcOc1Bdlj0RJb2venM0eHMkbGj6QHtGbwNWoW
B/A+NOY/P00gaSzKqku7Xhir96VIBzT5Cp2013foYaAfdyhKvOVFAi9P5nR8r6/tpb3jcvkCWyGu
VNbqccGFecDTlt5XrenZz1Ezbc83a+25gIBw4x27MNTS8DeWjJ7bYh0AoecXaLWZmp6gML5B+XXE
TbNF1DkwQgTVr8/rwq1E7AEeZ0k7JKHB6edyk3juZcmjmQFXf3d7Mrk7WIBYP0mMJfCedZV/Y8gL
86NcS17FIeRJW3dy4MXEvGbK8GBwice6sEqqiQ16fjZap9dnd+FEULjjrlmiY7DWqyetiXCa82Mf
7yl9wepY6G8MBD86/Mpohugt+/GrJgd7P6BsQFo5Wa/Xf8CFewCmnKJ+yGmgD7HKI6codfLILyFY
AvHWIMnLBQyHAA7iG8aoo1UEgifZQM9S1Y0TcqFmzG0L0QnoNYkQJZrTTwuTuWqqIkyJgixngizo
Iz0nbCyhZvzBcRTTFIp9UZg8D4Yeb+hkGzs1h+qX2Tr27vo6XLgVbICIyERyVikgrz5EMmqCTFok
DwAU9F/sjGxTprH18fooFyKYk1Hk6Yx7VIk6JPuTB0vE/tZwRxMvksC/a1VWfKZP8jpHZe11UX4L
1H3pM/OwOJwkemnceqcDmznQThfq+sMAMcx8mGrEHN7dwNLfaP2m39pRIAzo6Kkz3ojZLpwluBiE
MdRQl4bh8ue/vTNxqxk2UpXxA0IQ9b3KG+MQxzpGGkF06/0+76a5JLIEuoQUDjevWn3DduDPJPYb
D06dmji8wMfBSijKMkw3urJryyOWgp2/D/CuxGx4zHnm76sK2vGMnzW8ov31r31+dYGkpL20NAXY
U+uomKAnmf0pyx5iwv4K39J6ijYskf5xKq3hQ9fmt7g+56stSaK4LKFrgGtfoz3gRgWW0GJ8csMx
O+SpiHaVlTVbAP/pjcmd7ygJqI+zsgDQCI5XOwrf2BbrI8htsV0130M9ytH25Iii65O3MM9DI9uK
yUVH8fqiXpjiAijkBaeWALRo9R70dtnFmNv6HqJVSKZS6sqesKTKi02ZJAAfro92fmCX6oxFtgaG
2+GePN2+EuYqXijgbZG6Vc8psmg7v+wwsMF5HD3dqevajVEuyHVK3P6P64OfT3XpF9KcZb6OQRBx
OngBzcMZMMX0rCijqpd206L9mT6nQVTdiB7Or78lsQFJQEVxQQqtIjMAUqjYYRLktX5FzdRKjcMA
fGX3xxNa4B9c+oSABk/s6YQGx0DPF091b8L8/WUoEXSjw+/uemwq/3yfWBYvmqBK4ywUj9XiOZGT
lqCdJg+RoXwfzhma1KiAQ1RObrX/LnwncqYFP8854hFdbcl4yDVsBGTvTZ0Tfcf7K33JYy3davMc
39iPl4dCVE/ZS9NcrVYQh5BSoHbVI9NZjC9IiuT3RmHmO+TFb+Gg9WVvnwbKZNqSkp1YGovGGuQB
tVeEg+33XtW2nY2SpdVjczr6b4VZWV9F7euHIATVdldnFDHsgCdlW2bGcG+kmNFwq5ZY1WLKe30P
nV+qFjSOBWlDWO2cdRNU02Np6GYDeghDdkB1tt5ViYs/jKu4AtD63l0f7/ye4yUhJSREY0QikdM9
m9V41RkxDlyIHSCrYUzBzun8xAsRk0GJYzwgEWoer495YY5LMLgwoJab3FoFRh0wjzxFn9OTqPn+
pQFq/jxWIQKayEHs9QbzvOvjXdhVRAUuXF6oogsn43SOrTuirZNFndcgGu3liCMfKenP947T6If/
YCgg7YAiSLPPaCZDWpYV6LoW8960em6twD9KLcAXVPj9fzAU18xSxgeMSPHmdFY4gncoX8WtN/ZR
86I03T0Q6+rv1DjUjQW8sEkc6s5AiKhNOfCyT4eKUNkoReUwq2pEfl6r3fvBweHVCePhqa4mxKrm
4lY2fSHeodZmU6ygmghpw15NMHCbWjmZqL1imMGybBE88TmIAuua73OtQ2PsK7818FYNdSoZyBkv
Kucy9X+iz1I2L9e/7IVNS/DFwwyix6aus/z5b5Fe16WYL9cFYHDUfqePLeYH4TGvKzTpyHI0BFE7
00831we9sHNBfUKcXthrHNTVwjvNRKVhNhvPkdl4mDAD20dowdybGvpJ14e6NL9lnclDXcJLZ1U3
GLBaDIU+1TQysCnN58jf5XqeH9sQscoQ07Ub452HHlQaofgurailb756ko2uJ3EMrdpzuQBQ6Ifp
PmGfcV/mxUdsj6L7ZnEQQ+anuXFuLk6UaID3mUNzBrdAtDCfNDyDvbGxone20/AC48QCsZykyCuW
9e76wl7IAylRL4eH2Jd2wzpuj4k2yqotaZ7AzAJqFif4p6eYnG2moUVupqkxLAmmSCExmc0jKVMW
/DupteQbP6m5cfee7yhOFHQjAD2QuymknG7jcELkHFmamcpbNQR82H5+dvukmg6i0Ytbm+r8Iy/n
lwuDyIukct1F7sM6nsy0Ep5eFTYqGQna8Fv4RfLThKL4u2sjwI0ZVpxs6y4pb3CLz28t+gL/9LCX
ti60uNOpgmbSJySWhEeTpNo4TVx+04c6+lXkGuoy7uJgbLWx+n79c19YYPDohNQ8pgbB9erWiuOK
nzJgFhzoiMuZcas+5JnRbFXQZDd28qWhoHwuoS0jwSU+naBqrCo0LcpTQ5HIb7kzTkfEUxAhFIjw
XZ/Vku6cBkvog7BpyBEUjLV1ISfgqVx09icvAH+8p5lqIeScW/cpAMN7rHiBAzSae6/F5YjaRJnv
rg9/YaYObq58Tl4Ei/LxaqbI8mYL0dRzMwToG5KRuwGvkjvU5bobIej59QB4G9irpGQPNW8dnDRC
k4SgSeX1JtIyKBwhL4hr0z7DMgkfqzraX5/apfEgpS6oDmQPSOBPp1ZTBcK1eiw9zFlMY2fkg+4c
AjSjv2QlB/mh5rgUN96yC8sJzoAzCcoBQLBtnI4JEhZfwBBPyqCWLVpyqZU3Ly1qeT9Ktx7SP6Te
KljQRF3SJKZfjsRqtBaTRIFFd+5l7lBmh7kSbraXCxDsqc2rQt8UVHxvXHOXVhU81tJvXcQd/okt
fnutqQmWfaqoQif4w20R/U9wVYyw67LLn7nm3oI7XB5OLViV5QFd7099XCyIXD/z6ko2T/bclPt2
NDJIWFV2GLTmlobAGdsA1WXbXARPFmy8BVvj9At2uds7WBvPR7xkAsO972vC0eROYWGS7lGBrdWD
olgtPuUmCk/Uf1Rb4hJez6hDf+2wCdCfh1kpXK5tI9K+auhClXvZo9q70wQM3EMDuyCoN8HoYood
+nWcvuhd7CAsXyz0gG/KBVj22mAAjPxbFCIed/1YLDH57xcOPTqwWwt0g46dIuw8nWAicWAd7ck/
CgHqKObF3oT2lH2+Psr6WmMZyTJZSiqHICvMVRAiiiIPoYLLI+5dTX9fTujubjJZ22h7d6jg5oEO
sy+z1DYEiLAb1DjcuNnWO4dfQMzFP9xZPFFy9SH1Dllke1TmcdLTIsBrQGKOim1yGHTPcSvSLr9b
mozixg1wFpRwdXDDcZfTrHdIOZeV+e2A1BXWynMWGEfcmFqK4dWYD++1VQ/Bni5FPrzMQzKova+5
vr8vEV/Bhywtk+BpKOlR7EKE/qMb8MCzgJ/fRLglF3wznDIoH6e/KQzsAJRxOR3TsrLuiiCoH0Y6
0xsL0tEGr0isg2AKbxQmXdRAk+BQ4ld3qy5w/kEWlDdFMTYfmdq60aQTH2kRAOPjwH7ZOYoBcYgf
Pcdpfwgcqm9E+OsIaZnzUlNhl1Nh4UOu5mxOOEZlRn8M7WGsX5LMTeF2hRO6NHsEosMID8Qa6Gy4
wUIvmmgZ4zBxYzOsnwN+A1A76ju64L4kID/9Daj/RxiSmP0Rv0Hjb3ue0s9pHabPdRPewoicH2ua
QNxZRN88s2eyCDO2iaIZrA6pwdzBuKNqdjZZ7P76sb7wDbkUyS+Iwsgi1sVbN7NykAxDf+z7cnqq
U+jR6H7g85OO4k6hEXgjZrjwERcNG0KU/6lnrD6iG8NzzfW5O0q+3vDeJwXZTJdJuFxYR2Z26kEQ
NHzsJnGjvgvS1hQfr894HetyXZJdEAhyntm2a3CDXSYO2u1Bc2STxfg9xGY+pXvIiZBvkspBPyzX
og5f0UxizH5Lmur8GuUVotGu0/1hE60vEzNyIxDEwXjMBjP2cIPpvHnA+nZsMdFptDTcRoXWPNZ5
LPdSj7QbcfCF4Xkr6AsvVRDU4pZN9/tdhpFxYZidD/Aabf+7oOkgxM3C8LEcErUVHpDkCgaKy4DC
d86YGCYY0ix4u/4JzjcBaENIIoQbJoTnNV0tdIp8XMq9x9nxYYdy2gBh9/Sd5jDxv2MaGGyTIO1c
VLvs9hZX/XzHw/IhoaGGB7YF4PvpEqDNVyJ1M7vHsdfxCxJW9hhXKnvpdaQfK8Wo1yd7YTza/8ta
MyQNkvWOR+62D+PROTZJhdlyIWWP+2kNla0pNVKAJqhuRJFneBqKXMxuweUuTC6AQ6dT1EuZ+T7X
4lG2VGJecGGfC/IPMdEmdypfImNZhQW9DPA0UUT0PEVAk8e6r1/Id22FKC3SFwh+/H/Ozqs3biRd
w7+IAHO4ZeduSZbz2DeEPZ5hDsVM/vrzlOYAR80WmtDZBWYW8MLVFVj1hTckQbSSab61Gh5tOVuS
G4ArLw9ghkwAPXtWA1+KsxKOX5AQF7ugV9PHvFLid8cMJg0TG5oe2FYAEYvYaCgSp8UYyjqFY5L7
UQs3pAwne6eF2uhPKhzU+5t9+30Be6OCQS4PC5MQ/nrlR5N1xbAmPHcl/gb+XOlYlcKO137ZZVA8
iN6ysf+azP4rsvAYFnl4mBTH+7/h9oLjcmN8oOjAU4kLr39DbtNXDowGuNaolceuwVE+jaMM5wYq
JkWI7GHG/fTO7i5Hju6uBBIBZKZVsPiqCIQajj9CzriQKzqUDjhAB6vsO1wSs8Z7Lx71v+EQn2RY
Ut0lDi+nxUaBYgjPKPp525yO7cErnWKPvMCaxsbtk48GEgfVpQov20iLmWlVWmFzpCsUwpXmBNhL
8YvcTn/MxNgrt/MbYR33MqhJ+HjgD8gDr7euCgwMRrUONzfLmvdGisNnYYezX2loitfDYG6SEblU
dObwXIeMhDuvF+3vH5835ksiwTwtgnwqUYtwN8iUUK16zzu1XVfuh8H66E5z8hAASNneH+mNu4A6
CW+xFL3gQl5cU3HmWbOFus2pZz0Obl6olV8bGCZsij6rN1mYwyW+P+Tt5ND0IVylFkxGz/yuFzie
TQT7BwVJtVHTHwFAWND0NXGEVNau6E28sZmymkfNSXbOZBPneiw9HHItxFzhNFfN5OyEaNR/qI9o
f9l9il9KkmctQim2UP156tTH2VSS75gEmitX0suhuc4PyTIJt2i1SG0WdVE2SfK28AaUjvFEieGW
SYdxpTwjHO7YX2Y8I0bU/4McFXEpIXNoPVMon0ZcS8SDNaip+DcQymSd7XhS7E8DbqYYzNRNbvxy
ks4Osc8ZjIi3Iuji/DTqU9XtPW0oUFGOa8yG/ETXMd7EIxAnXh//nHj+gfNPpH6NPOwIqoNWiyba
W2bag6CH3aD/UPF2+xtNLMwQXaS8nV02JGH67BZljs8eQhlrepO35xCWACGRg4oO+cxygapybg0Y
5eI0VoqLnTzq4qHpKGcPFD+4jezb/TN4ez8jaiyvSDojBk/0Yj8Ko9RZdlYrbqrggPf8p3loxyNN
knzfTIB71TEYV4KQ23NP2AtlhhPPvyHFXp9FRTGxwLZTlF1xeNzGNS02tbBsX4V4snvv9MBOEV/B
JAPXQjXreijMLvMiUvLsNIpJ/2ZiaBFu29Rtxk3g6N14qPoRwPJcc5uujHwbVsrrmYceSCl1+yWS
NffCvK7x0TjZyAKNENVDFSiKEuLpQh853btmjKGk6LF2nbnh9u+eN/xztAloZ7LMy0wqVAxRU2Yb
T1afG4h1u86OtHgE0jBhxZK588dC0r7vD/rGvnp0J+iyUYfl34vF7sBNN6WBTbWjj5E49gW8waOq
lxF62c37H13K2TzulCfpg1O7u97ZOMQQYtKa/qQK1drZDU7ihDeePyfGWq3n5hvhDQTW4/BdAjwA
dnM9lIOO8zSWUXuqAF5isZmJHQaAw9MYqtq5SLIUm9V0DWB6s5gSjSILGfQRgfcvY1OHmp1Jc685
tUGIEv4cC+vJEZNXIapWhV/v79xNpIjsEnxUoEugSyWq4HqG8ZQkc41Xy6lrBm+HqWz6lA+V54fo
lu0mqIvbKSV2dLtCengLc+XtvX2dZAYG5BKauMlhffnzV5lgGoORwgFJnEoDejwi+d7BLIYMDeq5
jj7AGMs2Ey0ok1+A3/gWq2Kh4zSSrKHHbhddbjU1fVoJss+2eJFTr8Rg2dXqUz4bSE+0nYUZAj7h
fobO7Zf7ay4P6NVLKIGHHhVSOuTkIEtUfWfpqG+WbX2yJgNYa4GbZuIj4pditsrNsjcjEWgrX+hb
YwIwJ86hv0YysginQhNZjdoOxEk0VhUdq1yLxq92reB3XVLj+OQ4af/eHhDpDhkgQatF0RYhz8Wa
Bk42KmlnCapUXfmPDZ9qY8+h/XXqEPa4v6S31VHG4uHkIBNZySzr+hxXSRzYVt5B5WaHk45GbVVk
4Sar24b6oxJM2tGIdC/fuVXlfbXUsrJ2URrrzScFZ9Mg8RtDlO3+/q96Y9EJKwFhAYGnZLjUHEPB
pW0xvc5PCVZv38En9j9J9CPFB8PXH6j5h837t5mKLGkmLVzZeVtsc1XMlqOURn7qslw0NKpHLd5G
+LXNPwMzNb8ZLUaSKxHmC2NycZ45U9COYVBwpJffjpoORmzRgjjNmchyx5/5cOJqY+FhOCGZIlsQ
epRVU3Q2DNyLPtp2kQx7YVHpeZqEjoZOa01D+beG746xqSytDV+8FxP8fjqbcghSl6rX7YbI8xCi
wxVssPyowsTsi+qMY30Us121K0nQG3snpXKJIehloEggn4ZXF1NUGo1TjCIDolvGx0Kx9GOq1ONO
r6yvlRslK6V0mVIt1pDapwkNhH0Dvrq4h6s8L7UqTpqTSqvvnI5tcymcaa1HY8nPYDEMVD9wFDxp
vNRLgcQ68pCumsVwwoild06UBAo0jlUMR/bCdeh3BwrAfns7KvgmfBHIqWrnkFgNjWkDc9Yf6Yz5
yDP1wiH4NmiRF31ITBzhpq3lFQa9UKULcf9Lics3GN+OFTZtWGnaJ2sYudPhhrroxE8iM3ZWnAbt
Acg9PT5Pipf7RV0IWIGgD/RjXJm9hkF05Vh+OmeT8xHVWxU9niDz5p9tiXstvpgYff0uFE2Ndnmg
m9VT5GlxvMvo2gybuMEnaJu5Yh6/ZaaJwEys6/2/OFLk09NcaG13yaZIMVCxNaJZi/0pKgrlXHsC
jSFf09HVSH0gHpb3hA5i4G5Gc8KY6P4FcRMqIhAHFAB+MJUJFEwWNRK9UVSpQsp8cRnOfysYtDfO
LnfdIWkfqtFKQik5lKlPc5LnDS+hEyPBcP83vPHywajluuC4k9csc1GgNawDec+pRe93PDaVPuIg
HkZxtoHD0/xzf7SbGUvUMtUS2amXwjSLcw6NHfEz2ucIYNpJOe1LfTClqx6wdJz+xjj9pxVh0mlb
JarzaksXWhP/3v8Jb0wYnDgzhS5tk/zIP3/1ZStDnYGPngTVjbH4bsDx+F5jhYMZK4Yv/4+hgGhC
FiKsoHN5PZRX5M5kx0V9wry2DPoNtmxOtY0xjmv+GuukM9/bVIBAR4oPXkjqHdrLItHQiaTKIC6f
cKlrHvMakzoot6dMq7tHvGCRd0p1a+X6v42RJS6H4yMvf26WxY6aCaJHmGXhVltPRbfVu1avN7Zi
5l/7sFE2tV1iN4/R2K93Lq0ks0ltcB5WSqq3Wpa2TQfYsUHWFeajgxv3Oab7is9muxZc3DwFL0M5
BKm0XlHEXzwFdRIFDTIe9rGJFPHLbLy53mH/mT7reWuccmPuV66FNwfk5ZE69OBLlu09o4waugaK
fbTN+XeAIvfjgIvYVnPnP7muxl/vr+RtDA6cmleHgil7SIVGvk2vPggMc2ZsLx3zWKpK+lHrLPWH
2RHR7JK0sBF0LIoS/+ZkaIOTrjit5qsBOllbLHH13f2fcvNpSqQ/CAIUNAmbkCm7/iVe19CJi3Ff
HeYGzr0RqQfdaopDD6Tm9O6hLMnykm1NeXIXnyZOuHjbIyt5HGnOlRSIosywP2M87ei/dGSr6+f7
491cfJR2pO6PJALhbeAuDlFC83MaVaU72Ik97Jrcjn5PLd5SVJnqQ2RW8LbdNryYZhWv5Fj6TWzB
ycVlACwPtVw0BhZDZ8Xs1ujbtIfIaZCA5N6g8DHgw6wYQbXD4K3awnZF30dz2n1UaThoioAOYIYZ
I1Y58cnuStzlTMRE6bPnW/TwEA/Lq/KUIfhMauYJLFD7zvpoVUN4UgecD7Og1p9MLXFWbpubT0PO
Bbsr6Od0o8lmrk9IDOgjNDFBPLBa9iUSQpyyUk02Ce4Qe2zO4pVjckM6IARC6MLl1ZKsSKpJ1wMS
DtjFUCXNITTNqNpPRRnRETaCLkPicp6FHn4eEfHszrUTpOGHDvR9RqwANuTBxb1D/eKNkascMNuk
2OYr6CmZa7ndS5hwFdXZpFcUe6QiAP0la/HZKGgHW+3Y1YcG/4az1ky6X9dR7Tcixu2daO1XQRF4
p86D8TiWAWkmqg/bVqDwm1dJctA61d1qZohDVRQlH7HlNveNZYltM5fpCbn/9AFPQqxBkVD+6rWV
vk+FlW4pu2rHKmps38JsdQ8CQjliIjytnF+Zs9zMjguePSCjoUyw2AHNRUOoVOpDHjrFFrZV9vDi
Il5Wtb4N0q59HF2r2qpt1z4QS0UrJ+DmTpKLS8EJOiwd85s3PK21QlPGqDnk5QT+VMTuIarFvOlt
Yy2Tur0jQJrSFTAIGEgGltrQGpS/sbKN5CRy1av7rZYmTrAfrHpM9sZcBuWTq9uJ8TMIo2IGUU8B
cK0IffOaO0iP8ObwbRFF8M/rxY6tdFAz2v4nkWbjJQrLZoObaPNoDbk4NzYfutLO8/H+3fjmoEwY
BJm89pdohAHR2Nq1w/Tk1Xrbxxt4tVayMdQ2ijh9Yp7/TnU9T9JNkZp1syZAfrPBaAFxumR7BAgw
8pTXU56GutJLTQ2OyoAcWGdhb5L3Trqj0pSuHOXboagl0sPjKrEliWlxlCPSGTvOJ+9YNnZ2pIio
f0RQwwH6EI+7+2t6c1FKKhIvqQSYWA6CKtezCidckVUn8I78nGYXolZ/dHvdvsz69K1O9XSlvfPW
cOg20EMjMlHhKF4Pl44lHkwRNJOMcupOlXJAGXpqRyXCOkupnDXQ1wuD5dWtAAOBVhZNNGJ4/gMc
63pAqG9qYBqD8mCOJpqagSjF8JDjSJPuo653BQXE3Alzn4JaWPu1o1bFX3gAD+ohxTXSvriDqSIq
i4EJ+rIJDYQ9QWw3/6hIS/8lqcS6NZktAMwzCWyyM+3Ung4W0IC52eJHlT6MQ6rae22s0sj3MAQQ
m6AdxwkzrDkYlScPMvMzIiVmd0wmOIwbVLnpeZgBKIejk1TWuJ1BKYeHuA2cnCQ812ZjDfSxuFBg
GQL1kN02AJkSZrR4GHoLK3pqP+GDmhnBoa7rb31r2V+MYHQ2jgmHLukdYJpTv1b5WnzRUpoJMBeA
AnRU0BJeKmRq5JAvlWXUykJ0NVTtF4wbBWJcq5+0yByOUttjf//EvzEmmpzc0YY8+EDkrk8EBspx
Zc2ueBhD1z6GMfIFRVe5lzoxJ/S7w3QLmmy1biyX8OocUtfk8kAKggIf8nuLJe4G6UCdmfOlagR4
XXp4xqe+d2cd8542K2mlaVP0p6yD4S+RKgZOy2WTmRskxO1PIb7HiDokcO83QthN40/ohj6ZQhT1
Psgjx3kMq9D9Zs21Hn4vk1zJWq5jAGoIp2eRgXd5Hk3iuWxZj8r3QjyXn5DOapNtP7WO+0XFgbfY
CrVsq4+GW83at3oo+/zBwVIspbISTGm5KTLw1UiYz17HcZQS8iEygTWOFpg+DCApP1HgQ8Njowq7
ArPjVN4otlrYFPW2w5Xo0jSQ2vbUBdPvfYVcnU/zfDghTD+ru5i388PYjf2fFIu3f8rZstf6bYur
B5lZInh5zsCIv+zF9b57tEuaEXLqperq6ZNVzeVfrd7VF9ugnelJMbv752xxifM+0ZeRybyU6oLr
tjhnuYESkD5WyVPZqOG+NJPsMs8RJIca9bV3DkWnjq8I+WLyTmrpi2h3TgNRwKYNHgSZ4Ge1HmHN
2VH7IxvHNVbDSzH69UEG64FYAeeYjwhF/GXw0RLHqagyVBfVFK0H9qEIskMQjdqnzmwr9ROqKs5f
Q+PqIbS2StP2VaIU6hYJzbzcxpNZpX49l67xlESDs69UCG8+MbKj71s7d9OjMZUiXfnkb+43iaJA
yY+vHW7EDed/Dkvqv6I3LqI0px9gCKpz3xtYv6tGtqMaou8mvfilJHW1UtiRC/96scgYJQ2D4gME
MVBki40p0sbOh4KvHvRKfxmw+X0cWlusTG8R+UrLK6oAyIKz9VjTLSMT3iM7KqNiuKSu6He5Wc5b
Z1Z+iyrLj1pltc9hF8f7KZ4hWTpVsnL4br8rCewmreCUS3DTorCTTLjVerPeX8xhnhDjwDd606eu
dUBvNtwXdWmvlSLfmq+UCpI2orLbKn/Rq0LEOBVzqRTEnbjBY06uuwMIGSMbIYmidxmKTG38MW+n
D2qIo08/eWvn6ebTRltHhqGUrGj33nwDioa8Pqwv7dJYc79VUtv2SUz+bWdvjcX9xlRpK/BNI3HD
mEugWguTMS2yrr1ESiiwvqDxoWLfvJ16qC4pQM29pvb1UzE6P7zRXssYX8qsi/Mr701YdvDoVXQz
rle6KbWgndqkvQivLr6JcFTEDuR1FHw2DFwTfFAg5m9Hm+vE71uzL/3W60wPuVM9MHz5AGtfQjpM
/VF0bS+2ZmelZ7fWle+8LF65y1sJKPZaTMJsLQ4DAFU1ZhkODuX0gqi0Jzsn77vfZmGr6Qahm/Ij
0qJ6ulfNaarQGO7q/GCPkWZvunYM3tlhZ+acZgJ+DBElmf2GRKJqo6WJWr1Y+KUdcoQ6/d4J+ida
A4N//wa//YhAYkqun3TUg260uCjqptesicL2pXT6fwtBJh0MofnCZk98q1LLv++PdxMEcX0jlcc3
C1YfhZtFMhOAmRswx0W+MdPNf0f8fnadO3jh3oqNR6cLi696Nccr9cqlY608Sry/AJqpydJEX1YQ
nckI4rr0zIuFpPK2Kszw5KX5H+x1wFRhpLSxWpE/apWmDBtHigHP8+T4AMCrn4U7uB9rPZsPRhWt
qYgsS5svP4x3DQcgwgMLjbXrc57TFS6nSjEuZuiO54QQ3y91BL8HO42/DJoYvpNyP7t2bX2ICBEf
gtiyvt7fkds7hReKLj9ADnQFWZ7rn8A6JBnu6/YlEN28i7B9OYXd4O7CMZ5X3os3Nh8cxwvwF+Es
tv96qNDqXTPUSG6MIKXcg6DnsTPHZCMqlDBU1Pd/ugrGsffnd3vCAccA5qc+Rv2fiP960NKLBm/m
lrvknlYj+qr9mqYgfjJhSh+nODFWCoBvzBGWmazFoPR220CqYZcFIwQJJLut5NIEvenHoI3QlsvE
fu6sP4XH9/W+KRIaEeJDb0MrkPVder3rOVoC9gS5KeYvTz4WXepq2wYm0+8qiqrqGa6C9c6mg7Rq
BZBCUCM1wAA1yGP16i2c3dHqe3sSlzjts9+4oLj5Vqnb6tFLkq7Ze0E//XzvLHn5JHxC5bKSIrvX
Izqj0mTTGGAl2YvyUW9m9UiHov6OrmSHFqOxJi7/wnZ+/QjJKZKVUizAsBBJrsXHmeau0Kj3Nxf+
TyWFccNsc/SKB+WnoSRm5cNnhNxXJs74LNLUMn0FqUTvUOfO8NXN9DBFWgG3umPrAi2AnY4km5g6
7Tsvm/ZO1pfcDhAmiGeh4gW+bdk0JMbt9TLH+TMEUB+S6mtxuw1dGA6nssZ/y7dRJv1qz5WyGfRu
/v7urQFET8UbIAJpzjIwcq2CMhjX1UVxwkHbja2S9Fuvq7zocRxKdZdgix68+9AjaUsOz4CcC4B9
18dBmm7ngWNhYDZl5bdxILeKjd7+Gcd6oPqxqzSf7k9yeVESNThovkkwqqxmL0OixrQJFHRlukhK
7jGj0b+vPVCbXdbMh/tDLe8sOdSLwxI6VoChlhC7KvD0Bp2S8TJUmrETplluyslTD2ER/j1T/ly5
s96aGVEe5Dng7LLjf72UEkoyGDDiLwVim9GmhojfbYfIbH9aVfxeoU+HFpqcH4hviStAsed6tN6b
YtMF4X3IxnnAAyD/PkAQ3vZI+T2kfWeuPP7LSJbh+DQk3wLNd0TBF8MR/uGm2ov6MHRK/RQ2SQSG
WBV7ooSCtgxOO6NNcVUrzOzgeMHk39/Kl7z09S0ixwcwDcWICjKWvIuL0iVyGwDXikOpDRHc28Tw
8qe2c73WB2eWwRzT4+owVhhq+mFRGLT6FKSMjjncp8+SnBahclkVqS+q3IWN0+jDR1dL3e9CqRvd
D1B8/aw2nlJsilwZaW1DSXQ3GGdnuzBB2xTknhh/DWU+7aYQJcFN5FT51/uTvF5jNGykHCU63WB2
UMAilLne0kLLWt2lz7WfRjs9BnqunydlSHYG5Zx2OyhKhfRbXByKyap+hKm6pk2+gNf99wMobr30
wQgsl2rojiW8MAVZuDeocuwLHY5vos3qpwhs8RY/5vlx1F3rQ6vn/anWmnAnwJNuE1upVqKN64z/
vx9CB5PcTLL2qFRcr0Quok7xZlfd221Ao5+aGIqVIXq9nWi6c1Bp4ll0TriHPWKuXBoyVP+/g8ZN
IYuoxFXUgmWTYpkPz9iAg6aI9EPq2OGXNJiDh4aEZuU8X98VL6MgHsRDTH+AKOdlJ169+1lczmpn
zsbBziZv2/dlftImvd56SbBW8rm+Bf93KMI28hO60jeGQgGQrdKJTOMQO53+IVZa3q5aG38E4eju
5zlYixRvpkZngJwLHCTcZfS9Fkmnq/StV1PLO9R9kzyNSfwvYsrt40CpZXP/e1l0bZmaHIo+FnJB
3ExQXa+PiWY1E2XfTj8IlEw/844lkNCd+WikRk1BGESzahb9Ue9rBTGN2TlmhV3TFlXqnWtMsOVd
ZE/v/6ZFl/blNxEvSY8GQEdUDxepoBUSV+DHqB9qq22f564Ltpriuj6aCdpBbZM/aR5VuNB29beg
1Gw/tCL3UXXj9ItdYDNlRXqwr93E3osChiyWrdZpsrGC150kfnJarzoItf0rwU7waEUIW8UDwtY1
bMtDH7o5hGZpXYkgwq6wO/Hx/uRujhJarpRhgaoQG0kLkev1DmLXKNzW0A+wbTSqgQ14PX14gGeM
bwHv/cotcJ0E/LeUxAmAjsgBJHD8erjSnkfIzYZxmCdTJa3W9AtPlNikcEzPbSbS2E8q7sf7k1ze
PRwqPhKeOugA/M+lvFkawTeBvmIcKr7Pc6SBikmMKPAdp5o+q0asXKJm1k+B0qx1u5b3PyVGmA7w
SbhEJUF+sbyGFdRgYKfwmJEUbcEu9nsjwZ4QzSnLt6v+Z16qxb6xHXFMO2NNE/p2c0kIXppt9BPJ
ghaj95VV1ODY0uPs4QhdlU65Ky0jekxd4jQUwdaq3ovxaN1J1wYZv1CRhnO3iCiy0UTqJqzgIhkV
Kij7IVWIzXJSV9dDb3mcUVkld+iP97f3dlhqf1SDiGI4VPDlrg9V7cSIOtu1dswDQ8Fk0lU3eLf/
McUw7uM5XAN5LfaUWTIcRSGmSmxPVH89HLSKLjRRtD7ifFZvG8/pdmnZG9+NIo5+WorXHtPRtbes
tOrn7Pjp/mwXh/lleJTqJP0efjBNs+vhbfyougmNg2PGw37uUgc78VgZDqJKPsR5q+6yOP0h6ZL7
++MuPl05LjUKeVHwFEgVl+txw0KNvSY0tWMmgvi7i+3lxkyH8BnBNf0wGwRYtJnzlRj1zUEh1QEY
hNhKCHU9qB6jw+d6uX4ca8vYK7ntIqzDc2A2EcR/ErqtaLV85bp4Y4NRbEEql6Qa3sUSQR6CLrbn
3NSPEWC2A7aLgZ9omjgYCXIONunVxgu65hiUpbWFC6T/e3+hb48zrQnNIJ+HhQa5ZzHnAb1ZPZ4d
61hn0L+yzso3ujMkBzeyEn9Wo/fZE6IMCIeH04x6hyGLq0tdlCnWjXQQqX1M3NHd2KXrPkWARgp/
Fohebt4/OaRwqFRgdyRVX643FBWjQpn7zj6mnOEj1sz1kz5IiORgDt9yPpzD/fEWHIf/ZgeZEDoH
jW1QiotjK8p5JFiLneNMldwXiTE/VMOQf9bLoPb1WjMOdWQXBz0zMZMDGXmYeAT9hNz10Oft/JAE
ev+pSXB3JyMqn42qyJ9bB1YKnbRoQ4aax5taJTYagnDI3xdTyq2hh4QKA/8GDLLkUlNw7o0ySOyj
ow35s9Xl1sbQEAUWNZKc9xfq9lrh2qYZa6q8WdDz9OuNmftAKxqnx+q7dJOjp8PB0YC9PA+NDdQB
yu+mzGJ3HwukIu+PvIguXyYJbU6CR8GWczSuR7YbXsnILZ0jxi3WX7PHD/CFIdCsKTTty/2x3vi2
zNdjyVV4FaRXfZThHN46RyfUcP12oMVPTmefbVgLm9rsnZWnaSGlwfGTVHjJQkHrB+LjUnsznqvO
DujyH3mauk9K1T8XWpdu9SZqvwy1F/0RXnLRu8o69QiW+Jg200CSxZM2VcRK8HWz0CDLQXwTwPNa
2jfSfk6P9bUKRfk4Ooq9SereOsMMfYy8xvh8f5lvR4LjScSMvgJ9Gm6X62UG6gb/mdj9NHlINyjJ
rOyGytFPcarbK+d2uaOG1KoAssLiyqbY8kLp3HYuReFpJ90W+aVoo1+KW/2JszH/pOXqtPI0LCfG
aLy4L7xHZMzIv64n1nVOoBSxYZ5sqUxRN17y4BUYRCpzre3vr+Hy6WMoaqv0kCXqjAbU4qj29VT3
zsjBiNVm8qupteWZmDd5G2i7aDJ+17npvC8b4AFgTKrlpqyX05tf3M7WlNDGNRvrFKH/v9fpNm7x
MS02sV3Hu3am2nZ/jsuXVo5Ha00qeHI9I1p4vZxNhsVAQW3qFLqN2HYIz2zUEbDiVulsdWPYtvLU
K0jiq2PuzXACe77X+7/gjePD8BotReJjKJaLELnMK6vz3ME64eKm7Iu+1nd9q+kn1avERoSOWHmP
5N/3qhbxssJMF1kVeV5v1DHUoHC6frQYLxLjx1xtUFgJaqzA7k/rjXNKsQVAPigEYNBLjQCzqHQ7
pcZzKsfyq1oP/QOid9M/fey4awX2t1bw9VCLFbTR+K3aNLZPieGGlxoY5icTOsKGXn2wj/hcvr1/
auQZTI4rjFxy8QlSXYLcVw/QVgQ1q6wt8yeHl2oruRfvvMbk8aSIDjINfCSjLd7ERB2KwAU4cXKD
Pk38wA7dTUjPyPF7uyhWQt23tox3HpVxqlVERvLPXz1NediYRqZGiC7hRnEIM0N57HRKBSkg2HcP
hfv1i5MxF7TMYa6Hmiajs5I6ck5anP/JMmN6UpNZ+FVQje9eQfoCMqbg25Kp0mJSXT+4Tel0zokO
QvQBVr6BTcogRQ2RLbl/Lm7vS4aiCCVfXPBQywJj2sFKC0LDORl6d7Yz6c7sDi1AOBdQnIMKgBHZ
89f7Y97umUeLGrAN6ZRGdXVxf03dbOq1OwenNqx1kKAFip+VmZwAia4pr72kOtc3B61M2amnjUlb
Z5lcm/2I9lWmKafE7kO/ASXwB7+l/qHuhm8Zmm8nJbONPcRlY5tXQlLWanGwkJvdTkGkn/thbI/F
mJpHPWmMkzanz2KcwVyKLETS3jU2dBDrvyzsATcW/Ma9naEopyh2uLOtxP6TJoP9iBxVuqtMc3hU
zME5FWM+Hvuq8bZWjZ31kDhrPna316UHzZ5eFsEh+f2yl5UH/Tg2hENnAgd7OxV1+OyYqbFS4VtW
HbmVGQZEj5T0ofWyrJIbWphZkzmG2DJ6+cHJsmbTzFn/KVamyR+SvH+qBI0KBz2zT8KMkw3x+BBt
ZlsHVw/HqaOprGNf/+7TBfgAlA+lBvkgG9efaWnnDWF5p5zAoI7nLEJacEoKizpZZ/2/huK2kyoD
NMwX32mZ1o1plZNysniOnyC4I20NyOkc9sX7/KapQ9kS1gEGk0YAuPNlhTeb2zpFZCU+O30DVylR
9JMXNarvRI1yMlwoeqaJPNU7l5JBgdLTYqNyw2O/uPHg/HFxGGNyRtisOcSd1RwMN+4PhZmsvfDL
lsvLBBkCLWYOLM4Ui0shSIemtIIiPU9GMbc7z5jDneGWyYSsrovibNskI97vehp7WPHU3i+76eOW
xDuf/waMU7zPZO+/BZd9WfIQeotAna+PkaPA74nsIDkrbYkZz2iPj4M+tpuxyYsVMvxNLMAyvx5q
ET92WW9N1ugmyKq5nV9HWrGbIiPaciB+hyF91Pu7ugAi/O/UIH7QRoQTyL1/PTVvyqnbC6QQ+660
NoVSltswjaqdPs4T1IEifBgsYDRW4Tj7STE6SA7KDEQawQg90YoPHupCX6awr1C+IS8qqyx8b0TN
ijhc1whJcNyh9Vz/wsApKi0x0JvhBco/JJ31fdS18EfGmHvPzMo16Ub59129EowHKIMvmOaufC6u
x8NUJxzwAUgxmemLfVLM9VNSdKiyFI7io9ggFH/QI7GZCRwLfzSb5GJjhLcS5d68ixKFSXVSBvdS
o2axLwCy4AFVbnruVOCYcwhvEY2AfG/xjb83hZBDUdfX4I2QcS4dZ+q27JMS679zlWb6U5hnjo+B
b7KLNGd4HANhb1z8F54jO1IvQYi32P0j+MaJl4wv3g7ZG8Jg43q9R2QEy3YQ2bnQ+nHvNmp0LhO1
2VVTOX226GiujLcAxr0cefYXuIVjABW4UYUbhzmYq7zPzr09GpyqdAC3MrfCHzyc1PhnZG1mOAbh
Zs46fVOOqPPwJaxZLt5kbiw76B4eS4rCsjZ1Pe+gqr0e8HF2dkZn/DwCbduHOLWdzaz7xp8M3w3F
yzb21MQbu8UR6L3vFcNLx0cCPlM2kxcHrJ1FOAXVnJ3NLgsoFDXuU2NX8RngxJoZ4E1cSeAB+o+I
i2YK/10MVfVQ8/vRy8+KiLhUYGp87Us8JxQX2T+k3zZ6F6drMsc3dSMQeeDT6SODp+HWuAHnaSqA
Ys1rzmPpuBs1Qc6xgeMOOSoqgVMViLXk8A3Vzst2vWF0B2Rw3I9QxK3vTm+utmWX1wpRiHSQIs/D
s0YjQ7ne7tFT8gK1xfGomGgM+wKQxjGjrb7hvFXokMz5U8w6nKaqN3/Q6BeHqA2U4/u+NYqgskIJ
cYyGGnpBizPn1olVDiXctM7wxicN2wHfcsrogu7HeBkdsVYYX+48xSSySSAcEroFQ3cRNGChTOBV
WNrZMwtra8Ic2Bp6TRCmq8pzjooBKsOFfbg/SXmcXl3gxAxSXRLeCJEYd/hSQsBCX7cLIHA/RJVQ
CNid6Flp1R5p+s7clG1vHccScxCF0HPlm1pM92VkMijqdbIujybTYo/HkMLQBDFPSy31XIaee8Cb
EMlSJ2u/FlaNCDzP3MqgiwCfQdlI2NmU7uQVuixUJGiGRBRc8scGrNA27bVgnwz1OxuTchQ+KJqw
5KGSWbc4OVbjNK1XzPkjqiTdMVJbww/bMXqsG3XepNqsnO5v4uL9exmPGgXi0GTXhCWLcDoH7TOE
1pQ/Zq6TbG3W7liPLd7js77W430Bhl8fGA4o2GHazLwLRBnX29ZFTdNgu1s8wnJHdLkBovYxqzMb
y67GhPmbguNqk+yAoR4ksarJTzgQqJ81uI2P4GEb8AkmqsYGFZywcu1vXYm+oQMr3dgG+aTt7q/M
8v2SSwNuVGc/PPr8kKOufy4Q81mB2Z4/0j8xnE1cw9XVGiU+pMP/UPZly3Hj6JqvcqLu2Yf7MnG6
IwZkrsrULlv2DUO2ZQIgAZAASZB8m3mWebH56OqZU0o7rKmLqgiHpESS2P7lW/pHZATBLZ60e2xD
nZ0hfRYQGFB778SNv5geICNxa6Avg+gsvDjNpGp5z2kqzqpCqw+N8TJJiLBQki3dRb6XXK775qcJ
Wh1ZcJyjnXfp+zf3eNxkxmhRtcxXdTSfYYyVfZeD0x0H+P4BtIbItOXZxz5LSjevIhRIINYrCwHp
4O3v3/9FvPLn61/PcDQXEUJcispyFoYO/CjEmdZqTiHR5FyHTKOKEIRXfabCj78f7jIZ+jEeRKSB
vUJ3fq14vp3u3nroljuuPAMQJVGd4B4E86s4T8rQPTEHwUoPfNznLjXhk1E82KgmkB8lAqd3Ft6v
HhwXB6x/gHdcBTXefhF4Onq1z6w8y1Q+x0YqqF0t8ZH5wN3ZJH1nhf1ymf91uIsTxw5wyotiIc8M
jeStnHz1ibfzshmxPXMV0lczzA54rRBKScumh3xX9Z4iwK+fGIW3FbK0ul68fWIZ1UAa2hEHg27n
q6DKyge0R+uN0/ZOga52Jt6JTX++QKACgPYBwFJAc2LVvh0wMHZtPqXyPDcQpmVux4ppLVqMEL/a
uwnE62PIoxW/X2E/35cYFOURdGXAEsHobwfVMW8HFMPkWbOuvdEUTmsli4ednftbqKOzTQi0yx7+
8++p7/xyYKAwVlQnnviyNNUgQvEA6pJn3jQL6tCxf4Cy3QgwRtzuom6sScl7h0DI/D18wi/fMyDJ
CVQh0Ta5zK50XaMRMlfqTNmwPHCnFSfdU5UnWsC9NKz0HWvj97TFfzUolDygSID4ZPUjePuey8nj
EG7p5Fk0mbeFl8rwzaUZWsO2YZ+nLCpPsDC279yjvzw+cHAivwJBZXVgejvqBB4lFFyVPLdLNNU5
7s95Yzpu7o0XfYd9a3ydGudjB7r+2Vu85YPnmb6A0MF7/ZQLohQiQVxbf/0iF8ER4AlpPc8o+vsa
IvVwdnceuiGCpEBr2S1A23WfV527vIiwibaAINFdwrIZU6LUoSxVu0Xbl54wce+VXH4xL8BOg4mB
fYf79JJh0MZosQ6xoGcBu5c8HtK5SCIdbDwdCCguevMW6jHhO4fpT2sfEceqnA8gxyridbnTS6et
RA0vm7MZaQXrLUDJiTsotye438W1oz27HaMq2zZJpu5/v+F/emCMDSDQWhdFNgx9pLdLAmFFZZBc
0jNLEvGQugr0MMikHxppnxnACtdL3bxzml8MuYISwHFHZRiwIBxrlyikdjJ1YJtO3rTw7WI7XYL6
1hCAbVWkcrQPk/7WLfuh2WZ+P8d3v3/ei2Mcg6+131XgBCnoSup9+7x8oQL1o2S4Ud2irpDcfUBI
w4tuMh6BtMr0TkB+ORzCoVV4ZEWBrNy3y2NtaMc4UmHU3+O/nR5m+slGdV90cC/bA80Y3P7+6S7i
f6CyUR3CWbbWiVZi9sWxYqAQP/GqDe9b2arCQIHqrup49vj7UX5+qDejXEKcABwARSlg4b0JFr7J
xmk8KLS/b3oXgPwJNed3LqXLBfPnU4GhgkR11bZdn/ovvbwo1EJEsQnvu0Y2NUmi8dFB1red06Ta
q67JrhAsvZfkXES1f75KyB2hXAB03k/cmLmO0HXup/CeeS48Hhg4/nEP1HTAWfLO812GNz/GQvca
tXyAuEDru9iEWiWhzAIb3rvw3ssnX/JccKhGxBDVQ9g+TxsexpBaGtIa0PTE7mplnYffT+rl5fDn
lwALe22+YYdemnLCjYDJeInxlsd2yKUXdzk8xKB/H6i5gJJytY255tsGWiKPClK6uU9dfdeBS5r/
/pv84s3/MITAaeSh9HppCVWbdDUm4NE9jSu5iYaOHX0D9vui1HvCML9YWWjQrGkeUj6Ud9ef/2Vl
AQHfegtUX++HmVcHCZfy776oeCEtmP5lOGd5DJrs3z4TQGVEYX/NYQBluiyBxVXTAYhmo3vfs9cU
PHsSZA5AKc1YA6WVTN175OuL+2WdWdQV4UUJpvtKtL84FeD9FvDaH+J7uNABV5rx/pBNAxS3VR+e
lxK6EbVSgBlMUBf4/VReqGmk69CAL6/7B+naan/z9gWXttfQTPei+3YG17eJOyjHh1BzLyHHvp1L
1xaqrtgmSmB5hK75sLVUjHkCc18oVLNm4y++D5IRbKDQTYBEj2zdvan0e5D2t+sAKx6XPqqSQAaC
1bPqfb39mh6vKcUtGX9DSdzNrlAObfyrkrm6y4oyCAADHmXPxw9iUFX091wDfgyOYVfiMKJuAL4v
riRqA9RfYVH5bWoTtq1hB3HEO6VFDRz7O9nzOtP/nTz/ORSAqVB0gFPhCqR/+5whn+cmDab0W8/C
LGcuoPTWb2YY4SrvduCO2KPd57UkhTMZ4XBU/Vu3L+qlP1CxIADiJoS16uXWjhpvGlAA569qClS6
t0Hchl/b1C+h/dBRz5bEgcrC8t4qXFfZXx8bhxniTey5H1AsgPXePrbPOjn3Yee/LkY4oK5lNK43
0MOKu0PS6HY06PFH7vAQgIyY3gIc6vLr2QhqSOiXAMJDi6Pc9CUS7MPv98fbmxTfCJw9NG7Xanj8
w9Ho7RfTNsnGxuHuKzfo6JAQoJtNb1IWFpER3bPLELD/rdMVRW6IAIBaiixrRWP/JAWQOhARHJOI
fgfdFYJo82Sf4PE3EU8I+u33T3e5q34MtYYKCCzXG/TitdN+wIbrZvYdSn8sOPEMq6wA+yltHj2f
J7ewiYSxH/ZaEr0z4z+NvIaVK/UToDsgoy69jIDI7Idy8TkMKeFMkgMUmx7aLolFPrYgkWkoXBSx
r3v3775cZM3QDAT4Aa6KK4n87XyOJZypREbhh+ok6Mk7VR/lbdVUoIKqavf7t/v2VMdEQvNnvSFR
gUFzEPnr27EcHGR4zE5XhEdxuVdSAATQKEvm1mM3dknCGx3ykRjoB74Twb+9oTE00Le4SdaVuwqH
XPb/9TKiIIYaFSzQw3S+rrK53AgkMTd+h17h7x/zp7FW5D4MgxGVrGzHSyCXYc4ALIgs8ZhDyT8v
8VQ6uVxRI2IxmXnnbv55tBiNKeyQlTDsY3+8fam1x1FaX2pL0cxF94bEcS2I4U2WEYuL653RfppC
pEJoDQAKh/MJdIH1ePhL+OEuYbVUfhNT4lahazEalEsJjB/LEA2SJqpXnC8IC1k0q3Mwh+nz79/t
5XWwZkMI+NY+1MqovWzJQHJcNMEYlJT0Cm2Y6yQQgdwBnT4mWzVlsBjTquLzxnN1+o2mcBwgo8ah
9s5uvTwFkXCDKAHgF3qQaAxdLicKl7ElyWxCyZAEbDf4TX/VK9C54i6RcEZa3hOV+Ol4wPIFFhub
B+cgqucXNy48ThKdihEMhing4tMs2nvYCgdPSrp+vqDgdZQazra/f9k/TTYGBSoWZZe1vIZ279vJ
9sehmlDSwqDS9uZ+FHTaVAEfNmHTlAcUkIe7Kg5sESEO2v9+6B/L9i8X4CqXgPrWGk6DBopC/cWy
HkuGO0gFLiUhQnrz4HbWTIWexCxz/Dt8DGI6qf3UTP6nuBfsLhD+IF/ixhtPBqqQlkSqnp8iVzKP
TImY2xPjMnwGUD86e4mZbvVAQSlnVWSdnQHHdPqMc9CeeheE5LzvQSi7TSBVMfx54P7n1+l/VK/q
9s9nMP/6L/z7q4KLNatof/HPf920r/Kh16+v/fml/a/1T//fr779w3+d2VetjPreX/7Wmz/C5/97
/OKlf3nzj43sWT/fDa9QeUBNuel/DIBvuv7m/+8P/+P1x6c8zu3rP//4qgbZr59WMSX/+PePDt/+
+Qeujv/866f/+0fXLwJ/9T+/Vy8S1g3/+39d/s3ri+n/+UcS/gMNVkS0qwfkKnqNCbev609i9x/Q
FUMSsDKykISs5U6pUNDEiOk/1ro2ul8r/j/B0WjUsP7Az/6B7Yl7HP0dYPvWH/3fb/Zmhv57xv5D
DuJWMdmbf/6BkO/thkfeg27zSjSA9RmAJj/pmw9t5UJJ3ik3nrT8BKua15lWQYHSGqiyNM6byB47
9JSOCFVQHhzppzrk7jYdo9z1Zx/VOK3OKp6g5G/gd7OFh/EwkKECfS9X5XpOD6nObocISo4bwMES
Rmxf2ea25pEZNx0No87Fp3Qo4GvCJ7jwfo0MmmTfoghqGMs0oAzaZr6qPqK3JZ7HPhnPfZh8SQYP
7UApXJcATdBIklJhRQ71rk01xNmhi8FVD/uyLlynSu9oCJc+j6jJle3ZogdcGmKVBlCtB5j2lKUs
XfYsFPmA7KaAMuVwbFMUvQ2QqUeg84c86uyU9w67TZbJLaISnhwu664FDm7idMEVLYfPM7wFoEAZ
+pCKmZg+Qgf2ZCLJGrJUXlI0k0JC6+t4F8ulJh5QZNQEVx4d+K6p3c5sx66XEcncclC5k0kwAMcy
Uh/MYiBB5hfGeAqnxGq1OYaQJXOXQJy8GCC7DlIwGy0y4DWrJr4RYOYQV3jfB2c+c2HsQ9WJa1S9
THXdCgtNWBTK9AetQxJBnPNs8JEDQc2h9g5AhmPc2aVwu0JnCQdVQ8WrmccwygFJa+1W+/A1IRPt
qV+IGDrrOTXRB0fr1OS2qhYKpWS75BNEROEGDgt4NcBO58M8e/RhyIL+Ct2MDx2zEGiMh1Bsvdbl
28EN26sIr+3W5e1h6JYCULJbJYd+M3udXzS4OQskCltvNC/gpUKszDPuLsKVBG+P2mxpA71xIHR6
ThovIytx+QakhCHa1L6y6IZiyYxH20f0tkor6hIHxU97aGkzP8GkFZTwmbXXJkr2Zc8BE7AL3SZV
FaKttaDvs6EabkIwFkXOPEBFinCe2nNZNgfd170hNFS2vWsEXeixpQCgF2DcWL2NGpvoIgKJQOeh
4xKIWSOZgT4O6QBQi3LfJGxnnOowTLb8nPljlTNqxnwEFS6GetW0wbbm+RS6ywOQ0kITZ7IuNGiG
R69cEkDvxgqVuMRXyFpjBjRNCigmxE1uwIoiQylxr7TxlV2qoehb6FTIcOqIZvNnNorvErd866lj
1cJzc+HozGZf4jqYtnWb9AQk71PisfIDJEdKgrZEu3XbyuIOkjBiwT5i8AbgcPDtd2qcHPEKgUQI
9hu4loPAy9sJsmr1MY6k3NJayocQKmuMwEp8OEMZM1sIxdFTH9XYTbcAG3IIM/MxnUnA5bjkrFID
mRCOFdPCzdHxXXEP3nfyUI3uKfZbX5KydebjoEcg4Cy/UoE0HVFd1igYuMTQMGbxCHqtVVC0ngEk
araoXJldCtMAcH8Slza7CW5zL27nwOETPSkj8sVM8A0K2RQdB3+o71wwJgFLN7o9V0oxH1H8LG/9
oRsUaaeWOrseRa0vY+VB/inRdhKkSVQSIbed87AK0y2S+er7wld3ZT33BZwtUEGzdXznzBUNSOc0
3zOYnj83GRQYdiOjIxno4EnSaOEmhMpx3uip0XvdxXLjWCe+KesaQCHk2qe6ofaYOKPZucYPdoJV
uuBeakFr7JhEU3SGrdvSqMzd1zrVpBurJ8RhTbVB37K3JJwavuvbMppIqLtgdcFqMhx2vZ6ID/kH
vGIoUjTWvvRN6+eBAX8KrxILCzUhpUZN5mVS45XT6gGMuNqTkti40gs0bLzlqIZEXPMkbJ95Yiyo
iJnZ1QPVha2Y3oOT+xikZqDFFD0iHV6bD6ZClF1O+glc9JumBTXYGdM9DPlSSShotGAjPuNE1UfD
kvGURTYP3bE2+2puzzCwj9yONCgtrX5c7gStH91XZVqIDoLAeoJ8GTGRX/RxNJzokugrx7E3UUY7
DX/TZnU0Cn3GcgGAd7xvGYvvake0x8Aw+QlUGfq0DOC5kM73PwVZdweBoYZIOH8RodsnrGvoNo7J
HSBQFam98A7k/Rk2trQ7l1n0yuf6m5+g7ZAnyBkLuLi413AOjGMIJcsJRwNgd23uC3CNctsFEsRl
FL1DkR6ZbJJCV+F07txWPErhA74epmITOG53gg7qjIWLkjxZSo3gnQ/+8gI3gmKEwLcy3lBAhJiT
XktcskyYo1UZ1ExZN29izxdADIxj0WoddLkD04WRtDCXgWPGEm5ExjUpjT0pP4AvcHsPobGl31oD
U8QY+6ssP3YSaTgA75DLJDLOtqBG7RoI8OWd70AggrEaYkDMGz4v3igfewh1HVjvyxtYVSgn54Av
zwQ8PA1DLKD+ljzW8rFMGMdE0gXnZAZxW3XneMtEIKNbB3lZdYYfKS6ul7mHURmogwHVO7iYzg8+
Z54gjINjQHx/+Dom2KrbEJ1Umacg53xYhpQdA4mdNEccscXoBd2x79k1mke4ShZTWpKYBtT0zD1N
rIKmkaWnKU2cjEQUPD3OI+mQGMirTzWqNx5kUtEw35qsFLfxPAThpmzc5tzXIu6vXM9MEzFTe8pA
pPiUVLX2T5Pxrz1d81vTqB1fjSx5I79K7hZsHIMmL2nd1bkvu/5xYbU7ERSRTigWCYjEICisN8E0
LyQWvNrBj4GjJh9kj8EwTVGeVgIKsX4DiDQuRwmAJzt1NLhnpQ/gOpYJ7Taoc2e31MXkbBn01DJS
Nrb5Unl9PRA0jLlPwO7VfQ5rk7LN07akkFPOBJ6j9kMNlw30TdtdP8XDAJCLG/Y5DM9k9Vj1c/La
yPGu5G4Pbn/QJ/MhbBFLFZjB3icLpFTVh7BN2gp+3UbpbSbS5AXoFffcDkhmSIgwtLymIFpocDM5
G0jb9NkEr83VF836WQk2v2bOgq4stCG2k45NtxuhU/udewkksxztfGDwmC1mLKW9Y1x/C8QaimpO
L8dgayIV34w+Nm0a1LAh5NVpVio9Gg5AElPjR02p3raeD/UqnKN0yL2sK4uMyZBMWGlFDbkruH3C
HMcJYz5gqlT7cYIhaZXPsTt5BVpnt8YrTxKqntsWfImrUvjj1ilThxYyHeppB+q04xYVFS6A6oL2
ORwJZsihTVHVkE4vywH+P+xoOfUddLq7fT/4douMTxOPNa8NC2PC68C/RlU8OZfzaAF7nys46Tig
R4LyJscvQB3oTbA05uyKDuIHsSl40vI7OonIYCOg148M9SqqPX+HWUaYHojwPAfQ8ckG50FPLqsK
4FvMkYGnuuFcP/lVDAPypaZfFzrv3VpIGDIb8yGxcgJZiKfBF/D67H4AIuk7JrbdVw2Pd7DYvkOS
MWWESSZTRN3lx75Npg2057PPXQdV4S2dDAMlx6b2CSd3Ohx7WkJQLNJ2o4RNnyhu5oaMbmtgEFBX
9svowHQqKBvx2S52BMUkANJobCJYNLWBc8hU0LzQoK7z3p01Jb7x2q+Lkh5sE4CviALELRvJu2Pt
DKEiENKEINsyRXNzGoIEJyXgm/FSZJY3z8s0gksYJON8HBcOyThphyU7pE4L+5nS8aAuuwysR09s
qB+9eBkzMO+BltilUOmUuYXvmSAwHo2rc+ovUXSmUThUG1WDbr3XHH21MQsmm8+yC+V1qKtuyvmM
44rQWClSgmjYF/i9MXgAJAiHRuIJ+YpKTOQh2M5s4BO0SLoFraven3egYbZ5LzropYM1MuZOaXnh
p1P8hY9ivG2Arwm31CLEs5sKW0zOpEKjY3nIRviwftZNgoA67PQBB4EVkmRdO7wssEP09gMEf+qT
WZgig+BO7g4OXJd0VHd3DexCvtUJ9RmBcdMqWleG0WMfRgyR5JBE7abtGty78zSfRReG5hHXyOpa
7la63DiqecC0JupYy9FfNpNYmkmTAYoV06bUvfnWUdhtbq1tbzLb7pKACpB/Z/McR55qcsfQ9GPk
jzjYuYYsJa4Jo2/aRNVXJfRzvwjYhYHaCr+jT2PYyH5DYfoXbWtogfRbYWidC61v0fvFJg5o9sIa
5EM5IuA7EAmB65vjvt+YCidKMQ5Af5BA1hO0NKLSR6CZOWO0EbAkogBctszZuri7KPFcTP3OtTW0
OXGpwo+qrzma5FAxi3MQG+Jk21nOLSwhsjivHFuH2x5pYvx5Gk0XbmpYl8JDqO3DDyX0YUbSNbOp
V/l4MRPYwkV3AoWqbksh2zucGAW9MR77KiZUs3WjCiG+axjHN1uVce8JAYzWuQnHNUqq6r0cR3ld
ikp9meYk7YjnMPdjDK9NJFYjldnJDWt1W2dt1OxgDygRxAUKYB83GLcl8Or8HCE1yw4AnHq4900b
u89Z1lCwbb3WOTesivejGstr7TqsAgmOqSdZ0Rnq8FU/3jWl13/RqELm7RKU343sxm3tzTFJMupK
rJYJcSwaQsFN41pQiiavUxX+n7QQNqUVv3anoLP3kQ2bvPKiJSAAUrljUQKrg8YNKyU/D9Cd7BCS
JoghO2pAty+HFOlQMHpzCEG1Mq02UdmH5XaASutHeIPq+2wphxiGKZbtgxFnwLPKSrc8gjxoDQJ5
QDoL6ptQ5zzyz4mzhPcwqjw2lVvvvBZBDYm7yb8dsxZU1rmcB7OjEYICgm5fPZ1lhuI5XFV6F9Bg
yT7ypZ/EMRuZUx8MLJoR89J5KepmqaoT1GaQ9Vg9BahEW0g6z8WiGX1IG1BwiqmDa/RNELJZkc6z
sT04o5vAXsJXbX+mC7KyW1PxjBdOxn0NwlLAv1YS8ozbmoLAjjAXN5mxbf8pC8vaIf3gxFcTT30g
HCpENbrhzt1MG4NLCq0qXITzfbyKFQ2py4oyDNCWBOr2GmJv8QGlF3Orm3oVkwECtXFi+ZzAKPSE
CCQ9ZE4VPECRhn5uqilcgbGpRwJk5bhKV7dLLLixqwhM71arJX+yRQ1BydPYei6iHKE2sS/NEZLV
yw0LMQ90Ytc9Rcc6c+BJVeI4KCZZzhRVcx72e9+DWc5D0zbhdwpqJHrq3Qh/gow7NUxYuoSiMjWO
HpIsmelCxlUsb9OeLVmdNyoGUZj0ySSzL06A9mONc7WrP49WtCfdYd/dJK0Tib1lDvBpxJXDPizT
jRvYskDZ6oG36gESeR95Fn1zhtL9aJsEe9LrHicF81n4EN3KCB/lNnfWrfYiResmLfl8MyDce2gR
aaNhFZ3LVuyjNHXg4VN96Gtce+DHdqP4gpgV9hHdXWbae+17r8LjJ39wk7zmYqPM9OJThwEk0h+q
crlH4yADL7N56VYXNCAgPjrgsJExUrc6VQBoi0+RDh+Y69xYuNSeVFVS1NACBDNU3YjJrMDTK5th
kWlveYmU+gRKmlukCYu2om3hfjB5PaEi+trFtf+tgUU5DroMbQxdvUx+vQHt8+RkLWoyGQonTTLl
0VAxqPebDlUicD0gAA4PEeTQxDOgPIH8sxcte3ShhorCC4JOrPZXi+YA8Ub/nnL1QRskRJFZyBy3
A9JxeGVXrDZw2m6R5uxd7qqIYTU1NnrKZLt0G9nOA75CEuuweqqXANCHRZ9wP1+Xs8YdF8w9yZbp
BqKi0MaK71HFOStPHqyMYRGMQkcT4dzykFKg/VOUS71vO9ccrDOCS+DzbeJOV46R1wFC+LLmMVni
EVp4C+zFG3qysSPOsuUuAgN1444NwpJ4tUwJlm2t2QDvOpYdfD7hm0ztDeItA5/pkdBI2o0Y0njj
9v1TNie32ssUsHrVSSGRcnE+oQMA65unro++o3kVnHCwpUc7IstFlQbizHW3XHvxdI1QyycqSfap
9lA4Q7eVx+VrJcMIWuXLC7rUnzzoamxsUx8Uc9jJqOp2nBRYtf712M/hfdCg9eBGgOC04GYdJVbz
wUBUZQ/HhBGKfyhJJUMaEKQ97ZUPn78DIA7PGXW2bYsviNufIG49wtnJ5uUC1X2vS3ZT01xrL5oO
MeX3CmyWAjlkicXXsZNyIhNsgnXOIS8LVtj4BSafIfFhqgIbZLxN1SxtAS37kvjN1B+A3LrxHP6w
iAZ1o7Gdb7J6nL+YMD1Ax/kDSF2fmRqOAvTDXVDPNygmdAQiyPcegnd3gWz3PHK2E7CCCFov2nP0
rE7UC+GBJCLot5hlwDobl5to8tu9TdodU2IkuIawnHB6540vzAOGaSEJiO2x5tP7RHsvXYPgFxQ0
S+q2TYh0hLuPjQc3RO2fpW+HmxQlNDK09aOOxX3Ey09DCuGPDDc4og3UBdzytUEVps7ccywQmJaM
9XivDNfQkN2ZVMujoqFENNLA8QxCm4PZ2NWsG7ST6Lma3WmLAshNT9PPQdldKS/6DPcHSDGD47rG
RUPeZJUlqQw+GQfApIot12kC7vrsmVMV1/3njI41+Ovs0DXh0e27lMCorM9u4IBokUby2C83rAup
szewh472KOyjMioj4Ma+BtLvmm868+xuoXV2YkB6PRilXNK11L/TNA0e44Uvp1FWPrSo3Y8wGKk3
NGoAQoVwT1HNDqe5NbPdW0gYfIQNtUtQFUs2CdPJdgA49d6UdDkGbSmwPSdnix52REblll8GgXqG
MRyBpDQ55S1umnHqHnjpia2GNgKwdfQqsbY+VNDt3CacS9K37L7k7Khq9ZiK5Q56/I8VwnzSDV1y
NcKgFh5qYF0jIPVDqAT28VmuSoEutlVBGRtJBIMFwPSoxRWXPHp13+UoM0kioel41SFI2acCVqcu
vcLGjUmdYc8CffRRuws/1IaJveirBZkLX4qxTcTGYxCLFf05CVCcEDW7Gbj7NHfx3jVtW4Sonl2B
Id69Ouj47athWtBJFrZIdXhi0kRwE58OMhsONpmORojyoWqH+VRBIFoXSR0cqhgJZBnU5hnqmu6+
W/g14GR7TkV9Dhrbb9CHrU9s7ONP0Er7GqZLRKBaDn2DtH9aoHT9iN6PW9Curbc21ceJT1B7oeZR
J0LmVPtH+FaSlsGcJQ2E/OizZCLToL5UTvWlNbKwcHrfimjqi6yx32tsElWjp0acRoktC3HSLkga
kU0GKG8gI8Wn1v6IrTSYattUoSbWJvBecPU3DsX+BDyJRnu7COfIgYXNNyQ4uOAdGPh2Agr99HlK
yzzy5qdKdEigq+EpDtv4E3AAwRZrD18+NZXMs7E+A5j6ZYGY0jcbLTs6JZ9LJj8OeKGQKcJ37jp/
N83tIazjw1SX57FcXn13pLnorEgLGNvCJtSfhuqADpjIzZChd4QqeQjVuVptuwnep5GSqirQTiuP
A46pD4E7PPM+6jdpl35ISv4J2cn3YBlu6tWlo/P7a8SFcz4GEQo6Q5BDkqIsJEXBBp/5kMY9Eh4Y
xp+1Xl7CEAfQwLvktkvqLZypzmOQ9qgmeKH/0nB4nAIFGEzltkp7uFeoDk5qqGMyScSQmCLUSG/Z
FPc4WGoFdo3okxtLe8xmimwBkm/RCWjWdAMXgB0KMMmmopl6blIVnzPM8rfILc2L50TP7mKsySBg
MKfY1Q03NzCUdxx0GKOSFWjmZdeIuGSwhzxICd3aEH3xTWvxCvKyLvWHCazKO8r5Fsan9jhWso3I
kibLE8SXZ04sTMZ7JMVOzIZ8alrIrjtBM6qbEUWFCu84WkSZklCpnt+PSzdFm8HTA98ik7L0Xjh+
1ORRj/7MHI3pUePo+F6jZn92B8tf/bivBgLiF5ueoroZXZwIidynXWCOtV4sPIo8O0X1GU+X0BsK
PZXoCLUjdytQ2gL+qe6DHYpmwLM2NWxjKxblkCn+PAtxriGIKaDYhIsULOSs9We4TLgNAChq68s6
3VqIpQUEzMf22kmjsyil85Vhrd16gKsCzmwK7c/jNrMlKs1wA4Zm9xE94XLrVc43HDfXcgk2TdJH
hUkrcKxpNxWjorksSx6igJDVGz72/rfIt7TA1gmLSXX/h70zWY4bybbtv9w50tA5mikQiIY9KbGd
wEiJQt87HM3XvwVm3vckVpbS6o3u4A6qLC0bIQIBuPvZZ+19micydNgExum6i3P82U1ChOGKf7a1
qpbzN08YabgmzgVBj6QXGvLSj9TRVy2/wMoOhUqxaTUTZwor2Rd5XLpF0KoVoCaoB6tQvNymHgq3
WPcjqmiyb20VP7VrUbwxy81W4I9iNmiBNE40OmXo2fGfxMt/hC38WxjhF4Dht3DD/0BsAWrgN9jC
+t6/vWbLJ2yB/+ZPbEHoYAubFQZAFG8GbOR/Ywu2/QeZjwJIGzCL0SObdekvbME2/sASgOUZXznD
LEi+/L/gAkQDVmWOVluYBDk8nv2fgAsbJPP/IJotGl7ffJcMEyX2kSjZT5DwmhIWu4ypHrlrkx21
LtaeEfKqfxip9wmZ/rjMZiUlQ9ZiBjx7/K+cUO0rw1hp7kUF6XanhS5W5NSUh5Do0+Ni2d8ncyJh
pTdZpIZ6uXEwfBznwihenbmUl2iBAOyyzlBCRMFLV0pFSzX+J5T4V5zp42NCzfM58NXDH36OD8iY
8TGYRW1GwrKHw8x8viGoVj85H+X8nqRlfJl59HcksMk/UHMffqhPP8SW/sKMUwhPAc786Q7lxpQt
XmFGHOzKu6kc5KPErxVlFs3AdXTZVxsZv1ZxQgGY6pKRoenwaI/UVJXTR0apln9gu/7m0RAwmDxq
fCjSUz6RrrhTGc0J5x4tvUma1KzpBWatqvr209vyF0rzMzrzd5cBHPsYREh36zPH3A2GrOxBzlGT
Vj0iGBK8EHT7/z+uwvuCYQk8kYGuv97exmkRhb1ujrJy9cMSy+De40j7+4v8iuB9PD4Okd2Yz3iE
wLI/IXhxV0yeX2QL+dqxdUnK7MLMv7q5M/GcMVg4ZsArgT7R7y/6K+/IRVlBwI62zHrQWRDdX7+Z
aQ1xLVVsUnFOL23RZDerZ9K49OvkxWxqIuyXotoPldVyAGvEw++v/i+/3nZ1VhBC7jgX4c769err
ykbFcFwzcsgcFn7j3jixGu9+fxGWQ/6YX94OmO4Nz4U13NjSz6PLk5bzAOmNedQ12rKbRDpd5k5C
iNRqlagXnL2fY3+hrqKbe9lPVnJYzcpmjVnLXTkO7745y5dWX+hjdDod4mAzq7wkI8VpGYvpPC2m
8ox2Zo5VoVBMhuEbuZySoVS8halgBm6GIF5H5znu1ARcUejAD9UgOM7lKouUcNBkaOopJE9mat2P
/ZJFvbTM86EX5e0msYZ52jvPRdGshzz3Xaw4Zf7D7WztKyLwslfjpHYLP/MSFizKUd45iqwct74s
+9wJLSIZ94Jhb5TJ5Ts9qvadhEbqiZljLh2jJZr0uIlAmOOram4G1LY5d8/1qfTPrA7oMZDKWr+v
pO+cESTZnqW0M+4H3n8UDo1Aa5huJwsS7lQVeG1rPI9OPoEH1o/KxRjVUKrw70AQX+RV1hBUJqHT
MLXQkFtQkNqEERbJMLQ7jx7H3i8X9Ujg8bJ1s/2dtpb2lU4ZgBQ9qPU1MRYNSmIYtoh2Qi3D1s5W
Eg3G5o4oMvU0WCXOmi5rA5h6IXaZMx89Z0yCqsEsVy5td6KeQxSQjLN3ba049I0gLIHEtjx0svkp
bXoVOVZvM9d7To4ti3jALm2ceq0hhzR3iK2dPHUa7bHFeSY9ZOTFD1JapJFy9AYJLe4PUOoMS7H8
XeNo8obhbD5qkHQiqTfq2NiFvjNBeGIVf1lG7S4Z5XLqdB0pyl2ob5v9mg31xcjYPFtRdsd6hQob
t/ax15SJHFmMF5jxsjDFC06XQhzlUmBVzYEIta4ZXtxRHi0nNkJSO6K+jYOqhrUA8w7HKXssKTeH
Qj8fM5PSHO0wscUN6t1d7uRrtCZZS/cu8W8csOBTo9nmqW7K87Qprow6FxHssjqSRvFClneTN9+k
VV4M2vhQJ9QzySLPYr1+Eq2lTl7CzSsdZkEYlVA7k1ZZAMW0hAIOOYPOIGUn6cUYZf0WXzAPgFbI
kWJtg0bOedDY5pcGW8NR63P96I9+sitsbFFOqgXxIm+9RcSBTagww1Gta93Lr7J1Mne9blcRPq88
aAvawiSx58OVHdNRHgz/hKHE2o21ud4N2mye0k7FN3FfvDFXgfS+ZVSXZpqqqC6SmTHvoxZsgMlO
1W6UVdVyiahVBrQCOTK3gzoOjXW+dNOxs+fnQdcbBjfUT6Q2J3CO4jpf61uNxsW9Tx/wxmTk47MC
qztRV1zT+PJv6koszGTpaqa+9Ext6dV3QYzaYrl8bNHeOMl8qIvsezyuccCsxn5HeTnslCb6kE7V
fWPaF42Yy/O44Kb5xovKWkUuwPJKfbPstNqjaG6PxmAoZDKgIw/kxJRfJPwaRRiBiIpBoDvNtqtv
iVgOCCXnSdfq6FzNkwEK86jRVdQ82jSUZ+uO8KAj6Zzr1TBr37TUisOy9okGs3JruV44/wXttFgh
T1UeLDqPliSqaT87w1u8oLJXTnqY/PQFkuC6afpHLwPLccgAYvzCwLu6rYeLOJmCTpqPeZfAfICQ
zvUPhRGDDzpaZM/LrYEl2+hWsW80swwVUzN4ncqbWW+80MwtwdIANJH6rOWDexh6eTZ1+Vuew6m5
o3UmknG1g2p5VZ3GJAKb3lTLT9y0I+xB0gfFsDyPvns1UnxG3eRnO70XcWRbtf3mEKvM5yATPNPT
+3rIn0g1+icin/Pbv2xb2xBeTr5b1rnBJv3r7liSXo0i7baRr2nrgs10auu9SSuXl0LEPv1May4Z
wJiKvruC9IXJYBafM558RxGn3dJXRbNqzC7ez1Kmdx59f5t101mXsKya5m1CAXmNGXIk9iCcdTQp
OX0dScD6kdioE6GhaRrmwrLD9dkN4/KyZH76pmWrnoQDU9w5a9VJXO2TUWzTJ2X1SmCgNkZz7Yhv
NcNtbzIGUifBVGnGvFtdr/rhllrxOqLvYJRpPMmF87XtdrqeN1T7iUsurMrm6o3Hz7yWmt7f6CKh
X2OSAyD2Cz2Vm6YZG1LKcXGjrOhjjk+LmX1n2aAmQYBDSjPE88ie3NH2Ka5gtbw7urcr8y0GU7Wn
GWvXa6pNFOcE86+v01jOCXuRyNbbVLfiMdI7tM9dg6nc2/n21Ln0CyY4nIQT2hAM1Rb2SOhv8y2u
3I6URaWZ2m7qaxY2O5bVtWfnZEKilol7PGsloKgpixtKZouNRqiBm6l5sxckpelfaEU6YKoxZxrt
BN8ayFKxzryKTk4eE5F9Xd1ZTuNWO1A7mxA+04XWpRyjB1LpKTIrYR3VZWbmjGLWnB46R5rWLM8s
3Z38qLcmZw4rPUOradua2IqpzotH3GAm0aij8osdoZ1bpINJDkAQJxVdFOyp1XLuu2TS7Xsh4yNT
zYAcitKgQ1Sm8cCMFDtGZ4tHo3xyOif/rieL6ZMWkLBkOW6cfBdurVLItaQDoVNLQ4KvJrJ3LDws
96QLosO1KEOBV5Y154aUqPlND9SBp/WprdjRAasDmYNRHfmfekGuMZ3zrCJrMRpNto4rZ9Wq4sIV
vRfPQWXXg3FWeqqus7DW5z4mui5vip0a5oWB3YmZnXJlqvXB9xTTtH2K1UdtQA8BHcLRFUHE22e5
09n9bi4Na0bxJqcupF9jW5Gs5vG+r3WW6MaN5y+TYuzoLmV3aINOTMyzd3kWbjv83yUBoUlFqlSR
Shm2ooCTW5fBiNp+NZPQ1BN9BslyehZ4TLUGTQ0vaXnCiv6L02TyKTUM7dYBsnvij0zGkJHfxbeR
Ou61W0raiksnbnjs6copLRPjcTHdudnpSa6uF6urzWBc6QKHxtgzUqRlLMtz0pGQBhjk90WgJpeO
OAtpRutJQhrzY4DHZeM083MVw/RtyASLnRaPgGKDlU5pVAmjN3hmlbjLErd3aCsDHAeZwm+3Z0l3
HbDGJH/UaMuj5GY9KWFrs6oLDxj4VRvUEO9m4uQ4s4GVL7xHg/ZAPhA3AmPerKLS6JQXNCBYqMxJ
Q8ijIWRx7RrkS86JZoLbceq+qAu3tdjfprgJu0mma1B5/iADzUriy97XF3o9k7ShWZLBe5msmhEz
vC9DRx+5UNdNUkx9QGpKIQ6DrOgy2/GIJaAvLP9p1d28PAcbItsb3Mxmx1+dFAmQXF0T2FyfTxxU
vFeBFHpPvqsJ/24wdZ59m8GRe5YK8VAtOQyVIvK/ONApWVnERlkFpoTnR2Zb3O8ls7KiWesZ3ssA
bu1qWvT4cfVL0znzeTqyCELcntj0IaLPZjuHzF7nZKSOyGYWo4XncDrWRu8zF2jt6QWQhrJcz5M5
0FFZivi2cyXz3YjzI3FN1bwztGfctQqXvux1EAxtXfG4Z8yvmCvbDNqWinInjU73gsHP7C+WUEka
LfQ2bsCGbe9KWbU+HgrslFcogLYXEhWS6QEBqBg+9JrzKADBxje3iB5ffZHZX8vJ0rJQNZ2X7VJv
BjoVbjdd+5yZ3kyzapm+6aT9d32R661RKRrKPGvqsVHCurbtGDMqSTvJmxLKPi0Cu0sAxFbkUGAT
gsqSa1vkZ0/JR8tZxHFQ937zAOntJryL2zCJmSqsp7cz6TmUfzq9pU2rVfA4mi12bmsOO9+pExAR
bfbv6ma1rLAfRy0JLHTUNhgco7saIdG10BGDnodpZ9ondy78+VgQsuGFcy2UDPtu6Z+1OV3N0JV5
11EDlO39YmYyjZRRlhmuNi5PZCWeZg5HoxAH0oPib2Y32++66WBMtSxN3Uiv0d59oY0lNSBc6Q4c
cjp4TcKmWbeWeNHBg2TUwXE8Viz6RZDqnWoifB5w1bK2HI5iUzW+demUqb2zeB0CNvwwwZmuv05B
b2bFvapb/vY6GZwayyVmzZos4r8PdN6K+5KCgR4Vb1h68kSrrt3Yy+4KGVtGaMJqwjHVOm2bthgN
GENj5CCRcHRZT4WtylcrGeZ9MukZT3visRExAgQU283Se1onCccqpyhlxHrRlLwPllGdCOrFVlEQ
ndEynM+jp7G2qEgBAssadUs6fTUzDYWcOM7mDkxse4i2OgZz9VfoxulOOqM173Kvqm4m6U+cL9hI
GR2PAxhLkUPJtMuysnxLFbPpwgYD+7jrh354KHBmXFt5bvOzuw2QslenKgsyf9oybRngc2v2hTsE
xby1uX1YC+qXJMZVXMzp8tYqxpbw3dbiUSpJHTO7kh1c05SNx1mpsjswcbpLvzpVCedGTtuzVhnO
HCS5ps4rdyzF+aR73VWBZnHXzzX+YNOMoYLJnhjTsBztMt5XClgvlHPZdCEmKe8LWwO0U+GRTRRq
zOj295kzSXhabRwCV3d5EQyzzV/neQLRrDFLeI8URdmwi715Xe+H2DLrk8iG5MydjPiZodU5MzTY
fOYwZTNcIkRLwJdc0D4dx1w6j5432t7Er1MzLdjL1RIw+XtCiZjdfthLw4yfhLTZlSv6krdkxhde
5HJgGAPaEbLZmZ1UPMcc2g6W8jstypqle4bgzPz9Qu6Cf9lOw6pBnpBFEtD12TCj2DUvB4KvxA7/
0pyxxA96ubf4GwdGptkWI2ZpGsNhxtQE2ZS+M5yPTW9ixrwfNGlKN9Th/AYRrPXgnf5gl+9g3Dkt
3AKYNGDwFMh6Qr/k2sY7Mwbwn/1fzQzaEP/G0PcvUvCW+OPajqljETRx9f16dMfcPOPtTKAVbVF/
NW0CEYNMZERluvja9k1nG19bURkXOfYxfEGyj8aqHTtgc8XrUvqDd+qIEToxEZppjoLeEzQ8fWQr
KjLN+p5n3rz7kMn+twHzX9z83zRg+uq9zl5/9pny7//ZfLGdP4g4YUVnRpqDu39rsfzpGbWtP2wb
6WgbHUFMBf/o5+bLltVDn4J8Fyb/uJR1f7lGab5QNBCfBIzPo4px9D9pvvgfKU8/6Zo6mq2BxkIm
IYNVafN8Em9h7uVCqkIeAZ5kyGdtuqOSVFG7pm6I2prgH7Lok2SuvIeh8w5m5bzQTtrlWXGZaoXD
2vVQwTng2Xm0FudsSJNzF6ixYNalhJpp2u44TRmNSWu297MdB31SVw8FoO85tjL4CBxZlR+HVt87
O8PPyher8iVa3bB3y/U2dtp4Z9aWeUY3BtdK8kqMEf2Rni2C3JONrMpBp+a3JG7awObsF2qdyUac
Vl86Tx2znLme6zg8MMM6Ce0Wm2AncvMm7Y2BnWK9k1IcEro7l5lde3dOXo23U77mod7JMoLfNZjr
2HFCpMcxxFpzPTZfhpiBRfhhLUyAtybeq6DucpascVbBHFPDwXycQISbfR5TL9W9498PenvNCHqB
T6K4akdLgigl7Z5Zs+XboBg5DaR9Uu6Ika4ah9CoY1BmLTtN+fKMRUmEhoX8uVbzhTLZP0cDhtUo
SK/LJnkAf8g5bSbjeV/4zMjx7geiuya3kogQ+T0RRP2xgpW9NYfRiXxyNuk/U0MsGrDNc6MWFfQz
Oy/QVEBUj7vTERLl6j622vBumQzyqzXfJDGBgdxdC98BAAWdexATBq6KndVI15d484JUJU3vDb8N
ajF+MbOaNacekiaYm/6edOA6EBoco+dK/UlzLInMqd/7HqJberVItXOAVuqWTc3hPGtgQeid5MKR
QxvaoLpBwiYa5CR5yQVbiT1lXQCAJh84V/tXAwIESYLtC1rk9GY35nCstfJe9e6dBse4hiJfb6oc
EL0hjWITkUC7YVu2fePCpMjbkZXBfYRflGvsXhDZgF/K5JiU1NqNEefvtV8eioWQx7ZyzqyGAtqj
AsLoUVzFOj4j7BOYGsa3XH9o+vyh9wqsWbg631LSCYI4K2Qw95MDlD/F1yb7D3V1pe0JQR2O7pyq
B4XIfoaffIkw9+V7YjTvYCa0sPOYgGPVVbrL2dVpIRQiHJ0pfs9Knpgsnu8JBrKiLO+tKwtJPqSH
QcMOeJcT2Woek6lPo5aK+84TKKOJXnHYQtozQgZGAeKhWp/73dx940RRXCoD1+Sa4QxUeajiE3Ez
/mU5OBkvaXm/EjkRsnyFJUbL1E3kLdbu9qmevTksbb28dxX8fNoYPJxGnoeEI/GgELhRW0lFDT/e
qd7rSBpOaoYeddWtMJc3nzmtl57dVGfIt7hRjDzbQmC7NhSlRNdDcQJHBV8od3rtdpeZ6Jagis3h
fsxsgLLETM/IIKkfSZjzb8qPU2dt9cQDYlcjQYGyt3FhocrWypuwz0V5idVxvdV1M99lhoQy4Sia
3xtabFwXdeeqXfVxwq3W0cS5IJbiTg2quC+468Bibn3nfhyPIUQ4Exd+hzclwwkZIvq6XaC3zN1W
qyk4PmTOq52aW5EyaMVlZ+f4//y1248tp4ygQBJmwnyyom/UfWXyevbWa4av+bF329LaA4I20cAM
wchYcuow3AlHUyt49G1vrk6DM8Mg1Y3uR8Y8pA8VA1F3kDRGoHRdu2DSOyi+FXP/szwTl7nXTTcz
Ksa3wYLgzcp5PK0ik2951yCl1zKe9stY+yfcGCwzWle82aNrhNLt4U9nbQTa31wmQPoOJbNVpftV
gOejUDnqgYC7BJs8JGyYrBj2XXt1A6tabYzhjcHHnNZ1Z1m9cd6PyGvQd4yx69L51lpn527u9P48
ngzjnRE4yJJrihw3inQ+ulZiv5ZmTBH1UU85vCdQxI7yWNL9b5ZVlId+K7r6ZhoPWeyjMIAw7Wsc
sCchKJn7pS0vTaF5T3DRZaTVciIXtk4SlGZBJaflVROaZRW/dmgqJmpQqV7yiXO+aSby2BXGcIva
NsGTqfIQs84x60+3kZc30xNjLe51/vRoXI3x5AhmIa1tEe8LNlcEu4+ScjEoEZZKindDVCM4fay/
oMHyPbvUjTljuyvcnT+E9P+Q19HwwrntQ9ezZ1RKZV1IJMlL1PqxDdjU6UWtsqa+hSINfSR4Upnw
KIhUwrVRGSK9QyXR3aHngxKb7ihPTWy+63DRFAgfmk01Y34Uz16KcFm4uXZRVXio8omnrkonnCQl
Tnf44Ho/j7m9G1rNiKbCMJ5wT1Zvi5blXxOLpH9rNM1zUjD48xE7i4D8q3Y/OqI9pcaYsAQAmx07
XbR7AMfyRktGggRWNV2RxHAvCD3A6yAIdXJj4EbHrm45GLk7mU/TYXZtuWsqFr2yVQSajbRN4oIE
hpQwpiMxNpRklacdvXQb71E01suCfSskugC/iCW9vaVha/WS5QchLSQsxKtz1OZK3QvNQYQYhv1s
TZHRyOdYY+duFz/dVeU+VvV8Gifm7bj6V5ayqLDbNmIoQrNzp/Rg+eyzpGCloeT3s+VgotsaO5jg
JvSrHNCOMS5B1ZkESvSE8qF+HlLlPGH9moPGUfElHzX0xPg0bBS6PY87EnJpMbZm+a6GtbirzTh/
kDO0/kgF9hQ7LrdHq6+rxcGmnhvWJdOJdXgIO3v0ZuXfLSCG4MXokI0z+SGRH1u+TK6fcXC4s5Gq
iolDViasgzPXkeFqCpHAva7sdF/1XkirWd8VE6b4JnX2paPdOVUfB3Nn36Wa/bzomnxi+O1zpc3G
haAzeoREObbj0YrNnSeGvQ1SdyoZZNcyICusl6ncS+xNHmr6CUvID62rdinFVdjVkGMkrlu4rWM8
9EMdOnZ+tKWCEnDoJzU2EKfTiSzyqu4rtEN7dDWXk0MRRwXZOvg3sG0v3bvHeyqn7m6uvozudPRs
5xl7Z0SD8go0n1gLBsO5tD2qThxG//vcLHd9T9Q1vRiqOFb6ncIU0vUERnrt1chJa8wwYk+6uhnY
PotclfsEwYgN9SA7/AOWNUfOaLq7zPbccyYO7wsdR5A5+PfIYugc7vJDHxBalFNSWyp73jGkmGa/
loMsoqOS4XLwlBPVHJ3PEMp2hEv86BKTfzh9YVgIdbdrtt0VMWj7Vsw/cLnfj7pYd/iSVw5EaMVJ
8sHBXjiiijEZt21Yq2EkPdzpKVtN/yAy6ItBjNqTLo3sYGMf4BkCSGAOSLOI3eovVmAnxXrU9FXc
eZl73g7jhKEsvm1MUM9AWrp+kJNYgtHGApwZzXUivPqMpRc1sMU0mC32edejTlcpCzivgeZOO3Px
jCYyuvLrqjU0EWLGCy0moFTjjJzY0uSidEkVQdY8+Hr2Q84FFbqpnBM9dKTskq4bBlQcsbMxsVU4
62PiM+2bKnm8JFaEMJqV4sNyvHNfy72j9BP3XKiKlILC05rHqcfDmMzVdELPB6aw1QraP1qnpmdY
Zd/XWsizG9/rMckrqvTd6xEPeJh7RXMGcZnuIA9QEjLsHm1nafRlG5sZlxJTVpNeu3oDn1xK88bA
JXhpkTH4juTX3cW1SJ9strO9KfX1nGbVSqff8SpsDzpacz0vX0lD6Jj4pchDaH38nCj1a9g6rgpn
K7Y5PeOCsic41WEp7NDuOYEOBjYzGiG5ep/wGm/eckxv3XrTrR19SpQY46rxMci5bZuf0UsyyMyI
47DtCO+Xk24+EhxQXECk5zc1B6udUUt51WKriSTZiEHLIN1bt8ndwLRK7YklwHsZi0KcQz8noe/a
47knuT2TaY3hshSvdAqxJVabTcRl6kvSTUUg5PcqgZt14jEcW+PBa+tDnmaRax6WNXtsyPzy1h8x
RBVU3g9TzyZw/A67lgkvP26R8PHRzJPL2GTpLXDO5k188HCtFpr3VVbqnSM2w12M1Ahce3qmZZTt
+1xep8XNYqxHw+H8pJrlUHUbKGctSLx9nKtDPxEKEnurd2J/3cwZcBNqQsB3xooz/6pCU3acEpW0
osRfy8jpk+m4gRpPTBCnzVsxD4+ZXSAgs7jpM5JzGOm4sLymnMDTRvuq4jKnT+U5yXedUIRoHCRm
P0c1RNw7RUvZUrmR0Afvhg2sQkke5S51XTxFk3RZtRAMjnW/kNw4z+Y+ZUl8l+vIGbG3fKaR9Xr/
ulozzHpsm9Njrpz4NW6NxAhqq7HPVtFgJUKdxVo+tysd7zS5sgQeXwRuPqeBkxcMvklvM+X7Ub2m
eCsLuWaww6UZkKxhHcvSHMHcZwfDnO6sBE2keK7twa/wxy/tA7Jy/opeXK/cYsIf8jl1dh3lcZQB
+W7ZG5YX5Fa/xZ4YVoUg5dXHmJoOM5lSp4ws8os+z7Kj3cZMFCyaXL7Xk2KoN/6VYzfXmGYRqfZt
xUym1jPkOzNuknM6d/GNRbZTsHjjeIEWmvZnSlTlwdlQG2ODbooNv+km5wlL0QEL4xyQVonjSEy0
A6EbvIiJ5dOTapwGjbdZEcY2xMf6wH0mAxaj2Big9QMHQqi1rtKNEYKJXFiIC/U4sDDstR6WiHza
eB9/AEYMq1MopmiTmuSsWLaZd9FwvKIqn7ZzWlo+klalthfSeNbwPlZA1hBNDHgAbur/BJ025omg
q/Zs2Tgo5rvo390YzCHQJVYscyOmqlUATyEWM1h6I6rATO0lAsGKz6q5vHQWt33HhfNubyzWutk4
iw8+ayO1so3ZIvU0j0i+AeRamUe9yza6i6wq7SutmvxHtrFfupusByYHi2eazKz9mixva4axnZv6
kEXjRpDlHzDZ+AGWpRtj5n7gZvFGnvkfEJq/8WjVB5rm0RS+dT6ANR90DXUIiA2/P5rSRrYVG+NG
vrU4kowIJfiBwDUfOBw3Sr6kZvte6KN5023onG373aW/4XTzBtblH4xdDaHFgwB453hi2fnL8mom
67MS8U2S4S1EmzmXJZNkMToE/6trIuCQh2ciOv57YTN4rZPy9fv7kP6sbW7/zZ/ipm/+AQLuMNnB
hVYGH0en/FPc9Lw/dKLtbMb/6S4pmFsu419kuYkiio2AgyjzAngIN2H7vyPxiNEj0JYEb4EuCpH+
n2ibG/j5k7K5sesbk8qpykDWdD7QmJ9iQKvExPiq+dlxzRt7j7qTY2FimpOz1uUhsbDo/3Rr/gYj
3vT4n69H2jTHf1sgpDJ/gYGS/POfrldbBotKXSfHhW5JaIPvfbVVWp2WVeWXi5fq7MX4G39/0Y0a
/nxRhGVGL1hEEzJN89eLmoM3jaqxk6PshHYxlEXKPu9YgcZf/sP3+4T52nw/hGJ4feDYDcne+hU/
fz8FW9c6JtZKEiMu/NXWdlAPNnajotjj/MSuJd3h8PFXqadP97//pp+S9F2m2BDzRri1cLeEd1t8
ur9aL3E0yXE4gnISDGXT2TeCaeE4GLFKUqU0XX6Xk2kDvEpwrmfKmKa7u1zMTVHIf2CezU+/tsew
RZ35BzzfeBcMZhL/ejdYY5p+g4OOtPJs4NM+8ZuAgKLhrCM0ng2pT3Nc79Bv2dh+dwh1PAyTs0ZD
udhIjLGX3sFj6y+olH0GKdsnFNpMf3hI5Nieehx+dF7pZnJClAZH8snj9214nC+qutNOVepN6I0I
ElSqTXxJkIj+8vsb/un35n4bHpIFSCrOt3/tDAgISbzSXn8sJCfvqaysvWxW7cak7Qpc2hALxgHR
vqKP1L3BJg6H31//Izb9p2d7+8Fxdhq2a+M04f8/OUOKiaV9RNM5xuP2VhWzeT8yhO2lwHi3SxcQ
TTbJ1D5vzQ4DWjceMMYLEKvZRKhUcjC+uM44HzxjnJ54Tsrkz27Xv+3QfVpgPj4f82MZc2oKJgHo
nz5f1ghiTXkUj52XAozgTd0NYnaOXqnmSG6S8e9vyMcQ5J9vyPbMwQoZXHR7Dz+/ga2UBumg2EkF
mrARrHU3WDsp2/m+7J0ibNx2fmj8jsP9Mhr+lV5i3+yoRxi/jpmELVieyJ0a3pQhtBviKsovpRh1
BiMtzuaX3oJbjPaZgTEovsOYf7eMUuLbl+bruGoQuDOamU4SmLIebLR2ztX1iqG+UoR/Jn755fdf
9xPY//GGEexL38OxsMRsBqSf1xtNTTFlXVoe142ydJhCFw6L+KfRvJ9/RO6pofPbmcy03NwDnzwm
HmaecWbJPVKSJU8aulgby+Gk+lW8e1te1++/1Kf1evtSNKI9Y3uvkMk/D8pxsSqka8/lrKpJLvFK
nPHBZkrcWf3D0/k3CxQbw7bD8sg4ZHz/evsq5p0k1jCUR8CH5JLEhvk+d/Tyy6p1w9loZeWXykiz
u99/vc9rxvb1Nt+JzVvBG2F+upv4r3y9lDWeXNSgN/Q7j/q06FgacRgYFtExjvWwkIzwXMhNaOiF
9k8/6N/dYVqmnEsAurGFbD/4T9uUNm0ls75VYI2rcfTVG56bsYYZMxFMLn//ff/m6eGXxIVE6xTo
+fN0F2XlEHpF0h9bzS2/2NnEi59N7qHhtBGkpZTffn+9T4M03e35sThm4R+iC8wN/vRSNMRYZ51f
NUe969Y1tGkGEYHkNvAqNlOmSQ7UivXGcGmtpFoeM2eu8bIL2n+IJCrNvPzU0B+5rONseBudfnyr
zBabcDrFRGtmzv+h7sx260iyLPsrjXz3gM8DUFlA33niPIl6cZAi6eazmZvPX1/rKrIrUyyl1PHQ
Dw0kAhlQiJfXB7Nj5+y9tnGK3VY+//qX/ukdIQWZrAgefg62P94RBsa5b9Ng2zGA9TjZU5nEQVEd
IxTC97/+qJ899Jy5z6UjgGZMtj9+VBWmSiu+EuVQE19YtrYuOj0O8EZVeABzUx2F0/u7X3/oT76f
w+1AaoOU1odz/+OHzoOrcruiLzIi7N4EThVfTIP2d5UXG7/Jrv/J+wV1GrMaH+ZQKn++/WIiGQjw
HljbQVSb0s+yE2lG4bp3lb7pWmvag+prGdqTNX8awjL5zQP/s+/Kp5P7EaFQCD/ryYlKDwYDz8uu
dDFQl4jy4ZTI6Aqfe/Qby+b5u3za7WCV4Fgl7JeYi8+lLQU6PEAxlzuXPeswVliztQ81CRfN7Dwm
KPKzVcg042Co397Sn1xnRBd4mgM+nCf303OkQrBN3uDLXarMfuvQdroVCmksYgcsmNk8sXalgz0W
C5B0vHsFoM3Vr5+qnz3KgLy9gCQK7xxJ+emp0iFgI3R0O1eY6Jdp7+6HNjbXdapvysQAiVHYxe9K
jJ/cXlZMz6bCID4A0PCPH3r2zZpKs3gmmRtdxpiEaLyhqUYH58fZ5tff8HwRP91gPJd2YFLP+wGn
tB8/THJCCvErMhiieL5My+ah178tmn7yIXD6eVY5QGD8/WwvLhmmQgoQrAjJiEYCnlkEhTahwfLr
L/OTK2eb7DukARB/EH2+cgUySFRWWIhH9N+PecpgCWks8uQ+dyr5m2fjJ6+GzV7KmSqIOEZ/royZ
ceY9ykKgu3zjbSmi1F5FJkeMmbbzESmecQ11HADXYPjIlv67AXD95+35hVn2vAHRqCIG+/xlz0yZ
H2+akfEftGPV7IrcN1ZN774aGbverz/kJ88+cQ4RD7+FyvN/7OERINxgNINypwyPx3CmaJiTUR+A
HAPFzhX+xzRKfle8/GQz513HAMw3Y6v6XM/PrkCbWcTlDr6o+0gb1bgOmYrdh06d7TK//N0bfu6b
fH4BiAkhtcJl9yC97NMLkOBJLovZr3eZ4+BRwGQQq0VGHtIHL0PwwMIQoSGPouFhlmF8HVUDySzA
97BgJV6mPqRrFXdDZnMKaKop2KKXcFB4D+LVc1Nq/9xrB2dJWcAsJlQRBCZMakT72fqewkU+/fqm
/eQNwJ1+Znqy95oIu398Mhzf1K1b4VyzJUJWYK++swqw8z8xrOyv/vJnnRdGNgabe0Uz4MfPCuxQ
MvvLKW59I0F8PsybuTFoS557EX/9o6AdsD4xcqZy/9RhmZCBgeufit33joeGy7c0AcCu3Fhku19/
1HdJ548rosvRjlPv2b3tUMX8+LUAfhuDOca8XGNCi6MluITjK1G9VlOYX6sW5igEF6+er9piYvPp
ptAn4TYv7rRB339Z8JxdT2E/n9pAlg/QtVDycUsQpdRG/frr39Y+bwafflvWICpt00aLaPmfboJy
J+1N0PB2JTKKoxwc+VLgzTpJPZLxNaRp8tqZorlvPZUw3QGwuqwbe75JAqFwNLrJUlhme9PULUo3
oJK3ddH1K2y9+kAQQXgzhNW4ZWTEgD/2y+MACeY3i/aniMhzOc0Bkx2egoaj9f8oZyw5GxSszC0Q
ReHq7epILjNQyQsPCuqpZPm5NCpBS6kVw9JMrNepyOb9r68jTvWzLf+fV5IuEvUc7nnP43jvces/
LaphVU8yTax6F7RMLpdZoxJxxSS0Ad2YSVRdRncVsDoh+BgegwwK5gKJDckVo0g/7Lx+HJs6U0va
ce1dNxopL0PWYiKqERRMTbbEC+If3ba46qsGJzTGG40ewRi810Gki1j0R7ppq0b3t0oQkTKJBz84
P17OuE/KaJtGYLQU8E2k1WfmZn40K7T2xIKYUQdOGm6GEmtXVFfSamCMZVstpwdzJBcs+mqTsGEU
KPHy7GYa+iNGhnlPCgNaewZ6+Pb6aL4C/T1mK7/y92GGAJ9JAL2taT836hE4Lwodfym98KTtFCV7
s29xHjmZvW5btcmSYt/r8r2LjTWgwa2rM1hlYu0F/bPTwkdG9enRvBAECSQSXF9mrA1mRosiN3Yz
YL0RAqQ56GTtInfQUY/4LGsdpuHe1w7nKjqn6N4141VeXTuEdeQcl0Da5sgk9GXaWsmumo3T5Ilb
t4nwaxTVc5UV0LBw8nvxqxOom2lyl/S7v9DSWEnb3ATeCVvEW1oaXMTkXk39Xrj2pQzmjaWuksQ+
9mHzPMLn0z4Wd5Dei2bIt0YWracyxVIZruMkRmo0HRtjzFdzj6mv9Q7E025TdTvII66WL73/5s5u
v7AD7wrb5qaZ3tzaQLFIa3rpS/vgS/M97D5m2zl0Z/IQoSTM6LdFcwYxefsAi7Zf6WMa4W2cnPBR
WhgdIlq889Bc2EUdcLjMD5aybgts4kGRqnVfJ/e28jc8xXhKXcZyQAlMFVcL05mXSd5zXaf+quj8
h4THuQgyOAUkGZVy5cf5vpxnFCDWN+weG4+ogJU1xpcBVMdZ+w8y12+2IMogA0VSGIm7DTyxcHxG
XaV+Nkwb4iLg/WZCVVXWlw7y2lUcG1uXIJDmOCA9ZBqwjOBjG5mxp+2zBKh3mrWDMIJttvKPCeg3
B7xWVQ/jEjnuQTUMS6GabvroAcHqEr7SXTgaHqij6iIiEwnn5IgGwoFHmaZrdG3PkHa/MYvA3i2O
FQ7rtgCg6dvlEXPghVfjv0jKYT1acGBZJh+yWd2ZQ3lD7s232VLbmZpr2cbvDCWXsrHWVsu7/S21
8qPr5SvZZ4+Z+aU6i3l4TdJsxNjcP0a62hmRfkWmglDbVbDKxIcO9T6urYVj1G+i90923KzKhosw
YkPumzU2ExcMSXjsJiz9Xb9L/Hhf54CFmR00R7wvm8JpYYjYgDcDEFLefeH1cKsqjy/LChIpfoa9
JVmez+hvK3bFRYkorZUwonCa2UO5qAA2mjTJzU7czlxAqfIjOdELQBdogDMFdqrv5bMzibbcFrUg
DpzIDgsvdo6TYdPE8qIQ3rNdARMusjVxJ4upkrepm6P+9LNwhZ9xUSbOWvuSAAyNNSgOqT2YUyyi
KF/kre/fFQGgNjXVl+Q6vPbwKB5Drdac6DfKjF4wmZ5Qb9wqcgnoZvoBnq2yd4dd1iaA3PtgCw3w
rIs8VRMuuKRlCTK65Ao3BV7a3H3DmHzPIPTSE/zCMtnN3q5TityPKq9XM+p26uVFKsWNmb9ZdQaE
H7pEdIYrjjdTC/uxDL5kLKukSgAjqL9BlW52NerJlRXM5AE7wnvy5sDaT7YbSzxdR9k0xRXChGoT
qRZabKkV4ocSa7lZaH2f9I0SLDiJfZUlHKCJSwnUvGygYgxbTI/1qycAAq/q2E9XbYDyIpzwHXVz
FhziKA8eLKRYi6Dj681uHUGCGHexben1qCwIMsxZi7u0gEVGnIBDlZIV/Xug59s5rz5MqybaaArm
tYD1lU551KFzSbAJQh54wVNr7AE+uqBF6+CysI15XU+9vMeJ+BaRE3HhyAi3uDY1+QEMoh54RZH9
OoXw93ak+wsVGnO3JY0EZQfL7FUiVIEYFm0nruTYuFf1lH6ZbNyq6NOBNQlvND48W8PxBBkOqg84
Tnvy0iK6T5UTX1Uorihd3ApwSdjgI5MtEv1Wam9eGyDiV1kn0cXHQd9eoIdlgfe7uH+JlJObm55p
NBLN4Ss8au91mvnwReuV03OD6nKvM4WPnYZUvu1iRxBT0Pjeuhp0dksDpcDhUPTPlNHlN2tsxz3j
BgfFeSEfo6QHMu11UKe+Q6ZzOyeUJBzES+nGdzrghS+LEti4O0fuxnZh8y0yvBBXeiiDRTYWUUM8
w9z1C1D7WAGLtKg3wsRoOqLDXNmz7S7D2qyvDVXpU8ph7gl+NEjhJk4PIaqtveFUZAuVbngxRSU2
PSKNw2ffNUif0ee1x/DZT4f+SyDhTiMJEgdgCW9Z03ubuB2dXek79Ga88M4d65egbctdxaHgru3z
5t7LAmenZ/qRnU1e7aJuyv6yJDEqR5XuiLVG1EumkbJf6V7pG8j/ajH1bn5gzGbvE5ziaLQtYz3T
1DyZsViTnXFP3HK26nBCHJgkNegJgZ+vqswmWcPCeFbDBVunOibNqs5HzPiZH6ViAy5w2sSWAtkZ
ZiF5A4LJ5iJp+64DsDJKxW5X0EwLJ7ONSXgG1sl5Zmu1Rvg6qjSn60UkENydeZmPMfLVCta2nEMM
9XORnLoZRWUQiP5CoEgkVSAt+lVyRj4gFZwgAmCZPTouwRBViuPY6r0QNnVG3Y7eC9dmhw2EZ9za
lxSBGLh6x3jECYcCOJ6fGiQ623FMrfcU7dNHnHjJg2H69eusbmLMfRz5KKK3VtQlG4Av2dU4x/IU
VKmAyVG2abCk+VUvPV/x78GAOhFVJWlKg7wMIst8lU067iqA9IeBGvkWC1xCOWTY674YKvyo43xw
ez9YRI3HiWiQFrVj29vvCKxwhTMZXWlzbDdeZT9p02F+Z1SKuXQztjNSLGFOxxxFl4DXILlcNcwM
ahIVPMSD0T25OR2/BAJEvwbjUZVwB8x+N7b29C0E543gZuRgmw+mKlDboLUEG8DOg27buZq8EHqI
V7rjTRVH8xNwGmvnVaO9GoOul9epgydk0anReLWyKd0Wpi2Qq/TloxTshiPMyqVqeNZW6Acxzzow
XZZYFh297Ku83YoqhT9Lkb1zOdcePNLn7g0PfgbOYUhZPMS2vPYqRxjLSeByXeRl7G4Ss83ZzTWU
yYU3qD7dcDSOTmMJH8Hs0DCniXTuPRlRKnGf8z03z1aErcl+m+Rl+ebTt7rrmQ686upjHHKGn5CU
3hlTOZBzg2NOKiQL5CrKXO9GOyy+YxAHS4ESc1kUZnCnrDI6tm0XLgIg6Uj3hp7FXDgqfvHhSVy1
MqvIEuoJ0JGuAbTLM7sv/lCOF1bZ+kuvF0evSYpdOWYmOfZOvnEaNuopCs7850ZteW27DVCIbj3P
Lt/VszswCD383tJ392pqzzsIx8mvA4ISKFhMau5S6CH5F7KaKZYDu91Z7gB/r+tkuVDt9O4Zsrsw
xgKRO8SlZ49TyZZZa3ZjS6/Z6jCQd4XtAdYODPE2udX8KIn5WCtVbVvbLm66wH3UDaRe0xgGcEvn
+lDY48TqVcdUweSa8U1jOq3PbuG6F13oJUClOx/tXD7IxYgqdO9NjokunHEeQTEziXcSiCqxTZWV
LxoMHadztXClJr+pD13refaav+ABKRr7c7BekdzMbnZ2zuC8Ko2anc2LcBmZsCzu7SEwN3HijPdN
bYTbWIT9OvQYbyMCviS0Gz8qpiqGnlXahndzUPskLAdZbEBDkuG9CMbyBiifVEtpGyLdDq1Fo0IH
zrswm2TjFo42V9WkUmgQHnAGIoOshTwnKcdTJDFGUKJw9YuTaxq7icnzK8Fp0R55fEZT2/X6rR8P
gPVF3xSnfpr1m4iVEPisvQSIj6sk+oSBTt0qCTDljdRBUFWK6qMwOutS+sJ76KPKO4fY9QlavtQp
KIVg7eDi7rsVZjTpg5X3uxu8cPZuDut6byOgxS2W2scpCgNAUL64lJNzfrS7+diUfE2gG3TKiMiz
zk57PFqu86JpCS1DCvPlZGiMvWBk89XgF5xdlFfemhSya9cTEmmOVPORBetdOFG1nqlWjrpKFAyq
vnrpx4QHPkhWsjb6fdtGES4b1Z8Sak7OnA68pTZI1owEp2U4kgEpXYc4lqF5gu3D2WTurC+pxo/Q
xsGjBR17GebKXjBQMGHrm4GzT0dCkKa6zPHDR9nOn2uxTvqhXSEkNnbpMEUr0iSdU0yJYA9DjSuP
LiKFpz0B+2ffNxji46hQ4g6JS7nNkkZczC2hK/xxX22wLjlXOSCrWycf5ktDTrQuhqhlJnQ2ixNL
cNeglWkhLmNXxNSOuMOcQjz7Sf0knMZYtUMTP46Z0jfGUGekN9VBvSnPl0gH+USvBONIkPrNLmiG
ZO3kX9j9WMUrO7HuXSuf6QCBEFowC6SJYCVVepFoH+VmlRwgr7+Ewm4WjsaaYUMP21kV0TZIhHEb
GchebylwPqDs11/7ueIcIpqnjgi556CJXmkr9EvIEq+aiJPdkHspRxrrK7Cb+tphXVhXSTnfBnn7
aAxxvMlsI70R3QxGQWbJtE0UMYLErc2QTfxh1aE+pgihx9pEbXlh+jpau36r1rEqm2MYAQsSdRFt
knhYljpr9i6HvAv6UZA5AnJSYmeysBbMyRMQhQQfDi0Ap7wvJnjvvW7lgXMl1n43rk6RQ0AO70C7
UrH72uEDpLYbcWLa/INic12Rk/CcVj5UfYrHldWQPZ6Fc71SswjXRgbTCOMgbQW/JA0oHfXaJgWC
QrO5mLIOs2XTPsL54aDieB3xGqZErAwfZWlZaUY8qZ9G9B1iDAPQxR+yqZwhPhuKbJvAkuh9cbiA
Y0qQCneGf5EVrVhac91v+9IwtjgBseH1ZYB5bCyvxsyT32SFmyCoxruujr8TmMyN6NLyqRuSfjuM
MJDterhX0Wgz75fe4zk67qJJkmGt8yG/SEjcWJl4SNxqOhSmNPd2MZikmrb9VkBn2lkqCRdtCf9D
GVIfZg5534Bvm5vWzzT4Fyx2UReOD64LWIrrL5eBdLEAYnDFXOF8TTmsrvDWzuuiHXjCLWB6Ec3p
psxmAl/gB5JvQQuCFNjqMhpauc4bAHL2oNyrkIihvSWKb5ZO28c2Vu6OFb0/xA15pBau27VLdNDr
QOgcjotKIIlx8kd6Nd1LY/j1TQSA7IvdA0ZTXrXtytA5tkOsV4gGG8AsUX8wequKdmlFW7l2R7me
pKO5d8XZlSr66gO7drpyJjBUeCVEx8QxNXem3YjLyBeKKEo2XdOg42WITh2aiWpaYBHbBFZtrrhl
xVJIo6EEh4YTDeHW4ZrSIrJC1Hq4dZVul0aae2uPQMAsD22KT9yvxlQ0m3LIM6IhI3k75gXcwpS1
cCjzZi1RruELYO3xOcMQc1fWFz6Ai3VuhpyZozSvNlarcF0hfUI8nTgw9SjsCbzJ8v5iwjJ0Hfi9
f6Rd32wm35l5Tv1Dg4GyWkXOUF9Z6TnmlQpwZ1DV7cO8w3nQOvGGINzklkhE3MItPQMCcbG6EIIk
FjCwdoVB/shoSnodWpkksMynok5fzcn0LwuFgQV7+mVfUeD3xvzmEoG8DKCpA9gjWXaw7Y9awHfv
VDXdzIFXbGy6pV+cdDKOBW45IrnGjgwS0+8e4t6uTphBppXwqsu2778yHsZ0rs2nKsddYHR1seqI
elvY0m+X2sRUUIB04Szb5jcSGT1D2wDoTQuQEScqfb3Y7Q6EoaQczFW8Ncno5W0fSUxw4+hxsAB7
FFn6LfeG+aQ0oytY4nOwJCshXbh9O229WZRvPbXVpkVxuLfgd1wPWQ05w2bNDUyKlQXtApw6irCu
r26fm4uhLIw1GMPywdA6PobATDaQ36AqTeDjCVrG0TQmE+EY/itgqWnVzSmW80YEr7mSuGe7zNpF
wnXvO5Tli6r05cqid067pSRMN/WLgO0jm8FHcrcgU8yQIVMgg1F0svKOpnQwEEeix/aygNX5UML4
ZEOpY9IRnPwwIIuioTPhNYJqdI9ZbjvVg95HrsDAFPXNS9uBxTCb8bIucLGTUlQvsKDKGz8hvMYs
1KPtDhURFAEE/QkWyRyO6SEqY3+TBdgEcj/Fxzn6ujs1ca3vprwdlh02hGE5FCOtSzmm+dGJpxwb
ofiYTYbtXWkkMI59ExJXXx7MmBEbvTA5bsirtDf4qedVVgKytCrgCSEjDZuglkXSabpsWZfvbM+d
P0Yq0pMRB7go5/jCSJ32ziGrZYPaAMkqUYkrbQX1mxNDMXCUoakOePMiEXrkzjErv85QiqE1ZHV8
CtJx2HquPHS5UJcEcdM2LsavUd68izQLNkHDQGHwmglLfGSS3TeUhxFLhLsopN+/M/iwqiW4hP4h
iybxVIQZQd3qI2sCzpoeZic7ZlpA661cBvZcPieE0K5sx+8OTT+4h1yN/fVsT2whAyTttR1Hehdn
Vki7k+iyLYnV7nI8n+WlSGpaeX58mwwsXnEyF7sUL8cduysMAlnFqwzg2TKW+VhD1HPrTVG3vEk5
yEKcgkpTMNa5/BqXw0hvrY3pRBFw03YpRmhSHw6YsV4bHHKHZojibV4oxgaocK+mCv7cQmTmyXOi
5DTUBWxW16yjTUOygskJvREYejlhWJBzoL0syHMiW8ydmhx4qyL1fO25E94ZK2lMoKGGksNK2xP9
tgI1hl7VwwwayRvuaRlXm5qh5T7I82vhBc66TijBxcxAx51ypjo5jlSznvM9el4oNSqUj3NZT/hB
YyLSlhzw4LxhF5w2ftvkI5nYnYWtGgz2ukvTW3pWDIcx97RyohwMghw2JekqK9hN1jJhJLPhY4bL
ONTxFvt8dzkSXrq0BcmvRRksLVTSuCrJNOjSlx7f7IIMmHbH7CndYGlbq9nH8BtDqJ1V1B0HJzr7
3N1rYsYaujQ45Dg7yQezd0GnmSMRoKDPjHU9xOMTc3KCdj1O0rXpqw8iCasXrIbZTWb0Ez13Ivgg
hokt7nDnomOQ+aXyCQpYJFTazqKEGPguk8TaBrH7NZISC2Z0ptDhIdhbZl7sA8M6JrX3VOmw2mND
katUdQ+1RV+8cKHIRtjEVp5y53UZhe1z73d+uJ2wWsE8gBeIUNX1tgPu4jvapvmqcDq1dWTRXYwI
xg8Sg85G2K4gUYcncQErgc6yJl7PLmK9DnDwf9hhml4avSIvwcY561PxHTqe0iOVQQ3kJIh22k2M
ZdP67qEsZ5MatnUeaCnQYg5rm5x0X194/RhcR1HC7H6IeArrkDq8o6W98TWvLMcpPMwY12/mOPWv
x8nJ8cDT0fGSpjvXYt5Rj71L0ZY73QvgACAo8ILdcDFyDe/M1kmNhTkl/luKwCeFrZESUWaPbBgN
Q6aWuuEQd4m+YLNmeBfGwVG1vmRqZRnBrrPzcn/mfNiLQNHfUZ6Ov8yBqPdZ0Jv7M0zs0aLHtMnn
nGTM2BQdS2s/c0RG9Pi1idE+Zynhq5YJwxhgTAmiRQ+EkFRB9mSGTnNnNe4ZM9pQcxcZMebLkZWs
Jq/LAAkYJTmzkiQDtZPUEz+78fsyWU3gpYhKagIA5sX4rRV4RX0lziCO80AqrufhajaM5qaOc/tY
xJW8z8jvppqoJs6CTBLWSvj9EXADILYkazuwBHPE/GTGyf42AMU8AUsrX83SryOw0mN23U+Cjjwo
kdQ/lS0AjUWo6uwEhAHhV66IdFoFY2o/uWmvPnSXQ/bE3V8d7SxkY8bEFRoEuNrxdTWkHVsvJ+6T
CQVWXTRBZdhLa/D8nVJm8DalmClm1sWPZKqT8Egd5u8sx2VfHQ1LxMsuss6M4LypjtKHqbJKtaHu
jUS4j1FRtt/MSp5DeaHygz9skcsMLFVfO02AIjlb/LpdRgZY0iH9zeHEPhIPoj5AC5lfuckBFL40
ataDbbhk6GWkDyFWSfDckhBDHptjoAhFZ04kMkc6+ve5vYuFY9/JotGXE6zTkp0xnSpIbkTRCF0i
WxjMVlMv4eFyVqI7O0SiZHyo5hAzg6pLHATu99/LiXtvqclSyzYUmOpZT6NHsmze80/ZsuJBU+Gb
WEF0RVhSfOGRNU57JBLxbhqD8aGOASFvh3KKiAqdZ7Ww/S5XF0kVYLtF9plqEvwGtHOxiWc6KFHM
kMks9F1P9qq1ccvM3ZB9WgkAt05xx6wyyfcY2EW6bBnAOiuTaRgYyrJyyH+MXDobNm993GF6XGnN
tJUNQaCfLycLn28Yl8cAcNqdggmzlV1JJE0bdFwQPWkuqYXyNKH8l5a74SnNrA3aCSqLUqPiIRWb
6y0TuhvLmNjWO1oayRfa8JygI0O6m84azK+1DvSB/nkGRCgrHs0x63Poci7cFaMmNbea2m966NpL
axqng+9lXXqMUP5c0pDlx4NawkJ9Fq+EbcRzyok+hoLCg7nEqoUmO+rkM8T6GBAvplwyV1Hqqj7b
hbGPoqcKpuTVMpLshHVY60WPX6dfNz6NJ8jyHJDgivV2v5TIEKCJQmy9C0rm+ssU0G+5ArHC05gQ
Y/qGLZb/2zhxeupojT/SEYCvR3Bvw2JREHxYR566z4aq/Yb90g5o0TlEJdoo9L3aUfd0NQ0Od1Pt
r9IwJw8W78Xw0JhO84TxE8SdVYWPnBl8UiQT0rOKPLqoG5/6AIS8zyZfGQwUNesVChrq8RiWNUlV
Muk2mcgQDmvPXpojobuQcE3AQg6Oz+VIczZfZl2BnN2xAOCvbBkzPOicEM8iAALzi4RsGcLFQQxO
B4snq+kz9zGkQ1/h3Xa4ESrzGEoQGcnNBH917FOcGs7U6PgWsR37Ls3g8irF6LBSfSguoiIqrqO2
iosN6AoXuOnISw/Yp6YBWoIyQsw2iQNaYe/RUSUPAaPQ58Ju/TffEdlJgMWnDTkNLA9miwC+NVzC
uUn2JaJwJntvYsZg8vIU9VmymElQ5Suv8KJ7AfYBXU7EE2hIxU2oOiZHGw0NBjBo5jlgQCGYPSZ9
ZJU7elTDgwFGaGeidbtyGBjcJSk6jmLgwWVbiC9E4Bd3EwzG+zwKBWnUng7eOOwM5Nr3Le9G2uJG
oSCYyZyNjJrKrEVZvaWOBoVUg/WslzN9xC/FBFdnDwXP1nubxNBbtiIF6KjJ42xPQmu2a8IgQYnC
+1EuB0YcX0XBo50zvbpEh9JuYYLmGyh6rLr5lHxhOsXlDCx7qq4GHU4UHSKZ1yYTo2zzXcPUoUX+
wLVaQziJe5Z7H8oFYIDs/H4Tgd2pSwI40WiR67s56xo9DtkVOS5WPrDe8yH80Ggangrs3djWIru5
a51pYBQVZ+0mO6/MFRvAhujK8QSTFAt+VctbcNsjkyOLdBKKenag3OeP6TgTfUbe84Vvhg3XAAvI
tQ7i2vuaF00BOSkTOLpH+urnDhU3aSyLdltXgsNQU5Z+uJzszC+uRDv2W9Wqem8asobWb5iHdhbc
CzY56S+5wTS5QTWS/DDyz5WYybNjhU/jq8LzWSNTXOr0EeKaRcRUhvPIkdLckqquVl5iiNuG5/tK
nZPUBpyK61Z4/c5ILIZlIzX1sqxnLhLA07I9Bn2toUhXFZ3Wyghj4zCVZjEt6poHzgbt6oJox9xv
28xciaFXFNsmXdKtYFyDAqebz370nJWkCkJUvjjkcLq0nbofpcW7eMawXfV408lW49WPVUQMo0M2
6WpoarjGnvYONfMEJvYhClPbkt69y9O9zQlSTKjLau+lYEOhSsbyvJPJcJGViKZOjELZslofv0nl
IgSneMh20YhRvctGD4WSx6PSM6FdypDJB8Iu9gtTTMODa7Y+dWPDJkUeEFJ3ZyruKLQMqPdhwsPb
kvpLbSoJVFkOQcGGSXVoHznGd1eT6gGwSoEoQmiNoysbLRII2quOLDiIpKa18FFMLA1jxA0jR+PQ
dYM+0Jrg23gw9/WS1rixG2FTAMkMetb4nuX/puNw1NOiHrV5zCLu3eUcWxhojIEe23ocrdS4QHlw
Tusm3swjYX32/hT//z8gSW7f68uX8l3/xw+xXf/5Hz/kfd3XJf/7/J/88Df0f37/Y+Ccq5f25Yd/
IWMkbaeb7r2Zbt91V7Tff/o//sv/2z/8X+/ff8r9JN///rdvNYec809L0rr6V2/12QT533Ls8y/y
j792/op//9v/rhJo0j+AJs9/4U8ztuHbf5zlgx6+Z7CSoXdmPQ7vuv3734Au/GH7tmeDE0Wey6gK
Lec/7NhW+AdGGaB+2JY9F6k84kNdd634+9/4I4ufRviSHYUOgvO/FPT1ycDLb+TT4AyRrHsI11E6
fvbJwE/oNLS5Ve2AOPfMFLyLU9D7RPMSta9hGt50arJ2Ar3DQfcMdCfXSP+a5PP8W7AX+sQh2FhL
nO/UzX/1h0H1wsE9hO6qQwF+7ML+EFY8Xll2PxqI3agHl2gQCw4t9UmDQd/+yw37iX7+k8b3z8+n
ACWuCOe7xzHjR41vNDXS0p1yV8grzunOyIEh1efqSpaAzjhVzfC+HcOiFTwhveWkGyoUZzNt881Q
oFRryyFlzIzjkqSbHESxr6A+2yxhID2krP/0GvylN/H/t7i886P179+ii+mlKl+af33tzn/hz7cI
M+gfVoDzODJxhCL6RoP950sE7IAb5p/Fwujb+XPk+v8HaRD+4fFm8XDjznLJ2+D1+sc7FP3hc6P9
CPc8DsHz7f8rTIMf3SwG5hLM0PygTwLhea7GxmFHBitT1KeY8v3kIun/nR76rC//pw75nz/+k+68
yiS5FGfPJOOTeh9n44lEvHw3DQOkJA4doGDHEOHFQlXVbxxt58f9Zx/56TUQNqHFUgfyrLwmmarg
aP1lFDnldOHXip1TgWu+buF358t/udk/eQP/3TX85LYArQKEXM31Dhlo7MI1suSRsrCa/3xh/q0t
/NM698+r+FkP32a40Yup3rm667u9LZmHbocGjmOR2P5w5DDpvnq1fUWAhTr9F2fntRy3Dq3pJ2IV
SYDptoPYknOQw75h2d42c858+vnaNWdGwlZ318GldIEGAawFYOEPKP377xtjMqho9IZ5gzx3/q2X
hvX88U/Zr4U0WKFje3LlAtZ0NmVsHtHzGx/hJhb/K2rE//9QhRKRTIPDi4JXn0Qspk/V7Ft/sqL1
5d6NMTy/kbAvTRch9fRLFuAoLrKKzalNK7QlZjHW3BuwE9dcDmdM/pOROiNhFod3cErsFQ8Jizt/
cDiLvrq+2C7Ng6INQLFzmAacvjBpT+Uj19+Nh/rK95BB9jbLDq//yoUxUg0SzThA6BEXmZM1IVJr
WEN95/JGcWMtXWpdyQq4gFVW6mXNiSs3AI2p49RdIqXXHa/3/nxkeWmx/t0qn0yBxeuJXI26OYE+
XOZ3ceqs5n02uKDfHHdy/D3mF1hIxWY9fcwhaKT3FoCO5sFDDrh97ZS9TI9zNFCeHtLANfBLcRfU
0VG1tW518TlD4/8tdZWitab1XMMLak7R5huUamuzT5CCjGUJojLLzO/pkG+/rWYC3cX5OXng8BXU
B16euIr3KB1OmpNxHsMnY+VILhl+foZgGDMgRcC5iBpXY/Dz+lxcmuvz/580PxaolWZz1p7iOq4+
Ap3h9X3tQP/qRZvKosIKjmIr7JpT4RRgdSOrKh89REy+6HVfSRbDjNAHlDaoSGaRPRpJl/2a17a8
ke8uDY6SKkYuqiDo8haQ/dpLoGA9BYAMNTfNMFaSRbF1XlCdCfK+OWAzF1hx+9UGvDrcGPwLcWYq
pwc22C1KIjaFtRtASyDevUmK27Pfo00WG3+uz4H7cjSr5DUb+aC18CAsx3O7vOXdv/8NltPyX/Us
3eLt0o/RrcP8hcODqRweUBsevGgwz0qEYPr2MGTz4ZNnLYvHy0Y0WIeR78WMZbCxM7mRCi4sgvPp
72mEAFltLdFEzSlAUTG484alxa0qiJPsxoZ3afyUCBfdMoOdnutTnDcVmqGrLWo03A1qqAjScv+m
7uAO6w2Vn0ufowT8BGLGjpa2PY1941dHzABldNzGpHq8vhouta+cEZaGOxDaRpxYc5vLVtb09b+y
wIDzxmhdal+JeMqGDYjiFIZ+wEMX+G6qOGiu3phs6xx6L5yjTCXkKX3YZYeh3CmAlRWKefCLX0mM
XfzRxG3N/o5PFbp7iZcg5o4qe45HqhPNK8qhg+ndSPnniX+pD0paAE43SctiioxmCnDyEva/s4mX
074cfOODzjRx2X++ql3D8NwWaewTfgpzvM82XvbnyPNu5IRzM//9BC5Iz5uvCuAmnihb3CzXvN9L
0BDBMQawE+3iOgXxJ/q0bXZR5GPqOOZr/t2LXPHr+re9HFBctZ//OESnfG0lxwsEX+0SoCbMREg0
yWC8S6HqG5+8ZKjrj9d/7OX1iBzM8x9rDNT8vargCtXDnUtzF89KECpbdCOHX2pfyQ4I+xppuwzt
CeavcUB1HZTKAJv7eu9fTqh/K0dPk1sZNMmIwV5zSlxZAQANxgmSVjxVD2PbuPOeh2Xvz7Q4WaH5
OUp6WJ2yhagxEb7ITeK40D52I76F17/m0sQruUEUUda37flcOU/1eJdE8fKJsnuZhJuxLa8MRG8P
13/p0vpW0oRN4bNOAemDs0H/6xFakvnJdsoEcY7KTL+BD/IfB6OMvDugblG5R6MCjMf13760IpT0
ADTSrsGkNydIQhK+wOjjWTIJ5Eivt/9y+nFUpYegGQBLmVxhmjU+u/6huY6FE/xVMAn9gtPv9Z+5
8BmqzFdciAYYs9WcxIT+c9C7EIxZdDc+4lLrSg6oYTw2wTks0VmOPkGBsT4Z8HLu9fquBH3kDing
R+6oTdzND6gtfMJYbrjTa1yJ+ARqWGvYA42fxaQ69PHu4IVbmq2fB+zJgX9qaxvflo5h74V45fFI
vBc1euZ6fRfPW0/QWwpKg7WZgk37AQsRkfTJcnvNcVcCHCxGj+UnrxpZudbvasfALiWwb57ELi0a
JaoxBbUaEG/0fp3/CETxYLx12VFvaJSwXasc5fG64ibUlTUPZTgsbZCDQq3WvXOiejKtGeoR1E2C
+rRk6UM1oUSOHeSjXtvKZj5IjAcXHp5PCeLgyGbjoDu4kOf1WlciFeukApLpWGPO4MSAKkGvTrgp
/9RrXYnUATJHkZqMS2WctSlQeNmlddke9FpXQhUp+LQTDUd3OKziA3jRVzGnqhvSWxdWo6dEauXG
E6Aghj2GYZqgZddREq0sc7wlYXTpB5RgxZO16C1exE+W3wGAH6FPcnzXS8CqLlIrGt9LervGC6x9
L7vmiFyN5qgrYZpUEHoDF8mlwN1wBF4GVv9rwMjdrLkklVD1nRb8UNvVKKCCVj80kQGVwgFZ9FVr
2aiyH86y4ooLePkEWWQlEdf9x3E1kxsV9gvTqqqFIkKLMnDBogS32xdvZhce4sHtrebWAeHSDygR
u4Lt2kRyFvzJrXbFCKVdca8eLcfVS5WuErROh0a5dU4JpajECfdKjEcy/9aL3KXuK0GLYUCaFBHv
AcJ3JUpFdQaMIW41+37+1SeJeHAaRNkdShQszgw0l/PawovohgzSpa4rEds0i2fOkOBONiCCcMuG
4hd0QEy3rq/Lc0J/4dbmKttrLc0kKOaFkbEjm8Dtuh23g28V/BpnCD5scDlPeTs4N8LgPOAv/ZwS
x2U/CcgrDftK2mTefl3g5e5wEwNPBNb7lqzwpTFTgnkDCDplMWO2GHiKmE0sYbxJTy9V4Mr4fLp7
VPrKnMVEQHvQlevxPhiiW1pUF/runCfqyWKCmA+8qiKJNr7bhctYdw8eTCy9w5qqX2kbtTMKi0Sx
ytR67SIe8j5i9Osbq+lS55UotjE2tsQaFMg6IKQRW+Z2XLyqv9X5S80rYQwyxu1FjgKKtc6lf+DP
9psBjW88Ti0iqfBnl2l8WOrIq99mZdx9qKz+o+FkZ9g3JP3KihNINTLd8sOK9p27286UsH1f1+dq
Th9kv3MMfT8MNsYib6iSU2ga/SqCA1vlPrSrMUcEoofHk0IGwsoKb21ryR+hXhaPaDG0MJ174fNU
LzdeMRw3OCG95hh3oJ1SExsZYMPhEmPTELrLsMKBzGTu/AogBYv73hvcP1Oz9P6HZVuhxUq3g22/
pqjxJMAkRvPGHJ1xIC/FoFTWL4oyxjbjkntC5bIGOiXA6t2BKqpBHmwefsQxLuHO3gRC3ry2R6SS
wszHouKAIjikDHv+a27G+3XV3Tg4nH/5hazgnOf7yZpHREzkdllW3K224fNQ2elbClU/ohnd8WoT
U7bL+hwHEti8SAR2DSIA17PfpQWlJNd1TdDYTuP65GalGSK0erShnoXXGz8v+pe+6jz+T77Kqea5
mPO0Pm390ALLj+31wIG9dHeQU+7Hbps/X/+hS1+hJNW+M7GmQfD2VPjwvCwLOaItAJ+pOUhKNl16
YBCbbBB6htZ0MCpPHswiEPdanVelBAsrd5AWksUpkdOCSNbQ8xDljf4tZeILgyOVkwsy9ilO25Av
JfWYELfdAXeq4db2eal1JeGt0TTPHuqEpwxZ9u9RbAKAtDrvQW9slHwXAYka5h7pQyQx4jsctbvQ
qQL3Vjp9eX2qwrcjYh9ua2GykMdeBdG5b+1/p2QVxo32L+z1UgkuA6ZTIeytP8klh41RNICcdzLN
/YC31bL4ojdGSpRZTjrnEn22U16Xzivoxesnv0i3G627F8ZICa2kkAvVsmQ4IYKApMlkdVsExFzg
cTRmXrWvm6wbb2TBS2tJibMK9UKM1AsjNP0xfw0N/N80wNVLa5jOyL+nyQinyqxP6iUK4SEvIbib
Dt37ZLqRIi5MtVAOLbnT8xaH69AJGQBELwJs4p0jJIkzkaKM4KJd/4gLsBtHqMGM52IRQB049dC4
pvs8Hlc7NAs7/w4NLWleOXgVwP6cGtTSCjvIq4MU6eg8LI5jVW9HINHbja5cmKy/eq9Pkjv0nHLk
baY+ocvYLgcPvvlXdnBD3tg8LrWvLGsYpx44ToTG/aX4Ok18D06PtwBZFxoX59X+pPMGpzQEs/oE
Y7dWfrbaGoZ3oBmQQk1adSq4qbQ0XvnLafVFerTsYdUbd3H+pCddd3qm0+tEfMo3gnMvyOXfC+Dh
pd64C/G8fX8YHZsbbhD6nWlCcjFbCOQ46l1fwJcGXplVCwJT2Q4yCKH8yW/zYgXYeRvb1+utX0hW
QklWCxbJnjRyjms16v7xAm13V2fQ0Q9zXbfTnUAR+5Y89aUvUZJVgPcYjh2mH7ZV6h4WSHQnEL7T
3fUvOcfzC0cnFQOJxVxhoS0YnxbI1+lvTKbb5sGqm2oODUhww5H63lw9eKZhfbn+ixfGTjVb6Ms4
z9oA+nlqtNa+6h3p7ESTthJEnQUxAlmWKT5e/60LY6eCo6fFT1A6zIxwjjJ4DEkwd5iDC7O3bqTj
Sz9w/sgnQYKsSAR9DzWProKKuZPekOeHcmnLTfMHlBgHr2J3DXpKIV6F6bcZeZIPZocptd74nD/r
Sfdbx66zZS0NQFU1t7MJ58TMt2+9918aHCVKtmlJZ1uuyGhi5/rOWefgri+D/2sjdxEZeql1JS7y
ss1dFM1QGbaw1uk4i7/ByucWRu1C6yoIMIiL0jGj0g4hvDoLFxaEMY5StFILyuj8tSR5MvKiBQxN
2i5P8zYHzg6P5vknJ56t3i/AuDRzh4oF9AssM4Kzvli0ZunJQ18cbk8aaX6Dsvgr5GZQBPJybCsQ
BEDsaniN3Iz9GZfo/o/WAv0LcnwyTA1EaTGRlE5yTpuHwXOx5+iG+Ide68ryj+z57G7gZic4sdN4
VxULIncc0VHW1PsBZY8ru9Fpm4UfMHtv/IK4UP1x2iyn0mzefh6+WYpSRGlES1jBbH6LBBsKRhWY
uv+dp8T/4DSdv4fDJ6Nf29E6ukmfYfaHaxmKjdX2CtEMdGOvD885ib2w+fzFCT1pf1q2xnWLKD0v
zwpKoITBYiAAtO7r2r3lsXDhR1ScntfFHoJFEXNg1Qlv4XJEbMcuMMLei5iSzOH6t1xIGCpQD+Ro
b9pwh09ihM5Vz629t3tL8wVSxeblLkqR9dJlp8pfobE5UYlIX9a63/Q6r0SyPcFHmyuaXzr7R5tQ
0IhbqffSZio7WBHPA0LtiLjMfdK8x54vOyGddyvCLs2uEsLzssmt7ygQolnrIUFWreOyr+Bcfw4y
PLNvLNRLk6vEcRbLrW0a1NFcMxnwUfb9OIZNiT2f5upRItlYZi/JHD9BH3nsj+0IynNabL2TvAq7
a7zER+HUTU5WvA4h2pQdMparZqFbNfho8mkGBCTS0zi5gJBx1XReVUlGkVhnbSKU+DzJeaZjFx1a
oJAvjM9rGeCN1Pm37AJenlipQukWAMGLNcfpya4tA9E8rjs8H4rP17t+AfCIvtjzvseGZ8WIJSYn
b2uD4hg3foKTdc4NdmqbwN+nySh/ohBXpvDkMuPHWlpme2apUqPWekPBvO15F4Yc+5zJ5YC/5WP7
w5mH/G0VZ97j9S+8NH5KcFsCdeKc1/+zpo2Nv2HbH+QKpUmv9fOvPtkfXGiz+Aj48anL4uCVmB0n
xL74JuD5UueVqK4LQ5hewZQbMgteOVDkD8MU1VrPif/xMl2i1onR9YpPVhD9cRDo31EzSY56I6Mc
rRteNeSQcPVvR0rpZsTVf0Hu5Ma4v5xUZaAcrctxHVLfNCO0L84qYC4iX2+T1pBQDOqxFzd+5cLw
q1C4TkobLErPykQfLA6zs9wQsj1Fr3W6kyoGDtahm4l4M0IPrVeel6y97ObsoDUBvhLZkGWoGyHr
GG5JD9GulGj3rZFeVMFufLbu24lUmvk0DnEQtYu6yV/Vq3T01o5/nvUnUdXBtp+szAjCJG3T12LZ
zPvWQP5Zb2CUmC15ddvqxg/CcShdTDlWF/VyHBL0WldCNi1dB/8EhK/FUP/x66Le+2iRa3bdfj4w
djZBRTF6hr0KktcYuKMAVVdpeL3rF4Lqr13Nk2EXbWdVY7RR72o8CFUS3ZUBiQ6UFhoMCmbNAVJC
l0e2bYZ6wI3eFfZpmpCSrRGv0TrLQTp/PkJjBok0yOog9LIMve4hiFEKsqsbjzAXRshTatuWj4z5
EEVRGKQ84O6R90GvCRAlnvdJZc161X9skJ9/RLzZ9pRACUJbu/JQfkhCRAs1k5qnhC62t2znbXre
snIUYocZLfUIsbrra+gcRP+9MGGz9LzraZVNCLfytoDszvytQ6zutCVieK/XuhK63gYfI81EFM54
N+xgEn/t18HS7LoSuXXjYImw0fhiJDYSptEXmRk/9TquBO7ZlY8DwllXdcPvRog4eW3UICT0NipP
2WyDtR5QmLejUJrVL3Nt74uG13y9rivxOiCv44o0DVCSzPLXfYfj6c5MLbDJWu2raLhWxIiOt6sR
tvnifIlSGfwo8vzWBf7CelTRcJWUc7AkbhBuwPVfF1TKTsloa+6xrhKopb/O67KwDSIf3N2XuTRQ
jcUL/vrInCPyhVhScXB2hZyphYJSKJZSHFaQISRlNKrumrycD0WSu1rv7lJ1dLPzpAJy0Z23Fci2
EYrN85amd9e/4tIMKDGbLgw3kqJGWDT2Eg6597Ecb95KLw2RErN242dGBnCbxWMO3/1hRaTZnlYx
oPYOR+O10y5o6el9iBLDGcK90zymUVi0VrzHrnc6eOBfNOdACWE3mFYJCYIv8Tp72XGCqH61lh/p
nfVdJYrxxbCD1QO+U2XCvEciLv1FUSLWu8KpMLi1Ir9JVMZC6bgfs86s99G06JWIpYqC87B9zoOS
pyy0ONtjOlrpAf/6VW95qig4gfh6kcnECFFVFoesD9CbLAah9dTO1z/fDhFJbcUEsoz6p2jfRWga
77q6jrXK29JRNtsSn6jGb3k82qw4mhC+qgr0xzargrmFC0imtzRVSFYM4T7xItaONdnRXiTxfL9g
iH1jZZ5z5QtZzlFCGP3rOtig7YbpkG4ll8TSHl4NCAP3CCsniJ5WfWFgPVLmeXZj3C6kJEeJ5CEw
nKFKZyNM7GlAl3WaT2C95o/X88SlD1IiWQyp2CTU7tDAd/1Pva3O56Z3rQ8mhzlzP1lYPZlFsdwo
jP6VJHhp/JTIbv2IBLux99dm66KJlwgEtQEJVdH7xmzL95ZbUozqgt6xXieov6N9P292cIfa/fa1
wIkGY7NyK/AYzCtz+ogSlRwOhZvgMwmOwp31tnkVadj1KyW+WBphOcTyn27IQUia3lB/uT7oF6ZU
hY4FFiq1Vr1wSjFRFl6x3zvhZ6RHl5UqcEw2BQdyiVB7OUx/Apn9ntu80RwYJUUIH7FCVCO47OKc
eTLnLr63sVLRbF1JEW1p+n0MDDfE9++dWxgforTSqzmjL/M8ufXoHs2rh1BeMVu/4sJ9dKL2j950
KklhxvamFH7OiSQawUhOxXq/tI3eoztVnOcdhx6aLtgjc9G1+l+pnX3O3O7Gme3SOlSCf8073gKh
2KOuWKcPuMXNSKkLU+92qxqA15Pnu5FZsc+mtfwqPCN4TwHGDbUGXcWFRcM6zDXaZWEVD92utJZu
l3SbHq9RqriwZR06h9fwIGzc7jdOe/9g1Kk3LCoUjIRX9FUDAMXikvW1sir3ZMej5vanIqT8BO8j
GExnAzg/fUyTqP/appGnd0JQIVJZ1POYZSNfX/ju8IZ6XY2beyGOelOqhGjgxRXQ48gPza5yPm1D
V79DAKTRXDBKlNqQxmdkrbnsD/WYoAqZFG+Gxqz0noVA4T+P0xJTsbycyAKx665htzTLW7eQ9Y2x
sc875As7p4qRSideROe4AHe1DOUvDyxC8WYba/FPYqx9g8HS+t42myM4iPJHNAXTnVtsaXW0k2g1
UAVGUiCE5fMrRReoO7oSswc8HXBhBqdflXvcz8bhsG2d8znte1/e6PWFBCOU7T5DyH5slhKZe+FQ
162NAJ9ct18qvaO8CrdaFmMs89Rjq8Oc8I63aAd7VZx7tNajCq0qRBuj/z75YYxPOJ7O8dtoTDRr
TyqWKkfLenNWKwq9sy9o3QBxKp2tudPrurJP55OFhDYGkuGw4toYWxG2q6mjJ0smbWWfngYvQ9Xe
wfJkWZq3bpP4nxKxrR/1+q6mgcyqvKgZ6bu12rs0xsAR5Vg9EIZU8a+eH4u0XEi/HrqKP8w0Hu7s
Jok+6fVdSQKjrGfD9TlOo031JbJbDBCHtTjoNa5s1w0GoxiWcBLITBPvwdH9NEdSDxkn/+adJ/X0
3jUw91s52RnQAu48FHfeLNvoPGp1XcV/iSmxbTPjZBeg2RiWsIt2TRPdwt2d190LuVFFfy3bZOAx
M4KBjKbhq0DT7oe9jcartjNaPcKEVLFfRlpvbj8HfrggXn3fOLjS1o6jJwEhVQk37DfXqq4cP0xH
9x9pFd+9Uo/kKVXM18x/GqzDOPhurvcqLobiHhMbU++6bSnB6kMsaN2cQ15Tzsbdttjx2UbdFHoc
HjSnn++qMxLug2eUHPNgvB3wA3oNXeIW3PQSoOAv0+zJoh/xVUUYNedsbXbFEROyhYB1FvxNK2tz
57AQhhz3nZHkI1LuRVEdHdvxZiRG8XHb6YWGEtVIrnAn7vA/m43APPJoU2EPn2o+oKiYMGN0Oysy
Nj+k+tL9mId1O5nbtOpdIFQwWLlYS4pisx9Ko7h3g0YcWnzX9loDo0LA1smwS5lTy8dyvYfYbn/G
HyLTbPxcD3ky8wZmK8jbUx+VZdAeRw8i8eI20Q1VrAvnHlWHbavdzeqinjN+Gy88rpb2MXHTL3rj
ouy+8B+gyduDF05z2ef7tUyLDCRB2Xd6K9JUYjqepxXx/tEPsQ5Cg7ZPyo9JmQ+f9bqvRHRjQCPd
bDyKHL9LTkBcknBcRad3QzGVDZhK3BLnKOuHc1Knd1gmF0c83G6JNl2aVyVWMb3HC9hlXp2uy0O3
byDxQIe8UVy81LpyWu4rtH9R4mXcPf/9EuBnWbmmnqSLUHFfJWAZ3IZbL2yjPvsKvFt8mMem0TqI
Ixz+PJw6gTRBk7ku+O4t/YCXVPQ9ELi96CwZoeK+bHM058ZM2B3xN68R0Vim726Zcm7Wa185LZu9
4HIlhRv68zLGx5Q7aLxHWDT+qNe+ErEiSixP4mMT4pnufC+k1X3Gmzz+oNe6Eq5DPLRysFOuKexK
n2yv8N8nU7NphasIlHCtPRmk2BTj+2zX7S6b+34XT/hn6fVdCVcXtxjHWhIvrNGhPgblarwum6h7
r9e6Eq6Ylwu056UXnhH1hzY2xGEzcktzzSvhOlWk3/68PzWOOJQuyk62Y656S1JFc+GxsRQZ7ugA
QjCSxPzXTu7x8cCcU2toVDTXFI/5ZjbnzTVrvqxN+z0oxc/rTb98GhcqliuPzj4u+RaFQ5fWX1EZ
3rIwyM3CCoMu0TvVon7yPOH0W1XMRkataM45jw1NGe9khs7l9U94ORMLFdNFZa4DKOl6YWyKnKtW
UJk95rVZNGkdPwSmFc+OH54R4alWc5toMZfbTUkZ9oHmVQ5jp+eNy0VU87h6fjhIP8sPaG+7Aplq
H8saveGxn/8AVnJ+MXQ+xz5vQm+/Mb19Eoyl5uArUZsL4CF+TMZpUDHdj37+zZ6NW7Lwl2ZWCdpe
jLj+LJy219nClKgBsYeEqlbBCEPP5+PS5gOqANiyhcNmlPh9Ge4h3rqbJOLzZvrfa65QAV1It7pF
idV9mOJBGJ963I2Hh952l3eG3+TRg2/hu4C6f/slXidM7rO1z7D0MkrzW9Dw2mSNYhgeUeS0vsUz
quWnSPrNfQZ+7tcS4WYGoB3vwutL5EISUFEa5ZwZG6aFbBtzMT06GAthlJu2eEtb22J8u/4jFyZT
hZ615Simclv8sKqhCB54yliTfdxFkdBb6Cr8DBs8brQzZ9WlmvpHe3WqH3KY9NDeQoWf+dgdlXFs
E0Zt8rZ1lh4GzfZDb2iUBNOvq+E2feWH9uhsd46Xel97BHq07n3CUzKMb7Fbm2BZwgQKH6KM1Zp7
mHw2oEz0uq9kGKogNjYxLUgodDC+O6CAvvmVmB71WlcyTJEhLo6WHNf+ZUt/TlmZ3/eRrwdQEp6S
YiL0UgDAJ9S6ojwe8AoFErzDGMDx9RKkCkJbba9bgprdySih7aeis5F3xixea3BUEFrcekEejeA5
63zY57xPNyhh6DWtXLoDBA9Gz6ycMGqbEu/n9gHvBldvyagANJFUSzxFhhNCUZ55cLDaz72ztTeW
zDmFv5B7XSWein7Dwy+ZvRAraOd+xnrmtz10vbkXTn1XwdPA4fVTMloRGjmlXq1auEqYwYtH03tr
ndA35g1vcOkvu3mZZ70nK0yDnu9Xay7drROZQy085/Thm6vzfSys0jzqzbcSZyi3g8zwGTST+spe
CHyEhdHovV4LFSXWylYu9hlqJcza3SVz/auzlltiU+d5fWG+VZBYgfXg2tc0LiUq7rtlzBe5K1tP
ahVxhIoT28YOo4wF1kDm+c07BAO3ndPY8z9aA6/ixHyeUeXk+27Y11hZJ9gHWUmf6N3ZVJhYuXEb
nDMPm/t1tUL0FYtwQFtMs/XzgeJJYc5d06LpfOmGaGE3u1iKf6M8uKXXdWlWlShOB9HWYrBkOJZF
eyyLGKybmPRumyo2rFlquQ6I4YTOOr6NhNns+ia5hUhSrNn+hzwsVBhY1XLiTjCoD6dGFvWJR8/h
YXAx5NjZW9N+RM9pGHZOIptml9q5Ee18N+3Gw/kFRCL03eTtDu/2utl53rK9wagBl7atMaJ3JSaM
8y6f/CzRqmMJRwn7gopBabQbBUoX2FqWIQjLfVCPICkcZXt1wP+D/UrcsJ27O7a9L7ns9Tquwr7g
pQbT5lBZnbfIDoOkHcOycm6VVf8+Mb6QU1TYl2tW7So3zmSTwD7o6K95GX9HxK2P9z7Coe0Oq3rr
fWrmbQyj2omThymtuN32Z7Ox3eDEo3l0rXFxDwZ46uUwee38ybYHczjmc+vM2GnGy3zstnX5aXIv
Pxg2/uwjx76dVRnlD68qzU4LlSjU52us2CnP4wIXzkGStPvSQqxwV4lO/r6ewc73+BfGyj7//0ka
wMS+SrAxdcMN8URjl9iJ7+3ltgX/ul4tP6+8aXy5/ksXcoL6mC3HDE3GpHPCKa+yOxe/+H+CwcJ5
Wq95JeUgpuhx2rGpLRrueO8gs0+dTpPILtTX7MpvevxnbXbwmYW6zwerfuuPJrdPrd6rWMIOy9sA
ZCiHqtrD+3hZkl1tO5p1V6lMclqzgIJMOmHdjb8sgnpHSUqPl4SJ5vMVlJ9ruvHmOqEbR/Gu3OJP
geX/0hsWZVILbxBm0FFhmXynf1UhrE9Imr7eCVzVn6NWbFte17noqSXDO3swnD8LLjLf9fquHPqc
tM+8zfGY0knaP+ecfh9igGK3KDIX05yS/qGhjiX1B5cHZ694LfJ5+p4XdpcfqyRKgp0FnPYzEHD/
bbkUq3xFEaMavpZOhfDqAvf9U7HZ1dvM9ZvuQO1ifl92cWIetjXHJD2JV9/Y8+bY81BrjvNbLCed
bT9FU50deDioq8PQIRt0Y/n/fSZ9KQ0pgwW6OHVxvXJIc5kHGNmNtz9JjWvrDqzO6t3HW1xgGo5Y
2BdehrbXwGBqeGqpVephYoWKooTdFacygqptmzisnpfxQC7UW2kqiHKJow2QmO2FueiMbWcV5Wjt
rSTV9P8QKo6yFlMAopeXlX6QMqyRiDlmfufdaS1lFUoZ5FOMx4fphJuPhF+J/PADJpaZ3ss8vXye
QVZkADl0nascZhb/mpuOEifvH6aeSoVQ0ZRePHbDNC8ORyTp7djBqdaUSas5OEqOasCWp6s7uGGU
cOjFmzKuvidNlGs9cQtVb271Rh6f+4GxL+P2XiTOsPfcodI7XqhgygbbHXMZepJ3sfKoyJPZQ91q
kieFiqXEoazgKORLbo4D8A70RHc4vMSH66vyvMG8kDNU0KPf41syVCwb2Zud3C9JhWKyDfM5fsid
0f1z/VfO0/jCr/wH+rgOW9vPvOeOdjt9WqYkEShEW8mt9+ILBQ8V/IhKpLMVOdtE13k/unopUA41
a3PdbzAH92uUOL89s65/5g4VTGjjHM/0PkzZPgo/E5wlVydssv5nFgU/ulJThFGoILfRsArfb2Yn
BAUbvUO0uQp50jf1Ik4FuQVSlpxZOc5so5W89mVsncbEyY9a46KC3JK+XKaqskToj8H0dk6y7lPg
R9mX661fWLQqvA0r8myt4lQAKmmKdZ8kab0c4I0M31uEvBe9AqAKc0OMakyCOuYbOFjuojb9JLfG
0Vs4KtCtkLGzZfEkwiiro2OcpevJaqTmXqMC3aIiWqzRqmQYuZl1V05mDaHS1EzWKsytQaG6NopC
hsPUl+1u2YzuNFm57nOyCnRzqRYPRkz7TWB0b1bHBA2O09yNY9KFXKQKm6Em1FtJnMnQ6CYXQJL8
3Z89SK+vzEuNK/d9eo6yTMdGM6db9srK03Qnutq98WR3Lj2/kEZVBNtUL4tVTZSkzb4ut31X5727
R8doRRvM9ht519tj9y2Z7OHn9c+5VMhRYW1RhAvaZvkCyL5FFSBde6ffrTBA/pxLU2/G2i/z831l
KMY7a4ncJkMHkwLhQUSm6HcbNSbr2DuVPe22qs7rj6Pflq/yKDOLHadFb36ATcdz+PXuXsgLqlJa
kiXb2e1QhHNlDcvOBXbzaAJJ+Nm0sZ5auFDRcn3hbUFpzmQF3MkPrdXLvVFVy43t+ML6UQXT7Ewa
9eZsItxmezp1Yiw/ONAz9XK+ipUrZt9DOci0Q7RO2gM688ND1Xap3jHIFM9PoHMj4q6tJa1PxbYT
hZ2+EYYm0F6oWDkxghxyvUqEaKmIe5EH9gd/C27xbdwLkaXs41PGe0mHtnZYNUFJ7abKm6/V1hX5
DmrMWB+k6fZ63lZCFU3rUU7px1JYYbvVLH2swMuf/iRWrSVkq9g5Nx6ibIk8O/QTdMWOMnFwomuG
or8lQ/7yGrVV+Fxe1uT98yqagyA7YSoQHRKgFZrdV57dytFsvbgXJu+Fvr9PpOsdmAw9JK2tKqIZ
aVdRz8Qufk684bhGpnMoylbvBd4OznnpSR2w6Je4d3mEDx229z1PYEhyllLrGdsOztPxtHGj8PoN
y9pQ1Hn1PcOub+dFon68njovTaoSvKuf5LKsTSt0u2x6pGqfvcmX8pYz1Mvnczuwn/d9qnzqIXVv
hXHTgldf2r569GIZ/YM6Rmvsht6Ixp3Rx+ZnM2mnKYxRNtXC2NqBEtmpsJ01m2YLuOTMawcKoHse
jYd7vWFT9vvZkaWcs8EK5VBnYVs4d9De9M5ZtgqrW4fY94ulscK8G+fPMs2cu8l2hqNW11VQXVd7
duCVdL2IvfRfs7bWEnY3Ig16zStxvDmyWnAAYTeg5P9l+D+cfVtvnTy07S9CwgZzeeWybklWLk2T
pi+obVqwjQ0YjDG//ox1no569tYn9aVSKzVZC+x5GXPMMcRssZ5K6Y9/++m3OP7/XIbOZuuICiQ8
wg25PyhgBhgayn8TkKd/M+oipHeSJll4nDnImAVsfGf4Su7sHyPo34S63mdQtCI2PLqeNFW6dQ4q
K/m/UTro34y6lJl2BnuJHEED4D/HLmGY2/wr0ESzv+4ybKzYsA4NgbTeNl0cPJOOMxHhPyE19G+l
tJQJdKHa4cUGY/rVmKj/tUu+dv9xKv/nPE+zv+5rGvTtyBXCHFcQrSzCIO+3Yg3AbCqMmMUHENpk
+7cL9jfBrovnoIViFDKZj/wZehj+2k7rf3Gm/md+Hf2bX7dzQeAfFYRH1Oebu4+oSB+TPfaQ1Y/Y
2paNTfVUh1hCodX0f2vVf7p5f9PY5KrkOmodHjms8q5htLf3i+3MP1Wo9G8O256maxa2kF6Hllr7
OMxwHui9d/92uP7msFmuWqiFcQi7p9bUE+t+wnhv/4+j9b9k0L9dRdk0QfN5x71o4nX9NftdvbKl
/y+vhv/tp/+VnyedRTNVLT0aFYcFDAOHMk/0f9GoYB92uwH/f29J/7YVDTBYV1BvpccOfpwGbIB1
8KyA7pPobQGWlZvqrYUfyzn0kNIt2SbX7cYxCfrK7zTZv1joMYNaC8Gxz6zfo6XgsQf4wFya09Ib
rda6mXTSFHCi5WD5sT3h93s+WF6AU5+yKl+mJiznFJtOJdA6m5fJlKUWxnETF2W2SOrLdhOhO85C
DEsphnnwRxatkT3lLaqx2jpms4LBIM9Chtjq4eAjBbKK93toLlhJXc2d6efRllJgmvNkWhhxnxgH
IlB3dof3maQJSwoeCErv7N5BzbZr173DxHKS9onDWOQ9RJW3fB8tjKnxg9naldS6YCuV2EP5K1rj
fStntfK1UNAX5C85n0NehJ4k8VGi/XWFA9nlA2xW6Dgly9RHRRPKxV9Sv+OAwq4O6ylfGk2gRCaX
nU8nlgZhcxeNwU5LhSHO/sDgpyYqH+6++aH1eGNNIMRvtNhknuVwTZJG/oAmvPyNF5c1dR5RQ34S
2izNNcr6BDmNiU0WU7AEpFBhGKM/b+apv9gFSGC5Qcg5PEF+P5rOBJKhAz5iaLKSpIvSKHMS8gNm
jLEvA7gcpqVoA/JCWRDnTwrWU2cYQhp28hBFb2EfGG3N207jcH0wlAoMZYEGcnaJgtk2JR/aMK5g
N6Q/+eiErttgFDk0xjhZrrME/bcMfb7KekEt8dg6Ce8vsuyRP+37nq2FdE2z1FArM/thaSf6jcgu
mS6tiyG1RudJXbex6d7wCTn4XFCV7D/GePNvvFt+MBSlP2QA/aNqGj1u1OipedWD9S9q6eM35+dF
1NTHIKvYSKihGHsRQMqZQCWu6FVCK5smwXMOudlTv6CbAMiRT6acFupfKLgk9NTwBYjJzBLHTn2n
Na2IYUCFoEjG54J3nmOO7IdkPCXEdA8wg+71awy55rzOp255B1dS8cr7RCzfRDQ2/BC5VPvDlJGM
vohGrfSwjaIRB4k5Jg7tHDr9ktGWkXMEZ6sN7om9masty0Lw6lmw8SrG7nRQqHmbRZ1nkfGnwSxb
f44ShiOJs9ty6FAvpMnLDPEdo/RA+rHouxQo5SRmOE1tSy6mkscjiUEE6R2tAnT+1263c/bi9CQu
U5bl8tOblaaHIVWhuIs7GI6gHOxmDL5M8kcASPxJp4Q9kjFSW53ueLunzCr70MY+wfvcNzHVxsfj
+rzuMbUfjOHRlNKAwltQYqy/154GHzaVOwQhoCyfPMLRmatigKTVUCg3DiE+PZQtrt0Cx8yKOdzz
Q55Z7R56s+RhhZfZZDWZu/SzGXRvPzw63qYC0y1LDyQ3432aW2CRYEYEP7AAQZKya7ceqBbnY17R
keSyDoNuvYfbE0a/gYL+/50ajMwfb36+yhRmjG7mme2E7Qkfm/kLwyPsqjgL+wBKp2CZ3nm7+75c
k22DzBQJop/W4IpjR2e6RZOBJF19U3OcDq7Dk39udu7iUwRL3Pkuice3Tga14qv/EbYT3ouGMKir
shbOAaJI2HBT3RxcSrM6tkEM+0W9JeoCAeZW4pVl2AiykNfY7jNLCKY/DV33hwl+2D+zLbPLHQet
fH0Xlmr7IBQX27kPCHPzLTuknBTxoA1g4KwDoTTcm16VW7qsqkyWJnnPGEDLOgiV+Qwb6SobAPnA
+79RY5Za901ebXxZjikd4du+QJ8+2YfvNwpBIWw0lZ2Rf7oQDMECNgtg/WfsWwONvUO0YedTYx+r
4uuKFjIb8zJUlpderqZAN8aeAVMElXagNW95Yn/6hWnonbh3A/syWqS4zFdHsqmEApWuWkxly75z
KAezgNU4Ml2LRxF3aLNV2t6JLlhdaU0SPMKlFPToOdvxWN2Are9iDuMOykGgEBSgsNuTIa5sYYiL
FGDaOjU2quDb9hUZrLtsZqBlCFXFtmjb/GHf9NIWsLwgFcO0doXKXPDF2e4HjUnzA25C9DnpEzis
r8FYDCHSTecoInrY8TJWs3+Z5mX+gGmTvRsFDb/1Yzd/ROnYlIbzvQzjdHgxRuEL9kF+isj2TW/p
i4XraKFSo8o46ZIKSjC0wKGklx7cKNDwtxQiwkJ8hXhD+kjW4XugOCBbr+DgIJx72RQWAJI8mKuu
gRbLNDYYTi35Sa6AQlkPykEUNc+D6J+jXm5l1sbLMRiWt4nv35kJab1hC/CooS9ZBHKZL4kIcMJH
xX8HS8MKqdtnkcQ/zJI8wojqLs+T5WA2/bjvW74U+xryXxDDoXvNrMy/ijxugRJBR2Zf15qpKTv1
M4yWxYh5TTRNfbm7Xf3GzU5IuUvzaxh2aKSFmbqgODF135n70GdIVrCp+IhhGPu9seM5ottjr8xW
kj6Mr4nrj1O8P0tsGJyRKML7NOn2w8qoKUKbuRe7+fXDSOkLESxZiTtmH5oIz6lD9VFoLpvDkKCT
CTublig2uvdGef+iMea+pAGOL4dGdDU1Q1+ELRS/19X44zLS73ub4KG5rmB5PxdDpA5+gBJQBHHF
YzRG/kqCPMJqUzO3Beh4S9lSQr9DUsn+7Gz0E5pZUQmyynwMx/QdXEdxmkkAoRUY0586uKcWURrv
p8SPoyzSGKrRuGh4PAv96HgOwxFYLuDQzfwxbYRPiyzP2g/ZIqEtybwU3ahNXuOM1Fk7mKpTHb0u
YSd+xNM8PexJQKtVhYc4badrTFFMLkt/YSjUSpLIsQ4TEcKWS6FEomv8PmPIfTK624p+Umd0xuy+
ce7Ku+BVdjQ+4fLUpGVp7d3CC9WQvdhYSEs5dRezNK9NK9cygk17Kck2Fz08CjGlEPziwhCR20bf
Ym1/RJCwKUfQDvvCkW2qMTNYfmCXU1VDFvC2sI7Pp1Qi0gY+C68QG0sfI9LFSBS7e9/BdK/Wbpjh
jRPlxcJbM5a7t06UntL5NwfvglehnQdeuj7tKhhN6GKBFCBii2bf23jL2uOGiVkPZk4bxUdmg2Uq
DQn6EzXZWvqu2YqIMFZsKAtKuq/f0UsuMThGJEuKAcvoPagvNDNwbdnumJhjXSlp9V7maypKahAS
yUbai4Uf03bFujAvQEpMqhAmoZW98TchSUaxLBhdeEO6oxsaU3aaf4fmkiygedJCxjAl1Zba6HWC
dlnJPSyG8Etoup/GqKEWsvpxfMiNnO6YstfV51/53l8npS4WbkenJOeLeMOuaX6PejAenjX0MZDk
Mrd8gwWz82W4Rcritowghq7ueWylFxVpJiQHFo05JHkzQWoFSI3fr/ucH/RiyEMvNOsKeBMlWRm5
LR6KONA5Oo08Qn2hEGsKvkDm2OBR3Ddw1PrWmo2UEyr/F5ZnoohcGNzrPas7nt6hAJoegkjNXRGv
s6u7MPtm2/ky9AtMLXoUaRK13yM05+N6CvxxnJV6hNTDxxKBt5yPKi/mdU+nAmufWbmGEs2L5nGZ
snTG0WAzqqQwvORtOpHTHqsgLaYtHC7oTqgClZb5PxxiM8etUXqqpPFtDZucqQio9tFhlRFH8Yqd
zjLLWnngcTyWVsbXCSO0Imi7vkjpJA8mndI3iqEg7KzgOTpBVKvomxj/C51u0XuNZ6fGJTx3nM9V
gwxqy5DJ/WQozilEKSOGDTylf/cRN7TkpB1eml0AIWHowYpxzVVeNRuEBM6GpfJpl5utc7s1Va+h
Yzd5PnwMsbL3o8sszKJkCzeHfaw0WeeD6QWKIGwRHAhAu6+ajvMJUUPX+TzqWiJf10G38RdJcvJM
UFOgVPSBLoM0zc98G9RXeI2DqAbvXLie9iM/23gxT+jR1oeYEOTFbM/0AhNUHZWxXPGIV57FX1az
TL/dAs3WSQ70RGXUh0Wjx/TMUYjfQ0A2Kvk2hS+zcvIYSYIFGYuDT8DFhEz5OE3FvDFSEGgxmoLr
cfgMCVrafF9f2ZazShgxAtPR/QXcTYGtVd2+9Q2kPbHdN3RhbVMSJEUipPg1t274gjGkujduRXWc
zvOFpnrAEWu7pcgzEpzzPeoqJ7bgEjWLOGsypDUQ2kw+GTdZUUudJikidrqBBwT5tMbHbVdBm7Z5
c0wMWYFruXzkvoMhbJyR4QHUFP7VNUv4jUUtnl1nev0WRTNBIx2YAMV/QjAlpf17orWp1vxWXc+q
T/Yi1UtyDts5uZvWdvzOWgz60eegbkJXmdVNDn2uWUGDPoC63v3oNVtOzWx1QbVQy8MWQSG1gLxU
UC7ZssqyW4Id2UmoBv1OQlLMABr0T9GWo39x83rZvM6uQAPIj5slTgHjywmHuZUOtkKmvawbGVhh
dGLekHSysUySGRRL6GS2aaFz7CUqtwzHDZuhZ4S47IvoUvlOeupg5hA8NDNI+IWJd7jRbwQRsBld
Wsk5R8SMp00fkIrdWApurwF4kxWK8Pw3tm6nocapnMVVmgh7U7d9ptJNAAxAUk+Rcml+xTn5iZVO
Byv5/Gn0FufWi61mic2HQvgREa5Ld/EKM8G7XcHAs12GdxsBRCi2NQw19MLEGNUklvSZpNG4fqw9
09sB/scx1tkkgT3QsJfO8fBp6xUicUInbivpQoY9JbfQ72Nu/DcXtKss/DDkAQJbA69Fx1t0Jk3Q
vnaMe8AgUQAe/jq2wSGLknwv5p3N147Ona1cFqMbBB7CwiJtIUxcrACADrEP4AsPCtr41kz7XKWi
gSkMA+XgztMeZQyN2OeAQqQc+0bXHSLLVa5U4v3MEVzWGtKmpyxu/KXBguHbiulS3UXxesdM9wYG
UnY3dgCMJGJCgfUxuUNcDkAOtG6maoBQ9zlOncQj4rQ9qUG2R+QR8bDuaqkS6nU1x218EKFKsKsV
xm3RuMDWizL6OmHIVKJIlm8moePB4O8l4BdROdjx3pKhAcoQUvUdMOn6HYRDc0wm1VbR7FTtETDL
aFzaMzA2tHceOCqgFxCCR3/TkGPmWUAJokq7RH7hzTjJAtT5biy7cHxb4aRQROu6DwWkW5MDbPr2
wyQRkVcyj5UlSVQraPWeV2tpsSCiPLLMdgWYwzjhc+9EATXESFYEQbaaaUPOTWzYH3BH2QmFUn6W
IxpH/MDnWOIjQcfeVKgAWU0sf0PfSg9G2vQ5SbPHVI/te7DrbzYWmL/0smIqmSEe1TevcBsTZ+hE
9UvRbzBJLQTki1H2xbzEGgaanTgk2V23RKIUKZzPBuoQBR20S4Hc6Qeov6iCpmItFwuy4ya5xxa5
lT9XRoZyhjfAXUAXepBB3BwSgY2PaWnGj3YWKKg3uLfwoGXVTjpbQ9xxftZqZk8jcvBX2AxC9muK
3GmiACp215xS0/GrMJ3CjjqEm7Z+fd1jEhYxmGaI4XF/4TC2fx8nXmsUn7dqTBY7n5OaaHTsC2YJ
iP6yQtvE0Gzx535MTQnr5K7eOvKZJG1yXDSOCKfTSWw0L2iEEozs/VpDXvXPDvHZHxmaiksSwz0t
lrIvRhbqGtME80hMehSSbaVJ1YefgvXGvZ4OjNCo7AfGi8B6V/ciWqtmwdcKReSPQObJWeb+yaPk
Opq5Q9CNhrs0jn955exx4NljmDp8g3Z8spxd0xiNomMrYKMk+GhzFh7jXABVhUTgdZ0SBWAEEHch
TXtsAoolnMxiHwc7rK9OR1cS3QooJkgJ9WZVg6X0LQk4SspMfo/WbCnJkv7kYlgrCjPxaxxKh1sy
z4WYd/uth5RYnXpsYHFJS+cHVjpsIB291rJsB6jadlsGJdFo7x9Qn+CdIjnAiH4PVQ0YAFXXwNBL
QBIQL2cJIPAftofGb1mpDPbORqhW33BRUgzK0HcRhNMldBmv4B+oC9QPHpwV8WGmFkjTJlk96/hx
XCXKUqFfyTa+50M6oGKYRLm2tAcnsNWH1fSm1rL53ocSpOIkrlcoTV5bCqvGYCXPBrYzz02c2Lpb
V1RwnRSF7mHTFpnsELRbXsGQPjvxqSdFR8SHaEZ2SBO3RSXLm+A9wUsAVL12rxAPPlu87iIPQAHG
kU8OJG4QD8ZBlTPl0wHq5C8Zxt6zaFWxd6vXyOF9drHwTHsKc5mXvQ4RktiKDaitG6bzDP/4uymf
WN2xFu3RYCC05maMDRtC55LJyd6LQNqxSKD+8w3VznfUrPIyR8Jfx8gGZRJ4f4dtp+6JTNOM/Lfs
+HJAigdTBI5FV4Cs8sG20btxWf+4RG263bBivX2bwAcoHdUNPriMrtB8c8UKJkwBpsf6fRMc+y+p
mPCoFqzyOAewelbCRRfV5MjLK8jKASCvLn1iLTwGjhv0JrBFvVghgII363PU7fNw2ISc6WfLd1MG
QxbRi2bO0lI0wPaKhqLWKRJO8uGqHHfdfRzMtED3pyq8WYMriJwrv99cSLrzEqUwGYZQuSZf1jAX
P32j1/Q9zm/lReF6ll0HTfzZi7RdUaYgAX5fVL/SC3D0NS2xknS7wCB9HgK4qe5YXrZpjFp2CMcq
Jiva0Rsc95YMNjUV8lcMBh4L2H1HQiO+NGna65cIQpHbYWvbsXmChfB4tIFAjxzNEq2mVesUPfCd
mUuTgXSNi8CewtCGtsgxKuqeN6wiaiB1Tj1McWzs0VOymGqezNBeQr4v4xcdWuTZXnprjjMWMEQh
N7o1H3MTE1MDAsV8pV+mryC6UHQ0tyqr2ASB09qESmB4DmfKsOGIvbxHiDxBorPATMcd0hRg6+e8
wPf9buPBvFeth+9x0QW7Xf8QuSMJ444k7pBxbr7Oed6ebNMPLzIa9uEuS2fx2CIr4WIkrJvOS2D4
qx1aNP9x7uPXTKnki6Fu2I/teqsuWp5C2he3EZjolEwOvriQlo/R0W15/KSShTyKm/T8wSTNAPh9
2QYPvT7w7M9pFwv5gNw9yRMdoWJ8VpSTE84XspdewUQSXK2PPfCCXwNZxD3WEkdMtHqCxQU4tGcZ
LFq9hPEB+qWusImmAg4PvRCVGlijTxGiBUBScMVP+LXsi0MnE50tdF2jY5AkwxNlM6RkBtt4LLrf
lIsRoZrpE0qwy6vAetiL2RTdqnbEG8KM35jPhdkwqNB20+AJtuvpSUmSAiMaYvbFxK0Wf5weoH+C
0hE+Og0U0eaiwaPvyyZ1EYxrN8wgJqFah0ptbL5xO+juQcIDOK5ywydcky4w+k4HUlzyaZL3PXQg
wxouKqMt4ALWJE9pMq9lHy5jdB2D2CyV73Q+lmPQfUYYesgyIo0Ya7iydy85SyJsS0/Sn9DIUlJY
RgH4WJNDQ79Hciswq5F/WkIxFeny0VXAtXdXNU5uf6w36RcsQVJ/EBjGXRjp+uCPIsCP6y6fDZak
ueDHFIvYF4kud7oRmbK3UGPWeO/54l05RhtZfg2eJ7QtMiGcuQZ2H4Jzsidh9CzZzrraaajlHZQa
6QWxOl0vYwsNuiInzujSQ6uSlVsSpU94GUxi1hJOKET6DJu4ENHITKUEe4HvjJEIdB0BwkD2GPAa
XYaTTaZVlxK1GIhJk2u4uFviJgk/Q2DKyWHwts1uupsQWf3FMPSQdxieTNFzEAABqrqF9v2T7neM
CDfknmOik8Xfvkd3YLtOIfMXh4idwshIlwnczN9AKfXv0IlXD9nqsoNV+/oVhAQA2DOS951P2TyU
WOPjrgh0o2H1E6/0p0bJ+DJiVvY6rlbl556PK9p7Eqbhi2Fmfgg8G1WFO9v9xjvYvzmRsfTEkiCA
0qPedEkDGT/aTfjnfsOcvVPoLotACbQSVEURPweyAdYEbL9TqFAB2FSKiPQtJ7N9RPEfPWEs1Mii
48IKaIGu+fQejRvPSpPvuikTQLi3YqNd59+EbGtwiAiHzWm+0Py5E3Y/pugMYLzdYV9J9U5ek5xh
gED26RA65iNEzS0DtN8RMpahYH1wXkhKOMa200wlIJZRBu86WSne3QA5VHjz2qy5xzRZ2SdvSArU
frdJ+IuzgX/PAfjeL82aBmUO8Yv4btR0A7sfuLUoN0BIGCmKjL6hj5tN7XvBXpcgmc8eHbA/ponI
36LBoa2FdtJ49u2u1G8BWU7IPmtzG/ZiKnAKt3BHj+V3iUI4Y+0rnyJTNCQIu3pPbjLI44rJfLG6
Zv4Cea39R44/m2JvmY2KCHvdn152oT4uC05tvaJMfRmBQqBXk9wUPpDY8/Zsm8ilRQxDCPAZILER
cVrUkLruw7IXHmvYfdAP/KRX5r841+Y/lZAo3zV1yxfUod0X0vR4EI3dNBYSMYj9pcAa4YVEOpgx
jw+zvIYKILo7FmPk0rfNcG4cdvqLuPfDEzr6/c6wPb1zfQStOtifSEarfoqavRzGnvzGLhRrD9SN
nYRjg+91yUAk/+yUXn7RYaTTbbyu7XkHmvp70o1oaqIASR9mgg4WSLNC7h1mGSLVxht56fUE4Jqk
oxkrzNMHWeo8QbhQUYDUtGNi3wCp5vlatEGTvwOYa9u7ViJ+AI4agvYEPt0E3id3BI391PZ/bCKm
n3LYkQIwDdw+1wkjy5KFo3um3LvsHskT0wyyKEwDI04i1LGLOweBYg/GDZ29GENEXHaBgsXOvHjM
johIxNcREzqKEw3m4xESn2Svh7CfPxmQz1+BSiN1l0P/uan83AE3DrhGDAfA2nbHMIIwcZn3GGqX
uLMkrlqNcRjKyJ1/VX2sfix6HcPLrhqZHZo+Gz4xqV/TYrd5X0Yyo5+39iMvQcFXazkOjXsMl6WR
5cywGVpikI5YHzbLW6LAvzhMfWbVsbEB0nLMmhGayHsCEDjAsBvVVopd0qoNnZK1gRBcVG8aAFiN
6lx9bBgzF4guMabasxoPGZMOkVZs+oogHNyFLsBEN1u3n8CN86Eksd0BTIbN+AW2ozgx0xwGeKRu
TcKjITP2qR0L0hZgXD9nrxzSA+yMIBuxgiTBAjY24eJr6mz4ZoLA9r/SCUwOLCTs+wzYQja62rcZ
y99WjdnDPrerq8jULFfW5evPHdjBXnquPTkMxqFD1Fu/YEDsGPTPd5j5lNghI8H9ZsMN7S9wpMOi
rb9zBv/1EdgVYHusrYnspEU/6HuJj+8RFQVuxCxu62xZ0HAUNBonA335tsFywgVwr1xRZ2r02ZAp
+i2yAE3YNMebKoItJ+ygs1x/2oYBDgihcRNX8a7WVwyPXXQIO7muh5u2TlsFe2rBkIn0+AYp43Y/
NlhZ/dWuobaFTHJD63VB8VZCqFL3zz3hM+YSkgP5CwRACRxrqYHJ9BPIvXgVD7Mk/H6MFWjuoUwa
X8wEa2bneR/nBeORCXX7vrpoqrNO92+4H2H4umaeDnhOmcmqDe03LRmlAwglaDPeM72T/LS4ECJS
PENFUzRYyzMvm9/jBdWodOMfMiqfH/ArzDcENzhjd6LHzGpSUwxaRtq6tIYq/aAKqATwFAweJuID
wQTalsAvhl9z5OhWzzgJawEsF+4YocMkq47bJRmqLkjwWJd071G0p7v/1ZI2Yg/9hKYN7ee47Ddo
KtnsNQXsfpdrTMHKLaJyqfsWA49j6Jvx0WE3+2vWdDctkGWJPyTa0/kwgxWyVlM/sqGy6ELCdyjV
LfMzGbxL77rJxVhLBkgbs0OwtB69t55i9RXjcY1/GZNMfQZpN4RXTAEyd/AB9lAHVKTYnyqACyAx
QVVJZ+9coowA4wTCqJfeI7tUMGmL0ehn4HuUSYtEc1UYhAeYh/BgKRlogO2DFwECZ9QH05e41/HH
QDf7HURQd8rl0KX4evsALgGlaj07ouK+9F6lt8Gcz+ivTqg1QoZfUNHtqPbwhI4Rl8TsxRLumar1
LmlWIU/e5hH99ARfzOmV6w4j7yCi09UEHB86GXjXARNe7dsUtNArnDbz5hMa8Qp2JmY/Z60av21t
Gg9lG27dXuKFI5TCiD3ZUKIr6kpImYBUFq62RbnnYI70nJI0HB8509l68ojgeR0sfCAlMsD4kGmR
ZUWC1c5PYDGuKVOU5AAAhJnmm1dQPFfUbuNyb7Xgj2JPWVA4Q9H8OoTbCiFK73fI+zjPDM3iUogE
gDHofPmLAztdlnZMQ17yHpsOxbDtgK+GCLXqJdciBDDtVzVd6GzRDqL1RNjN9nHrC2BIkCscRhxt
RYIY+4n93D/Eq+/9sYVeqv62CMzyzpgeIqmk4CP5Akgs0XWWNWt4c9pY+2qPe0KuK54F5LkbKvIi
zKZl/WotNAd0wXNoVSFtiKR7gpVICy5euyyvUJoiz2MWySeZde4HHhXKYoa1AXvOrO8kKoUx+QES
YQSaQsIWj73oeUz+D3Vnthw3lmXZXynLd6iAi4vhllXmA9zhI+dBlPgCIykK8zzjb/pb+sd6uUJd
ITIGdURbm3VZZISljKK7Aw5cnLvP3uv49EIVY8RmM3jNGnvWV+MURdYK0cB5NFQ40x5Ni4nbLtWW
s1YO9dlsJbRP7H6I/VKk4rER2XyrO3lSfDQa2na7VgW8JBqj0+xGnRHiX90+yQgaB3xtfqv3hX0M
9cKYLt1Yb772VjO/uGk5BDicTvt0jbUg3PSlEBN2Oz3N1p1jinWg52Hha8BmvrqGpO9tt7LSPB60
+mesgwufMU9sxpf3QR+uGKIod3MSMJ/LdtKta1pfi2lkksxga3rFOGaNh57ZwiPxTDAP5jrF61Fd
BV3rJueC29v2MyXCB2bSlPWd2wco6AVDGa11qkvzSAVW6zdYZahyvWC2oq9jUJUXoUOIY700Ic+5
Yske9EGa5Sqap1zziyaabx28AwMHEbI7CcMyyX3JKMxwLczFclaVHS+sCLUZlYzrs4rGGwsbydPg
ORV5Bv1RC0naLoN912npZ52m5eT1bZ0ayFdjDyKmS+rJbyKdps7I3XiMdV1NftK55rkd1dlDUwmK
er2lTS90J1gw/M10hcaFLPLKYstyGyTtbO4TrY0Cujt1EOwwuixUbY4haEOH9CRfyFeU6MiKy3kl
m8UyD2l5Ogq2+dlNPmn2da1SNEfL5PvRg2RdJiKmw94O7r5KMI1BfepqTgPqqs9A9XbkGW46DSrX
ZKa7VOvTc0qubtwMkLpdPqQyXszAiu+qpgzQLyatQdjTW23DcycuNpmSGYaFigCRT5/afYiGsKFN
7zg1pRicz5qGqJU9apXef8yqk6SE7TsvdkW0FBHDUCqkyaR142ajjKFpNlGvOfHapJcQ4lsxMx58
nd3ckT/AWxolbXM672zz7zI3qm/nnmH214Flclu7NsOzvESSuvMi7CTF2lZ1/Erd1jF7zaw5/Z0V
Ua67dsRWG8VQzD5rBKp+5KYJinCryUcqV0kbK4gtsHduZnwMKLti5EOjM1FYK5Ftls6ZLgoGrier
dhDt04gf8iHoTSNH3zC7tWTQpFzVQ82EiFIEabdO44IaZZ7KnuYXW0hWotEw7x2tQzQO06o/P43I
TrbslcKWcd/0mzd05pbyEBVNP63p8Uiaj1kl9Z1B7ZisrVk7UeCXrP4a9ZFzM9hsRrEiuFDQ82Lh
ZTWz4eQvIovUygoSudeYDlAfVTrbKxWSmfK7ukSFGwlc5+vWDcWrlmbT7dJGLX6mxiiXdY/79DWT
Q16uatti6qFpRQho/TIFDKhVWt9igl1apBQjiy8jjMSnU29nL6mWto9B5XAj6YOF+QokyhGTW5H5
rWtPX+O2aQcqrwogSzsH5XkaZKZYaX2tGWvFMKVhYwqnrP1w0EoKNYoWe4PANbWbeFBZwSZ/cart
qE/1RHvVbBRx/bJwLgK3DeKzKO5YlUSRWxNtQ1mF9KjTPGVo6bjclGCQ4oveLSpBI0mKaaOniep4
Qp9K7dzqQ7nqAHyUH3Pco9NP4rJ/5Cl/F40KesvgiNQpDFFNVNh41p+lW7Svfy8p8C5rMWvLNE06
XYrOWPITjmk4y6fS/Eny6lva/HcM6+/BoiTmGag5x/rWDihY91rIXbrtFFYAj9FmUb3OTUldyhZ4
fmYzXb0YdSabdZwzlHQTscXKfZ7vhbOfLM3+e2Gz9zhSuohx6eC6ZRHBFh1H2bw2kp/N6fiD7Ir9
LlFF8S9S10IxqQuZf0rysX6ekMwXT3Z1BQ/HqJGb/tZX9x5PGka1kxbKXLbGOIXHWcu472Qjbv/e
q1tvw1uGbo4g/pplK2ZCmJY56HtdL+O/l8N4Dz9VRayHgsnV2zmpdF/vjGLDADDj74V63lNOs0aV
upvx2UtD5SAfbekIpvAk0U8i/n9wT76nnGqnEYuNM85bGvbPejZ4fV1c/73T/u52Z59hlsxDXbbc
ip8TpXwmSZd/84J5d69Xdd9jjT01AFM7Yy6nMHwOo/xbJA7xnm864aqwKj1Ztkz/S45lWDebepF/
b0SNeE83TZcqiykw5m3dNvEXu2qyy8Yso+/DEf79ZfqP8LW8+mVJav/1n/z5pazmJsa38+6P/zqP
XxpSKV+7/zz92n/9tbe/9K+7Mud/7//Km9/ghb+/8fqpe3rzBxrcSOTX/Wsz37y2fdZ9e3U+4ulv
/p/+8N9ev73K3Vy9/vMfL9QA3enVWL2Kf3z/0f7LP/8hTpSpf//x9b//8OIp5/fu+uEp63/zC69P
bffPf2iGoz4ousaWTsEOJO4UQB1fTz8iW/lBt3VhIfW6GIxdrtSCCELEb1kfePwRarctofNfXXHj
tGX/7WeG/oGnlc3YD4J9umD6x//+aG++nV+/rX8r+vyqjIuu5VhOq9CvzxXLcXQTqpLSXT6cZUr5
7nZpHVl1VmV1930WZKt87u3jhCfgFq+j3MXkHPYFs3q2dtjQEBrM6iCroNpAgFquWnMajj0eAQzl
WM5DdAS3pCejEKXvUMGLM6fQcZ0aU7g79U2OsbHoGc3mNjiro10qOgs35g+n/vvx/Xg8bw/HdZlC
bxvScmzCRfop7PF20dVxkKA8m/LWSvtwHeaFC9zMfdFh3//kifw2kfj9nVzdIDerFFnvd+8Eaksl
EPutW5Fn9K7xBeyXaYgx61c5/ezIPgfnP+N5yzDv/uWD5B1ty7JdWwn7PZoAwGw5ubke3FpowEgW
bXjEBSnPQsuef/IA+M355CJzTaVzjAZn8/35TLhuGFya13faiDc9mu0nnK76SpuMnyGCvvHDfr0S
OaEmsXVpcBnaBqrS+/EhTqnbYW7P9V2KXJOH7d51rY27dGdFrfv1lON8dTzL3BdhusJCXesakhRN
9OQYBk+58yppqzYansuxO8z5ld5EuMDkPpf5Js9urT66n2i5mLmzy6r2SMLj2AzhFTIx2zRhXP35
V/S2ejkdDHZXoBfCdnTe+H0C151mxAqRQVVMmcHnQLI5aQEo5XOHNQEn70+SpL+5Ghk9QXTeUpbp
OIIr4+11X42TkyZzI+90FwDsEkzLTmlTdhzzoNjjQlbXqYanjkDSz66Qt4/w05E6KAl0B4TSbRNI
ztt3dpJkshU8xDtCYqMfVkVwMnPlP7nbjN9eiK4QnFRlmtJQunP6GD9E4Y3KKBPaeeKuD4xyR44i
3Un0mW0Kx2Q2XJ7GVkozGauKFzZ27LfBNydkW6+SHCGx6gvTx9cs+vrpz7/p35x5Bh0oRwiDdhxT
RN+D66qpznDeB+F9HIQlqnPXX+KHlaugIqBj0OTwByO60RzNuf7zNxa/OfPSsXk2SIt/XVu+h9qR
D7Sxe1rNfSf9pSnatRVF2FXG4rpu54fGHO6If85Ij0r35sx87vRwPZrN2sklrciqv4pGE8zRbDyV
XYVdRbyi0eHiUPKZYXkEt5btVJGH1X+W7jXepm+5Zhh5rFyuWFtItKr3oAxSIJDYGHl4X1viPFgg
FqNjl666aNV4TAq5spi4GGvyweh/uY7+H5Qnl9Vrcds1r6/d+VP136BKMbk8/rhIwTryP//Hm6rm
9Pd/qVGU+GAIaVMESMe1DOtUjf9SorjuB4faRNh4unQJL5C78nuJItwPpoC6wDRO3WDVOeHLvlco
wv7AM+n0j+3SntR5vb9QoZjfCHS/Phg00tuO5MZ6jyIOgyLAEGKJUyN/PJRUL+vYVPjyYq3Od0w9
bw6i1p0v5GjoIZLvc1M6e0z69mIzN7r7mK7kR023HiJJPxYVuerYKHdTm24chqbj97Sc6Lojsp1B
sXGGkwdbM65dWovVOtIz9XliJt/jyKJ542qKPZBH/aT0lWH2BtnWsnJvl5FuI+5WunlneZNYh3aY
wpuwcowK7YR0qUef3iaIrXeuF5KYcNaE+aqDNYjwY+2KYMaggIka/SoKJBEain5DVvON3VhzfEU8
IkacMesMK1vjqMoHNZUUq9Ym5rfuszZteJq4xV2KXeGaoORyJYtyPJhEqPDXZA3JuDrzzMUuziPs
qI+DHc4HS0p1JkYR7+h/jKusGjVCMS1TkYzYLp+Dvi02zB8bVjWDFLepEZXnDJycjkidkU/rBGId
7YrQsaLz2snp+RsdoX3PNJd+a9WT2OHi9np4RmulWR8baYde7WJZSIlN7GbLAsGS2bH9OYu1cpeG
oTybnIk0aY2i2DnWbV2PDEIKwn4le31hRvrcrBpXkeWS1nlhm9NLcPJBZGKeL2SKq97Juhm3mCbv
KtchPmfVSJb4KoetaWtqnbtD/dBlunWo8VgSsRg7Z39qlDdehVK2p+00sVUZjEto7eJexzyycZYe
t1GZLteLqVCubVq1vtSQpQikJ+1NhSCJ03kAsV63qmzxa0bs3LSUWYgkcbl+9PpYJ90u18JwpTGQ
CxnY7dblkMpjhAnhwaENth6k/kDmaTjORirPR0LJD8HQF2t9YXQPEwCANjVVTZABb+9qiJjOKTkB
aH8R1KjcfkjK2PbUGMmdY9Mt4aJUjiR64wyRh7o/0jYji0OX20K1ge7oBiOOcw4GKbGUX7qooPwZ
wxllaSxjLAPuaSScRJOtsACfk4TTjiZO14y2e9+QEpqbvF3H9aiLHZOpCHyFCQYUrCLBDZa/otos
lhHweQN8aLRUavOynyc8cGR4sFV0mXBAF1gJnTKYliP8gtw4D5n985GGlYN3McuHateHoXGWNZZ+
Fyubh3xcuKNvd5hYPCpHadw0BDOcwSPqKLqNVidGt9JQhDV+sw4PdprapLsiqzyMdKc3ReieLO+G
1K5FiKtRCPDKuvntthtr/Rw3Q/cQqqQ6j0Xrahxk2dcry2AkmePa3daE+JfvCCkUvjHK5FzrxwhD
7Fgcs0GXal3iisAswlcE7p/BURuQ0C59jDnq8EpE2r1umMU53cKmw/6v30irFCxKNUMEo0KiGJuF
Gve2NVh7M6iMr86sgmsGxOfNeq46cQdKooOngO3VWEfG7Dp+QMKdjlgQNJcgig2StUQQLNxxlUiZ
Ft5PL8iEjP916ax5badlV1ECe6EH7zN4STySyp3a1uk9vE3l5SIM7bq0ibDTJDyZ/KOQFOXYl/vK
zm3L65MRen2VZI6OWSWZRtbh0Hjs3BOfolZjcQBeshx008Ws2sUTd2pC0uKKi2s+E7VT49YslypZ
pzZdEA8fqVrXPF0wFMK82bVDHB1NHGlXHX6e88CucTZnRWkaXtAP4mweUt0gYJMmflG57rhVbe7s
A41J614LLP3CCgznTMfTkq+y3LD3LV7MdR5apY89Hw1c1AAG0fcxFyoMu3tDG+iUJIUbH13Y62e5
qzUPNRNMZ+5HnJVeHMw3ZSvuGdEV39oqnz5Xrl2DrxtDGBGWJnZDMI2v3x7If6k0+X1N5I2Isn0t
T7pD+9+hJEG7/ZOSpOmL1/hH3eQEC/+lJAG88cG0FIFNbsNTRULh8V01MeQHnaLEtm223VTcv5Yk
1ge2WqgpylYGmyBpo2V8L0n4HXZj6rSJxaF4KnP+SknyToxHfWEjzG6ErQiRKyZFvtuMMKNFj6Qx
5vslnmzPDO+1Jp19ChZonGr+OEqXBF9ylg77SmeQmUPjGJBHdTGr5CfThN7uM79/EkotQXSRJsZ7
+aZvI+bUE43YV+m4Z90NiObL+LOlqp8OZD9t5H4tw355K84hmzDhsNl4P7yhbhNTj/I+33d6wOpV
+GISZ8BQzZ3ZRMamCkiSkJfOLjQjbFZLXM6Io1myWQSFhtG3yv/havkdqeftxuvb53E4cr5Xakxq
1NPPf9gROkorZ7w6ZGjKUfmhpT7h1Yr9ppL7yCb2RpAqWne6ff/nb8v19f40vHlb9fZtNTs1jbme
s/1IEw87PR5FI23NFcrfTzZ4v/Pd/vhOzju1uTfmKEsbI9tH0fiMzQSI8oBSvjhfsvinR6Vzc/xw
XFzFPPTQBr6dTL7e99TdoFGN3uKe2GtZQH7USZ31KINsTSTTqxrrI8XWNlfG1ybYg9rww/RQRVL4
nXQ/Cdx925yus4VRz60Mv8eriaudXus26+KZHFgBggNXiSdBw1RhTfx5LtcElMsbw0J86RnX5tEE
fqbFcFnjk/TKxPgU8OXzDZas4MYuiob7FAvCprXb+0Rz4xV+kclnTMywNix39FQcfGaBGK5BGHhs
2d1Vgr12PQn3gjJG+KMZlB+bDuaO1w/FZ9FqF3OflIfZjO50ggYbKxketIFQ6Rw7PhCfWwPjOZnV
MDonb3GuJrklFd17AaI5T5eR6Hl6oCm8gXPn7ui+kJubyOg1ITciacN7O4tOT7589Esi/LdMDz9i
gk8v8Y/6jdm5yKhd6/VR7ckGvwl5yE0bd68UoV9qY5opLBnjBRKE+2tZ9Vr02V0c2A/9phx1nvW4
5Btz8t24use3+Mko4Dvb0vBCfVu2L7YYCZVpcbCj5C33fVlV+Bvbaje1ateegsIy/jTM3SVJp1e0
o5GYh11uXao1JtfPeClkT4aVOlv2/a4qYpeHunkfGtOWC+VZCyLNa2sim3326JbEcsOamqert0u7
UHL35DJyqkCvQdU7o7X7Se8CfTu03C9MG8FE3UJtka68bXBjwY2oL9qQ9IhLK9Uf0o5MZxsQQViw
AEv+Qml/dAyuCzX3ua/Hufux64n4iTl5FKWOsEaNhisN87KqWHMgc6056SRFB6xbCmPNYXItG9KP
+1ETpwawrR7SZLy3FmNij8amcc6tbJ2Y7aoYGASlKAMqZ9otJlZQm91OAmq51ie/qPeJU79MiT8r
1+tTLOWGTrKbWs5h3nQXReZai7oDtD3DI6l3xOwUYv1nXAr0DBJr11NEmKlvncu8da9ddgb4jDWc
YJ3grsn9pYtvFlwm8xSPa33KdnhkP9pAQ8llHVid4T7g5ql7f0pwIjbH1rgVqtiH05cwEmeZmFYY
s7Yk+hCn1+QjvK541uWytoZm7wbNuWCoy5w9giEgBth5g67tQuM2ZEEvR+kDK/GI++Di173J+TQZ
pxWg9EUdHIDWruas98kZuZMgzFM9TCyvro53jNsvLK+wpRC11i37wCCKrYl9Qjt3LZK1uOxketFn
xVlFrNqOLsJ+G7o3IRQts1l8fVnrHXvV6ZHCs+84urQ/6+vLtBqwsE6A4B4td36S0VPVf9HmdtUT
4dQSollfOk33M+MqNO4X8GD5tJ5IgujiiunQ/N9ppTSYU+TNwy9JwS4y+jotDrGcTdV9wRm3JhO8
5NqxE8PGrQ5TflOYJAuU4Y+DNwAKwbW3woEp7e6iaCzf1Jz11CTQXATZu2ZD68jX1Keof8ymNblG
diSknlJ3FT9welU73UzyBILFGDBeVIyhCTLp4zHzImzGJZSsKNsv861GDFjoR4nRP0jBLdTyEOuK
+UXVITEZBBdyCQ/5piTZ0pcRrJcXK1/82XS4jLbw0tbQIDZuHl2KYVhR1/r2qNZd0/unc5kzgCce
7Q3wq5XAoZPnjD6VJA64TVVdEATYmLm4sWpiueFt5ZQ48d21XZ1MHmI9mdGmrodNNQ+rNgu9IviU
4/LuF39RYJfhVxGZOMwEeYxYAHawV5h7jq54iptjHwMFiTWvV/pZFxm7WifWTpeJTdK5iLLPDUIA
URbf0s/mvNla+uJpdgOwJ15p7CQK0ALATttG2wG7WtXaFb5/5s7enAwPo57CohO+WPqNHGsShU/L
eGuTe2VNOS9Io9ryMhGPBhaiPDd4lXNRpjdJHF2o5mksLsOCcUXhi1W6G2U3a+hnoPYI2ROHtPR4
TWhh5QQXEN+3Itct8DCWedrpB4gifOzaytSWApcvLLHU2myyHXTQ/Qg/e1Ma8WPRnPgcBI0IMJjt
pspa8lqh+0kPQ3uVd8ZMDHPe4Hlmz08qsGfRWGbD2Ez5yfwSfq2hC4xhtBygjt1OMlTH4GSDKrM0
h/CHPDEwb839aorhqjEIn9lbTYbuOtaaY6lr3tQxqpsRautBy16DhQUoaWA4WOMR792XcmiMHUmW
a7JlZ7BHzwyYeD7y8PbPSyXCaL8pKohQSWXaDoQKmpbviqXYaC3gIErbdbW2HplwCMttR0yguD0B
Nv00Wo5p3yVrTF6456hQLIkOrOtHZY/11pBxfpyneiy9DioSOLceFuN+yNqN0WJUjjELq+RpZl+M
ZxVUypdgqaW9dll9CCN/zAfHvKs1+wFbV+Qr7luj+lJlLsGmhLoAo3pyN3VYhBm8OF0EQJAIdIhz
mezVrMVfcWM7V3a/5E+cHaf+vFSXjTb4MR2cEvelRwewgHBH+A/8zBmOayMOH0JTNauQPX2kLjSC
goOhn43SabzEqP1qUQ9LkQIfC3mcov+QjfmIjWtVDv3edrrguYSeM2Ojv6V/2h0ZQFFfuTlv082G
fRXVTXI+46Fb6YPLGsKQSTBLzfwczUn5EM/lBibdedd2F8J00uvOdjWYevmn0QqgE42kk/GkoItg
HS8XdZr6NHkhkAl9HDBDL+WzcMlhQ8K8CpzqfjQj6VtzA7EtQewAnBIz+x2hlBVezJdCYf0mzQ7Q
Z4wa36IBigNVBUenKWrPcplR51UqXVZ5WfPcHTJ9AzD/kU4JpEDQLQUqoWattHHkUSLaQ9Hr83XZ
GQ+lIHXdN/qhwet6rjUL16sbXjiYTVGR1BcHniV6Vk6IuYaYTi7UBkBBWZIXcblV4+weKLzkCTEF
GKbRQqQAVmSWENYmVYt9WQ5QFszmss2Gal0X8DQI6iSqumAdPJsW635ejEOhS9BYcerPef5oOkQx
ou4T2Ea5apeZlNtMXMrsuK1TIeptqNf9mhaVcQ7pKQPJh9SDeaJ5DISFPKMmg29gwnLJN7lo15ka
+5cOA/BtYaoHmTNOkYwkhbb8FNL69eAmXDE48Gyy4GYW2fAEeAUCXVslx6mcmpUzBJcLnmuZU4bA
U/FEyriMHu4C8JPhBLahEhG4w7SO6Wut8zBlDRWGOXxyk6wuHnGY2jMG1LJmrMWcqgOmOMMhmS9g
ULoaxKZBYvb2I2ERR5lVrdprCGbQm9jhvaQtDAlPOPn4mglctn0R3S6VoXEp1AKoIFeMbj0l+iFJ
t0YdvTAsNla+k4R3fddXT4UOlHKqLklbeB29IJSvNNwlUDq9GqIoR9XLvdU+FiPrw2ruzRkeQFde
NEY/PTiTceigLV6lxgxypDaWdbVA4esxQGvZMa39sihDvN/zvsLFfyiCs352d1PGVkGT54ZmfZJY
lXFZxxZpNok2KoaxXrvyUXRJc84Giaqpn30N/dnPZLfK6nPZFMXq9EBbFMheqoJ2cdeC24gbe9+i
ZgfloVXV+alFUPK8zMg+KhzT3PvK+mokG3CUuK4H+Wz2Ww3Ux4r84GA8lwC0jAn+Yj545ODEVPrF
ZHhWDRtzJNNiPECBiIGeDWV1W+KWTrNor+KrepmxJZvHdqmvRJOfI3+N1UM9HG36fSlVhBRP7nil
ky7M3GGjmEwCXOQpRUXMibxZ/Us/FuCD0m671NpdzQ1b9O1Z6JLOEyA5QvEcL8WB3FfswQMLT09G
mDd2Ze/a2vDqyFwlU5cTVFTLrowxebSp3Ogq91zMaCpOCRqzR8o+9eNr3h7NjsxQ3GSrsO48jZVr
0PtjCEEpLWy/tkd0Sfi0Tam2p5qKMnpN28mrtH0NMgOiWMLY1Dw/dnG2k/JjbjjrIJYbCYfgJAFq
taT0zhLfPvFSlmWbzXcOS0SfXJJYOiL7e3A0sih+Nt3XfjpLimQGuyazbTXEFQyc5KKZzrWAMmyq
HR/cX7aig3sViXa9VIt7PrU8UDHbIbLmrwA1TBZMOAEo6hdNYRxlE62+PTf/khL4f+OheqMX/uEL
nT7Of3mz/v9wWkkkjj8WDFdP+XM5P/2oGJ5+4btiqDsfUKgxxWCJwhzzg89KFx9MouTKNrEqYFKg
SPnexERLxELDzyRENBPLEALkd8UQlxVmA91RlkXZYjuO81cUw3e9emg0GCRAweJeIJTM2MKTqvSD
WCW4PonUDN0ubZJwHzh2kXhR266cfLGOdTWMV8VohXsHENSuI/Z9dCBdXQPmdW+nIGEj34/ZFekG
QbFstS9anWm72qEQBSsZjl6cgTWqVWNdD9R063ACHOOAresbmf3SQedi+APHGOfkB6Ho26HQmjo1
8DERKmWdfv7DofSD6vO4jtpdrYb4i9m0sH+MstybI/AuOItEzOI5JQc6W0eTo/4EbcAG0W4715a5
xNtp1o0LRBem4ubmTjJNZ1eJtvpMh8LwY4YIbxszjnGMseYSJWk+j60+vriTFW9Lwi57NP3pWu/L
+Cdu5veq7uk7chCb+JpOrjphnYrZHw+sKWuGSpLgaZwkB2Ez5U86E079CijXbp5mUsFCb7YAL2K2
c8xuTwYbFSw07INtj/G2T8K+Wv9whf+OyPnbk21Jl+tFGqYlTy2pt58p0wHbg+5pae/xDo1SyToM
qvZ8VKPYLDb0ExIO0fYvv+nJW6YYzsrVb7yXAjvR952jVfQu+aI/x12lZV68UJGuDKYTXaVz0e8A
q0DM++vvC6kAP43ASATU5O3BMtDHCouF961pA3rQD+jfaeV9MjVcHXrZPsI4/onGitX/nfBJy8Bg
d6GIMDmIgobxTsy3q0wS9c3GnVNMh5J+cgPINdQPMKu7L2xOzBenCYzPI0gwcrJ6sGXyWHXXNDI6
I2jEdiPviMeadAb77di39r2GS9ErY7gZ3pLEqtlWhNTY32lL7N4TAU9WgG6m29iF/sPj+KW1o4lG
KN1gCmnQVYvd7OjgBuTDQeU+MFqQyPlQ76eGUF2cRMVdgDfHNwFZPWazU25TO3SeSKCCYKawSXMZ
tp7ZYjDonKJFXMwH60zQOrvTuzpixahcC0nMcVtPW6rKbzXSTFG+nP5shiVIztKd4zXT+nq0MGva
lqxndMqs7Im7TvpksmDhNs3Q7Zl2P2u7bB7GR02krbV2cWCyO86d+ga0e/FkAFxmvn0TTBLwK5ql
VxZTfKkG1DTyNd2lYuLVnVaZJgScApaWGlF4E7oXM4F2L8jxT5FIdg7k2rKjDnl7XuX0QqZVDDPp
S+nU+obAW7NrI4CDfiVOxoGgeUj15pOsbeJbIRpc4QVxlV/X7gyNFm3pLqPPeywbsyTibDIbw225
c82osamDRHQ99NHYsnGZHeBqnIXWgCUIGx9YBqPeXluRVeeSbNmWRKy5Wti5eE7egvWRRXfZxkXQ
eTk4OGrwMunS1WKVAeQwwzqEURJ8Ydci7xijbB1VDkignaYZxFqjYRix07PEkeHodyHqaB8Z6V0Z
npATqrWHlQhchcGrMB+NLhZsKxFcnFj4ygodHGDaFfnybteBEDmPp3ALF8i6Kiy6ngVhq4OQ0PuY
bH/AqfA8p/YZEaYvtNejjQqzS5MhZtslcVJ/0FpAKNDwbyDv5ZvQ6l7acpEcteOuezHeEkWqw02F
WOvwCGhol6fFnStUeMuYUCBMZlvDa3WH86Kv4OBXcSRWauncNV9ztMF9BukG9GsfIPNJuJlpMF/L
REhk+n66Im/WwpHruztYL47rO3wZkIPykmRkWHEPLlKd5Gk1B/uwtzuk18UlZ14JFK80CQlq13Jn
Ma7x1ll083lKkB9ohqMRttp42UgTKZ9pZ2unYjPch9W8NZuktLdKM5KrgujURhDRv7THBmJtVHwJ
Bi0iBxYFfsoKcTmzK2WgE4iPIV0GtCx6e02ln+TGeX512hn0QJ8+xoqutyyuuqDby7bUVzTVHmq9
vmxr7aMAIrae1NCvA7bzd+Cz60NS1N0thEOUrKh4qdmU7fScB9KuyRxK5mpW0euQhfVl3ztAJy0z
EueIVQhuDCavdmbvxFA/iYu5iesVbXyYi6Dx+irdZFVxlcBc3BuuZsItyJfp1q5c6NQE+zdBO9hr
bV6sjRBJ9qkeVDyvbO7NFgsIDB+PDHqhvCZ3iQeLsNPWgzma2boh5wfbkWeTz6pXYh0voh0Ywekm
Cgo2pL1LWh6iKEaJPiNXw0YsiV0Vg6dUh6anb3hmmHJ5gFNpr1oZPw9To18Nlpvbu6E1gfr0nXXo
xuhIJ3ZOV0btYmmJQx2eY6YuBiPprts4wyrjBuFl0dNJYfT0YSqs+0KE0xWojjNBZnLTSm2+HPV6
OkineO6GT1IL3FVvyGM6MwLDc2UZfw1T7a6FBLOlNrC3bmItPgF3oqc8bNdh/b+oO6/txpkrjb6K
XwBeKGTczAXAIJIiqdjq7husjsg54+lnQ789liBZnPZczYXzsopVqHjOd/ZXnIuemM5U5vqDWgze
WmtBUyvZdLLMnC9gJcFG6US6FZxaP6BTpmdDBRNq2VBFOs+LM7AvbTKWrpD1LHpg4pobj8vflVXp
Pm94UTan2Jp8MEd+JW0LU5X3oaqpvotemmyyyEveZWSpGke2jeiOwq7hUS68/FpGpHQ1o4HdRNSO
YgXmgX3NcGSirzxGM1ERqyBhEFekxSgADdZ8yvwJExLj1kNJsVbnWPKE43jjoHKr7rRKRqSGLfIu
6Fj0rbe2IhRrfT7W16LTwLVMqXaacm/c1goe0M30RNnAg910ZILHbN+A0QqdKW0LUhhpSFmvmHaq
T1Ym0gEXRnUou0aGSFszpQp9TN5/4SyRVkY5Aocl7oCcLhuPEijxtVopNwUPa6+OPoVtcJs2ErVU
VpUGJwt6+jYVin6FBYrbgtG6i2q5dD2pSTZjybkFBap+ymoTnmAr8ZUG5GcoyKWuxn7DEz+SGNxl
qIb1nSVL6R0X1kdi5PpKgmG+xYBEv1UmO94IE7RZ11QWkJiSjEzVFbtcKezrCFjaFl1c55iWRxQ7
MCDs0DlTVcP9ECufKD/Y9ZRFR+MXagVIY2Rsm2r5O+wtfWVMnp851DI4Guh3auV/t154G1OU35ak
rDQz0RzLs/CgUaX2e4p8y20SxEi4as1gYrajsf3eFx70AJuoZFvvNbuBAZxY35W8Q+7Ulf1OlUJj
HxilfmC77Q9FK9p12V6V+m8vNYyb3Ci7h5TTdBVh1+j0wvcIAhATmjL4OKXSEwyq1VvgAcZnZD/5
SooM3ieBLsP9b6JTAr0W6rDldBL/VTx0YH1GCI/j6EvbzBLZVRjgohNIIGMt6XMOshGYPITJLjqU
Gmd4xyscr9GMLKtp3YZJW258GFdgDRTQp3YuCDSYQf+Val1lTeEJRdOq+RjG1UOTNyulqL6ZSseN
ZJp+Fn11D+3av7V85Jymoh/LMq/XFJ+7Xi6I81GbckyrChsAAuxuKRL+QDwRs4K8dzUBcLUnKHJa
R2qHwmMEpgUqwRTo6zc58ZqNJ8O492yU5mVvfFJF/IXBdXMzMj4lstoSzdUPFfI67l+J4prlGLG1
9s1R88JvPrcrF3KM7vqhfBcb+qOSDvLaE0l9NnQJAx95eGoM4JDAAM+16BO3r4xqGxrF784HxVxg
Wk7l0F7yioMsRwSYYQYYXLISi1NU2dXo3Wr0jZEVfga2e1tpQ0+0mYivafaaA/A23ai9/aUhACOk
wGIMfIgHkETCYvw+GvkmMMyBOgXunH3zZHXjUVOsPYAWbUt0D8B44htXCsC6VQjL02waynxiFeKx
kdtfo9q+r+26/Dxgklnk5pdKKp6iOoPiXNX2LYiILVlgDN118QmPjwKKre5WXag95vIAR6xrps1k
Bz1LKODNB21gVdaI33Jl7HZ2awaUtxjGOrf8AT4vQb6CkBQODg8TVhwTyQwmtmk6yZwh6Qv7Zxtg
xNvL1TonkEWxtHyQ0A1ToYzvEyiJnWxhLhShrFjFSUGenei/v6+IlF0ZY3zOeY4funHQbnXwfF7V
RFv8a+5tbvQOBejaXcHH37WIkLdKM+2MtL8Jve9mTLaWFbCJ89jDbiUwkYB6eC1YPAN0K2OKTeF4
K1VFR6gXZQoOAClhJdNFpInPhUQAXG12ipxtOFiPyVDPtkPqvrVCmBjFD41I64PvcSHqozS6iRGq
uUWd3wRDTgaeS3Gdhd9KBmbla6zCcrTvWx4c66yrwitskMKviLVZv1W1KioKx92sEt62HH8PdnCA
UtzwZvD1YJtIsF7c2oI+0hndacKD0C2Kimthscl6NPPZjeinIyGTcEOeuNq3EeC0PGgiwJmDcZ0b
10Meo+iXuIApUmczMUULWBqnn2HwHVkrQLZKUgABCsWtqwfC3+R20n/TwPvzqxrVZWZLp8AgTymN
YmcM47rmvuJkfWbfc6PoiTYaq1YAIsvsipxQX8T5l0yp022BBttRRnx4nAn3i12kGLgjkN6OzdEJ
WhU4TjmIT0Qf3IEqI6Vv0rVey4RD1b05hMlnUaWH0O6Nq3C2tKi5w2RAkX9Wdrsz0RZkj8KCbe19
19txpZWT7HLyaitZjKfCH4BdpWgMKrVC0DBqO8iNciptI0AR7GjFjToSA7aNYl9NB6OrH/FI2fYG
70Gpe0TyeUBvsu90ilfY8x6kCIFIkc6Kaox5UbhsPVkLnKGfeidSg5lZVRLpBd4nbaA0IYBB0Y0O
CpgUNVEVCNOsTM/dMwEn6E51dOf1bHuIRrpgwMeIuLd9hVnQj1zuV30HmdJT73u7/ET9rNNYe6xX
I1KQwAWaOyUC6Dx8wy+VtaugMFAGf1pb4r5OBm5r46EQwO7mYlJBRsbjzqn78if2TpipYh8DCqN4
+Kqx0x2PWfgzj8jG4bQbPldf68YLH7u4KljJ2s5oK+ii7DxptZPsbiuiBxYZ3n7pE3DifBeO6jdf
C06Gts+Ria6t4qsxyOLKUr8UEUYSXQWGULvBeuBKYXb+rNu6furSzDh5vrfTYNG4zRRDk4+Ke0BC
92x/pIpBYmg70/MtINi2nnCKWyOPjaZtHHyLUsWxlJiNwSZmNZF5aYO4+B2mZN+j0Tuads3Dp5I3
umkOj0mdgrPJ85VsRqg3euqRWgu9h6SUcNwVCnRiABLXgHXNW4mtjVg41hHuWKIGgMxSXPejH/y0
IFuRR4GWH3iNfw1+eEWZTLpPMUfHTMlAzhEQkl6ZMOLXicLdF6uaxs3TWaVjyreyrPXnTJOtM/RT
5LqkRvVeEq43G8yrU9ZvI1P1Vk37WE+1ceWlCo+VSooJZifmF+TBWGN1o4XlQC+6z0miSlfCk+z7
dPhcmpoNfCboHwCaIhVqBTEoOJu3hdoV3IuDZiNHRoweG5h2HA2y5Zqxpu6QecqHPpNGN2q9sxr0
XBKFUMw7cNf6Ls3raxJKGjhvqVoBqgJNLUs4jehBs+uR6h9LCpg3qhl8jUA33ad2H+1wkptuU2uW
GgW6rnzTvdHKmUZQfXl69eNaryTlR0gAQjcaYmZNiEkliWgvAMNBqUgPul4psn6XYtl3L8utsVek
kSyjEY8cGWTNa7P3r0bIKmgB6mM6jD6SK1HdmJMxwkZELETlDDuGJUcnauDsA65S8ZUwhl3vleKa
QlXE7OZU3IbSzKlFkR86SBJBzprh0H1rZKEjbtd43RiRzgO5zOJdyft7E9flV+RlwB5hPBw8dfSv
Vd031qFetL9Gq7Z/KEUHQoRcMXc+ctiw+USmXZfYZwBJgDboVNJICsgX0eOgKaHhKmLkKqDkwvoM
KinjBI31+CZSQSXydCmelHySH8Z0Br6DIE9OqiKlN6FipN/sLEOgA/7DmVRJuwlxdIHIyGVPT000
EnGmSip2ESlUXkxjajJC0n2Rxf3BrG2FhwfquSsP0JO8yUvdi1ewdLl45CNvpjZVdq3nWfhTh9/N
qjFXzMfuFKnKk6lW5reUd74D4kn7JcvgO1C9Jd2JGDUWiq3UZTtuHaKbY6A9514yM5plyIEJgSXc
F3tkEk3rFCq+GK7McHxVUkmxAVsJyoEmnglp0d+DJvmsAwUUGGe5gZrB1YNx1LqTiMly5sXwBOPN
P6pWpG6kVnkIAhxLcvKsT57a7BPikmuG/5MPW3+dkos2Pc1Gmt+1h1TGhCgpeL1zX9d37Vh6yS7t
mnJjYqe81ZOuvjKU6dYYajjTNjSrKao/tdSFn7jRjreVsCNysFJ81/H+23QmX2X24tlSXmweE388
xFmlkVbss938HIdNM2lnJum4DoxQGmausX9jB7F9AhDsyKM5uog29e98xdztzPgrL/Dg2TMGYekg
zPgkVYq6hWkVncAIIcRT2B+plwlKZeWT9Su7MT4GTVNfqWGb3VRdIt1JlLs8cQ6U932mePDSQ4LU
Y636/rbrFbg0hhyl6DOkKPiJYLe2HFED+ilsOz7zdo9dHjnar6GX+3utUnHN0wQQPVsi20kK39XC
0rqSJIyoZMny7vreM69FHIMM1HWdh7IHZYBdFjsoon0bKqKO6TQJgE8D97UMZLO+4rRJyi0GFOMu
0gBATxr20rwbKBj1oz79Gnrc9LvMF3tpCuJPcec3j88RfahnzWM59dKuD+zqqfGDgpRxPWMA8/ak
D3IbrHABzFfEBPSDpMnSRh7H7ouHTcBB08Zpw3vp2Fhp8aWdGnECFZSGbtLpnptMqf6ETyPKo16S
brwBWL3sd8UXHPisIw9qyiVEZTfXArJLhSkKcjGnSJvpR0XdK0eUAjq8ngbr0INLuSlx5XLsNszW
pSiI/TSeOJahnx0CSvSIN+H1RVVEcuwCzCflWtVmwV7W/0jjyNsIBEmIVfviSzz61q2HceJVLArl
ehoyDIOwnuxONi7LgTNVKaHZSfHwfmimvHm0mzjdJhRR4AIUyT0aDMQMqOoC+5ck8YTg8pVw8wzQ
vrda/2OErQqhfsxAPLXmXeCPpE0ko7ihqEWD+CJ9H8gT4w6aqzrugqN6KkdRbXw1p7pFmbDVgIhs
QuomnR+Jos9WZSTnNwi84mMB5YnDXYm/Y8tJur5OrduiFsqurw3luyhlnxonoa9HTZk2g56Jk55x
CI/2UHyRUv6jHKHwBRjansbGAkeaFs1j04bedZ3r5whviEc1SZvrVMa7B+qojINZqyfWbUIJOUYO
bbbVwcoGDoG8fAeoEtCZl6WbsKA8CxZXQSCYp/5jC90XOFOJhaATtpp/7FUtdSvUCfdpzXG7xbFi
olYQ6Rb3jmTa6qGK9WsN7auLevNHA+3XdlqzKb4UIzXHN/hPNbojmbBb5S4zbz2M3wVh/qz4QmGX
tQb7ZX1DT6/gXsiTYesFGcpVPe2MDdhB/ZTBxXjUBiLkK78G5yWht921AU6hkoJBW6CJ8cowiI5w
rnOdV5HYOIYfyX+xYP4o6/2/qH/5t/nsl+ns//p/VCWjkWf890nv+yr82/W3LH6d9ub/8lfa2xJ/
t0xTpfgcXYpG3puc2V+FMnBHdAU3Lopn4YeoL+pk7L9TsA+1QiGoIhsy5TD/k/XWYZXIKo83RZdh
1VFS8idZ70WphEbJLb9qrtWhSgal+CLpDQrAUDgHh7WoOv3WNqjxbAzMhqDIAuN/MSrvJEoXxRJ/
tUUCn4oPjcS0vUiUhkMC9JX4/NpEI4NmRsqO5LbSKw8joJs4UsRfGo1/mwZ/r29kKi1BGp36E22R
qzSBHsBALUC05uA1u14jwJvGKY9CSNwfd21R6PLcNdM0CGWio7Q1ZdE1LTSB9yHnX2tQJm+EVFff
yS22D2YPlMApE887VpGVI4qLqtpc/3njFIWbgqYVkuKLbzhIoV1zZx7WsZ7hGWDiBwrmUc7Q1ob5
UdZFfSMrkbWLEi/68XHTc+L1RcHRc7+paJLJyQswOPM6eZmPV6ARSLoJBdeTovTIRTS+Uos2vJBh
F6/zv+bcDM8MtB5wFGQwFosemsmYwHZsBmTk1HPk3BivrT7HRygtlXsCb9Y6bqw8c4xkjG+Mmjch
4twRLXJHEO6PeywUEt+araGrsJ65CS8UCF6jNdGQUmRQSqg4iFlLbh/k+QXo1jw1F+NKARtrX9Bx
1C+LuiJfIZUGnXlYE3WcPhHbGhFT1Rg/OhVcbLIcfZ0F2BIbpEMN1fIfSG804sKwL4QNz6Ou8RPY
b0gNwgp4/XGRfaAeafgRdssD1CIe+UkdgVArvR8RIMdANAMsevfn46uZbEVUkTCflyVjFvF7qZiS
cQ2gc1j7tv9LjPZF1fM7w8unwxSA6sC3jdiUAWODonfrvuBBFM9yXXai/2CqkG812PfnGhy2+Nfj
V7VawRN6nioqAbw29Uk7ekay/+MBQwpjUltoswbxgn7dimLgqNEJ+KpDTFSz5h7nVkpqX9i735kL
RI3Y3iwTyQk0idetVCY3Yk14ZL1rC4s44Xcoi9swfxwNVV7pQyNtDVNrLszA+a8uloGqmKYuAA8h
clnqmNSYa21Y1YxgP3tdUXDs+h27DRWb6oUdfCktmmc7M0ETEE/gWMhzZerLrSwhMItUGsglYWM0
otD71G+WlWvRypoqWcWBSyuz7SC6mBBF0mVEVM0x+iXqoj5jyYRNXAbHf9hZOcbv24+/8TvjgEgf
df5M+DDEclFM0aiGvqI264p4954Hd7bhdWPvkRcEFz708wb2esz5kGBrhK3J6IPkxZduOrmrczxR
19C7XDiqW06Wh1Dq9kL2r/FEwvw3MtdpERxiySv/dHeFDGai9VPYWyngnRWCLz9CBzkIUpBEvtrU
MeEGUkRKgYD5x8M5n8avugi9Cp0W80lVNd2aFYqvWiElbzZh0awnCUu5HHiDQ3WDjNmd329VS1p/
3Bw0lDcNcm6BkDMVA+ELK/V1g75H9WkjRfk6HbWACviBLJoLt0zvnDpoMEUOrED5WUg5oQLkbAmS
48REYCcjZaU0q5cD1fFrZuNG4ZLv7xWZ3DY1S0Z7TTU9ghoyu/Do4bqKlQ+nEYcMQsM8IBSkgMTe
I3KKkNwQ5njD/GbBehX1uQmRINyEfdEZ16Zedz+JCsMUnyCM3E5D4I3X02Sn9lzGGFIrhHpo1aYW
tqRNYikCxY3aijUxMarwqwr/AHTIOraGeImG6goblCi4ATCSj4cpyw2L96/hqVTkjfQaREPwQyCY
4P00ToPEK2tE6KN1aohdtd3eo2iI7mPLG3yCYgP6mF4y7fQ+66IQ1U8CG576vEzTfZKGHdtCYZU5
iXhfENFsasj0bqv3ydmqwhiX7jwuqDabk4FWa5TfwOgppgvoM5NdMDDRfR6UXuB6uhl9A7UN67Ly
wvFX7acR1jiYZfzCyAaL75aNVr6SCG4HOw988nU0OyM4eOTl+hr2/LSak9rERWMrJnoTt5S6nJR2
8nFPo8QovybWiDrKAU9ph3zRUlKTU+5XmrxqO70i6WJ3SueSE8QUOmk5LFamXvDcwySkjXedhHno
TvGk7KuhNhNcDzjQsTu7Xn9HNCSCHQGB2FznhPk2lerJ5O8toVBpMphPTYOUmtsDztlrzBci6w6D
HPxfzUaRbi0pxvU9B4oOW2oAbo//OO/1WZBAGioWjYzhBQKsbtNUOH46pPnsb4Vht8m2gkBN6Dyx
KmzZiJpKe/xSNZOfP7aNmzXCO2pZN3oHqjxxlSunRNrjg4EfBH71WrSxtcbLD2qHccBKYatp0eh4
2g3IGbXaE5HXCwdokPYwJpRC7C1EJCO55LhqDrmptecUKc4cB6CuB4docprM4FFxLbxs5XXmD8o5
7GAeD0lZw39BhvCbc398YoODhxjqONT7YwaAA994s6Qeo1WNTRB7Jf6eqRWllIDl4Y/GMiOSxtnY
fCO9ouPcPl+lscVKq9+4uZn2qk4KEhXGwN+Ax0XNWxAFBBbNgEAiyavSuB/UudSotKxoXCk5n3Zd
aaCyb6ZhIoNLNUAuKIVXW3ys9aKQSOjpNbnSRq5rDJKtWtIpDtHS1FVIQ2BdrmHZt8stquipySyN
niKbpJROzZgU7Q/TB+j9WA+2LTm20RaPhZEbw2ecCOvboaN4i/Seyv6QBmrI/C28ydtIAPQTFl9A
qsODn8P8NXR5p7atPoWOQpLjGvWC96TWqpFRNxxRpFXK2nD/vFn+UYjhfxc/+P9G/5oBg/8+iICK
5tvPvP7b5tfPX9Xzv/v562/PA4FYMXwVWpj/0D8U9Yb6d26xusU99p8RhH8wOFTz71RXwG9TqZOG
EMl15p+KevnvEMFmuT1vY/7NCyyY4H+Z4wo8ssBzqrwo/yS28PrOCHeTIMX87pYVQB/WMyDk5TEb
qlGe2iQZjnIdor9qABJI5NJAypCu8+2HF8N189fx/RIr+vqM/UdrUMi4uFhEVeTFE5zMvcCzrouP
udRdVa261uQL6vM3LZhcQmdwKUEF3rpicYoPXVkWbZZqR7ZWaovTPnXtMPEuXETfjBq6FyxyybUJ
IgmqurgCpZYpdTqvuWOhJ0jCWh2394occ98Wwbqc8sK1SqGdPh68xQub0eNqwj+hrp5b5tL9+obS
hFlYQPerj7XZStfCy34X5oj4IretXUWeblUJzd+x15I3mGAOO0VgDUiPwaJ9/EuU16GUf/wSjXlJ
kIurmb0YZSIcvWQ3anVs4BlsyEOBGCJb/1mKTf8K9yF/TbE9r+GQ5OhECsKh7slb1x2F16Xcid3A
Owi7NDU+mLpHAVWoqOtsLIsrKi4+55mGY07e1+QEWmsrUp1DMTSwgTZE5VH6z76NlS/MpCQdxG0S
2d6FSfQ8S/51+fxn/6iB5pnBwpgjey9XxdRKNgZMSn20kEepXtW7sHXMVe43eD0MhXpLcKHe5gCd
1jqTwQWa5J09ZLsrgQ/Y2lTGB6+18s9VqY03XoqBgjEYgVsSFdklvWVsP/4er+/K88/V2CmIM5og
e3iTLz5Hmo3QHBTFoIBNRzJituZmEDbIMxWiC3eWSy+At+2Z5GN5YPIOmytXlsODLj3lWh4epehr
GfHsakKXEz4biwsTTcx/6fWHeN3SYqH15NpQw9CStudklteBa7i4omxQ1biWA34TAMY+XxXuzz8d
Ud7PrDZFA6FJfHfeZl5EkApZMnwqWMNj2ICwC65DyvxAJxxGrbrQxSWvl49HU9QoqzP4VZeX70ZQ
AjHUIyU8NhtjG95FD/Y5uzb2zHnxObomAbfNroezsjU3xaZ+9H8hu749Fad8p5wxAcKhQ/8NZME7
XwrozZNmOfQvf9diUnFBBCYST+FR7Weq3rqgyBAb6K3Xk44LTSdIEcj8GciemQx919AhAbKzzInH
xatPmyQqX9twODZl9luLx63ukfn8w2/73IapUp9Escob0iwIpULOqFY4GohthFW5OojCDrFL/Ovj
ht5u2IuWlNezCAPPyIPdNBxVZ1rle/0qWv1AsefW5+LCgfTmY9GSyY0BLKcBV2pJ0cZsiaIHj5Yi
rXRVr9/0wA7F+K2bnsK6m83EndI8f9y9N4fAc5u4XBGMIVC3DDdhm6Ni8FUMR+xMnGhmbsxlBsHR
QsWYoEgrL+zKl9pbXh6kBq9LQXsB5bVykh+7Kdv44rfRUMGAuFmJLzT45i4xd3CuGeOCpMz/8vrz
yUoHTtPIhyOJe5QozF3XTIjbfzyMbz4dBZWUTc2Bc4obDXuxmfpJ3ia9Xpcns8MqKahXZWgB/FQR
A6bIpnxg8MFuwBvn42bfjOZzs3OKSjMUIZuLuTklmaoNUVmeJDu8laV403ihO5n1ulTyrzYef36j
/HlPIYzNFY8zkO65gPTlplqaEi7nc0/LTMwopx2h300NJHSSK9dT0ttWz6j/3n3c0TeH1Vx1yuls
cW9iYSwj5GlI9r8vjPEUavhnauPaq7YmXKCoyH583NLzhHi5ZSoyFAKZ9A55RKwKlufiLEPQAnVS
j9pROmv7/hTvDWDhDx4C9cAVW+yS14Qt4f+ol7Dvy4Pyr6bnRgU5D/Ier+cqTjmjYte6epwGwzW4
C+oR6pkQsiMP14oWP+7qu81xASDiBuSWHed1c5jiIOz0JfXogy2K+htSidukHw8YfsbKJTT4ch0+
9+1FY4tLgBESUA+L58YOlvRVeHcfd+bt3yc/T2Uy04SoKnng151RzKJRQ9mQjlg3w/rJJwPlvWRd
mP2v48PQnxmp+dLOP7CkoCz0dSuaqCD7pLl/yqj22gBq+wqFJrkCB6Ju/rg/tMIlnAck+8oSeJdr
moxV+RSemjoKjyAG0akHmPd93MpyXbHrGyQ1VG0OmMrK89XtxRXJF8gGdWnMzoGkGtsksNSHqSvE
9zAYUFbJyQVC43K/ojmeujZGHsxuEo2LG5lWdURrErs6R5CFRBCc+1RFiiWQSCn3PWqatruwnN/p
IE/V589l6HRWff3BihLvuqjsamr6EqS8ot/p/iQTVTEPZWdemINvZgfd456pEAswSMhpizle5zmB
MK+qzw3bsaYiDYk0c5/a+uHjr/ZmrnPYqBRBG1zdSRguk+BeXGRJqNb1uU3yQ9iirbO3/7cWFqtp
BEoXDx4tlKADJxkWdHxh5r0zVtSVs5yYdbNnwGIlFXlHtYrf1GeTy5sk75V6J0Gg+Lgbi1wT63Ue
qX+1srQFSEU9eXZMK9pjcTZlZ3rCn1uqHfs2/AGtOvnVe5gTXujaPDivTpBFo4sElznglJ3mNIpx
N+pWSaw9FRaNQwndx917Zzk9QxQILqvk7penYm1LZQ3Frj7nQ8HjNL/RAAE7EZyQPqswTBWl03c/
P25z/i7LziGysdmuuXX8lYF5sWMEvki82p4qCFRESB3zpEZXtepgboctb91e2AXfPOLnD0idNIIs
nWcqqp7X65fCMIo/db3iA+pXxY0/OfZGPUDKOvpbDC926t7eT1+ln73lFL/yp4/7+t46e9n4YvOg
ehsbaPIFZzlVXDW/wdf4wgR97wvOAqR5F+bMfxODAtfadSktcJ6sAj1bU7COLTsyfMSZJ2+ETpSF
FzbhdxaFPm9RyHWwryAEtpifBPUs3Iuo/x2EWCVTd4OxznUtarA8mtuhrfEB2FTx10GO15Q0OX2v
U027+3hs365/0sAykRnYxVTbyPPYv5hHUkWuwqzC6SxE5lITv2qGnW5fmKzvdZUTB4QF2i+gIzPu
5GUrZWUNIUM/noUCbtCx8StVHeWH9Xk49U75vftUPWbShTvC2yOHnr1oczFraqTSGeUl9AxdeZVt
Uso70qxj+d98PIRz/HixFpEJKARXuKkyebTFGJZTSFSzENM5ZaPpHKN0UlBMP82vHcBA3DSv1cfp
kgZq/puv1//rNufv+uK7eUjp/Fgep3OgCmo6ngqYWB936/md+1ET8wC/aELF5jtINHk6q5vaVQ/l
cXAkQkW8Fw/STlqFu8EJoQ04Ye6Eu2qb/g629oOVrT7+GZc6ujgC67rweSQM09kOwr0yAB0pLjxN
ny/Ybzo6h0ggdHNjfcYQv+jopJhxS2nVdB73UMaMbf4p+AmYNMgdC+vfbXJv3Z/EWrqVf3itI91K
t9CZPsUP5cpeG453aC9cK96EOhSiNuCzkSMoKK4QuL0e+AkQmlnqqXyOPxF1wFS4WAMTbO9VbHy/
XHrSvbs2X7a2+MxxkSqNKc+t/e5+4mWll8DsHZxjNQiNgPclZ6R6YuORsvmfbM/NX8P7Mn2xdE/i
TvC6l4sPqwaW1qo97aa/wzt9E2y0VbwzbrBzv8ez9YDXsfw0XFiqb/f5uU0kUCZXX6hEi9uOnJoB
ZcC0Kf/WTFjoV+kuUSm6ctQLDb0Jts69s2clJqILGNM44r1aPG0Jp6KvjPE8fG424TfzYfphH/K7
mCKPg/w4VqsafTWTrXWtz+3Vx0P73pIhJ4SZH7kNXL8WX1SXPBtggjdiomDg/OEq06Vb4zv3gbl7
/2pi8fFM0sKmPLGhy3t91a2Gzfi7uM6ulS3QxF2007bxVUkN9CmLdiHChQsXrksdnD/ziwU79kGq
pACoz9jNSwCupU3ZJsZ/0siMsedyTNRjqcWyEuBM+C1PZ0ljOfSxW5cX7jXvnb32ixYW3ZDSrpSg
sE7nuvo0hfEBcM5VmcoXZsM75yCRIluZ9c4E4bTFNSMMKfMY5228tU/2uGn7pwrPkEvZhfmDL/ZQ
9G7oJsmKWDppvNefZLIoOaHycDphnXMa8Y2PHrOguR2na1vS1h/P77d33/m2BBmefCH6qeW7y0Ie
JiI7009KZLsAuB8HeyeHB9vzSFLC8IEvOXWXQg7v7JOzEI27C18M8NUytwD9pKmism1PZSswXpl2
ow0vw5J+t9JudtNNG7zqs2zTVd87xVqhCOelc8mm7O3HJI0GEQzQmWzwdl8cDUZAIWqFxPIUemRQ
cPHdEPsv3bCsH3CJuZS2eHuzwT8OSACpBFWdU2KLuVMEcS31cD3OHk9RCL7amrJHHHOynZUAnSJe
NXrRV1kJdpZ/1wF3LkA2fPyx3ywSMjrCInXPjv2c3389sbwuIiXqa/aJmivWoFaQOdFh/WixH15I
Cr/blI0MeX6w8hxerEc1K4c+5LJ+8qDdrZMEDQzAd6pX8zr+0ynMS5uIkolWlvgECcDXvaIYEIaT
LwOBmSZHJhM0BL/C4RE742tK0N1KUOJ8IcXwZtXMTc7vfD7nnCFbbNka7jYVYoIR2k9DkVB2Ndhi
FWrqDREUd1Sa3VhDW+rbC/e3edBebQxz1B+eGbJugwW7vPrnYWEmg91XZyiAijtKXXewE29ao7tR
nCiST9iViF1nQAr+eOK8M3lpmbCDYMlqkOoWxyAZrxJ6f1nTcrzNQ/NKzyhJQqw6QwW+k9hZUzC0
AUvCxNt2niUcozMuzN53es+YcnzYzBsBLW/xnetqGAOzrM7xJMnYKaRavE7AsrrklOufKDZ9tqtC
3HSiuhSVWELkZMWEW0cIDFjk7HpnLtrWu0BuwclU50qXKAEDq5VsczO2z7qZZ0fRwkQ3bWjX4JRT
t2gRXvbNJFb0o1qXRTa4QzQ+ySE4sKkaISB4+FDglDdtwhyk1QSOaRdXxuCYVCVsP/52bw74+afP
W9yzPzGz9vWwQQefKGbFSSrs7Xbdp1G4GiTDvrAiFtJfVjnNzEp/YHssRE1bjJCGefuQ2USIIoBc
rtKIYm3o7ec4jsShs/pwpU3TrQ/Kze0jdXbtrcoLdQ/vddTSZSo80DPxL4s5OsFlC1JPBrnSFe1u
qpJsM/RWcmE43y59AqLzIlCJcRCoXPbTRrZgeWp9rinTX8sW+PDeg84Emre/j5O4dU2wulQ8JP0p
h0J79/HXfG8RsA6BWLLtzEmB11+z0vqyaVOjPiOA1LZGVqqrKO/UbUEyThR9tDE6wNwSTCz344bn
P7zYe9jOMUPChlblay+mkSV5qHrj3jjFDRmc1lbBo9R961KNGODVIKtXVWz/+MM2sSS2GGQTvygy
yMuxTslqAVrxVVbdd0k6hjD7hSyjb/7UA0X9uK03B9airUX/hj5LpbbwlLONF0FsaQd7qpGJXkry
vxnG52bmTCMlJIA/F5M0xzlO4LennAFDGb98oo1ANY7t03/SmX+1spglBvzFRo64NXXlcJXnJiSm
feBPFx7Xb+YifbFnfO68t1DZsWiFt1HsyVOsnPtqY0xXo7oHXa40a5Hf4EXxcY/mcXk1/QhaUtDE
k1NwTeX0ez3vJbSpcmIiye0+w3nXk/VARf7u4zbeLO25De2/ubuW7Uh1ZPsrd/WcswDxHPSEJNOP
LBu7yi67asJyPQ4gEEi8BHz93fh0n8qUnckqzujeQfeg3I1SjwgpInbs/VqQBZ0wYJHHY0DK2YeG
XKtHqQVWgrjJH/MWjczAlEwWuKGMCtx0o3kF7Yfw/MBvr9fjkVV4CZJDnTH5Qkd8BNFAsHBe4p20
0dAMzjIQl7kXoPEITUfbttNXv9PDkZKFTqB5/d6sLxRygKxBM96bFw1udy9PBm5EvlvsXC3Zpv7T
KOkWynptQhZs7e37f57v7KUBF8T7X40HQULgumkmjKgYjFC6zgXEB7dNaoaypZ+t4RkY++e0+mRL
Hs4Ea1NXQ8+z2J1f9feOFB5wDqY798eoLaUlM6qcpqYR2ZMWNs1XAt5ft/mhN9rC2X3vXAGngRcU
HBb4fs3jczXlvkfrujYi8on24Gz+CtWg6kcRfxRWBIjP788KcFkoreMqtGYU7lE8n4GrqMlzg0Rl
730EQ+ZeDvlNW7PnOncX7OUdlwmMxq+hFJscaDZk/mAS1GrMj6Bn2HXtsB8gH3l+Ru8dzTloAVAZ
L5k3DZyCoRkOHIPwzBRMKgn1n9F0DH4Cq/tMcnkpnGwJ+vI2JYPYFK88HcuH04ko/HgROUN7Wm6I
NpqVqJ6LEYwVfc2ma2Km0D5lIC+CO/xZ6GiYAPlNtZVlt+3T/oPNbQhI6riqoNkXTlUmbtB7kN7w
vPleGUWGroGmfzq/PG+Tf94cZEG6z8N2A/6o7Lido084bosWt2RPNlAL/iLQpLit2h58dDVcsoWn
6L4HUVqQ6i3klFzeb0cxQW+3L1No00gC8koGiYrCNxds7O3egdwD0RlEwNGTCuDi8ULWuB4kZ6DB
a3rP30KB4QO4Z6wQ7I0gOHa0vQcJnYVw8BUEe+zKkE1DLQ+IUwAYESYdj+mnZiuzGfgq49H9mnhd
+kPmbfFplJ2WQMYIZMYDI361QfME+1J1GXFAbqHNmrmo33wahJfdeppVNkEFFSDok6UxfcwLqn3l
QgfziGa4wAZraMP5SjJj4oHEIfGDJDbNe5q2OqCRqTldS7A23Fvc1BooxhWgRfHNIqUb3c/jBw8c
H/jwYE4lELx2c1tqHOlMiBnlX5A9Hym6gDT3K1hz5T2EMPI8aHknv43NzCbWM8oedKS1AdwtnP4z
wCPsm5Rd3YOagiXRIFHO+E2vAsAGABVzR/GcSEfb2/Ga6jxpgBxxRATXDfr57WhCDzptN4a8OH+a
VZ+iDjT//SAdKTVdNgTMU1Hn6WGrAU1bRD6UJ8+PMv/cwyOijqIckRJ5nqovMYqtA0Mr0m3VVAte
a/7E4RBIECB3hzsOPbwQNlJThZanGW1p0D4qGLijUnbVgzcngEgR9KFyZNd+b0Jz/y7g7vABrj2r
oyrLRktA2HjR91GWIrMz6nwmtwPm//woby6yuZsbZWsg14Cxhm7r8eb0jjP0hpYBpJH227qRYDdr
3Y+tkLvKJdA1griR74FDO8t/81QgzsLAECWAAgT6bNXQ35PO0FaQD4+o5QRVXQauyILeW5jevEjH
WzY3qwNaj3QgIg61fot4DiA2UiLJofWh2UUeVOArIHjOL6J69l7ncjCKulVgI4LYU4UwFRR8W+bH
T6g9LNFlKF2juA/mFZtDRIyEEErNIaPvCo2fHkWc2MZhQd0IUo5B2/5EHXeTT3xLHeuS+1CdziYw
AM0E92QY8Bd5iU7SBVN4e2zw9kH1GOU3/C6Ui46PzciKrhqsOL2Dcvqm9J3rvOIh1G9CZMrQOGnt
BKiewdt1fp3fXD1ogIGSu4M+XUDmMfLxqNboWyNKR9kduFNtf5cN1/a0Sawr9nR+nLf7iasNyY8Z
FT4neJX9BJMhSIhKLbsDPyn4oUDjF4D2fSn19ya/gggL4Y/52qP0ijk8nk7ioKm3SEzcpMQfAiuH
VnhF5bjrDSvQpatvcG9ZSO80Lw30TVFI5kvAOnWi+AWvhQ+8+HRkwFS6l1Jm4EAqjTbqAb3eVCMD
lUTLqoVH5dIoio8xtBz45kpvo8FPIhuNpFt0WizV3N4bBJ3qr2uKnLGpnI1BsqIYkMONSOLg2sz1
kj9qk6Hvzh8N9Q6YVwyXpY26gY4HpXoEXTx6vCp7NUK33AmZ1SFLwX8IfvhsJxohFhzYm2nhiQWa
BTx5IHY/V3WOzwjhFrVLYogocSBv2f4p7MfzE5rP8qGHxL2JAYBWxkGAP1YtGW9zp9J7W0QFWPT8
DO8YlIjSz/9sEKVQMtQlToCBQcD6t6HiSU6fBHjmzw/y/lL9molyAsrcrhM9wwvAqL5KwCizaVzw
86rXU9eKHG8GE6kDeQQiQDi8Ga5AQGjBUGet1CBut3KpmLW0M/N8D95NVTx4BUBWImLkwch5UMk9
EhgLi6a6VHVK8484GMTg4H+n8/bz75jPdCUsaMgiQl8YZmlvFBfgsb5r0ZIkorH/RgA4zJZChKXF
mud5MA+SgUVCGywRecjlgwXTtcGB8+f5A7Y0hmKLRaGxjBYYIxmBB/ZeCPtsdwsZ76Ux5iN4MI+s
ciZ36nHEKLiUOwPQrOKpWCxHL2yHCjiVU0Mb7mMmPUS5LXAUCytb2PE3jvLYr6jwvaLBJLgwRQRC
BeheQXobOGqTbwn/dn5X3j3BaA8AQxAaPpBJPF4xaFSnAD/C7BFabD3Uamz51R3J1vU/xvZCSeTd
3TkYa/77we54GXRtQF6BUKb2Nx1YLftHB5Kt5ye0NIhiK7WmZ4U0Zz/W86Agl7qnbYw14R96A34t
m2IwrYTEIzjKMIqZbrgtNlBFDTD0pit//0gDQInyBhKRKJYTZT6OZtZ+o+lw/g7fWBxaz6AkLIeF
Ud7xzUgmAU2EgNZCuKS8SEXXQGy7bkREfFSMEVyDehMi9IEkqKpuvKVw851NwnB4kQMTh6TEmxKc
IDHq8RLHGyqzSF3lkGlBL+z5k/Amqfoa1B6Mop43iIkWSAaJSLDtHLnc8rv8no6BDlLTPhDfp5v0
HgSu50d9d2pQ15tfp6hoqB3JOYSKQH3cYb/8Ioxj+dPp+hBkSwvp6XeHOcg/KNe16yFDjkoEHh70
BTpZQaHd5t2P81N5xwkd5TjIsb2alpG3toYxIEW106372nhsQCk9gdz2/EDv79TBbBRzIg2VfdvA
3UmQG4Aj2Qkmb7ippflcFVD2gGS103cXKEh/BOnLpvDpde+Si95MFjZvacbKHeVWOdKqEjPuKBS/
PDOEkmcA1MOFx8uFod4EpK+n82DOyl1leHlloEUFAknpxq7DMg7ah+aje5k/QjGcsBB1sIptql3M
Flb7nevrcFtVOrwcBLu5nAeG8nHYFnHQj/cL+zm7C+VZfDSE+mLtSqRM5uwYCA/85w4E3d+g9ZG3
6DkL/WTH7IUpLeybr1hDYhgV5KIwJQI5m3y8gYwx4KXlDnx7CyMt2J0KvczsHN4zw0iZKbZWdg2N
tJ2Rfz6/fkuDKJcyY11SN687VA6XdrcnaXOl0935Qd65+Y/2aP4RB7dxDI5NC0J3Ao0P8sLo62By
kq3ZyUDLoTy8RBL47gXz67SrOWiD15lmz+sGdj1Iw8XAAF/wqQp96xHsYVB6iwEbWopplo6F4lb6
6b+DAscOtxKl8tEbnqZmodli9gpvTztqZmjsnjus559xsJI+GvfApITneVtWu9zWA6SiAwcgZ9fn
O+Tpbrvp6fzevT8iqBARR+M/6nmvUKcTrJhwf3I/jCn9wMtx80pab3sfcx/MUO0S2OgNcPwvf/Vr
TOU2aEFzLp0UsXRpgaWTPA+1G3oEBFsy21UViBfMK8Pfgs+c/HYTK0G3J5CJoLFE5QmpJcW8Ka0q
nxPNvpWuBS1qaA+h0jVaEF/8oadLRJ1vTqoymDLPPkkMr4T6z63efnPN+BL0CUHRgKNFq26TGB0X
tQcZivrq/I6+TWcpw6o2n1lQv4FcxW33J7Q4IG8AWZN8DGUdDsmz/3OJBPHdWQKvg44Zw0CLkPLg
0zWPyMnEcKADzeXWrUJotZgQk4BEH1R6ywW3uTScciFMJgQHjHk48L/3D+AJTP3d8FIOUMcMhp8L
Szl/7Mge56Wc8bQAy+AZqUItc8IIBCNS53bAYGCJT8OxDWttm7VbCFXaoXnjbM8P+caXKiPO0z/w
AHoxjtBcwIhihPxT+WBAiGhI+rCOP4Ngf2Et39wOx4OpJUTdL1OoEWMta3R2efXWmeuHdXl5fkpL
oyg7VmgT5BRzTKlqdgmtcStAytT4fn6QN35MmYpi2BJoY8IcTCVLGcSloOwE3ShSD5DsAxOPgJIf
mhDPD/nmTngdEsRMKAGgSKRe4J6YatS6Yvt2VhJjxbCxQTxcXKdLjVvvr9+vcRR7zorC7KfJs2+z
BK1M5JbrF6ZYCAKW5jL/hoNjJ6tiMprKt2/b6qFgXUhcDQyQ4JK1d+cX7e1jVVk15YqbYp1UDWpg
0LUK9Hv/e/up1IPsg3lVfOu+y2cQYkCzEfpe54ddWkPl/pb2MOg1atu3ZbNNQYk464+a2uM/G2Q+
oweLSISRUA5lr1tL87delu0o+9mAdPD8KG+vT2UFFReh6YDW+CbOXVNueyvS+MZ/8X4gmnGeNDBW
ZjuHX5wf8vzpMHXFxVcNUNl43tu3orog/r5wHxo0EUAt558NoziKaeRWWiTYJDvhG9NNoNHzXA6h
6dcLS/juHYL+j78s9039CpKVOiUjNopnYZYE8Edzs/cFeEh0bZNWC/HZ0uopz4BW1/QKlKmwLet7
DPUtLr4hoodMIQnPr98707I9POHASYxWoDfN1sztNVk1AxxSt6H9hn0cQD8WZD8gHDb9dsUKICjQ
wJmgIwZmHn0mx2fdGgEKr1HpvfXBHcshwAyrPT+bd0wWI8xVP9y9kGFQjrkP5De4OTGCDhZY5N+K
Zgd1WA5JLHvp0l0YSn3CaMzprRQtQ7fMoZtSbKlZb0j25z+aj4pa8LxCzwQQKbc6HkeQSg8dkK0y
d+lsL81FuQhNCpQSgXz1rQs1BQtlBD17gajpwua8zbO87j/aQlA5BWpZTU450KwqW6Hbt8Yndht/
FuAn1hGbWxBSQlEhqEVgQopoCYH3/uR+jap42Goa9YoMGLWagUYPrf3stFfnt2m+TZUnH47dryGU
YwdNEJ7yakLXFvvMshe+dJsvfF/Fo8qyLRmHNBQ0c1gI4la4N3PB4Syskq36UTFUYDjEFBzzS+E/
OM6lPmYLB0CdBgQ1gBoE0BQ4CGBWnPk3HNx1uYDaT5aI7q6hUxGise+nNuhLPYGvxeLDzZhNf8YI
grcNkME3sBEP4D4IvRr9Xa6V+hB6Q6x99by6f87HqfuSgucUAGLHaEFjUTDkLpnVNfamGhL5Oe3A
5Q0hMsmCDOq8IhgLU341HA51Y6AmkgJhWOw/EZ4JuhmQXx4DBk4sUOhCfk9Dg7xoF56o6tN+ngzA
uRA2QHXcB/XL8ZL5HeEtlNbauxTSRA99KfqA1tBB7k033ZQGu5rZNxe2SX0Wv44Jrg/cBz5o9tSb
mxQdq4RP2js47P6nIancALQK2UYJrkibk+lLrvePA7EXrEg9ghgXUnIzQSUgDYCIzMfn4HhgSNsQ
ui7vKt/I9ymjwCJ3KAGAcWwp/nxnWecVxSEEkSICNeW0jwXgj3Ky5V3sgSQ0jfufWueHFtEfWjLd
xF3RL5iXep/PczscUPGw1AZvriCuvEOpI93KQnvwmQMN0RGdU00T/2aUgdEwKVCSzuT4OriJjlfS
8LhDE6hh3vlxaiKOr+lHJ5afq8KNfzR1v0Qx8s7kgLSBtANw29g7lWIEt4fpFJA3u4MgV76Brkgb
JuBs27BZm1erhLfwtHzzmkXHG1BvAJUCgIZKjooMS2y74SlyCHeF+2dGko826DZzbl3mOp5ksRkO
tgdlE3ZDBf9g0aXc+Rv7AOANNSoQfgBOAqpmxY35tWdrFE1xd2SkXwerSa5GPWk38NKfkScSAch9
3YDyJcKkN10JmPXRuMrzCdogshgHgllT42mAikxqk73UTLSPQs21agOweQd1E19RaQCxOhD0zSxl
Ut648JniBA3jAI/NdKcqpAWqzbqWTa5zZ+e6F0I2rkRGbFyqYr07Cg4NsotQ50EHhHJ+sbv13FF2
V0CW4qJkpMALDu0W52/tN0jtmQcXBTo0bkLj0dbVhhnXq0hXdVp2D+7YDhrhIHTHLrp+5FfDlAc6
OmRBIwsM8RAUResZKLWS4nmKrfHKR5v+no7tVdJU+W5KdHE9UY3+5f1/i0D9/xo1uotj+TdZRvjS
vvzPz7LN2vH2hf38978uupfxpXz5n139Un7/2byA/fz1r1c//v2v+f/5Fxe6Zht/AAwAwP98CYEL
ai7R/kWGrtnWH6CRc3BVIOWNrruZ6OI/bOj2HzOXAbw62DFBPoDeob+V1sw/0EaDZki4erwLPABK
f4cNHWaOE/jrkQE/h1o12rZnFRfQbFsqs7VoDRMcPGAtEkncQ55cm4CdHC0Pesx+k/eQ/jBrvdmY
hT0gasuE/EIAtAfzd5tXoRf38YQXx4g2zHYSFZQrKh3d/dA0TS5AH2xYO/RX57uMthDMboEdvaxa
E6QTTT0C2Z7BFCS6WhPnJR0NJPjaOk2iutFAZYKGQTxbEt5qaAU0eaoHxIA+Z9iNk3ZVybr504cc
xOeeM1DboOje2pcTFFSHDfopKrFF7SfWL6yx0aAhTzuQazRxGg+fusFwrmXTN8MGi19/wYbPaHPq
OfeiGsi9k+Q9u2RjRX/k0Pz9mAMm8MV/VRZKoKj7nICHpQuaoafarVvK4VLqBPk1morxJzMr3QxL
r3K/d5WZPrfd5H2EobExZJU7mR+s2ADNaYbG2XhTNbb1KAq/zyFcr0H2wJca+2GYscM+wwk73mcI
NxoijDXLSSGZ3RM8mtiAzgvX1dpAn+wOytusB/Fs68ySpd2oOUj0gRosu9NZAqhG7ueAUo4M+g3o
NegHEni008RN3qSgWWrrfKovurLOfKR2E3EN9IT4gQZ/oC/0kVCxq90R3DotLUgZ5HFtjlvuT9Ut
6yRUwg3aNN010P0DGtU5VEmvMygxJYEzdUIGLXM0+yL27Twqed9gOyHDxqHGXdJ0M6Vl+yNFg0/9
ocsTLb4yGamfR+TSX0pTWj+ctGwYij/O+NmiWvJU6BIcN7gCmNia3ALQbWgF0haE+R3yJFyCf2jD
dd28sVxh/UxKUbIoF41l7NJMM3w96NlAH9uGNBaos0q72GiMTENgdljboHSy/MZIHVoGmQ/i8R10
Mzrno+vymgfgxdavfOj+GGE5uAMNHaDvWFi4Ikkf6op6tA8yCCQPgeCws01vd/wZQEOQkCZ1MnyD
ji3yo2M/ZE0I+Zb6mQl0pg2ihiuumePdV2lWaTsCiDu7N1qe1GiBrSAcC2lg+Wfdxn52XeCllb60
NdRFYQQxcfes0eskYGgfipGstBvIpBelE+9KxjSBm7OHZihD27QT2G1Bu8Ao0tYPenDStxvAQ6HG
ntMkoRcQgcme9dJJAd923XxTOi5g6bjO0G1UExD/YK9IdTnYSXnfTrU17MgsSQU5IJz3MHOtqQ05
6De9LYdACwkz4A/SUOt960/kuTnHKWk1J/TRMdp8cPq0fHGNRoByzyL1p1wSC51DpDYByIFWy7Qp
O6DBbjow3Q9baOnERqglOkiBe4iLXMt6qDi0Ep1kZ5hczy4HrWQXA7V5HaaF3t9PlYifeZrUGuBq
rXfLcOvVITxf+1DULEW8aZL8IUl8dL1Ar8t9SsAF+ZG3hXmnj1p9Q0Fku0HBqqtC/Jy0C13Lr0RY
MyadjUhxwcJohfMVHjJ7QkP68BLbo+ddeT7iqQ08NVSfCWRooWeUx2UkPa1Pt440YZtJSeUdRFCg
msOMLsaDEq03JRBCYA3cTBpE3XFEpWeE0Ivvhk1GS/cymaAmHqSj1gzXRdwNkL+RXYxT33ttsa2z
HjHb6wX2W5f0/0+VkxlSfvoq36RZeXR/z//z/2iZEOuPuTMEsOSZiADA//9e3y75AxwduLWBusIL
7lVA9b+3N/40c7Yi7ocEpeXNd34DlaL03/8yvD/A4AlJC1z79u9c3McPSw2fxZsVQYOSoGmnngEQ
7id3einljpS5e1lJ0OIfzP/ur+v/kPfr1NeVIB3UeXEN1bzkLvah4iutBJJNtF7qjz319TmWPQiL
czTnsbg3vCivcR+7HR0C2AK/XPfblaAicU1IAwFOGsFv+JASym5EV7sL0e+pn65ESinrGnBpDXZk
N/4jcoKPaPZZSu+d+vb87wfLghZeJxOWaUUsTS8GUkGYe6kWf+rTSvg8QQ8jtylBmUTXH+wY8lA5
G5rw/IIrJfdfZ1EJbmTl+BRZdysaeZU/QS2+u671tvzq64O7q/Dq3RZVRXasbMzLTIwQYascugC4
PDUzJe9R5wkEgW3XiuoKULeY4vXXm38FLSelek99Wyn4sNjnTTxgQ+xBRomPZiZ0yi/xNZz4+Ky7
fLjbeq5pHG1ZJGr1Mg+zKYlKKBCvs1+1vdjVzNEbjMKM7NH5zsUEcXby8/xun/rdivG2Ro3wJi7N
aEqwk8g43XBpLnX1nvq4YrsV1OjGDBmeqKXc2lWGpl+ayGetM141W6s7XZFAIBd93tK8NGRyn9be
ygWfJ3Rgu3yswAbDPQYlebTfDHFi7cyhW0qYnFoWxXwROjh6S7TibpQFRAlNu2ruOigVLtUzTn1f
MWCbiL53+zq9Q/yfbiDk4wak4Y/nD4xSLPnbPajapVoXl7ZbF8ldadMHBJl+mElmX/QVNUFNopX9
TmqN8ROCfRDpowCt+R7Y2UbKhk8tntWhrXFzCeB4aqaKSQOubRWD1oooNugF4lfv0iw5W0j7nvi4
SliJ5m4dmaQUuLUi/gQCpmoDKuaVl6YKwknMZKpoy73IFghkbMG/DamxwLdy6ocrNl22dSsq7nGA
MF390cqzTQZI4cL+n/q4YtPdlBm2xgYelZmDnLsFcvGQOqT015me2h4piIQuBGOgKs+77JoyUGoj
wiAP50/vqV8///uBYUNH0+HdEFdRiagBIZklb+yBjM/nvz4/G34lX/42DTWtTeTQT9A1cyPZcwmV
LZIFEljfaxtxSnh+iFMTUGybxKKHWOrgRY60tzHEQQOfrN1a5fIlMo1rLiwn6hw/BSYi55sGnarr
3LVaI6xGYgpiDCb49IEwi4sPIskXkKYnFkUl4kF465sTVCQjkwpHDzS7G5/qmP8eM9rf26pqGniy
KEQtDDdClH7laQ9Du8QofeLAqAXn2MpKKEyMbpRZqbWNc9/5bPZFCqm/zliw11c6s3cOpQpqcDSP
Q9Ou8SLmQvOn8I3mWiTtJ9667YYA0OOA3i0pP2eV3PST+HOiCbkQgz09jqQxA33kxkWbcJCBUDAg
XBsZlH2GGDFxmg75fdI035Bagm4Xrz6Ch+jKywbwgnKrvUIV0PSvh8z8vOrkq21lVs5zkrW6EUkX
IZJNCwdkeDXdrvr6HCoeOgbd7ZNaaIjvW3MawbhgtmGpl0uCfKcO6PzvB25HVlmPdjVQ0mQd/d5L
Cfpj837dD1ceE70kRZpowo9cTT4RByKvU/lj3acVXwNCVSjyTZUfdbqJdiedRyBvWxmTqsgRBiXc
lA74eGK7e2cvDbZw+81B7XvnXXkTQK/Q9Fp8NHLdQr+1QfK7TXRjQt5OmNtWVuIFsvX2Bnwb1kJV
84QVq6Ae0vodS3LuRuixHj+IuMiv/alFSrdFu8WqrVArmGAWRhutTv2oglkF3C9u3L5YF3MR5blg
lI2dp0XtRyC9og9DJcRzF9dLDccnjr7aoMfMGE90gjvRy8W1gCYXN9OFnT617orNkrFmVpEwL6pB
lXRrE1DkaKlm7mOvWyqPK6W4v30/USw3T3nnlRPxoj4v3C/5aBsBd0zkNyFr/tCWdnUP8RZwmaMu
4W1Tg0OQI4u1raxK43KiYBdlYyvmOoGzHTgtv687DorRow9SYwnX7WggqKBYVn4BDMjTum8rVp9n
jlPbEGyOHD+/9HQIOHCKpup1H1eeGNBq80jsNnhi5LW5syq07aS9v/D8OnHUVD2dCfJ2o4QsK8JN
pM55rftPvZfE6xztq5bsgQ8nkOzTzDgzow7Jl20+Jn2gVfoSXPTUb1eMsEwH0+2N2ImSvGivWFo/
Fr7oFtQWTn1cebPTpLPy2sbHIXT40WHgYspqe91xMRUj1G2LyoIiNzHwYU99HpZULKT+FHj138an
Am76HoXNKhEOaHxksa89mXyzOjf95MRWvaEdBYkQ2Cbbj1aBBDqYM9xP1eR+95OSPZSZhfqfM3hP
KGmIpW6fUwup2J2HLP5AmF1EgN9ysBmBePU+6y1n5T4ppqcno++zqmARIJUXuHS/TU73e3RCv9ZS
sTxD5B5gr04RJaVLd7Kp587NYqn/79TCqJcucDya5rlFlGmucwM0WwDe8GbdBfXKvndgeQY1GidB
pB+x0vrkg/0xTVi4yh8Z8yPi4NMakHNu3OLTeAh/MJoA+KGFJoQTK/IqUnHw5dwSDko9BtjI9OLb
lE07iOKsOyZqQx0DDV3TutCf0TT9W1mbE3isxyWO0VO/W7HnYrIbCLjpWGzNGGZWbj2Q1Gwu1q33
POrBqjSFlxcQ7IHI9MABvaLgOgFb4rhyNxXzdDtQrBvZLKjEXf9yKHJUa6m3VImYXfE7D0sV9KOn
gH2IWPei2NJ/TiUDK0tRlR+Fa1WXZMYBNhmUCdatk2Ktkhu9NbiuF41dmewrM2HbAWDxlV9XrNX3
Kg2t/wxFfOhCBVrcPui0WXDaJ86PriTCQawPkF2DBEVHuXsFYux01w1uv84V6Iq9pn2Xg3MsziMt
LpoLZvY7PTH0hWU5scEqZ/DUSMOhvIsjcHdRc5ONRXdjd7KwgqqVoGkErBYy7g5P6brXkMqSrwM4
0xGou0Wag6Aw6EyjDdORA6mz6hTpii37o4i5ZZk0agEiC7kldlDgMbbrPq6YsoYOfdT7uzwaEy4A
SADTad/aw8IxOlWFUin89NRqKKk0JF1E1m0zt4SqL5DPF8BIxDuWNu216P0RT26gWKrat362lYFX
37q5KRdxHcdmHlsGjRjEC70uvyR+vSB4cco+FMvOhdCFPrR5BH2EsEutn9CYXPcUU3HRTEtFIiH3
GFmF0IIuMzddB8DKmiUB/fGx504nECAZrKFgOXTiwC6TciPNBcN7f00MFUSOzkbDlCSOb6EH9EMr
EL1Vwl4XchiqLjXQPT0frHKIXNk3Ad6Qt84Ayfd1q6K8rOHwy0GvKEXtO4UC3azD+qUd7d9rTPrP
o81E39DxouszDeI4smkPCDZ4AQpZXDSuRddENPi64h4cGWueD3bJvdsNiJotRoEnAyRnxdLg64p/
0FnreZzZ9n7oyunKIDTbFGBNC9d9XbnqqR8D2pXk7l6z+we3QKY99eNVqWr8dMX8oa6Ffhk7cfYZ
JXYgndEJaGLLNZaEryseoGWZXgunG/co4wu8xNN8J2O+kBN515TwceVqh9wILRrUxfbSdr8kZbaz
Gt6u++FqfE11AMdLOyf7qq53o/9Yxku6MSd+tRpbG1A5cJzSM/fEb/zQTWsC1chsIT136uPzdX/w
5uxJU4AsfzT3Gu32cQcmWPB46yvXRLFQCnheSSrH3Gc8HsMGQMOQkiVVwlO/XDFQcFb7VSoaE4J8
Rr0ZqrYIYtKuigiBSJtHPVgXrzTSyejjYV+hQ/WZmZ5sLtNJT/WLVSaqvpc1J87m+izZu+kHL/My
tCKB5WbdtxUbSt1K41Y1YdkdXgeGrPIAepkrf7hiQxa0WJyxRDpDlz0oGNLGDYFsWunTTcVzDVCX
HZDfMfe5kYDaKymuC8/+uGpZVJ7SBAhedK7NKVBoPwWSN5cCnVDrvq0sud+PuJ/Q8LIXJLV2JYi3
g97PjDUXKQ6jsuaeBEHEGEMPgLYjOoIgiQUGniVV6hN2pCYQymwCfBlIsr2DaJPwwEEtYOVBVAIS
1gGnixK4uU8G6xJUpzckZ0uMFqd+tuK48Hx3kTR3nH3R+Q/gZd6BTbtb+bsVv9Uz7uboiHL3Rkru
amf6ZI/uuov/NZV+4Fc4gWgTLf1hX2tJAY5JamZgGbFHq1h3VlRSxjnIB2zJggWR6qbl9hPtiqdV
h1yNXvWiTBzI+5l7N/ZB9dlWDqjjnGxNyGRCsfHY41LHA6PGWA37Gc2/S/RG3mXD8HsSpH8/FtXw
lXJQepSQ1thXWt1AGczbDdRd51jUSDUpyORpTWfuAVjeozX1cpymdd5WDVLFZDujP/bmvsHK7CBo
40fCm8PtdTuq3HJ+OzSDZmDN+Yguiyom9MFzibYQpp4wUTVKFZNPmtwph33RumTn4ckL+fKhWGdJ
Kh+00WSgBWJi3LcpWLvLDCJWpQ7diXUrozj0lpYUbQzZsEejJ92njllfouKbvKz7uuLQW8ttC5lW
ZK/r6W0n++uxd9f9cqLGon6tV+aIHqO93ev+tZ+O/aVjDNaXNb8cbYTHVsr6jDvACMk9nZh93aI2
+uha9apK7qyCdfx15OA5VCAowYXhhU6sbyHasSYvjE8rPr2RbmZlDRv3lEMHXWPVuEm9pF3lvCDk
dfzDEbU4AkojZO+jkH7lgwx3G/O4WmVIYNw6/joRtk8TC4uu23l2ZWRdvY/ZpC2szPwb36RusTLK
m8vtZUoKRHBwAkm7M3SX/Ch8h31CK3C9MIF5kd8bwjyegN7WheZWtrGv3dJDcgfc7YVTo+rLPA13
CClXRTMQhDwexweMpBDSNfZulX5BY9RdHJPHdQdfMdlC67VGlJaxB7JHj4iHzBo61pw1iS8TUuDH
P7w3LYR12fx16d7rvgZCpFr/tuqXe4rJ1hk6BOpWDnvSiPyRFakESojES5HS/Jl39lYVUXTHTncb
JuWeaXz8xI0mQe+PLjjogkwtnAir7zJ0hTkBoP7s8/kpzf7gnTEdxSDSAVeVWyfdvioM+2LUELpm
GvQiuGE8ibQe71pDNNmqq4B4iucYW1KNObQi97bdf9So9uKiP+38PN6/IcEWcbztwkmlzUvcMqX0
Nl3VfEs4ZF/WfVtZI+pLcMFMpEfaAKC5nvd3me/123UfV3yGDfTQMIyi36MBpbsyExCAI9YUq96w
RNV4Q/cRCg2d1+/bGmXHeJYUaLyVhuwpPoKARoFAV0ruC7tCd6iB/0qGhXN5aj8VJ2GbMTTfhYEf
bkgtHIpWC2uXLVGTnvi62gdF0XDtlTpOPUsqwGi1Puh0Odyv2tE33ACDHERBq5kw1qKXmauBVHUU
3kJp6sQFoDbrD2gvbT1eyH0fZ/yhNannBgWt+cZoU28/tFRf1Q4C6UPFWrVWG2PbwfZmk/mltdsg
7pN1z2UEr8fm2oz6/3L2Zbtx41y3TySAokbeqqo8xI7sJM7QfSN0ko4kSiJFUaSGp/9X9QEOEn4u
F8DbBGDRFPfItddaOiFS+2BbnRSzhppi36lvfh/AsdcR+mhZ0C4WIaAGsWXM3q9m9YuLruKyhS0N
IDM3Dyxb+5OIJ4kWZfbTb+NOcB8MQBnEmuVhAqrhVo9rjif3MPHzNK7SO2AYC1SJ1PKg6jo9EMwC
gnksucahdcmkHIOVUHGHSKmxDzv0eMDRhTnrgcn05u2TOd+L18KUE9WNxlhzT/n6gAZufEPgkR/r
WOZ3W1p1fhHEnX4y+94soJ3VoBKJShHRX3im9XrVgl63k40LkBumqsN1pyOfT4mBsBWom2o/J++K
984DqLDmqpofgniTJR2FvQNlfHYl47zwYd35J8YaPLX3+wIR8VEWK2WfeJt8evuzXlrbCX7ngJ0C
uGkflpjc8+FvW29+dupq0kPJkELHgS4PcsEs6jbvtNjBcuKXEbjDSUSG0RAuOJOI9PZEthk64mD9
8mpVRC61bAjUNpDWcLyEbvxBmEY/tBO0Pr3O3J03AhQghAJUh9U3Fdy0u54OKj8zlPz/Eejn/2eR
V0eA/5f0l4E0YoUAh31Qefh5GeoSUq9+99AV58UVN6LjOHNJB3HionoWJNiu+JcLF9GVEIxFOywQ
C58f2nY1h5pM4qDElbUv+C531GhITBcsgpkHNTPwp41Tf7vOGtObC/fryUG6+M9wmkD+pq1BRvIA
DXtyo9F1vW37xDNtd+eN8AZPVrXn88O8kv2x2tevoRXXBNYunY4T86AThJIWw9EP6Ih23Z1M6v5D
RxS/1zVNr/3Ipc/rZKqZkWKEHun8QPl8J8L465Y1ftmeO29kNoDDgc+dH2Q4RaBFATq8I9ekHC5U
hO7EUdvaFsKnDfxjm2SP62TZaVkh0bLGQ/4pnKk40LEmB1Wt12rQCyflDiHNIFMb983ah2mcAOxI
SX8i9d4evdyDO4hEl2QLOSXTA2/1I9jJniMurrTTLtwjd/6ojfuRkhlt41TQ+D5YVHA0hoI0prXT
lQzh0k+c//23FweSA2wAlWIkIQ1d/5WE8dNiYHXFJK7S7F6ox8/kD7//Rs5mkP/MqGOZ4uaH4Q05
GR3JI2+38L5OdXSXbKT3S5T/45f77Q8KDL5xv9fdA8ZvfgJQzU+YGA58vnUEbUjnL4Eo5LiBnABw
2uZ2ZOawZ9InQGJp55BQ2XdQho/bJzBPEloMZ9EEKCgHnss7WQm0y/p+G2qMUa3IePaZgfdJ+k1N
g9/xz2MJJ9419U7Wp7FLvsxpD9qccPWbdgrdrh3IAHeMhdTr065zfaLbwgoBjgzPL+qk+A2YV5c9
DEPILPL455p1U6HAIPnFwzec6cn+PBgW4OlOabI/9c30bwgVIrZdA8O9arhY+uxef7vnNBahJaOd
n5pNt8/VtJhiTNr+85Qt+sVv92d7/u0nWJ8aMONCmj1LO/4hUKiwQJMVf/VbPf1zdXAX0WFLMv3U
YPzgbhrG/D1GFfL7t1c/r/I/xRWOx7HUprY6yIjST1kj4n9SdLmOfOHj7VZX5laZ+iqc4nwYr/2Q
Y7cpolg1T3J6UhBSBFPllP2TDXL8suZb/XGO1QhxAxPXPgkj/izHjCHlNtZq03lJVXLTsuAQtH7o
9dBtq0U8TfcGSdETMWAHBgsp2MITS30ydGzcyVZ4t+S8HsK87KR6lOGnUPErEex80K99AMeCUxmD
wELFeblzYw56WW/3ePHqF6GIcAy4FTmzIGfDtqO4PmxdNhT9Vk1+TtntqsWi6sG5GwVlkDRg0tIH
jL75+TW3pSagXBwshAYlz+Qd3YPnheyHt03rwoG7PbQWlFurxBhdmYLXUIZhwcCb5re0Y7VBTrPF
TDuWNuITOdOU28Gc/NZ2DJVwcCHIhgRlEyTRoWmgaDGDF9Hvfrs9tJ5GbTp1SVC2kg1QCAvCojXr
lTe4SyfuxNfEQKg90yYow5Eu0JtWt1UMcXu/c3Es0wKJVMstDkoZLJ/PQpN1V/sgKmE9jmnSmld2
A/y5VLk8kThBO+RaanzhSFzSoNToEKhH7FqL7iacv2jiBZGJoPXzZ1wCToglNt+CkpDhEUJfN6P2
YzoK3ZaZRWdy2ytYDp3jD3ZKj3k2e+ZgbsMsJKYzVmPba63OveFTP6a/vG6I2y2raTRvks0BJsLz
+tCBQLHYg2tiFZc+pGOWCVPbYAUWl3GSF/uyPsfUfPbbuBMtARgK+kXj/oGo6SO0HzHJbjOvnhPu
iWOUaRLVXUpW3ECVQWGO3LVb5GeSbisuraapo5yxcrUbLbYNxYaJ7X7jdyqOVXZDpJRpF9wUud6l
SXDEpKTfxt0+nO7wTB3EpCrnTJwm8J+AK8bnDTyC2MifZokQRnUCRtiysaJEAhGs45VU8cINdJtw
CyQrzVTZoNy4TIpzGAbpuRcQEdt2stzBghM2gL5Ruav911JhjCLezeh53E64VHW8MDlw9bRTExSh
iT6HQXqNLue8yCt5ldt/Y3Mtmjrcp6dul19anvQ3W7Z/ZHFyjav70rk71qmnWbNxHfADYwshK5qo
okmRYHnd8sQxz2QMkZrEKZicmqYuuAghbTz7flUnZiZQkNhtm41PPDfRQdSQmtjwfOm3c9c+8zOt
UrRj54npTw046e9jtGmOb69+oTBy2289gTryPoCaK+Sr+TthPT3IfTR3tOuSopdQabxyOS/cH7fr
NspsxQSdAhtVBALpgmM+8DQH0Vl/JIWNvf3XXPqRc1X2W4la2R4SMHYbn7TOu+d4z7KHvOXfAVtO
rqSkZ//yihm4Pbhh7AIMIycgcIljDepvALmPex3zko97+FEBunRUkDO4WQXZvZrTkM127LrNAfgL
puAcE6OXilXtQQTTj7dP7ILVuc24NuNqySslniiN6J1RaXczd3HkV4zFjk1nPAmifa9QdtQre4in
/V7xzW94O4wdkx7RXUKtXZ/5IZvm/RhX5OMe8v0KCOHSwTg2TdO6ggDMbtHt4C+xXf5aTDJcuaaX
1nZMugZj4RBRrkEk1T0rXj/bdPQjXITwyZ8mAGkKwCOGST8lRNFi7MYbwve/vS6Ly50zTyAfV3zQ
T8CV/KgIfQ773nNpx3KNQSPD0l4/aSPrx5gqdQSv0LXHowt+IXLCrtSWJVARsU8it6Iu9IACpCV2
LnILdI9fiHGHAOUY9tt0Ho8c8wCTESJ+CLX56Hfy55v0m2MLw4DOdFPbE4SQ3gVV9pdJr4mwX7iM
kWOjASJKssxDXq46SAttwke04MnRb9+OjSZKNWlo2wbcDRsvYtF9BHGs55VxLHQGKZq1S7WA08Q8
d3v1dzbT0fNbOha6KvDm8zVg5YQXzSKk+kOCKS+/Q3Gn/+Z2N60ZB1aCfH8stllMRyj+XdN2uvA9
3QlAJAtcz5OYn/Y0fyT59ljx6cXra1LHSEUNVngRBfIpk/At8RYVEVqdfk7xP9a93664slWQKsWm
pyZhf9VxVB8kGnl+RY7LrRPFCVK0dBfg7VHP0Nm74c0107yQQbnDfxJfsws5IihZ0n9H4GAOpkr/
MrNO72Tm2zB1Z90StiZptQX4lQxPH3xObzITL35h2h12E2G6gOm04k+psPMdC9uDHQZxJWO6dB8d
M+W91WDjGTHYnaXRbRvkCcC9iR9JBpRf/nSMg46as6QCf6JNBk5tMCgc/msUel14d9xtkDJvhJxb
0D6wl6CmTZETP2KS0CXMGZMkR9edtE/r3t7uSfVjD6AL4rdvx1BB+tpPu83bJyqaD23CfyWb9AJ6
RaHLmUO7EK9imW2fdGWy96ydxV9x4zcGhNWdXJcN7RCQGKeS8uAjgLc/Z2Gt56mcb+hvHibTbRdE
rWyfpIIkqTYEOlp96zXrip07cVRHI7hpI9I8QTjrK4SEvpheX9OKvWBD7gCwSecMmgaqfuo2kBYu
dXsXq8oLW4eNOwZKNKQUrD7zrAdtdcjXuilSyb743UTHPsEIRblIsHPSrvKQJwNUDde084sZ7pBh
v8+NtrmtSmZse4CCMzut3ebZT3GHDLMhkFswaPTdOPub5uadCodnr2NxJwyDWu+95JKVcZveqmgC
8ULomYe6E4bWppsddZuXAbQIT3yd66OchNcEcBS6Q4Zx3A5duMkM7TH2FT2442jTz36H4tjnaDSk
fGmdlVBlkkVfbwEEsHxP3DFPgAZYLNegKqUI9B2kKW+Drfd8h3XHC8dYgBII44tlnK353yvf0l/r
We3Mz3ERx0LlSMJxaXhcbqPKbyYThyfTsV9+p+5aaKN5sMxrVOJR9nO2jQ/7aL0ydOJOF9IdVNLp
ktKynthYyAPlqV+CDoXGP3250YQHoBZayqCPoXN+JlgzzeCVLRJ3snDfu4rIvF7KeMmBOD4Hosir
mweB3D/3rRgXsa3DpQTGiT1Ne0TUTV/PmR+X1P8oVmIII4cUZzyX7d5B4gqtyUM/ay9nTlxQErh5
Sb9D672MAi2KKNr/ZRvxuoYQ9HYOpqtmMNrRuQwkPa1NTYqsuyoa/nr8hAa6szi3kYVe4Fwuw3y3
m+AjJoY++pgPxLL+XDoBDgbSXutcjnnUFOEe1QUwSi9+izu22UDjb51YP5e1EDfpwL6xJvB7fSQu
GKnVdl7BQq3LlMfDAbKuNxAH8Eu1iAtHYmEERcE60+UcxZ870z1ndvBzKu4IYbdM0zjISpcJjxn4
V+eqhkwqM0evI3cH+HhrUvBQ5eflm58DQbM1XZhf8MToyZ+XZQen2GLbRJdg/lgPSd5nB7XrT347
d8JnmNuOo6EoSwww0ENumuRAJ79xpoi4UKM40Tvsn8uyYrbYTH8MYy96GyztWCfPm3lKwlYCLEGP
o/mHorr1OxLHOA0bhmSesbJO1/pmqNfxWINdwG9xxzghbRarma+iXFk1PGJkivKD6fpmOHmt74KN
DDONsTsVJU23Sh05jfV2CxGB3Q+5Q1z8geprywhw3aXY+3fJbqJjwxbP03EBCBCrnJeehmNJ9io5
7Lz7ENTs59snczaX/32EIS4CIVj4NqF0xtpQqH5XzVH045yCySJapGcgdcFYe66h8akiUc66ebBG
lyInPoM7EO12qnO85WibpIkoIdANBkwoO4V5AS0Y6ecIXEQWXeuoDxI1lFC53OUhmlbx6zyp7xfx
3MHGcDcVeGcXWSa9lV+CsUoLG0Aj+e1ve/ZWr3zbzPFi0aA0a8J6KNmgX7pE/TSx+uq3tJNi7ArI
9m3kplTb30KTH3Gc+cWkzPFgu06qoO+w8ryEh2TfC7F50aLhsjguDO+IJp6W1pQWXHeFiMmB15Nf
YUFcRBZPs3qh0DwtK5OIH2gY7Z9RJb14HbeLyQJfRg1dZVzzNofoRR1tn9I98QJpEBeVlc553eZV
LMpxU+w06H69w6PFNfraC3fQZQwYQdHTtfEyleGUji2Gghe5P7UQJL4mb3TpB5ybCFXiiOppn8q8
DpKxwFhHctqCOPrpd/LOddwi4KiXehnLPa2fejuK4zpwP0AccdFI0jRbnvFdl7xV7+kaPLUV9wI2
EncqMB+SwYAqBrmX5S/MTrdJMvm5FReKlPSguOt1BzfOg+yAwvEFAszfvY7bxSI1fLZK0FaVNg6A
Ldmj+1Urv+cczKE6KaOp9yaIalV2Klo/5BXdDxsf69u3t35e5RVv6+KRwLg2Q+MlGMtZECaPTNr8
b9k2a1MMkPE+JJPpD3xIe8+Uwx0U3PWqqlYNqjRpPhbruuvhmAMZOx3f/nsuaDRBM+HP45q4hVh8
pady7DKT/QOBcGLf53MlvuHtOjefh1TZvAMRe52JW6gqQkYIejZk/LKQjE7v4kxGw6ENAz2+Q5cb
itdozpmtmMeOI7sIo/0wM/CC3uadDV4qiGz3JchXXlY9seV+qbZseGiDOTK3VjRbUbf1SgsVRJnX
WG6E/ObPv8/QTG7jSseyycZbgLq/Teu16v4CUTSm7v5cO69yGzXBqEqhzJ6+W5kk+V9J0KL8yeU8
ndXpNv1ZguBkuR+NUP3NVGloEy5SR345r8voqutujTSA2SXk1G/QtPwOcnK/GO3yudbQGbcamqjl
3uljzuRN2Cx3b9+6C/lo4sRonoulmvJdlU2HeaTTVLNmP857yxXKmQB8nW//zIWo4c5hEinDUXeR
KvM9PrJQZMcuhWik1+IuEEwFdDB5R1W5kdF8DKHffmpMrf2+q4v+omkIjctuht3zRr1AhT26aQPT
+SV27sxlmi17D5E9XUZbJQuCXacQRDj4HUz6p1UsOabwZoN7A2KttYiq/B2oN/zupIvs2m2w7XTe
cOh9hfkaZvsC2gR+ypjExXahbjKNEqtChyfRBa2T+yyQV478wpV3kV2mmgdb2UqV1d4nB4K21H3W
ZtA6HNbqyo387yX0leDkArxo38cEaoSqDAY2/NMJ/csOlbiDiweV/F6vf0HIt3oIgkoe1xV8E7ob
zJ1hRN+EyjQfhsg2x7kf8fIJ+kZ931Q0f9dApwE0t/ivKwdxwShdhmvBxijUI+ymbrpfU9/bQ1ut
663f3XMcS5rNQ0eirCtt1H7YI9UcEwt4ud/iTv9iyFjAlww2CZqXf5t6ux+Vn34UcUFoUWSHvdn6
qYwTdjJp9wB5j59eu3YxaFkAle5ES1VSmatHXDx2Z/QwX7lzl75m9qexp3so0VuEJ9d8eU+y5yoJ
/Ip+F4LWramspGGqZCp8yUyTPgUZ3z75HcrZSn972ca05wocb40OWrSiXtlyAYr77sVv8fNZ/bZ4
ZRrw8ndoojEhu0Pe5H1hchjR26ufT/YVI3fhZ02yglCgrqeSGBPeB0Ni3/ONiHc6Sfp3QxzJL8is
zJWpgQtey0Ve1TXUu2QyoTDqg+ogDQiGt0ACxwuosF+4cOFXIBoOs2kdxzIOg3eoS2+nafcrj1z4
VdQMYmQEyVGb2eRLh57DhzUdZz9f4+Kv4kQ2TdfjM0MBOjjIFp1vKz17mS7+qp+6dl0CWG1rA3nT
LxDSzur8+9tX6ILRuggstEnjtqkGiXI9+xnXCy/WcfBiGo4Ah//z9i+yrjbSof5Kp2A9VhuUmpVN
POshF3mFqZ5A0c7IkgTtw47Rdsx9olz3Oxcneuxk6M2i8SAg9+bbiGRa99bPm7mwqwo5EWhwbF+m
KpjfackOeF6f/O65i7qqx2pdMMAnyzyKjxCP/9qJ/ovXkbigq72ReDXKsXQKuNix7esfcgc9td/i
TvBQy6wq040oXghEb9e0/lvv1DM/d2FXkSSQpW3huiSIde5oHDznlVz8njJc1JWelooNERGlNZk8
bcBfHds29/ycTvyoeTiOSXfuAwbz96ypH4TyIu6KiIu5GhJue1BLjiVrmuh2MXVU0Hz0ol/H6vRP
02+DBZKIKx5gwg4xoq2De6HGK5Hogs9yQVeb6paI14sog/HYx3GCCfuo8ryHTmIH0rhc5yniBLHi
R9/o+xbsXX5ru4gr3UwQc2JoLfJoK6DudJhqz3zUhVs1rd3TIIEbNzr7koDMTFffvAzTRVt1QEDa
UFhck5SyQh2yOGWe5+FUh9UI/sWxbfsyz7HmOFf9YYmvVIcXshUXapXPtKO1SHFHaoZMJeNm/TUZ
ropl3pcXv6NxjJOtGVqOU9YDiDb3pyDnT2uyqJPf4k7sRB+dLYzFfSnQMQvi6t5Uy1e/pR3bnJpd
bJQgtkHY4V20xTdVpn6+vfSlY3fC5jTXGHYcN1mOqDbv51ioA58Mu4+z3XPzjoFyScyqlgoJy6Lp
CcOt8Xs+jl48LZS5qCu5TWRAn1iWU25u4mFqgBzp2yutrlf9FhZ3cFfhFoToo9VjKerktkuPovGa
u8XKTvQ0U9DVQdc2JWBApOiF/jR3rY+3xdqOlRqRJhYTM2MZqM0UucqedHiNEf3SiZyv0W/lUTtb
HocTPCJ6ON/ATPS+nSafbAXbdoxTdzTLkq0fy7w3X8yWf0ym9vvbl/zSrh3TjGwezXKS5yeiGZoi
bESnO7kS8M934X9KOmzbsc1o7JZuGIexVCEZD2nURB8hE8Vv83RmxzypliNkUYODqtW1Z4z/CrjX
ftKx2cTuQ6uzXJa9mrdvm14w29sMFT8ZlrUPQxvi1204FWMwgzN7Glj3ke0E6avMxq98ytePqZjN
Ad0E89SF1XDb9Xx7IUM8H+s2+xjxqT/IbtwPmrHuccY8e9F1ozlOesxv23Hit9Oy5Dd8q/6Weghu
ybaS2ifEUJY7t8CSKgm3eRvKJE0/9Iz9CKvQZ8gRX8pxRHli6jggYiwjMg8FZpAMiN4mr1wBG3dG
EdnY1lOb4o7NGsUk2bO94JMXWQ4WdxyRZYBPk7oby7SuIVCr28OWdN3RyzpcjFnPRU2rrBPltoWn
bKO8qFjmhbfHzh1nJKXNGG3XvgwHoD8CUASyqP3Xb+OOM8p4uGB+MhnKOlTf0oTdbXT0kuzGvh2X
katp6PIcRpPx+kcdDN/pkp/8tu14jA3znqwyOBIeJvNNl51WtB5u/NZ2XEObzSF4FrIaVFNU3lMi
+8fQMn3FOC/4utyxoDQL7NL3cig5Dfvbbdn6ux1ggXHPmkOXxcExiAWED23ixdxHmYsKC6ToGov3
jnKy1DYnYzAolwwhfJHXcbm4J9Nkw0hGIeAS6G2UYUYmGKUXLBSbd2L8tmXpXA0oBW3bfg7iRR9V
s7Nbv507drVVo6ATbLWMCWhKLSdN0SZe0z3YuWNY+46nBkKbrlRoORdVR3uIvmcf/HbuePg0jqa5
H9CVkIH61q4xLdgsvLoS2LljtpDSDiLgqWXZcFuhrH+EJOd65bKcv9srYdfFPWmANShtagFwXLXF
R6JNe8A0gTqoKaX38WD0g6yFZzrkQqHarDOQPgsHwPLbT81wH6fkq98HcKy4w3M34JvzUG6L6IpI
pEtBtuHj24uf798rh+TioMIxENuQUSDaNnbTMHZMeH5LWP9XuF9DBfzXqHntN5xoKNqkjeY9xh8w
52Q9LWn7UySifQ56DF4Gtglf9gUqrHWYz3HRWdI9RmB5AH+9idRzXGXYyRgu7XYIq2b9YXXYX5tG
urg1x+ZBnRBCeQJdlDbctSrsiGja19X42ApwjhyGaJDkZoppezeiTrltsil6jLOAfhNbG73LVLfd
BUvfvJdZlh4B/PLTDWEuQJXRuh2sCoZyz7bk2JMew0baq/VKmYtQncmexjxGHDbQ3LpJFtofNgYs
5ts36uwXXvvajr8AzWcKQT0tQaRmG8wxLeJYgbfNc3XHYaiJppERI9oOIaa85702xao96w6XJitG
m2sGsh6lL1kyyEeqFASrXuRhOHUn1IuqMVuakaGM9uUge/KrosF+JdBfOnPHRYSMoykwoCsAUWBc
FRHzArRtVyqmcxR55YO66DRixylIpcDbS82bww7u5YPYImid9IMX/IWCggY//VuZ2gtw78Uy7cqz
mvRxmod3dmuvXZlL+3dsHFxcbYrngAGTe/lyDwGL/dCpMIIxq8yvVHGRam0bIQWXfChVmujP/dI+
R8EsvngZlAtL60DZNBAwFZd4jQwBfWNf6hlIEr/FHWtd8BK+CrFg5+fJiUw+9nnw7Le0Y6rNGtsp
r4bgPbrgUNYmvCqyXH9/e/ELwd3lM6G7WKgORVf28yriQz125CaF+vgXqUASYrJ0e1xN1PuVAO5L
WDXorKGWdmW1meGgyPSi+8zvmKjjFzbZ8Jxjqq80WyMPCHzsALEfT8/gvoUBMSDSjS+wrJhEnxaG
jkJIl/7Kvb/wFVxQXj+gByQmmBYIzE9VPz3kWtzJKD+1mJWjqR/HP3MhbNs4sYRUsICurr6xmj0y
MXshhuF6HNc5QNR32aP8vLb9NybNXc2Sl7fv6IXcykWtWYsn6wRIRDT2FFr7TTSKewII0K3oDPta
x3n36e0fOvcsXvHQLoBNgDwaCg6sL1md5FPRp1LhyXMTt/NOlnuxqRXY/FVORV6RDhggba8Novz3
3PTKT7vPoSwRokG4H9BFH+37ddnIx2yOQWBka3Ezz4EpAP9gh1a0IIJN6uBABW9fUpG1j9B99Hoi
pMzF2AUE3mVJ8RFFSL+1ffd3N3rRRGJpp3BbhQFXZodngjgbbroBs7xiiv95+7tdCNsuwg5i9UrK
HWvvwfaBR3NUjIvkfp7dBdipcF/bpm3hVzL5UNUJB5Y5nW/8du74drSspcW7HVJIM5BDZ+Z/8Pzr
2ctxoXU5WPKmYcp52TYUiMnUzkXUjleymUtn7rhbE/Kmk3Xd4cF3+7GE03zYl853544zAXqbBuEM
f8hnemPn4PvcWi96b8pc2FrSNGpJV3xPRvIYDF7ym64TvycIF7dmrVzGXm1dWa8kuqmqNDmAzbW9
9boskZuAMRpGGYeP2PQUfIJkwTsZ2v2K77vwPV3o2riGGyRgEODibW/uJMv7e7T4r71WX8gdo/Ov
/p6YMtkolAC8bEjcnpIUFMthmtSnrZOevWIXYxZlWb3bzHRlpMBxufYfMV/i519c+OeYCKPz1bZ4
6xhf1qn7vhk/IV/mYuF7PixULVNX6jVrTlZLc8AUT+2Xb7lw+EW0MkjRZS2htpMWbcze9QSzEF7X
0cXZbSJmkBdB+UtjCRlBAknRLfEiIMIos1PJEHRz6QhZ8zJpgRJghBfEIPb77dwxJFJv0ipoD51B
CMljTntWEBlcg8FdSFdcjJ0KO4WKKOnA5BwWgU2+zpU+kmn4zBlfPP+Cs539Zk9bE/do+sdduWMq
dmrBmd+1f/kdjmOqGKihsxoZ7IiLz+AtFgfbk2ujOxe8jAu0SxJg4Vk9I41WfCyAS14LCP55trVd
4FfYx8GqDZDUQxgfpyT6vNHY71RC58rYWFKqc7jHdLfftLoZlszPuYROYrSEaDgPICIs+aru+4W/
dP1yba70QkLrQr6mNdezpRMH+fwwDQ9qzLLPdSSaoxQCxKSEN+CCSiOdFJlo6PfVmOpKRXPhQ4fO
LcqjYKWarwOY0mNAiTWInvfU/PK6oi4iTMURaMlYhCua0uwW/Y74dpbW+NmWiwgbFOshUrN2ZRDQ
OztVorDMN7NxIWHpDExIbAjSps5GLx2V8ZFqa69kCBfC7H9DX7+5hbSeEuhxNijC1Mru0marn6Ec
nvzSPZzSwevwXXBYHuuVGGnxF0y9LoTp0eETq9/Zu/AwoZN4iifkw2PS/DtUebmAeNFz464JL3io
bifd4b0Xz5vreMu71IscnLL/oeOS+Z5OrRnKqQ7GE03pTZjFnlHchYgtdh9pOyBHmHKo8gW0flZi
v/P7mo6dZsb2y1LDlJZkAqsNyBD4P8oA6uC3vFPfyHhrp5ijdKeY1DxATJfJgtOs9r0v9M84mKRb
qId4HMo2jT+RdulRtDMvBmd8VKfEyRBlW9WiN1aPYXeIaSCKpFbXHpUv2Cpxahze50aZc+ZHwZtx
3+zzfhd0Az0kHQ28qsvcBYlFM0341s99SeJGQZ36IMlV+dXXt5+7GLGaAuSLl8AOPf6pF4VOuumk
ulV8aJvRvnv79pwt83+bIrmLFmtI1QOGP6HVT/bxlO/dcjAiNEjWcIGWLPtmahVe+a3XA1buoseS
DSqmPALYndUke9qafLjP29ivOMldEcEJrLR9P6AUt/14K/k/6bSe3j6jS/t2DNjuXdCkS8JBwpSY
k43D5DZQ1We/xR3zjaYlgZoKyrZqzuQhpXV+XMPVZ1qf5i6CDKMEixogMV9WlA4Hks3iGETmm9/O
HdsVw9azvNp5ucbpj2HcFrB2MS9hM+zcMV2i5rkb0hmNFQyS3/VxNb+Le+HVWMldQNUEeHQs+NKX
o66Wws7sexNpv+/p4qkAdMoXmhFemnxm9ys0Do4baVY/d+MCqng/ZdkEje2SJutHRRd+gnSV33Mo
gNZ/evpsIvuUE5QlIF+q3zXpNDzrhmnPrZ+93G+J0wbJqlETPJwtWv7M6fog82vyCOcNvuLEXGSf
WWRKeMRxzRXdZzy1MryE7yGk2TI849wJGaZXcu7/nvle+ynHXNt93UmQAmG19X1fpG1dFV1G8jur
Z3OfTCA5n+v132hkejjEfRAXA8l0gWltfTdAHuhxymh6Ay0peltNPD+ECWmeo9TEx80Q84GBJAm0
FFV4Bxr/9EbOhN9UUHlFyNKgIv8/zs6kSU6c68J/6CMCCUmILWTW5KLsbk9tbwh3ty0GAWIW/Prv
5Luy1ZXOCG164ehQkRqvrp57zonux3ZWRRHdbYnR5y5ZizCthpk9xMuG8ucZKtpnduwfy6Br78ba
9uyO2N7YDM/nxZAudoMqoIL/7Yemoq3M7By06wmEZ5DT4oCmHwwVzmF4qZ2qIPZ33861ASdfHrFM
Zcn1YyUM6eCdNIjiL7aQ9j18d/DAQZD//CTptL9DNSx9jCUCnTCMzTtIvnZ+x4crb1Yeot/bBkct
xBteKD1O3djdCNEuc/C1UXW2sg06LyIgI54/1mq6Eyjag9ecjs88WNWj127pAm40mkbbVJijVB6o
+BjCz72Zb/FDV06o/8BsMatjjBTi7jhOssNG/bnZWuNTpEali7K1AwQtBlw1X1qo4aYfQ0a9SlXQ
sntfkAc0U3YkFKdmjx7afoeVGGan121Euvpd5W5kDxNUZHDWqcskBCDPm5z6s9eAuiSbGtfaRMYA
k6N9l0ULfzuhwtzrkiZd9S4exHGNJCtCv0A9iKQrM+Rb/CJ66ZJshGrk5toe1fD7dBfV6zMAHj/I
WrokW7iCWecAiF92tcPZMwjVx2RV7MPv+/x/6YdXFqqLroGu5niaxOt2xVT8JkJc/B3P0NHJgsVL
j70IPzXttGezCfv7CJvhXbeFUZkNZBePdbfZCv8n/i+/Cea+W3Ed1JDUaivg7339zAr69zQ2640N
48qh5mqKCVJEK0P18EsbBAru7XKn0EbFi9NpmC9Pp3SAAZrfdHPROhm1m8D1on6RZfHc8/KdtKGf
Tbx0JcaSSG/0YorwsqmjQbDV4nrad9xvFbraix3yPCEuYDXqaCabomCPgSmyXm9NwG1+DVlKYxeu
4riCkE8UQi5e4eRrmV885KJtVbltsIjH7tQnPcmKLsYpardbd61rK8XVXovhF5XocUCKnO3T+6q2
/H4HSnQGiTzJdEQy73mHN1Pe2hYWBK3W7zo5TilqkYsxM1wvb+24RTfm8pXzVThR08ZaqY7lcjdL
5NephDypMl2AFKmdbpxRV1aLy8OteOQJkpJXEJxo9yxEDS4gBtWhJEfytcnK3vjBcdKF45QlhT14
goSvOJ5X/LS00tGNX3HlHHeE236/R15pw2XgYtOLEdaWWMtiQyprqxG5NYtXskm69Btf8EicLGDD
YRgkzsnA93PcBB9//+WvC2dR6Wq01YfYLJDM+oVMZMsQf0Ino1xXyBDBJwfEuJ4exmTQdXrEbE/h
0zjmQQPl0t//+Wsd56x2CuuDdjEVthJOv9WqucfGdePacK3py7r46e7TRbuchcAlX7Plj3iHuSHM
+7w8ktFrlz/6U+N6GBCrDhiTbrIQV5vnj7a/mUz/Hx3zyonrCqWV27rvRYAwp99DDVPGoRDvJ4tq
sLSWR3ekW8f7f3TcTEVWbEgnn6qoLkzWHOH8QMzB7vlcBJ/U2mCdjLo40SKiTzswJnD/s0xhlDf8
PRY09Mt4uHpKISdbDEGP6gVqeHdy7jX0MdQ7rwniwh7xAeMgsx8KKkJRnCZsl2lw+CVTmHMDicAx
HGUkSnTzkum9/8iWwLNpJ5ViAL/OuiLlC0SQIKc2D/UzMk5e0gFUuqyHnLYhiDXuj2XSRe9my+e/
dRM3nvuNk3zeqKFjsOz1i1iXD7LuoMJrNfML31xWr1URLxH5gjmossqiqpFzeiv1fG3FO50e7wnb
atyeX5aN7mdL6QoRSHVjo7zSuEvrSTKaZmCo6uVt+++ON78C5Yx+oaAL6CHqtIuEWOELCwxJhVRv
5zD8w28BOde9ZWMAvXqEtHvdPhY4pPBQ4bs4nd2b02Q8aqurlyI2KktmksXDtvnNFJd+i2F7YNWS
VC+rmr5NtF7TSEXr2atXXKIJeDCfMJyAj7l4r2T7rk+GP/2adjq8aTraCWbRtO5MlkS9PE2R9NtX
XJxJopYf6WoR5Endmsy298ZOs1+Hu8x0ZDitoRga5CsqzTMSFFXKjNn95riLSpVx2FjESPhyPZNn
jlX0oV7W2e+wdykpaL1GBV9tiURncy7NKZm8NJSw1zq7YXNEOC3LsXxhcrgf+u1hZ9vffjPFOX9Y
O0RqpVsJDfs9PjEx76gwl9YvrnUhqb4djjYk+PDmwB2DEdx1xop5SYVR6VJS7BiR0NQYzqXcwueN
1WEmqSj8wkIXk6pHVN/Xax3kY1sV9zCC3U8L0GGvbnelyFQs4xmuNUXeKPMu6JY36yA8Z7kLSZUH
qhWh54M11HQ42zSqVAIz+k1yV4jMLgcVKC4uXwJBHzjp1YOxSXkjHXvlfHOFyKRROOkrU73E+6HP
dVjJjHf7LT3Ma607l9EkahFDb2h92t7uybe5+OE3ls7qhMtuVY4E4USk7IMQSz5Ut+p9r92M3MoL
s8YtESRAeNhM7A8Oley0oYk6DX0j32yr+KGarsuHolxfgmVZs2UdPN9V3bKMGSddCcqlfLG9OKCJ
eKxnZbv65NVpLpS/i47YfRLqhaPTpnJv0mZRfruOy6oFBKM8MAkllLAyWRQcTzYKleeHO0er6JTe
VMDUixyrk2FLxvx8yql0cbVk2WIkggiaLkSd1t3xJSoHv6dPF1cLB2hnBg3abkbxnFTDj76D5IPf
WF4W3E8X0WUTZQNtcPVCB1WlXWjrhw1Rmd9VwCXS6q0NbMNGtD5va0oSce6KZff8dGftNo3Qii6d
emnrKUzLOhDZMsOm1K9jnMMVptPwtLTomGNsP8FU7GMyl17Kh5gszkVD9UkL/E8jxAOp/sCK7mPJ
Yu23Ef8HRCPduLXhitlCIzwxBk8buDGvPnExtB4BEjWhxLFq8fhQhAdNN7l4Pv24SmVcdYOAb4Z6
iYOdZ2aLEESWI7+x9i9pm1dyIi6KBkeOBvodSZDXASlSPBmO6SC1PR2QL/LseSdjBBGDZGsIDfIZ
Nl1AjxU04jfPO17oLFQZ9ImYtVYv/cq77Iiq9xMZ/vYbV+d0pQvB+7WmSV4ikNnr9UGSxG+Rhu4i
jZSpezy/5zEk/1A/lSwPc7wxv8yRi6K1lVy3ptyTPLBGZ+1I4tNQ7H43dpdEi+eKDXjoxCu7nM5F
Zd+McXejV17PfMcugdbSBkJlZgtyUAXdHZv67bEuovlxFTP/C5mq+s5nYGP3+R1C8G2h1jGBgIA6
BXbfocbiCXfGLuq2V1ssD1zzcniLLU81bOkeUF7mdcGOXcZNqkS2gUGQXexteJ4HiOitXRDd6P//
XQT+uxvELta2HLGq9IKligRvfQrDsH9q9lpkW7N+s9uI7SekNod2Z5VuxfIuZuNb3YXFaU8u3uyJ
+rPchLi3e7tmeJYFz9Ef7/uI62wYeHi/6PKzXrR6z6vhgczj26mGjEzIQXnyeC2fCWlrkF3yk9co
uxTdZneFd5SjyEv8IGoHWDuL4YNf2862IyilUpJA5ntFh1NZlO8A0tzSv7408tooOPvOUeuussuO
mxRrn6WFRlaH6XljjK817uw8fTfArQTy7Hlh4ueZyQsd7LUzxK7v5dwFZdCKOsn1GG1Tqm0YmMyw
qfWrIYpdki5JtnosKUlySLzO2bYkX/Hc77XZxy5IF5FlJEu8ypypUInTvFZblZEuiG9E8JfT7pVB
dWE6MjI8Fm7Yk5tGjVkBcZaHjS/1mczq8NscXKKOlpZW4yySfBRhrocOnK1s/S4JsUvU7bw69lWj
4gOCMaJNUUAPeRabGMW8khOxa4RZJwZ6F4VN8mMWA4TndHfXBZ288Wx7Zdq7XF1Mi0UzaPnlarF/
jkH4186454c7y3U7VuyRh8GKovup7c6hKT3PKSfYPg5Idkamx4Ji7I4D/kShA7n1QHvlWT12MS7A
DF2z1jVGdF3qk60WeTfRY8rawpon2pfNCWek/oanopCmehTF4xab4DzEib6vNc7LFV7CN6bu68Ye
0C9Ifr1wFYLEizBRkccmnJ6MbLqnZEOyLa2OUJ1bqdmAu4waP43bWLQZMPJoTfkGGupEiaie8F5X
nZooHpYUxcb7U6uO+e7yBFulYVk196SBBvzv9/4rK9mlWXBJJks5DjLv5qg7F3SOno/Oig8wSoo/
/P5PXJmtLsTSMqjuiy2SeaXYP4qab8MgvPwsaOxCLEXdQuVybHF0lT3Lwn7k6WqFV6wfuwzLZA/w
BFMjc9XTjxxFmdkSmi9+nXKJGn+6k4sESCmooTgH3CHOpT7uUf4znbwad8FAC1WsSC0yyUMWvEmm
5Z5w/adf0056BSFbELMY0eZw0I/dOMOVZh396tOhd/Vrp5QtVsKhpySPFvZnY7bHFovV77sv8/+n
/l5FREfWz9gyC/muaOm3NaF+u7HLBIqaTtFE0PRE96e6kD+COvZs2tmN7Vxy6Ehh6US8azIez1Ar
hCyWX5fQX7ukrIapX7WUeSK25lQs4KTt0NzYA68sehcIZFHR2h5p9NxK0Flh0x4Q2In9JqGLaCXw
foxCUKQ5OYrlvoC4HUpe2fvfd8tlsr0S27iAFluptXiClrhvivV+a+swZXFxnPR2YIepSXLjXntZ
Ma/9HWdsoUKJslq2SETzC1IJG6z2SqjkE3MSImwewmQFvVrCeeL3P+vKgLgglg2S4dgbE+eDCb8m
Xf1WEOKVAYxd8kpCv4eWwRjnHR4cUy6WtwdvvNiO2CGv/k8kEmwpLGfykdv3ZlLfYJvrF+q4QJaI
y1momuJcmvriyyLK6iOMbr18LWnsElmCsuSwDT5c7sV6gujc54HHfuxm7AJZR71SUxRovBkOmT4n
DDDZ76eJfH1WujJkW8RKWsI3Nx/qiL2JalY/VXW93kew/Ex1NFR3DVmCuy5U5sZ6u7IOXOGdpphL
K7chzquOI485VGnVqh+xjfIYLzcnqtcPv/9pV1aAK4Kmq0TiHrrE+W4a/mKCiWQ6iP0otdilvaKL
1nQp1jg/4hjc83BRUbWB3zngwl5HMyxAuGqBDJvWJ7Xo6Tytt/Q7r/WLcw7UfTmOIjYiB0jxrG1z
343Fv35d7sT8vCrXBoK7Io9klZyOOnnXX9yj/Rp3MuzNMg0HWwRHZgG7NW6I5XvwN+rGg8yVp73Y
hXk4RDfo3PSYLgkL+7Qr+fS5THj0ktjpS0+G/dw3x3zGYlnSwa7zGwRbfopisQv7LDKcLCTFeI5S
JXWau6i5Y1Qzv7PZ1aNa1p6q/Yh5TvYiwqEfsrdH2Ee3rhRXDlAXytG0HGFRG4s8GUtIjOyiPkGj
GjeWYgztHweeijzjRZfzR5HsQbkMeS4Im/7kYrKZ5drcOKCvrAsXWawUCdu6ZiLnZSLPI3QTbeh5
Gf4Psjgrsq/HzPO1G5+Uif5Vy61ajGuf7aw5HVaoDEb5cx5O+3LmdI8eJ76Zk9eiY+6iw5RfAPZf
utwuWc9aduJwBvZq3GUW1yASQ9My9Mq2NSkye8Fj1MaHZ+uXI++nK4AaOzOuBLMlJj2sfRtL7pGA
/sfv0517UbVWKJKvE2xGAXyTe5rj1c+vdid2ga4lObRqSmx0k2jC1BzL3diWnruoS3SNw4yi9f7g
uZqC8FToAjUAcJD2my4u0cUH2++VsOjzrfoRr2LLjEKljF+fOxF0X6DERIsWc1F39ZSFMyhRUTDu
V30Tu1iXRnIWm6NGv6/7nyHyd+nMmGd86Kpf7d069qTpeF6FQfE4j+bfA7rHfju8y3Wpg+PlCbh8
nsz79Fissr+D/MetqswrO4zLdcW0qWaKynXcpcnXkJFnO0xffj+kl+v4K5ei/0Bd04w6VnnQnDUN
/aOzYfdoxmJ8ULap/bZ1F+1CiLANIbxo8C5nAiiOxSns54XfLctluxiqnghvA5ZHBLI/ivd3vI5u
SY1f6/dLp/20gUXjIdtwG9B4tc0ppB+fRHf43bNctCugyLsEvLzM9RCuBRvy7fD69UyRuNpX4K8K
AlVsnpcSokWtzkCken64E70unGPKiJ7nsNz5Ptb1l4byGzeTa/3tnKRFqUg0anx11Mi3h63vV3LL
i/5a084xOh9F2Zmyonmke36y22DSoQ/8OILYhbd0UW5xzQzN4df2hVTBaQrZj98v0Csf7rJb1Hac
DxUMepYE7hxwuerSXrHj5Ne6c4quKz1AAPcsn0n3OeEasxyQm999wcW3zIIC2BXX2xzPATZtaqXS
SjLPle8CXFzOBoohK8uhgG1S2O/+fdj2L79uuQzGTwv/GGI1TsnG8r6Nf9Ax/CEH/tGvaecMHate
JtUqSG5GOJKm0KjUnzomV68cI7I1v375Ho79qsKB5pPqecr68E2TzH7L0xUrG6kUI+IiihM0PImu
CTNdln7MXOyKlfXzVoWF6qKcF/pfhicXrT1XkLP0FYQuCYOpeh4e7B3EY98kJPGMFF0ujK5bXahh
I/nMIEgRrxp5XSWLB6+54qJh3ZBUyc5GkjdaZ2yHqmPtJ2UQu1xYD+CgiciAphn/nqjyzxYKGX5f
fbmm/rR4OoqHPsD5NBcwBIAgRvDdLJ6ZT1eeTI7jWkXbTnNSz+G57eXdmpS+jTurPmgTVQ+NivKy
6z5GRwuly3r+7NcpzrI3EbR21hl1lP1kdWpH8c4gDZ35Ne4cyXtvoekgNc3jXnR/R01Yvlek/O7X
uHMoH4OO97pfaD4Gu32ItuaPfraerxYuDlYUIQvVSki+D8F+F01DcJKbX/0JXvh+nYgs2qOhhox7
PpvuwxoPsPmZ/TzXhItSlaZqkWOZSb6qZswUnCbTgwDN8Olz4ZJU6ijaeja41Oqm/2HVhhXU+6nd
ChdsgshTK46ahnlVt/w+Dto5iyQq3Py+3FlDalKVKokJ8/boTrOmzwGr//Zr2llCJbRpDO10iN3w
yEsuP63t5lXEIVx5sG2kw2B5ceSNhSduhkpZ9nFebPHh91/++iVLuGhTOzP4m29hmEeQQoUMVjRb
VG0XUfBVlUN3I9tyRdZfuHwTQNlVd4fCX2krXmQsMvpPHbYwljx6nUnI66aWdVAnw9sJofAVgBel
DbCNHoHa/+GmLM+//7mXsf7vnVK4siph25hkYO2RS5iN3stAfBkW6Sc7KlzSCtL7ZbQkxZ6berBD
No3Q4E1JRyQsOArZ+emLCRe4MjYS8RQmR97tnYVgxCay1jfsFi5r1ZliNtOE+dbu248EBErGmvLG
SXM5Zl/pfRe16tYk2WNLjjxOgPGzmuov5aLoeQ9b/rSMfc39lrqLXIXoD1XR+ECWjO9f4oqPGYFs
/K3ngMv58trvcHYSc6xDJevqyCGrv55RwFJ/rwYp/glA8T2KeCsx7OEwnvv1ICfBYcHCYhLAD+yo
I69IRrgGlYqO5QQRxTA/2L8xtuJ0DCu/3IJwKWJF7Nzj8STMIUvGsxY+8FHVjDc+/H81Sa91nnNo
bwGJDYp1j3yfQgUxMwhgWKibP8/l3p+KWlb33KAwcLNtlxXsIKlO6i5rSA+TrippUjEVPZ746VSm
cgyiM2Rs8ZZarvBhYuW+39cmjNpT0Y3tyW/PcEKYbW17OunG5jaalvOU4F37CHe/MF24cISpjLhU
oaP1TpUpXubXO7wBbZ7f7lwwwmBsi9Bqe6FoUM+567SUyvO4dmEuTYEhT4fc8q3By1SnIS4JQwm/
L3chPhC3STPt2IcCAhPion7o8R+/7cFl8pL9mMsq6Y98ZfvXQVcaPCn3ykEJl7fqmJCbIt2Rw1Xr
2/ruaOp//Kahkw+ZUWwyymPCxty1A7wABNLR6QK/S78Od4ErHR4aFd3lkTOIDr6RmzEZG5dbrtXs
9S3TVWJbirUzpjBHLthMUzjXdeed9rdIhWutX/79p3tdMw+0Hwa0HlJepKIcwnTljV8E5nKFAeoA
9lKLPR9mxT/UE9nfiWkK/OaiCxb2XLKWBnLPu7LXZ72jHjVhs1/NnHDVsYJas74jw5qPjPxNyVif
+or4aZEKF71STQ2MbrCom2jXOps2XdyDW1Q3DopLWuiVc8JlrxDRRLQrZ5sT0cR3ttCRPiVVGD/r
htffeEzHJxsrkATJPPv+IieOL2S0GQi6LbktsdkMI2q9w90rYyJc6ArJjGpgk1pysArLYxERcsdR
KOwX2LrcVcQ2LQqojOZ0JLCZrOL4nuCN2rN15xjZDNmBb4gpbzr2oOf3wOO9wCu4dP+6cqcoofPR
symfmuLfsPpRwRbPb2W51BVrbbwWuJnlHT/u4J02pvMW/vDajF3oKlgPVJvQeQJV+yZurEkBX1U3
vvuyob8y8V3sau/GmqNEb8oTM4533OzzGcBH9BDB3PupWwv6LVbrrar1Kzvnf0ColeBSXOKHRIck
KW+T9Q87TfVXv25y9mWdzMYeczSiJmc5HsG3rynsrPxgJcTRv86dXfQKdVjtmMMl/PtWhDlHvbTf
h9Nfm466hkx9zIYc1TKfeGC/VkngeVi5kkZzsyYr6TDlu2nq85oKc7psO35L1TUg7HkQFUGwjnnS
o1aNh2Ga2MpPrkK4HFRXl8toUfiUYy+r38QHUBIdGD9Tc+GSTtHUBFbNGwTj6qOGIveCQgg7/+E1
oi5aCFiuPxL4puemme+CsNUpzCv9as+ES1HFuOqLaRVDbus4eJjqpL3f9eS5Rl2IKgqIKgSthrzr
6HsUIWSttd9+3yvXMjMuNmVR5oShHIY8opN4KGz8MGwrjo4+K6L+XUD4eUziL0Jt5ZOeVf2GdYCf
dtveeke4csq7YNVeWqR8NjvkkujdoKRFs/tpkPSfriztM1xZFUk3HW3fqqGsPaeCs7hhTg1zN5mY
vCPT9Nz3ozl3HRs//L5Lr+yorkrcgn5rJELdPATFfVqD+bPRnncAl7gKt6Umk55NPnWfLBIcaT91
241j58p3u8BV3HM6JB3rc5h/nkYyozLiVt7nWtOXwf8pPN+t3aFn0aBLNvn+juA/Xl3tOgGOJpZ7
rTe0i4IfOMw3KQuYX7GqcEkrE01BwoU1Oba54S6GWuk5IqzI/D6d/9olDe+L/wXn+RIXJDWqTUfU
mHo2fhmHn/q7gcbaogPS51vWdGGcTnvneXhFzpkLVmFGfBL1+ViG3bMYxvWZ9n51tijD+fW7WzpM
pax4m08VeTzW+WNrbyk1X5uCTtYJctptXcRHl9dCfkUZmkqHrfrTbyyd6LgRbQEaZO9zJumHNbDP
NUcM7tW2y1f1oFrDCu9yecBErdPW1OoZQgKV31boMlaJXVioqdC5tMuQVbreMxvunseii1eVst+L
jiZdzpLiW1AVR7rMk9/ad+kqWtOyKmWkMVcmcj6iYDo1pPJL4rjKWX0xMxQ9Xnp9DB9wRfk0ltH9
7wf0ssBfie5duKqKWFUTvusclQ7ir14G/MQPvBNMsEm9UZF9Za67hBX0ffaoKHrs5Cz4ADMLCM4m
gd99jTpLNAAZWVtx6JzZVZ6CeFRARDs/SUHhSmiFrViIIqrLZbfuWdwOTwdM2W8spWs97yxTPpfC
dkFvckg5TH/MjG6nuJDDG12A2vcaXBe2ujivo6aw6nN6YDkd01xnYujLc2XDwwtZFC50ZdR6bHKu
saZEn8M0+WE5xI2My5V545o7ln144IbctLmlbZXDHLQ41zayN/rmWuvi1829bmZrCjuZvIUYcWOK
JA349smv353TVFYRNISCvs3LsD0e1cblszG2OMH3+dajyJVbuevkuEEEJFx50eYkMOH7YNt0lUbN
Nr2pagneOKjFeS+puLFLvN5Z3H0Jn2ozjQME5fK929+K6u/p8MMveXL5iz/FBlBlEEpZ0+bjwT8l
Qf9H1NxSkH/9o4Wr/hWOioJNk30+xZM+z+PzMVA/RXfhAl6Bhsku8tKIO/o+Ttt6fSKk8LxguYDX
XIXrkGxRm899CQWIYG1SNQR+qQRX/EvCeYh0kILJOfmxS9CGayU8k8cu49WMq5noVpm82QuktxLa
PE7Lym98+WVlvnJUuYzXTONoqoJB5zMQGPnEKC/rDNTkBouFmKvvmhs/jQzhMl8jQLV1N52GCG54
H8/re7P6mbcJVwhsmyRton7r8qZtviGb9pcJIAHkte+4zFe/AZA2PYKQMin1kGlR7x+aSU1DWkMV
0y+ad5XA2kU3BSGI0ey0rZnUBzzuilvKSFfWbOjE84hEUAazU52TiCUZEUt7NnIUN/rnyqbpqoGx
KuBJO084z5NheLNtRQeL3R6eVniNr9eM0Njc760mNziTKye8Kw/Gpz7cjmHt8PZGepgebBSYHIoY
ia6+/37Ar3WXE0MwxYlGjSqOyKBJJYV3BeXKT5eAu1BYPxUTnIfR+NYz9tyS5X4Q9S2dmNf7hrv0
bbdNiZ1Dg2UANZdzUg7/tmyunhpK9Y3Bfr1vuMudtUkMi5qJtLmmWzYVcB9gtv3g0+/cpc7mZNur
oJ10vgr1vQzMxykYbgRUr89RnjgrYIFFz6H2rc0Hvs1/CmCWnwdUe6q0afiY9tXQwTdU+rHE3MW5
1nYtRjycYxh4Re6FHapTUrDSa6vgLs21yu4QSLhjq6in7xWdHghUor3iN+4yXKuwtTl2o5GxLruT
LaO3opm7s9f4uuiU7TSq5uAbl+uYylMiTHxuoLZy4yC7MjNdYmqpYEhCk0Xn3NYvEe4saTLONzKo
19q+TKuf4qmlZKQExKLz3orHfhJlquDs7jeeLjBVdUcY94Vp8o3JNzbcntp58br5cxeRWvalRmhC
6rwbSkiaDb1NyTR73STwhP1rpwQ0YUsTb3UOS582A+0TZIocXldQ7qJPSMfZeTlIlY9d8anBPfHQ
842mr+wFLvkUzEVlJpQn5jAoD5GNrkzxyMw4P21hT96pICBw49bNF79J7+SkEsgUdsW+VHkvl+QB
vpEqQz6zuLFer2z4LkBTTkoL3hxVvsxF/3Xb5/FOUbI/zfCdvLF1Xpn7LkfDi3pXlZ2rvKsKlOdM
9ZHpgbCTV/e4JM1caAllW4XW+f649rY820FM936NO8t2nzZrplYo1HSsbw1fHorp8DP74S5JQ4Sd
C6YjldcgHjOtRJQG8FD22xNckqZB5Wy3xrvKt2T5qylhIRqX7/06xVm28aKXmIL8A9vNPxbT+NJG
3V9+TUe/7ggFU2aWlUbTm3xYdP+Z6uAfv6bpr03DVLpYJzWovFom6POwA1c44YfnQZXl18ZNZAdT
9EHwHOvptLXT40rMZ7/vdmJJGmwhcmhouiD0Iz2ESesAlmhejbts3oCzehV1pfIAKbuzBZAMyYXK
Dyvi/0GignXpK5oEzzzs3lXM5sUi/SIBl4dSHarDlKXBs6xM/Hbe+/itWgq/Q8/FoeiyqXY2pcqX
PlrfypJt5yGRzCvvyl0eag/ijew9V+ChyKX6vIJObEi+/X5ArxxNLg5VVlg/bYRPr5YqKNMkYMNb
Dh3nDnL/dL5f8KJ9Iklw62b7+rssd90AgV6ukixb8NwMQcUzG/TVqVdi/iH1LO6QbOvudjME2cF4
6bclu4AUCWBbV8VV8LwfS/8jkMF8woWi8Ko+5C4gRexKlJ0W/CBivk2lehdD5Oz3Q3PlGHR1qcqi
5y2kg3GWiB+Q1+9PFeX0xiF4ZRxcPopFE0KRLlB5JyHE1Apj7g4yN09a4zVIR8mStijrf8JbrV+C
mbvYlCiWpJvnKXjuLGaxrGHZ2Ri/ol7uclMlS1bMXuTWiDVnSHS+M6O6EbtdGQUXmyqSOarBISbP
y7p/bLf65ah3vzjHhaTKdauCDiULOSv2ODXb/nkuuN/kcbWiwm2HtFyHM5eF+1MUix9tMvrhjNwF
pCi1UyWgPvW8dNOj3os2pYSEficMd47dhUELmauteG6a9lFP7MuO+lWvBeUSUlMZR/OqouAZzOS/
xGzmnpLZTymEu4AU7OTaYTxs8jyH7Y+SgBcekU/zC85cQIppzG1ajDgCDGQZpF6/xuHi9xbM/8NH
JWaoxq1Lnvd6/wKjmT9Ws/mFZy4dxea5KmzIi+fqgEzoEa3f9pGrG1vv/6bEfxPJ3MWj9IB/UjhI
niG20+U7iee7dZbLi6qXcHmqcIm4H/6fszNrkhNXovAvIgIkIeAVaumuwt3u8T4vCo8XEGhh3379
PXWfxhq3K4JXh5umhZZU5pfnoGU+hcGuOEdF6L3FFmceV1hTqrSWgkHrtjB8hEf0wLJCxmOaFGLq
0maqh+8MfTDvI0vrbxXfWJGSsuYvY2WiIjWaI5FTJHT8KQEIfqY+A9zktbUC6jiToypilQ2xP34t
42Y7ocKAruBZ6+eyDLwxXaphhjMrIuG08ZJhTEvMmTeWsw2u2YRkvIgNBJWUP6esLFGdn7voCvKi
+rLEXgl9zngKT2Te6rzQnjp7UNN95PPc4JXmZB81F7p0WMNKGENQCk/oupfpVvWo5e+zdgxdOmwN
e4D6XSLyEC4uduY2HQl2kT+v8t+XF0IX/WoiU9bj7cUbNL3/7HDbe4Qv6Q8Z6eKpIHZ4+POveeVc
cOW1+qXpwpZxkQetfxaxejcjpr/zJ7z2bOd2ILmC/s3UxbnwUdjx1HoMWbvPNSZ0YS+lY76BmRA5
H2kuRfgBAoX7IlWX9RITEjQq6eNcBbFIqffOC4J7vXev5B1cq8TYRtbH4klyUaMHfqBrcdb9GGSm
3/Y5HIcu98X11I+6hQ36wHuTcra+qWCAu++butzXvIHOrT0e58jKPAZbFWR2Cqp954OrsEUmgNBR
vcX5EE7r4eZ9lbW1bffdnVyFrcLKwSsh2J63vfgubfANVq9//XkVvXL9cLmvcBugUOUPIi8npg+y
INMxojDYrmJ49yTG2x43qOff+WWvLCuXA1PIyyyQSxf50lQEWTjzNtTRvlywq7WF7nLWlRK7zjok
fdYmy7GYo33MYOhqbU0h62MT9nhx4atT4zdPRS/2ye3BLPXXVAR6UwicmPF1JxMzaBHE1THkOj78
+QO/MuYuCRbqhUM2AGFR33OReUFbpclGmn2LyiXB+iaC72MUJjlrUPeDCciUbqz6sO/VbwfMv1Lw
RRXIm/91knMzwofF/y6Z2LdRuiDYWC5dvWqMCuSMH+L2wUbtvuuKy4E1BezjvC1Icjg9vUGPLRQ9
wm5fmsMFwCKvMyObb2/N0WHtizqLYm9fD0DoEmBxHWymrbYktzCeKRtvSRlMDXbOE+dAxbQrqDAs
yRebPBk9dofSr+TOKe4k3ORKe4gKFFG+SHM2FZ2yKi53Ln0X/erjqlS1LHguF3mlWjzGy86430W+
llJyy8OS53QuutQE85l0yd+71o7LfDVBGcDaoOJ53X8cmHmu7bRvE3cltjSEtP2okjxXEqs9IfzR
Z+btvre+xR7/WvEaO1MQrw3cEQcv96a/ab292/fk2/b4rycvItDGD25j7XE/D7zKe1g65Nv2PZ3+
+nSlYV7WrZrnSOaFUAaYl6yOgzuB7v+n2m+uWS4jNWq1wOsB7BvUirHcVzP62VLx4hE+Lgjfw+R7
4kVlusZLePVDzb9iLeuHtcfeU4qWyrSo/fnI6RCizuiRKC1woD0vDSkDFKmVyNaqDfZtrC4ZQqOY
8jlRYb4E6W1S9/sqjy4CwovRhpXCc33OZwiZWD811Z177CtHpIuJCdLjgkdohHVYX9FsSVP4veyz
L4eVw69TY25MEpbBynPkO75xX38ZsRp3zTqXEjPwKgdQl4T5avz5IP1uPtFwu5ehfGVUXEqsLivb
B0UR5u3E3oV1U6WgfvYlglwsbEkCuPVwEuZSJxniy2/Jsu3LeLhYmDfCQzv0WJgnuDxDh2ZCuqaO
dx6SLhiWJAUisx6qFtDT+zHFEHVjdJ/Zb+jyYJuqITg+gfKTrPGgmNNayEbcxTxe6QgLXSJMEdpZ
NWG23CikdLo5UUQcvkVpgPMtM0VM3xaCdO99AcfUTAxJJ1MYWyVnsw5zFgztunPaOitC9O3ke4kg
N6e4J29rcrRW7WrpZy5pJSXSC906srwvaa4bmwei2Pno+Nd1HMt15KaJae5PgN08OD7TobrH0/1+
rTEXscKeJv3RUJI3cjxQrs7BNu26mbL/EFZN2PSgI0mOSupRhuW1XMI7j/59RoD9B2ZmEhWFBCPN
bWPgk7r+pH3YHraaqF0XX+ZCzS2RRg3MIzkC6cct6C97Vxtz8TBbzZUPlSySDxpjwv2XRiU7pwr5
daoECASSZVqDnMZiTCNPXoOt2LW9MZcE80PZNE0QrNje2uqQlGOUQsLG7CrVMZcF82hD0I9U+nmz
kO9r16IwIu+8+CuTxSXByBixNRq3LZdlsl4bfZvkw1SlU8L2RWHMxcFCtWzl2JAtt7zVaSLEl6ZK
7t2jf5/VZK5+Vtd1RhZxu6F81kzvDSuqFzW35ZdwkcUDa6tu362AuWzYhuQjltq6oBqQvEODJWDR
YVegw1w2TBANIHIO5zye1PrgFdZm0RjtawRhLhzmJ6hiBBZPT2h0GOK+PSnps30z04XDhmjdasiq
YlRGjay8LaPUmODOlea1ueks2E2NdbfhEplLbDaZDox66GVcnKeyJnf2yld2+Ni9AFOUX2OD1ufC
AmaBslfWWXLvdv3a+zsnqud7ijSrP+fRGsF2O2h0DlkV+TwJ1uyKv5mLhImybuHC0c85Ldv2YWYb
ms/ouo8rZC4SBnUZC41sjA4Fj5AqQr7QaNwVa7Lolvn8182vVbaC15da0LVSQdUgidIOvk27Ln7M
RcIqMrYdfHuW3A/tdKKwwDn7Go3LewJ85iJh2k+CuKnjKeexOXSye55Nf2c7fmU+uoZ2U0sT0ehx
yo23vo1VGWekGPt9k91VY0S6rh9Y43e5GrzDaL7BGGZXVZ1FzkolLOST2pY+x8kIu09jj/NU76sg
Q7rv15kytWxYyOp1OfNskbEifvGqcp/XLXNNONuI6bjybZ+XyYfa1yOuPfXO8XahMC+ZfHQw4Nkj
s19k0f+F9tbDrinoEmGqbupWlVUPsMOTKfQ8WzqofYvHRcJKTZH+CoseN0zgESXxM4+38b4Dw0XC
1sXooptuL15OW9ZYceEDJfviUpcIW2oLYRDY+uRwGXtT+9HXNane7Rvw24L913a1tdBLXdBvlwvo
u6QVHd7KZOf578JfYzviGI11l4/a/yEm/t5X85d9r+0sTGSOu3oe8GjRqyexnv2h33VdZC7gNYai
bBL4ROdlMBYH1cggg2nDvWL1K/ugy3gpuCq3DbxU8x5VMIjlBvx0S+Hv2whdygtJOqvCwmvyNVne
ExO8KZv6/a4Bd3Eu5lfw2LBFk/OVbyel/e/eFu3rZoGbjjMJt6atK7QB5kOx/AMr2JcCloz7Vr3L
c0UiScy2SpvPoCa6cTmu87Ir6c1cnqsKyxrC+4vJR3gcXhOeTI9+oPcpQDKX6GrAe4wM0FKO0FZm
aD88sAVOffs+J/11xKmSMiBI1OcG0sjHhtnxGMVtsCuvzlymS8wKFg0LafN1TR7DMKcTvxOi3GbE
f3PTzEW6zMRIhRqGyRNRe8OxnSzQnt4f7bcIzrYvwVTGD9GstmbninJC3ahO4OkZDBgnxv2jiMYk
q/vu666P4FJeJNQQ8uWRyqPO+9aaSKdxK/S+M8OlvAQaR4PNS3RedPZDAIdimQT7gjmX8uKFv7Vy
sDr3opE+jND7VmJL9kX+LuQVrjIhYhh03oeAkgcPXcKxj4zhviG/XWn+ddxhf4wbO1Y6D7XfHOzU
of0S+vw7n+4cptPSlBqi2ibfiuirtmsuRsgF/vnN/191/c3Udzkn8Edxgi5Uk2N0xgcumtKkrenW
w8i0foK0lzyFbbC97eZofDNU/XrUgQ0eQ+NV+RJFAwzBpNKH22aYpDNTos+gxdheRTVOwTHsQH2R
Vq8YbchRZ4ohHLBVMb2B5ew+3p+5DJU/wrGplVi9dI2+Tyw4t+O6L9fgymWVJKrWAPZted+K1DZw
1wxHti8Nz1yESrNtaYMKeSRFBCy42mdR7zQoZy5DJWk8Uexl63Wy+kHBCPdnOdvy+58nzW3i/WbO
uBBVstXzNAbVdvXk9F33yWEmyT4Wg7n01MhEiyx1vV1Ln0J3KughaoX2pH2ek8xVgbBLHS+xFPwK
COEJHOWcVrb6uGdYqLuUEh/9MnHXTFdN409FM8u0K1B+2PdwJzQtEXB4/hL215aGP1DiuyC/83Pf
o50bo63YNJeDnK4tht6m1Ezqn7Zvgn0CFtSd5zWXMLZIovlKFFHPhSih0DjZXYkR6k50UzUyHEXf
X+MlnTcjv3dK+N92DYw7zyPoJkx6TLqr9uwnTeRLZ+N9bpbUnecUbd2axKu9jnLt074IH9ua3Nm1
4t+uT+pCguVwqwu0ob3C9hAmJeWV+EamU1MHaR3OzxIm8adQ3ZMV+v1uQF1qUBjuhzU43ys2NJnR
oAxTHiv5sO8bOIdf4ica/X7reB1pYf+ONCSvpgDdi/ueTn89uOmaTDYw+Ao9FJufxVqLczAt5eHP
T+evfAdnzcKueJy8JBivA1upTe0c0yyC2keRBjMxmY7IPqkV6nKDLOxjgOF+f4VVUpxaqAClRKzm
TgDy+8wsdcFBzjVEZ+zWXX2+incSrmtX1ZjgNMSgNe78jhsn+N8zhbr8oGc9M25xMV+TRQUZrOmK
bCXGezOTsTrUSVmc7BzRNJ4DAhS/KPZd5KhLFkKk2x9q3geXcBHNcYO+8dFb9gG11AULO9gEtss2
BRevKGkqthCh585LP3U15mbFSsAHeLgqlUlBYkOtfd+J4IKFvKMcvm94dMKBqMSD0ekAu/s/r4pX
9guXLTTrNk02ItM12WY5pBRNdde2jpY7CO0rk9XFC1cpeRExRKBqKkeRtr0t88JE9KqXmL7s+xOc
hV17pPEXTafrwuVPFkGbcACI8Odn/x/Y+d1KcI7jUnfQXy767oropEww8Ag4V6BeX0soQx6R0G0e
BLyzHue10tlQNPrkT1ocqdX6x59f4bUv9J/rqdLjjK90DbVN2zj+ykW763JKXRCxJssymLWfrl6w
QHfnryra12FHXQ6xajcI3LEBUYyu34LJoNO+2gt1KcQ5RNHUwPrkGobey5pEX1mxTziM/gdDNKVA
+qvDWoC6PI9QNurj+p9dX9H1+YQWO/R31629KWF/7ZcX4g07l7ArN6fUbMYhLoOLTjQCuuVIdbKr
NkLdAF0EdFFmLbD16EilUTNnbDaf9o2Iu2zhB1MygWcXo1xu6sS4q3K1C5mmLiKHu3lFAyvr62jM
F6rDq6T+PXHIVxaky8jR0fcaESX+pRzXdwnzPkRjfSdWfCVGcQE5aTkclAfPvxS0HR+8DZEDa5r4
SY9+eAB8tr3fNfYuLEcH39gtEv4FDQ6pqMUTOhE/7Hv07U/7V/alr3teQTkwuIjE/Kh6eRghA3pn
N35t5G+nzL+eXXnLGvI59i9IV/zwo+jz2ol7Be/Xnn3793892xMNL0yBISlM89RqEh6gX8qP+wbF
iWyxPDEPCV681c1bGbeQPEz6faQXdfnYDvqtVStC/wLXn+eCjg/juq9hkLqILEjeRMc1Hh0vMotp
+LXg/r1k12sD7pxrtmMT7AEYXpv2qUjsNw/XpF0ThbjQXk2bGK2f1L/wuH5vVPMxtuZORPP71yau
OJqcCWC9Dq9Nt+Bxksm568Nd9x/iInsdtI8iGL9gRMqvtlsvseG7tkPiEnuwTySTCjAexNbHeMgW
LU97ZjbI4F+XDRWV1yLyve0k9Ue/3tK12ZfuQ5vhr48mK5o7Oonh6Kri2ag6lVTtuscSl9Qr1rEM
Idakr70/NWmsl+2wlf09QYzXpohzsm1gOuaxrggU84r3pbcCdd3WfZdL4tJ6ZUlm6neSXJJRfKmm
5EtcL7tOZOKiemPczgudbqumFU9mlhk3/r6p7aJ62pZJP82YJmLEfW4oJOBOER12zUEX0lNJUa8F
6kPXTjbyAY3W9DBW9N5d+JWv6VJ6qliY7+kACz4Zv0yqOy7NuI9vg/P4r1M8jjdZ2Xqrr0lH45Rq
9k8zL7tiN+KSeZUkXHiFDi7r5MFKZzxvs975aGdlmmoRMp686kqgXcOqdOm/7PuSzjkZEasTseDB
c9Njg7WZHuNdcQlx9dpCtARAwXvcLlM40bTi3YKkNkCRfS/uXBMXj9QiDJLqOo0VXL3Vt5a37Z1k
zGsT0Dko4cleR1JU5ooFpGzqwwyVpiA5h31f0+XwIEkwzbXfq+tUl9sDL2CJyaedKR3icnhLUfdJ
2Nf2CgXBNaVV+DYiqNzsGnYXxFOe0EovZrtAN4KnK5n8lMh9PmnEBfG21k6kivR20bQ5MC0+UFre
yyu88k1dDK+Ntd+tHOp6Hq2/iA0lyl6H++6xxAXx/D6OrYXX+WUclkVlYVdFaI2upn1CwJB2/nXX
EpPEbhV06iq88G8PbETlV/tCfOLSeIvy/C4oInOtqACf3/TLicpkPfx5vtyikv9mc4iL48293wM6
Tex1bRr7da6Z/1dnR/mumJJ7pg2vfVlntcbo52DxRs11m9e/VaXfEOnvwpaIy+TB3tsXwTKaa2Ih
us+ayH+sw3a8c0f5f1fubwbH5fKiIayWZVbmii5MfYgW3Z6oZeupUGuQkZBNWdFaX6SBHIYPG4+3
84w5/HX25uEz6gLFZ4IDXhwgQi3O9VTyr0uHHAcPutKc0U8wZFA7CcSR+GF3KGTPT1sfmjsf9pVR
d7k/Wo7ekGDcL6g+HaCuVqfdUpN9u8x/uD8q15DN6HOJxy2tdHOuh+DO3v5/nYLfDboTP1fwlxrQ
umav0sMenEkB0B0U/Rg9VAGc4rMBSh5h5lctSF1IND1E8FtvMs8TSzYlBTv2NUNaMBwq70BUHFQp
/N7791QF/lUUkzyXxeQfaiAo5witqp/HNo6eAlqhg1MmSXcQwYoPE9zCGkNZ8HEeRXkKSdi96UhS
HTX8ZB5vntFX0bb3ChivfSt3++hlXbU9hpPr792cXP1xn9gHcYXvIuhZjKbpLeIS5r+007CkZEii
XcVN4orOyWGahqTAe0Po44nPn+uY7otNXB4xgcYELghzdRW8OEzB+AVWL/uIWOLSiLaG8p8Ivfra
Lt27pBTQQBJ3doxXPqSLItaRR5SISXltqrlOh7irzlBasftuli6NqMkSmUY16rp5LX2zRHYB7LJT
IYO4OCKN/TARZSKvvIqeuO9nI/QP/nzIvDYsTlAPE22qFcDJq06Gf4TXfdgCtm8KujRiM0Gr05NS
XjH0byMPKc1IL/v0S7Gh/3qs60paBs0ZeS1wKUlXjfpYU1T7MhCuvlzJsJ15evYurPL+rgekfFjZ
7dygXRaxGLS3FtvgXegqP5HCXpka92UKXBhRqhIGYBZ3+aHrKxivy8dWU/5230xxYoXeWxUv46m8
zl7/5BtYnlZ9s6+Wiv6TXz8n3AFCFrGmuBpSLoexMWhvL7Z99x2XPKSmYAW0plDuDKQ4RoNaM63N
vmSByx4aCvUwD+nYq1becrRExCnZ1LtdY+6yh9vQxNuCVXRB2mp4DONtO+iO7Ksxo3fk10FfbTyr
sQziSzz1ZT6YYX70dbJPlYS4Gmu6XNEVCEmoSwdLrcxWIU3HcvL2bbguMWVsF9QzYP5LHyR11gfb
YWnLYF8M5WKBaxH1QcTX+OJZWLlXLPo7bIZ92vfEBQP7DnZKkGyNL9Kj5ZPw6N8eH9qds9FZpPEQ
qDb21+jCy+qdsHQ+qnC7Z8F7mxe/Cf9cYCouVYc2QcEvXmTZKYKV3AUIVXuAGP6077O63FTbBF69
lD6/DMsYHIKWrO+TpUs+/nk5vYKsQtLi1xlPt62lsGKNLl3Uk+hvFkTRu1klfqpGUrw0fjWmvLbD
ebLwYT/0wfpuLdn0MkAQ9PuAvn11YiGaMIRS9BRW/fxXRIT/zBCnnqDN5H8IdFKfJ74l2YhGvscE
XpJgN6Ah+uf3f+WwdlmdsJwCNrV1eAmpbp7AlNI3veXxvtosceEvtFECmxE8vLBZfG49+w5e0fti
AZf0CjzMllsYc/EUpPq3uF2ygif3gvTXJqYTDJg4AU/cLuGlBXDEU93yLSO8C/4K5GT2xQSuUNxA
QgggLWOIPEWxfonHeD1GqryXkvt9GwFxleGsDwk6A/mfi0Q9/K+6LZbHCvtmkbVj0tPMh1eDQvaS
3GsjuIV3v1vKzj6Bwuc42a0NL3MSJweLj3IuqVcfoCYtTwYRyrc7M/b2wN/8IhfO8oOtHqoZtSGi
xmB6Z1lcdVnTmeAQq05nFs2i6UpD+67QUAQ5QNiP1KkK7Igv2HdoKtcAqQ+yY9UL7s3Dexkuxfu6
XpMXYF+9TVk7UaxH7YPa2GaU/qAUfotnX2Jflc/V4BXnSvXzexWu0eNoOniC3CRXr8gYfNgqVhxt
aeuznoq1U2lMp+CcwJru3FLPfFDUerlVfJjTMKJVapXsPxUEyol3BueVsblBmP+q4hpowSrZiu1i
RgPgPTDLMZL3TOte+cIuQEa7qUPaouaXCqv6zGRfnULN7FHXXfNXL9fqTsz5f7zid1/49gL/+ivK
ta9akzQ4FdBG5j82em6hywBWIp2hFHME32Q+8bZvv/lLGx5rUv4ISM3SQK8qlSiCnPtyje8gCa9s
kP8heVgb1AWY4Utvt+990EWp0BjaXZ/LhXm81q6rZh25sJH/vehU9cOdff2Vb+WyPNQr6oorxO2+
Z+CjZ2SX+f4MS7GNxVnnJ/uUV4nL9UDQmstAtASfqqaZJ4aziXay2uQ/5B+sKtAhFgUXrKXoJyys
xalDU+E/fx7825r43SxztvhxXINCjgG7hCpJPkb+sFxoxXXOqsge+6Kwp7mJ10vE4vn859/4ylxy
acDOn1Y+1S27VMi8Xhim6gHSd+LtvqeTX1dNULZruQ2aXdqEdRcJLYe0k0Gy797g+s2ullN/DSm9
mG0xJu0sIpJijsmHP7885f8vzP3uezgHCHLdjZLIFl+sz8uCZWWFNp4um5sh8mmaoNN7/GubJ95/
l0hhJyattmrZVEqq2fN1KmMSwtlxg6dv1aRQIDMVf1ugsDiprOuDcSohX81jlOw2269BncHtQ7GP
w/+XYDosKKH+LMY2KZYUFYRxe6p4HRbfimarkZVaCvT3w31805V5InJWx25NyLlAs6t37H2Lw2KZ
RvmgZx7Fx5KiEW0QbXdGCT8n9VpBMc5Ad3dqTOhnTJfhYQ4jhetjiQM4GSDC/wDjyDBXFR1fAukL
dvA3Wc7pKOryhL62n4X0tu9iAoemxqFKWz8ZPoloEU8W7kVfNPypn9vS+KcyQvPqvAld/Vz7tbOp
WrgSzx18vD7rOPa9c2lDpZ6jscf0SHtEfxqTXFZeWtOgfU5k3R167VepRm9dVqw13Iu7MdS45tI2
l4EsIZjbNmnN1bum3lie4G9AX185LJnqA3HgXl1ldTXql6hboKJHujY6Nficb33p8+kpUWKxmQhN
+IxWXvHswQDvQY068NIRLZtZvaFx62GrF9K8A4oNKe1SJ5+9qmvTOCo4gdcF+cAK6X8TjPzka20v
TSW7j3DyK2wqmfJlBnasPoDeDg+66ftDx4bxVMVFD/xDegJ55MgiRz71zcemVwRSDaqEGGVXJmR8
mEs4iT8n3gIAH4YG7fxQdWKhH1rbtNHRswY/P67hcktBM1NnU8T1Qyt58IgPYPGWpgJY/9jMRezB
AgGJnyGVUFCrPooinsk16utkLY/YNm01ZJ5RscmDGD+aUmmnbOsK/63Uhc/gkmnISRRWQ/J0nNno
HYZ+tsXjUCtZPptl7E4S8z1XK4TqRtr0UCKLmuhgeknTEPcRczBKd81LVMfKP4V9G/knkyBOP1Xh
knTi0OgN6YAU+XPbPJvIG+M3YSva8uNYB4n5p0N0NX0TCBz9zJSmbmu8SKu8M9KGZDOZNCgiXTgz
ozoROEV1J+JBl/TrNExye+sJA/UOCWK/+UymtZ6h32QpmduUoFYxwSxjmkxOiK9ovqAkJb/JrQhk
Hsge/1VjSMIXaI34XrriW4SnUoaGn2jfJfHDbEQXZ8YXYMvSxofWSTb1axK/gTJ+UnyJgMV2J0Du
1DzHFj9w2LT1CpPOCxvECzr1I3oC583nU9k2TP6ouelRxcPdbCqeG4p5eI7HaeIXa5sKWlyNlsg0
NMWIAvcAGdDpbR2PxbHqPDED7C7aKUr7ZJ75J0Upbb60KwT+XmKmQwQsPjzjn9kYNPRhMyxafsIY
0JteoCEpW7TdLl7xSHWPGRuUVVU+Drxshh806Sr6JvZhB/2l7pIlfkC7i/Q+FJo1iB9tHy0xYIyK
siyO5kZ8xE+Z8W3ThrDCS2fqxeZJRn4/nqth5eOR6d4371XElvFNFGBaX6NRe9GxJXxtPnFU1kJc
NFWJaQwxg+Tc1GPSvtloMZQPSVXp9rO/xQQ+y6zpiyCbutYfixRSSpQ/RtUwmO+dqG6tJBYNJecq
UKF9UItei2sD2jJ44GWCwB0I96K2xyXR01xkdRjCLWfwF3bbXEcY23yCL6MdTs3YNjQn2IzW8Gil
FdWlluim+jQxzusPmpuEE+gVzbDLSonaQOwobBX6ccHfVL10aDuyR5GIPnysjAjVF9jH9dGlhBjg
SXZlqM5qxv9Hq+hmxZGvJm5fBIGQkEqroCb2AVEMnC4PoZl89eAnlVzMaUtiNL6uCh/myeMMdUDo
gI6an3EOoWUgSKQcHmc7zuZHBC1G/kBsQ+BsNOm6SPuOd92h6WsVfN+6yRvPOkiGpUq7LprWlJeh
dyj6AN6dma9tO361JFr8t0aZ2kBgmkEry8M1xm8LJKg4Eki9wpm4pVtgcT4loZbin4LL2fsraoNg
vJiWl8uZaRXFeVAHU/ytsvA0+TDUBI5EFbRLxWcadDN5oyPWDn+xCpP050S8KXosUbhtfTg5kID9
w3wydA8Ubhf+tTfTYtIQsH/7I5qmaS1TOkEG8VNEZB+crAQx/aYefL7kc0txN0rVVMT113EYRfIU
B6ovvyxYCFOZsmjuxYd4lcI7VWIm/ESidSlyid4BL2vpGoTlQRNGr5C8mb1z3Y1teC1ITejbBHpM
DUfjEuTm+4OAvxZaqH2cJf436JX58oBfpOv6cFsc/ZoJNNmvc0oM6fzoSHgQ1rkkEGeW2VYUfPq+
6bavv1YmrIavwya9CLczOId8iG1cl++pBSDyY1SSrvbQxR4fwxOXFJmk4zA0QZzXJTbZFwJPsr58
0L5fxnNmyTC0D2PZLrR4GGyxqi2V0HHln2VImTium020hO8Jb8Il5ZuWIT9EpfRDlg6k8aacxK0U
qYHnaYTDVoi+6VLeDV0YHEEE8Lg/lNSElp2jcRrGL7305yU8w9VXyildGSC5v6sxbIc14+OEMrle
BXrA0ng1xcRTbgJ4bqADSC5n2Afavj4LynkRHCRPYs9ckJgf6QuZNGw4MrokvP1aaTM2Dbzcg1Je
bDlQu2ZMBkpvqYrnqEbb0tRs/BBPg4nKLEE10j9XxoPiTeppsC+PG8S164fIM8H0M/QbHp1nIr3m
XCLz9D+Ormy5Tl0LfhFVAiEErwx7sOPZx4nzQjmJLTEIISEQ4utv+76dOq542CCttbp7dec1OzKL
PFyuevRLe7dI1p1izVsxgo5Bll+T9dsRzmPmh+Q9auW0NPuap1/9waf4k6uNDpd5j8HFJWlSjQ5u
+Em0MwIELu7TM7xuRX5biITslyVi+R4u7IjpTY4184By7dVwam20kf8mOoijyYqoZf1ZJPuApK0l
2uK/uUrIJU3jtD/ncBPtGzF1C9uqYoOX2l0nSZwg3TTsy1gBpEsgJDK+fRRKTPlLrLbNYPeBhmu0
2glm+mtWjfNKiputE+5coIuyv0HgQrOG+GeVp2cWUgukW057wZuc5hA9lUyMxXReIijwedn1HQJe
dixU5JBfTaZEU+XT6RwGlyTPMSJuRXSinJj9RmW665+ieGHxLewsEnRrOLpIYcMW4FTIPyKixl7y
jt/EeaqvMkGAC27YQr/7uYjWW7McQ1f3PCT5lcWLzfG1ZYoWRLfAQvEPYtWxenFsMpI3aKwz+stZ
VK4H6PtU8tzOBxmuSLLBC5hBmQBKw/XMqTMcow1+k3xIj/WC57cPT0fG4Eq5qO4f6CYUw749LgIm
eF+cL3JdSr9N2/xIs3Zaf/BZhv6BYiOJPYQdsO5LoFDgXiBRVJ0st1EyestHGsIJi/OL/iziOGKn
UTiSv6crX/0LW6HxfmmFsu3fHr+ry8qB80P+bh2HsTW0wofMHg5V9Bpbk+PoCP4ykk2lJGOHvYol
DTi/dtn2uAJg24VSk5SLaw5k+9TvGlqnst3m7pwMG19wV+xD/9Bmq4jQUCLC3WQQNHSFglik2fIc
drEsI2aLK9IpG72s2nSzb0BJtGy+fGeZnQueo1Q73uaFrCwSJSias4Pxf+2EpU5TZQg7IvfZ5ll3
TfaD6TLx234+VNq/8F4JWOEOHGPcSfc67fLSE0Ti3aW5nWZZDn2uzH3SDqOOyzWDRSvqc2STBQ8u
Ev1xp5ZYrrrq5xBK/P8IsqqRyfVpQYHA9QcNbWv3UizdVNNg9/kfa0P0hLghDO+K8OV2QpfuDtxo
iT0A16WReMVbG6cl7+fMXxELoW2JLbJA7mGRm4OGbQtWiB8ZLNtStAwb0kYafOPxMuw4xK+Sz4Xf
7wyKgnn0Grlj9biOI3lCo9ARbFEOwYlTpEjGn1dEn2WnyWZr/mSLWfrzsvL2R5o7bAwXTJzRcokB
WydkKNQZ6msaPxxoAxH1nuC90o3FevFirhvTbDZoqL/hPRlvEbIGe7N9Lb53/I+P++TNZ0n+idkU
l9mpCEpn5Za0+1rPqWX/Aox0qg4k4sktJAltZfNWpFOFy4duoek9dnfMOV0BZJirgO2uwSJotNK1
gTveJu8lkhm9q8HFOiPqKD1y2p3S1SbrIysWnzzCcjR674zPIZQRGAzyioapG/I3DMa5u12HGU5v
VfBwEOVVH9kMGU4KyGrKaplObip3V7g7uVPysVAEo82wR4/6pK2TbY5iXqoeSwC/kGAb+Tqi+7QO
MIb27XZndt/DVsO16GRXEF1kTJplF+38GymVuW8GnAj2nCOucL0pDPdsrED2uLo3c1hLhIJohENF
2bfB2ORknGDancftQ1MWx+eQf/umVHyPbPSGS1ZlFqNrNITmkDCv8AirTvaUlQZZees5GySTd2G3
lF48vCJX2EtPYpKlEwpsy3KAmGAv8GAZ7A81pfD9vsKxD5W0Bd7ALfz9SweI4CYbv70lUzLHTe5X
Vk9U0KS2A9nfO59HZ54k6cO0hiiqI6RZnQG900+Dher55HrT3+FdyW6R/FCAfnIhqtw206uiYXvt
90y/rJwNSIawgDTqCTimK+MUniclwfKfLl6zNN3BQkzzJ+0X6oGsQ2xi7H6Uuyiyp3zDiIWWZK7i
GFPhucNNCxHagSCwxQ+PC7W44ff2oDedVvYWp2tBTA8MT4BzF8d1yImqMnc4dN9+uzDiTNntFnbM
IVcVBNT23M+bqGN2LJeFsu/Qsdbf9B0uqDzedDUrze7iGHhNLOceDRskcXna2luEX5CGLzYuzdgP
VZ5QX8GZTp+3LZ3fl23BpaXHpO5bHjdZi2s3UhMvae5/WlcMGMtScZkdJu5jXEgje9wZa8KPanCw
q881DCcDBd4By+g3KjeHVw6ad1wUbRMBPknwGUTtyQ3EYmLS7hqi/S8sFL+7RoGBTXH8Pp0e9ire
lxafPxKfl0oNztzCgzzBFJCuX8Zk8X/ziOsj7aLtfdSLr0xqs8fMzv1/Pe3bKyzx2ps+NxPuE7Mg
IMpklepj0YSOHmhEMyUaCMbRNsnCRBcsGa91MD1auiyb3O819Hk5t1BO91CIvGJhDPxERsUph7Xs
ZZjRBEJytx9pxSLV3mKqRm8H1dEZ6q7sNuGFnksG6O8s9JbBBZVSh/DnNs3V7bQyOI0ZiwYYw236
iPSkDtM/3+dPyCbJZUmj8Jxi5/OsBd8GbDvA6B4h0qwWvSHNSM38d9p8frtm2fIiEG6ANz/pwKVk
AJIlXoaTYWKH+mlOL6wXqjkKihfdqukydjYg+a1w/qSQISdLYlr5KUbVPfQFFb+0H7Iy2SKlGipj
/TZO7R5Og+qX7KYjejh1ymVrHafj9MKEmJ/mdGQfbTx3X3DdimAAlKExK/L8vwOJw/QOMKN82JBy
fvWJLKJyh+lEjZ109ABhWPW5Awf04XAPmkt2AOWqeynac89a+NKl80hkhfywcGmLWMhGkyjyJSdD
H9ezRmJpmS9bsECO+nWqB5SvBlljIX5f1I66XHZjILdxyg/3ljDn+W3BtqhrRswxS4NpHd7wy1HI
e3pwcUfjbFhhsclHYEgq/CUkqPcMSoO7LOLjgWeHERFj5QY8AXUyahzP7Ys7Ek1Lu9Jl/Gq7fpgr
gh4KqYDJnkFM6mD4jKys5VHEaDHd0a83YU3gyzTFuRH3IMPm4f5A+yuawaXiIU2KqagPAadV/Pbo
L6ocpf4jy3Z+hcJPn5Issl+tI/YA5OnbG6h6v+2B0auyCm9HL6oRcGxfJZCbP1DucYz89m03xWOG
/f/RRh5xfjvjtrS8KPJqXfissMLZU3MdOapfoxQ1cAlP5g4dpGJPMjFLdhdZl/8jvJtklcGAyJQx
rGbfyZxyvMUgAEgDKQzaFI6nqpsxD+43erzlJ8y52k9tLGVlnEcCgYM+RWss12mDDnzHlFmFrdhW
HJaF/Oq0X+9xKcQf1kj/acHKPfoce4MlIQPeycgf7s5jWLvxUsi/2ejYH7Rs/OdEFMdMJqYtug1e
6i+kgWRRmcxp6GuBPul+OxZ5VOlOi9tYLAkuc7ckzwNSUOeS4P2X5bGN4jZBByIr00/Jcmr35ZhO
Ykk3fc1irW5M/A2BcPywosS3mBz6TgVQYzRyrCiWIPhPeCmnYy3YColxgv0CVq0eTnH3jpEBTkWI
BBuOx2XnuNnyFPff43GsbfRrR1d3w+zummGV2MA8yA7ANS/cUDSQdriXZO5hZk/SPWdlS1tRPB2g
Wi9APDCb4VIkLYChfNQ/jCPEVHwK0YVDHIsLWpss+SnFXDwcya5fddxhAj+4a22Vcgnswxkkx68o
B/tiXkZEQ/51rl8vO8mXtImCmp4pzKJ/R1rxs7a5625XQ9H+IZNwWC7Bd90bYv7oVhPMs0/eCPHZ
H8M4XCCuO9bK7oD2TpnCxiZWIUb1PkII/YC9q+l+5ljYaVqmpW2AWWRbNWEGETcCoPx6wb8obhKI
i6Yz5XHW12lmNZ4T6Yyo9pzYuckyqIsrSbjEzAG1h6udTelT4QMeKL63NCWX0/FAFFTLpUaxaE87
3VGydKrz6daL3n90bFlsacKYJmVm0vxMUusAoISAJjxdPPTHWzd4DmxWyFrCN/doOroLfdMdI07q
AKVGcsXnJrKGISrh2hUg+PzkYnJN8NF9RKsH8j6iMbkrKHYSTi2Zl3Dlw6DT61Sk/Jdd9TY88qyD
UfY6HBMOBCpbZq4AD+TQWA6A7HJE+5ZV6ary21buATslhqMMTdm2xQ/ovYLDlLA5WeXbTjqMcP3m
a6TifNffpNVFcRFODD/Tjsj5qXCxjJ54iJNQoUHX+zlCio47DYHHj+s29R+DOzBIsy4AzoSbywBq
JU7jv6Pk6EBozhbRxG6G/JpYS1eE/6bMYabdyF53puMPcx9tf6xbO3phgy4aTHgAVrDVM48lHtj4
wbae1vxYe+SQ5mGT9ZShM7AYzPQpL7w8W2xacqSnsujvsXF+B0Qiz86BmnD9thfs/9LZkufNCoVZ
yLbqx0wQqvjIJSVXQJCPcvT0IYZl4E2MsXsqddBYq7RJywE2TkrS87TsEKtO3Sre52IMfUliul0R
udqnVdLt4nwkXmJkPhRriFnsq5y1/zGnfYop3e+TqdnOBDlHPJ5/mnlJihpdr9VQret1PiPkZEBJ
XjGYlfOQ5I0GUFmUSsc9f95SOd8hBKp35YLOUiFfRblnOcHrAbeLV2cdj8c/SVeQwqMsfHo/J5t1
TVFg0/eGGVz9QHlzdBesQ+Q8+qcIzRpJDLxGSse6VNZ7duitgQaz6C9DRvKsAjpK1QlOTMrXE8m6
ovICO/zZ4jNQHiELuswQX7qVMfG4UWk6Ffcsj/YqSvPu706HYcOM0ZHt1BOrObz7dvQ8JIhTlkxF
jxgXSoE0z7MgpZBauesxzcHUkw4yL8cRTnO1MhCvNd9+y1eYOGYPwK1Z3Y9U3Odtivck6fhb5hLg
VTnG3BKuF616E5FbWDnsxYhWry9iW+067YeagW38/lOgASl9sQpT+pi6M52mg5RqoWOzM6be21U6
5NiuGPrlokCzbIV9Xq0OvxlZGZbqFQiEylu03M3adbgJsLmYk0cp9ux1PI4B9lvtPDxHwxbSe5OP
e8Cw7uHxoUFNIDS1xRxYGYiT57OGGS6tcPD4VC5z20UlmLTwrIUJaw1MH3UgWYH/lQ7xiu5KxMg/
RCGH6eugs+9LjJdAC8is8SFNcDO9bS3tk2qa0glK3FZGx6PJRDucrY42gw7ZFT+g0neP7QrftCab
ujyvO2jWXL3zYjgq2xrxvGOnY6sC7BVeQazZzznmIW/QS/UXNsb9GXUelUkYdaOAi2G9CVPjN7Ow
yYfO452CT10Y2a00Xi43oUOgDvg04AyXFY65ezP2YfwwALsboZGk4dNse6cqDv8CBpsbAPB462jY
X2HchDXBEWs6+WloTfqwYrS54mh1vg40NWM1WawqYboZOYVrEY2W11inLjtnSo/z9VscHyqQA/5+
SiELuAWBNRW/w37EIOMsum9cGFZ9zrMNf+0hE3HyZItfewF2THQmvkK4kN2uPm5hAzmz5bwfbYcO
HWTMp8ss3gKR7zHUM3Tm4IUzg7m3hZ8my5b8urVL95p7/5C0LK0VS4ftggZBl30SkJYcG/ev0Puy
3cETc0qaKRPH7ZBmyTU31P5wXrGzJDksYgHLSQbMl2MggvHqftV40ABIdYwRlC8ocOjmuqVUe2oB
OwAurcYOKxJnCOuTfxJW/1G5RSBnXNdvX8iQjjtc9dtQatG1b2E0O8frtXBdi8huuHi8cXcs2rsv
lRZogllPOCvBZYJl4aLzd7ObjL5olw8veyTBcWJd7L8dpQ3FeDk6AJh7Ch7Y5NNNq4r4OURU/5tk
RJptTnQTE3BlPe4YXHQUnSHNJW9oQsTNMa/TyVP8+Jg4eVo6DcyvGFBkFEiecuK5PAEWRoKb51tn
6hXI2vMwFJjExIH4qdGS9m7uNFrebdjdx9YPpm4tY6gq0ajKOU+OU9vB3A+clWgRdVskF8+n7Y3v
64psbPiXl9g14Xde8flCA8IZwe102QMmMNDdIM2qaWQWIEAr6PsydtvJKSGeIBzIa5dxX+8z8z/X
aAl1Asb52fBofFAMxrCAOfVF8jZ6w2mHWpTkULMDDYvPa2tJ4xcACKiF4jzSdcAJ6lqMJbngSaVU
h3OpjgktXMCmR+blRxwbLF6yXGN069Z7qyD3zFv0vVUMauuSLMAAiBXd3UqnpAQkumPkdPBJ3G1q
S0TndTVyhWgdlHneIAqpE4olKrZzdlG63S8pIktwi4TwA8NGOO04EY8bi7oLFEnsOo7fWceROs4w
HBl/uJEVDbzO/04Q41X4p1jHmm0LY3w9wBAz6C7UutiLx6Fn5M13OqlBTJIHgLrj/dyp+C9edlof
qdQVpVvb1rsmYDlEIkpNJUFS+tE27bD1H1QAM6SKCESRxLLm4lhwi0fRB9RmLQDN7gOhcuqc+TY/
bTnkWHgv0n8cS4erbA4KeLDuYWX8JHnnTkCkQYu2+15Ty9czd4FHZdduf+CyB2imX4+r0ek/NNyf
RvjsGQu6sLGFo8D93oOz8sDpX4kgHEj+kNRdtBfXvLDR/eLNRzbruRmMBLsi2uIURhX9OixFoUE9
T1+BLCxngFbDDWLo5QmaQ4NCHvrPJHX6Ahwyexqte1342L2NJEvHakUPgN2kpYUz2zDcus7lz/HY
8fqwwCNOUVaocpC2SEqtgyoDFDd1O8V/sVG24PPcWH0UVkG+IkPGmwn7uraCkGUqC882X0mIJySK
PZYWajNA1WR2Jx6RbvCe9DAQ+5B+ojtMQjmZsrQRXEfVKg+EFZy9W1EIhywCH/NoQk/ED7UuCY1O
IcNSFVAp58TBcAAU235uR7FPF7RtYX8BlNprkFXBpsV/ctnSv2wIWj4gXZybRiPz0n4hxvRwQ7n7
gc21XKRJ7o7iyN1H3hmib/BxY1OdJVASgOa2s3xIzJDRH4dVQ52KTSU/A40Pc5Mg/HE0JXVemucC
y2QWZW+LUSXJaGL/X7FaaT7zyGcmlBPs9C3UvPgCug14XfrSQZwjqzXtBTDdEBe/Vzeih055Lu5B
fw5xY7ep/f8eYt8k3LlX6ddOlX7JbdS0m+lDBVCXo7VMHZTjqIhO4fuyWSfyI5ghBefVImZqvO9E
a94wUM7okUZcN6rqxiO8kR17xU9Fl3t5gqdVTKpiNPMdQJUEcoahHeavDeK96XXuWZie46TfbVV0
KPx7bbm3SCrEYe1/6GU2qipimGti7gSNlZYoy9P0MDl34JMWB9DacggArKvRxxZUA0X0x3RTFDRF
whbsi8UvF+mQP6DbIt1b8OyYy2OFC/xbNxm8TEkC6iluaPDJO4jXPH6EEmUQXxLOf18rhxAb7nLQ
qXf1xkiOaVYDYbgiPSKmCAiXR/SI1seJZsll9Fp4vCWwvk0HaQiECR0fWpgbMwaL42jtplPuXAfc
2LFtT1WVy3zdX5wEOVN3C0RPCA1E3ECAlFa7XYH2JS1Zv2I/Q8DXgM/TSEXcRynWElHQkD6g7jvb
FC1S3X8NLJr8ZwFIKU/gmWd3+CknK2xc98qgrANTRnnqQP4t+yx+0j4CIw5rEJpHVzXLJVd1P0Nt
djMmUBwNIOML194Vgan4ArmPDdfFRovSNV9UPt4vu92LM5d9Ppur57FAWyTy7PidbqsSlScUe7Ji
WsE01UrBAPc/CWiLPu0rCbOp94WvWQufDJhkwzI1Pth91KHP/VT48V1NUnxCW8laCAbmMorE/mOJ
KafqFjMppt1ySuCT9o8FxthyolvWHZD/SA3I4hYrvULb095twMBWIrLxzoAPG/+CwJqOnwsuLPbV
x46AmMy60XfkQrAAmir0ChxSOXBbA/722iWqy+PmiLNpwuwkXeRgXnrEEdCGs8LDFOMV9wkGuMs0
6eT4RcTG55ouLu+GZ5AFwev7nCRckRrGI+b4k8Ui2z9GBG4PYLhDNv7ZgQis5tRRKuRpzrvdzNWS
sMPciQMEdmkxBJN6Bzygzsf31vzzfFC0ptA7OVOBDxWYjOAkSbAO2mM9oYRpYvIFvH/gDU7fmG91
7oK9gyh9nO5ihtFMn1BLeT6W7cownwSKewKftBrnPzjMfXpHXNKZ0njq01PcO4nTPxgqqy1ecliP
uOJLSNJ9bOh/dgeeS7J8qQYKeYE4z6k4xuc2W1CuD6LsIy6TrL+C3FLsZci7tX3wZNzcXTRDnHrT
97M7xe1iVQ3JOmvgB87Qm2wm/yeLfijKnfYGR1SgrUDLaFz0pnBn6wZ//7g2HZTRIzbnc9rEGTnW
+zYFoPPBxJHNv6H4Sv4Zuh85oAUQqIC1fZ7+YCCpMXOA2qDnNrMQXMW6GJ/zuSsiVe4ZghzrbSSJ
hZFAOv6SENmsDwXGi1CBGOXmTuou706B4vw2cwESuKTrfsxJZWCYzt68dp42RUz2pcT8cDwErf2h
yw37HUfV98BfHyOoXtgJFPOmyp4GFtCQ7ObWJGbdqxZxvvICuzjkXxMZoqHE4cEep072ZyMin/4k
PiP7B5nyJK7DioEc4OgW3vYk3iyaYzg2vm9xoc/OQ7FGRcavBXWA/RikpVUyjAx5qgnBUQKQ0eOg
dxwIdpFkrCpQx45a6wKSOXZI7i4TXoDktR0YUKJ5jMbKtP34uKS5yR4WdLtoWqRDAgiEZOpmGDp+
XBHvZK9Qr2d/WbET2UCwQX4lGd9eBJ4sXAe9CbBrVRnEoJzYZwuNAP+XAZv/07Y4LRcY8vupxsIs
kEFO0ApeOdj39AaihO0p7dIAkF9NeVuujGz3foj64bYfpEa3QdX6kc4F3e/JXsy/weXt/1TL1VAV
cyvTUq9pClZPYE0kgni18kW75VW/9VKhcDB+AcyI/1zRCYNqwsMSZXdE49085lkzCbWdWc73vjad
BwxBvg+yTgqwIWG2v6V3yPxcQKejVmyz4IBCk+EtWTb9OYIo/AfzY328HMir+R0ibB089eNg2ltr
hwj2wiHailMLhtw20E0ec11Mi0Jj4qmc7pHh4PHadgBRTtj26qPnDPoOuDodg/0DSu5bZvwN1y/l
vusViP4uZ1B2gyC2BRMjelr5boUCjgVa6DKPczqgoDLSPgDAxapXCbnrsHzFDsk8jYSUBc0WKdZi
qCcWVHyOZhslv4hutXnDqeL+e/0BAJc3ZBgfCsDYtsSDU/xzKebhTxdrE+MdOlZ5ggXnnN1CQ4ZS
3S1Y+8qKwfDqiOLkMlnTL9iqBLDgFj0/bVliAG5aSBW6R5HoVDwDqMqeAcEO4l+2YKYga7/90rBt
fMJy6T5VcYb7ARtT64K7P1rH6Fng7npK213wivON5U22ywGqU26itLv140zHn0M6T7guhYzYBQFk
O78UOSCjE88Aj5yg8EKMqyAeEhUVcpZemTDQ+PCxJ+HF4Ku7LX3QKe4lnk55WJpuszDaoEKY5FXt
AHf385iog9YDVvYehdOkaFKokvBeHcqrSoYiAJ5FegCEKyU84bl+kGGQ7e+RjT3Cj0e/tXmVzW2e
lgCRDtNQk3F2lwu0xg9q8PaqdEdTkNDW4F5a+2K5cXnwr/NyGFlGLFlkWRgF1kGD4jyrsIorV7jp
L1tYF18CNs06EBy4h27nsBzJLeSjZHjRqErQtE9pwJ8nZgCVv9ix6rTxxZzi19j8Zmt/dPgrsg7m
p9naTi/F7vkrQWLPz8TgTa5c7En0FZDfgf9mU/uZOGp/52Tj+rSDwdqQbD7vohkPQMdVhLYs+5vg
7kOi+4pQ1Og59xk7mk3Jxbyl2OmPTiNcTdp/yDnO+M9jZtuTFcl4G6HVeV7m3ECDMlg8r7FlARzD
imBVEqX9AuCYhwVv/TpORj6mZhrJwxZDh/pjbJFSPysoWlA5p3A/R2irIM7uh+HeOAlOBcpP7Fsp
OY4N45GEA8DoDga2PBb0dYJu7qpjl4nHSVlZeUwJ5Yxheis9y4qLnaDv3KbI/KJkXIpyFIl8mGOY
7jwy3IqyPnqn3zGZCAgATIquSwPEme4GNdqxmbTHgpHrh15WJE93XGJTUsAQhu4J7qhcHu9ZiDXk
WmxB1hCy0R7HZSHiSW291S8517K/Wjma794fR6U8AgW8FDbKnvfMdZBeJxD4nSW6f+VKjnwbaF+A
Vb5gIil0Y2yy3afJxO7E3JprgX4BQosiSugzFC17WmPYWpa3Y0wgr+Q+U+NrN7dkajqxQ7ETg4MB
IujbRdwTWpCHISYTA8MwLMNJ+Fbll2neWPcDIr4eAPFmXPsFSqF376YYZ/3a0gOsEBophydwqOWu
BSCbniCBdzmgx23FFxenzdlCJy9RiMAxXQrtNn8doex97leIN09zMrdjDWo4iMf4aEF1ywhizHsF
MgzWMirGbF5SnRD/fEQrXvt5EM5hSQKVj92B4MYfMXUJhIo9ThV25NmSlVN7OHNH4ZavLulwyAME
i4OWExj5cV50pE4jND5X43FVlD3WLbYKjaq7X6JlvbE5zHgmrcVTwRd947YkM2URZVADRQHqKQuu
hTVMWnonwH9Veo1Sf2tsS+kvdBQhq3iUanpND3Z89TNO0as/xu5u3BPzG6FWwMx77TdRYVz34c65
IoO+AqXDVSBiofxD0Gjc365gh3yjTLRcPQwO8WsazR9Z++2C+y39uQ9Iavtji2w+IwiKYD3J0Z1c
oOBn9lT4g8NY8ECTXE3fKM8NsEwEuZBWHuc0XsT2mReM8SrdfDxVa+emK2QI9tnoKJXoN0Maippp
lK4KMjAvH7f1gAoBJ9FhVOPkC9IJVSmnk6HBDzcp6AaT0Vtqorm4LsrYscY2mMiqdsAM/hdv9fpb
HME10HlhGyHNWm2bOVaY7dNRJdspEcuMhjDaH5jZ8lMv/sfcmTTHjWVZ+q+kxR5VeAAehrKKXDjc
4QN9EgeR0gZGURTm6WHGr+/PI7O7OpiVnd1ctVlsFKSclDvecO/5zrkpQ3iGvicMrBNsVuuq0btt
s7TVT25Y2WaQ2XiUligCDJP9euJ6d+wj+poVnoPvo1elPJB1RgTSUldrq+2Kq0iZyLnNGeFyQRop
drGYikujJeaGvcxAc5zmIVDchVapt3g7WafzlXe56zdcCfMamsTWO58KF7rUrKOgj9ALvtQcNooP
UHjWgz7Fw53l1f0apIIc1ynqgVUt5UF0V5mjaAsuI+dF21poIpU6WXKJvsnamoynVIlOWNsRE5Hx
olSaMG8gHfOj0erywYht9zmEfGNspmRxrVwNkdjxFpLpVJEa78wCE8tK94bxFMtq3OVmBgRTLAi0
pbq1DbK8uCM73Y1475X5ZlaZXQWIq3gHkLfzwh9KUun30QI/UQgjqnd6KD2TK4FBVpUeWUc+Ma4B
kwoBqzLREGmsW+fQTWiR2rWldYHEnHOZ4rk78SIvYFtEmhBBsDxgPcTTmrkqE34Y9/pukdBGmyjP
tMpX8HILeUycFe7SRvto1KZVTfm1Ax9vH6pMmSE9JXuY7x23pNGwEMpXrTLlaPMZYBYunEuf9mQP
JnL4qIbbWb9UW2FIt9sidM3TpuRI1N91vb8NaIB0ynwaEzCGo2nmy7qjzp0v9IWB1dhYGllvtEUU
I0HTgrNiwddTbSe9tLR1gzoa3yMuJe2x1zwKixXiXsPFMtU9zTuEaRwqYJ+c6siDOJJ3TtejkM4c
0Du2QcCsrqxDCsyxGq7U89arV7c2jiNriKdVrlnRVxu47aA7WnOV5HhZG2tRlThz3ezDtahA5J/1
JNNoC+qau3HGidsyD627a3gmuLdxwY59SfmILCamZlnj6ernVeHYlbou5RiHNPMm0dD5bqMQogO2
9oGbytDzd5MIS0ZelY8klDraYayp+DatJ5ony6qmNRtK9MjoCK62ROolXL+TxbP9pkSSildw2mwE
tBPZxXVEgDO5eFy6UOWHDZ+xeNUpTDZxb0kZcFTCKkRgQ2heGTfplRozyJNxhrA9DVxYbZ/TlEG0
5NA3aSCAQOar6JtWIJow+Sa47cOMvEGW1N2VzKEYfLwkIt5ES2rb13HCGr6q7XqyL14hneUCyBeP
e7iI29ACnVV1SlmqxWFwZGvt5qhOqP30abS2XhWK+N3AckBSIIOkuAwhuI4rPQvdb17lWvbVFVVr
sai12MBpVOXR2o71qff7Kcxsv2NTKH1Vd9hMVg3sW/Nl7jh72fqjHAjLJ6dRL/2WAwQxog+7uPH8
2QS2PXp9oyQQLc1s7YnvHaz9hOt41eumeyxUVYUnocw83DDdMfpq9mX8ijuMdrcVy9FZKzVL2ree
Zbn9V9RYq7wrRgfRhzYl2CY4awOXbTZtUOtU0KsBy5RBXxUGYJ1Bx9MsatsnA9NOHRStk+jb0nWG
94gRoUFsL22960zqhVWEkyJwoD4j1Jm+PzdV1xfBMsyuui+XPtOAXpKIGREMF1XxZvDK7E1DxG/P
ZRy57cayvHlrO9o4r8Yqj7VVenMZcF8uomAOkwTzCF5l355s9yecmXXfhHVyjCsHBdSNDSpbd0yA
TZalmwPFVWLyccno9SO6LW+9Fjk6XXiSntNVlDNvbNdXdRGeTW3Rb2bPrjQBynVosZNFNGH5rRrb
5FKWpTOv+tmWj7IeNZMaXXfTo8Hge/s0togT71Hm4PNayth5UDeMC4EODflg0dEuAiOVC3KUNi0n
HiTBTTobl13byvCaL6CVDwUF+9Xi0IUhwFa3DmU7LUcjTTIncJG5v3PZIk3PKNlFkxWc8/KsZ/Wy
r0LcoG8GOS79vewh1wMdliO6uJlb5Oelqodk72DwexozTz7obel0tJ+oobdDkaRXI/IcVMU0GxIs
bV4SRn6URc580bS6xO7ngET7BOoV4tlqrHqgvz92+bs3JnX6o4Y9c3fSBiu2aTgnfGtZjNkDAquc
XqJ0Gmly0adq1yC3rfmTgXHx1SgMAqQjjcZasECC4lUy+1o8Ystdyiv12Tjdo4gNRUCy5fLLpX+H
ltRgkts3i1vLzM+U8X0AcF878Wi65xIC8BFMnYesNTJ2NVqoef3Q9lVXPU5umw5HLuHhsAdVS0fC
UiTmiSytz57JgJUNJgmkO8IAqnnrhq6mbTgZcSnOwtVPbt0Zb2GXVs3BoUcBuF+X8fscj/opATlv
t5bUo+aqgUM3K60klXzdFe1EQTFG7T5dlvZlLAau/gM0dvgF7batAHa05IxbMfo1mQa1TtEJSZR5
jxiPs2Ox9xD2Q/iyMD0lW3eAOEheFYPCPHCffOVFaZidMGmY9DQLzJnnwWwGbTO1oOhIXjr0RDbO
WXqvMe2O67DVzKeqK7mPGip3Isg1iQNLDk2TX1NjbNVTxAXQ4maTJqlfuSFe09yTNo0jvV+MlerC
EVFijEFMSFXiHzrYsjtlPcjNxijiuj64IQajFSNx6n0fhm5BE1KWzMHQRQ3Qqw3FZeTtGnxOirYi
qnGeH0udGQWB22BT6NA1gUX/UIvD2lDAVXMv3iI7le9cniE25qFoA6YlSiOAY9Pmg4dtbh3Wpvmz
dJySMwCJgQeDvscmnnID/1Pf188aFtN57ZL8VIPSMqcER3VU0SAhc6MO+V+DXNHMs5hvhD0V86hB
IW6OZUafiHO/hZIVEbcipw8DawqHM7AHCVgE75Spb7Up/Q70MxvxPHKrJ3fAVrUx+nG+RF2flpuW
aVMPth6brxkWqB9Tb6E+Tx5axVkH109fk1DQihQzIKHH9fqXDoyysVSfL+8JYTVB21m9e3EHgfTc
aXl/VBFo7oG5GvrXtqWS2cRSb6BEutpJ93GEDFnRN4i6bB22KTJtkpKbtMWc5xYPmPE9sWnnuDoB
k2lPRk2fIvBKq4mDykHk8DOQmCiAN5c/6zi0q+3cAFOvYndis06UUehfM2HbYquY3GP4c85FE8v1
MCzKBgzhCTtPvRYe2nmYvMavO6oyrANShLPPnWBsjoAYM2+2pyDuqTjSQYKF8+BzTcFHF+BbNlOu
jCixU6C6Tu41Z26M7wWajd/loRjuMfc53eM4ulG8XypjtL4QvrNMq6zRcn3DeW/eOfMfBGIbzhfo
ADc/FqHGIqe/F6btWbZNOnWUamIJ8HJDDU4qsdy1VrOIqsCUdrOGUzQYsaAcva751qiae309x44+
foPfvHWUuQxpUOl15WJ8J0bgmJPQZH5lgHDusZMRBAoalGfzcx1TpCen2m5NZK+yGcVGL8iZmrft
MrPo6NxnjDE3mQ/mUwA04DMe3OZwP3UZJ2Vmo48WoW7Vk59Kq1UnOq2uC5BcSBWBGjgAGji9SrXc
1T0b2v3CHmdcdFuHD/RxpCzqarpc7QDhpPQe9VJX3WoarH46UpDNr7Ly0AtXoNR9UMW0wr2VCiEe
ziJ3pD2s2EOcasdo8HFttBqaTrG04sEjjutkTy4ILzXkZELRVs4T9ar7PLODbeknNwczr+YvajIh
dqd0BwGaXXrlWH7jSOtHgz7yPQJyPvSNZW1my+HmWCO8o8ZATNsq1DbYQke8kHZ2FYWI/UoCpEhX
oViOnV1sZJHVJN6lYY/S7OWnOa7dxyGyvK1VdxI8JTN8YbBJJ9CkLxFbIplGUmMDKyRFh4Nf+2Ax
2ukX6pfwU3VTUtuwNFBI7PxaDm58XWrNIe67KgM7B4FsWyZzU2+HubVGuTau86LNJ4rFDIrrZklZ
JWPaflOhg5oc1zJ+Ndsax2CZTMEydfM6Kuz669ToIKLWMD0joqon28AOtcplKb57jTnuPHNEsi3t
pGdsOQwkZn81+XTcJp6NahzPBgMYXyoT8wlnteMFZubOd0nT51+tvB6/ZwRaKD9mVZjIMPyoBbvr
cXEUlIooiq8dK24tGSFUo8H3zheMTOJNSxjtgCHHelyMpDhlupNGq6Ke+udiBg2E5662kosYA7ip
f9sGnm41g4G/1EytuW/GWQGIcrUKLLYDetJ4CJnaGMePulZF38t4FLmvt721zgSDCnPPFA+13t6O
LZdkMxVpMNql2VyyJGOzmRnV9M2aUvDsxF6iB07a5gA7uKyHcrJ/GprO5ZLqyvXJSeJ8aFrzMNJ7
PbXCMF5MK5+upQPEpkOWH5UhDQHi2IXomiC8XyKFhwnLTLrpbZXizDeiq8eveG6dpf2FPQdTjolV
Ws0zd6OUflDAoJ7ozq4JFVqZsTa9cBtV545qiE5B2a+xRKdfO5jap2gQ9pp8qzmwo4i57VwDLH2l
XKnUJtcMu1jjFmrPzP3N7DPIKtMHqMXo3NwbY2d8T0ddVghSKMtr3JVKD2atWnyRTeKxyGgZjzwn
U6DTZBi+0WS3xc5As64D/MfdCxXgC94MsCATZ0qzYkgSNL90YnedlZU9bHQzxZGuIzVFp1irncEP
06ZZt3NaLv4Q1lQJZVzUQWkCIW77RY1b0kJpVPQkaN10NM/7bruRFgca10BWpDEPN2nAqpad0IcW
IgSD/Lkm0GpnlbEbVDo0yyHUOtxxKPH3JDVAec9mrfMsO8mwHLqqNAOv7VFEEk3RQaUM8rOm69mi
+24jepdsjKIrsp0ab6jNzaEdqCK3KY48K+t99rV+PdCi2tXtOPxIZpDkSXZI6TRtTcFD7VGNNbiv
yewemAynVQ1IkpmOPxA9CTYxKBmwFiBI3/IW08YXzVjAITrZjNcpjBWueJUKCvUSQKagx6ENKsyu
ZEksu6YeAM7SSTvwe4EKDfONw9VxuVFI1wxJD/O9DXF2IFxjvDNjrFNTDJDT6hPngTErxKa0rmJ9
g1QMBhd6k3yDGRlbbEpd8zRQAf/MOY5+xMS7bwrDLC5q8ZpnlTksnnmcfToR5bbUnVtORlpr5XrO
I+0hlV79PhdGsYHGpEk9aKryDYc+jbO4t4xx6SkLs1TY0JHWyp8F1vmnJXQQTGRnN1xLFti4UEIb
ZrFQm9gd4AFCQ0MSt19axrTtCnK0z6ReZRCLqdy29NACzqPw2jrz/ORVVklLL02fqNjdx77AfIC6
mBRFMLS8f2iIdF8TxKP7mvQdVjpg//tosodorQXkgZnrbZHZAsTgVrXvwNSsikjQaoA7pHlZqij1
h3TQDjraxFqN+kijXhmCAbIGgzgZY6zWrgGWtdVNdP49nWv4aGMytYRWS0UDlIaU0teDA+2wH4Qq
dmQF5l/MxHJ80l9SH68l6LJXQ6dMWlQTGu6K5ZVLMQK7h7qYUEDs0s4gvmChYXbhcJ6fk1mqe63B
5Yslpcr8kkvwzvLMdNqS7OaJgN7yEu0zUgRinmwlThTtNwGRxt5Rcu59xd7cqaDu27ijLW4XL/ro
Lre75kIm1xIpo/qCJuoepZd06deo7kyiFMzUV3ll7pRp1c43LtpLwb6D18JPkqreLTbGRmJzML2O
klTzbKn66Z5SgrcuLnRjWYONqXYnS8gZwA3hUsnHemfR2Mrbx3xmUDw0nkEfsmsW0pTIOXKira2X
w7LCxp0XT8RPD6nfJpG6sRBeGr3lY5jwJJeNooXtEJYSPgwz7nrdn+c6MQNhlkWDT82bCovwDqry
tyFJm+JXVzioqTRRs3w/31790Lizru1mWJliDUk7UTy7lEm3RJpSU0fbs4XxHZeo47D0nFLW916p
x1ZMzZHNwyG3xtHZMoXSKxjNxzvixxyzth93wrlNThgdtcPmXd7TwfbuFWOkH7uxnoyNcmYgBy65
U3HSuqIf7zDcpV9KZog9L4M95z5jg8ckMO1iDIOcgJBdVVv1XVJm9L1ESWwE6i/E8cTS9OOscb8m
nYL0t0CM3hLm3YYHs+LK/i0liMWGSCftET5qnl9nKuqGqRRj+wpkS3LV0BuWcSeVFzpbGn0y3DQg
gqcoE8nrhAnkwdRm67mjoECYBDOgGpVxYh16zOzzSpEgQPTMLJT7QNd2bB7SsPIR4fOgL9iMate7
o3ZrNm5K6Ry44PDThmgrKGpk/e6+om0WGN2in2fM4CcEHIkCj7rcbTGteBEVXMi8A+wTHANZFHIv
icdfNbrE1q6ETPyil/0+DYXsV+NIlBKm3uRnb0dSp5Hqjq90/9IHnLzjxaMzlK0bOVJrEGtB9WZU
chcKMytXVIT11578p+3gxPZdEWLZzxm59quvafRtIzGObNMaskfB6529znWMbb507VkAVE6byYZO
SD2aEJs4pERDWknxDnqgtqVXmIELbigPUAB8L7tRpa/Jk3NqpEj0wZVLVQ4YQTjL1uxKue4b2Fly
QLi8srTNbrXUBVuU10zw0B092R/xgkdhhYN12qrG0REmlnk/ZXR9aSdF4SFUCLokuw6vDXMjcTNn
nTfue292AkX5FkiVlheqVLJOIAnyQ5UySAQRZTznRdYc7DCMz2WVhjALnfnkFJrIDmleYJ/taQOf
3a7xtmbqkRmjyUehV/PeCi2JAhJm3iHjZkJaxzzunHRq7WvZhF57oh3ARQYreeoY1bqZJ+J7PC12
GG6xwLQ3dXjFjLGc5paF2fVuFbStKEhjQhsm7aI4YA20qO9KIN6YII9TQsMdkaSzxXdSmbkbh0lc
vIfgoKi3k/oeWV3ue7fQEL9scucbdYDY0Clc1pi120sTqxlIQYR65Aut68UmMlOdIbxmnB1HaK1t
ZRDYpTeyfZkwEev7lMOUu2Rfr/tayJ019qqG4M07d105mUbgRW5vIOSfc4nhzxbNc2HU4iwI1yEe
Yhm3pbfIxz7R2zcG8Kqrsr1yz9qoHqxlMR/imPQljk3dnlcM/XCSVcNkI/zdWcrvmaN80st2lYRR
LN6wjc93ZjuNxGxS6qxYTIJddTaNwccmRyrTTBDCGWBqcHw4PfdQDM1E94T0Oa5+7qQePWMqAq5D
tBrqbGx/VMS/HIkGIOujG+cHKUgK9duaE21wumHbZku9byfLe1i00r4QLCAfKOi1I21n605AhmP7
4IMuD3oHt9mYdZltcaU7hBFPWX5XAioLf6K1khytPK9fG6XEzoItoOSMpmGbEvmyxdvEyT8rzIEM
3OxXS9KNu5he0p1bhuPaZdN7k6RNP7p2OdESKXGIm7SU14wc7Py4GDiRxxmHW5p6O4PRODhMQsJv
hjitvrWygYJuMGSsJGzmViqX1RfqTj1vLE8fop1bZc2jo4zsScfsCgRUaoGh1diiWvy8awV3UK+G
lvZn1eK8XEq9vSd1Th5d8YfoPBoNTS1agiu0L4O6llmf59Q1OyAeSTBBuIDlxulAbglTCuD0rLC7
m1IUyrI2vUNOvMUTI3aJoDBQOC5RbYvj1DvjS9voP+fFTF6ELeJ7p4uzi23HzToyqP30rM93KL32
CT2qDRhAZJM864b1rk4t0tJColRQrprbvkXrG5gs+h7GutFtOupqAgBTQHVIpVtrnUWJlPdNF7N8
HtteC7TJSk+0FzCeij7fOCYoW1S5A8FXJM785OB13mwNMHvmSb3Q1BAg87Ifz7Gm5tdem6K7funS
DcZ7gZegoqnR7Ei/pJ3oFwkBlNY+N4j0mQOPsPkU03pC1PSPNK2M+phyWMW4O0bZtEz9AFnOV2PW
FCMdRM2R4VmPs4r+Qc6gkf4eaC2xUp94iSJ/dil72A5Zzh69Qz0mfYnVBWFRXKmiFkkuRhh3GJGo
npf2jOyZ5ewEBlXBhfMVt+iqsnOYtRNyJYMWg4XIhojb7xJlgbtAD91rIDvV+/85gvKfpHN+nAbd
RSNQg8PkViM0zh6IWoM/+HMv/SFqFF984YxzbRx4c7417XQolb7/3Eubf079pEgTTp6X4oDlDIvN
ts27T843ER8CRTWB2p9lSh5ocXxpb2JAq4/1J6NvP0yMi7SQRqHKjEPU9hdq3WfOuX+RH/zPPsgP
QaJzCGgC5mQcqH0wv0YPWgZA+6m3W/8wVcIedbR3A+y8KsIfVjd/d3jUP/naH8KbUZHgBkynpyVC
CIpZiX2ifTLF/x8mHpvY3AwQwEMMo7w2E8Mk0sNVn/sw9Q+BzeDILu4crOVcFTGNZAEwyedC0nX5
5+e7aGqM7omsKa2JX3ox0/lfvNu3F/hv4mb1D2tSiUqP9dSpDzZatkbHiXGoXAO7ICGP85MTK/QP
q9Mi9VNCffBDRPbLrIsL3sr1557ED6tzyno3bUVZH3LP/Z6p6goz8+tzL/1xbTZmlxX0SQ6cqRed
Eq4aPjc3Rf+wNKemJ8/MTOaDTq63O13lnH0qp1t8HHlMiFeC8zSaDxHT4daWuM2p8KLxUw+4+Dj1
2KmF3tAnn1j2rnlBfW72EGz9pz5K8XHwcdzCarZuPx7scbhrRbTVq/TLZz5K8XHyMZ/k0iggoUPJ
XYNBON9ap/vkO/5hZbomgWqdaIdDyFDBDeCC3DjNbHzyHf+wPJNB4B4GhjiIOQ3PaqJ0JQU8+dSp
KbwP6zLDDN9IE/avvflu695+D0P5yd/8w8JM6XpgzyGBU8aYVzytojYorOxfbFu3f/8/blvC+7A2
lVbUXCaXjpQ+JP8RkATASnzyI/2wPF2vjTNSIAvGaTjAz9FRWdXrpx7EjxOQtah1syFSzaHBVLMx
88xZNYKApM+9+oej04omSaQvQdBs4JjutegpndLxU0cQ7+ufjyBmEi6GzPr6EApxs/c4XGYzomk+
96t/ODtd4UhesqoOUbm4BA8MZwSryv/ci39YoyWZMqmgXj4A12cYn8NAYBr85It/WKJ93iZFP3C4
JXr+SFoGVWTZ/6tBqPKPMSj/zZPuflijWGJ0c04lbwyew0dDS7eV1X9FcgcqqJlYJ4RW3QBQZ187
y2GqECDacjlK1yuWAH9+9BWDWLZPJbKZE7Yetc6tV06h43de+1NOOuMRYexuAd7KX1zxJVQQEXje
n0gsxKunZhivHmpLzoY8NDNp2ePw5kz0EnCDraj93etYetkl16HBIIGmM3R7cnAI51nFsbbPe+sh
Ud4lZeBPPw7P0xzTqFoyOCVKvaXkx9ZOqY2PbllmQWfr0aZbPC/IlHdrC9dfMnD9TR714rRo8bAX
sDDSNldkUc930+REwUKd1z6Rp74zczVWK2wy2k8iVR1C7uVwgM45uAMhE9Bd5rYm2e+Is6+i45QS
zBknF68Jwwv5ghs9aodv6WzgGOvs9cyYzQ189J1w1csC27C3+vyilUMb0K7XqM+r6XXyuBnY+l1B
l6HRw9rZCY2AEzxq9Ifc5Jac6ogBo/w0ALRp7QQoX5rk9ZP8juHBWhVxeEyiHgCuuhN1vqdwLR8m
Nwy3UgNlscGCz0RBYRWaQaYGEtYs4zpI8zq4cgwoAgtMeM6EOwaDrV8iR22Qf3rfTr38OU2sZJ10
2lZIfbpmBAaRaXWuPWIpiyp9WvLC9bmdlXOAGLwj/+Gxvk2qn0osadw3117uZvOavNqrhavBB7Ij
PEZN866TKdHgWeweSbkbN6mYjxreNbxE0hdRGPoun35mmgqPFX1wPKn2tA2Ja9zZpoDcLp0A13D7
lb5isqoHZFEAqV5gBKHZ/Qj/lGAKI9HIJy1CD+wRddHHrojBxzbUnWu2zoScbTXE1iJsdyYJ13Uz
d8fQ684VT+Qt8XPjemSfbV3FVYtwklH6xTDvaDQdx6h8Grt5KzK3LzcVgotteXZ+38K2HGepn1Li
/TYtEax+7Hj4QAR5hAPhnXdYRjq/a/QnYRCpwVwrCMM8pe8u3SIDowJfcICVbRf7pBVtSSHfIuDe
SAiXd7Xuf3no2evCweTq0Ija9/hM1g1S5yqyocF4Fwhb7fX3xVq+dB2jfK5e5LRkQ7eKwBYxHRF9
Z0JyS9YxGqtB5O5KzNNpZsAUARNzs2A6Qy9DcewG8xBNuXyx+h5rmXL1B7z+9lGOFaIngaDF80iE
Bm+CNfpIoN78QCLISdLcMJ7Cqic9vtpnpq0fE3Iy6fy0etAb3rXRUhSXMT2SkwT7Jva2CQnjTUPQ
3ugMPENi00i16q0s5SOYIc+SiNARTOCY0Hmw/ZtfAmPB9CUjXiUoxuTQZeYdffYfTjS4Z3JDicTp
FMt7XurlZUnyHK95ksgteeqGX43MHx6a+FDopv2LyPgZ3z65oST3e1C5tnSSJWiGxDxKA6V/bfST
HhCCe5KJZ7hrAp3hxIg42sAhhdq6nOvb9ep7HDMoAFyPWdko/O8iLLWUEIzma5Lo2U60JTohJrrj
sIRf88S+mW4W4C+L/k9gFNUBaoUFQqKp19+aWZU1wTUJksca3FVJaO1At19xnYmvnkYlBwfMgE2U
8matkQLFjOQkzfnzoF8k6QGbaZw1yJU67G87M+Sei8XgKcaCsnFb5azdTBFA4kSKzyLGsTQnenls
5/xC9lR4Igv/orGP1yWdQNPUIF6NCCMh7qgjQf9rQS7zN2HXuzJTOx4w7RLhgwhCJyZJNkQQmGrT
r1QBTyMboolwT7Gmw2b5WZdWFWStmT0MYNErLuzRi0Axf0h1y35RZa+d9MozW3/sOxT13Kv6Nw18
RBFVUjaPoerf3aLX7nT6tXftzEeJRtIfIo2cr5lPdN10znLPzWIJgDnqZa2BXa6A6Ie3wVIU1YPN
jCsNql8vsFXMVv5dzN3MhEgm19NlNTbeAg0Se6okBltduxF3U9Yxvsy0uggyS018MlZle+Qte9/p
LUY7vWuS51w3u+owaNYw+x0Rucd0HDzHN73um2q18miSznwYijFyDlnrzmg1dvfak+rgl163ADJZ
8hGPJ0xVh6sLcblYkxmBTYfgV5B6cj2EcIkwICtn54F3bJesio5DPu4HKdQBc2WMYbWxrpmjM3k7
y9u9VurHlrkiG1O2vePPRXSl+cjQl8XqR5il1IwDm0EKQ+XZzp1GFHPz3WHcg59NKtrK2iEjyVOP
Q5yLZ52PFD66wMKCx7+yalk/EYiz9GsXBdNcu6nhvOTDLU+70XX33BTLjpDbeWdJaLmJTP1tA/Np
krObvUZZDO1BeF6JPGr+IqvAva8U0miXJz9NHR3OL0i0fOnnUr+rmVH9Mqiu2DSYJtc5GzLm/Sp2
0hUXm9yPk76DpU8IE0hzMVy0Hm6gDwsif5zONdGTjEdsL2IfEcaFd8+Jn5ymhuJNC/TaUhZELVqT
2HgGzh6z6NCVSFC7pN2wXC19ofpA82JDi5YVzkgUO53wjSqwagLrfbeEv/GZqJGvGJBRHAs9V5xg
lSmOGF486Ny6bO+ieCINiLE3/ZcRT9ljRev8CCBePuFF6TedNKOvGZdj7gt9PXYBM1fmHazRVB0y
wYwVXZixZJZPizrXxyW7UZpXq7GmltYWCz7eijUABG+ThA1R5fZsrsfKOo3kkCK+Q31nY/5kteFI
Enz4BXlFE3hDVL41OFO55hEFYvb8BKgkcLekeQq5l/lwmOV1jlI+w8LR/jZx8N/fpv+I3qvr3+6e
7V//kz+/VUAtUOvdhz/+dftenV+L9/Y/b3/rf33Xn//OXx+rgv8+fsuf/gav+/efu37tXv/0h02J
EDx/6d/VfP/e9nn3x6vzG96+8//2i395/+NVHuf6/fff3qq+7G6vFiVV+dvfv7T/+ftvwqIw+Pf/
/fX//sXbv/H3347J+1vcvZdt95784997f22733/z/s02AU49qhXbESaWz9/+Mr7/7SuW47iYoSzD
QcMxTOoEIry7+PffLOffDMeUls4dwzVs4VArt1X/9y/poDnSReAHa2RW72//8/f70yf0X5/YX8q+
uFZJ2bW//yZvhc5/FRGOjijDFGvXIhLWIDFZfigmeiASW1cgEKhpihyeub1bOutSZUS7UUT3QSRz
8xxLeLfOwjBBToGzNmEb17rew6FnRFQ3pdWfGB5lbTPsP0YX/cC+/OKSAIyCWlh+YcuLZ2fjOgtr
aMKM8xLXL+OUnjMGP6xU7hr7rHbqFWQpDqEcpHNTm9IzVgx64KpETOcvJpPUawuWbD3hm0WC7pcn
rai4QGQGhQ4K8MoG4CSC1CW8xM2ty9y06NeQ1ITNxFdNI7Xa1RFVSE8a0F7ShI2ijANPlPEWX41z
bzXwen88Dv9PK+K/f9j/tDpOyZuCBP/VfVwSf/quf7a0/j9cN55jY11CA/jna+e+entt//Lz/S/H
5H8wdx5LkuPYmn6VWd5ZsI1aLMdJlwytMza0zMhIaq359PMxu+ZWJCs83No3c62ty6o7q0A4gHMA
HPzie0YAVs3HwPvvBv4dRJIi/csEfW5ZaLWZlqgTD/8Oot9/oqvEgmoqimXO3sd/BZFCEKEQolmS
xqlOUWeH27+CaP4jhT6aoiTKGpxe/T8Jot8PPh+CCDk8TTVlFcK9IQMVNBflIRnbwFzQkvzWT39F
6uMgou4b146BhPyQcJuofDuHcmQgPIxsLqTc6kSNZOEIafyjB4vqV+BxXLbAQ90CVlglAMTn14zc
jJz+ctxrgEuw8QnbV4Q1bVAJoBt+/n9c6M9hHBbvP8Pvy3D4H7jSpfl95Pgq3+WZ/7/c+S//dfd/
1v/74xL//W/+tbwl9V+qqvMfDRIJkoN/L29J+ZepipJqzkcVE6bmfy9vWf4XITbvECI7DMSvv/cI
/kjSJJ27jQVHd/73/pPl/ecWMUPcDNUgTBblPdFHozSoOtH1ufTG08ECDwoe8sNw/LUh/bEB/bH/
/N34orrXjTXgRLkX3R4bO72tn4rQ36McuP66eSbjw/b2d/Pzb/rglAosZETdtxZdC8J9KYCkOOXc
PFdO/475v1uev/ihZVMsIsSqWtEtccJJkADsQB1EsGy5cssaoKXu/byfsNiZM9TYZW/iQ5UJz/EC
L6oTSePYvLJuPv6CvJXBvMuq6LYyOE8ZoV3sDHNzOqcqzLJZpKJQMTuhL+cBGhy9eDSKE4XyORg+
HflFlhUilOhhqEguKmsbVfEPFq6GHcozPYwNLe6uW9QeZ/dBpKF3gowOcVXaZgP9WCsuBku79iUs
EBLTNcvmMgooZIoHHTI6JYhi9/WczaHxyeJQF6/geaGZyIaIojto0Qu2UqsiQjsj/sUl6yBp3fbr
rxxZ3OqiqC8lnQS4nxGWslcFQM8QnYiaIyuDo+UfK8MHWVonNRFviE8jKD592KTm5dedPhI36iLg
/SEfKOTS6bRVON2tjQmvHJQUUSas5J2Xn/gJ8wn50ymYf9uH+PQRYgDJM4muprzrQ+2WCaaXmCPD
sfDQaUP1QDBBoBoQyAEXitrGl9rHNM7WYzxzm+p1P4pgB3unot6K6dRGgDCNZZxThbETaBDGfGEd
qtkl3mwIJGNg5/XVbhAtG2UEtFhBZaFZNgFuqnzLxmTVCaqnYXwu2mYTDJrrFZcowq0EObY1DGtG
MbueVY1Mihu5DBWgHa4gstMTbcUdNc/lTVLGa8lv1kZcbUk8Tijrex797Trur4T2FfV+R69+IgwC
pQC0WKWvPOMnEHV4XZE9P8qY6l00KZREq9uv5/LYOlnkwKyPtMCcItEds/uyelWjCwn459dty3N+
+yyGFnkviroqbRNiSMdUM+U9AbAkomozvauOdsO4HxvcI9Qb9LXtVkaNDq0WZTSdPgzcYoAxpcCL
ToQHpQI017SH2MoOI3uZg0uTPbbdiYU2h/Rn3VxkUQS/SxC4rOeuK9a9/BKjB1SNrxLiyDlvA/OT
FZrNX4/J79z52ccWOZWwRF5ZaERXMb3nMYIqad7odWV7GPJMlrAfk3d4a4SWdt3oDdVvUXLQU3OV
sHE8KJ0dVOWkFZ/9JOEFBg1/nwVfSZpboOhiKhXkvQK7gtSWLdXGSwWmC1jn6GAp6Per3zTWVtAK
F1It21rxS6KRCkVKSYdBEqO/Dy0lA4FLhZ3TpWn74j0lzTy/9ICE696DGb/nElLKTW9/PR7HEuBi
J4AC3qIExNjPdOJIHKilnmhZPtK0sszgSL4PYIqZVp4tAmwlWqR+Rd5SZp8BaT0Igg07JKHaLkqv
5gjtPrZH8K1yO9q45GJY+DzwNINJI9uLBErwFg1qOCuossl4Gpz1++eLzcccp+eRUuIVAguuGXeA
iS8j4e3rlo9sYMpiB7BwcvEoELO1wOe3lLWg2qHyMy13MBJPnA+OJA9lsRHg/huhLMom0wjs2E9d
/10R3r/u/bHJmz/5IfeDOOviGpyna1mrstuN2okN99ioLPJdkRTIjEm0q5NGvBY2HY92ZbU3cYBV
q/uvO39sXJQ/O68nWY1yJR/BGDHXr6LyTY+uv2762LgsclWu9/gQ+JjxBBVWRbzUOSfanfPPJ3lJ
WeSl0ipNQ8Tswi3gq6ZRteUtbA1JBD8AawV/cm+EVMoLnowfw2iPB7aNs95D3zSOUfgUcWpHQoVZ
wM6zr+Jd14VQ4zTAoPjLytXG95RNN5VbIcVyIJZWQaXvw/amDofbzriSoRPV6fca2pUw7iHAFk2x
D/21JW6QjVX96MSZ7tjgLZKN0Bl49XoGh6KKOmy5qSzhvJblRa7RkbKrwjCdLyl30YgFdHIiPxxZ
r/IiP8BmT1JV0ic3rRu4J/FG7AJeqm4H7CWNRDw1+59PvrzIFSVuzwJ+iKTKAM79vlJPBMKx3i8S
RItOBxHHASAO5dXkX0zR8zT+GtESRgTtxAgdmdT5Wv0xUyDMgEEHBppu4r+1kuvhonIiJI4MyvzB
DymoiOA9ymDrsUxfA0THDv7rdo9kh9+npQ/t9kMgGYYnT65eF5uZnT5mwbXgn8jJx4ZjkSAUTatq
2GosmAYnl26DSO6J8TjW70WG8GPRyxHqmNzcu69rYaV6nMIBZHw9KseWyiI2RXjRKlwZDvsWBJL4
YcAwRA1t3KPQ8/v59TeO/IIl/B2t9LQ1hvkb1a5RH42Yt/tGP/EDjgy8tIjUME8qdFCI1DxzSmL0
1B3/WLuL2Ax4hm7MlHbb7wnaHaeOR8eaXYRm0ZhCWFra5PbiLhhxe3O+HuNj7S7CcbAqf6jgOLuz
YVsv3df6iZ3v2OTNH/wQNoJcFFo7N+z71514K3EHU87BBIry75Lsh6aTFqXbDpV2Nyv2QucE+d15
Y7GIRTRZMBSdp87iXjPtNO1EJB4b42UkphOSisXc32Br3OXt+rzuLkJQtriHlIBayNaXoWJ30/as
dpeEghjyPYwh2k3920F5Lfv389pdRFwTF6GnWyQk9BKG+DIABHdew4uQE4e+VJOcHGoOmCQ4QXzm
QCxiLvGDyUs6dXJV/V6e7ptTF9i5X5+c3ZYEgiBE7MtoGIiouNXj5rZFzmDo8VCpzD1grDNHZRGA
fhNgy5jzlQCO0ygc8sE/L3UuKQRFhwQNKmyiC0iigWI6nLcXiov4SwMkOcJYYUEnO/xaIuu8QBEX
8dcKRYT0C+2OXBpaDA3OO0UuqQPKJJWCEpMv+vSQqRvvvEvDP4gDfZNK7VRaA6p5DsBE/Hm/jpPP
Cyf/oAwgiZGbZc44TNb3vvoFgHKLyLOteLUDMEX1gck1N19/6vOU9w/+QCxVktdVxsQ9mVJS+yBl
P75u+PNt5R/sgbTsC6MpiEkRl07wuFt5ZBvQNl+3fqzb81c/7CwxqA8I65z1BiCOUqLawet5DS+C
MVJEqK8GQ99Va93Yee2ZHVb+7HCT6RgFDSaHU8NcTfJ1eG6HF7EIZxj1+IaGVYzt033b/huxwrP5
5/CHYyO8iEWkVtLICJi/LHCTNlgFY3RidR9bGYvtEBXIWrHm7GFhCWVwsW3lmwx9968n8Pe58J9J
G1jJnyPN+3Pvo1c8uVL0irbZTWABlmo3I3x8ScJKQ3vMJTwx4tr2QWqPMLV96S7BIFzdKAJW2KO4
C0P/VG/mH/VZbxZ7adiGuaBU9KaGyu2lWGcXLbz1Q9sg9k5kNFFot8Ydendn5fx/MA66POQLaTK6
XhLclEV+XZ1I+kemzVxssgOa+EGR8EuwrIowDcq96wAtuK9n7Vjji3huap6u2nm1NYpklwkcXfE+
FOQTsyDPi/azWVhENa7BSlVj2+Cid2gL3QBX2t9kemsH+St2eY4AOtCXhYM8ti6golkNzEGbxOkR
lWoKY6XJ8gYHoKs8E5wkwr7PEA/N2J3o3pFQW7IVJl2qkQohhAM0kLRoP4ynLn/HWl4kB4BIZcJh
hayDg2q+Bz9+3nQtkoOKtyHkB9oNUTHJ8XdE9QCDkxPj8bs88tl0LTIEmNox0+ec1kPjB+CL46st
otERo7djyNN2iJRfVvQsdtY66n5kxoMqb9GzxQBQd7LyZ9KrbqduxuJZndJ1XceOnsbbArfOCJSn
lSj7on7ShLuvx2Je/5901ljkm0qMaqvu09EtcBiJw9saRnsqoc8uKSeC48gsGoscwnMPSsaKOLoY
Aq+i5NfYnJfjjcV5PNG0AtmIbHQR+h+5mJx3tZaMRaqYAG/iokLVruedREgjdOGqs476EJz+zO5h
UgyItjDaY+4i/Jp1J2bx2BjP//+HA4UiaVOFpiQJyNB5WcTVPDmvkCYZyp9Nl9BFJLXMRxe07ATC
//nrdXesx4vYtjp4MZgiju5UO/KNfxYfW5SMRWgLvPmic6uOLr492tXZzS5CGgeoBlaAN7jdwxR2
P4qkfvt6GI7sHPoi/ABk+02FBgYHtl0kfBtMFNOU5KyLA491f04dFhKhFvTD6OKWxJthdd4hc8a7
flxs3cjROM9oFlERCrjlmb1dhN3gNT7TR7NwOO6i4bzsoy8iDueXsKhUFkQW3KCl9ZoI2alHOu3I
6UhfRF2lK39FnYcIsNR9s9iaNWDtubfRp70wjYi++7ciEjpCpa006LBjYyE8944op93MTpfePbLU
mzx3LfOWhWuPPHDID+Bmkd7nH+5WNaz/Mc/wfir3AwJOWfTWV8Iebb6d6e209q6BO23uMKLwIhPt
/RbhWgnMf4UIT6msRH09e5ZMyL2kYBatQLKF4LESX75evUeCWF/khkYz0gqV4NFFX67G/6Jyvm53
gXr8fxgsfJP+XGKGFYbl6IuD64Or0Y17P/BtTFvgDb14wq0YIv3yLqT3Zf+sda/YMJ65WBbZIxjE
xsvwWXRNtFqzHb6NX/+eY+O0SB9x2OOoYAlUHL53OfJ/5+0mMxz3YyAa1oAqmTY3+wuyaNudOB4d
ORJoi7TBjieNyTyrXvQ825Un052uv3n9eY/70hJ2qKBio5uo0/Ni8KToq1A9UQqe888nRxltkUB0
pMwhCk4DT9tQ4Wa+GOAJNbrTcKFLTx3Gj0zlb7j9h53WShqFEzhFQKnb+t3KK04s+SMbgTZ/70O7
CKnVXaXOc4kPryiuosxC2/vU49KxXi8CNR7NNtVjeo32apPv+2L/9cL+nKosStoiUL2kAFOG7Qdz
eYEP1a2MDEWvOt74IAaPAWCsSe0dsdM2SR7dhJKENuwVSpObMMBDoy53eAvtNHU8ZDxcYtiwLvGT
EXPjVhI0RxC4pRSrPHtvC/TsH0SsizMJkhkPQIhGOglGCF//DOl3TfSztbOIfLWTOlNG9YsHVeS/
UM9oCxXDSs3uy58o/Nk59SXfV3geRmRTNNcpossTwr/xsO8SPDlaYz9w2q+rqw5Z1DLJHFOd7YUT
GIC7CDlxWZwA80DZQ2lZAbpVyNmFnl0MmoqUOAk7TrBqfBzUn8gPg7l5MQrhXpW6jSancDV+iM2T
0crrekCf3MemVNA3CuTEDJeDUX2b7SICAUSLvmnymwAVuGiDhMSl1E3OgMasqe0zPIu76RabgVXd
oCeD5nSlSSvTfEScxakwA00gHYrfkky2a6TogkrkTlnZCDCuBqOG2ytA03ictBsjl3E6MrZaHK3w
PnT6ZD2JEMdNO/XVdSxqV7r5ZCoXcY7uMdZK1mhh3bIVYMMGkXhjRsjZ6sIaXdNVnv4SdQ3R1ld0
V25qBfHbsj4v587cm48BBXHXz7Gepk6Dwwi6qqe4/9K8JD5ZKr9D4UOk8qhsJkbPWbsoHnLzwvyZ
I2O/wj0KBmoh7fx47+UnwutIUlAW0RVqfgCikJuklxy61lvVwVaHyfP1ov8N+vzshyzWfCcJbW6h
/+qKgrTSq+8QiMPxV6JcFMlDkuOytveU2wZhMst4q/37vOgPSY2k1CbV+lWJemKnV7ZWoierXnJp
2plJeS+2LQrSlB4MvO6KAhO3O+Tmn4JqkyQoi2I3lsqYfoCoFhD/LeItGDSUtfp2LWcl4LTeUeVD
ED2Fxm3mbxsDt8dTuMMjOVBZbMKNagyoG4gsCHH2jOYV/PbEQH6+IJYoDy+pwqpH89pNLTR/b6ru
4et2j8z+72Pnh4U2BboUlnNhxawvouqA5LwwnMDqzieET6Z+CWMGHl7ipclW2cUqUMGfWCzYWSOt
siDadGTsUS8PvXlKo+TIgWIJZ/YUjBh6bxzc2LvR6ocqvlR15KC7Ez/mWPOL+4gphcXU5exBXjgg
zReui/G1tkIk/E9Jchw5WSyhzXWLSVM7n1jEzFUzLIfMvVfjGXzQ4xO/4cjinFmJH7OVjIkoPEg2
aK5qSrtJzpJvgmWyyIJY3eOOVtBurG1wqk+bEzvmsf4uDhQ9Pi+aolPx1OP9INq+duISeGwuFxkv
gygtoYM9uhRUHaPKgE+ndq3etDNR/uuwOrb2F2kPrfxORRqE8lz5lJSvqnBVxf0KAjPvPIgEjDPg
+NTB4tgwLXJOrsdIkUeUqIYms+XW3AI0Oy/rLHGs7VjmmRrUowu/3A/d6NRr45G1voSeSnGijFh0
DTyp1ZdSP+7zPLTLFll5MTngYup8PQu/97BPUtASiIqfAs7ZMtnNUC4yAZ6KcmEZpT2JN1Pe4MWS
bwvrRzPeCGDpzXCnQOAXa5Qm8PArJyy0sF0ZN14lIetQOr0QbqvQsodieijKx0xttlMIOTR7j1G5
RgBICKsNXmSmbm6+7v+xKu8S5YrqcqaYFZGVNS/JbH02YIzXcsdOu3UW/IiQ0Rx09Gd4ZCiL28K7
TvRbw/xRFRW899KO0EUVp9jB4MmdqKsJluV00abBEaQObqX4KZ0lQ05l4CNbibJIL8Mg4DLS8OCo
QvptnA4B5fOKsEskohlIkdDOm5Rf/WiH1sF15EScHomdJfrQw3xFDMp5gZhvWX4j9N++njnpCARc
kufk83FjxVm7xfZrdCseS+QKF43qLu5fU+m6yqiTjf6rP+sgF6+32qpqNcdQD0nxJPmvSok7AYZJ
JcUOYxK3qhza/vgLI7+VGL0kfWnDGgCm9k3qcwef3rrcRn6GjwgGL3hTyI227gzMG3wJQXSIJcP4
7gkXSeUG0YWY3knFpYb/cXYpTpeJ5jbje1PtCqT5hW96fB9ON0Jdh5ukeai5ia1EdKhNyb8zKpOV
XknPsRpzvztU+rexv/bxfNLM16a6QM/Y756zpAzRS7PWU1Gv0+mX0dyp+JA1weWk93i9cEFRQbxr
dqlA/1atVaDUl0EjAoV7MEbsdG/k/qHEmRap5da/EbP7CdVub48id5ztfBRGSgjZ95Hq6sphCk0n
mHz8zNyojFZWfx3LmHtVj7HqFsrPGjM+XTqEo7fFGcIxMYRo+rWoGtdmWT+PkJ4C/RlnCbsWbum6
2v78euaPrahFFHS+0pc5VokuxJKouQr/kkf4Tx+bf6+zD+tJRb8ozQfa7WXIKJfTqVT8O4g+yZFL
TCjiokg9YHwDGs9D0z5ZCa3lBB4sZAGbxsdEcpT4JXr+5m206UIwvgnamxdPq8ncW+azHr5rQ3pX
VMmtJuy0Lt5h5Cch+KJxO8W8XVXOA0bhSPNnPHkizgKhBAoDz9mVZriifyJU54rTZ79/sVWXU6jg
B8Dvn3ApIhkG5bYbHpXh0InOQH4/b1ksNumwVOK2qhvO71iljA73k7PaXeJKUQnPVDwiuHDEF5Hh
JN2JrfNY3XmJKY0TPfs3wKaDnYqa/toyvgfYCrOlZDjstdLd4L8pxls5HoqQV5u6RVnkkKL4hSm5
McCXrVvbQJAs7PDwnn5U4xUljQRHPlSuYDU5anYl1FeKDoNo3cizs1myDuVfWGDssvRdMIt9m2VX
RQUTXTrEg2B75rTxQ/xji8e6usaxs2kvDf9aU67wP8V9+byZkhYnfUsXRin1uNOX5V0sXRgUMM6b
qsWOEHUDilg+K1iS1/pbG544JBxJONIi4eC9pgjpXIMQBYQB9BePytV5HZ6/+CHljGZSCFjT8Vjy
JvjS1WBUJ0CvR04KS9Br1g6+2KPT787mXxk35UB/6IbuxDj/nqlPInqprB1kgSIGmspVUMCPLjBc
tYdMlYgyValm4yvvJg+YePYiz1MpqzROOK6I6Soso6sGA+LRF16NLHy3BPG888vvKs+HgZyArqeQ
HEYX5YSfynOgqD/Pm6FFVsFWHg9NqZ9ArmNo78injnJH1tQSNuubclgoFe22HGcDJ3g/q7viougf
IsU14oU5ubL+XImHM0HJ0lJ+O1dSHYMquosY12Bu2pNvH/M4frKSlsrbnRi1RdDS4cYDVmHgjqw/
mikSkdlFbHS4+fzKRi4WjROVGPQGtxQy7Qg7ZHO4y8y3INKg9Y7wfeXrPIKFkrwUY3ffQ6NEcd9h
l/FSGH3SdjClldjkuxrQW/cyyTjQ3vjlNkl2rbSdOm7rzXVfvyj+WbL2qJcsckYko0lW4pviqq9K
cSj781LRLGrxMWHUIxrR4cRwCVgMdFuxPhE/R66LS5Bu0CmR1EgK7/jqdY+o9SrOqY8EEc86ZsDx
8rxoWmJ2/V4ZW8h4pCU5w9+q2dTGw3kLf3HGwFZKEwtjjqdhh7GvceYr1xK1K+SeP+Um7UriRfvS
n+I7fD7e4lLte1AUNM2MDnR79aDD7c1y3kgf8WnO6/tzBkRcKn4reF+gx9pSG2zSy7amBNueOM59
vreIS7VvHFAkS5Ppu658K7NpJSsXlWmd2Fo+z4viUu9b0dB/q+fGEQFtx00tnmj3WKcX8SjjqYdS
IGdQLfqmW78SnlMQwVyfN9aLqAy9XBt6mUVSwsb2bJwVz2t3UZ4z8EXE5RTUQ4PP7y4rtuc1K/+Z
RAZrTES9pbuG992XLlT/rLcacSntPQkVur9yS87D/UFct+WZ/V3sweaEqG0jxiQ9CbPXlZacAJMe
WWtLkO6IaU+tGBEV56130z2eNbjmcgdutUqcdBrtLqr1KcGPYz2d08iH401vqdaUqP/uKWWfr3tq
Hmt1cVz26ow7gDQMbq8VdhSbIExS/UcvtWhM1rOTEJrELjJUG/zi7RgRmjDl9TPzeUW8KRBDWtXI
S+bcMKJbAbBall2W2VNavCSqv+vRtQq1yQn9/g2w3LpEJMLAVwsTXwy36gm/CvlQI3mghY9meBPB
OKn2WnelyJRQrlEE3baFhtDuc9KV+1ShPB19AyFiZ+Kk7ONAA/6qJ5Itzr7xg2issEHce3G67/L6
ECDwqg1jgRfcVS9nB7PZNt7dMFBQcQN/VyfyVq7beiUNMlBXzXcoXDqFF95Mfe6GwnrU+53MjoIp
XY/u5LTH3nZvWdlW9aUtqmebrLcerFDXVkXg67tcSc66Doj6YkJyjLINr895KsIpO18V6ok8ciT5
LdFTpcgqH/CfdsPmopZfdLwIG/E8UIK4hE9ZfhsWmUJ0FtrPVr4f04evl+exTi+SX41lfNQkE+yK
cdOZ0lptkaj1na8bP7L0l8ikGocDBLF9thl4jJETqicePo51enEMqdKxKjqJkQ66LSfxFa6i8ynq
605L8zr452FZ1BeJsAqTqkFAiX1mwIMLE9kms8i0T1WQo8be2VWLoJzkO2kqO635S9BfCnCvce1t
sT++VdVTOidHRm+JWIpMX2oinUQvmi9C/pSeeWZZQpZCMZQsH7SDKxdPtXmtnOVPgormPFsf0qfU
1kMa9aRPZeM/jj++no0jg/A7q35oNBctEWOwEMj13tuMJ9bPkRleovDVurDKtgtG15gsR6WmPTUg
ZATE9k/xNect45M1ZC42f63xlLIvoWYonr7JkEEStcFJOO2Hs5vqy3ljswiDEFgpNtkMeLIvL897
o/iHemMseboazxhQhB4eS/7rn3dUXoLnhRo3aJU6vBupzTpV7grIFV+Pw5F0sATNl21fDSIMZLep
9u2g8oQELD86RVE4sgKXyHnwffIgtfQ7qwHl3Iuw0M7r9mIfko1pDPyB7BgZr6Uw3ZpJu0L06iyf
MFFcwudTtGL7LGR1lNN1PV6d9PP4/ElYNOZx+hCRwpgPseDxluqZnl2AUuNRCF3lCHnm2BZE0ank
ED/ru68H6Qi6FW/zPz/nt/mkdzWvwkqwnQrLafLXgUobdg3bPqm3atrhTaCviwpzIZNXmfYm9pyv
v31s5hdBrOh539chuSe+48nmxHnw95vnJ6lhibqvIkBmVkHyyUzfDdDGjvGCNbVrzJBtLwnxBq12
maqtcYBejWm+FkWBSvUexw3Oftl2NE04J99owe6zbWw+pSLu6ofYh6/cPUVmu/dhpXggCD2p+9F3
3+P6Pq534rRvy24zGKZdWT8F45S0pHRskBa7ZZQqI4bx1eQqErWeA8bvq7xI1z0SaGKbuaBw1Hg/
xtewFzDNtGvpNpRPrI0jSXbJB4gCDcpzxG0zDS5bfzbt3Nfyc2K5vXneu6q4ZAWMCE83rAMgIU9o
7m/OWldLTkBVRXWSKObgJjFzaaw7/Bm+blnGpv7znWcJGFZ7MDdJnnG61fCIaG05/6H3F774YtZv
PejCVNn53XVcWHZmfO8Cn0f3AxgSNEEru8Vuqeuwcb0wiwGtsufeeDb1Qy+9sGJXeItuTSl3agEu
I3Jrlngj1ReGslf4V9qbzANRr9mtUm1xF98KAPxyfYe+665GDK0JMHQIDol+N6jeobAKV6reDKtb
hUVsY3my8ga0VtT3XKv3svEgVOZV3oCiVK8osa8RAN8OYrGVQ1Qg8tDp8vFuGmQnLg6Nd9NLGaVH
3fEyzxGxYaiEnWdwtdIL+N/YnivZZW5hwdrXa56cbajyThXdpRQm0qmwB9TLOr+/CwpxowlPWfFe
GNLsHbTRrG2PwUFiJmvZu8/8g5fIrofd96DcTNMFwGYMi/H+qVeGcIk1E8apdtArdoMIv3Ah4yCU
Y5wb+ZtKRY/b61d5nq9L713sv/eDuVINMJ9S9KtgiPSutf22XwsinqI7hLnXVZnvYsmHUFUNqwJX
w24U98NUb0cRSUPhvU+Hm5GsW2a/SvEQN/VOMV/7GXmLvbkabDTe0iL5OS1cq38PxX0dPsk5Lrsp
pulB4IzC1WBiFhxpT7V3F4Phr6r0DjeGYCSALZ6y/X6DHoLTx7qjtb/6vHCypoCzKG9F7caK2lWo
XJU49gqkpVU/biTf2iS+6Gj4FSlkI8GrcFDCFmZ8i6NLtZC2sqnYBewHaSgwCJ4c1binakbFaIVH
0tYbG7sNcYLmnU6W3aqKMRd5N8rwSp2Qz4LN2StXEwqIJiYBYDFXivUdW23wx05f6dspkFZGm67Z
SEGD1JjGWGt1Han3mnxTWw84EXcRZhI33bgZ+J/N/PeaMMtJ2mWJsuRjEV/x14y/dg/Wtl1P5YaX
08pa2zE2LtTN076hdr6t5Wolc8/uuqsOHErA+51+lVZuKb80YwmqhkSc/TLlb3X8ptSvGN503rfR
+ya1vxL+zJC2MdJ3oZHaSSJcJhGeDpfe9OrJu0gDJ5zafnczJNdFciUne47TtsCAShY2IBJoTMfr
L9P0Ev+TXryzQnGlw2QphSsPLEUU4NA0XlPH2fhCuStN36nTly7K2F9gSnG6qF7TaJ+11aWXjAgV
DhtRzjYNllwDpJdAsHZmNuxS9RpAsN0IV1p32c8a2c26x0NCSr+b2kM25o5RJ85YtQ8D0mUyNQlU
8i45J60b6Tr16XB9qCbBTuPnKd9rzYAln9vmsqP75SrUDlXWrVQWqRBbK8TB7Wmy3IKneeGbAc0v
wqVejUFjM9p9FK9aLLliGWzJNNhYJzulucVScBUSTkHSXlrhjaZeG+JNagLJdsCi8xwmtQGyCd+N
6laShwtfle+GBACKoq6E+CmipIrhvZDxrMsV3czu4ybcWZXgoByxRhs1E3gaBoCbtHdp8bMa4hvd
1HBVx7NEibaKcufhU5zE1SoX0AfhbWSoFUDm/UpONa6irWP1D5Y1ropaxerwm44nSzwCPS98p/GH
x4Q6SptXTiTdI8m70tR+VVmPbQ38ibAzfdWxgsE2zKuYEbDS76EG5qY07KhIdzzv2wIiHy08ZkW7
wGLayatHVQKSV4e7IdlrUM6NzoFqAMYKTyPlydLvPfmpDasrGdVJH6ojpk+2rBQbUPXron71O0ou
Wf1SicMPCTCfYQmXQ03+z6Zkls20cz1d4Uqzi8TE9pVmX3FZ6mLoB2LxLQf9ngzlSgQf0SaaU5iz
bBMmNPXDWGYrq/U2w9g6FRZ+RqZtonGP87BbJBtcORqB6rC+zYb7qYORGq2z1k3ql169bssnXYa7
fytkz1RPheKgcdbhnxgsDNWE1yy47Vk82NVzc5vVYtNVBJo+Vq4lVozc3vs5z/Gyv9G7bVCtzfw6
6qlRPUXhvUqcBFnDK/3Bky2XdzHcaSJHj1+HvDiQpy3oZoISUJwTgV5L60K86yR5G7HpdcqjYtzh
QT2KiZP0kM7K5xz1+taK+dK+9y/zLF+rpUpFLVgb8vAQKq9ZdZBwF1KCwkkFCnEwywBoIT4r9K91
8VOT90rNea/Y59pt4b/hO7SyADgN/S4qd03yQ2oOEV3K/QM4qb3eNRwG3U6TV1700I9boWud0XsC
PCTlkmNh4lYUG9EAdhW+DfDrrP5Wqx2/vrfKl8rcpMO10B1aOdw3zR11HnbPZOzfJlVadVW0lgVh
m0ysom969h0jnlUgVdTnjENHdo0KtBSivRxBqL7MMglBhZxzV7Xzc+zD8k0yXuUY+5UZiStwaulG
ivNthhBsWU8YJ0UryffXoXYDD3Cf+FcYe62TetcL7zryheB1xJzol6h5VjYVQi5FGuJ8Pty+LBvt
IsUBjVSDsYbt1c1Dy/5e36bxZvSvVcUZ4osAhqURbkVlyz4MbMyOw2IVJo4ofRfF3SC7mvo4tdeS
+iQlN0rS8jJ2Wwpgt+Aut+rKk68709xIPD8hgRGxE/bBc+M7uCTxioSew13YPQpse5WJiHpTIH08
VdRt+QasDyvzMSMHRh0JbtV89zuBwFRXfVft5dZzIjBlubjuLM5i3c7I20szqfFBSm3V5Egwlddy
5SUs6Ksk5QmCA0saxw7Kwrbf7MnMV0bhtmSnvCjs/8vZefQ2rnRh+g8NAeawFUlR2Zbl1N4QbrvN
nEOR/PXz6K7uaD7fBrxqGHZTFFl16oQ3JFHkxk4XSPi1qZYgy0JRtRx9FVb8UF8cKVpn4zEVXeCU
EuJ4w8pJ1lDI7mP6VnFHZ5aJbxJ/yfMxU/dF9QeVSEm5z+NdP1zCYsDP6le/hH7U3ScNMXg61snz
kqCGu7SerWFF37l68qsrXlJ1je0Op+56gFpjZ0SwiJN9SNcWMi24kBHAv9p0A0fJTcqERWR5HeXL
QgSYXhznMbc2S39qjMpr8C7Lh33lFCelFqcsAqKFJtAkJYcGObEeqL2UcLSYk0VR9AfScjBV3UPd
NG4dhl6y5EE81h/91Gymwbf40qHTulXYHAohEMU9kxcSCuw1QBszf8eObIVfmjf3ktdV3VpRHwH+
YJeS4fB4GI3fqrItwutz1e67UF2N7KGuz/Y9j8CkuEikwExxUNGDUq7XZfaxcLQVJC5Yw/uaTfuB
RayRXDcYUInM8NT5t0SSbSIEPLSnOXqvyKNxlhyseLPwlMsGJz1juRsM2S91/boBnHjYRJ1z7OE4
acan1XbrzLJ9fMDWSVhu+1leaa3jNqybtK42ufKGf55n5j05gKsclV7DY0v12z5ZK4npj92mxfZr
yuERSlcZjF02HDNzuKTml6nfh+ZDVtyTe/ZdF7SV8Jds70QgS5TGrdIN+jCuifObipkTwLI0LY65
Ynh6Gq/wsznqVeZ1DWlhpW6Kel51SxFUOQdbkwddAxPMUNga2GoSnnudpzaoMKr0YDQ+hYPM38zM
YbTqF806adNTPb+SLmxGWbzhA8HH432nZC6UFIKbALr1MdeBHBm4KkbeYp6m0VopKpk8tn0WGXnd
jPdJkbudei5F59lGzcboXYlcajAn8NmCWmAKFOslLrT1MpSHsTRWuG6i7NScW4Qq41a51w2OHDGs
uibbq1pJGWD5UbpPGi+kDeHkjtuNttsU6IOZOHGxopyFxKa13S6xXEveNi2JYsYFCh5K23lGtsaH
EkHp+n4e7pq6XNdZd0wsrArteAOC3JUQvrC5qAU0I63RiDYX5nv2RqtxCULrW+MxL9JycEqgY7rx
KyegtijrKCRFi/rVw/EzQ2uFtfW2E1tjyt0G8tDkkNyjQaMaua8V00O2iKBkc9rViP7KsBpJ4qcs
vsc98bj06G5ohuz25adpVXdqsm+r904LfZyZOLyEhycSfngA9ONTV0FvssndpBX60z4iepS1UNyq
AFXjVfg1hokX9s+D6WzkplyjXL7XnB3fA7e12IiDeMYHzNe0CZc6SGdaMBf2n3REJccp/cyavDjy
sGjDknHAMqya1711Z2ncOIS+UoBRH4ZTU1u+KR5UdQ562j+VbK8Q4VtPiXpu6+LQ9GAhW9Cr2BpS
wahmzFzsqac6jMznKK7cBlw8mSN+lr4dVX6yWDBVcZyzmy8LWfCV6Alt1tAd6/qCcAvumuehSn4X
enw/E2kgQJZNkCyJC3KhKJBEng6lMpLcoQSuELWTbiq3BZoyvVadHHtvQBFDW2clzBK6VgUw2d6E
9UPX4mVmEh1fE+c3mnz1qkbDM0tijjSKn6QHvU8URw5YG5STsGnxLPjoKM20VuTKy1rtKJAXwHLL
Y28F9fJUQpSMOHgNjAel1K9tVMrD6lEY06OMdPeQY2gLXIfypFOCXOcDFwlf4fngSMIfhbXGJgKM
gDuIEFu6YWWmj0qUe5bquPNMKUENKdLFFWzBKSz9YXm2OlKCfwyuzI2DEeVKdqSgBP9YECqzHtn9
drp3sGFDnAmbLCN8XtrMLYz4tOiOp8pbOcvunebLbvSVDnez0yZvgZm8ADOfJt3tFToMdnfS58dF
uytFiDeX6qs1+9HYO+F5oR6P4z4IHQrgqPHUXnexmAnK2MJ5YjzUlf6lI0iPQH9T3ffa2ipPkYKb
urlylF9q8jzG59GJVzgbErcAsrfJsUnpaDQDIOi1iaq+Kc+PUpy6Yai6WZXfM+Eif6hXTHgDc3bO
WhpvwtnZ9ll01AuxNiL1MyNDNcf4IKzneWwYVJEx4IdagsJKWm2NI71bworF2BJtHSnQnHgng8Lq
xplanN4Ckm3oQqsrTUN8p8A9mVqC+e7aDKV9aJ40Ko3OYo4sHgdrwZqGit9atCDSjqMJ9/YqY19N
q9xsfRXbRcOu3Yxop+rKXSLFR8G0WMieDgtMItMpIuhJqiepeAzM5ttkfzl5vG+6bKUkv/syeWIg
c0dDBN0GZVfGnHD5YJ1svX3s+jAAaUe1cG9X1V0dn9Pp4VqTugXJcNJrbiqOecls2VKPpphdW+9J
zxbqon1ktqc65BhY3lFEdK1Sw3JZ8hf7LaWdKNhFtIyA4uYx0/FxWeUMh8u3Koexfm3ixA99+57S
qcHSjcws95roC+MLWloRbpJweNGon7X3CUykysDXdD6w8bzYIyt4DozB3pgDpUqjHeJM82oTL5sr
iwY308IICsdvuTNLfFWWuZI6a2PUJ5qNrsKrR0U8iOxNXForM8fXVEqwI+Y1jjq1PXsCR4Dehp49
XQPPVou6DUJFRv8Smi1B9mshcPawPdMQ/0tp3EQkrblGPaFkgI9TV03yr6nuXFDp+A6crx0RhXNM
6P0lVTd2c2LeBgEGVbPyT9K8O124T2T8ahvOHWW+b+LCt/IvaQlwXl2rIXbLWjDFjhsvbSCzalON
/HMyNgbZA7Wxoi1+PC/EPFnbNpZNXVt5aRFtiny8L523UhlOFY0ow9BWw0iuHsmnhVvrYbZ2uDAk
1mux7GTrZQSdE0l/qvmejsZsXwwv80Xy2ar2waEhlFmnucO+mpyqFBkE7zfVeC/CnaDJ3m5EXwad
vu6gIUvZMSOTG7vXtNxW9C/0wcd7OEx6jGMb8vPfJRrKaYxdH5upTfT1snxNJCwL1eWEDrfWHTJF
+A294RQ9JQOmE601ENvirhDSS4um5ZCVp5Q43eT4JhT5Nm4gszh4Bqcg0epzOU5elmirirp0mbyC
ShvY9wEX3oMVa5uCFK4wo5UzvRX9sJfDuzpJIOHfVZHtSc3g9c673ukIZiXHlKmFzP1GssnTH7e9
nt1JRkNm/FXYo9uHoz82ZH9V52Xj6I1RgqVPSKfyKVzCjWMHNuMtE0OfxMr3Rftcl6HrLORWlbEf
bNg0Mk3c/lpHGscmnndO50IJcFsLWLpZuFIOqqQr3BmIupPph3oiiGPfacadX1UTXSYF3oNwC7KC
qdFp1oFBxWulGVmAjQLlBZIymVNb4UJZPlvRVZU+vYtmy5cxdI5MxzOa0CtqwZ8OXpw2bqyKg7BZ
KEV2iObTpOYPaTPdt1MJyZ4glkprXUmCsQrpA0DrL8UmI1S11ptlZqsG6IvOclFl0hAp4WrEDfOl
h5KlSMq50Z1nA0EXuhNPEHRdZN6PzeI8ZaXY6p1y7PXxOIdT0IGilWlqq9L2apWY0nu8/nmqS2Tj
pW9N6SofMWHHTntu8Ze2Scei8djPv6cHu9f2fd//UgUoFJUqdMBgNFJDurmVARVYusQD3bUWKJpC
cwRv0Xu5tcl+24UDHjkGa0w2Ym4/ZKcOCnXxGhm2XqHvCkXy+8qQAlG8LaG+N0AazAauJZmvJlkE
+Qnevxx5c/Vr6sBDN/NJDRWvHA8V+hzTLw137yx8NKLXqHV2Q53tkbX7FS9EbkcE7TJj0cwGMV/s
Eacb5asZXxqsOfTY8hcJ/5w+9OOs9gtV3HVtPq0sM36gKAEY4I0lhbrzGvf2TsTl+yRA7ZrVcW6M
rYLtMpxDKVulVs80ihEUhZAgEGUpEHjB+pp9oUuu1RwkRRy0lmc8X6L5YEt3U8or23RxgQdx9JRa
mMKT5js9DgX4ywq1Mj3daPFxWWS3ac8G8m2DlEYkUYa7hKeHJlm+aj2o2xoXFYnuW0ed4bT9WlD3
x86T3D5YaXWWmsZ3MnVXdjOt62bdoegTaQChpotDuto1zq6tVWozVpg9OmgF1RhL43J8KWhchI66
k3uLpmZTrfrWIGdaKgx9T2m2jWwdXSKdBdBWG1U968sJS/m1jc9whT+Dr+VNDpL6wYhgsIzlO37n
7pQN69hRmX8N6+vP+MSsNcZUDf/2zAeuP19pomG1+AvJoFDsVQ1DrU/Ka92DUBIXLgaFFDFHTlK/
QrG3MkotWnPoSRi6JT5b6rCSjBgPduNrCiuEhVCh6fCtN3voLOY9TEYvY6KT7UVBE6YllZ609tJV
VjCJdiUYOIf4f0cD/SfnLko0TwbvMsiN28/DBReX99qBetCW7lC8hUxbpy+jfbTCj2XgmJSsdW/U
QaPTCUbmY6w/rfqxsXaFM3Lmdn4rjhN+vt2Q+NpwZ9rS2uLP6+UP1bE/YvM9dEPQObqHziv0CWdF
ArDvByykjk2bBtH8Vs7b2NgXarEqyoNjPjdy59cCP/hF9iS6Bqns2zI0TUV1E9OClf/esfZrWry4
11MMkIdXNIxnaBQKgC8lDhKpfU1G9bkWRs52FAGtr4fC3kn1JrMiX/Tb2VjeZdLOdurRmIL7GG1D
sQmbZjNIaHqW8jpO6FINwzpUjLXMRph52EP8OWXle9IV7LDck0zBUftpzxgNT/ZzoqEw6VjZxU4V
V8nA0UtAz5ZUPaIFs44yhdx6N4o9x8aWBR70rbxtFeJANn6ZRKmqw1VeeYxwLTG5/4anPycDLcbQ
8mZbf+/7EZBccnYinLxHzmijREirooG0LOWmHG08s2Xdm5YzHkGK69Dum6bZL7XkgGDLGbuYg+iy
g20umzhRt6Ekb+TSpqrTD3FSnhUwXH3fBSE1wVjo6yYbN/qI6QgTCyU/RtpTNr9U6YeTfqTiPeII
UJA1yQ699l4JWu39XWSchHkeqdnwqVUjOpE0TCQp97PlI+1enPklG74mmFblfNLHDT18EIKyvaaD
qsWGb2YwFI7XyXWrRLAv75klKm3JFe4j9WzTlXHkrdTvJnHO2mNUn/T8qMTHRDnK88ekXqW8LyxD
b6yz9SBJZ/RAS0LTIqduHsJJzsT8GsPp7KzTaNzl1xPwsYmzh9mkIG0KP29Gl4fxWVUfrbGuNZCN
HSfu5E/YUk+JSySyEW+JLyb5rkETvoyR94y8RqvdBVQK2oA7S6cAgyar7bT8dC0vZ+c+k+7age5R
eZRC7WHR2oPBkRbpTAE3KJIzdQs6A8Yw2f9yb4htWHyhTwrS4jDIH4oUbTSNDSWOaep30vOUPLWT
qyo7WgUlglGZuErUdHvVCGrN8Ypq3lH+5/b1fe8HSztJyanr7wwd1RIGvczRIrqXe5HtysHWfqWL
GkAs2ufVmzo5B2140LsJGeZSRojGeR+q4c7AZNBzxndDfu5jZU2ltY6cBLNDnK56DKp/E/PPS+Rs
dEk7XpVx8uFsxy/FAKZ9eJKS54JRUX+xay+t7Z0e72xS841ufUriYvwq063Udn4360Enn5TiDhY/
Yw23C+wRpGnkRyFaPZ32OBeKmxOPRdiwbk9aPp6T7GR1sY82epCr4S8zPsdEBNlA24cckYEBhZ+d
rEoraLeUM4Wpu4N9GaR8K2nUPzIfVGPK9AhI0pcHupLSpY4+i6j4cJrKX0bnIGvR3lSXg1ozde46
zW0sYL1or+bk4U5i+wbhO2nWJnNHTFASugCXjJJUL9O16HHP6e3Bb2MgS7HmqeMTloBIBHeMm/dy
/6G2Yg1kaqXS+shpZBiF7PWKdJnqT5hXTUcvo+Y3Zfo0iOpiDxdFlvz/BhJ8g+q4lQfT46hrBwFG
MO88qWR0/xfZse+ue4MRTKei4vzjuna3bpxjbf0MFH+rCCYniVwZM9dNmWEOG/mnWMkb9FGJe5la
24C/5hYdaV7RX7Bf33D7ZOMGWxQVjTb1hcShpJnbNHkbpdHHnZwzlmGsqgdT1rhRrq4L548dTpc8
7lY1/dfIab0Itnv528yyv9zLd+/kBkYIwd/I0+t3bAxGU172w1d9AwwaM2HaWcUrkYvTzCiL2feP
1uatHo+9mM6YFAVkIcUbUj/5G9bnG1TorfJOorV2FqpQmzlsSqMINPtE2b4K8+UvuJ/vsDn/iEt9
vD8kZYQZvfJ/EjnqpTGRBAKmtOsad1j6IKrJsZmLj8rWSuXVJGE/qGlbKsZ9Yhi+rr6Ec04aelc6
zFZG4jCdESWsTnI73vXFX0ga397aDRgxH7NFjiPAxgVdb5xioalvkB2I6vqQDZ/MoLfNsCn7J4A+
unmsUU83EbCQGgsFh2yVU0NQCWEIeAiLR9X4GXNXvlX64XVUNBMcFGoLj54zJqk/W0LXrfCvF9HY
xdB1MiDXntHsrP4ZfibJLus38UJUbWW1CxfWA6lfYd/zs/u9iRaWyBRdckzUGlVX1ihDvZ9d92br
W62eNSJpud1Z9SKAhwZtkJ9d+mb7Y4anlssACbHs93K+TqafRfpbKZ8YJ4EyGud5r3wsL9Xnf9+s
9g2U8P8T8klUyTJmi3CsA8wC5jEaVyFa2ifTkjC4zu+SQiMFDM+OdJ1ZownSMl8U+aHWfzGCkKSD
nu4Ssok6xRFL1fGkteHV4WO1fJYjirJiOl2n84nsBKPyKofvY/PgqHJgSo9xNIKF2imLifIwm6lQ
Hv77a13ZUP8DavrPt/3XMrfUNFZUOv77XFxmZEpEO2LD0IlfWt28JzVfMQ6nny3Rf+Cu//qsOTMK
M29YSlZ6t7Rry37+7+/wzel0q8ajlfpQKnpCtI8OVXqtFf77ut9E+1vJQ1MfamQ2eTajVBGIMWCU
QhpLNubff9OG/Qci/r+e/000GFNZkxuDPZCqsbuU57I6yPpjNb71uUOXMWSAvB21Q1cdrPyt7O44
1qvypZEkMG7Zii4mrevcrZqPYnxzpEtovSTqL5zVzZmGLWYamKB316mlhMJORGunytdV80djTooJ
tqnWHOdPSfZsJB4w5pXNyCZ1AgXdJauJ3d46qkNgiXuZPqL8O0nPhvLhLL/oPrtjfKdM94t5tWG7
L1rnJLX7KT0lFbCDqmHI+FbT3zGb9j4qNSCRIHiiB5QM7XbBXre6TLrs1cXzGO4aoNnOLhq2//3W
voOD/6OQ9a9lZsIH69MBOaKrLAfFIMAnRjXIas4TjX4T3KPjGpGC2Ubl1VTCOs13J4p/pDwn3zp8
dpNTSQKO135qjlG4EX9DUX+3yG+CpVpFeiyBH9gPX/Zj/Zcz/bugdqu1OCdSZY8NSP1yfDFwFgUF
SnvMRXBLjyD9drTjhnY9RYqnzOZKlhfMpZlIRJZXd9s421Ltiz4w8pmmIQ+bqYZlqMeoWl7lpLtz
9BK0gXm2y9hDVDBQaC5PibmNlk0RaW5cJIeZfnKmHQpsWRLtb6Tub57VrYhWr+eiXDKFnGCH+ID4
mQCNfKugNXZMs9uYyyYnpnHJ38RSvuGm3MpnXX0GsqJgxYQGY7lPOBMbs/3hWXjr25l0YmgbZOf2
yYL8gl+kf0lUv7vp66P/1yZTpAKydc1146hwnZFOB2AS8TPbRFm9iYoyTh2FPKBXrnwwHf1ZtXEr
q9RJatnlEzQR6zV8NH//d7T5bqndpEeZGXXSCEznKkvSpV73w4pLvdnupuiqUFyfwPK6nP4m8vHN
gXaroFQMtuPoYUEu5zRB6wBFB4NkycAk7N770fO41VLSUwKKyLVpX70NXvnnZxe9pmT/WmwpQsxy
YrPY2tfG8uni/Oyy18f0r8sWbWI5ckWeCIqRMZfzF1mG757yTQNDNaJWEqpKCacNGwsAcBHVrtVp
gZb/TXv3u4+42X2ZiqymDRIXSXmGEn9G85ziUe9kfxEt+ibVvRUtGuQ01iSlJ37O4jBF48rJxd6m
nTmr9/B4fpam32oXpbkuzClDNFctQJhvnD5a/+y93uxJtdHHYe4U6PTP0aP0w4V9uyH1ioGtzIjA
UMItTX3o7P99t99E0lsBIjOMUN28VitJtskAOZFfVXHp//fFvwlPtzJEqoObcAHR8dqtFeN21n72
NG5liOo5NeiM84i7bj1f8eJ/KRG+WXm3KkSoFzQq0mEzbnCAgns06zMwc+dmTv1QX/7yId/snltJ
INXM7KhP+RDaoldcB/MFHdSX1v3soLnVBtIMrEKiDjkHs+mSlakrXgXc8Gcv9OZkjAxbyQabF2qE
CMEh+vCXrPm7haL+v7HQRkq8mGfuWTU88SGlwX/f7j8mT/+jvpFv9qLeC8PJHDHtZehgM3KAKZi0
KTqkCLNK0+cSjSAeoRR1cDXmxpMmGfbW1gRzKasrk3FWXoHmujNVGwAwNI8mDtJaY+hZBGJ50sv5
Ounfx7bqApa8CoNqdfzkFLpvz2ZQLXRltUAxR4+GmaujnhGWv6/sCCmTgSq8LRRZGDkcTLT6piXf
63IPVPPSAe1OTObnCMkW1jsjel+hyopo9ZmMXOK8DJZ82qp96/dI+9mlJy3mIY/mrZPy6+GPwTC1
f1qUaB1DShqL+w4p/1B/sFWQCYUKFfUJ7TrQBX/JQgzr+jz/13O+CU+whBWF3FQg2t1Ds30OpycD
vJEEgLKyL9XM8wnfRCoFqqNtZ6df91m7mzuTGcbO6mfm8mJTWMcyRLQcfKqOaPnkMCqvV6P9ee1K
ZNWuteARqVVwVR+ZND8DBhDJO6CCQaTD1eG383LXZJ+p+g71AYbDY8ngsNQ3C7PnaVhPOjiWJULZ
0BNN4SXgvBPxUUH5Qr3I1btulQMWtqYJCtBGV9J1xnRjAZSUM6g3PjGMNsVeG36NuRMUtgiMmCYJ
CO35d6X+TjEpmcQ2BZeh3PX5WnLA3TCzbRS3rbeT+kWb3hXm8JR15V0t9fs5Y6g0MqmEn9xpldsC
KQvBmGQa8q/iee5ASo/3M5D5qOBJpCeLmRzcNDBSCKAlKO5Lw0MXN2DA9E0e6+40Sw9VD+bzXVHm
1UCxWcfVOluy5wnr7zx5rpbJr9q9Zq4rmVk9Uo6D0noWvxTF84ILsjDEWYI83uj8ZzUZQchKsqcB
GB9mdcU2qM0TElirqd6Ydb9quzPeGW6ZDL6mf+TNwZgNLzVLVxPKS9k1MBTBpHNXY6L9NlFwx2Vq
kzgIrotxWMsLptZwUoq4e5ia+or+0ozuYR57z4ZJMaiSB24jmJJ7cNNWUfo52uSWpLgiGbcjKPzI
yl0cJZcax4l42UoQrPQT3npeDhzdMTI8MmxX4RYMProByTJGQLGuA0Zf1UNPD9utEnbrUZiInDo7
BZanE05wqgo/tvrNwKytT2I/B6yQtVPQmF/9GK6TxNmUDROvWPsoI6DTELQiBrR2Iftmonplfplb
7aoO45oSqr5tfsrVz8S6n6Ey0CR1aYcATXWwzitc2xq2fWy485VyuISAiV5zpz7bC3JMTFCMlQQf
QZKOTtofawa/zeQX+uuM8+6SHCyU74YNhdA9/bI7exEHxXlQ4j9TBFFTAZJQg2w3KnfSH2Uhdk4W
0FFiLhoGBngLPno1RWumdJZjug4YdGBBTod7w1EoMnCxEhBm44t8eRxsCEENsFFZX5W8Mb18aacX
mZUINGpiSBCOoVuEFVCpYtVFktvOyI/g+LI41koTL0ged0nsZhMUkwJk6lKshbaTgTmYfQycjall
Ddo3hwTwXmUajMJtk2qr2NKwSEThr4DU2B6SeVojAIXqoJ9ml6ywAQ78GTV7hTmN0u2kEl46faJp
5IWPpqshFaTJDwaEa4g7KIerKGd1xltXFeuYaYadPhbzQycDMI8cl5cBxmqvQhZ2SvD2DuuYZmSf
vUhFiyiRBhdD3eTCPkeGcxmtPfCtAthznewEYub1tDZb8zgQoK3uVcrhBGbQRJPOk2t0mlNSK8S2
GJuAns3jzM/718lgfw7AdDAbGbU/iDW6qgwBa9a92nhvQLf203M/lYGcWMxez5mNYqa9ARyk9Jk7
xNhGXnmPY7arljuFI0xJXroBVHz67pj6pq5N4IbtxrFkunPjqoLFmQP8lGQ2HYSfO7M4VxnLeDJW
Nrh+2dnMzjG0cGrrLMSiK3fsn2wF9CYYe6/K4j9ymu+i+FIwX2cvXQ9EYQCAsl50URIiS3/po5eQ
aVcPLLhwiqMZvdkRUHgWXA9+TmANs5oBDdVsUdl+TkF6lLjnVNlybzbyUwEmfi5gFk8lcTl13gqJ
iBhPWRvkk+mZ/eS2Br1no61+taO5HeUDoNQYoRjkHWANIz5qlmst2ffjb6U9JvlRlX/ZYlqnFafy
xFCyu6rlir2qc+x/zn2z7WotyNIHsIb+HJZHKgBX571hBNNmF6NGjhkaYO+Ar+0ZHoXFRrGcY6se
x/Z3w0Q+Em6Pbr3ZI2EY1f5sb412WjXWU2+/0Vvy0mT0GvPZKL408zKmv7AM83SoJBFJx1D+tuAx
LJjuqJ11btP7usMpJbqk7XORrNlRgQi5mpEnxyib7wV2YIm0y4QFlo4IDAYXWVWXiQtEPFBNWdpB
B7Z3XSm7ogA8UHSpP6QPYdXvxxKeBlgcE5h3A3bTJDOhmDId51c4P8hZCQ4XAEsUP0bLhdvwZEBH
sj3+1sbw0MpnSX8SSdDTE4ZKNSVim0s7K6Qn7BwzRkg1IParUkoxWx9DxYkz/qng5iVzvi6G6dBb
UN0c9m/zGjrKdoqZsnYgOyUWay7L8GXClcGQ7upmKyUTqbAgUXswhr+J5/3T37/NTfhSt/JuMb6J
IYQYsXfmU98pXkJs7lpI4c2XLtKgJLXqAbokbYn/E0x2+AMY//qRKbkihvuWfC1q8ZCFHG7hpS0K
rzAi8jzVq9ieaUXf0d72wwjoCq570rttLG3aoQIV7sDVvDg5yNCyWps9oCqAwf+d2UIH+B8pF1/r
Vjqy6uMhq+ORTu8IXjGH8I5uTXOO1WHTSY2XEIxhGm+EFjT1crCVX639CQZ2peamZ1XjKl7gXkLE
qkF5TKkBGfsOc5HVAi1CLBBIJb/Rhz2wwmQ6p3Xu16jNm9n9UEJaTdV9d8US1iSojPp6HUK8Vbt5
+Zgp5x7Ng6UXnl1pvhzOHrXqZwEJ1cmWdRIhSMXQYD7jlb6uIHImWwFPLOnvDVBM2oz9kPw0ospo
QSZJw2MefwClNepxJ8yHlHMqFaUfUUvag3VMMxBpdPNDMisIbMwZqgyHRAF1utshEqSsiiaBTb5u
YdsLptMtoCDCwdK+Lc0euR8yIejKVvUiS6he00q8KtAO0sFoooeewDXDBJi6tdMcHePUtl6fnNVq
2cjpdua9d7C5wghUsVRtNDVyAaeRF+zCOgjzrSo61zRjbyGcGRZ4TsgWtg44W6l93b4rCcpyM6zU
viKKA/mESKS968ODKB5i+Gd0Yatrqzo51wDlEMtwWmedZCSgdiCZ8NQ0+ZDkp0V648gAkSk8jcyp
Hh/mlDlptJbD48Lh2TYXe7G9SA2kaSUerO7YTMsqvM5a5H20nNXy0VLujaz18Tle6QzJk+E4WK8d
vMx8OxHWTNJlQ2ElX3HxSAlkvPclebPRmchg/HeXUDzL8jmOfo/tPklfQrjVCWuhYP1pxqmOfjst
XCounD5WbXI1uybXIODasPYZaWGtEEb2fQwLZ7LALeOB5g8QEdtCfpzyc8Vc3cJ0AKCtbxfq1lGV
tW2GD/hx+5mzxwPDztp1XQO/V9VDX8XbkuonBCJe5SbIKV6PMzMuaJ6r7q0IL13ypBTODpIQWoDa
YzgNr5Jc73O2dGV9LOZ0HrH9xHQBhzevxPOso/80VI96T4SQITLE1S4E/aklPADY0okUXQB4uR00
0VHmEJjPVRHiUjatxvA0Y9xZg3Rr3kPlYVSrVQsRw7GQLtCfDLRpiwS2rJwd9PppzINhek2z2auG
HUplV49Q0lZQWDqBUdGOJVtRq88YDq/YZHDg4THj2sBmf1fSh4H04v9ydmbLdSNZlv2VsnpHFgB3
uANmVfnAO/NypkiJeoGREoXBMc/A19e6VHZHBFMhtvVDyEIieYnRh3P2Xtvm7gcP+LuIHOnG5yY8
CrrC7g3lEpb7GxchcbdcevIiGaad7wdr4B+dfZyZP3L5NcXpMAWP0n91SPNTSbmJhvJOy+ihwKyd
QBgBf9JBgF/3IdL4mBnIsP+MwHrv+Ecng+cwx7vc+RZ288afWAagCl81ci/j3TzWONmPDk3MTLH3
bT+btMQQbdDN9ZjaITAM7YNvtUe7JC+mjjv2zCrcLyyvy779EsPGVkGPByveyQCQAV0ihQdx6NB5
5t0mwnXQyvqT6oMDOP2rEVe/nlG1ZutcQU5zMN45wWokXSc9bcVHlkK4/3t142H+j8Ork4sGbkro
b7spoDfHMB7hVgYskC/xFkNTzR5gPC3mSNQLrGkbI/ctomntY5rQ7XliX7jl40QBTWQzRpFlZUJW
5Hg5HOXfVQsRIaf7Gcy7Yti3w+E0CblZ/SOR2T4NxQrL+cpvMETI+5kSQk61ycKStWTRGsMHtIpD
0iODVvtpOm9T/1rLHGNtcikEfNwMUWHdbeJol8Jb8dv8LnTkrsMJEzX9VSjFOci0nQxPtin/bpH+
Qff2sc14FhmNfPjLo/dkYfkJCwan9i5C3N80X4cm3OocbfMnonqqObyYC32fmXHv+KgO4d98MJX9
zUR20gb8qQ6Oa4kLgV/6OGMqxBMdNx/U7d8aC7+Y+d8TikdnUKN06+no990DA9lVCJ1nUqxBBVAI
oqFm1v5+juDTfwXVwPpDrTCWHRfLuTaTf7Db5TH2f6RBdBWEP35/tr+qt56m7VNV8E9n2yxBjXZe
QQvL5JlhAXSSJ49V+UFl9C2M4FfnfPq9f/p8afxhqDPaeZUt1t1iP4zReeGSUDT+SKz7qHdoyh+c
EZVxdz4yH/ZzepXpq/rD1N23XsuvjuBU4/vTEcAlLxXPH2dIDWXBXe/OOV6QeoOK7DwcAxwXhEuW
1xPxCQku55Z5KneZYYqLrjoic50gKviu/f9R5z9d8HclyxgTWGJoih9ja+eMD0vyQW2RmZUT+tWJ
vitaalXg3WCuOmK8P6uJ1qUShydxjyzino0zxpDiyOKHBI9sVdDxL5JvdQaf3lnbS3tfMpsssVzX
GNSYBzYSm/SEZyEr2PreDtWTiOTWU/1WLvI8roZNbD1J1OGl8K+D8stYDas5SjZ5/lgvejUanHDV
oW0vwvmx6Oo1UKMAN6zTXTdpusoBijQUmevwRvjnPiMp49mqUhe4/ur6s7F7SmtwbcgQmjCTMbK3
JWYgs6x09QQmJAtxsp13A4Ihe40CpM81C0cs8lb3OWaQnHAbTWV+qiKsQqs9OxEG6r5iRfFsYhaK
BpEu8IyswxUa+5edmg6WRM1/onRs/OwisDcYWOWCVbG+istDO4crj/KgSw1iEvk+hb9l2BKUHUZ6
5yArcwbHDX9qOT+kXblu+vigAx/A1pMWLNmTg6nPK8prJCwl0fMy/SjK6Fhh8qljtNM4GKGzuGLn
jRcBlOqSOAPaYxfLklw1ScJMzJqdGXV0Ut6VfB1NuL9HrIzRLtxGngNkSnOrsb1OT6l0L4vyhyjr
febP66w/OfvPq/hT0ixPZmTho/AMKmfDdnNVJcw2WPTa4tNgLl1ziUgUplOYboP5ReTOZrbTO929
BvE36cbraoQZl2uKHin7LHPWuPZqKvZWddfpar2I6sfYFvvOWtivPWl5RESO1bW7yIXYwDJhEy9X
wJTOBpXfLBjJR7xGzTBtxzKkeJRdYHZ7CxaP4uzJR1QQZyVRuV8MxeH+ZK2En6iXlBKSPubOVbxc
dqwcmzl68KzPc9ocg+JVxzhqvXw9iXoz4ynox+BKxuK8i8RLIqg+INoI7FdrEPiOSdNqPWi1Ffnq
n1M8W0DF+mobwNYocnmTavuDHsivGjmnPd+7OaU26cAjE46sOAYqhvdTFK8tH/lIjDNu+Ujd8Ddj
uX/67X8a6YC0Fi4AofHYmYecdGGvvQiwtP5+ovhVS+R0Cu8mimAp2KCwijqW9j6NyMmb5o/2jr8e
t/x3U4SOnERS1R2PU3vZD/fMAB988K86W6dDfjfyq0CUY6GpkvegIYZwAQgGO46M48L+aHr7VaPh
9CvejeaeLrLWLB43FhdHZTqiAxWlsvMUXEmSPsT2bi58xplkFUh/9fs78Xe3+d04XyzkoMyn02ri
Z6FPq0L8fNj/f//pf3fR3rWofBPH+dJznyPPJoD8OLkd5lPYc+P33/+CNyXPL+Yp/11zJg07VLSe
YAZU82mkPiRNcmUq+eJEFOhJ5E0YWTvnmx4mtrbZVR5+8Ru2I6cAPMx2EJbWfQU0LJr3pmI3a5cv
gcoPHV5LGnfbZnA2aZodC1bSHxzx39zl4N01sdUc2WE10WbEXahiWgqqvBizexM/jdWXaOogrEVP
CzguCfAjMPB8tAXOrDuzRhRdFbbOFiOSX9q0k54L61sK+/33x3Z6ln9xMYN3F7MNUweonE8dEc0h
k8hMbfD3n/x3FZ33/OGaPbDTS56Erkhvcm/e1Xm0Cbrx4Kp5V2JJs5zqrC2zNbx6CD+QOIryMcAc
5FDQjoq9n46rVH11UlSUpTin03QWxuhR01WpX6KUkdvc1ydICSVNx2GZQRSojTt4hAMVtaC0bHBu
odm3frcR8ZMJn41XbfDG7avZPJbztDdIjbPkRtDIL0hX7YOvYShXbbArErAPy/QiJ3lHWDQVAvHB
Vfmb1+M9Onk2QRzVkPiPTlZSAMlWE5xgMt7o4v5Lu/5ff0n8a//53/z9W1nNTRLF3bu//vMy+daU
bfmj++/Tj/3fb/vrD/3z6nnA9F6+/56//Aif/K/fvH7unv/yFzxlSTff9q/NfIcXPevePj56LU/f
+f/6xf94ffuUT3P1+j//+a3si+70abAzi//815cO3/FsnCKw/uvPn/+vL1495/zcofheFq9t8vxv
P/P63Hb8uHT+YTuBEK7vA0J1T1ur8fX0lcD7h2tL1/aFlijk5EmQXpRNF//Pf3r/UL4tGJwDqR0p
PI+BtC3705csx/5HYHuSHBrHDVztEr78fw7u5ufr9fOOcDH+9ff/KPr8pkyKDgeKeNdwVsp1PUfw
Qb4Wvu+73rspOBeOXXh1qi5lKuYWEqMVND2gxLlBKFqqiPm+pBfFe1NJEu36pBcdUJrRRSqaS9Vu
Zre01LkbDgNN9w45FkVgPyKJR84DuZatwppt+ZBPz8BC2eTixTJ8iZe2jdfGbaOXNCR2/WxsWw+D
ZjnlJ6Ra3tT64IsRpf2y6YBoWF/7oLSrF03DqtkQdOe6Z2MSnzADs8+6bqI8Hd9nSx/ivvddQctK
+TRgV6fzX/aJ0/fZp9N52GeWgqTqgvi3Cv8+8sP0MTyFNr1Uoy7K5XLojJMfo6nM2LqCn7bu08DA
c8hB0N72QVqF6UYikuV7PBFExGbZbgOxqBgHO4cildqqhEHpFAokWIU44RKMSG/de6Jnf5BME+Ze
u7ZPP2ISNefHJgsKmzCWNMWaGVqxdJ9GnY7lLYfJv6g6I0TUyJresDQNK97G5ce/jJ1f+ZCbdCTv
wy4OnvrWgs5tVDUkDZ5o7QG8031qYraOZuxfBcbQkvVn4UC6EhWxXgethCChknnI3thWakcbSr5m
uhX4JOuXuO6gvIhZmuoyHDPH7IZkCZ3PfeNFn2uZGXhzdiu7fQcRt8UVOnntNrQ9m9fWLXIqt/wF
x5mr0qPS0TwekhEQ1WOez9l4bS1Lmr4SCGLLy8VpC4TIjSinnWm5dE+1lYzW/RhKVb8UnnSAS6dZ
Aay35E4eR71E7dnYV2m+JdJkDOkOhfVjHJVxfsgGAQymNJVltrExrmGTXCZe8UU4PfQsYXuVd+XZ
9dy/ZknFvS7AdZjvwm5a8DC9lOkz1zlebttYdW83trUpqmSVr+Vjj2p/BP1V51n71MioV/AmipkH
zbDmZ4FplE1PPU+rxb2mURDE+8INA4QAc6CDXZR0MfuymBZudubwlufHzAfSSh5y3Ip16cZZfBO1
GRdvKEpU12hAgNB0kw6uZwqpxdFEQTiwg9PqIrFBKn62hxOhzQ2KLNj3mRIYji3T8UL5qdUdVO0h
zI9ni7Md/JTfN3C3u7vK97AbFi1Lj7VF5t9nyO4QnQs5BFunEn58aZdj6e5Ix4yrfeyNg3MxGpQS
O6dbuM146PgzSap8eURK1snvs40fe2qkZy5/HnTRLjy+vRKgXnU88f9QRBf70e9daE1jRlNOKlxm
t6FjcxdsdhUWnClyTFcDzUou3GAv/avz9kRGbj8WxyXUYf1UNiadbuciS8INmEtj7Qs9zuqcrKDR
+tqaOPleZkBwYAhFMr0roiwU8VnvJRSBz1RBC/UYWQMfwa9yvcNcDxU0e9uisxhXAixiJcx0JpzE
TNRr3ZmqbjiLDDC2iWx652NJIxYpjo4OpUrS5fHnmZqJKuxtL42oXyroyDz/yuns83Lu7E0epa39
dQCJ7F44ljeOOziaXCq2EZx7SBkrP6bQsFHDFDIUuyCSXDB/lp39Zeqo7DZRANvOs1V7LELpmqNO
MsBJuiwYifwqivtDEvWC/bDoSiqcmeyCT2XUFCdK6YAsqo7EcIvcBlRNmyvszp3n8eA5zqK5Ou0c
gb1gT++zRpjQsOyWngF5a4WLwxuYVDxFvWWqkBd/MLuQTmR5lvbWwmZ97L8vlVvGd0ldpst5P9h4
aJvBrdt9wDb/DABdLXYjvCLKzhkv5KUTLFZ9N8soiZ/7RcTOjjy+KOR3us5zlFQZNa7YNMV0m6Wc
1aGYSp5la8oZR+UYzLw8OES86VyOXtKfY4OJCz57PMFuCgpFJsNIPTsMxM5cW/Ej3blJbdknFNPV
oMMU+NNgaeD8Z4vso+gmbYZ+uPB8MgFHMGYuDbsMZt2AwDBvi1OdWDk5JERjeRc0k4XaJX3G/Rks
NbG8nlwPXYmlJ4FkYEY0eDYawSiQ6I4/o8xKGN9nMbv1rm0juDA8kiqgXtO21KkTaWHKQP3289vr
eZTQKt/er7kh3/XojGGW3RO51qnjz/euYwCc9zp0EkhzuGKC26KqNbUB4XXLQ1q71AiqrOr6q3lq
jH3bZwW4ViPCWlyUbcLnMYKgjTBnYdihD15XQcJbGvlY+qw1qvXBvw36IOqfWDPp/HpBZ2Au7dGn
6OjQFfKpXQmZhPtYDr7GiqRr7s/Pl38w1cDUV759Yr1UPJg//7/tqsG6n5nVmVKNQHK6JCWsrqRU
prpw0LTFlz+Hq+xt4ssC3yywNE+vSTSETMGTYk8yb6EOn17oyRCfQ+W51XUH5wikH1zmPy3lfrE6
enNX/LFH0b6vfanJzmM54Sut36vhU7cdJ4JLYdyaIad8F/hhB+ovZdMWQ1QqD2lh0XoJEMm1W2X7
2YQopOa9GbiqDbJRIJe0sQF4rfMgdfuNY4ewFUoi7gA91woDkwb2viMvO0BvlSt6w5ZVKKB98P7U
Lqo7zf4idm3Cs4Awyvx7iR1r+EC6/M6iznn60pYsiwQZ8h4nfNqr/akOIwHOloBP032noqC6kxEo
8Ytmsak7F2h3DQp7FYQ0UlrRfQ3bIAEEJGb45bMYVfZpatw5fa6bPkdbxDSlKYJKfaK9gLh/tCLO
eQc+Mqs/OO43M9Yf98dXgatcpQIZaJ4XxP4srv983CKyB1eQVAIL6DTZBLXmOYxYLOlVncbYiWt7
rCBWOWk7w36ZZbWSSsJ/84Y+tjbJYABodnkJscN4krskptwRRzlUvC+x0YzKZZ843QYULJDVJHSZ
Npx+YEySSVfv4AbOmyBsKr0u8sUpt0uJGw3gnOtn2yE0jM2jrvmUOZiqp2hRPD5gxJkbPnhQ3z2p
kDmlJ4XytOcFvufY769EsURhlhqwYXEbJmIXc97mIYsID7rjCW+W81J6J2AykGXQ3Znh4YpjolW9
M2hR8jGxm0as4R+ZZENeHW5WC9g0Ejaa4lmzqo1iiUNGS64JtdYlwtkqDaCWNyP8lWUOe7WOGtn1
L5UrEeFZaZdTcOsRzBArkSXnDHPLvSyZbtNBfwfTiGfFy64SEeSbOShr4G3mbkqWL95w4maxJFgx
Tnf0/LxV0XlXTll+zpaTg0FZMG+drWvibYl0jyF/NWlDXvKp/OrX3VVWW7d9xSLW0EZscUh23eyt
8ii4tafUvxQ9/N08gKhUKTnAnZrNOYNY096lttNOG/ycd2GoschDgqFTDRvNK6ZwVbhjgQ7ODLfU
hA9LPhyKQn1V1fiIIm4CEgNohzivOwcomeX5+gyRINUUpSh6K5SWtoTPGjuqffUcTVbuGHmJWo/u
Et1kYTF032xdeulVTHW/Xf1cUTuR73f3eVVfNQX48Vl5+2LKLietbzSq3EhYl9TwryMbQWsirHpX
VfNL35ijmhCwJgGk1Sl4bgvV3NY4p3ZeI3nC01GeeT3MpEjQJI9n8I38uurMQbBm1yMZVq69HoS5
iYfm3loSsNHldzHTj4hq3Z51mfjUxKj+HPaHaozp1EfnyP5vrBD1o8r6c9eBzz8N6bdYID+tiYjI
UoRlQUM3oq2vWDcBayVCbTb6Jprmr8pS91iw22OlB2IQo8VfsVcSj6ZvX318D4uS/maOTvzrzHv0
g/aH3WaoteL+exQ1D67oqYELq4IgOv5ww+VWafSTIQAcseQgkIMNVfnwvkrYr1jzF90hIagq9EZ0
Z85Hb3HXaV0P3cYKoDHu2oGF1WqsHeuM+ebKCf2dnaJX9OzvQrnDBUtkqNBpCv+xGy/BKWxzmV7G
ILrP0jZc1rqDaZp7pJm0Wj+n0nldsuq2NuLeM+GXeeQqAQINQYUnjt6QqkhiT+6tbIuYL5pQPQPP
KOvkhX6fm/BoNyXZQa1Y2l1NR4mFp1TsOUgR6sKLsrYmaLtgUfR11oQgsEjYSC7QybUQ2h2WJesk
dBzwQawkNlZu0u/0nJCcNZHXJSM7kBNjl15u91WneXqZRwt4bOY4FX5QfHoz5/0xUjPD2K6LENbx
KDQ4TKTvRmoecKfqO4IiTDIQhpI61OvPMdcDD4OMP8f72o4EZuRZgdsHGGe59cvCeBkBQU9cdz8i
4Au3aB09ymVqivWdJYv+C22ujibZYAlMlzKF/mgxP5rLYZmgKjqs0uj7BJUar/C0IjD8YNj9q+v+
dFbaFlQQmHtOs+f7PEgbhWinfWJUEMCzpF5SDx1R3oSpvXYYj+unMbZO+6Q5meK7Ic1SjXO5csLn
NFvSCIWLySyHqAblBGqfz4lDPp2amC86PbLiit92ghrv2escZGQtQRvE7nsxJw2LNp90JL6nguV2
N6CMrvfOsiwEf1i9E32ucLu21yzGB4T20mJe/P25O39t2nLujuPa5LnQpXCEdN4zWrrFLx1nQMix
yIKdqjEEHAOemjFYSK9D5ARCFRVJqH1PIvw0bL7GdnDRHc+lBsHw+8P5tzuhWMMImwdLsoIJ3leV
wTcHNWo6lz1Tb5ePQgjEr1YmSaewPSoE2zjr0vhg8tQa6GkqKHq/P4B3TWxf+cpFieLB6XWUF1D3
++tapAk0fCoZqEMfCdYHCwDQ8bNUDYCfsqlgnFqRV1wmcUgfNV3A8ZzHNXLay8EOer3ya95U2rzZ
ghyl9D5VzFNIg4I6NPD0oqUur2VNn/IxC4aq3fpewXNlW1X20LPAKL6aOYcJFi8DTEiWcsSvJgWF
GNvFVSKYhI0W36psFtUrLjgLDfpbYeGDS/DXkr6vA8fxAg2fO5BSa/+9Gx2RegG0ziKH4e3TkXaq
9DxyGGyvpY8JdK0tLyELSkWC8lnrJeU5dbsMG4/JwWIGueNTTzc9WRhvO06qFHRTVNJ61W01Oc29
UQ3jI1sYXnFtbMM+EUnjCB55nKoX0TdNhWO8ZfuaD6xlLkWbEFPkLcU0UZ/y7Odc+Pzqn6UqNUbF
cr3kUwmlKwkT977LVKiOubCH+YM26tup/zH+nS6NQBKHRNtjCESD+q7tVhPU0VkGjXUtLCvH0jQJ
ck1bHzNDNJbC2TssRp1r4kgYR/IxdPRVq+Mhwm812862NeSOXItUstKUrlvRhha+RQ3K6mdfXWgr
8M/tSRR5sIrSKpZPlit5FOZhqrn2hb846yZz+JdiKNl15KED1IEXYoguZl1DxHTszj3KCGYuF9Pr
2eH9/tk4Vc3/1O5huFC8ExSYbTZTNlfhXduHdntrqGxgeZt1pL7M+HtSUJXMsw1Syhgk/BTW1dPi
lvQj4XDm3eXPuSBJY9s6X3ArluMHg8a/H5Smgs4gjleHnV7wfvxOcwq42mmS3c+aG4omxsk099nN
xWnJ6PrzPXOqvIu+hcU85mf10i31D+r9LUw4irZs7T+4UqdH4Y9HhSulaRhoh9UEGHvlvk+j7Kw5
SR3HJLuG1k33DVhd0Xyv4/FUgoGzEO2ihmLASniha9+EYtDpHm+lKC7yIrNh6BH6Q8qy7BkgmrfH
5oPj+7eBX7seox0PMfO46zrvHmVncCAsT5HZ2XlACFCni6Wl6loW4Jx15CHa9gPltp+8WXhAFiLT
+cSwKKTSR+1NujcfXTD7za76xyVj7JXI9AJhK1cEjm+/b8i33TR3fW9Fh4hnPZuJbHDKwSHf1M5A
7RKXp4c75OOhOs9FMLI9DZ1oCrdjqpkZgrcZiteGbVkrsta9Hl0RTw9D6objQ1P0vXttRWlDjNvS
BHyElzcvZBck1ZUfVP69FE5dH6KpFk+GpRfmu8IwPplFDObA9hRLhwx6JkET2k54P6VD012Vxunc
61KyHd0Hg6y+JspxSDSKK9Ovfx5LrAKr2VDTpgbOf3zj4lmsnWqaEt4XFUzyqrWXSCOOPB1WwlUf
7ozb5RVqXTZcGz+m4LhevACp6Qjxu7u1mHwgLb4tLqRt5HAXTh7rLXuJORqtPXpdOlTC+pEifgZN
xp/JfQ8oQq9+Ho4xag4fVBdx4Ri1WZOFgTpd0SXpOFp8ZW8hgTEXILQEFHIj9bRfIlkjOg1n2ysf
VdVO5k5bEwU2u6BjpDeeotXzQ7r0ZV9+LicYlPS4IWNMY36yOwueUu/jPzSx4Db9vGVLI5kNMLXk
zqXGP+TyrE1dcB6k2DrOh8EKx095PYUPdVVzbDSE+faCUqZ7HddO0CCdXSbcz0UyKf3Ibt9fLrPB
TrKvgGHt+qWRC3xeNGKvVVTo4sbpIoWizLa+UCgNgsPPhUUtKx4WO4j5FaeFb3f0INkCARbtaQBx
Df8+LyPVEC+ueOjahIjcy7CvQzDdXZJyNL3Tc1Igp7gVI5Tx+BgvkfO9M/aQ7wIxIv1ROL8qZA0n
CsaZ0ESLoLcafBLV67Z+6Vwejzs6IcG8z0WsqZgx4HJq/kyIwjYv4jnfL6azh8fcUqyJBl4M1EwY
MFrquDoizCMtpsjb6qT3k/sIauW8jW1Kc5e1rEuLqLQqTtUXNx1JyWrfVnYiDZAoWwSfEfcRdqdG
AqpggRr1c8YgfnCKFPX74rr3pLbW7OkWSaUQMnMUSo2rKF4D85Qkv4XkoLHhb/JAvEauFUP0F/Fm
rAiTRwanV0uFRrcwVnzMk7m6cBdGv86NuDVG0ppC5sCu1OuoXxCPckORBkaX9NrooICzbrKgCa+8
RL8u7HoIM2m6zeAQkTKM8qVMrfkiq1v/fommft+MwXReeyqEigKd2Er8aMW6W5KM0UQbdpPLFblh
8bZudX9bEWq/su23pAyrxM3gz0JfOl6C2CPEzzBW/Wbiw86zAh9TF/Q2BeEF+SiqwvhrmwLS1wmW
COFk7qaYZQPKdonBGalKfnGHxH6R6YTC3dbBysbPty0swhyq8YTYrqGWz2KSu9Rhn3A22GPx2Mt5
Pnh1/clQEwHb3MQFsRl1euyJtDiWlieoSLXhVUMXFo1PmK956iQ8v8jdNlMancBl/dex6xNosrN/
G9ZW+kUuMWtF9icnw07dr8IZ4UYverIXnXKGLG6BBmyDMdy11nRunHTaxEsW4+QsRhSSIrC31DHB
DDdOuF2CmfAY4QocUgWOVwZhlIANe9Zzy037LRXF9tbq3PiA+h+CfjYhlRzcz3VeRtd+XLnbQCDi
YLi9KK3kBtEPvoOhIFsmnak06UQu9wBCi609LwPVyhJ75BkVd/irfch2OxEPtvHt1RzjjRFwdV+W
ET2ENTqsosvp1Q6zifqI3CepXzw7SQ8edtRh59+jhYjd1Rx6n40eor3nYPBDbstow3VucRxOOekE
7XizpA6FFbpxZxR1XBQ/6GY28SSWXT+Xndr0+ZA263nC1ownhZCNRjbhJyzl1GRcswRb4rXEoedL
9Fjwy8ce5eX+xBIbE8a3pVXUjARNgWGJmz3bLyLUiN3GYJIHe8hVr/SVI/TtnlqFup4vCwubjGtJ
62tpZPogQ7Dw1VB38KDT9HNq9bo6mzO3OKJtx0sy9c95VwgyAEt/V6RoNCky+TUltJ6lo2aQKghp
yLF4JeCiljK019pv9G1JjXZcx1Pf36U98R41kU9nbeYGm0j7oJwLhH6vTj9G38dE3qYkkH/PUz3d
eBVm7bJ3pi/UVAsLldIYbErHG6vPvW3gYi6BvwnGoFf4YacUqw1E3lKMLFU76y5MQTOHcYPM09AC
6GN9DS6swBPaQ8lBZ2PZK6upEO82Vu1tI1q7uxnvz8HPLHMlKipmnbaWLygxvBViDHvTDHp58Hq0
WAp2G283ylOQgRIetQUHUIU0060q2Gu1jES+eTAmse55MNdJk+SLMPPrH3lEAlkXSLV2nLo5zyP1
KJNa3AhWJBn6vjNJFuMmovQBwgCBcKbxeNVivmfDHD6xs8JolJBQNRsHkTOlrpsQcQFN3Dm6iWf7
RtbmlMTYN4d0rGhHtJ1D37o4XaKIvW2xBMMqc027G3xydKt5uJ9NFt+KTr36wzwxHg3BwQu9eS/m
KdiH/SmDiFlMr0yaTV+NhuVO9+9iTBJ5CpZxnlXtLO5ZBy14VZgILbYaok9CLIz23smS1I25+1h7
i3MV1fbwQNpi8xAwU9/lIjoluIixvIoHcPwShNO3hoiYHVqShCYd7v7RaLOrnIBCkKIW6XulWHnJ
MH+ejIcRbeoVjtLZ8z+5sYq2YUhm28JwwiorSr8GUbd8XiraJgJURbYJasfjiQqC5EshEXfRMWEo
7Gg4l4tVHmQ72lu/qMb7XvmXfiII3MJofxNMBkA2YuUdgn+y5qxeXHtTgMN7iKvd4FLAwfOmh4s0
8YJHk1DDC5qWzM20ibd26olvfeYXh4H03+/Q7v2jrpuSkEl3araNJhGnsvvkiiQMial99vHqWN0q
s9iPiSQeurNlzLpVJPPnvLFzRMXpDB8wDKwLCwPUmRmy8MT7T3duPOY7O5ioGU7VcNVTkEeREweX
RRRHn2WHxW2yuSI9nNknEvZOhpl4wbiSz19R9JoBI6XRG0NbBCm46ImDyjP9bczcq6RH+l3MtjiQ
74FgUTVl0K1YXspV3vfxmi0ZcVXaDOnWSXPn2Ysi1nWhpTbZ6FqAviNYmiQn9q19RjKUGDHtWacy
d9xfG4Fhu57r8jbLdDBvnK5Ooh2auG5rpsi/1zqGQl9Bnw1LuQtZzXwGP7fxaFlvshml/OhPywUV
RBKtHfJU3IKBnWmyumV2bPe0uue1yrvywrAWPetFBAnAMfmWSQdcosi2QY50X8aU3yZvYR3dObDX
VZvuuE5XFt27T46paDeEdPyurCpBzoOilFacjbE2rfNpl/fdk9f2/a7Xsj24GJk3RYBKW+W0Pkxc
PU0MMUTPzMs68RQOc9V57bmTT1/Z8qhL1hRXoCii6zkarW2t3EN1UrHntWbpzPJzNdVEB3X0MJ/Z
ybCDwlQSsjiDeTKWdPBtctRa25CE4WPErKVeC8hlT3UZZle0Q2AluCq7LIfWuuK5PIXIdFiEOwV7
DPgfwXijmxRnaTm2PxAPFTtfzwtqqyg8Nb6G6cssnG9elNqfVW49Ktd8Bfsu9v1EVRjGR1M99Fk6
gvgfhphUD694NlRp9qxd/VtpSvXJBKS9ONggt0Wd/S9nZ9YbJ/KH60+EBAVUwW2v7vYW23ES5wZN
MhN2KPbl05+HZo7+444U65ybURRl7G6Wql+9a7gJ1ciJICqHx9whcroavfhnoEP36AdWt8NEtAA3
ExwZIVjBiY2xeEgJPaBDL4RTsnP2p6h7gOww6Y7KoevstHnIYOhuvSzEcN721kGqLiPWZKz9l95v
6ukm6fv43nRC5xM/Kz3bCWHtMpZAJAOVVDDdDBPSPRvtQNEFmBnp9K4/Ml6OGCJqp7eOU5wH+6Rz
YoIuZfWgnQZXelW9xY5iha5gPVoiUOnK8c1PSErNp6bE82VUdf5Yp1ZPh0FKjxRT0NGOCvuVxWa+
RzzMytyHb1bvkf0M6LWjEPS79PBqYXsJkatpShcLAkIajpFNFeQH0S9d4W6PLxUtKF4e5FAHavsw
WsBz4n1LNLNn4s0vqLbzn5asjbciN/kCAEC3gRXEn22/wuC2CKO3icUJoehpt+jQ0nwLaBc7dm5f
fPcp/7kf3Kq/mwnH3fVDUBxUQ+9mlRU54BGynnFLx5m5p2ZUUvbmhTV1NtAjGMLvda6Z/Tgpv1Yi
yO7zMeNZSUcDFMDLmwc3RX8rg8RlHx7OvQN/YlQlz6mKHwd30lRZIp7LQpl/K0TkMmwzNxBVDO8U
U2xKAtPjpHAbkvuAbcPvxa2cInzRM1r1rM3uXc5SXxA5NWfTsIsdU7r6URkeDWJZ4D70UYIuzYgb
why87M1wIhHwOiBrLiLThzvCIDu7fOBqtImo0nkMH0RtM1UQwnsgP2g8FgG2dDl43l3dxTOrpQgO
aV7Pt8JraoIrMP+Zyq5vRYYGRGQOBEtiSZjewt9NTfHTDGz7WRaOCVq7FMS6IbUG/lCGCKFmL3q1
ci87J6Zh7YJ6dg/erHqaP3WKCgzj2TCn38i3i9AWNPo2ZBErcIsX7a4VLffQ7v3XXPSIT+IlAIvX
rz1TOGLtlTKR2cyjqT/N5Ex9ToUyXnyUElukHWjPsy5ycKt302Pvlv2dGdWLVTrV3ducOjNW84pN
VCXZPm+Z9rRttmcnKqvoOe1oGCPuqdqFefNlik3vKGMldkMb/a2rsH3NqCr7S3a9vyMsKdqCoomt
SmV8UkNu7A2O3RRkB2Q29Krrdo7SELdzJkkehRE/R443pXvw7+Kzm2p/fF3Bv8Y22ftELIFP8p6n
9tlvFIqkro9q8VgbGTk2hjZIegH9tNGPhUW1qA+GhE8P1hzTWEd+VfEwXPQIZlhb+achnSvzoHv6
Ug5l5CGA76IqxB8WqLLcD3Ni+zcpnIbPmYeIll3rxHaz7TgkZZ87oBwohdnj58/DSEFfvECBKMOT
xDugEV2e+CaaLPOzEVrlqyWaBC2qURvFKyDwRMpB7JCYW4ymp7/kw2TcNb3DmbryMR4+134JpFLP
AS3ioCfgATbB7NXR7Gb/RCo+DtXYbiP5aFSRjys1BXQ5KcwDfwsu0r5uelI3ytqNzdvQHrloflHx
eUMeFXEUoPLFQ5t7akGLUkkLma6QONGi0wIdmUUGxtQmVtCeS7uQ5XGI4rB4accm9h6NpluIuQtc
VOQjf1bhKDlhRMloPHZNm6GdGu2Q2hD6xWwW9KooKL2xJvAPtu/2zZ89HNXxlC/38oLCZF5DFero
WZXmIhfZ+K2GKkl+jcSzpPfzhbcZMwSD/yIkoxsxyRk1ai7KUhWfltAzngMUS5N99r2ql492XwL8
+2kIjpdVAvR0m6sL/9sm0riVA4KmFz2bJOJ4ll6qXeAXKfiBNSte3UrH8wnXlk0UqIrj8RXvH1er
vdyi9a63UnGFNtrEtrfo44CaMiR9fCc/AZ2LE3P6qx/HMnkgI42Ix5jBZqaiten4l6KnPpRGlKmp
/skjgCPNCD02dyPDoHFjhz5JW1DBM9t9EvHTythcaE90t+43a+oGIPOsMPirDzDdhX59D6Aql3O4
kqZNFoFz7fGsLV0aHajhiXWXJ9sM2cXuwyyr+yN800DJYt0Helt5c055sgPgcM+e3vyMVVXNN2kS
k3HV8Cv0OSjcFEycmdlEpueDO6L9yfDnPmInCMybmlUoOg5Ie5uPvoS4+hK+6aEDMi0JBbiwk4sD
4j8qpk4Lvp4M8Mhe0N2FD85xxKIaw1wqR+9QGlXQHhikWxr8RgCNzVCMbXTw4oEKntJj4t2toOIH
l/c9pA/14QBQMyFfmFKkZFfsd5bXSM7RAaNGILqbwN2x6f1PmR3qJ/KbW8J9MKgpqhjKvyLhpQSB
ZInoUZ/QX/Vj6DXShG3qo+w+ovdGkv7nj3eJ4/3v3ffB8rl4PoYC0+biXSH6Q2tlQ0qewdnOY3uf
e61Z3HqDIDpAGU1TH6Yy4H1sBeWjRK1Rk1OjWVabTJKIs5/qwPXvQif0xR1FOHo8AW0H0akplIXF
hXOFLfegHAMBQYXO+aErQ6eGeJ7vZmEPziFsg0x9ntIAnObP3+13mlpBvCkX27IjfQUt+f6hiFPH
EEGKZhXbrxQPylTRcGqHLisfq2ES+d4x7QqD60XiWPFP5FGU4CQnUsfz/x9yB4bRvpg+QEK57u8/
Tl2i/xclE2LsUfmMrAXE/6CHwr5H2FUTRIPWutGApVmgELHBEVU/5Mz8e18x17X/ksurHnL2HPDZ
D67XbzwdZJhyfMt0fFwUv1FiAn2qcNkKjmnXFhy1QNLYJBllH4skbjCDeIPXnKmJBEtftap+LwVu
K78Pnq2S5OfbP38isdyh/z2dCx/mYRpQCJ4FPI+8vmQq6KJpYIc+TrVS6Z5hBv1q6jQzsaImVcNB
NVfN4lgM7/APOzCMF/LYhuLOjg51piRcBW6eHajnmqKNDREbHJO6YZ3L08Hetk0SG/vRay11GouW
es0pMc1joS3SKkJvtM0b7YySkrkUuIjIAfj8I1240aEGxPko6VVc0Wu+sJXN9ceV49rmwqK/f0JQ
ss+WixTkvHKSqWFy83NzyOt7CBI8GnY5V/EZ6AYSWNcdxSYyyCzvpFsCOJhvB+DBWaD2eUBKzZmj
sGr3VkM3uFtJSgbwCKXiPsGQZWeUv1BWE14jUrLnso+Iufd+T2g5KG8B16uW2wd/dfXuWX2jtDEU
lEtJYjy1ZafZGftF8rkxrSF7VQ7aemcoh2g/+0Uc3yDUD60H0DE4QqGTuHgeA04lB23BxT1jYxoe
Vybtz0/Ye+3I8jFZnG2oGYGUB9L16p1EzZELO4uKs0MkMzuse2HrrKT2430s7DinSzIrpse2rhiT
6G1kwPjzJ7AupQb/e8jZEQTibBPWyIGHRsRytUNIl+41DgTDuSMH4W7w2U0+6blSKKKMYQIlFX1G
PXsYTWQWwpa3HfNAHdpg4lgXxIvKhRY3q20GJ5fm1Jgn/pvv4uf8ghPeka/M8g4xMTIwH9mQC3o+
x2FubmBUUwubToXqHdaJddEc57J5662+7u6YssiMGoZisTrxEi5L4gQoL4/OUBG7UtVB5t92aEu/
tWrEHwFBBbME6ZWY23BKqv5nmRWyOtML2ResHotYKVc++QoIqhCmSC88eKUbFq/k0VP0NJVTTlJQ
ZBbT3602RwEjFkwGrlmdztE2rDPDPhVezViBhYjVRlUu7qNVMNWMNmNFVUvEwA2Jir8MP/GTv7xY
kSbb4VBJ9+lgdsaLdHU17x3LreMzMRoUXpiFNeY7Oc9qOkYI9PmeWYe7YjsViG9uDMeNaawPK0sc
ej6XCeGbAHv5wkjP3qgn4wBug3pgABz1b2Ol6Mv412lhRGOujqWRBxH5tZfxiJ2/BS8gcUd+EfY8
hA+CpS/eupakB9fDLcP7aULK0P/duAtywwlzD/uNW9QL4TG3Rkk41r5vrIo4IrfOLbwO8VTjBTGy
mz5xCOtrfT0TLKkKcibwFRbq5MIVLAE8wGKp4ghx8ihwR4R+GfpgRIt5N2MsefLzJG/pvJc2Cp2w
pSnVkfH0NFV1kdzouS3ym3JqInKiEiNJMcq2vn00PbZTAqW8HGIcDIJUVRNH+TRYM/0dckBBPLjU
sDwF9TCC+xJZW9yXYiyy7/HsdvFLol0SiYq8LL3HUY39Rxqc6/fcR62GStpcJjH0Atca6ZYYEVeY
PnMVGkHvnJVN9eQy6n42LqY1QztkUYIEZ8YbuYQVuVoUL4zcE41BSJKlTsG5xs6xi7ESkcOhOMbf
T23Iw1nkOXmzhVOn+ScOI+UnuSj1TuymBKppgaBo62kC8IKkkE/OYLiHxhNlfiz5da9wwbQw1x7r
8QeT3UWL8b9lRbGiLV9Uuox1bOso8N5vJlRKOtA2ojuvkoKR5kH55IchyUYrBd5fCOj1mOFbeapP
FQqmZ1xI9hszfGzu0hYmmwrrj1e9q519GYuFZPAUlqMceI1ryZw9RFRN5oEDVtdzBYKx9zB2xK3Q
zZufJEF0m8C8xk9o15k2Uhv6+2BffJKrJ1PPQHQHc6zoZ9RO2X5KzLENnyPDbsLbsp0i+3NIl1wJ
IFDm3b4L5NQdEKo0+s0ZLYImyzyZ+2+9Su1yh2TeCO/wA6lsP6ghpEJnOcYd/7zSX2+JfGWMfkh8
oG0XoeLVDUG5iT7MN52zP0Gfk1Qi2ExmkfvD6yp/+POvuyp7Wx4A6aFFtFAUIb36TXfmzrbmcNKL
s3d5AXuLOPmzX4FYKKp+StL1Zr89A9ZwIVVTDQl9totLwc4TT52KrCpfa2RP45EaTWHc5ghJ3ZNX
dLzpszdlaje6dks8Szb36VMiKp2+ZBn4ZhEGcfiB3eP6kMos4VAQxxnFlA4qt6s9cohcuD49lecQ
p+j8kIpxTk6DXy/C+sr62w+RfWzDZaa76ZAMoJDXLZjKn6+o834+46ElIc9khDc99HwoYK90nom2
CvwPPCoG/G39UESqCO/g56mexnRhBuTNuF7/3XVgpp/6hLUf5DSOE+PvqqgMiGFO+rx9sk7dJwPd
LubPy37FgR+9SJax2CxKziSetmIE/bwpTJPXlXhPSKuydN+ClrtnCteAA8kBBrZV7wi1jzPHMdA9
6oiO4dmCvCqVoVLQDM9PDo1TTt9MbEAYjERhgNvV3afeQgp0al2DEjNjLHgStR+xCLlTgqJ3hTv+
fPUupRD/W5AuV489hcOF57IAe9ezlvZo/5bt7JOt7zPXOjFx0Xc40+v0ZI0yxuzY+c/4nj1rJ5Iq
+Fy12Oq3BRtoeUcncQEdiwhV/r9OqtxUjjtozm0pWSa9q5uaTq7LI6MI/DOIlf3V8PqW26Is8bpP
WR6T9ZAlXftDwKSGT4WhJd7KRNuf7W7kGOGEqitDHCupau+5M3Qnd8OM0dGr3BY48s/XUC7z6Ptr
CKNjuTZiW9AO5tb3i3ofj/3CcFR3A+mLyRfI2l7h6OuLqNwCI6TyTmvJx1pVuOuyOS8GJFAF1K/y
4gleNUeoYZEVpkXG5rwem8KJRftoXTYuefEJGcSQTUTEF6o+2lOUZg8YzUnb64E/g5sOuJ7sTD+s
iIDPqObd5g6v5JGcZ2Fsy8Y6r3NXVJVdf3L5dPquse0S3jQfIoDgoeynfwazSocNy5n9T4FfqdvN
wpu/8DbVwZ0NUVftIiPjcwV+S5wHVR7wp13hxu1pSmfCPebRX9LAZqrjt6HpDANypmEJYTdUlG6D
OG+yA3HiKbnWfsG2IhxCZfuEl3DjhJFh3hOBjDZ9I8yq6e7cATZzO8ceuw42Sa5NDMcrP9gKrqAJ
FJTgEZ4rHCmY9zFFXO0FICLA5TlY36ruwzdAoFbRBHX83LEUUnYcd7yTSkb0cmVJbTW3vczik1ax
hw7mz0/V9eK6eOiEo3gDLEkUhBTvHyoZ8AKEiAoPYGEgtiAOvWh2NmPKQTS29WDkGaYb5GT2dBMj
CCqesQwjjfzgY4grDTmjimkDwmC2FCzzCEzff45Os2HnIXKNIS+MX2agRnJ0XZ0/iiEsWesmFM9H
2blR8bhQ/kQ8i4gdHerZH7P5tqUZjsfEbNjD1rFBXfx2atScGJIkXuzWzWw/dFJP3X1AQnfzUE9u
V7zkStiVvSP9xZ0e/ElX+gf+60J/MIYud/W/b6/H2V7wH3Zj8j9+G3ryELMcZwT3VI7G+Babczps
fThayD5gZ0rWQsNdKI+xbf768y12rwdgfqvv2sK1l9gRRoOrVc4TM/GogD4n1KFYfKxGVgJoNPjJ
XEhoa0towo8qzYgoSw3lvSKIDZ8DG8J4k1hsKQj3gE32GuUMC0FDL1vZl6InUI+/IOq/dD5RBqw6
Qk0RYLA5EZQMtEqxQ40DK7mzx8gOt5zv7PjcOCqjQ7bjIGtt86Efyvsw6qPhOTEctLqlsgmt701d
M5fJ9iWErIFYQJozbRXC4nsM7t1TH1T+X23amPFJ9JN7GGt0ZeS7MVMRj92QXZpGZZ1vE3MI2n2i
6vyzLCJoXGYwqkHqqcupyYjc6n4IeKXOIK/BFqsLS6Izy7gman8Muh26QacE5E/7H17mdydV6/r7
n2/N7wDAgr76luSJIPFF2deLAe6m0AjbLDqTes4cYEYMaUvXuBl9mux8CX4bQxAcXQhSch2p2iXm
z2lzgpPx9tGAUNmPOgtdLnBkzZzy4pFEU4lRDZOjlQfujfC1a+38ADUOSsf50cmIYjknYR0mRyTN
JGoU1WiWX8lT8R9gBwNjM5iTBZXLjhts0HSZPS5Pq/4KeSyZYST3Nj1mTpa9To0p87Mo/E7f2aJ/
RQ0dvrk4l6oNltls/oqfi+flkpp218qICrM+5xH00Rda296MmhaNVab6m8IHltiQOZK8tAN9Z1D4
Ve3twCSXgFYTaO/oRnzApK1lvgNOIRHRg/8MNqQWiAJHHeJcGjjMiiwweNssNKLhENqBsoH7nUa6
X0I25+AB2D3DppWwopwiq+hxzKEsL7Zdl5viEC7Jt0Eaz+1+CDnu3dYV6jZSYk3OhSLn/TiVMYnO
01yWyS4zssTdRm3Eq9IZVZu8YNnmKRqGPiJsYDIQNmVVT+pTOXrRT0/kyUMx0fr8qfazWYBBZ/6M
9SvrTjIOsifLjzR3364dIgygXBCEZJb6e7W/FBOCS3orPH/emWa7OJJRNZIUI0POR0LPXoyBLiF6
BMehqk+5PWbhPWYPhvuiknN1J223xgS8RIuEMsNYMsnMrX6wRXQEmQD5bszA179skYbGPuvA8cgq
S4wbUgBk+9iovNkWqpPDoWwCJ9w4RlFOJ9lnwycDmXy/jXtJSSgVE/1wCNqiG0guZEm8L8d4kfSO
MofkqqbXtjA4ZuGLn6btn9+n36d0zAlsq2QrCawUnrxa6mox2J1KA+s8GOQYnOY21eUReziXucrK
9OvoAQTBGqMiALOZ8hotmxDzfa2HDqK6nGuPeSQlA/0eJKe7y3uCkjaRXaTdgUqWkAD/zJv32vWI
eARKj7/zYjFzQXQxpvQXQTeKdND7xoFhng6uNw3ecQaw+WZ1HiNFcXEo+eyiHADNNnaolOiTzwIO
qcQBPekST25LVgXB8WODPAyHw3cji6bgb/AWNeMlJY3ykfTb0vjg6l35YpjSbeUypoM5LcsSv/H9
Jmwa04xPqVfntPZgetkSyQPK0V3iN5QlPKZrj3gQRiTh/E0vw/I1NNhbfygI+eTXyg//+Y7+9plc
HKR8EmyrnJ9ZoK8+U6ehuvsxgR3HJxo/64oIF8KqiOB71b3pVofVryEAE/t/ceM0a+L2c9Lounqs
WzmNH6zaV65WTzKHkwzhetIk3MFhKH9/nXrD67uplQnHrgRpv0ZuGGyAgoxh7+dp/aTAPtXWnMfx
H4nlXgjC1/BdHEoCUMS3UAG8/fKbtM3v18NW2KSs/ZNqUnXoYvipbWmnKalbeD78zWptxYDILRl4
qjgG9QCc8O4fXOprkMJlCoMK5geA3gOaXQ2mbV03tsGh8+hfDvpSGfqtuQxWlad5XNte6+ZcqjQW
/z7MCYf25jA2yCtuyXnwHhOsMdN5iogsOE4jwMAGNcrHJtTrqZVPCmiv0NtBqeE9vHooaqTVZoCZ
85iXc57v28gg7qn0iAZ5M9iLIgZ32SD8suZSHZEx9Bk26N5sngI/C0jc6x3rtsETRCalh7P92GSo
rFWaifLQJkQwPRLJRAgWombwKZG6vM8fXOvfxsHlRYNtcxZMg6douRf/Ja3Jp8ljOfWo4GiJuTG7
2nse5aibW/QTYuQQ16UlecJmfrKifPzHGB3oLwpVqhYk2MyIWuEwuEs75dJLkOs2wQHSDd0BJDsr
YQ9so/yotvJ6jvTBEz0hFd44Prh9nRlnyxxgV5GHuQof1uPLqAcqCeTcecYjCwLijAzfpbsvp8Ho
PoiivnRz/HeI9snEg7NxQTWFizt6+YT/uWoVMXotwUHV7TDV+d+M/Mn4EqNdIi1+nqtv5N2QgOB5
layO6yG2GFoq3ljhw/5+vKTzDKbhYJAJsio5maPXI6y/EAT5xT8Kk7mgYABO5Dt5Jfed3dBIb0et
TQcVLaz3qY39WpwIr6qyV4P/94hVU0wPQd+DQiXmt1m7A2OSNkilOwXDkomPBILWGa+FbtrVFUWj
LwLYWTcbYeGTi7drslyju8KnsHNkNhb2FNoHi50z3bQ6pNgDdY0LV1UTCRMHYeUd3XTKZLcpxiEa
dm4Qw3I0ybhYbKeELT4KAjamtnXY4uNgKvwtqL3b3HvzZP+TB9Qw7W27o2AlzmA69olPsBTHco8f
YwYp+T08fFjSB74o3tsLVlVe8AVbh8CANRlhxVuCHpoBcmVezYQ9EEyT/86Yb+dkY7GddreVIHmK
0Ms+mm9I746+qt6piTOfw7ijusRMox38Wz/9YPauNUFUJG5/7bA1fusJCS4P4BeLqdEzImPL4mlW
tzJsfUokvCEx073Tzl30vH7OoNEg77Mts+Q4GgaYru6nhvq0Malsk7wrRsYCB8xYUuVUT6LZf/Be
L0v/f59QSHS0AsvJHrALavJqDc3zLJCGb85HjDgOIXMyYwWJKyuDdFGQbd+51WCuBNl7JV5O21HP
rVMa88Fkrw13KmzTv/78keRvR2vFzsmKzglmAaCvj391ZWodNQkL8kUetx70TRLBw08BkFb6WiLh
pFCpH9ik9j0mLBcSuqZ0Mab9qqOW275hCu6BukrMxyCdwKt4ybRFloPbV2CtcEO8+LhU57rYVEj+
cMatMi7cZWxUqx0uHA0bFfbFFLc6Bv0ayR6PSZexgSpQBmyZF6mZMy2o6PqLQkS1bD5dzK+oSSEi
5W8Voo0VT6yk5g+l1kXdNpA/wLMkppZqsjRC0r+OBQwQE7smQxr6OvfyPyhCc0jbazqqeVz8UfYd
6jKKn0qReBy9Et4e7CtNpe9nDCXxZt2ojQAV0g3p0tgmV446MnKUXVMXLkEQboSC75YOoyS40+SE
BAdpE/1xyPwID+qfb+vltr170jwH0njhTxxgSZy579fCIHRI3olrA0E9bqjPpR5n+8VJTaIWpTlx
xYwJBftTTiIY7whlPeleVnbsU5tYKSoN22rgH83sM+NT0xt1dKt7nz734bKb5zXjxmFMQ4dCkR75
OTLXNK0/R/glefkDjicfCD4uXvh3X8hnKzetZVMHJybs9P0X0qAj9J+xGVZWiHF3sBD2bM3SC+19
bEMObmRoEum0CUlWaTdmaBTiGF0mp0R7dv/slQS2nRNAjZBhIK4VUZsXhZ7bWIsYEmccBgG3sitC
fZkDNsolL/mui2D6dkEbNnojLg9iLVl3Dk4Lx7fxSGLB1DnYWbBf59u6yAzjpNImTB/+L5pqUiPW
CdmKl5Atxd39+VZDaF2tKpJoJ7g8MlvFAv4S/vpu35sbZTiozClWajU7k9CZHRxJVjG+0s/KOafy
0JpxVHci50boOAkfyEbib8yp4+bLy3mmG5C5kyCEfvFTUYGu7kg2au9xBemYXr+yosbJGSPilOIF
qtoaozdn/woDXdAD96YLRhJJGhE2P/q5c+x96Qbe05rPV144ufVwGQ/Wcri54KijM7nTczC3zbTn
j9iQXW2Wb8s2ANpy2W3SLuARXCMQSsPP5y8rpb4i2ChzuGHkCjJFOoHOxx+iMQc08ovMcrENxGlH
l01PVhrG72VFAEKDzEA7xGmLuJU2fbPyoanuCV/gZ+ihwcxJLV2P1bdCWshifNHOtAXKtC+B12F1
zM2g8R44ey/T7WUDXMUPRAGw9a2/hqMbu9J6vk5w7qC/XmeIqFQkNKxqitbWRHhMYU503BoXt0Lv
66G90F0UESUbLqmPPtBPul8TZYjyGLt/IO+Xubp0q+YtEO0CLGhmwafkkkKYRRHzBcCSj6EYb2Ne
3K6/edY6QdcfOfQCZ5vqks+6RkWuj2tn+HwtDrKI6HP8CFW6nQyHkiZCalphHftWAXqvAWZazMAH
iL74aJbdR+S9pvHUHrJxSb30s6ogVNorhujJQzFLgLXn06yAsDFPU6ZCp4XOz8K20k+9KIDzixZ2
eK+HSaF+hM5bHmahMdvuGPws3JxYuWfxK7cILXnN0NqqXaTCTp7kZb5RqyTO9bidZoopo9mNHLbU
V+0G4FYlydzjJjKMHixYw24s1uBO3tmGLTFREGDiNXub04DoNyrMEZSvsX1pFbA6km/LbfCwvTdv
65XqnWJBlaN0puEs75ekVdKD32LDttsfEfv5N6drkg5jgsVwgS6FG1KJiZ9VIN9nHLsEB0orXoIL
5wLSlsg/q+ABH5qIFC5vRATyXElVU9mRxfmwLyQiDZqusJLemJQPEkthtA3Rr+XUN9UeMyRvdSMn
XhiFE+MtHAd9Y6P+jz6tTwtzpvIeyP/RP00YrPqxrdiHjomYgv6lyIa8eXMMbyEn8wsrJLArtLfz
yGrP63/ZJXrDtIy/i2RwAYXqNP7CvGqSgKGxG298g3PXzRDIJNwGw6DMk0XUQXFWPQzfLkSu5u61
h8jzWMANJ9t/V0hUP+leSbfJMuLTI/BLLUIlPo8Bir6DvqQ9jkWd8jY0VcR1Mi+rhwrq5QVZn2GS
jPny4bBwp1EShEh1uiqJnS+55TYkjwbWJyIyFoqbiKTp81DwLD2FWUgE2db17Enu8N1kr3Ke+vDJ
AqOj4MpOeWB/KBPL+JanxHV+rSgN+ZhAi14xnUuSDqlca3D4Y5Fb9tL6stgSl525XNeFprzIktaL
58QkdmzjKLRG1oaKdNPSach68olHXNIrc0XlcDZTdRj0VTwRZ+OyWNWTtoMHHO6jehpGsmSpHHCY
wMaA3RJThe2X43cysFRJcy6RMPXX/LJmqdrFiQRIn/fDhkxG9FsS0878YPNz7ftEAwt+WWU+6SX0
OO46y7sn5bT8OaEyLe9N0yFnz1Ye/qzAGvsbVKrL0zqIGpJHO1gkuy0mJ3psJa+Dex6QWTjuRltp
4zRwCc1EZUTWsrKi0XJzUNq6M+9UWpOIMfZdNR5ZKWQDTBlPxa22VV7e+FNLQTgwd1S5INZlRCAM
5qfDqBy73q1rTgaQzxLo2jxEawB2oNCw3bvgwnRvYc0qjy5bwXdEEBPizazzZ/qCCYWgRJcw3fGG
NJuWHlXWWBpY6zmvbmr4ZsxYLeamY9pbiTjitZ8J7PTM0qFJGAf9jkyIyUZDheT9Nsa4avSbVBd5
f+cAU8VH2+FdoPotYIdTE2WMR0skSXcSDsmTuymukgzsNoHB2EtjnMyjSeJN5NC6Y7CIBHZtF1/7
hr1xP5ll/ZZjV4t2losx9CYZeHgORMD2PYHgALzbbgpdnvik19ROouosNgjuOOCJZMKi1lcc171N
fVkNcN6zTfIcX7ZJ/gNuZZV7zn25+OH50/IaLWv8+ERQo11+RcvkdsfZsBdl36A6V4Q7giUM9ZQ1
2KiLBySxxHWbeTSXn0jerdQzHNNyL4J52ctSC2CTWlSq3KYDEQj4djYClbf3S5nDMGdbu82q6QUu
n9UwsuDbtpHqcqgMqIWZEt+KJ8E+jBdN4aqXWseUdYRYj7NrCPRgImvEsEigwUMwT23/FGJfTQ55
5abOc8+26Rwrr64/EGf+zreDJCMQ8DAPEI/qX8MdHTkGeT7m9hkTJTb3yR8IXMSKw9R8ObdsQ0YF
76azVRdtkXG3iLkDof9aWfh1Clkhehtpk7VEyTvVFwdjjHcwzcLYhO4S1jNeVPY55jgfJ0BISnvH
VF8R7R+HmKj7JZMU96w53vpRZ01fiWjBQp6S9M5rqtNE9i/CM+LPAcudvVmnAgLX+cmJ6ouU1Avc
LUdy38P8LjUJF6Ei8RJoug76FOktBIGqly1lJPz6CRRysbCxefwdNYQjY6YvzOzRAE17AbP33yrZ
We2uwVp4nmg4eLD8giIni+kM6SOL2E+eoznc59UMchBdwt8lA9xElC2rw5EA7/rOTZfmRW+qTDSF
g+tP3z1iCL/9eXAGlroanH0LHb+LBM5UrlgEgO8H59audIM6gMBHAJfmjeWBVwPjGR9snbTSiyAc
LfRc/OQcrcOD1THUPCZlQ+rxqorA+lvkJ5cA1F9G2ocu6aF+MO/RKJfTpzgJcHDBKGiSKLXImq9Z
ko8u4dXSTg4OFWo+LV2yUPtEU5K9MXK36Te8Y2SNrnr+0kjcYZ8MfI8NzmUnePQ1jqoXnEMmUksw
NVx8cBJia3ayKW/6saQbNboYCUgIYDn6F1Mw2lr/AMHPpzOEIHWrdgAvGsB79BSKzW3PiDMnzoOZ
gUqieU8W7fcaj7NO4nFfWTEhp+TWfF7H4a6IbFKlSIh+xCQ3kbOXtj5eRS8S9WYdYgeyHiJ6zOP8
bx4vTMzuJdycdKiR8dw1UO8GkQMLZ4CpsmXUdSf3rK/MSjgX5794mlg5HdT8NB14ss6RCBOn8YMz
Kun1MUMi4v8LyRI2A38ODUD3f/OWmzqofiX2kLkPsh/lSQVGyjpG8vKTqp2uOK6eE+YDN4/4YOFc
0hsYUS7mzhVrtyK5PCCr12yGrdGPGIZNBhjrgOhiZ4nMRCMYVgF+Wl8Q9AwIdjLmWiRHD00adKwV
ThG9ccsx+88P7lIC8g5GQiyASwRRkoMjYIGT3j+3UWah9teOdzY5ko5PRVrxPs+CrKjjesgIPJJ+
90ObF2wQbnDZJEff+f5/KDuz5baRbF2/SkfdozfmYceuvgDAWZREarDkG4Rky5jnGU9/PhA+Z9tS
h3U6wlFVLlEkmEBmrvzXP+RNlqevcGRelzJlAU9Gj5F1Wm/2YA288SoCViBMFV6E4g5jF1+FYR3f
RS28MofmrjS41BIcArCXwDSJVi5hc2lrmY5kFdSfdRrKzrK010ZNUZZefJgxYRB38NiL8brwDO2r
pCUW4ozOl4I9vVAJex6hnKxPTscfhwrrQUsDMqDjJ2I49/tQpXwpj/wQYU/PnubU4nVFy3Ec0M70
0XWlN4BLYxG1IE14inyK5X/ks0ocyTEF0WCt44723k5OroqR+Ic6OZQAo8NuhOb+VPsmtCxlFLDL
ifwEDrFkUjtscCPDsREeQNxtF/prawTzSF9A6MQICWqtU2PAzeQnF0uVvENeFrLkNlJFo1a43Hk/
maT2KI84eNtN1cb+lgdalanqtf5RgMuYbJJLtbpUf39+PD80wEyD8BpDRG5n0pajU/j7mFeRJCLC
zbMdThgwRmgcZg1Oi9MIFHaB97CtgOYKtbBj0BcfrhADZXUbTIUkf5+3tsf6orFMkNuYT6nu97h0
R71EzsIBSw7MHUsrnMRNzDZVw/sYDcVZ1LyLVrEEpxzVTzqg87PyKwSF5ggWrkLGjgqC+4EqnsVy
rCtYaexKhH0xtWZDM1RP+0rf1xXbxoPXWUB/fx7NC8fjt081JdHiltMQAjP+sEn5Cn1WDVMbDIAQ
Yb1AE/cKnBy7GV5VpICToJ4Lu7TFwnE1BpNorusGnwxAjV7bdUGaN3gxjdEmwF8fn5AWbg5bGH2a
XCEs9Sh4mfSZse/7BhypRhqHUAvxKJ6qUGJ/fwAMPZUhEMQ+IQwj9v5LwzDSrbJdmUYgUsaKWeqW
SYP+OJ3i4DaEAFh/crfgTb2/X0iN2JXZ2Vn6tA8jFxsIKZRBEndaNBI6I2Fjb7nB2DQ1ai7wxHOF
6El/qrMMRostlXjlofuYLeoXxHrx/YtwFgPcXrDEIuwgZS/I88KPF0JvAj3mYE0uAyXLjFLnWVaG
Ry0zAwu55gyHRxfFM+YxrC9YsOrleib8WCtR4NyyX47BdDegJ1eIU/oHHHV0cYcekTRl6nNlRuCa
4laxBF2+w/XWEDZRIMf5N2rs/pZBaOVbjPQqb7Vcp18MfKpvNkDaErEDOMwp6eDfkb3BaVhRCvHL
oOrtANJVFvkhpYZtH8YBKchq+QoopYHpSSbIoh94ArIZcJRQU22PpsDssdYWYw/o0K+120odhOQl
6fHGcqI2qIOjUJNPsPjB+dAr6QDogd9z4NNV7xa+iLQpwgpPCQeFhJGvxbib4mMNY0lwtASzRhL7
8JvPN43OxvzT/VmmoynfFC3WoKuIFMRqY1EvSoAu3iDe8ljJFVFEmI/cVHrIt/b9cCL/o69y+AmL
EEgaBEt7WvY8wSohGOEIo5lXVkenkCg4oSNtFkOwkS8baiG/t4i+YLWB6wsZHLxVr6ex/sScLyW4
IWC6N4tRXqOavPcirF9cDzFQoDMgXJYEs/VpzzeiFo7ruqZB6yxq5KzHqHWP+pn3WX53aUksenWl
ldGrY5zK7UsajQdluZWKLrFWLh2GwRh4XDiPetWTlSPlXacY6ejiiii/Jt/FiScVW8y0GLXF5E8y
Q7jM/dD6wiY2p0BewfiDntH4hRjxbPLt3cXPoCzZPsjOJvgmKTZir5ZnMUiScGWoHDePgZ9kHu72
cmRtJitVjU2IZX18oKGetXt24ra+k1JDHO/h9mTDc19MseYsTdi0JAs1E4novvOSehB2M+tsh+mS
dcJ0TtMHe7nR/kDOyRrrEMHYKqRtp7PBGsyjq6qCRXZUYO8pj0pcxYa54oa1wTGwagXuckOzAi+G
YiyjHzouytoTSi6538VTp2dH2IMtZkFLl2fKIuY9FsWdceMHoQc8l3HudSWjsJqVnGmJvOUJGKqt
B/Ou3JCdBKvFDjNSx7EW4QxVDUNYbbH98ru7xasAoQ8Drgt1b1TgjjFmnVqCZf1WvMzFRa0fB/XM
1ggwxu3OE9eUNrZmlbDtf3bEggAFul2rPEJfQJGYCopqRs1nuaIXGeHvOwwbtoZD9dya1KGC/r5c
4y9QwMhUlR0G1Nar2aoRZ6/IaLYw3Q2Y2zMtVNHRCIK+aaW4y+CFPkVKViUrUcm6dg3a1ksbYsXC
W1WfLZNyn8frIUO6O7hDORDlNocxpftRYd6cM6Hx4rNQS3GJjSOMzE1JIdTdKHMaiEvED/40RidZ
39Qya4yNgk4+eMadBQ0EJiYkodh533Sw+MqUYHZ4s+roiq0leY4QJ6QyoPzheGV3WlqL10EQIokr
vNKMzwncidLxeZyzXUGzAJvHQR70PSnsQ+HMOlCi3f2wdICkYCCSe6RfJ1VUfEbyhpTwfmuyTIVy
AlsCOIozZ+L3Ia+R2XZDFmJzdIGCJ0mKsqsyT6Loqh1iYFgrMVP8kBZ2z5KXVSGSnR6HUpuTkJS+
mmOEFOQIx2GUxfaxRERIz9KXQ1qqemRyVs8Mjs2lDW11GK8Jl54zkoREqYGjFxhtumQJaUZd6Luk
9yX1elFSLc7Sy7YkpDrhPNalC0FfewKZDjFODlVb6RK/e8NYWgrP5NEp7XPeqW23T7u0jLCPRSFu
dxesYVEB5nU/d9c8v4ePo18O2xpMeuKDlEkY+bIank0/z99Jkc5X207TqN5KZCOU3yo1ENujiBAY
LN9TEri6F+KRDkoMFRZ5dFN/jdkacUXX8xBHb4i1mNlWlWp+jYd8pjdOFAyIVGcaw9JwWZovRdbr
c0Jf1oI3t3OO72GhFfzsHGmzsXpgmCCovjUfrUwy+8AfzVwo7in8G8FdTMRlnFKEHUFvgeJMiUfL
CPIRKxE6Kxx/F+Po0cOuyo3BRqMZL+WdhQ7W+2ZpNC0tO3XxGVgOwot3/HLVTEvuex4jICAZ/QIx
wnpX5Wu5IOZmtWCty81SNCqE0FmERLCVa4LMIQQlDhC3PGypdHCJ/6lGjfUIAIRErSQd7VFKoWwi
Lhr4vnFI0sUm6nFBZTe9RFEMEW4ntyE8H3MtoewMXNDH+aFc4C/MIejS4Qpm4WNOVogQvimFh+98
No2cbxxTkfFJTAwy2Qdb1PoJaVNWReQ68XMp5oFq+5psjbnfYl0cq1PDYCRjw5tvmxL5Kh06EV+9
m0Y1AutGCXoLpv4lM0+vrFLYiyQy5qsCRpu+IQYxpmUTau2MZ8xNDmQxmV4wCUBQ57+Nl5PzAi2O
VQS0uwBzxaVtOK8mvGihsWW4RqtOlfS1ufP9lNKDVQidLaZ4WtBk6ybHbSC2WdotWk21ENcB2Owc
8SBfQs5gvpRzM4jeFZS+Rs/TZxPXTfm0nNuCZRwFqHG8KslLbkA7W5hwjCsGRkgGUxD3A7xT7bhw
SNTEmPWRYjsa8ZFGDUsE9kXzb4yQTcwOMrOsTk6FiiHaq2WLuWIgFPglproslOuUbiBRty0O0dvB
b0zBbgSjTJCczayaJU1Ct9BmE3YYFoL/XU5bdTozYZpkA4tuNGw1DwtrVYfCWJ96BBQYAkaUEbtc
ahLoPwKlX/6a+2kVbYS86rBvk+V2btYo4cTVjnExMb4s+2p1Z6H/OceKH6bHAAaxvUzPpU8a1630
GItCaLx6QQnu0aecFs9skgabuU/GUrvBNGMQ7BEwXDmUMfPTGRVhUljWjbFbsf01vsPghtMWvIIb
3TRjbrrw59twtwCuvYcVx6EM4rE9tUQF2rhziDiOcd6aVulcG64NBKzyepkLNYyh2RotZn1QdDz7
WgNNmQ3cjtUnqwHo6UVlpV+8MZYuELbsXD1q+LZ0rAp26/XP7hAVLn0DYC+mLfY5Eiif2XZI+yNi
Vgs7KjQ5dTIOAdMtiacktUGLH8i147BQPOmaGUn3i2Bweb/8AtsSOueZz5UydnA4BKLmThgxS9Nm
AQcXOUzWqTNOk3ScQOdHpRl2PxWfJvYzuyiKmtSJvUQu+EhZHJ85qhLDaDXt5D3Ad/Mb2ky+fyyx
iXF1dI2EiUpWPNK7UEEgC12hJV8neKhigqfqAgrTOTxu/qLTI2wPK99mnCilvUjkQg+7v5KbK5Ji
eQTzpAK0I4ExynlGxu4LS4Rp7X7O2UtLcvnvpd8SxDVifLORh/SBe1N6ayx2hnDlF70l7JeFNmni
6cfAmaBwhZzTzAqypdAeQBLwIPspe4sxYD7k2JWZdnfhbSci4joboVPFqWkBGUxwH+YZB5a5Jxb1
s4dA0slQbEwoKqx0eU/nhkDVWeU+5fIct+nDBMdjqvO6g1bUBHDbMMDBkjsjZ0CNyOC3I3ViU0Ts
xS9rGATRPBOnCDqqlEE93EcX8w/d7Pm1kcFPD4pIT+DOzIgsPS4+B0Ng8RbLJG7yXjAJiDUafTsW
E/umlbAy7ruiVMhbt2SQyxKHPHqkX7AnY4tekr0wzZ34Eq2Y0lvGt93jSJtrZnvbXEIiYW2oyVEH
m1GalXaJuUvNUGcktGRkJIoCiuAmKoShLOxleTO13mKql2bd6JulifPTAgB9buREhsjFLdyUfoxh
aXceeWN2dFH5fQKrfKzAMDgC+kcxTONWe8/SbnJ8PKUoT6hJKT44HHksEGoapwHqP6lifQcfl9sb
gkCH9gdlCKSfcsgCiiutSNnzINd2uTOMZl1f6Rfe0J+v0HgPX8ywIV1DZD+iDoL5HkURqxy4SVeq
/ZK9OdCfhstDx7rdsNYXkJlwqjjlvkJEHeFkLfU7MBjm+ijotmYb0bpcygF6dtBMYlQDlQt+kPpr
I7amyJ2h8mAlXIicHGGCftMIYjKu/Ulu5G0O4Zszrtgo2QaqiYfIXhfjDZmlI4qG3BfNfS6i6WIu
z9SFDn9XmKC6mHu97dct+SlincWc8VudXSMZImzr4r6oH6K08HiYy0SNLBeH3G5TF2abnSOfmnmf
Ytnk2SFtwGGVdLHF8zSSyM4pC7IXuemCgWNWqyMfelzckmb1Tr1Wl/jcpaAdObfD8bmsH0Xjzcvp
0sgY0paKYImPzCRTUN1WssKebqs/1S4ZnmW5kcWajRbHcIqNwZgzLH+aLC1IbJjzpJaXysKk5sN8
6UIDSZDfoAhVac44MCva8RMcW50ljr8e0lDmYYNpQUIBSQCrfQeqwnvpyXeSw32v+uwehaRBPE5n
tey6pJ9mnjT60SearHQ7SLlphxUogD48iSlO1LCbDItIztk9qHHZxyv6sRBv1Q18aURRU9zm02l5
Z4z39PTo9yWpr+3FvcTXtNn5BOUiRAenGhD1PE4d9jvOFOdQf0Y1lC1XGIvR9TtNfl7OFgqVVruO
LQnf2yTTKmOnip1yFNvEl46yBdZfw3tQSuGuDIUBVhVtA+wsfYGyb6HGKEkuSmj2Bm3z56n1QWTL
AFoK+BoyadEEm38PUM5i71yssAm9JDQIZTjLx5f4jcVjMmp9aba5gL/uYAU2M1cXrFwMaZZ8xtb8
MNV1MjbnPvKMmhID9+56IozvRzXXkoMfDNzcJJDhty6xrrqfWfEcTC6FkGMKuJ6YkBYob2DmSe3b
cs/yyeKOqnjwfuvLVJc2P6vVy7YeNxJlFvMTuzlnQcJEeQ4jUYEacFIvKtE7tJfnOg0CiiL5ElLx
5yH/0IeZEQY8EuAn0oXBeOL3A28gdhxYIFcdmkwKBDdHa30KOszDNqFIgsaTz9YmbY20VcCBLgEo
f/586f16T8cbuAHlCsg9KoX3Q8z9xVNkVAe6JSqYkhF4oHMavnugvReFTh2lLeykFk05q3qJhrgO
NOummIQgPuGOyV0npI0Crb1Qmz+5vPeQOZdHqwSJNB0iDCTe+5l5XgXvkPiBfXe5EUtMqBlXNH9E
eKj5XYNZ6g6Tx6h3YXih6Ew1MbpeMiHhqEIK8SY13adoFocrBQhNWo1jOLETiFmE4zNUJHE/Xubr
cq///AU+JJ1ZxpzhJJkSKUdQyt63uYZxMHsBBO6g+FqSuLUs+DDq5TnyPU1EqV9XRWIo18WlJNIk
FaaGrao9KTRmntTfF/KUn8Qd5wIt8fZpnFfa7c921kWPKIDZYndxqcZQCCfTvZc2hE+GgtlUGyBq
FuBYlTi7C7miHWqOF6rTpFMY3aRVKcziqXntnkg1hxJeD8Ynqp35Ef5thaZRj3cFd5IKH1LduxVa
TkOgM7PSMBLA4PpVzIokW0kyDBSMPqEDeOu2E1L1BDYv1Z+saB8eH4umFEG9jPzsCfX+8Wk10yin
yhDIC8/V/gfM76S5ob8qAmUrPNi1U8cD+GPoh2rmBgn/rAl5nUJtEeH817fhv/23/Hb5vvW//oe/
f6NViz1n0Lz767/u85Q//zP/zv97ze+/8a9j+K3CSeZH88dXbd7y65f0rX7/ot/emU//eXXuS/Py
219WWRM246l9q8bzW90mzeUq+B7zK/9/f/iPt8u73I/F299/fctb0q15Nz/Ms79+/mj3/e+/pFmN
9F+/vv/PH85f4O+/dnXyUv/j+FLVwUuSfPjFt5e64T0M6Z+zFgPOPq6GPE3UAP3b5Se6+E+LDE8y
9Cx8EMQ58xgeXxPwS+o/dfD+2abExMySZtdf/6hz4Ou//1L/yX5Cy5J9TkYGp2v6X//3An+7kf97
Y/+RtSnUoayp//7rXfdTVCXI97MPHY3PWeT47vHGQDDB9TtMz9UgVo5E/4Ne413Xg7QGA4KjX4bn
56f/+mnv9ovLp6F454meG+fIZn7fLyCQ4tQhFOnZgHuwTk9otG76ORdEaY45Fa9tqEa4/Y8/k4pb
h1cBH4iu/XxNv+jHUryl5DYlhqobjZsh5FA6NMOmqMMVYBPtDTk+IJD4pE35b4YVEhJaHnyDUI2+
H9YOY7g2l5LkLIMNbbvG3DWD9aURzENC+tdnAiTtnVGRqKLcBOfnA+dxlS+Wg798R91QMjNKRP1s
3Wjd2tRcJXTN+Ls42PSW7Dr6jqu2nWVPrX8nRUgcr83mRskQjRPJ44g+kAbGAS8IpiPPbYPvpv/d
zB+G8kvQ3ordrul+sH+bsy7IxUI3ie7V+kYPDnBkS41kbQe6apVuzPp5Qj2R+ZCiKke+J7UEnqN6
FZ3yYDUq38f8Xu3uguw6CW4m41kXNlOxMUm/0c6KAQP0JKpnUiDtmgSiUp7D1E+NSDsrcFtjG24G
eSv4gSuQV6icTW+nbIw9sjQ7QCZn3FiP04vOpqQ1zpDsw2f1S/wqF04s3E7at0RIj6Fe4GUPe/G2
rxHfpW+m+Dyad5r5UkZQRTpEdcWJPm4ZxW6dEyUrv3Xe1wZGcGbZPkpwhcwPTq3Ua0r5RPSwl7k1
zjY9JpIYyg+V5syJwziAS8oXITxUw17X6WZMgCvSQSz2BelJt1gx4k6v45bj+45vrXkW/MIlx1n1
XKN/bgX48xsf27l8Z2SfPJPv6+PLU0KZBElQgmMky/NT9MtTUs7+D7Qf9DOqkNIhWxiKKqm67igC
vZIprK5N4javsr7Evl0o7/MGQ4k/T8YP84LJAL1YmhPuTJIz3k1GJABNHI8EmDXmSzM25FH39eTo
wDg2hCj5k+PVv/s0ElpZ1jDRZBLO1eMvX1gT5IYTUKWfIQo/eHhw24beFsjxo6uhCppPPu3D4gZs
RLSkyScy703W5d8+zeuNjjCZIbmH4S/aylC6amM8GAXq0R4rJit8GPFUtP88oO+JJKLKp8JdUUSV
Hj3nvXdtvhGDQ1ElV+ceZ5vnxtgGaWc+WI0n2vi+l+j5Z8f6QB9Wddxv8aDlWS6C+zDtTnoPpbBu
TWJgmjhfDUSX6UN0/vP1XWTZv9RPyLowctOxZgDzAD+8GNX8cg8wXMeeVvatu6w4Gu2Guw2ppzG3
GpFZEKTgh4nbMd5K62En9nT03M7gQLQS3mIeQgsEnI6frd5BlRYc+L/H6iDty522N8hUtVs8Y0Bb
j3rLd3R4YVXZ/J5EIFlnSw44nEJvbK+vCapR7RKI/jsm/Pt8qxW2fl2/+nfBXj5UXyGLr4ONtypX
MtR+wZZB5SLXO2vPfx6N996vP0cDxyNRmo0p32+AdONNbSxj6858QPGvfPNLgGssKBwo/YgEvB/G
IX9IGlu+TQ4MBBJgcreKal1adovu6bHE+4Skn7vi2B+it/yV72FgH/rZU3XJUP541/73Ot8d7Cpa
v/0Ezfou2hVX6mj3phPsqnV+wB51iyFV+UNibJ/i62ntnbon6Sa7GvftyrA9Ev5k5DOOdyTbbet7
jnxWdgqIfbgOUQG0qzxxhdIFVSpo5cfQEvFAfWiIGyM0uoSob0NlYQfrTBsSOcYcW+Pg7fpb6TSc
iUpqCHRPeaE7aDjHumW7SXRbweFmOJCsUXtHC+q694LcrGnOmForla0+EZxj52t1W2yiU3EEhI2d
/K460rlY//n+WnO59H7c8B0lnVqbLcjniu7XFSeGXo71a2fehY/iXrqRdtNNdFVfp9dQZLfCF/Wx
ttMTAWsV6WKxTSy4RiJU7XTWWpAcROP91xSALHNocdTDrupvK7jTAlFITkUsBXhutWnNFZl2k7YJ
ylVWuNB2wtaFCWZqDjkzBCqX6grxSX0VHbTYzb6y78CjEIJ9WTDp1snX8k7YtzvzS/RV/yIdu2ui
DW7ZeGDrRicECKR29ywed61oa+qdRRqZ5jIfSnIOVZD1tRBt+sm1iGtCNN7YcGyjT1j4yjvg5DJL
NBYzrElmy4H3Cd/YZYJnUvPceUfvGD62e2UXPHhO4SZXJaEJw0og0ipfB7WDZtFK7fSo79p1csgO
4aZ0rVO+G1byWl2LmS1/GRubuKRPikoO8O/uNOZa4E0YblozGQ1rgt/vNB6kQzl55XhKzE2Iu6u0
j7DuqdY689EnrUgZDlhMQdJbpWTV+vsi3CXGSe9OUbYTrb3eH2qsSa0Hs9nXNQEbR210CIMZvW0U
OuW3wlz7HTZd++bHeBN4rsAB+gRvpKLPJtnqd7oW1ot/W/yQSRrEkmV8MqsbaQBPtRWaeqONDRHB
QWa7QqyER14uravcDeW7KXfr0h37PakVSrqqsD4KN0mwDv0t8b7UNoEjMe0s5SbJ9534YKSSQ0IV
VK6ihG04L7JUf3hCIG67Ji5lbo25cvagK9egxkzMrn3j4stmY4ir6Gwi2HqdEWf9Lm45Q6/z+NQJ
G318nZW2eraFM+4iPbVLQ1nFWLxXmmUnuDXAlacHCY5QUQlGDiF/AmukgnaIvjJovhhN28aEIODq
tW/3AemSxlU6nI3gtmuPtRmuO/MxNO5l2tFpxGj1/2EpA/tYp8BnqiszJ/Y9H9ZL5RoL6UCE8doQ
ujtEOzxnlRXm67CrSuOTneN9KQPEBYtntsHQ6ZxBE//9cRPTaGY/xNXZN83vUODhacTo90X0VGyX
8iemG9L7GcjHwWy7UCxlCU/3+ee/7NpNKOJFTb7kXaQTD9VKJVlnWfYNSeVc5++DSBWdENPYrlOu
/BJ6T++76uRXW6sw9lWueJ8M9r+5IIWzFAdVSisVuGeGSn65IKGPUDIFg3iWTO9LhT/smsLRDgz9
is4JECqiu0ZhUxXSkxUL12FpnDT68JxGxJMxqsl/eJClwqOsIYeaqmvmD7+rLFmbBh/vsAkeSr9R
YTYFat/YNBrW1iTRCE1zMoCphT+p9uZF5dftBSsUWKBsyzSjdZAhoIRfR2EIoW6ZeSue27CoVyJ2
eE6HKxJWQzx5f97K3lezGl4rokSVAuTFwBvvdjLBT+ADYqV8Rkw6M3NWzQAqp00B+YDxV4W2kRtL
6if7J6Xyh2+IVya4ucX35GMvW8Mv93mo5EKpikI+x/E+N5002gXqdytRnDi/RmGmRrT4rw3/BXUe
TCWi5TD3U8RrE5GgRbhX/qyV92pz9orHTLwdhkM23I3F41i/lg1PyXAXJFd98xrqB7W5olqOs0M8
bU2cd8vjOG0LwZbUVUR3SlKAIIlVe0oNt0k7J9oZ5TaWgeNrTnjmzVStoBuQsDAUJyNk1t9m7VHT
t6n4LJIlUarCNWk56niMhR85Z44JFRzkW9sT1gZbr/qk+2fsb438sTQ4CW0NLoTkJX8tK9+S/FEb
V/lwXftoMsiDdjokeuLO0g4oZaTsh2VE1ANXunVjkrFSpK6QIJ7t7C7Zs/JPwsoSvpjRgzxdy8GZ
E7ahu3MvO2QUhb2svnntRutepPw6U05heZ9wvNVxhpY2Ac3zbtxFjBXZzGLlGsIVoKxbpCYSWM9V
tONI/+hbgA/ZnJsrMaba1zpADorDEmln0FBqO69P2chhZ1vhyaDtCnMlqzvOz7px37X3AS+FGQ4h
4a6GgWE+ttZaUlaysgWjCD0OzvNajdZRiQ699klP5sOuTVmG9SnNHAV5HxzM3ydQGWZIlxBynom7
Ig4Y9qJTFGZjQ50nHVcTKieUCuOTWfuhmqYjjX8S/nQspHzs+1qBhO++HSDhnif9e9bZJMs5+bQS
S6wm8kNc/iDKUaQ/PbCZ+iel2fvEfdGe9Y5oB5t0zYJSD8/QshKD7L2jnF6HMj4X2snkKKCdRukr
xB8VU1HwBIrGak86qg+0o+/H6LZWI1chqCwc92W+JrKt28vGVWanygNV3XSL54lunayuXUGc7hWy
69adspY9VxSc2txPJDkU4j6DnlS/+dla1VZNssq/e3QwGDtxb526+HgNGafqb4LoKR81mAL4UoRk
jbVXk3oqDPKaq0dD2RNZizg9UdbE3mbhJ1YitNQ+LB042Un0zjkMmyB+784s+AMU/pgp8jlU9jMV
sbK7q2Sn3XorDE5+dOjpj9gdVk8kakpzvDVdSZIpMVbzTuK0H/LSXhNL7gzGsQiuEvV1/os/c4LT
R0930s4ll28qXFmx88GxqNjvxut82kfGMciONzlYW4xaD72uqu5U9mZlfMM0ZhUrT63JEOT86yof
dvgcrJUOtsZXK3wZo6MF5oNPU04k5V0QruDwCa/FrVQfDcGV/IPfuZn+6I0PXdvhAobJ5vjiqycF
ebBWH9VpI+g3hWIr1AE4R+CvyoJQ3Yzji9leWbnIgekskLUhtle4t5aO15xFAcwud4R2n5l4wg4u
cR/d5Fb6JiClw7+vNTTE7asU9m6EE5VW3YuErjJkI+fBNt7OTePqOHPRIs7wmL8SAh0PNrYN46N0
1crHUtnIkFXFa9I1q5fe9aXbnmDfqbVN4UjwnO2XN5p3PTe9wm6jVd8V1rbgKLd4NjUdFgPaVVbd
1tqj5Hvb2Oc4XtzgCPoCE9bR2td80K7aJtwFCm84lHYxvEaSmxpvok64cUrW5oQWJd9kFc2Qcm00
36TQQf/Bur5WjHw+CnnVZsSLE4Wq3cWjLaj3KXFm426IXfy4XBhDt74y2qn+WiTfNeVetqsO23Ts
tzZtSM28jWiKm+wFlPlrXGoeuJmb7Ouj/CoUa1J4U3IDRTc6Cw/Ep0vf/Whtcngp8ZSBoOpYM7n8
GAcb9oPu1FyTcW+S1sIsd9lokk2wG6O1Z2wwTLHzdFXG+zFxi4cmPgCr4oxlT6tBZeOxFX8nurgO
bXpsPJyMWV8fw3YVGGt9SzbjivUhIBvYzr/6B/LGr+MX4bYkLUaysU1cYS2ybUGHb1qwVHSU4C7n
4Kuf2XDtxG15F2IPdUJuVapOuCsO0RcVr1BnPFWqq37JPjnzSR8LXJprMj0uSZybXRd15C8bf04t
n5LeKJ+xFTVXXVgg2i87hwMi3veKGs6cjlUkktIyGOBaftK6KCMOiQ6wE5b6NXzlh1owrojO/WTP
+FALgx+iOVJgyWmWSi//9z3DggkaCl47nKMgmbNa5Rw6Gfls/2G9xVdHrEyLUVdpur43B1SaEDI7
iqZzFFJVFFr7KAYEgIsdh/zppRGn2z6yPlkzF4vt3wpKsEpASwxY5pGnh/D7d1Pwe8TKYJTOELjC
yRENNxW3AFG46UIoKjMX/HtQVlCPMvk6EjYBz+n0mLDGgsIXO/ONzMxXlp8Ch8LcaZODIZ39CAKV
8GyUMO6761BjzTiMwVur3079m5Q+GfVBTF679raMbvPoMet+TObahNkfOVLlGLi2CjadhhjFiuZQ
c0qg8LZRoqt2o2CdjU41kqoHZ2htRPuwQrjgDr0rt1BZHWYMwVhMXToPWEDgpiuvNQeDpAOAxpZC
5FSvOEw64IUu0NVGWo9OuerWhLRfmyfva/7De4h/FE/5CrPFA30UXkfXaF2u9FX3HH9JX6Xn8iDt
5K/jSeDf2i1MkhDHCZE2it3nUKjcDF2mtI6ncydsx2ynGFdDfyKHWdkW6WsXfxtTGL0Hkczp7ihG
N5jcC3VmS3S/wmLbafgnXIn5U+pm5RUTfJLXYUng68ECxPF3SbglatOKNwMs64DjjS2S1O4zocX7
8jku7PSZ4DMSDQzwTmg2KkugnQy28Ry+/vmB5aD7fsPF0dNUROUix/t4GhnJa1DMpJ3OgeQq5XbQ
twgdVBUHw7VnrSgq+f8zXzbc0YKzxcLhwVa/kgdVqauuuM+M1za/Bos3pyMuQKCMKkZEoV0Eq2Ba
EzLtc3zD+qtw6jO5vk8F1Mtr4mkcwFAWQf2u8Va95EbpSr7x7sYnwuOJo8rRn5/Up+5R+hGcs8eU
p+HkXxVbLmhfHoN1zBtYXxPMwOHCX3k37dpYcY277LF40R67Tb6OEexjg3PHcv8DKw6DBw6/Fd0N
JbctbBzTi21wY2yTwhZfsto1tvoOgXQl3es3+rrYB1/xR0pUO1lhpfwDJJCNE/+1Z+2Iuad2xDBi
ZTnCKt3EG92t1/6VbrOZOOKayFW8zF8iABomVOQoX8FaxDvvyrsXe/AOUB/xu7zzNxEYT+SYiGyP
+b6/VrbdVv9es1qv8rX8Kn+JDiMkmBMqcfW+xKHqiTmVFatocmPk4+NeA0OVVhMaU3pW3ffCOOFJ
Oip3QTFttOHKCtZR7fAzxCDzppDZxll8zr7ER/25JXOdW3JMH8rS5o9RrPhTea4ubPV8TdaThLZJ
d0hiIAG65+P6rUWWgXAwu2Pei6B1T/W478EwWd9fu62xMVOnIaA8XPUBgbdud4obR3rov2tvHWQp
uhhwtUmFt1N6lPEKBEnotpXuJHgRdThTbWptIzfXcXJEI2uoLi/OYycjJ+YNC5asRDTjDJFrzmKi
taftPcutooMirZH8e8pOkogk2wf9KQZi9bd6+0MNqafuFFrE3TYsN7V6zCGL1Tc9R5No9X+oO6/l
yJFkTT8RxoCAvk0FaiaZZJFVN7BShNYIqKffL6vP2SHBInMbdzs9NqKrDYgMRHh4uP+iBWhXedJG
Y8Yrik0L/1FZTSwXf01hmyZiT9eC9h2dyBO3iPclEMs6spSpNgEURLdqlt8aZo3goZ9N95m0JdQr
drgfofaFqk2/QaPvok3utfrKEnKfF7BSMrFR+Nc6U01KvCDDPt//7w5shsOxAS0RBBgAmVkrr9br
oehlqN1rECTdcauaJR3WgrbG4Jw4p/7RPnh7TqH+S2YAjo5W3rtqBM7Qepdo5XQ/bLKz6kLeDFf9
F7GNd+6237M1ULObMBcIL+TwUAKsg/9IifhR7I2HMV45e6rkcbePE1y9NrAh7Jqb8C5yUQ1aiwhp
h5Xzc3oc1dXa/J7hAWiurHaN6zequtQyG9b2HtudDPBNs+67rZ0dDyioP0OxQdiFfo26j1+OG/12
/Co7SP4PgXED8lgnPO/HfXkpvtZnwTkWtdvpAl9nz71PPGXbXo57Y5N41Faf+OduCe9f8u/9VXkD
EYG4pN8Y+qqKb/BRpzHWxNuj7m99MSLtgtZeux9wiwTsGm+MPZItVHyN6hgOfZ321xZZH40jByV+
m2+z7vfK4zE2Xqt7hh98K0jDH9U9/TX1WX9RiJHpJXViGwPNr9O0oQ/DhYgYY+31e2tjbYq1tsIV
/Ir8dmesOG83Yje91BgeQfF6zH+48RqyN+NNHnv2nbOqfjPRx1BzNl1Yz+F9U6yih+KBq5ByUd6l
FRu0Q3sjWLm/3H2vYMawVnp4NyuUBglatJISLhgr+VJs8+vqNnqmbHKBzNmFe2bdx78Dzuf+or5K
H8yf44W4Tn64KOEQsfYUhflvZbiIH3WdtvLGkFyhV612aerHrYo4cNrdNf6l09z0IFx3CY4P3dk4
XA3dnWz3kXEdGLuo3klro+ibUttFDkGH8ID4v+c2nqtvFHk2RR7STb29poqBjIH1jYK1hU1nvEEz
34xZLavkCfGXI7JAWVnbsd2XqDdAO5U7Md4L4zpp1qG1bvjd+ZUir8F2QaFcJ+a1G30pgwu/Wdkn
6rp/2bN0KgAhIXAPIlGdIQAcdItcf2ine9wUy1tFj/LL7iie5XeDsa1ac/zXMQItJQ1cKLUPAM7z
5nRcWCMcMyW59ykor9vIIWLW1UWhJr9GR7FOFYnfVQAo7pBzCEQVjuoKzqxm6WLT1MkQSmjc+OVm
GrMfpsjlHmG0ej22P4Ed+9HILSnEy9gF+GCHQw6KOedItTiu2kxQe2po1Y+IdnRRuC5d2e7coPn5
70InM0816FhdVy0oAGJWXUdYV4Xwm6FsP7kFrR3JMrWsdsNlZz3hanH++eu0eS33+D6siOlJHmEQ
73xmkxKBTbRKonsHFullWo1XiOs7O2hsDQaH08/K4kY1xnq0HaFPUfpz7B2l4XxdGGl92dXcGfk9
9UqJDf/MchVJWa+0r8ooOXHGufMFCuYN/AQoiiPslLvJbGaaTKkwnNIRnfomeZ+2SrtV+qDcGp55
8D14BNvijn5peAguit/6E6Gepmj0LU3WSka9FmXQnRXvjWKXkYDh5AUAQt5kFFyinRLtkmRDSmIi
EUzpR4s4/w/SuDG6M/c+iy8D7TL312Z1SZZXpeu4XuUjDacdEjjdtMXobRWm51q7kzVJxI7Wp9uT
X2+q7DoXFG/vFP++J92Pt1G1pSZAIjJe8j91ZRX9QMTjrkJP0V51IA8aqITrTqdEso5Il8jlOI+e
WqIfGCsbIft1GG9qkkBMYE4q/h9bE6+P0uMU4/pEW4d/oTg0iwGJpdmUX1P1MJX1FcjBZKPbAxT+
kIMSWo/AgNT63uWcn2VCdpWpt6jRvODCWJzTFNl/vjTnO9bC28zkXHdY2ghcqLOchqtwiPBumB+E
iLQjp/IW9DCo5+inJiRZ6+PYFYjkDe6JUHF87ttJ4L04chGcYDejQPz23pvrJQrSTZQfOhc31yMI
vxziaXXkxKOaIShmWadkwt8vbVpXMMO5MNHh+IMsfd27QYG+baBhZYe4iFHlsi8hpvhc8sjm4yzZ
fT6vf3nZcSOBjAd/gyXKrM49BIMZlabJvMbVcxTmJNi687vQkANJo1OZ6bxAwuMpIhyV80C4cqzM
MkE4qCrF7aA/wMmh5JY35NqCls3nP+nPYTH7ZkdFPjCxmPOAHpstXKjoQwOLpTs41xTdKL2uhocQ
eScLoW62P0nf2uHSG5056d5sNhgUm+Q7AFrzR3igRX4Zh/cK0P/hsjS3MSKdrokwyS41tyLblO1W
ooBV3ej1Q9ls0mADmntQcB06a5JNG+1M/7LVtjYXRfcyMGDHbOvpzPW3rkmLeqO9cJ2kaz2QKrVr
K9hED9mD9sUe1qq11aFr35B78efplwTduGJVhVsNzQKyz24t23VByzC9KfRtiyttdhPbu/7PJX4K
1ugPdkBvql2lbwMo25dtdqb6SCR53XXuyROT/O6k4IzgL9QPCQ9waGbx11CRNo9SVR7UZFq7VndL
j281uWJYd239LM3iNqSc//mHfYdLtDSYcMCQWUbHxToXPsttyL6paakHepIx18BhMyKZukUbD2xX
1xgbVVcpCXXDGRoTwbYqsO76fAjvfzaW3JifGLR0NdSTj9vpVfERnlgQ9uaQH1LF+IIob7RGlsBH
7iyvtvC4xSYuXiSiwyd++ftdSggGj4m7KL5Fpqq/fW0jx6SOurI+jBaspdbx8LvOzNBcZzjDnagv
/mWWHXIAm6iAioD9zn1EaVWMFRAyQSXbOVSqdtbkeGgU1UvY7wslh82JJD+0ZlpIaVmcSAT/8naQ
p7otSD9Izd4RdQrO+zDHtPqg5KpLz2LadHlwrUuz2phRdD1e9VUc0wQMvtCZe/78676fZtcFe4gE
ioU3DaH37TQLWNZB5+T1ocmay6rBoAZuMvFCWqsBYZkTa+n9kcbbKIvBPj2i+ueFbLdXayB+ZnMA
ed+eUcjq2/MBLt9KCuuLLsJwLfJypMGcOCeW0zssKBBwfiWfmEIuqBRdvP2hIb8G/x46YFk2AnKr
1YcQPHQuD7JVLvNaZxcLWtKQpJWVy4GwBiHqbI3o3HIDIJhlqu7aSd3ZvWEdUKK8+fwz/JnnNwGc
8r6DKTeBhZXIdns7vLhMUVJE0P9+xOoVwZbxJeyqo8ZiiSlKQnefZMAGuk4r00WdiHs1l+gqfGoj
tLtNA6vVFqXubYbNy7rU7wV+Ods6A/FWxieG+m7FAFc92jZqHNYOmfpspF0+9daAmsQBW/USgB4d
E7dEYwGi2M+wAlH2+cy8O0CPmGyLvgeYCxzMxCwOuI1stDywi8NoDzqQcnArqS/TE3vQPB6Qb+cf
019Sa0unEQASdxbcexNdzUak0aECrBatELj8qmvDfRNO52EVFVeWAVotGCeawEZVXlom43BRlrke
pHXrq4G7L3w32fkT8J7BNi86K+lvSjPSLxONmoI1PRtORmu3jq1bGJjghiapoWD50znKwIT+DzcI
lXOGQbWUojDs4Ru3Mql25y762Dgb2YpKotIaUPoTv7h3s3wT6y0fYJoMr0Sx805SHT1qr91N9jb1
Bf7B+vlotsXertrxpo1OpKd/WbKoSnMuQODhGmv8Ufx5dTA0keE4sknjw9SiZhxAFFvjIVBsbMQ6
Mfui5JfEOLYePUjhFDigdvUio+mqur/VVr1OhL/VB6N7gge+nmpKAbVwEawBHXwi6szlGaEVMVJG
yRazuez9+fNXI61EHiB+kUcHjIiQrO47/RZtfWUbdK1YjS0rSvoFgAIEpVOE73xcEj21ZvuHslI2
pa4lG6XpAAT62W5KJiRh3egqszsUWw3pRWh+XBlKcNn6mjj7fPW/O3xZi1AC0E4Cl4F2yywXx4+o
VkKz747QLhddqHp1RZNtFahg2FFqL1apM8jNv38nkfKYeNigjea86x4mriacrr4XcftzSpvfWZg+
pX5yjjkCpyENMMRcdp+/U5v72vGNSPx52ZFz5R5Dy9sAmOh6Lay0He7zaKPn15ZxQOIPis6XHIp0
LVeB9mxm1xCS2uoiswDvANKM8K1yuawG676qtohoYpfwSx2xVYScETn49nJla5C4s/0JmxQwGeKH
3YID/mEhA1HolzWVP0hAorvtREJl7AwVvzG7FwO2mFx7Egwb9226scdtnnDp5Eb0pUmrdVc+ZtqP
vto29PGkeW64Ozd8Af+bhpQILc+ntJ4Zj1Zx5jzlGGrlz7p+2cO40VbApZq96WwR4sGG8xzr+cTa
WnLtQluUw4tS3ieUyTOcIYbzxL42rFu7fvQp5FlPRmpsneQ2YMD1/UjxrNiVAeR0SrI3Y7kZnZXy
lfBL5ysyz317Zx/xpjxqm+SwLDjXQURiknIiPr8/Dlxuog6MGervJGuzwIlISD9KSxAqdR0IxUCV
049uAvC1aIEkJ5YmwfhdnOZ17ASXY8E9/s+3yyQyM0zXKqO/x+SkF3eFtfKn26bh46nV2sRNJaVi
YD7bzne3xC8pBZ13CNvnUF40+lfd+K0Zv4eeWle5D8rfqXId4ug6bY3kaZIe4DdZXKKpX/SPmvM4
jnJlxE9IEKyPMs6ub+0i+mVKvG59WhugKzrAI31y7sv7PrwuhBc4z9IFK1X+Ek2NjCCFDL5QI6M1
zmyrFlUQbXhyffwA6xXCIFzPkH/PKbBTUsHbEu1SZasjujxiOpSujF5SQ+mpzlFhTtrN2IGToKnm
FhAb0IZpR4qTqgFQmKWTBStF/62ZvyKlXOXa3n0euFXVEMAUEP0oTvjBc1VkHiLl65HCds2fogq0
6n2VQusX4DErNRpXCFhs4oROd/fV/AaHoKcojzXplw7UUroWzl1d3sfJL4MuciJcCgPnTog/R/Dg
BndR/bWw7lWgM+FzAYjHuqxcrrwwi0C8ZfG9z2AM99wtPFl+BUcFnnnYpDowClas9BRz4wBQpyRd
nTtihagThx9S2SvMbym40FCTj+JFOwz4A8DGNEB5JVcCyoKxthlwuJXlnXJHe7D7oV8O2ZpCfYTE
5drAJZKI0OJwvmoo3ABjE5sCSB+nJXoHzo9eIBC8LRBoFzxm0/Ubiaq2vq4QMZOeHZ+luedySfYv
IvCM/Te3oTZ5LmyknRHG3vVHWh7a7YNyFf/528N429ag0SHKNcOTGo405r7KAq2xmw44bo98/Zf+
12Rv6OtJx4NlSKe2Fg9ucuGn61xcBO1z4Jyn0ze7+z6xMh1YLA55x7FpLcNtQhxjndAedRH22OrO
xhkuAcYTCvl33l2hjJMAkUrOuZwN4iJJQRBcZRLB9ZujWE3e/EiOjeVhlTTnuXZnMHil/NVpd116
8IdDTNexMbewRpz6HKFMeoaPeXid+ze65onAC7MLI/D8+CqRF3F6gcQt93x9OgMmmU+3Wn5paZvc
2GXm/dg/wejTu0eZ7rJziXiP4w3Growe6gSO4L0m9xIEgP8k2B7TcG66W9e5AtGeYdOcn7n0SsFD
XVh0JosTEN65usjxvLGBw3HZwwGOvO9dGovRJFRqdCjpBEaATFNUHO28HXejph7iOO3Pp8rqb422
QsgpC67yQaA64/qhF6qUUyqkSjfYA7hsBKBzVUIebHd6u0YLGEBD5tNLWeHx9+DE+UOLqlA7iWKb
2iowiCMiLAe11eKV5lV/ZOG7Ut11DcdU6qrJ2gyf3FbXVqWNS0cGikEnGbGwuoxSC+DnVGDXAUbr
xBn8LgcmM4J6eLwQolmBzvrb2KqUZhMjVZEehK/2eytENlnPN8LAbgfxEw7jDlaLE/wYZNOsVIyd
T13Dj3ewN0k4AzgSBY8kyOM1fFbFMrFYxtHITA/c4oyroNxTFhh3ZWu8RA0YwhbrX1g+VInrcejX
eTL9gj1O86lkoX8+F8ev/24kKKYI+kDYqWqzWweGHaGbxl12mFL1a2BOnN0jV6+CnNezxI3pEtc/
f+OftOrdKy1kD8Hym9wDZzfxPNPTZhIGNdCmbzcOKsfrNrF/6qXr7DMjgEEhxblV5xnA2Mbf+kZ9
Ww/iQecwvKicEWiflT0GAi+M1hlrUqC8W7c1imnitz1waEGDHk7M0h9419sxQzdwyE7J/gGnzRPr
aPKjBI+XBDwc66NDrcvrBlWse18iw9dH7bZMkS0VAfcmC9hu7GbBvgVrEdB3lBhS7YzA1bxRVaUn
pLHC2atYJwjR7AK/sXZmXrgerjWQYbIYVEbTNl6jlYh6FcCv0Dn9OeZ2c4V6o9ejCHri1xnv1gAO
kdRsQUMb8DnsWarRjOXgF8aUHATsilXvNA+jGp+d+Orv8hn97UtmX91HLVqIxAdR06h0PCY720Va
XQKo4T8MB+qfHYidZaXUZFMr2lqN+1zJ2xxFV/xM1HqXcvXWenE7OBCF+g7sF+2ntQqmYTPFCDPi
T0ZWBokps5BQLhXnrDQC+Akl8iDuhq+rn0rl3+/iY1VdUM5CvQoY+WwXl5FjYQcxKfdWC8KpsMNp
W6kdVQIn6M/DkkuLRV4gAxwmj3VeNLrg12LHkAe9c+IT/qnlzxYoLQwL1OSxl8F19W1Ia13Dx6em
UO6xjvbMVu+8qmUWlck4L0wBW0GU424Cnmeg1Cy0Ub91o5YkAcLEFhv5dGVmtFxi+xSi8a8D045a
Dyg+qDpqFW8HliPbGKd1rdxX7jit26C/16fqnPwg3RDbYAHn7ddO+pvB5xtmoXKJ0l2/tkfgUp0y
IGiuhAdsP59PLMc5bA20KLtZsJP5btzqZ/fNWiIoPuK6c0h9J7+ZuM9aiK/5KR6AU+7jOocjVJk4
wXowBnVt8E+tLaR0L01T28bK5VBc6bRLDdx8zoKmzcgVrJfcDcddNeYqIkPFP4vtX4mv/L8pq9yW
v/NDW//+3V5/L/9/kFc5njmfyKvkv6Lvb1RVjv/8P6oqrv0fVNy5i/ElofebR6btP6oqlvMf/j/l
hCPBw6Hgy5/8j6qKbv6HL44o15FXilDg8Y/+R1XF+g+NK/7m0VyAkxnRpn+jqvI2rCokWwiVUDyc
hQVXRFjipYO9bc0wxf5vGsenUFjDifLk3x//DwPiVY0ntpVk7AdshcK6quv73prU4CHAyODl1TTv
/4kdr2VajknQfyPK/w5fzCFdoAQSRya+tYXC0kx3pZa56iqEPaKtVBQ/xcpARNQ/EUs/+jGz5LRB
Oi3ug9zaDg0Bmqu7HoDIHC3n2+c/5m2a898fc/yRryYLQxa1jN0ReqxWGtea1pN29GqsWlej0+aD
p9gTFJFsrMr7z1/40Q+ahbvSUcsO0y6AwqlrDxdFKH25NhoJqePzF7ztMPz3Fx1f/OoXHcEbmC3p
2BUkjd1fwDb1xbpMGhFirRXG4lqTiQR42VQ5Ar44PmmoNeZhV5840GfNnP8OYHbSkKljvduM5lYG
QVetSXM98sqXMtEraCdV0HcA40Y4YwWq48lWChx8AdMGjshOAJk+muPjufxqCtJgzNB/7JkCFJfW
el282GZ/SjHoo4cTHV4/vGCn9s7YmkisNfazWlBU8xH4PmH98tHTZ7EhdeLIanSsMhM9in6r6Ghd
5QpGtuvPF8cHj5+n1oXSm2UVmuY2bW3Azz03usGf7GWRxzmmeK/mHWnsGFImaj+UlCeoa4PS1Rur
LAp74fBn0UAMgeaMaUw0KAwMj0bLguJSVWylzefz80Fs+6PL+uoXYE1EEUPSQc/SpvLvcYWr5Bcd
ayr1olVC175Djk+3zj9/2UcfYxZ78GpUjm6wipcXo23tm6gJ2y9Z2yovy54/CzWNo0q1H0zHmwot
246oZFObiRIKcp8///icvxwE806RWyRGKrGP9QoFQNiur7USvYd+hO1RRaFxCo3z0Wtm8UQ30LDu
SdI9br30SnOryFVw6Vo6bMuo7YcTceujrzELGlXRVb4+ZI5X0mV8SOoxvM3pCjwsm6tZ1MCZ1tF6
chFPKChSp01tQ4k3uL09JSZ2DSe+yEe/YRY9QhS7MUEoKaWlxniuZJN66wYa8NvPf8QHj7dnV7QC
XCTqoROeZHYFCFKNB+OrNRXliZPro8fPwgcmLAVNYQs94ZQv0KZBtjWkglLGstHPgoeM9HxMx9jx
jKaj4JiODqD8RkUoc+ELZvs5cRWzcgdm39WyCpcRzcz7bR3bU79f9gtmG9oWo95oyoA1AmTqLzbq
0/shCqpx4fhnG80ea25o6NR6pW4AMWonnZpemKD8t2yL2eLt+YDzXmW1ora9pAlKWj4ZTmarWBr1
qbP5uFL+EpHmcgRjEAeYCPCJK38s600coJm5zxSMfygl+xmizoEY8+c0c/Rvklt2fiKSf5Tz2LON
lw6Bj4g7dtp4QKSwe5TGh2o7Yf8RbZ0WWQrI42080YsLrTLbJcMU2BvL6PXi0KmtJZdN8FzbePQt
xXYSxfcyW5FgJHqIM3aqn1gfsw7l/83srNkGNbt2iCpR0X5Vp7rYTpoPc9n0pyk9K13dhpqANepL
SasmOzMmJzdvBhRj82vAKE787CRctU8M5YNQMWfow2s2yzYZJ6/1hbHudbuhMg2Bd9E+m+OLnVxM
Toeoqqe0IlwnOsp9VgKRZtHT5/V2J49NCDDREavggyuyJvd3OQx9tWzw1iwKpcgGa+OAbwvWYr0X
tJqRrgIdscZlo5/FIKnVlhNjw+IhZet8NTmZbxrwgMuOAOv4vV/lX3gr5LGi2K6H0ZF69Ih3smmF
6/HYnNghH0QIaxbjmqgaTTHUjteOvS/wwq5r9cdQakSLUIRgLvNIIh0mJqsMfpbZhGz2snmbxT6a
mSkbAPq85fiZXJWVaLLVKA1l4ekzB0hM1GcradX2VlaUoCys7DcT7pCbZcOfBTjKXUhJV8PkNTJo
vSm34fzUZXwifn60nWeJBRozoTKQZnuxiLK1QLR844/FqbbOR0+fhS1ubJieRMXkCe68oAK0pzww
TiXBHz18llVoVpkbQxpMXmCP7bWkuEdqUYVavGzdmLPtHMayLfWaSKf4mXsuOsQHfBji3qLPas62
Q6wqtdr7zeRVoNt3jZsHSHcZ0+7zpx9jwl+OY3O25nOf4jdCR72Hcelvrp0JXY42KXOv7W1rWTQ1
Z4m13mFlHid+7+ks/nu3LeKtZhTJsuv4vILf5qRC/WT1Hl451jliWHITj+DkP5+fD9aOMVv2WptR
Np5i6eHNYFxGaYaoyJAuG/o7fEgl/CTR9NaritiHtmqiOAaVCaHcZYOfLXzTD5pEmSjzlHk0XCRt
0F5J3z8lofXR1MyWPfVRhUZr3O5qGfTNQe8xmbk1axoqC+d+do4lGpbmAFoGUkI5rZPS/Dq6Y35i
4X80+uPff3WMmSiiAAn0u22VIjmnNxIFFRcQ17KZn21avYwNvL6cjplXvtZwKBAfHvyFn1W8HTqG
XLWiNNb/DN0QlViZnbV06PPdajq+dEKt27o9RWNxfHqzfGJmh1SidiWWojx9iN1wLZ1ErixLnJI9
/eCjzsXlQsN0CuwbeLohfleRke6CKFhY2XoH+sNmzokCHo63VualeK5x8wJkv2jFzJHKQ6vbfjom
3dYEsLUatE6stBIw6rKnz/ZqhrIgyliq3OY454DqiX5jQKQtW+z6bJ82U43pYdjLbZbA1IfL9FXp
GrHw4bN9qvqAnccQ70S7UhH0GaLvjZyahQ+fbdMKG8CYbBK0kYWtq3XUBJc1alrLJl283ae2HitB
pOBSCzhUu25oj+zxu0//larN/73pHVtgrwPYIA2Rw4CR3qTh5QA5CmLKRkGZ/pRT90ebabZVRTW4
mYRw4Y1GhgSFopemV/ai/bloduZqPFrki7rA8ckDPZFeuHGjbZokHpfdUsQsoZS1jx/QaEqvdfVv
eCzeNYZ+t2zgs1N1wBg0G0elhTWu3BAev47CXli+E7N96kZRZmsYJuLoGToo+JsPBQD6ZUHgXRs/
aZTadSToxaiN1rheXtmiUpct9jkVmvZtXzaDo2wxT/wVjdqTMLMT6hEfLMQ5qwLzY6y9Y2X0eGyD
zLJoQqRWGjR1ln3Q2T7tcJYME6NuPRd7pGejJQ6sGrx5lmUac4g6YA6B7EUhvayop00x2D/wEfUX
Tvtsk/oOAqldVKMDOaKmlGU4IzTJqc7rBxM/51u5WDdjRpa1Hl4n7rWDOeV1qvjl06Jp/4OefpWB
YWIH8rQ+gmlDgLN61gOEjpZ90j8Eq1fPnozCxS4kkV5tQs/WnOFrWjn7ZeOe7VGjN4Y+0nm2EjcP
hhyvTaM5wfD5aMJnJ2nR+9jC60G7VX30XpTYv4omdeEd+48szas50bSytCdFKFt8bG6z0f7q1GO6
LLTMIYiYyHZEc+YkDXM8D4udD8Z52XTPdqdR9qMOX1jZFhN6Qb24NE5piX4027MTtIRvBGWNu50F
YtYpBoQG/WVt1j9F6FdzHcENCaVk0GX2OHUS78wvi2ZDnd1HUzeuyynhIxph8qMe3DtnspbFqTn7
W1ZdMoy91XojyNqHaWyFF0u92Swb+OzU1HN/yOPIbb1GAUog8gTOtfu87NmzHZmkUQPdHDlMMyK7
VVTrO2jZhQebOtuTLOyqSlWOZJzqkflvDLjkrn3KT+WDNThnpDhNZ7eG2SnYQR7QdXeoBC+bk1lq
GwZhZVTh2HrSAczR6w18jsp6WPbw2Z7s6b+PY+43+BOUZ31Kbx/76lM2LB9NyWxb1lKqiZLycCc1
97osf0ZH0P+ygc+OS6Bko1o5bgPdVN+bPHuQsEWWPPudLgQIYlvXB43SK9IRV9IJ4ovKQEdg2dNn
CW3YGF1KPstCMcHqT2r8mOLctOzZs705uNLoE5edP+hjG4PG9q0Ctb8JZZXPXzBDkv7vZUWdy4PY
MRoZHfCGXea4oU1BIR+xq9f46/eotdYXo0B5rF/lBtbvXlTGD/EUPUBj180zv4lk+MOtg3DLefUL
c3Uus6jhTu2yWyCwwrc3qbLPDJ9uTOsFRvld6bsn2guPn//wv69l4IxvH93hOlADSlW2UgbmppJ4
2kAbthdlOdBa3z69Djtk5NyBgQ/DXhZH5/lqWfyA5fj22XEG8QFL3cZzEv06BQ65Rc9enFgPH03L
LH7IoAa5KbvWU8v0zsDRM67DRSnUe1CwqeRjoGeNB2oYbH/2h34Vvyz7nLPwMdIzaJwMYH+XWl+D
ZriIbPOw6NFz2NdQt37iCAU9Yy1FP6hAJzXP4mW4DW0O+yrMPnc7wEUeTaJpk0/Fja03y0AJSOy+
XSqyFE0San3tFYBz0lUja+VS6dTxftnMzLZnr+jEbEPyRbvxV0N+OTTOj2WPnm3PlmMxLK2i8RJU
/IeyPFezbNk6nCOvOt9JrDg1am/q0Ijp+gARxzT/uWzcs82Jc6rf1EOCgl0I2ccYbzLnVFJ8/Onv
G0LoC7z9mL1Ctbor7Ro0fGdCvbSt+LqyygHvFiHH9bLxz454M8mHPClMLJEi/VsaGk9KmTwse/Rs
iw7gMVPLRhdciK4565pagwpmLGvG4Xv3dnYCEZpRrQsGbmhPWadgbaOUXxaNfE7hCYeqROkjbDxT
REa/nXQ5HvUX0/AUMfmDqGvP9ik2IIEjHZynpkG5izLxEFXLKgWaPdujSFFVXOd5NAwWzB6jW1+3
FjXJ8LB5O+WpM/pZ1Y21p+PU4ymOaO+0oI8W4ZARv3v7dGF3qtlFrERfxYZurCsPn5hlcDZtTujJ
Bl9phyasvRzG5Ert7F3VBwuzljlSq60NKQ2XKSc8XnajuEzNYdkemmO03B5R9rgKas/GlHBlT+Ol
W0fLunraHIflskrUAU0bTyu6va5VV7XaLhv3HFtVR/ROrF5B69dyniCl3aVJteiKCfH07TpBKiBL
gjKuPYuZWblA5FfVmDnL4uEcb9TqcaXEhVvRVcIGsRbJnVTcx0VhZQ42UlVugbmJmkIQ6Rkqa5RR
tlJVrIUTM9ueceyCmYtH9o2LloUjLUw6I3Va+EVn27OLTcsHCVh5kwuNWWuMG07SZb19bQ40kkru
FCZ2IV5T4H2ZEGtHlDSRKun+nfPA/157oDm9XTV2kgnglHXp2UZ7iILmrk/aw6LPOgdVBP7Y62ka
VJ6duwiVIxMRGshZLHr43E0A0LPqBkPOmkFODSNNSpIY2BvVsu4MJrJv52VMpHTqzMc1WGkSJEr6
MnuRrt0vvIpbsyRAy4Rq9K5SenU4NpssgLHPlzV3i2bHnCUBtj0MjtqppSdTS6ALCFof3vHCuD73
WW1TsIGNnpcIlttBu9ImkXxPxgFrgGWjn2UBQ1RbdT8wN0WILkfUZo9Dqi07q+dIqFQUfabYknnP
nfJsbNRm16dFeLZs5LNQ0+mdPpZpj/mnb05PauEHZ4i9YIu57PGzWKMT300x8lnd3EfNzMZQF5K3
X1jVwhfMsnZanEmRlx0zrzc99k7OY1ilyzoe2hwGVVHQdxSZleguxc43lKWGM5lk3bKpn8OgWlUZ
kBMzC0xaUVKxAOaslFGxt4tmfo6DqkcFBEHK080OGRtTKy+S/BTG6k9e8ZcLjTFb71U0AER2ROGh
chb4K3rZMZvWjoZkHWRHubysHPuDzJr0XG90xfLaMKzMBwh4drXHxrCpD66dWWcJXVMkbJPcsFZ2
GtEqCIbKUfvVZMRV/dhXAjlldazy5HsRIpq2tkgsxUYz6QTgrSCRvko1anhrix76cI5YlxN7wh5C
49wvYtT2NZVqwrMCdnfERy1uUNBDC0Gu+zRqp11QuTiyqamY5C4TYpg2iHzp+bcBLUx/D3ldiX80
mllVnjMJt/Pqgd+7KdsJiVS1M511bgt8razRDuRZoBWBe2U5Oaw1tZrEQaDPteqEVZ+XUVNPnlq4
zrjrs7QzNl1tBOa2Q0yQAnsaopIWpGVWkM+67ojicaTbq6yIau2yqYKm2aVaa6uXE7ONm5GedOfT
pGQ3dd6p+A2pHRILsV/70yHV4sJeloXMgT91FnRdV3ZIjTiB/FI7yCTVWY4f3KIFOof+VHnUwh1A
DMillrcyRXyFFdwyRtA/BrWvekUqM4fCcYlvGHqo2abAid4bKjVamFzqs7uZlkfapOhx6VlBZg5b
0eQIMtuKmVSbZbMzi8ttVvW+ghS7R/fipS+NC1NplkHlUVJ5mymUsq+7arQLdGxcwEVtYw/pWndj
8X84O7MuOXFlC/8i1hKTgFcgMytrtqs8vrDabhuBJBBCQqBff3f10zGnfXwXrz1QpNAQEdqxv5/H
3n23Jy/p5GE1H6mLmAqfg7czxbh4hYPYsQt6mPf8+gPkmljKbTxeaMqAP5GAoLVxcWxeJruRj2EY
gRRHqAuj8keT8Jcm646tqGQ38AtuMFcR4b1T21zmQtw2aXisbJ3sxjxdoOgKUdu8oDEermBBAd8X
2DAeHJPo1wHXpI0px2X3pQUQq1xBZaS9fj00W5Jd3NqjLXwZMgJTsM2qRzQ2djdjDB/nY0/fRa2M
dqAORnS+tJon9wkyK3SdWPPl0NP3nrJODSIka4sAAaaVpc0c/O277mCAsFejqcw1vW9xhOMGSVfQ
u1H4fjlyOfbuu5FxBI3caTcABTgKcUvjJX1j9GoQgQ49f69Fm/uhhcxqxGQfbHbLhph8RU77J4jG
25L5lwhkr0XLVjl5OSPuQylrvTYJqK0ZMVl97N138U0UC1t0b3tA30n49znASK2R8thq2gvSQh2u
IJ7m4yUAkfMHgxb+h5cWCKdjL7/bwOA0PfSs5+qS0mwJruAGhhVpnEv/cLP5m66/cC9LQzNs01CR
DxcvwjdHeP5GzGyyIVK1m8fgFe1wj0EA+6waURwvqrZAUndmQZr+yTn7N19/7+Dvsm4cBqmHS6fX
4JvsXfxdg4J9LHTea+PQo0yJ7RHdOhgs53DP71t4YbBBiWPJ7t41i5LYo4jxdgA3JmzuZNeib22D
dTI5OAV2e6onVqPbNxouMO3qeLm6HtihnidgQh+bY7vNg84eox/hD2w2gmTb20/oXPh+6Nl7hZww
cjOF9cNF6QH07jb+6Q2498cenv96krWTD2EWmsEHkyRnEfHbKJqPJep7fZwMAgIDK4M2n2SZgdBK
cJHh/Ptj770LeQwTug3dMlwaq2Eey6K2lGl3MCLcy9jmPhnGZICLGoL+x2zxwOC0f3Ca+d1SjXcD
vuKekepxuMwrLHtDofOy7UZ37BALo1+f7jjt8oXH8gLD+BHE4jyfbllmB3ZsIf3TEvwfeURSrGNM
ByIvWTr01VTkNzwJt4NzcbeItBratik6mIsmzN3PWsLI1PTLu/89Y962+385IfeqtsLxbXEhznfh
YWz9aMjcFidBwnGE3XA8DseC/b3CLd9oA554O16IfXMjZ6kBH5EHBOym//07fjOB9jIXGXTztBQd
5mYawaufvG/D5thGT3aLCtYXJica744qVVp3GqV8mLIPxz7vXuQ2YDIGHJrFU5jp5v2yBeplYOmx
XqtwL3IT3RBaEs3ibZfM3ykZpxfTpX/yz/vdoO9WrUJ1gTRyELgMR1VinABwStru4MDsFq3dzLDZ
rRNQCMBgCiaXavriRQHL4GMzZnf6wS6naZTR4uJ19g21owcAUz4de/RuySYLwW01+hfRljo2YIzO
dvnhYvg6H3k8+Yfi/h/bTYc6wsCat2FXeYOC45xfJU3toelO9g5mY9Tb1Wu8fAPUwAnQGVXCg+XY
GfJfBM6C+mxLZ9TfQmfCrR466BGqfhj65VCKC1PHX/f6fHGNQmQrLiGjW523hDyP6DZ8f2zo37bR
/xj6jXaoIzi4/bdhu463PQnJYxQBNf2Ht/+nc+u/92OyF5a9wUlWSi2mDrWpfJrCcLA3HV8mfUYi
ZoFiBkFqrqdUwEQx2JAV3Kusn+QX0EySs6WRv2ZJsKVl4RsL/4Qt4PxJDukaVXKatq4Cpqfx38Zm
6+x5UDhz4Uzfr99jmSR3i+oN0JhsOccNMLWFh0MHK4nsEv/KQnTfvONvLhqvQ5cD8ISELfH4t7CS
ZQS61MdescDX+K/n7iGOmnE5FOqBSvjroEN1CTQD2qVPbRP2j0vBi3sAxtpjByws4399/BjwdER1
lF+ilfyg0fSuCNvnY9Nlt8cg19xkQB2/xB4qYBEl12ic/2Tz8Taj/22q7HYZawPZ+nnll0nBSeSq
Zw8kc7FB9VA7xPAtkDRUsEM1DLIXyYVTAQ7ekgK5qgIKI3wnzl6J9sOhcdqL5NjWWOSIMb8sY8Lq
oPGfgIz60zi9rc1/Gae9SC4kbWe5tmBFC9u9QPOdPOWsXf9a+zD4Q/3od39it+mQpoD9rpr4aV5j
TmtmJg3T/EWj2H7tHPrt/pBU/+aT7wn3kCe0dqGiPbWd4fxsYY0LdVggTp30Odhty8FrJyBvfl0U
LUPtpNECgzZEAYRu9BM2ooMH2B4JE8BSBIWAgV9C3KCb2J1hYv6HDfp3X2K3mLMYWk6PDmF4R0+Z
uRZiTs9jXuD+nLaLIIc6QIG0+HV0Ujybdl0WwIgDNofoxG8/F1N2rPH2v/zN562YOnC++kuWpeYM
RXheNiw8lqyAB/3ruy8dSpGxDUEKT3KY7C+brPOiO5TH/ZcZNqEqFCITTR0u3S1p4jIZ6bEx32vo
tpiIeTR4NEhGp6aYzrKLDuWHZK+h22DT1s0Fb4BaiO6yNLib6LEqHlxzfx1tyApJhrnS1Kp3020/
zwYEi/jl0La5l9A1acaWLQ4w2cN2PimlE5DTRXI+9vTdsUsKrpuUgISUdbO6g+r109Rux6xrwe36
dVxamrXBEtnuIrZInG1hhhsyiWNSVLKX0QXbios9qYGX7vupViy/DzL9Jxrpv2c9ZC+jW3sy2Tke
i9rIpFvPUeQ+KM2Bzzg07HspHRsLM4lkKOphmR65GC+9Ho8d4nsp3cbWtZUtAilhbFcOFl7bXqR/
2Hl/Myx7Jd0Cdb5H/yEW0byMAF7qSlH4HR8blN0B62FnNi9Gdeipkhss4BXI6o0eimOCNGCTf52O
hdzQc8HTAm1go4/KXDT6blx5d6xLk+ytuywdmiGb4qKWDsxV/g4qgD+MzD/Vt38Jb/ZauoR6YDqG
ll3CLYiXO9LJFO1PLZxGX+GFNF66tPBxmU2LTE8U1TVXTYanC/w7FYXhui3IdPIqbKO/ZJZGIADl
cZcdkuKTvQrPp8xNxi7zaRioqODUCweMpDnm8gASya8fTYB94kHrnk9dtmrQZQ38lEG9+8PA/mY+
72U9sYtiL7iZgVqSDBoO84p20vXYw/eqHusmWARl23zashC8PgK6esYP7n57UU/KLQ3iCaPuJewp
nNl+Eg380rGVGP066GswhTB6MW8ZsDbttYtJbk9s5iBCHfsDu686dJ0BuZhl9aoZxZmz9cBTMmAf
42Pp5F6iqA23fmmUPdmRqZPME1erIjlU3odn7a/Dgyg8jVUMilL4Ztbm0gnWAEl2SDJP9gJFlS0J
KIl4+GJhFi7mZCpHER2TP8LK9NdXT5iF/YId7CnqQ1XFPOxLFJm+Hfqqe33iyEGkJnFjTksEvlce
AOM1rQk5dmbuHS9byIdJEsTmNEIsVY5ct48ii83HY+/+tkP8R9EncUrFIbBKp6DAVVPCfXvqtvTg
wOyirE67cMTdujnBFDV6HuTKv1His2OR7V6CF3glp0bEFpSSTteFAzoXi/fY5T3ZK2w82iCabkFg
lYGYOMv4RbLoWPM3UMC/DjqTKCmPKrGnjmhSrgoY0KaBjO5/f9LfpIl7jY0I+RTxMc7PtBHp8sys
7OR5o5EAWRScqOXg8O8+brPETRL2+BFplAf1EqVtNaz2mN6G/MMu+495qViTGUPx9LYFDTOH2KYq
xu3v/z1Cvzn+9oIb3uPwhp5Rn9SqtqqTU1/Psjm2Sya70lWhEmJkmurTwu1ylgwgP9gr+2Pb5F6S
uEmw2b12+mSYF+dw5h982KfHPulekOiZTPyIWs9J5SyrpFj7CpLUY/J5svciG7ItM1neqFMgA131
HqjZWG3HfKXA8f51TTVJInTYU3XqzMQqn0pR5fDVP3Zw783IbLih5Kzb/Nz3g3/1RK0fe3CJ/7Bi
fzMf93LEJnYutBArn1Idoh/l7XRSUfinGuHvnr5bqEkYoly9FcU5CVA6X4LvoxheDy2kvfoLkNyw
Ad0jO8OFrBHl4iGTNWydD6kFyV7+FYoxHj3RxTlVcoDMsV8pu6ehGPJjazXerVU15xYhnwK7dg7L
vohuBTl4bO/FX7AJA3I6wqNlgmD1TbEwHFPGkr3yC/SIrmHZVJz9mzETd6BFJyx3x4LgaBcq9UQw
47cxAXC1uRm0eib0mNch2cu+wPxDUiNlUlPIH/ohuE+G7t2hmbh3IUthcsR0PCR1RK0ML4kS6Ltm
TtoPx57/trj+4zwaVDj1wo7ZORnDFQbvyZzcvrXq/cnt8G10/yXT3SuuuoCrJHfg60oVzDemWRb5
OGekbU/oU82aays9ALvGN/+P5PqfZPLf/ugu38m2qBmWfhLIcVY3rFUoOhGpE+dYdeLMmpWLEsRc
wHTKIZ5wtq/9pofsOgpFmTwjse45yOGeL9uVNVvQ/BXHDrK7gUBbzcu437xzJYIcNd1zGubqAXxP
F9LrGiTZxEvtRRt0JYmLLgbR2WQKgdBI8enKtJjG9i8Feq8Ny4RnnbzGnsPQud6Q0GdtvU2L00BS
xv36AoM7t3RlygEggpH31q3zUIaFDWhSFhuM6/lNqDiFMb9EzRKwc/QVCIsXnLNx+KAiiai3z/r8
p1QS/1jbKVlqCt15XFqMEK+WxUXdxW92BROKk3ge/hpRtM1sueqQhK5Mc9qyL0OX8OK7bC0wRGjk
9KOWJbzI+u3zm4zuRnkJXvEAS6u5cq6bwVTP0DjZnDyubKJTEDWg2jU5ZlpRLdRtqayjxafkLswX
Wpy71HqJ/qpp3G7AMBiAWVULfeiJ7fKadDGQeSyjE6KwXAKIK2HPW65TS6cB+s1+ZG1tCiSHWYUK
yRtw1ehp0FmZRzRD38jSXZokQ9iIvYRKe4uvNbKu1Dkiu7IIAyFrK4fo62QkcN6bX7PvtvNbfFZ6
TPmj11FOP7IpyrLH2DRxfO8bltu2Fh49Ksm5cDaEI4KnmRUP6NDI8b1U1ym8XEt80dozgecyojFJ
Rs9vNhqv7tuUyw4w+nFBMfiaoQOpeA3XDFaJlRgScM7aPHgzqRRWDC5AF4uHaAv+Ppld7GnDtxzH
a5SikAZoKB9yVnLKizPlbKhGujqpkXpvoNq/RZbLfEfszE9OY496pGNr+9d1jdoBnIp2GKPrkvo4
qcaWJRE8bNkmalQhWP4lN/Ew3hWrR5mGpcSuunTKoJgP2GOaRYigjInjuAKjLu7fhTzX9AyDFb7e
DZELUdUmBs5vHtfMZmnRbkm2mRpoLSks4Iiw3yIRoGdGL1miXrJUhnnNmjntvyH3yQUWjUzGpZ77
dJwfuSUtfYU8a5LnfsvQJlSMZExvfQoA9n3IHGix3SBGi44ZHYzJ44RFy06DYlt0VTLsp08skIAF
Y3vjLU3LTCaFeiTG8PBb0jdNvpVNC37pxbllSW+J7pLxc+/ollZwtSfoRm9dHBYwnk6p+N4Y1/K2
5BMA02lMJ/UJ3eWeVbhdwtkFNf24PUDHOuf4n8cg+T72evFXCRzl9so90IyVYlhJ3/sE0/ymBWP4
0RSkPZNoyvunXNuMgsXbKfZ+4mz1zw4y+ijATTR8A/L6zSeZXmdnhuEnx80Nu+vpFG+XcewBEp2i
ItR3diqyqOqTOIm+5DRKir9Dx5tHtJAHt7hG8t/RQCDL3qVt3cK+KKjXzufuFoSLxd/A2ij+LIou
KWol0DH4LtuYGB7DtunCqxs7u52CifXrTbFpQi8ZXTn5RGjDm/dsKlpVqc0EcGzsSQF2eyHpvNwu
fk71w0y8IddYUSU+ACvSjE82LTJ2JoyPWW3WfsHe6dJcszP006F+mIqFfhfwBAAsHPUl98RWorGV
sHF1J5qORrc1wW3Vcsd72C+fm9YqNDEE2dK+snwukqtUStHSNIGm3xgrelW1w8xNX+ZD2BCQkZJ4
vc5CzqY2LiJBbeYhCstBeKe+xKbAG9QpaUOYLa54iy5oZzDT12AeTsObJU8Juz3PHyeHxrRTqrT7
GpHNUcDf2gGuoYA90AeES+2PBks4q3rBIllR6dLx0zbFaQqDIylhyFbG3Pvu6gy6TV830PN0U7LJ
ZCv2ew+u6lj2Bse0K1HxXubvPDSmfb8wX9yBtKFxKnBY1hTvBR719jWVsfqUFhTXnafBRTIt0Ug5
pBdRhKCfLksbi61sQ5P7O7fOLQqNK+BXxQ1pwOs9o52NsesMEFxQet11wQtNuY5qllAb1DOAr0Wd
bd73HzXxcX+zGO+Ki5Vj0NSTi5rtPgZf7JmEc9+9oNgbbbzshDDFGcb2rbktONKYxw1FlPyc8A6H
nmmadIIcO2HrvWxJz6vR69BUidJZgOYFPTedQwudn8P3hnCJjowhMea5W3FLdTPi3rh/HGHG103l
siVg/MD6vJycLsJrGBezeUrnKRj+iro1F/dUxDMm2sCkYH/HIveYDhKucjNA8Xm3nPHL1v6USp7M
HyhfWHM7t10fX9GRSsWD1RGwYCfsSYLWoDnFzQ8PN2fYrs+sT2/msWtbSJDR7IKJkodJf8t6s6kb
1csY0t4IUl9ymhXAjOVitiF6GYIiv12kKD7mEUd1ECbuafOahEwEPyG1f3kTvd7ASiXazmbT2Qvk
n+vPcZ6Iq8MAB2C19AP/qdDl9VGiDSO9odiegZItJr7dhG74xHXS1zBr7t4jq4FHkicBcIlCe5lV
xRph6ksCJMPjotalUjOCtWce4drw3Jogql3f1RE8R9/RbFjcg/DRltRd18/piyymPDizMVAVW8eo
BC+CYBpIJypiUz9/1X2EtCzvYaRSGeSCD71B3+czS+D1WEPm1Nw5/IMH34q27hA7obYQ8Xit+0Rv
n7nWrakkGoi2exgWxn8xrdcy6ekDk5xcl3kO4gv6bFV8naDAuimyPHnxoYQZDCuw6l9JiLUIRnaw
YD4IMIAjnPuk6Luhxq4zT48+sPlpyYuhsqS5V30gP8BReHnKLLb4OhUyrrtp/O4Jm8pNNt1X0FP6
+8Rt8GJ3M+rnN5zqLUHEYdZxq4lOY/NpClu0jyLQ8inMFQ38EOEkyDEPytEFyWsEGkxUd06Fw/d8
ibHfB+iQulP9DFF5D9Fwe1fEZl1+Ql9jurLALauvSRAt6R1o2X79OxukO7eLgXS5ZMAHPOXAHrNq
WgOm3jGBzfBrPMqm1HOgYlZJvlk4qjRtIsaS60y1tz4Kja6hOTL24kAWf3ASweDPwWTPsfEyrIc+
bCWGiqE1XRTB1DxHSjXrGcLIYXgPzZrpX2BCQO8Z6ZrlIqdt2x4zuCCoWq+4mL8msMpZSmkjF5Xx
Ok3ssx10S752LF6e+jianpXWHuBtGMTPCyrWfqXfx7CbwhcDXGTwOcZVWPApodhJYdtkTIou2kTQ
dKuyTi9R1SrwcW9Z53U1TTbD7RS1tqlAmF/OubF9f0Fy4tWDgybmucBhm+lycRJSqzZ9jAo5VFsG
nqNuIMvD/m3LoLcN5MfMVpH22WmlRXfdJPDabvgiwTsrs7VzVwcdXT8On6DG26otHpMqYgmnMDdx
gDnosRA4vtDQlfcNgUmb3epWJAqR/awAKlyK8L4bTLDVTDNykzrob7cGl6LJQM0pRN9vJYSeyi5O
YcCg6fABUe9XytMnGwIbERos0WR7U2LLaEX8ST+3XfGwxEU1TiFWRhiSC+NiGSrf97hqCEjyEko3
XXFtwHUZ9iK+8EQVlUUj4fNMRH4b9NkAnnw7PiLPMMslEllKF3wzIqdHxSaG9vUQRrVnVfRifIil
cgHOCjgV3BW0jet+nMx6TsMuWZ7CgWjYTePivnhN8sGx8yIAV3qeIhZ/zmeAgeo5aVBbyrvA0Mdt
UE12JroH4BwXmvHwfjbUP6WJEOFFiXEM1nJ+K18MCXZc9ERAA5lfllAhN/FDW9w12DLVWuVJ0j5v
UFYF1Uqxet/P3k1ouBcgc7sKJp4Nr7Ii7NQTn1HDxOC1YjrFG/q2xRm9uOEpb+JhqDVpIlWFHRPh
Q2LVG8eYzm/BdQ7pLmurIl/SqJZ2IqHFQ9AzPkiTnfpcwJqr9BINiK8Krbzxx3am470eLML6irV9
UIU9rAcxdfN1KTNHsUlEFh4VNy11CkFlthLkgq3BTS58ArQDRSlOAnPt8DLknR2xMKsopVPNN2aH
C19xnnxJiXbLOcq4CEEL0zDXC5MuzustE+x7saRtOcehP9vcrp+HoWERUp606edHC7UedjyNkL67
jTvlcPffbE/59oYF9trHd3Oec3LKwUZaEb4h1K21T+L0oxNL0F45HVLzakUTLu8HbcMKFzlT9HUT
jVuqdO0CQMTZh2K1tlxU8GPj6LMacS9b6rVnN8yAYD8k6OtHsBdX3ptClRkS8gmyXw7IN4luIh65
yzra4uRkFt/xuCg+CQRUYIz331rYbD+FKGk9szCiLSAK5iV1y+044mS4zV27/R2qPvw4DWnObqKO
ob3A97MvHqYg0s/EwR0Z5vzpA3xNbZnTDW4klvgLwpbpY4uSk35eAgWBuVmzygaQXDRB+jHPh7nc
xvwBd1bwGAARONblTNo7bHHLddN59AG7e3viUU/BdJergfYGKJYodUHVOvApao6lg/GxDntG0910
NmtPmBhAgtF2u/U0/zvPW/MuiZLklhKOCRcLXXWEvhOplh9CL9annKr+XUvUDCGVFZxP5Uq6ws1l
i/xtO2+gNW43dInajzRc1a3pt7yo+2GilfTWr+dB9+ntBkFu8sEFefbSChcDgxCZIQtuGpktTpQN
1koO44eNkb8702zmQ5pSupVLJ9cc4uRwcVvdvTlcXMW2ehgB5TrcFEjW0zRjlq1dPPZ1S5cwuF3C
BF3c6Nh35FazsCkeZwDuzXmBcwX56KmIaFVsyWLubKLS9ityMTkB6REF0Y3qVJfc9+siAFduhwVb
a6h0/jG2QpGnKbaxOsEraBtgsjFTdh2DpRBfAqxMYNbSrUu72uVutOWGwnlzKozNukoLRN2ubOIg
jkW5pZvtvq95Gk/3yzou/htAag4BPjN5itNbYCGnquzRpNaf4AvVRBedi65/t4aoZp3GIYnl2WTY
+Grk6G12nd4Epacpk1H8hEauPr2DIjwO67BY0+IaolVv/dnhFJVPdja5ItVWtAu7nac5JrSE1UyO
+M/3kdjeodiTRajrQITs7+ZZzNiJ2JAhhlISS/+Fo/zivvCUF9dkhEQjnqXLvoRzzIOvEvfLKPys
YwroKK5VWIXZgci/bOzCwafRdq0X2er8E4VLhfmYO0byz/M8FVFfp9kUIFhphjRYXqjz/dqWQRRl
MaKcRsuqaGIRPc4+X7efSdMX4m/doYPylPcgd77fBFsLWGiko34GUz3l62lY4KZ8KbogGp8p1if2
YBLrtwAB8KYM5W82wDHipo8JczcxZ5zIOvF61WMpKKUtsAsjMmqkL/1UbQhSEVgj7jHuXW8QIrpL
wVuuP4o5GJfz2AemuM5zYVN8MV84XU+RWJevvEjRT0oZL+avxvFpOauWyKAquA3vuqltaDVBB2Du
t75PWnySrEN764x7o0qrZUKGNVEYDX20PilyeE9Mzf3YRtPFNWv+foqjDf66JvVePW1CiFIDj1ui
EbG1MZh4eT+eN5cjfMmRsbibnqz0FFGfBCUrLAx+jUMQXRpr3PwuC13Gfi7gCeUnzwlhNXXw9BrL
dgbY5cZTmX7bQKfs+jIeg6K5BQM9oUk1C98HyLA2ElxWj2l8yaI0zG4Njpf+r8J3rN4GuJ88jdGs
T10weQthT9AEV2RssakIyuPYGnOslgquYfGHeDGQVS6OtepasLczCkNmQlgqj2NX4SBU8mOKmyly
7hkbTK2CtHOnZUV/DmoZARo7fcbC7jHvHUEdqNv4I9ob7FU0HR1Kmzb2diSo3z0UUWuiK4Ju8TXv
2egeB+7mWzNlg2B1vm1rlabYPVBhbJuvcHNBRtJKbKldr/mDMaRAhwTsddxVZDmrlN8AA0JTE7np
Mh2Lh8nEs3jQjZ3vrFJj/1ek15yfxpzrV9RS4pMMYoRieB+aXzefJboSa+I+pvDY+aEjSkjJ4CrT
YSYj2imFy+Q5BurdVhMS1rHKcV+/gOmYr7i0wOY5IybVayUsCiEVPJiKtUIj19aWIcMMnjYeiUpB
/wXlOWxzooexGAyqhibwhbzN3JKyz6tbJn/vE5x4H+BeM0b3kna2mysTL6q7G3Oow+AMuK41oT32
uGZJniKwN+tlzNYevhwNkNUDIovsXchi1GSaGcl+ScFsvPV9E6xQzU7C1xw36QgVGoPeuO/NAB7O
NeKoI5YNvE/yH6NBbQ3nGbIXMCVXAtmTN9jjHoK8GM0L7twife/gZoDg14HT+phYmDVVea6Ve5K4
Ev2WeKS3X4c2NewTG1u0zHGjlIAaUCavMiqQ4oBajEyAg+OCQhCYj9gAF/WJdSh9oNA8n/lst7DE
RrE2XelRkE5rnlHGxN3mMlRPSnSZhV/1rIa4GlFfWZ421Xr3jqgpyD67Zhrsk126orvNWYG85iRt
w7vr0rI1ZNh0o/Qndwhsv/KtdXI5+ULByZuPk/+A6wMJvdSCOpNcyxXnvL5Z+9lheUfTxyhm8Rk3
PeEdLBZwmuQpbNjLwVGbfcB6cOJUMMOQueThsN673A78i5MoyZRIZG3yEAYRHX6ovih4zcdGR69B
5OXyuJG8Xx6bERS6dznqqtE/1ST7qOY4Hn6mw1xkN2vYClIlCeyy73GatTix2zWNXN3QbM1VBY4X
xL+VDyFYe1ngbURuKXyayF0KcxJxi4hpVcAKknV4KBSqrCVVsYMXu2L6B0njjj1GvhmgAWwIH25g
ih9Ez+h6zOhYgTDlHW5vhk2dXQwXujNETUpWuBNJ7bfByTkAfNGb/BoI1EE+EyEnZBEU4WMd6kL1
SGAQ1MpHi+ofr9AdYWZbwtInjO4IjVKE7qkJhpsAtFf2bVC8WPGraGMuru1yV+tUKX4ScZxPdQTa
jeHlpOXGzoimBNKCBCZkkE6KN/QYSGxj3bOuWG8bA+V7hS6Ptkhr+CiQGZ7tjcRtNC4yx/aWLmvs
K9TEVHKDfXLEXfuEc6xEFTXkJdo9fV9PcrDinKw2nH5kXcpFgDgpTEwMHi28cH4qLgW6sTjut8xc
LRJnYlIFQhcXGqloW688zOP8o9WgxNy/zblV4Yd3SZ9UfbjG41OadWL9FODXFDgakPGN9vzmRY0g
f8n9kjzat/zkrglGvuKggdoV9lBb07ZPmwxnBGbawuFgwcUSik3Z/3F2XsuRa+d+f5VT+x46yMF1
pAukjmySzTi8QU3gIAMLWMhv42fxi/nX2zo+3mNLcu0qqUojzjA0G2t93z8GMCXWPPiqrL3me75y
ZCPjWp1a/eyHSenikfxYhkMecwAAmnDa/ii9dnTvrayYUq5Ft9h+lBlcwkdRzG0Zm6nZKCzDnTAa
ep7tPn80GW24GnTPMa1YcLR3n5kwrdn1ByLY18vsmKP7rAGs5VTLgN4PpNObY/kqlLFVHtoUuuZx
8opOkgiwupUeOFNHKjGmN9FXh6yGteJNYgoj7h2GPDuio3HsTvj3UmsONhigtiZjrXdyJ1Qte3BP
s4AHOjNJuPa5HE1TPjVVUfZHJzXm9qCM9LB/GKrKjm43i40lp62V0a8cfVbOrUqCz6MyyjF/VzY6
DwOPKaCJ1rF2+0suB2wqtaU60/NWoV4LXFVC0eRG1RAQ06fK8N21pUieDQCiQG/oTiim7ahsVIP3
oUG6X3WYRWqsPrNGsQWaswzjfm0bz9j3YOTzrirtTX3VssGyjnkJjxcItYa+j3ADqz0LXgNMD3gv
F0uJu17Xx8Cw60LxeebubCFveFRjET8RqxrC6C7OFQ22xm4gaFa/or7N9dduEVbYZ45l7odl9La9
MBdFbQhk0+fR80sjpYeNDUwrzpbWS/lqSTLRP53UHOuzCrLtxJWVjd7TPEOshFUKxoe3EDnZQ940
lX1K0qopn2aXF+a06m4pj+pIXQ9oBfpy2tLXzXooRqdOj0vRe+ULQy1QErChveYdsIJbgzebJKzl
ajDyMAslIFvDXkUIi+e4Xlwivb0FEDtfiAxVpRZ4HjGQdVRD5Mjx4NRzzws7OIXoH5aeFw3Gk3cC
hem6461PBi871ijPysrtBe4DdGviSY69bXPOFluXctKVBBjRt1Wy5/QbCefqO7WwbbErC6ezzlvV
4pvW9LUdvsz56IHflSPRHPFAkfSa+doMEAtDqSOZUjvpTkTc9bX8qCfT1R9aQhOkHt+CWjX2t8Wi
ON7tN28qAq+e5zJc6/7WVjdI+2L1idkcTHy4875rxGiE6bSK5qxLUmb8JSlV7WBuwjLOitQ0JYZb
HPKwclOP4Vp0UgCPGXVufF0cuulPyZYWyxVU2RyAy7Ok334YjWWk30TZqtVBNbAoHtR8Xrs73P79
8FwRJZ29tI1lLmfNVOT6c+2sQpzzaaydaBstFwDEg6P2IepGOJGcXDs76QbzblRrOQfDSh3poedb
KMJx0/UyQNNuw3Wb5k1DObmxh3z1Uk10n7+oc5nKu37YtOboUKbHRADsneBR8IaVvnnpmMU3kBMF
+MlyFSGBCBnBAtnwPq8jyKQStIEj9LbMzLdJxFP6yQhWRdF6HhO367E5COv22nmCXT31QW69e+lM
lUJMQO7kP8bbzfjDGQHb8IBb6aFrPYYQlZOuejL6Xh/GwEyB73t/rEyCGGaD9ikHPFQNDd1SUMUY
aZdc9MwZ5pjzkwjDqWry6XMoFrGc282prTemANtc/KIrxuMKILm8uU4tpnuu69TYS+YUvyZFpvNp
GEqXsDEA6Lls4R0fmIo95ygzDAIXqI0anzqtBRv7e1eymlu0YZrW8HUclc718QPpM5imKEEt+i67
om7Q0nCaaJ2/FggSuRCpxiBy0ZvcxHt1hOqhJm5UaChgrqTv2sHPsemZfutC/xsBlHU/frItp2Bi
bKXq8JWVbMsV3x4QQBS+xfE6bH5atZg0fLLlxZzGC65OGoeaxbSzLxijQab9caYZp9vV7Bp5Ecwd
sd/zkW14sbSwNzIUGOGfE7r8IlG3V7Op20ZWkeq9F+azPf05GbP+i9TKqoxpkSzokZFfXXae3PqT
/pNf03JaAuW8JHecmFtKZV/1JvVOclj+q+b4f5D2xHXwR+0PW7c+IOdi7lZ4CLqszYdTPSstMW0S
aQuY2FSQqe94nf6wSFCigKZeRQ2AZtk5/vmv5SZj/H9IdX6N1kkXgLZc6Z24pai0CnPsA3co77qA
cQnaDsrNPfzzr/QPlEjaL0LKvpOrNA3DjnHTd87TsLbJGIo0t02s12xiwOCZUjEULmvzLyzG/0Ch
+GuYVYG4isNct2LbpdBiILMl6oC1/sUP9I8++y/SLUFZn3Qyz0J2UX8re+11dkXy55SbvzbUMSV3
tUgTK4brYl7v10NOvdCf/OS/yLMGTRuadrStGLgrQvUIxqqBb/zzX/M/elV+ec6TBSLD8nI7TlVF
cqVOCXs3l++f++y/PO16KQykNbwubGoE2w4eBZJb+/TPP/k/eIf+mutj97A1Yil4u2SOp/+QTV7P
gWqveh9orl4LX4xImffYSSzxp5r31F8zfjI3nR0CT6yYplPrzex6eSk00Jnff6B//778t/Szffhf
z7H823/w5++tWPs8zYZf/vi357bmP/9x+zf/++/88V/8bffZXr7Wn/LXv/SHf8Pn/fvXDb8OX//w
h4jBc1gfx89+vX7KsRp+//x8h7e/+f/7wX/7/P2zPK/i86+/fQc6HW6fjeCq5re/f+jw46+/aTdJ
7b//n5//7x+8/QB//e3EqA8cM/yP//5//6vPr3L462+u+hdd9yzHhpVzDQ+W6rd/mz9vH7G9v+i2
Sbeaxy7o2s7t3G+oDM3++ptp8CHb9Tz+zX9+SLbj7UOG9xfNAYV1kCZbrn7TFP/nd/eH389//b7+
rRnrhxbCUfI1/3Aa257rGK6jchjarqvpKKP+eDOkuVZBD6bdfupohCr7zAopS/UiEKkEMV7xr3Jr
DE29PTn/dQHcvqTtGZppWo7jGYTXGX/8kqvSlJD2ZraXfd8svpPDz+ZJpRCLput7Q0gAeZuV67IM
27hnkpkPDjt4BAWp7BkixIns2+pHJXTlvkpl/oCC+8nONChiYSpdNBSddhgqfTZ82t+HOyjS/icc
l1bBtWpJaDWV+TlNlayph6+VeBxBqMpmdUSAsmNKg3rp+l29GK+du6III304f0Cf01DhxOgy+F7S
mO+p6SXfOfWVYzGBgvm5NGFprElJ7pta03xpW/Dek0rqYJvuUci48VhVF6fN6HNrB0t/E3lhfmp5
nu7knDUAqTViv8VbDt3i9FVgE9sSbdKxH+sMTN7L9Vt2syMBzCZ5YHNx3117Bj4W/ejnUyX2ODzN
IWSloxCcssDs2QJXPar0myNcmLvvskb42OP/h/bN7tdsQxVirjoY69bsEdl8AyIrmOTEFm5yyJjK
ijxGUOmb0i7i0SnOqrGu2G+nCLJtQsRgvw3Kd9nV9667MHBb1fihoCMIyZuxfUb1IRjn9EOS4XLJ
tzvN3Ke9/TkD5AZdoV3XRHwQj/MuBiSdil7Dw9bStzOdcXLMQRoapwgW1462hvBOUnIWcOb+2+yh
QhltH+lb54uirb7krAowmq6yc7P8zhIGkijg/LKpT70NfOmU3fpqDiM5mlbU6DcN4La3a4NXcY5M
dd1XaPkClHhHdhXz2DTpj3kewqkAby7HxCKch67sIsrWcicrVzl3ZEoEyjpzYbZbE1QAqGsNNtA/
jrps95BKX0fod60zgWKlZ5HDQzCcYSSeP9brvpyzd89RX/FN0qzeKbwNIZrdfaIakZ0lWlAU9Xwg
SYhaPE3Txz3tR0qEStHxl57amaCEOvouXBWqiN119Wtb5S3wCNtOGshs7AqdzdjzcjRzGBDNkSWx
rfoxrFetj2CdeEOY7E27xKrdZ/QBebRNOrujWV43HV20JidesG4uvlcZfJWFHpQ89EKh70YfY8Wi
rh2Dd26cAAKvOdFxvroabkTbwxTDy9BDWNbZFDWwr3NvQi7p6zsauGW3zMsh9xrfWlsZJ1DdByvJ
h4ur84iBnCSvY2rUb4N1tSDhdk4/FLu0sr2nCRGubyNHXcPazXtUJUMRiRLJg2GW1BGATUCkKlP/
slFGWrCuEqneNIFWa1U82GI89oWm/XSSKT0UaoIMyBn3Lc3N92qmLiG4GIqAgW0WjLl4FGonjjpe
88CdPeOr4hRNqIjltOjaWR+tZl/K+jqnWhV0QAyHRHb2nacmKS5nsa8ajhAsz3dWW3nEGQ7qC+y5
4hd1J79aaeEXKJSwLqMW8pxQN8ZgG71Lr67D3pqcvcL+i7jyUq5KylPStJFbCs9fqvuqqX9KJWt9
Fs6Nd7/FaUOSe6rOL8W6qIHoQo6c9cB3utzNXvuWDxUKQZSmVdF9STGiBHU/HeWcP2kjL2Q66WEh
JpTIyzFb3QOJA1FVnTcneSRs9ALne5SjExlp9goAafldPSeXVVuCvMg+8iX1ArrYW7+uxGteTKFh
V8cBmFsBfS58SmHLOzTF2x4idpdXHM7Ux/Bdq19su0tPxZgXVyMPTPINedydAfFEX4QUKtwldaGd
J6/RTzdtdDiYboTyYpdswCG1usmAp5V3fI3OJq0xFIioVfJw1RGnwRbUO8XUIIRLMEIil3zdbfZ1
ZTXBoApf3ZZsr6rPyiDzPdl7G6cB2oh+exeq0oUN5uNdRyqqL1frXc3HN5sYHIQWIrRNoDgN2Y9b
wdMpiBlPSmNvSJ/kl7KTX+i97wAm9DWsLLK2XH32jXVaAiM35X6e06tRr4jezb6735z01JZllGU9
0nHPdZ/pFnirSfs9O1b/uKjvSns7EIlDloOYfNVdj6gfd3igIhoM75SiDoxe4Zrx7HsYFCsAByGn
FI3vyheJBVVMF3Mah2NNCw5r5IdezTnPXBdBcK5QQWL4WHUaCU1X+4k+1PhYFM32EVof7M4qA5Ra
756WkPxWWh8uhdWukqhwlo36LuwTqbTK/WLXK2/gTFwtbTd7zdEefkpvka88HRyEub1eFtjcENEP
OpZCHhxppTtLzrtU9RLutu6CZvlhW4uwqUXy0nrGi+OVxUEKawl1q5RhMRnOW6LOp02Wq6/l6Vs2
Kyd7aaLEhNmfsE+ESTdOx3IUcyxFpwdIMq2Xul9M5G1m/YCwlOh9KI9EoTXXHChuWEGk+nJ479QE
fpw7zyS/1zlMth1lZjXcfnl3aeKgSvVonqDqdYbVQRmLa1nu887RSHvLhh0kfVDmpIBkeVICgRRj
gJCu9GXr7Fwh3ipPn89NUV2NGfK2X42TrZMtI9f2Wym6j9GbQ6rbUjA5WloWkMk4S/tL41S+gaCA
pAh0FWWFDDTJdoUjUe1b2s+hdA9GC96YCTTvjj2ZfC03LMijQ/eMmi8ptccOt0vQaCghu6J7EVqx
19Jh9Bto7rtWOPqTDZAct0uaB1lfjWHbT+pZ47QN7EILlKXRr6naNecEWStKpQFfaWI3+21RxWtn
dNsuo7XDFqs/pPANmLj2et37pHKskZhGD1VpERuzGaWtm5NRmpuhsDfvnh7JEBsOmXbedLTNOvJU
2fqeUm77lshaXSG2rJqteMtQVPf4dCrM0L7doZ0tkcLtZJrslr6JyxRlNFyIDM1BfYMZKEINbl4n
hAkjjRYvJNfwyIuLaebPCRQ+LAgkJh2fGB+gFwwTyaaKuilUW9yKmFI4wpc+kFsy7Bt0eYNruwDQ
w+ONfvEHgWpB66rQLMm8dRssRWZSRa12nyBiisaC+cHxkkNV5klgSE5j6hKQ+m1lYEr1qVeWM4Jq
x1c07aIj3fG1pvPOrNuMWWjpMWJVgGTO4uPBqfazsTZRyjxyl9pMTaNzyQn4c3Nv7yZLenBmhoV5
XF1fQEokDVdWPdcfE9vFQSoT9NaUXaFFI2cD+8VSjphVcfAK6VmqHvAj94FJdFzYVFJ7S9OuD5a2
f+WZ2WsafDJaEli7ufiECxti5FTO3kKmg3p35C2X699Gp22vW9Y9SkpqMdrPTiSZsDTPLbh/OXwd
rDjKEwPpHNw4eH8zcvgpe0f8yc9WGbVHBR6YU7u5G6rusDW/x40ACQj5+9iDlhjJZAwH0sfa4k7w
YcsBmc+nvY0Dccneno6Xj3rQ3VNiJX20sC/EhrdkX2fHJl1xsrUYbwh6el3Y097WWzX1hbp9IFai
sChbkl2eGsMpH9AZQy3BJ8+8rTYMAi9eZ383El3uOmtQfQqeHSbIJkfaqS68RZR0eFL7xMh8g4bm
+27qv1hdvcwo4Crtw7Rax7fyJPVdsxQP+a1jqLC3HQPYYdC6J8dZz0SG0U2PVe2JBMYpoofI+jEi
gQj61mrOSultAeaZIizxNSEaT1GHV3LbW6sGjop0GjiZXjACpHp5tOz2uE7aT+ka37WtHcNOpCdZ
lWGSdB9W3iYPLebBCEONs6s9o91X1k9j5tbITOPBdde3IVVdSM/a3CPweIVPxGnf2LiLZIOucxzA
nk39WybrPW1n2x1D4s5hpnYKsLOUaEo/Ke1To6haJC2vjrqqK3zdUadgyi8oDzhuajLxe5uhfZD7
xcz7g+oq5oMyWn5WPUyekd0pokbW5VTFY1EON3kt739rvcIjPY+83HeWp/Jf8eGqX718wA0x/tAS
oT1Uo9UCfa+vaP2+9W5xlalx0Tr6GBVHWx4Sp2t8z9a5vESfh0jZGTrMGVvJmlIVNpf6clo1C+SZ
KeZhc8ftHsnZFmlDmp2sFHKucJjtBSRv2Lu1ehlnLe7m7id67aDSmrt6y4lcJZoEKRKTGvd5Om5z
aPYoivkaRpRWWXs3j8n8biQuQt9MmZ7ZG9FCtQiNWGTHnzm682d8kNrVmpr5B9rMClbLnS+6UHW6
ZTW7+pb2iX7OEnreo8Yek2jt8pHJaxLvGaQoVV+68T2nMuQkbV1nGEcojArzUVQIbLa8jNu+8mI8
YD7yuZ+2UHwJKcalYMOYuO5rdosOKydQrXoSX0xtQwKZbKGFnMRvexQZ9JAk4YS6Cj9SsR0s0wrt
Qg+r26taMR8GHdFGNxifXVH1du6oT+eyEIdxKoqAJ2+8TGoqYnO2RZh2EPsFJ2hDkuQew9T3wdwK
n/TjUPeMzR9tdNld8bLlGhSSYYjOH+Ws3m2Tdqla9NmohHYo+52TPn4zmi92kZ4zo2F3ED2AAWOY
1WfyTnjjnV5tsTvraCrnNerS7UuzSQlLodjdvZeU3hGpeSRmw3xz5+LJMr36AEVtsPzNeJ7q9Vud
8TCiwGp+lEn/ZHVLTDIUN3bh+Kh4Iy9F+agopXlBHch2cCjGvaKvQVsebKW6yxtxWC1b/zp7uhWh
ZXrLendvZNOFPXUjz6v/7GsPsznH5aCzXW49m5tZkUhTq+sp1ZXhXA5otEpbBtsEwV9oxrzbFLxs
CiKns1lnSyDVBm2rrrqxNdZBtYr7dmjiipfxSdigJ7Vuo+QwMQlu9aGx65NqMcLMm4U4ggqHoFfU
5G3Z4K2XTUg1cLpai1rDKjGqDMYD5LwRaFPqHvFFsVmqaGqLkTWzbGmcRCn6mLOTfIO6WuLOQpA2
mHP5jFyXqYBgqyWwU6Kh41lv+ygVCNY1fAdPnidINEvIH4yAyqbz0uniuUYJd1bXPkOcm86IcYh5
viLQtaMSr03MKkmDg1c2B7cy570HWRRabqlQrKVrSHJc7n6cFNjH1vFcKcQ2hTI1eXI11FWInaYn
0W/uKdUo8LLUgRHFqGI9y9ooHS346rV8MwgYGQRBQBXiozvEZv1T54jzZGSMvDzBvtejCqkXtXQj
lGfeyZq64zTS4aVR632QyWbSAdJOAehdEauL22Eh1PLXZGXfRs+o7EZ0Gj/MgokmEhVVSovxQcRj
xgHPC84IwN6qZfqbXVUMm51dCtx4HqEqOSVmSbrzIONoDVwYQcejYyOQt+ZcY2EfUTUghUTbgSGi
M5X0WC+LF2KfoA54q93XtVvfsoUxrarsdj8zh4WWwaONrfhjEdwztdCf23U4DXrZ7IhvQKaKndPG
qnCnbzyTqmYfiahUwmahMijpIU1ZUZV4FXb+IjnS3L7TuVQbzFLpDwR2XEXp1KAncJuDWnRpiGJM
+Fqpv6ijwI+f6pWfutaCiMRaD6rm3c2SayAzFj1QhF7xd222+aHwdloCy+zC5Z1brX2XWYpdKytU
do5R9R2tMzAzi7POZaMX3oR3gDS70fYura3CEOf1t6VS6xgVzxBBRmZ+4ZRHRXqGjy4CvZmV3yHT
/p4mzWOiyE801jFS7GdHFNlr71llqHWKFlgY+Pxky/VHYjkfKgKlXtERctnPFd6jHEnaquhW2C6Z
8qPVlGLnutYLPZia39aOEbWqE6eFezJquKgVLx3z/AoXXp5wNCCwRdYYa2n6pE36fd0ud3mVZdEo
tStTauYLDRWXsN3XToJSLjlLsZGeEzSRdWrmYS7cB8Ir3zu5XAs02tz7FwRWuNPs2OraEMfjHk7N
gF9DJeXqAYq7vWPPz0nVF5mPm7OLNV29onC4vaXAv+ymkP7ENcEzTt0uKgt/TtHX0OqbfU3MBeBw
gLWIMZilX1KcrVTFZCsnlJbG0kBqugw0/242Xsdqu2oyVb4mVZHdbWsTZvyPYzerDuZf5VUDHf0U
LbfOMNZHC0bY7wWuy84wsjgpf9RLg++51MIUp3S6TbGNhTXqx+p1LKY9cEzzaWYD316SdpCUVRpj
p45x3DTP4PVTsBSucxs98yj3Ru4P3Rgui4XOv8sNbVc7y7Og/JStqJ/e+BHbQ2uY7yC8fHcNZhei
9qpAmSm8SBzPjvXezT6bdb42QBBBuXB1UcoT316RsAMu8KUOnDBs0/MsgKkwFSfAhs4UtuNCeMAE
sClyXiP6hu8Nft/gU+tVR4+P8UpOOwO/cdn0P8Bh6BmoVvoNrQFJG4tNYDUaIPBcTh8d56FfLu2z
1ZsH/CrXwhGPFeqQ/bY63aNe8ltGYf+GQf9BSUBqphwLZzYbya5HiRyOs1lfCVLSr/mMhtBt8p05
J19akd6NvH9x0SjXEffIyZFb9uhswxGbioddaj3MWzMFVNmh4G+JvUkXf5W5AuJVN1GmTcd+GiKL
x/pFwYT1TcwWJte0AuUzgFrNkUJFde7vZ+QFILn9Xiji27glAczgTmtHJ94SLk7dO87Vtvmizj9A
j18aY/lZzGQZsF91l7aZQtfBMyzM/gzX4oS0YS6PjV7Bw6dJF1DHi9OTCagLaIvso77wlj1Ze8Ne
AQnOvX5gv1znh65uT5MshnBBAsoeMZNCXIv2MM/HusyPVmahqWuV1Sd5sfI1vGMh8rPZTxOgpjI5
Z65B5oGF8UCRWzhp3YfSNV2EiPbAQKsE+J7MIz8hsk52ZzSYgtrq5LYIoZPjB0zZU9prNWyDT2CF
wnzezS8KeXcnr92O6ZSUaH4pcGFMlIDL5Us2AyJmRD+GeLmcZ9nfJoFSOZfl0MeI8/f55H0gB0kf
dOojks66dJ45BYi+T+iPvyJLedDX9afHjJvkoxsiND/aVQ7mti5WYAM+/2wS7VFSUzkAaHqqyALq
wuOuTg28Bj/NER1covC6sq3joZPqdTAxcnXb8JyPtHhifRxFqFVjH6qLxmsDtS47o/lRu/aji4PI
Ylax7ZtkUScez3etmyHAUcqwVYY7e8acPegNkwIOAJ7Zxo3arj/jXzR3Vjlwrs0KB4Nscegn+j5N
GVeSdrsvG15t7tI8bmc1GJwvNFGKc0PlYlC0c5AsS1yR1+TbDJ5PNuqhB0h/I+oStpa6zsb7qs9P
qilu6BbrS9HcoC7aDdN6fKp055J4U7S0IOPMTyPES0VtLEVoIpHHhvRtrnHgupIDSR0fHfs+07Ao
aRJzP0miFKG3BT691HhQUKyePIR3sZ0De3RkPuQMwroi8QzN+nY0CZWglMaxY4XPHw7ooE1jvJOe
cmAxBVqx1s/GKD4NPCMkA5SPXJMVbvcU42Mf5pXT7d1pwBn26ma6Sv5HUrIroHpn48s/3VH5kjD9
IAbSzAORjWogE20M5MSgUOa7uVIeFetWfld0B0ISVl9sU7WbhHNYivvCcfbG2J4ROtqhBbA+DKqG
Rtlha9DovBEZYsBBy+9w2DU4dXjqyRbBjGVNyRkhYbrXmjRXd+QHSJCmdxpm0+MIcoPOfjFeBGu7
nxnFyW7tLai6LS5cgh9wvHdn9onv2Lef0BFlN//V02S7NK4+aU1GeDjKYojp4YpwFp1YnuZRj2Aw
cdF7ZVkmw5l5BnsBk9RYJF/rYbWjFalohO+li3RNH/aal3O4zUv/Oi546Tk/zO5JXcfxGZ4Wh/B4
r6N9/GSnvHb1pt2Nw5zXF6sbJBMcotmvuW4dWiam5UZhrm16blI7ua6ixe/BtwAIZG2cTQvasy1f
+11y4we6ulKuU9o9OFL9jjeuipairkH4pz30QOtPnfkkCLcFk9w4Nced5Q2co61jfVVM9eIkNPRq
Zxcbklm7ymHpKraRvoH1mUrV84lf+UYUBk/6sr3rW7Puhr6+gshyBIwAt/kEAJZ1V003ZCzq+sGr
Wow4AKTIuwOXIp0I2cMelWZeiBA47MpRqASyQ40n0/SZwISoXgqaRkttmiLdHX7gIBtY7ozylUWA
LXUq4mksQ3XAAS/1+pE9L0goy2NNS6EQlOKhLCzUOFiOppsH3hjTiHbXeJnavSI0L1A9ZP1DRzpO
rqPyLxH+UmvtW+n23WVaO6bVd0zNaczxZwnsGzOMiSouqyyVnUIu22Ud0Mls+V3XLN7enGEQTIXk
Yx+EbPSLcXIPZY+i0E62S65O/a5dTP7/bEj8PPE8JOn8HupZjWuruySufEPfViBntqxAke4zAUpY
xE278p0iZxGSdrnL62TGwdpbx2zDAaKZ3qtqkOOScY8FpYFXyXkQY3+cWv1xgOb1uWl01JBIsbRt
coN1dDSW/vquxDcnXP2+HAGzs6kINxYhMaUhMRFJOBsUgmbqhtXfGEJU9A0dBglrIvYEf8s24APF
UHz4EuMpUXU7XAbvmKUrD7tT46pW85BklTtWer8no2hvL63gvMG+6aardjYa42ctdXCKhcGkaiBC
iOxJxjYxQ8/dsgNyx4rJZ6QDfJrHbIfJIzVRC8563Luluff6RTvgP099OKdk9Vdm+TTU6qp8GAqh
hG5X6C+wrieCUGJ70QLpFA/clHvpotfHcYZackxXTLy501Z+jsz3KV0VdccKwo+LNLtuVPFFt0b9
yUrr90ls84OlkoER1qYrI0TtRRoMqWbtcm/Cqj0Jt4jcFT9R4Zm0HxX5fabTA9CY+hAi2Ncfklms
H73Nvo6SWz25Sv0KTCtCJlMlyBQnP2GQyCCc5iyctuxamksRLnbyVVfMi8ZMMjfv/GYDDxf2bDVZ
VMxTzbcALZuPL3jDUdYVkeqswDC1tWfAPG/djQcYj2z0kD+4kRLZAIrOy71IqusqF3HtKIVCG8yW
NCy7tgR0qCxUBhgA1OKLzb2kVtNDtS333lqWZTAO9P+sc/p9NL6OdgeXTCNNClJZQGl+t8zLwhQ1
WU6MoPPRFaACRWEcER1ve0+TuZ91051r38KMbjL0ODPkHZrf0zKisV6dIcyBta55q/8g12m+U5ai
DH//lsv1h4eQj9TbsMKed/PwcCKN80OSVBlHORETm/AnJftOrMlbau+bddoRLiNRNyVBrelf6AnI
SPedD6S1kbblaLMXV7wMcA4UU64asJ83wUqoCoCIqRw8vDq7xuAYS40SSrbyvtD3c+07Ehk781It
/5O7M1mOG8na7KuU9bpQhskdwKYXMQcZJCM4iJQ2MHEQ5nnG0/eBMusvCSWS1rFq61pkpZQSAvRw
v+5+7/ed23+jUQ7J6wqVah5dBHW67sbsNuxc+4L2os7CHI0LkTMe3eAal+DWdmNW3OQj9cWf+dUk
R+GM0u5oFoIaU4PMOFWFsrIwh60cWoLT2wB3QxLYzZch7ZyV7ByTX7vpl04N6qUrFMwAmnUZiPqq
B+dhgxHqhHFSBhTJNTvUlWGoe+j6yBN6qcEByDfSKMhnZERyRMErWwm+YDXlzqa30VVRGRcWOmb0
JEqOJciiZNk6kFIAW2iTLfCp1sFQWpGbwOviDpAZIDYs7CDKQonH1zSi4UxVeuXGQK9wD4ItQV0D
wGBfFZkRLpy+s/dBWRiPpo5IeTHI1tt6mq5ctT8LE7GI6SZbAoHJF7gbk6+hhnSlb0aPHTiT16WJ
3mMbaGhLi0T5YsaBdRpoH3IVVmQXN6Hknk3/G+ZyptfXGMr9gwcA+wjoqPoah5YAptA7r24b5vZi
7LvoQOYBvs9oTyiOoonSBWJ13qvwkz11SHcNScu4rAJA6JROXPO+aumuq7W9RRnYitYWnrBlImI6
LXWD3A6qiF6hsHdLw0W1vYDylG6z0LC5ozp+t22CtrtujLjfqkxG+ssH8ibGYPbk6VMJV+3ya7wT
nHesUrz0fXDoDa19IX8bLQfX38RUihI13xW9di2yIjwwWvkB0aPxTdUG9Ti2dbOpNSNbZ0HLYSf2
uD8pydJtdQ/iejRuh6GuF6IYxK1hN9prIoW6puMf/MzBHTgCVltbIgjE+lMc3Fg+OqL+gnhAp6Lq
bsygKzYQSMzn3Mz2lnqlOv3VYDIXmEHht1AMnC2so+gT4DP9Y5uQKu6Fb2373FIXjplPtVZ568ba
sA75X7SoacPyI/U67yYNC37ItncPTtlGk1dtbcWOQ6q0R3izcXE9HlL1ocpRFq6qXgmCRYGwG/0W
bDiF7plDWLQUTHwKEAU8UDORXEvipL8MteFS1W1vSZHIwRdUrUTGhmYo/pquktNiqyj/IuN6NfUi
XpIIQCqjozlge8DjVcbfAp27bdu3HZe6ql7rUWicbFiGONDHZBnU4a4JvJZUHV5b6odyT+beXqN6
0LgQ2JZ272dxi9kAftuCKE1hQA8AvuSeHbz5BRShAXtFvevybKRkV4Zkcf46bItVFfvm11b0LQKR
nDKCMF9a8Dqo/JOdPeVd/LHFY2Yp6Yo6G5dj1Y4vupqamFVa3iHBaHmBSk3Zt9FgPxYloLdUFFSs
rUG5iCIrOakGoKKlmSjDddnjzqEwAOgjLofFWHGO9kYJ8Xfg5rNo6jIdFrLR0xcvypM1HoD20uqq
cZPrtOaLU8O81PI2WNvVoD6Oo3hls/pmGc6+CDpxIBXB5k9jd/l9CDz7soyhY7Rka67I9NHsl8V8
QC8urpq26O+yyHL5eh2FtIOpPSidXrgrUrXtoW3y7JW20NVOs+xkso9DOUnS8tIbG6JNqoTZVW5Y
yaJ13eY1rP3oTsimeer1QvgrM2+GcUmmk6y93o1uu/Lghdz3uuxgJ5TBjtxVuLK8+jaNu/KkSVO7
LFj4+14bsn1NsL7El1Ae4JihOxLCjTZGlaAtV1Pl1a+QbZVR4z2rgY1NWM87yntqb7Ap13TVHfAD
3aa+XkA/wpG5jqvevfHNVN8kCuaGNLJj8HYVmxvKkQnMdqMFfPN1fqVzpF5z07a+tHCAOBtawR5v
a7hOpJufyhwicy2RvphWod3R1t3fizqpqVZx61n0Evt4ShZl18TDiESs7YyFbnjfY4Tky0BLEc5F
Xb4XoRk/IsUrlmZdOryzeK2UoFyKvMivVA0AnKYY/gP1g84CqwGJ0mr8GzRa6nQiBIG6EJbX7lOv
7p6tJs3vNRSXV5jsu6WXXaFf4/vWVGXpjkZ8HJ2g/VrWQ/xWZ44FV4hWEzVSQebNQlH99gnQXTou
JX3pl5rmk1tOmx8+ZIVrNx7VNdncfh2W6OZEIsNb3TTAy8QJWpG+DU9tLLhc1lES7sJGw8rjwak7
6R1hqFJZ1mqYagfWVrUabdVaRCPJr8GR5t5oamNyucZ8W1Vv8/aO91WpreEqdSzUYSRLFqUsg73q
l+MmqI1yOfZps9GF2VzaXalwRPT9ld+6/MxxhbVTsfpTjgfti1IEyYknRZfc9eSzkKATqRTh0lzE
ZaI9IBYIST9CDLvxbXn0rerRBM629BH5rmIJY2qkedXObzT7ViVtVm4VVY9ugBG0Vwnk0G80A6Dy
G43JV2G7P/oxlidhSPBqfqrcCA9VpOYq4d6IyuQ6zzJJSqz0lrgtp36jdXZIuGiwoScQ7cPMRS8X
+UfDjvH8OLm/G10dx0jQJCcXn/e285JwE2oplYQxs661uAou8dfCVikA+4eVgenSRPnWDP6h0mym
VN+SAKJyRtyKgmVamfqTE5neDc6F7psnejKEQ4Hhvaxq57l1e/cu8fTyoaNV1yorCufFCwSW6jhu
T70xuDeV6ItuTfkr3lFdAPfCZIc0FxbTCcm24xOeYB8UOk24X5OxDb4oVOnWvjLpCp0yulb86kvo
qM5SiWLre9j0k+MeJwW2JNtbuVrWHwytSEh/j2RLRQyBwciiZZWU/J6ay02nEOohfer34KECdRGC
d8R4xDkLFoZEc8VFN7evgjEzd5ludCvPaOsfqYkdcFBBbdYZ+ToiIK9gwULYJbS7wFHeyxUC/Wrl
6jHJUpCxXBID9YYbrR/sFFJTIJf0xpqa2gKyTPR6E9aO5azToRSLICO72PpZml+0kqapiGmRRDNz
6tfabgtjAbVRu8xNKp8tGfE9pT7cWR5CvdGh74jTFiqX5Ma6yC2Rb2qMWPvBGZuD2bohGthGtFTu
anOtdLn65ObOsKaERh2uOhmlR1Kfey3QA/CPeMwL+04bDO9GwI+/H6SoDhW8A38JdWtS5KXJaYhN
FJxtql1i003WdY4uz1TI06MTVzaZ11WXGpyIYxoYxgpASL9oVdi60k2LXRSXeb3QeuFd0uSm3VFY
VlbI4ia/aNY9BrTOXOTAG6dKH9qnQE1fjVDaJwxxyUs/4RuXFjxQGoiRXakS9TUUnU751Ry7rUBD
vKFUx6ktpvjD4Qib8aLkpMMS0twt7nulX1qKkHuR1q+Dap1a13SeyAhQcSrTR9vg2Gcgixr6KPwR
FnqybcqK2VrIolpk0ilOpD6ibUnE3aSFyL9ocSuvx9xQyMoa+Z0DOITrtxKpDwDUqxF1cjh875We
XCUkvSW+daEu2CODNxzZoGViTYx3QBp9EL9J/5obaBI0C7wCyV//ltoPmeExSxFZZcpj0BBkY1im
aEviFqFpxfnSNuR1lHjWqnGU5m0Qrj5VtnrdXOaY3ndqVVE1y0q0OyqFHGa7b6FIQKeLhspSxws5
DvWzptjjrafYctMA+5o0XQyiU3LR0BVPrDyb9hPxQN8jLXH7dYc0TVJjw+iOTd5k01BoTKGGp743
VoqhFrf0/JWTvDPkh0NDtxoD6E5tj2P3svNDblZFN3rZyssABQOJ6PwFWb/mTg9IfwLGq8QJDp6x
rsqheVD0Wj6YNEvctiPgXIzGNWmDPo/HxZD2O5Tq1YWJG/qlMTlPyqFOuB5WzTbVx4h4XzgPZdLI
V8XlaOsWw1bJfG0d88CV1/TVJYc25Ps4Zb2FVMgATXivWzUSyhrIA0l1KwBa5wzMz8QWT2iTvAM3
jOxWi8eELGc4nSL7ZISU0jsnj7LzKYORue7ApKLyyOJbtS6+2RVS2mHkrEbPtHjNkobS5mY9xZI6
OISjZt1l5lS8LNWpVl/lEhkWGncuSPh/jLgLn8CIXWhdxtUwkNiwaeH5tc3zcNVGdfCGgKs3UXx5
9X7oQTyEpQYbRtQazR88kp3HMEXThBZAOcSxG5MTN6pwR5ue7Brmxvi9SPzgQdS5dkMcTEemutSe
NUd3XkRsV8/IOYb92Fpy21AremGdlU8RaNQt3aDcO1mPo3/plpg4sxjrkJrrV1aLcxtDVN0cE7by
xyQS9W0PaxXFJ10RKNaLG9Q8I85bH7eyEqoEOu25N5rkvsJ03q0siLbDomfklrltGwJNrS9uIDi0
lzAE0ETDxWOK2vJ+NEt5m4AaLhfGxAVZazmJJSXQWHTYevEDOE58E7pwKRZpSbXEJlV9LyOC16oh
a8mVRJ+EXpBTqTWkUVmpm8itvUvNQiaJcERxr/REwY469ejaDWVfKdepT8gCLqrCGMqsK2zGTbMx
Sy96Ukw3OrgohU8JLMJjH8TI3hyFm+NCyRLtXjojyBBJVWGh5i7dd7kxr43G8u5UFwBlrZfmBYiO
6sFFeHOJ7wUaRhHXT6SPI0RcDUIWAykmPBf4nBW2lDsjiLQFDZLTZd9A+bCAFW2LLrmz9fpGF2A1
my4w1r3tjpeWpSaP+Siw7dTZ5N0hNViFurXqPK6UXEQj1Gpp/r0J4aAv68GeivV6uCtVenRpfRBu
shQRVkSm5z4Wpk/nYTHC4/DzVY8P7karlWCPU7i9HAIePYBc3jQjomu/stwlACDufSNa1YREktLf
exySL3NNURZJZegPppOb+CSU5OjZEJWa3Mnu8JYnr1mLyWmRqG1wZQrsgosKkdAarKCcak2mtfBH
eJIGSqSbpHSRyGj2sJWqEKdQMxvyJ4H6Lay69mCaCTvc0Kg3tkcnl6pUkhvDqdMjiJ7w0Qi9elNl
jX9w0iS46Tg4XFCnJ8+sl8A9DG5jS/bRCiK3Gqy5/NvrNBLWjdNZUErh+t4XnJwe85yc9WBI99B6
+bAJC2huwJrDrybS4rcupbTlobVZytFIuRyZycaJsRYtAFHIa1CE1jcJmWzRm1GEB2YIHPjEgJF2
dmj5DwGIfJAxLplgpUOIO4gKELEujD05YPcrQNP45Bl2v83LMHgaZZSs0swan73CyFAvmPVlqHTW
rkonPZU5egPJ5FZdNAqpQzXgxRWhhC8JqtR7YcfNoc218mLIjPwiSEe2eJztR6VHXDNamrnCroET
HaT5kqtd/db5fXjZmU340rW0uO3BVnKWEcJZchoJCO2V40drIMFcphuiynNSYqBcmLqG/N8hR5h7
SfddAzcNRiy65XTX76pOAAqnCPGC9ry6jJow2uODlhUKPtYfu6mtFovaaf3vdpG1Wx+21cKp7GxD
Uq6+sEkVLYmqlKJZlFcV7pZlWqNejGRv7DvMKN84qvtvDuLFBx2Rq79VEgfqt+1Z4GILaguT9chB
t5d4915IJ7lFrSnOzrB6E74in2hYpk0psOu3XMCzq17HU9OXoEhWViPxz0gr47oj9soANplNa6zX
XDSsOwj4VO1wlAEi0b5XumN+yTVZ7/pGM5aeDPx7Lci42veVIDEZkXgpMh9NWe61DGhj9kcrs+Rr
bxZDuUqZstuuHzpuBe4FQV6nSq67NwHCxh+KXZD2qIEIU1TsMBEVRcCE1rBbg6K3W/81EKm5MzLY
CzoyZ8ouTrrTQi9f4rnuOD6jqqIjoU353G+SaF9OFycyJcOFKIv2xXV098HzRSpIxlKY6y27eIWC
bm0ELLmNDr1tJdRBuwVbSPJDn9K+ZV/e/NNIfG3wTN3Zmp4Xr0Mhh0NmImqkUqU/q7JQv8I0GHYt
iO+bsdHDxxx+4lNWR/hEShV9xqHXm3zfDUO47uqgX0snMXAKgCu3CsTHeGiGBQXfbIHEPVsL9km4
f2luPNNeLz6k2Bz2IQklb/HPMCqcMlN9b9e4TrlLcqP+EY4IbRAwEyqTDKRHkiuoSrSODmuqhiar
ccd1U/RQWZpS2QIGrfYVeuxVXukZmavxraSSfy2dFF1mB5JPg1QtOffZmkEp1Uzi+4baZ7yOqEBg
B0ypCie1mVPspdSDYpNj0UEVTbwbIsU8lHSuv+mjqLuIPVzpYW0EXKY9Ci42QNrH0cqpVzIPqVJx
PjpxpLiy66CBc6eKOwEu476qohxrhOmVqK78aNUbSBZDo2gOSYGq3kYvtmpTlkhVe8Fd0itPMuYA
CcNNv7Ac1b+gpUT10I9+jzUjMU+QBO2LtDSzlaWCfg3DwT/906hbbt2mFeyqkXZfRqE4m1xY9saQ
5KOCHDFvqD2wQ1GBhzU5GRMC9FqlGLlMKEX94gGXX9HgC1uEkScjbPKU6WZZevmN+JCuuZmMG5zH
xgqWr54v/hmgnOkztZPbkIPNFgAdSo6K2+w/68qXtm/E/m5qmXwMXaTDihwiaFdhtwU9W2wbTEFn
OJyvghecR9mPeu5f/s3yfJO/pXBM397qq+/5/E/+P+h0dvAGv2903jbfX7+T03371Rw9/ZW/XM6K
1P6lcs1wpINz0cKVjJP4L5vz9J9seF6EWVXXTak6OKD/9jlr8l9CtU1DNW3VEdNf+1//YBeefM6a
+BdoZwg/bBH08Bamcb7PmW1II+EkLWk4Oh+E//h307HMTekMRtus+kR7dEssppmJK7Lrq37h68pf
k+Q3F/yvruqf/df+43H+6+NMRzMM4puukVL+/eNKM3WzJKLMCNAHeoAjbLLUpkNaJaH2B7OxQBhm
gwKjsG35r1kD5WeXl4a2V6MRB4LUAlJ46MT1ryV6j12QugowF6r8HIwRvjZgOeqkCL5ZJLIozLTt
MpTgmLYok+O9GAyYkBz7NrFbcLoKiuBiRP9+Ece6fu8LeiUsKQ4ji2p1dEiJuh9oh8INiy6tzWoA
DLrx5OCDYkZjOflZ2uiEH8em3wzYotMv0+hvR/pvY/W7H/yvsZKWYZqqo0rpyBmug5pOr6XjNFZO
XHxLuZo+gAMX2loqKurFgnzRQvatBUM7Vb7xb6a30c3YrRdKWjtAgUIfNu0YGvBpenWqhUn8mk6V
eQ9hTk3AifAHL2v6wLHpYxKGp6iqSK/RodwR5IKNlknttWoRrm+axpEXXYHoDU8DgLo6lbterQV6
H4mQU6XXNhZ0A3pYmzSb0RrxfAdGlb2pY3nfShKty1aBruwGarn6eJx+Qlpmc8qSAuyhxP9PlXA2
TuNYkh2WToXMagQ5CipuIQAJT1dVm3PnoFF5EgVMPo0rfK1R5u9rNKhgq9FHdapApjxZziqkxyoV
FUReMIAl1pWk6uP1Jy87rafZy9J5ROW+ZZqWgaTm9wUQewh/wV/WK5DUNOoYbXfX9s5TULrIZUwU
goIe9BN+3Ce3NtabZHRoWhGV7Se9jX9+0H+9CMMmTA3SpjHv7UyH8YIRQPAXcQrBwF/2K7svNUhm
Jvej2qC7iSHkmmlqL4zRA7LKpWkpMunRTMrNPhmX31klP+c63QmgNxgO2lxz3pOzjgXeDOHVqxGh
/ZoLnIFZr7I+myriv0afiMqHSJOKljTmrB1BPXpi6VKYJ4N70Ol2tcf/CyXdF7Szcv1uyhmbkb4t
rMi4AGmg1272rJKEQmMFSnkTmjZ+oK5NXawsHAM/gapMU/X3L8VgI9CtaWiJj9o0TL/0ImtSPRJ2
D5jRddUnbBWHWgKOBkfYUWf/C8nzNxrk7wAzY5DMfvm////csLVpF3t/x15m5dv3f7y+xf+4Biry
277982/+tXHDN/kXQRfMjFS5ShKC/71vs2NOpBHbZkN3TBQO/Je/t23wJKrKfm47Ot+eo03739/b
tmH9i21Wm7Ztnmjxz/+bbfv39aLomskFyxDzBoH0KKAGgb7o1rGoGBWep23pd6qewcKZnj7bnS3p
qmrlFsopDcXXhHPkYsA29MtY/2lb+22K/+fNp6n/y9SutAbICgn3Ww74N0iL7VUlLHHmw6d1/8vD
DfLxRaK37gnM5bcc4xelPVzh5735bFEabUVZw+XNq44zA1HsEle48cnJ6PfI9J9hmUFfHDGa1BJi
75ZqgrtuYI99j1MVESqahDMoWdO3OttyOj5BGenHd6sNTX+ZddHGilX3k/3kvQk57Xe/jLydOzgz
Q9s9UcSjFmWaX/pa/f7xwL83NjPUFFjEcByCwDlZbUbSo2S/ptGGv7T9z1p5Tpy3/8Td/xn9OWCu
zno6aUg0cJ6Vj1dxl+e7UoDS7EVQc+ucHEZa86yoVrT9+Ed6Z7jmwLnYRvJTx4l9Cpvmmq4/6Cpd
c/hkLr338Nny5XSfpqmQ1olmcfBm2phIKB4/fvGfQ/KnoZqtXyjMeWNVTXuqCm2tF6T7x2xhu3u9
/mKPD1kJeYOMWHQTFeEaAgROh13cvLju3qo3/DNzXlD6fvKD6tOH/ullZuu9yDS49KgDTg1syA7M
wehdKqBHwitJxlgYz+DNF70yLlra+9lPFn3nU5ZsXBQXrnpIwE3//X9FK6Y/Q4e8BR1KEDfQ2i37
MfFoPhm29950FjxUuwQr6bftCRXP3jCeBwrMkhEx+kts+1oHowY+ggLWdiw2SpMvQRUtrLhf0oMY
2UvxyQHj52L/04jN4gy2qlAp9QEVTTK5ER0sQsXCTuqtJhkhTNY6iUHqpCfU2BSUF4xPRsMWDaMl
4nHXdDk0ow6X+yjaYLFdkLz4eISsd1b5/ESMlDLCkZMHp4LmXQu9tPYdqA+7MJEIh7QEgPLdlfTW
8vP8jmaVYIqrFnOaCL/AlzpUavEjyJ1DkCdPdAS41QflqnGCJ3q6PSgVoDSIN1gvLzpSOqU/XNqa
cmXR7xm6RLWnmyVXqvI5StQVTb98zpz9N4Siaz8uVnSAu2wUJEWuu8NPjYaZ7pF1f8e54ALt85ba
86VCWxxfUS+mEQtAaJH8v65aoLWmdgphRgdpcUWDWSrVerFzEFX7QXwKpIO6SMGkGoNnieMvndJt
4j5alyKk5oxyjX4NFyLILzirbqu2uIQsdW1o6e0kivTaiN5NjXukQvvJ7vleFJzFcK1LPOz9UXHU
WzY4v4cnNcENtk2sJ1dqlZpIN4yK3hnhJ9/5e4FqHtj7ka1/IKuO0myjByX1gmT98XR659FzgiC9
lAK8y3p+NDsmxFhLoAf51/OePY3fL3udSebChhJfHAssugtfute2Hdx+/Ox3VoE6i92tUmEst0Rx
JOcDbQkPkn8KMSTeUEpxkvPGfX5TRsk+WKY3VMehc06NGV+EanT8+P3fG/dZRLbKSnNgqRQYeyCJ
Q4a+bRCXrz5++HuDM33oLwOv0IlBCQ2vgpBgd0tFROTxq0jdRrgGzpw3s/jYC9vJC6mVR1Abx1FR
EOZK2MYfv/97g6P//v7kTgTwq7E8dhb7jSO8cteVkX/emUKdLV+0X2Flm3F1jPv4q0UlCMPY23kv
PluoiUMaiCZ45VHDJ0c5aDyaKqqzcx5uOlAef/1WLVuJ67Yj7NBJy1w6vPkyTayz1iodaX5/eGgo
aTbVZY5R77yMMUWCLFA/OQv9+es0ndlajfVyCE1QwceksrdpiZ2qQn71STB+7+HTQeKXuW6gfgRv
zcNBH2+oqYw4TKthdd6Qz1apK/oSqINNlCmQt2FMF6vQhan48dOnL+6/zxgAPH9/9aRF8gD5vD5S
qGsWkAY3bRzdAcO+RDnyozODi7TGoSEohd58/InvDdZs1VZSDvTfmgYrj34wn5ZGio3ivGfPFq2T
WV7UIS896mVOtCdvRWrc3H388HfOY6TEfx8rGBe2F+S4L9vaSr+niVC+kjWl43Xr0vSo6NFjMM1g
0BX6tW05wHsK8AM0+NboMBUXNyktUsmzIhbqR2lcx1QKFnQKsVZUHQRI9qE7oCR6BZcBuKDV5JkT
aBYQ0KlaPX0S6iMClTevx/VIC+BPnv3nY4hpz+KB2yRu6aAFPtLTT9klgg7mjWF9UcEC0TqlPDS4
U9dxrlb7j7+DdyaPPQsRY93RFITa27GPwSeU5Mq1GrjWeQ+fxQhLx/BcNgpb7SDdpVJa9aKyic0f
P/3PGyI5x99nj2ZgY4bLUR/hIQQo30VyaXZ1sqoaTTtrQzftWahoQlHxuVF59JWMG0MvTdBqyJw/
/gHeG/vp93+Jcm5h5FSu7epo1fSq8kT1KgeQBR8/XJsW0R8CkT0LCzBX6VyKeedIyzdzr9YZHu4u
eLF08CFGkY90hmuxEdt+dDWgQUAOZBTr2Efx8PELvPfTzUJHZsVEWVmWxzGpbrO8vGxS58d5j57F
jUyhM3CZ0Pg5s8yXXDVfER69fvxoOb3en4ZttriR/BuNO1FEw6xv9loxSOrktCuVtYKd1gMgscqx
B67o/vFI+ymo8QWS04hgdaGAJIZeiDvSGTFaw4Np7qwkVa5whLmbDj8ft5tBAd7ooi9LarZjNyq3
oy5jutTDSULpdl+0brLSxq5YgS3V160yFgvf9sWCqI78W6uTXU2Je4U3y9jYsDPhthUFBheR731M
w4sasN61MvUhQYlUrRJ9tJ8iRwEm5uNJMvD93yG/rJ/cqBsuNMSsKwryw3qw1ZdmqMKl2lnhaoiq
fDF2Go58S2JUlM6T1SZIQLH1AtNtQRr37TPIfjqZJfQt/3jw35ky1mxBVHSVpc1bVhyRNdL6ZKCt
kVInn0S6dzZma7YekKrZZhu1+RG8IW2qAseaVMZv4CLIOUDvg7yRu/RrCbl5jJnvfXIwfSdKWbOA
3pa+WXmqzI+Ech8iUIrZ2EmKfa+3n3zCe6M2C+E65OhI2mp+dEv3oCSavcj0UvvkK5mC6R+WgzUL
4fRgzdwWzeKRVHyDuaFEie7Qu6z3lWGvDUr0ybfz3g8xC+b9GCW5amnVscqLm6Z0v6lpdv/xrHrv
G5gF8T6IEnrTdsURe6Px1S6N5DZVR0B6tENbffwR7739LNYNYxGlVjDkR4DBB2zDr2FkP3786Pfe
fhbrynzQw87jjFTGgX4JTQMlGdCoK8Hl+JPv+L2PmIW8xtAjuqvX8qgHKgBKcJGI3Mp8iY6+PytD
jpzi962ODrrWUA66PEqq1Cgch4fQ6Q4fj9A7gy9n83+kPXbQ5jybFmvNognLq7w6L7Nvyvn0Hzps
+lS/jmFMr+Stf95l2JyqZ79u/VZkK4OAQXSM23qfON13z3DOO7PI2XTX+17Sv0GVRytwEHy7XrQI
O3BZ5w329CX8cmYpHWV0aScsjoWvYXqGj7AcNP/ivIfPQrTR9S2Y+EQehULz4DKur91B+awjyPSV
/SGS/dzwf33zvqj1BoX9keZC+XVHuyws9jgIG0eDL+eYMAEs/KUf/yTvLCk5W7W4NEurag1xtPsC
tX+If5t2mMo1vol08/FHvDftZ6tWoV8kNjZNHLs8WHay+KLozttZjxaz1eoF6JXzcuBLLpQIhngF
O1cghz7v6bP1aks8nkDYeXG0QwvNTu9avADnPXu+Xn1s+BglymMaovzUMDv5ufn08bN/9nL6wwwS
s0UrkTL6IRKcYx8e6Ma+Ve0IxshGT+9dH7ZgftUHYqVq2z55043n2HhUzfHSkJixMYXxq+IiGCOA
Vp/EvZn259+FO+TUv69F0++zIQoT62iDGJF9v7RhjmlIdQdH36vugUKF2dxYRbiP2us0LbGeEB8L
cwvcLSymIkbx7x4v74vb/ry6xCwudGGYjVLG2ZHDwQY7CP2Oy/Cz7lDvTHUxiwt0qAtyrpLZ0bXF
FfDVi05HR/XJtzp9e3/6Vmd7tw+uFjqDnRxtMD4v0HuaCaD0neR8sMnHCU5QgCMEJPLsu+29qeVf
QFXat/3UAC0X6KUQI6Mzi+AMtZK6VdbSdNfI9e6GvufeKav4c1VtW7ssy78GFdTOpNe/UWy4Mooi
/uSneG+EZvGmp/hPw8oyPeLF/aHr4BEcG2H/x0P03gjNIs2YZOixNS05Fn18BRISRQQXO4ByyXfd
685bueYs5nRUkKAtdPHR8noa1nn09vvy8eu/MzbmLN5gO4FMqrTJ0aUneeKEiIHzz8ZdfyfQm7OA
E9T+SIPxPj421Cz3Po1k7nIjC690BYhbDgsRglyFotKxi3JVe0p/jSMrvh0brMhVl8ebDh/XCtys
fPaDrD1gRVQ3XkDqsOYmiBZCuxd6r2/cunvrSwP2UZd1kt6j3FqS4LyK/H8pz7wYwnmTtgx+DWxI
96f2o6vzRn8WpPAxpUaMP+rIKtpCXEZaGH8SkN/7Yqff/2VHt2zBzTWuo2Nkp29O7jxp8pPQ+t6T
ZwFH7XrNUpssPHql8NZmJUucyNX2vBGZBRxhlbZpjV1wTJouWWteoa2ANn+2WGcq4//ZFX7+/i+j
YqSKyEcsW8fE2rSwuTjVkBw7pc2eknsy2VBDIEHZd2Pa2gP8LzAvTYzgQENIzUXaCI5TrCBRkD/4
Ypv+Bu/EwnN87NH+MtPuWKfL0b+fmDJ2/oiwgTPyIjL0O7ct1hXZST6ptp86fhdU/F8fS//p5XmD
N4tFnaroWLvi+NiP6jPI4WWlKp8t5ne+dWMWgqhGa6ERZdGxbDNq5f0mC/TzvnNjFoMCJ/KkEqXR
0S28Q6ZXN3lzXtw0ZgEIu3RIi4hkipukfGxaJXh9/HDWYBuzA09MgPFx7CdHnNOueSzO3M+NWUzI
kjhFhtxHRxqm6zjFE2+Pj8banPfWs7AQubR24sLJ07OCfh3NE3m5x/MePYsLaVYkUVLSPUQdIwhd
TZRvFSx8q/OePgsMvshsBOx6BGwD31SVRdc4opwzHz47IeSZLsGcN+FxiL1HTfromyf013lvPluV
7tjZRgdZ44hTIdp4+JxohH7e16nPVmVkqujfONUetZA22m0H/DhxgH2e9eZzLelI1snDT5HA9DJp
s5PSaZ6r/sfPxtLx57PlXEvqenkUNTINjqquIKfuDix7Ib8Qa0Vh79W4XATJvqKpGzEaT97arx9h
oa71QV8O3ggMmit2opw8+KxGY2xLmNJd9WpE9zwhJjFsxOKg8xRZg1P5P5ydx5LjRtponwgR8GYL
gJ7F8naDqK6uQsIlbMI9/T2cu5noGP0dodVopBZFwmR++ZlzXETX19nOajlYxpl5UWxvPKT1a83p
EytvaDEgMgzgPtc7FvBGOvtaHUZ9e12qe28KGz3f8XdWHgtt0g/sH60lQMR/zHXtRd1wwz80C5sA
AYyPv/zyk9+6/wxiIbTtWw67ZzYDa/V/d/MB11LM6q9xs3zQJW0urttCra5aIHvHf731Bjh9bTjz
Q7LmIa8OBb9HE9/J0nB/v3oFiJD/Dh9pkAtmxjgc8xv+mK/bG76Hw3SMX5HCrf7/ZexB8XTWbrCJ
X6DtMm5cjUgGtnnyrcZmywVhNxv15piUdqzwM1dAbGTXHgd9GyQp/3d73eMWJvWqsbytDZCYc/ua
BHRaNq+mcyim9Kw41hjVdQLYfeU7pORX0rLam8Zb18O5kM47HINTIgEctRJRjNisKdN9w43pnj0K
SAL8oUsGVeG1T0HNzqt5Fdrsr5fQQNLFoUzpW9W5QBu2w/AOdzbUp+XEYHVcCtoHm7hoGB/Efqfe
/MLFXRMA4Nfj9l8mFf7Ta/hfwYOYKPcGEIzv+vxqNU+cD/gDf3kdrjvS/zho/SeE/q/PTsFZA2Lh
GOEN0xOCg4kKFO4WC8p9mHVigFsFc+b/fvX+YSs3/9gD/Brqz0hPyF0h0jMMuGc7dU//7qP/2APa
omVSXvXFnauEffCxcYX27E3/8ov/sQc0ag5cSKaco7X6rZogVQ3VX3Kw/3Fo/q8b8McW0FK0dpzJ
yu4kz76YRYTR58gLJpQDF2Z7jXh6Zrl49EaxF6txMYa/HMH+6db/sT+U8yDLOU/yO98qf6h5aXdJ
0DdPlesXP1bmBBefgc6/7EX/9DP/7GfuFqbqmtXN7nw7aE9TAA1A9glAQKZNQ6W0+Ub6eRaloA4g
ckNf5p00gkODognGkqEOmZcaf9le/uGH/9nqzPhNWXZlJe90cCM3zEOUFyDB5Vum2/Am7SVFE1X2
/+7Z+XOwBwYJLMMllyD9ps+29N+qJf38vx/6f9jI/rRml4O1Vh1NLHcGYCrWZy8Ng4Jp9OsoMlOJ
XbDXgnKJGfWq/90R7E9pNviFJfHnorwDpTNGNLhQbSz/ZaHxzxEj33NMKJBLeVdM9buEe1Hp5sf/
faX+YeX5z1P5X6ucJbpe821V3l01RIY7fpDv/MvD9E8f/cfasCitGHLbzO8GT39J+hxAoPO3NNg/
ffYfa0Od992g10YJe1N/RYWzLdvhLwGceV0Z/8e6Y/zx9huJX6sysLO7zjOr47zoEFActLo9cKeN
yM0sZVjTp7pca615JfHfA3oBfhE4VR4LZK+7uhYmpiGtirWlHTfTXCNvSIM2Jqlg7DuUF6E9pu62
4EfEk2nIApNEm/zlB/zTkfrPftquX8bJaAJxpxCkFE6xZaw/BNETgQAMZ3lPPLPQUMH/6HiDi5F6
AqHW5L46wIxy5+4aUSHUAYcFlP/OLBBMHHOcuGUO3AiSjPE4uNWm8CrMeDiB7M01dBj9JLpGW5n1
URUPqh9jC3TM2tv7Yfytq7dR/WVf+Idb/6f82608vXFyfh2Bb7bsjL+9ZEzuXe/w/7jzfzb0dkHd
TWRH87vSaMTjkjVqS/J0fbbdyd+PwKI2WK67TWFUcE3RFOykZmI2Bcxh7QxfhxMAop0IBxdmwEiq
GdFmUb0UpiBfofU2CrHeqOKsn7rL1GUkvQEYhaOXw+ZQAv9mMI2XuXYK0HC0hrWNg8dvNGsoNO5g
bOFuFqdpkH3UpZV51LuGSKTP5bgV9Bxyh2zt2a+DB73UY2c2bsWAKMmaAWoDo3LCYV1KoGRNF3qi
uZLMJVPIUo7A0bPMOmsisIjkF+grCjSFPdnrdjEl7P1Sy340NeWfPjyt77Eem2/R5P3tCncGPHNQ
bAKkGltauIGiI/BhJD1LN7whXoj9WZJcRtiS5bN+Tmji37rNXB6sXPPj2oJ0aji/cmEtmwS8TgRu
r4MXIeYjfXZeG0kzxzYXpLuibT8zvxuBro32jW9X37Zlpi9iFe8BgrhX/G/OCT9wsptwvmwdvaki
vcpp/JDWNN5KvRx20zCr/eIqNy5pUImuYryjDX0hpreCSHUCk13V2Quz1c0l12BWaUycv3Am8tAM
+Y37abeGfZsP3T3bdTRowt4vrZ1u+GwZGjpKzmJRBn+AqjSo9glrW11sSs9Lb5Oiz24zjE0cwgct
xBf7Mc1ATpeCZWSpoFeP1WLGnWaMUQEL7VHLPd7Txv6hcQg1ppnKWz6WTo9Oe1YlDdVFOtMlOMIG
O2Yj2KtlzRLwOLmr/QLYZ8aWRGSBUHzYW0arhelqqW1WeWbcp2Lcp4U0DrltcHdgnkCMHZb0oMvS
27lWNb/rUJ7joLUxgskZpUVADxZqVaCnaN82OtqOO81X8tdVMAODg4agba2a/JggMwvp7yYq85bl
qZQlwgNdE+T3YZMB7Sldvw871lbax0DkqSGgAwkiI4AmAwhNCJJ3KiPQ7Os5YA+97wY7/R5cRpfH
pLR+2andVZwLme8t4FlvAw07CupbfVcnph8vgdZegD/lcd0v5nPl9BZIGC0ZPvPS8g5yatJNv5RL
xJA9lh5Tjf2Pbjs8obVeHH3m7T7xWYyRvXC6VFeK0mJoxQ74lrkd3TSHKgQVjQwuBBKnwZ87qnnY
r3DQDh0CmM/EAZvfTB7UIKaUZ96IwT5OHsjEbuTAqzhSWS0iTvPNgTMXmOLQdcDYqxk6bJt5K6My
QQC2UMijDFbrvdcz68ZY1dXWuwTZUfFiEnqWUBO1ZbgXPW77lN1kp09+327ywatejFFaZ0ezcQEA
aaZihoMHvnZpfTuFX7lRbulqS4NJf+oU6RoSp5lxESIomGk3rtazRp+L02o50JuY5TEOyCvkrd/q
RbC54iFC5TjVyySdfFcxUfM89FdmumO1NUgX4c+bwKgKEdZtZgCnrRmgWoXJ2Qx1yPoI7NGNZqB6
v3tnZWLFL5vFjQdn1pcrn4whBN+vDJpffY3tx7RrwI9ukyr6wOfhK9cAEvJBjnpRQUFSq+imnwb/
AbxndVWPjaal7v21dzejaVbrpgxK0Gl2O4FJaHFXzNiY8TyvjA4mqrnATRx361Azu94opqtsr6/i
NTXlMcdPT82CXyOFUcIMtZB5oWHedIuwzhVC+VPbG9qmqoFjhLWPjW3FLoGhcU43gZzUvU6CMJ5z
V9/0A11txThBqJAWgt0UPxwwqPo7H4b1s6c3LnSWNUHTkEWqbaOkBj6zynODcq7Gc0dTmeSBn9E9
at4+75UZexqU6sUNQPdkzmSHyYgjEgSiLn6B7MO0bKbmgy5c/PYsFXbMbAGzdM2AYdSBxQhFF1eH
iQRTOQrYpovdrzTEGqHJI37tYRc3YsAOnQXw1u28H9yL0deABPjLj2Ea1OuEJvKc0oq7bz01475M
/OIRWmByL4ZsJGvSoUVxMMTFygwE2LSEqazQlvqMi5GaDWojOLxBCWIzc41Pa3GGXwuszwhNTHsZ
oKoRqqfV0Z6RZ1liJoNgSIxXNe9R77QN4CzLvYXdB/GkcGvCm4W6vExQsohuBPhnjvZGDyr5jLNG
7oXtZJcGcPFPLlzG9Ob51u8T4past275VRbYpHn6TpJluR9pco4G1L6/KsAB23UZtVcbktZhUo31
rnCw83QB+YVZzdqG6yZMc/3DyPIvvfJuRV7ZUd4b1n1Z22toLyPeK0NNeMaSx8lkA6hsaN1+LxEu
BU4eu77f8OTNKlbK+VztxQ5NIHORb84lIjBqGL7QViREgNRokxtu+2rqQ68y1L5jpv2ptAC+WAxM
hI0QaMXARWMU1aDQlTRmYgJxIuUh4CZWDZeKv59an43MQUJVEc72KkJx2twTxXzp0oW7CSyCPxdo
N8zLd4eKnlg0mY5PqDrT4WJug7Y8LKLLdlV3/R3pkG47YeCmTlFv6rovsVQP3qXTknEbFI3+MLml
saFcV2wKO7Ho5dULa5dNAFo5z0OxlXgwnlApW9a27o2S6EppcLItzxRxq0b9kKxwULJ56QCauFOE
Ic/dLpb/Dm38q0avCnXeTDYlSO+dS8S+sapMi0sA9Dzyc3WUBaStcF0Y9jDNedh6hcJok0DM2dSm
E2xHmX6j+YWN7GWlDVRFjlmUVcDdmZfMuid38TGLEP/HwsD2DZq32PVBvexYgsjcoUbedeCGo/w6
kZkZ2nq0jBEHSDMxK9p0aXAYy9Y607H2YGcoE+0MFMtqa0loMbZMf0P7fY1nL4znqhApDkxvPFcp
IEmb80NtwtfoRYeVWEdYmzkN6BMLYHgjBRT2mje5UjnAL/aPY1WbKDgw6JxKLXgTa+4eZGZr56qZ
nlN9xLdDj+9hbA3r3Q2wHeV28dMto7cvhvrFayyUVYRvJEwLukK61dGeIV5qn+Q98VSByjx2jlfe
VQt4RacLoNcvW+H46r3nC0a9bchLpjnG3q/b5NlVYMxXNs34OtWJaPiRJWSKB20en9tVF18+xgD0
ovN6MNu03YKC7mPe0zoEyjbzSvRBtrPKPthJ+LkRo/UaIpLZMs9yGuttKz24fdbIfHDQDRhSjUcI
lISHAROxTe+5Z6SF6anJ3YKso4QLQkSCfLiTPuTAbv4OUER70dQv4nrJQAWEmg2QzGBZCBu7nDzi
mICTk+YvkZqc8tIixju77UzMmxqjQrc7+09110GdT4F8fiGsMrbu2KUn+K+3RIrmUz6OL/jZkmii
2R+uaqrHKBYr2Ec18QVdIihWrOC2Szr1reOgPqZB9uMGjb6xmsx8Xt0axi8D7fguU9PYC0Dr9PPn
3k1ZQ1bH/kW+HQrkck5aDhKRLEV73anbsFbjErJCJlwY2P06ZlsNEYMn3wuJ2i9yUa3Eup0VrICQ
4UUe+FuV9ZelTb0T/pLsw3brfMdosxuuVVXGXiaW/exXP2TuOdWoXpwKVtuTYq5kOw/4RJJEfpeO
N0Q0X8wxF0xcFlA6hPXEeY05dvSaGsu2y50VL6gVMPZQdKGNHXgPeYrF0BY2tdoJ/7tS65dI1gWI
pZ/P0aJlQbYBzMriKQKz2wadbg+RsOdspcwNdFE0b5We+Gew68SEhC4M5BZfdTviDlhqJFmY1nmi
dHj84WivzJNLnZiiC0wwv2kV5j7ezvQ60Vt7y7zRsuLbBtJ2b1ndslGkZbczIrQBj69WPQWNXTH4
UJFP53v/Vk01HtBla2Fu5t527hp3Bx+iOrSlFxDlKglp9qoPHKbmvXVxaTQZ2nbLW/HHkhMHkZnN
eybq+lgbJ7XDedafJzhxeyQ58kbNRr3vhhFKfbIgtKQTHjiWCi5qtOznDu/72Rk6AKs0AITBwCOV
MkaB05nlDaJvyREADWdds8nkaFtYper0UuAIYXdP/Ihag3dwrUa++OgeiRZc/azzFaDSZS5N58TB
7tKh1pVldzFEOnBupWLW2ogq7LmGd9TZyF89VTzmC9+AfLl3YHBGZNw7LQD3D0s2xJL+XvWDbW38
OvVf2sEbwCgtmDN8Rx9uumRab0tCjqhsPPtnJZsAkVpA9+f0mvRP44JCyNdn93eaFMbe6LGr5B79
Kf7sAZdPxbzNHPetVpMfjTrUCTvQfsC06VswMBZUx8RmTQ08GLHMSj8FKbse8pLqlNrKPS21bsRN
HQAELVHo8PPWLfj5a2locI+6NGhmaaT5qwa82kkGvTrOCRxqcuN2WjHbhY4tYRhn/Q+NBZ9O4Yyw
vQCRb9o1+D0lIttUhmjC0mTH7nsEaUMDyFlXvX7h/Au6DW5MVHSts10KVihf9cvtCGYXyRvM+ClP
lwcOUMHDYmqY3XIxb5Q2ZbHUuUHMOoBzh8FN7WnFXJV4zF3Yfn0jrycRx1TBBv21ftB0391YyBaO
te+tYYAB7LH0OcizCnG0W7RRRj5P30PT12KTMNZAn8/o8Sa41qOEQKmHHDSBnXc1c2pAhiOfVrzt
AAxpOyIHjjBfty/5PNOtwUIejiL7SdMFftjQQOKcfCNmNqncgmqWu1yqcVePrrGZcuaBpTnnYTrO
zWU0O9hmU9/8iDrJ3soiS09slN5z3Q7FQXPM6yG9tUNsAMTtaZJAc+84M66qPsDqXC51UCaRVSIx
tgJnuSR86m7Wx3VPbNDGhk/zY3IliTYKtxADRtM9lVkufi20fT+a6++ltdwYBDIl2yZY77KFos8o
q6+qzLR7txy1TdPV7rO/Vsm+Ieg+teR8Q3/lCDFXwJz9eSXqsPxsa+dMRjEi6zxVDaD9tbST+7GT
XTw6TD1UhCfE9qXI8JUa1gMSP/w3dDUd0nYFB7044/NS5unOAOm6He2x27jt9DbZLsN0MIWpHXo+
5Umv3w9sUDg0M3VKKCSE2eJ5aOupq6pW+je9ruR5mNE/DSAD0QtX6bhfDBoNZGX3PBdS7gzk7Fiu
x+zNrLhM0nMwvBWeDdFAfSQZ1GK2geodGXe/BWj30I32rTkuwW5eRBkD7swvPUN4oVdP5p0r2juc
n7qLe2K2j3otVA+aWUc0B1FbbIfWfwHTZkBXzt582M2mDs5MH9Zvzl1vpUjei76sfhBhgD9VXpx5
sx6rWZmoYaDKYi+bP/Skdg4+w9+bAupwZJlw8Qb2uSdq0CgcSd9s+6wpNrWYR0aBxuy8OBrDRxqv
cuoO7YaX/XMxRRGSqXB4p4LvBGgnCTJEyMbA6VVZPZBBq74v6L27MnLlBpsY/kpzQBxZEhVtlABg
UarSeerMzjzWktXKltN+mVv1YKyzti2zX43OKdSnkXJX2MsdhyJvz3F7jLwrlEiV9Wsu0lu7GnmS
O/j9aGLm16HXvd9FT+aLd67xHwrqzScz18wHYWdMVVqqesFQZt8lQ4c82mrRFsBQ3oi0o7e9wHJN
usTAucqxuNahWfd68Nar9WIJ+5TYVO/9pKzjYjbxDtaQ7hNRwI4EzvJckWS40QlNf+cKZyJup3w/
DksQDgjpizp/5poBPLWb3+VgtCSRArWZKthqSz28LIP/SEB2B0GAw7JhfmZB+TRUMj/QwutFuM0k
FnMHV9WasNXME7mHxbpwVhlCXpYbrORRMuUSQ/BaHtB01EYInDO/UZnWnzUmecgyyPluKP3lA1fq
NcjojGjAXIggtYvb2sGVFpwDldthITUPy1yi+HcAN69qQQHkInbBckGKO1DixQgEohb/PJSmtcHy
8wZ379m2nfnF4nHdZ0bdnd1KuE8k+LOtJsWwc4fMDLsq8bmdTpwotat7v/qtUmVcfWcTJHJLr4/C
LdF3yEHf27XlRhwG0KgvLpT+SdJ0EjoVjdhTg0cNw6EufX9jyQzfCliUo4Z6ej9xio/rKsMEDXY5
1kVg7yssPFgJK2cLTryJsNyLTUkcFLua5oG2tpfIaOfqtRVAH5VJlVcJBE+5zC+r2S+hB+n2QPPI
UW+u+tJeIA0xpi2U9OUMqlq7R1KTP1s5V507HZx8ExOwCgaiAM289XyDk6Lj8Hr5FRQwyQmSaODL
GWry2TX0QSL8W9YtN27ZPG/a1T6ppD57RmZgomppqZBjB9YRMHBiLZ/jUoioaghS4Kiim5+rcqfZ
xUgEsH6519wTPX6PXqeCqBlA/3o+ZgiqSRmQje7L6No3De7fxtCzyzhf+ZcOaZK1M+7nsjqZVgKV
ILVe1soD1gL0szW9czsxImT26tx1HRI4HpMQ58S5rzHkFMGIcnE0viy2tnZukIhUSL70UeNsoD5G
cigWMagxJ/e2E3BUX6tlr1dd9oobS6MPQorbhgMFfOfaPIGSc5D4+m4EX/ZqQhFHbzWPbk8l1zR2
LWpjg1ynZ7TPojX9O7xoqO7gTx7bYADWbHLOm9HTU1sY2ZZ9PS5cV211NzhkAm+AwB8GGPSqKXJQ
o9BWmn8ZCr9goz/zRLAFalmGvW/wQsPU99MAGwtSDbHe3oUlverpZ28lx7asL2gx87DSZvj99/3q
Qkeed5nIWooSEz0ejpbGvuN2W9s299gHKqwkQbi28hr3vdEUDNNfBjF+gaO+VA/jmhx9X8PMLoKG
LIQiC1Ksm9YKTgMb3DD424WO4FSuI3B1ia2x6m7zxjp3moTbXKlnSqZ3EHVORjLf9z13X9oYFI3C
saOqXKf9OE53KQ1QYZ1nV7hrJu+KIqi307yOjz6c18OSrW+pNJttpn12Tf65WmTzbRgHAGEph8BJ
Z1p08bKt73Vokqr1WC/juBcCsmeW86gIwjSsqUHZvCiVP5VUurrBey5tGbc9upxZk+9e0X6nfUn/
NJtFIoGXMot5ztjo0WwaN5pMHyisRGu13pvQvw+midVnMCmhrS3YUr8SL7OmfvLR2uMaATIezByA
ugfSBcUudyc/9lcpwnQez5zpzuWkwx5djf1M92tUFImIvD4obsSsaxdP8PWNad3YuX5q6V9m6akK
ZOsieFwHkKQq45ohPCD9Ca1jHewyalsHALl6dNQiI5UlwKKCKg6wOlqTaPZZkdITa1ZI5QtZhrJU
w2uLdm1jiwSmQS/ORavvsbK8MUulbyaDMIkYT8Gu7oNoLBOyT8t80zS07Brzr84e9gSSGs6SCvdb
/uV2AUagQSiyX93en+VONtl73mZnzucnZ2HvTwbRPCWGdWq9345jvtZ6d7T0NO7mW0KDuMhIhrjA
cE95PtALTEKec82kTyi9ZJ+9Sld+9TijCXWLbWdlb1MyeCd79sejP5DpM9PWukFT+UAGF7RsZz0V
5NXDblqP/dAN9KUy/KwZkxaZ3vSemawurTXcFA1FUGe4s5f6CJL3nYxnjdv1M5A1CTDsETTLtyFI
9LPecqTuMsM4iM68Gq3x4XaYODJGWkZl3sLyhqffGd11bcoPrWJCI1hfq0Dvsas3u4V2FgnNKlJU
0CLPblqeM9M+rkjX0/QRlAm2tDtj4lw7+x8s9zeJ9T31ZYPz2iDaU+twM3vYGexy/k7tQKGQZolY
bO2nsLS9YbrtgcmUA0ceeaC/K6fAospfU1KX2nE0Fh+ArWPlpK/X1OtiusFK6tilUxDIWyrkmP7c
aAEJZs+3UpZMbw7oYPO6j96crlq35VrbtO6FOT4n11fVRYxA6cAz9rXR2AQr2kg/TxOQlh2xDBWM
rWutuiwdR/SqJYLguF88kdX/1kqt2WvMkraIZuKyaO5xNl4U/t6wyBjOFLrubKzRfSch7sZmY/z0
ZfDg0jRoSJBwqSiHKwG33VhQrHdt8isbZ048qo7RHfWkH4vXxcj8yC4rLGxnusb1SEcIXfS8s6gf
09DDZ6lR2BrL5lsR/+kmZDMvMVoiWUln3KJT79HtrUajOjI3NLGOeyqVHtUphysspSWDOdVp5BKN
i4o8PcMOoeM25I8y04suu9Qfr9uZ2c4npXfydnbnBwZkNsIadp6tXr0g80LpDcFv+J473WXDSzgI
UQn/SisDK8q0fOdFH+q4qr50H49Y1zOmtgBA08o7v0sf9JYjd2NJj1Ik0ko32Y5+nW+WJN/jCkiA
+Ehx42RmvgvM4WXqOy9aXHlDZRPl1ExxxBrBmSQE1GRnftUlLXCKvXW9ihtTHPCZkb+T6iI35ooC
Hh7lNaXauNdwL9Wj3LiuWFh7qkdtLp50x+L69BfLoS0iaT4Gns+ob4cnH43QRki1MmO6frRG8AtT
3ocZ9L+oLK4bzTebyJCzjNlg3AgV46NazTNSHsPuPNKkTr636aU+q6kowzUdUBnKwH6eCdY3Vi+O
Bky8WPqUMnLNah9wtjhxM9T7Khs4OglcvNIkL56gIQo1oy1/Z3PnRE2pvzajNsTof2xEJ1UVOSst
aa3FBuWZsnlQgoNTylmNs+TSvXIKfEhgR+2wcNHY6c0Fq9Ji7/1E66LMG5tIt41i76rxxam1/qIn
WbJZfYMGVIRf22wu5sfSbosXtNkkhm3RP/oeqTgh0umGep+70WbfffTU6N03tXpvhb0Qf/gGmANR
r3dzPaACYtN8rLRMf2InsB68tCZIwxaI3hxQ+9qhuzAVIYorvDd9HdudV/WSa81anuiT9dA2csJD
QaiKXCS1YuZ71LlhCzwbmaSHsF/qJ2up7Y3j5A+1jwVZA0MbciqR8Wqo4H5yV/9ktpKVBP5UmNnZ
JwOsclcRJOOUmQAYGBSv6Dswd1QWFgrOTrpf2+oJXTpOYMMa78vOaYkOZREGCkqfqEl+Q77WBq2/
GQkNTm7jZZHGtMK+1pIiLgyFWnBo5v061dvV4OldRK5t3M5K31ixMUmr/mNaIW6GNV45hsI0lB9O
bW50N21PRtHYB202zQ0qwiUCv3AqK7OP8FsElzINTDKBiWLUhIG5J2HY8myaawaVBBalVyz3mPOo
/Rc6Y3aWkcNmdHI2ygRSXplbt7QjzPei1a49N/qPNXC/EExZT7Yly9jRBsqNnVqh+muv7UxtYBrK
jtMEpfkpSB5BcJO2G1k4m4jXwwLWrvIlJr+gPcPKILE0M9nMA5QTHfZOuVemavfGSM6A7KLrxJnv
r6dZcBHHxekOaTLxJOMsSM0Y6SZlht7OnmTRL8fa0Zq4nJzpbvKuKQd78qI+KSWBFELnScHDXJc+
QHk5PZFdwIlB8dxmPU/UHhdicJlXPz2bA46zZC7pIpimbjdmLcpuE9UqgRt0rMbKkpt5mPODO2fW
Z5vZa7xiaDlnuUlL/mBTycJQxKbgCLEbMo4iBZW1HbVei3vWVPYps5OMNGziI2pzq99JbwMEGiuD
AJHuEZO+8FVPfuGMLA5u4JiHoe3Xw2Qq+wxEGkmdcPPqCxlAessfxukkWn19cccBZlM54BR1e/3B
q4fyA7y4dZwnyelUJM2r7U/WL4pkLp0vSQVg3JsjmrrYK8iY2nG2LuKGzGcazWlqXqTfBaFj6RUZ
ZJdkasbc69mUM5pLhWa9yTyG5oq+P3SqJJ23jP6O2rP12lW6cTdyUw7mIIdTR3TzVBDJPwRt3v1O
R3NB1YsoJNYrfbgW2+jCN2hsyQYaZoyp1eJVU+JuJmn2Y2ui2hkr6VbstPU0RmNSkPguk0DGdV6U
QGJajUz+oBLOcywzNFVj4FQ0I4SGqr3jOhb5BdPy+tta5cA70sHwHBv12ekt54taBvti0VkZcW7t
EKPY3zz1aJlStFF0LfoP6zj0kY/qHPcOVKiFfLTjvKemEDdd58ttMa4c8Y0ayG5IXdZmOKseZrFb
PMF3mITbxzhmu/NkzeJukKlx9vpUi6vMqzc5nnR88pTsSIb6u5bfSUeO5dH11s7+p7LdirQxiesM
JwKQgWo1NBLUpvnhujOeR1/Wy3dS0hFaUNGNtFSmn6PmTQddt7wnry3zHrCMPcWm2c/Ua1h4KUOT
4yMb4OpIJu2ANGDttz85T66Ry/6Se9xMmuFs/9Oh1npPUVR+mpk7/dTBSP46T0iwmb5zN3QeC307
pz+zaxcP2VB5sacsyn5JMh3RensRtiYqOYaVbyubMDdluz+Xds/czTKdStfqDqVr0zAxF277utZs
PkH5S6Re2l8zN+VeM9spmtoOKGtgJ/sCs/hEb/smmZearJLGtEA9+cy3++JCXeylaNg5safylOjJ
YxnkzfPaLYiBU7Ia9abqK/fLTvFE9hqfnk5zeQxM1uG8GLqtaRTGGTe6HiHEHWg4o3knIdv9qWtB
enEAB4UphnGy3bh/qf16t8qyoZu0HSbcru1wWK8ZC6NYnW/EQyOTbSRb8hz9duAjZJ8MArV0Soci
bCid3NV05G1Vb4rHvm/oDsg0+gSwbJGmk6z3157tbY/5cGuNfCdNpfWhYVQ1Fr5jbrSi5bzu1dZJ
+on4zAsqkbooX9NaaiHuPHTC8MCcLG4N2X54qVu/TlyYjefMbBGMFsNUo/tnGemoCTNNFrtW9J9T
gfm2/3/Mndlu3EiUpp+IDUYwuAGDuchFqVyUqd2SbwhZtrnvS5B8+vky3YO2VAV7uq8GMArlNZkk
I+Kc//yLar7GnjtukE23t2mt2yV1uLyWmFYeM+VYz27atdcqnnJGcRb41FhR7rf2RJPTiCuzJOnW
HTJIHnaml/lcQVQLSf+tBRVtXU5fpX3JhNfBFaMcj/7Zc9duQtpQkYgUIj5D45mUpSvfMxgaa7+7
aefUQXXPgCgMcF8W2uoWNdOb71UAtU5nxD32cH4WcYacZSZubGMFI2iXGaY3oWsPRLFbVriRluLN
jAt75bT+sx17LAcO6ew1sprmVI7eu9OZzUHqkJ2hLUyOF5k9sfEP68gB+OweTfyfHtRUgRc0pbUN
etKVVOSm+wmg7FBIRuddMRhL0J6fee7keFB1+UHrpKbGTbDj1Lp70FAzGa7b+tkeg4Qpp8mQA3dw
tMgpaI1VlO3NLNNpJQJCxbEySq+cDAc+iSnVyVYNkV2muyWsc1zRtuXXY96ar6kXDLsp0syUXWhL
5EuZT0ljQOJMq3tqsmo5aZlz/yLjpO2WzHnXc1eQ0wRFoQNRqyLhmMw66nWCuJZ92PL1E9icxIx9
7UM9wwVySIJhjrZ2o7Jcd15D01ZV/hG+f3LVuZTUBiPuZeBk3yOv8jaDD3IVRWZ+bZEseM2J3O4d
zqKScZuW+6HUpL2PSt7HciJJvByDjWUEL0HQyc0YpcZhjHr5FtQNP6276ZC6g72NUGhvlBlH27Qp
m01VDuF9OgIOLAZtG8e4HvRSDdbw3pH+XNLZqgefjHOshocZak0UVxs3mJnlN8O7Z/Xwh2n5b8n4
mirGy544kAWULCebsVRtCbVT8HyqVd72zVtaBiOPsKeZyHz/Pe1FsSf00rnFohNOfmq89OGUHbqa
2aRUMl/XAaiT4Q4daXeW3gD9Tcc5MfpVmBfFspu7+cUKI4YFupEHoeYIj9+EPBCdN1e6sdQWN065
0hwQr7EuriC7LYamHMBPoqWKoVoYZn8Pmg4W3lpqQUxsfSLHJ13H0pHhgqm2u+JRNcsuj9gThTwx
BfoeMrRbqyEeripCNmEQbZmGr7Q3ReQVtsWumvE+irQ5PA7ZVK+NYYof4xm+mBvK/t0DqAJ5m5td
PVX22p2I2ATZYAxBIVEu7FE981fbnc3BS7C6fI8gUHI/u2HjBHH2NmOJ96RV2l2xMQSHph+ifQHz
E68Jy187M4qHSaTdm4Bc8dVQreewctpglQ/mc8+32nB31X0Qls2D73h1tKiaPl7X5VyvgrFdhaNR
rycC5fZiwGVMdnJ6QCM5YR+nrJU7ZcVdIypYUGkFHZ5co+QU+p59jRMaBXgjyIVyyvF+tutylYxT
txpk7d+0TKa+0C/TZkbksr3rrDXTFYPe6qpionvt97I7JGKYTrTRT66VTxt8VG2cg8O+PoRCP1Uz
za2s53o5WN7bENty32CFDRUGdJnpY8o8EkIkQsN77HO+2kn57gVhAh4QA7Li0wB24VT6pyln5j8p
meZsqkW3omEt2PBpNDDqM79JN7A2eWknW1X5Fao25obBQoahRaJ9K4lwzXN+OctK43oi/PzaI6+L
zO/iq6En6J8z9nTXjh8Tex5PkKM8RI5uRZZtU1QFQ1j7zkqd+FYEJWMuN27upnYeH2MXf7qKkR1q
O8bmUZ7qTZoYX7PRS5bQsexru2J+kp5tIzcYJob7zLOjFZNRa2WFbA74jQ71Eery02TY5aZRVbYt
sMxcDqQ8n8hTfbXhr+zjfLBebA9OShIN0ZU/Bs9ONn6L8e1bpXmu1rAi0AGWvFJNYAX3Zepdm/ZR
z7AunLj6ajh5fKy9pri3G4eD0mtWMFjEHBtIBqMZe3oI7yEDjIWTGac5q2LgfOtbxYa85HT/mRDg
3NmbsL4zrbY7SqLKjw7CxLl3wnVAwOXaCyP/xsymb60QxUpUA4hvm3icXX3BaQt4l+UufU6RW967
X2PCtuhcKFXRrJz1ZJnt1RjXWPIBVqw7G/5n60PEQ2T1MhD+u6QFwG/HDFxjBd/XeXDYAk/EVEe3
NTSIV4IW559yKotHacLGcLte3MPuSNmI+gLQ3XAXRjgkX2yjRfEJ5Y/AafiNK/j2EDQNeR30RrUz
fNrAdWHL7K7LRghFALc1s7/Arb/5EmksnJ1qXcHEuhbMYaFox/hkE4YIMzgTSyiwHB+6VJsJWSpz
LqO6jcDntqMv4+uJWGYmPKI9YAn+5sHOXfZ5OG6zTEuShPuA2XsY6oce9t0Gxhcnls6CtQ8h8bE2
y2xFaT9dV0FCMhSA+yGKzXAJdwLYZ6DLcRiqLC7+tIEBNiGaLtsKU1ApdwFwmysMwMR0NvyTHinH
dZj4Gx/K3feaSStN+QzdSQ7puh3i4rl2VMlABMwVim7KoN92asnTT5CjhwWv/8Juaa0XGX3GTTq1
REAguYxh3jiskznUm85pXjo6i58tkP6xV0mcrEJn8H66hQddrYfD40VVumti/2Fk6zyY6HEoreLi
QeeSfMreB6XskumbDz91VxqICqsUOHGwEeUEyZA8DRCpAKgGve+aCmJE4JfOFRnHeiGICOIrwQM2
Jr+5aeGvAs0n0A/CzL13zRyKiTHIRTLC7qNoMTeVrF8AI4lULQmkn0OI5HM0fMdZJP/mm2N3pCcP
nnJwro1fz+WunNORoy2mSal4V5vYma7pkORSWHmz8/siXvU0Ss9zPBPi0A4dR5LAUjNywp1Tpu1u
aDSSADeB2zFKe9h4JK0fi6Dw34YBlK9x2mDt5mNzHaUUNuVQjkRYMPEgvG+Q1wg3BupYh9LGp2WL
JjiVYxrOCXCxV782tprXI9viwkni8eDGyBUpjpzo2qaSIDaBaaclyBInWLX70UljjJeqLcsX4Ov8
fmyhgZQx6c41Jkhr12L2OwtCO7ui14exh1yJtSjKmZwe5ZzIyUwsc+5dET1EZh1szCJhPpeLV4g1
fbJMORc9qwmu4c2Wm0IHYttVLowuFVrJogwd9WAR/3qYYNCxDJp0WbOkwHrI9tVE7KKzckD2jdFZ
aIyEv7Dek2OgIKPSNOfPnY/vwEJqZwLP8dpo7feWPsk6CL+G/P4y8Qa65IRztKyIO2unuN+JnGDs
FqPgdeWHJNFr+v7MBuUI8WfD14rtF/z+wYbgvsJFk7liGNffWoIzaA0SfR1C314KY+r3gyCJto51
ui18r72KZ3/86doB68HnMN1wElXLklOdYasmU8NoB5QpbTKHa0Q5bNFtnAHdhNMXUoXdJXjx+2z2
/XqwYFqaVjhFS9zbjWvl1F8jWTPGhHC0hsgjKUCzUKMUIYUD3BShh1uP37U9V4uQBQuDeIhWiY6j
Tc0qPJrJjOaoN7sXRsjZukzRhc40r1tz8pxdVnkJzIKg+Jqm2esgTIDPiO1EuUg7gnJ6NYxyRiCj
bBjirbGs4Pfep+gYENJnLGciG+0UNgmRNU7YsxwUocAXseN/K0btscz58TnK9EPo6eZHeXzLf7Sf
/9D/h3mnwkIe9/8Sn/bQN7+Hnl7+3n+Fp/nSJO+MuArL9xT/4q/QU0F4GjNr5SkI3ACC5wyK/wxP
s7z/cIS0QM8s14JLcVba/t/wNOs/JPgIgIltoSTyMdH83//rgzHbr2S78Ed5+0t893uy5ifXOMZI
XJrP1REF6KNIMD+pMm2YLSEZD+EtGS3TbWSP2XKw82Zh99o4EmFcMn1kZ2y8zlrEIct6YVRddk06
UHdw2iwi5ypT3gI1t76peP1X1M5EOQW+S5K2xG/6b3rujyLCywWTjqaUa9qm4xIni8jwN2VtU0UE
1XVNeIuYxLiDVAL0JtP+KmtkuHT6/KUeFdhv4aN+MkAWNjWeO38R/X/UcZ+vAQ6/5I7xg8d3sQb8
7Ro6KFOdcrEfMhJHnYLZlW/5IOot1F8mlxTf7UrVXfTlt3fr357VR3ex88fygKQv+Obn/zm/Sb9/
9Sge2zqUbXkbtUXsnDokUa927sjjJMt4g5uUe5irKnzE6vYsohhKIRd+NXse1Pcgja/ysfDuZKcJ
9dRpWKyl24i/xOV9VIZfLtE3BemVpqN8G+Dl4yXmgdVOfVVkt50/FQetEK1EfkvktQO3rb42a1ds
EQzaR2uIxr85Nl2e/X8JTH99uue60lGsNVf5Z+nxb8+lNZvEcv22uI3i5piYVfSoUvDVHtu6G4NB
+A5vQoBSMgVI9Fai2baQKFZ+Fie7dIrE6s/P6x+Py2LhSs8UGMaeKaPne/X71STW7A8OAwolre6p
0U29mVCp5Iu8GVEE//nDPoWR8d35NPYXyb7h8ADUJzclw+5GWXiQCGE54oUVV+3wTH0W7T2yW99z
2++QBKIOWFgGjVWPJ9gaZdZwqKG3ePQo+HSFNqG+aGhWoMJYxYqwQZRihu3mTFa/NqdoKP62mtnH
fpMEX66ajVEJyz8nIDvep1d6tn1b27IVp7onzHGRABIsG0ZGBwAnLqnwHWisVWN1e5d596Or1He/
4rXumVb87LSjd7Lsz/Y4abFwWiN7HETbPf3l1n5UrP+6SGl7it0RahFX+/FBzt4sWD9cZFubA1I3
sLxj4abFlRJZvwmzyt9Ovh88EjMnjgzpNOOeeJWXWDrYQ/zDJrbhb2rqi9XCh1fdIrmVwGvG8FCe
xOX3f3u5+Ew4vDWYSTvb9r6FKvqEW121CuLSfcCFM96TkUHjIpMZdlFWfh26gU3BYArimYn1YHS9
dUjKrnuyKXLfFZnp/5PbdjnfLCVdrvTT+4/8kKgvWDxsVFocAVayWzsJvvi6Yh7ftsx2kiq7Rh1Y
7ol9hqVT6fdhdrytqObuZITRX5TtFz+Hj/fMdJXp2C7LUVpIUD89x8QFdOjK+JYGniNuqCz9PqPN
OZr+2OZXkREiFaNBfCr9WjJzRjW7kHY1HUKjLMKbtJA5vJ9h6p7Mv++cF/+Dj1fHRmH5BKBTZP9z
KdhGYsc44XgnVmTJ8K6cj56W7asgBXlzGXZ5PUC3NatunyWJsStFmf5ly7ocIR8vgsw2xyHR9byL
spN8vEVR0iFQB/W/HSFNbRy7r54Epf5WQ4e8awsiJxfsJCg906irl3lkp0DyQwRj1u/K2ymKaImN
JHOxQg2z50mpBxqDcVHZUVsv8h41udF29h7IQr8HWrh3oyIrkfwcxGfp+FiPvUbUQaAD3HeYT0GC
dYvJ+7DqMQeIFzos8md0mxn252KWT6Y5d+iepnlPOd8twg6WcDT75SsCAS410QjOFlUyidWcxvK6
KePp5IeFfv/zDnE2H/t016ihGG5i+8t7ZX7axfKBcBA1dsmtirVzsAszRRs5Di+RkgKGHb67URkJ
RI9VzoS/Lf7iBPJvH2/bFCSOlI5l2+dN9re9IPSzmdGBjm9bIzJ2DA7TlcCxb89b2lxXuoRvCV+n
vsJw8r3Co/H2z9/+Ysr68ev7552RetXiuLM+p8dMQ+CDlofZrTk1vBVDBN249jkb8e6Y9bvwFBqd
80uN6Yc4ImMpforGQ41S1BmR2iXn513Fpo/cHNblqkO00iyqvhV09BjOLCaSDBlkBBFcX1rgemvE
ozh2tRlvQmjM2UKgzOqXDFXKeWHbfvMQGOP0ZcbnG+kzun4B3ZL8rlVsj1yUkRfimJTYSyx0PIZ6
UcwdHW3eDOJI5oA5Lou+YF/0+bkhfP2O/4C9B4zOXyJzqJ86ptM7B0RyH10KLacx3TvcHKvXPD6f
TX++u//2cD3JPXIkTtXe55pmsFur0I2d3hqU3EgNLNO9rYQVbqUdo9pB0PUNI2KgQGuK1sYUqr+8
XP9yQptMTC1BurlDpPynBiFHlgJWHLQnhoPV6+Rn5xV1fpgMfatXVbT2X4prcd5jPr5O1nkLpCMh
bFrxlT++zp0r8j4zbH2i32ARp8RN7DICnZCBklxZkqi6suMYVajpDihtvHo1IoEz0PD86mc/NEsf
mqPzuv10JdTcisQfQVA9Nf/HKwmYcpO54I2nyMRArPNa/6rqUW0OQRhZi8Y24xtm2MFap3l66Are
pgW2Gvi2lS7MFFSG85wML178t4yv88n56bqQ8NnkZ9MJcmB8OlkJagkrmhDz5Do63ohxaHbUmBGK
vNJ5FSXUbOVPYhFSBvzlbbgYLn3+aMe2UJBxRlDdftrqhN2HHiJfhdK7cp+qYchAgYqyWDREObwz
jhBHBYBya8HZXIbY7C1mQgo1qAoT9zQyq9VUaH09RlN57YVuN/63lwuvDBuRsBzHPK+Yj4+sNltm
+7VUJ9PS3VPfWSA2dd9/BV1sDtE5y9id02hATiRsiHaZ8+3Py/WfPQh1OPfGcgXTZYvW/uMFmA6m
yTAfaQtL3/jSTjmjDWIsV0KGWMk2XbxxaxHfhI0RwZtOpvB5CIMEXzJ2mieccv57YSS/+oLfr+fT
iQ6pKB9SHakTA98XdBo74Sc///Kdz4XTp5fCBtzgzpuC9uvzS+GJIWm80EPQ0EyxufTmrifoeCy3
BTLMQx9m4SFJcYQvTMzPmW3Z1yHUuK07FOk2gkvZLym6u+8lmuS18Hv/Ly/tP5eLT+YbTannsJid
z2ZcIaBYphSu9OEYyINKVUeIXYx+EFDMjDMQeR+egVsob0fikPWX/eyfGyi9jelBp6YH9KUtP74Q
TpcRUEb3edtokqIWWeR0T17mmUcX04ml21mAKH9+Hp8stnjmCGroDzAwowOnnPu0P0QpDnO51yd3
dpw1yz4KlQWgWSLWKks0V+dtFHyiwldJdDeZ2zXLjNTb26bojbVb5dXrXPjwZhuX6L3WRwIxwoCO
3Lm86XzXvaP2G/caCVcQxvPzBUVI6cIe//wtLrFqv79VtDeuC7zi2IJq9B+1qAv9Grbu1J/w26kO
fiPrva1qVBOtepi6jGMoFCmC9AGhJkyU9L1P66dGzJxSzERQS1Fpbp1YJSvYK4z/mY9Hq0E7MHL8
/KZMipcEyzpvMYh0/mqOfbkBjm9wcvDqRy+y9I8UReftpQIoE6fc+k4834/Uod8RROK7bp4l2SmD
ka/5LOWXFDgXxk9AdRujPTa9hiv0autaTjXUcMZUV7UeMG3XDMshdfunAKI5JGqM3LvJ9taDY1SC
F9PPN6XGy9Pzp/gN1b5qcAnKOoVlRRpv4jHhExJT33ouxOB5rp4NdrlD0jEHGOy+f8gVhddsn6Sa
E+a2s7+A22u85bBr71qIY2snn+2913Wi36QNhibwfiGMyy79GflG8UQvV27DrpKwU8ahfIKKa+4T
5r+Hrk/mdy+S4jXOA3dLx1xjm0qxVtS2jP/yFn9eN4qO2xWASMx4BeF0nzZS29fFlCDuO8F1pRAb
e5oF+1y5KTtf+0My/qWI/weox4rh5ABcUxan/mfoKkQfguOdFie/0pheFXH1OgQVL0QWQX+cXNkw
A6HX/vNb/i9tHx/rkdBCZ+r46jOo5/eiz85CnVNY+OE32aNdt3vy6jnc2rUhZ32XwKvdN37l3lly
RpN7KTr/B1fhWbbjczFKEcL7cZPyUz2Gxoj4OoUMnmFy4LVQtJxonTgiPI8Qv5n1HLyhFMSS4/zr
Rd/9zQn/X24FgLYAOz+D4r743MeQRd671ijnE51OtC9L9hsxe+o9jZU4uoEu4eNkx1mTFY5ojl6d
WMbNn2/EpXT6fdPhEBOuYrdRlBAcFp+KT1eLCkqhMk8jhQ76Y8ekrD/jOiEzyGwRwGnHKSxNnati
ghGjolo8jEVd/ij7OJpXYDbVK2FLtEHY0XVPKcTorTEoeefiO7e3z+VyGA/lthFOy6xSQ5vLJsah
yHOy+ApBoCkpqGK2Jc+lyL7gtMQE/LWt4LZ+XmB8Vb4mT1zw6lnOZxQ7KwYY6L3+TwgpYwR2VG4V
b6AIuncInsW+IUVgVYb1WwKT7J5dxLsjAtje46tOIR7aahObcjo0hXwIY0etRwM7nNLHfC2z7RmT
BKV/oMC1jgwKXxproIsaZ40whrQa5KftM0DN2TaDsdovSGYcLetUz7B9VoOPahXKas0sNFL4Kclx
usf7osZbS+JmkcwO/IAzejOmNoi2UVr2nh0zRfA+MH6bjf3QJfWub9GJ+mlnr1NTFy91HtI/eVGx
Rq9dYqbcpHe2GkNefMG7lcJ37oQv4Olz9w0e1dZBe7bDyaZ+nPyq/zl3uFPCl4GZNcjwJgKW3PiZ
nGFDGti9DIbxjcmrSeTQ+Zi1+DkVMkI1OtrSHrD8KKxNgrDhJsi8cUONyKtCFejdDbootx5zhbva
xwgkr7D1mNNgp0L3i4lQHsMItQnNEKcUo+rj99JBZns5qIe5Y1sUlbfDLyzZkTkVb2wQrDFPoqsU
mtUOWfaIw4KsNzIYxv2sJQyWc9ud9IOGAVpPPwo3So9xAtaUFwHnWp7pfW3VLZk3yvjiFfpHMaf+
kUyopGJkH+CyFmBAGFn5W572/o4a0LjquxT3okREJ89HMJLD74H/08cTml37VmTJsILFcIhTA9M9
3YtyCwm9e8pra7jHwYpuj2nUsyuyGg5OK0bSKvFIWVz+kDIz7Luixn5oRIrXSI+C0E2ILlIaR4Nm
9LNfUCZGiBLRBChT0yH3MiDDvkZJbW9zDvFbAnrMjWVD9lnUNroNEKw+X/jnYjWOZIk1ExhV3dfc
hstDg2YqlwFA/7ckTdUN3Z+7KVoG/f3gF7ATKDWuJ43wXrf7rgrLr1Yw3GSDcOFcekik7CJYgn86
VC12vgiw+V1lZhBubDV1jxVubbDjbfsQ2623a9JsXHZ4ISxSWbdQV1Se7i+nEVLfGNp+PYOZGIX1
SDlb3YgpxaZdecauyspsDUVeHWMZl8sJ7OmbLuvytsA/ehvaxrCKR+gOQyFwn4x1tXKHsNvA0HUx
5PExYLDy1r+pC/9+wG/pUPj1eN1Ag1vFBvHLAW8y8qwQ9mSlIvEK0xrNpzlhrtLn8PFWHZLOpVJm
BLnMpZeZYiNaCdgYS1k16ktbx0zcmdob5DfhE+x7+8ipsGaAwrJEofUsWleylQZveZil993oum+6
j16CNhRrr1A5fJbMvc1gMCyrBjeAy64YscyeOIaugG25sLjoV1Cm8yWL8W1mcz7WJntp2w5frSaC
fjAW5fDeeC2ihXOBk3QojZHJDEigu8F6Q5bRPjEV6Z7UGc/5BR2OdcZLaCqFdGoqo7e0YfczEpgn
fE/A4cH1NqJGmjUHFGzT1ISHAAnZxqHseqpxfF77UG+vxrMXQdub7W2icXeaVBeejLwLtzANMOiw
i3xvwAOSMOYNPDQ8BZVj4ap5WkNVSUhS8OovXmIGx6ByIppEl+0lTuxx7XbTPeEQRGGZTvUKYZKN
sBuBQcmkSns0/w4DOMvmlGmbpH6Napgvi0tndrl72eQ42NKihknm/D2o4xIGHtlXG1TBuPNSb95g
nZm9o1O2Xyy71d8hQ5U3oxF7JycvjQekMNOu1dK+asbW2ppuq7cwRSFjBl27nuO8usJOAy83IkJx
q0sqrEuaeukkWffkehPQWzYzUZkj+sLLVjaNsnuCtYuKGVsveR2RK38nEwR2dT/aO44c+ezk7Oq+
VT7K2LyZR07ZuSD0alEZnb2QMbLhvsTr1RDzLp/qcoOdRXpoPbyZ4nDi06ZJVM/KQEc3wt/TfM8S
/86+w5hg9F/yTlU/qi4A+3crKMkojs3X0onvCy0n+N5ob6D37b3QCq+dNFNXTTZ7N53lWVslpH3t
YUq4lAO80LOfaBlX3cMkUUf7jWevJayWmzzKbx1HJ/uh7+w771xt+r3Lk7sgaljui2pJRehuEEdp
nQ8P0rRoXmZ/TVE6/8BWdb4Zpqz8BXEk5+IoiQ0FgTdxlzGPapMNFoCCFRp6CfsbuW6IaMIxIvNA
y51BUPFbHIdLZLh1EnK2GdELfnkHx7ATTHpCvTc1jM5cl+Zjzpx243X19F5Q963oBEN3lcwYsC1m
r2ufUAsyeu79Ol5VgfiuzLH9osrKQMORwPy1AiGX+IcCBbTJtJO+Ij62cXO0Ug0YflCnN02M4+OM
ehQD0/Qoxt5Ck5uSgQA0u8EjB/Jvrn+UJNvdCMhwuxQIfG3V9ASZq+IHmZoOYvP+bKs7BFeoT4L7
zBi7vXS78pQVE5CCCuqz8RurHi6w+URPmJ2wHyF4IprE8BW3rBbPMaCZS7mHnVR8V1tp/mMOLMb5
58y8ok3DRWs4zqq0VbDwUkaAQnM5C5lAW1VT7Z5c5s+LQkEy7Hw9PWeTYezmqmjPZMXmSIpQvGHq
VW5ds1BLy6w9/ls6SMJxJEJia7W0mCzwL0GPnyVTGv9muJyQdTKTDqJqvOmtogHxlNgAtH3CKp97
n9OsnDECtiqNEu68liVFW1iX1n1/btYLH403BnBretghXKUZd6r3PCC5hAmhxTLz/IfJ0s6+R1m+
oQwST6aBxV0KUYnXzvaAM2MX9seQeHdFWJ6r4jN7QIeO89XMRoOvn0be3SgFa8bPTPlaUVbQRDQN
Z3eNLCrBt6Fl58E0iF/RumbgeK4jcSyoXqHh81uo6BNWgOP190nLr84QIvehO7UvYRvyBvoemmzf
mdWOjjHaxYlw3n2MB4+Nn+Kr7UEU28LCavcQkiUkrrmtvylV83EZsyAgnhlNHRSbx7DyjJNXxs5V
bc0jThBiLrZlMLH7SsPF3XfA+Qa10eBM6lahKjDWU42twDEJIPnFcTre6yI+pYFVz8thOPOfY9sd
HgC02+9mbwwvHcj8AUdfHD2cmmrCM8fZ3V5IAJjjye/EEBgvJlUvXNnaau+svqp/lI1k8oWrWIaB
cMW4FoV8jyqg7WJchGQM4VheoQ2ZsTGqx1d2HvT0g2MDoGF6hDOIR9xOU5lfoeKHFsLjSO9HJmSt
V6l7uMK3U2I/uZnjP03W6G3ZRwe0ApqLF6ZB1VWwykpmMQGzPEmhsZ6cxFjxrkOXpV4JjaWTk5Ba
lRJxGJr2heVW93Zgpltw4mldtwj+M8OxXyO30geReuoqsgZ9ZbmBsydIe6cSu6CIiPEncqM3+BtU
bhE+T6cJndBSwnWHHQ+ZJ+2meqMinPYykkBcRGhW8z561dkIKHRm6MCF0XyD9F1Dm8664FgQZlGs
utFS33n3An+LZ1Sf3JRR6jVLh5DzazdHplo4lX1E6FP9LPzK0VfGFEf4W/sq+ZJN5vkEAGlBlTda
zYs3RK1xwLp6wA0xkXl9cFGPfkXJ7K4q0frhYhynTdZm3jJAj7hAE3bKPWs36bzfSU+PR+3gmSeT
rL5JAvNHHbe0Q0kSZ3dZ4XF4cw6kb+yI1oTafvTzpROzma2d3paHCa9ef6Er331rB2p5zJnaqN2l
RaGes5CkBYy1+/E0tK3f36KHjmofnnRWpxtlS/NZICLg3/NGUEYXJhUSyTneYJdcrDMcg+7wiAmW
KLUU04mMDmA2rcJeXoZdv+qHzKlbb0HgS3CqYqs/XeZiF0yoNpDDMmkrt7VDHyunkSo6DwzWt8wH
lo7MS5bO5Y8lpoinFRZj5dYME3ogKxIQkS61R3XeapOcLuXyR9uAeis7z9hC0Dlv5WPddKUavHcj
x+puSQTyVo2ZiyOHJtMOp6NhyOP6NU4a/c5+rpkF08pxDPOJwblrDvOKogDT9i8mmm2yAByUuEsS
CKtXyJkkJflj7PzEwYPw7EstmRXnhqAI+2RvOaW9d5w+XWVY1iRw4ePyuTs3vGGuoe0w82Z0HXvs
dWoS9OmYCADr9tg4sjefqSFdqth2xsrpKhZV5XfQfLsU+aE33iGubk+Gcrsny0aq6PghyzAK5K/L
KKuWf9AIq8suqbhr+jxLRUuFgWfop94O7xM0bKhDjog1ygB6fgFtRhjRmWDBN49CtN+RV9dXrT+P
11Me/ewHD3pzPU5bjoNbXePFM4im2OaRH1yzO7hPoSaNKIp7Dim+4oJyN7w2GLLvjMFPsEqhtjK8
LHxoy1zesGaJufH9YVwmqhP3Zdd3Tzx27h/VJl7OYxSuuxQjOQw887tcBfO8tGbL3FWRcaV7G0+q
rsX4szD4nzB7uyAhQts04y1aC2mmwcqf6SI8kYbffcObbyavFnjHhGb0rYgRVy1apP0At+eb43rn
V6xoh1uoQtZ+NCwMfid4078eLGKyJzEKRlNu6lznnOh0J9mwAoOy79Mqx+mNRzsnpkkHk5pBti4U
vb1uu/ybS+H9gPF3uY51/sXIItpV6P9YNiUiXyuROI+5mYot/R8GVrMJ+JHiVF1CizzihY5ehQrh
wYg7Dlv2Qd6PMIjRuqd0DbkGc728wUkKqBdilIIjBnb+i8tB8etEtXDuWtZM+rb1GbGI8APZMmyY
0EyXT5ERf3MtZZ+SGtMXTkA1rTxJSw75vD/oFq8qwczmrp+a/0PdmSXHjWxbdkS45mjcHfiNnsEm
2IqifmASSaHve8zmjaUmVgvM98pSkSrK0qx+6uvazVQqItC4Hz9n77XrVwyq7n0TVonN0sAFcyrP
eG80Apx1OqAegEaBGGNwkvImmHBIGmoOp9UcQ2AFXyGgyTQtZOllWlJm1fjDhE1JX0tQJk6dn+5w
KkGXIaHs4ISpuHANnW4Hd0xOcx3XAVzH6NtHgyZIoS6uSPeCHDJXevryl1BDK8yIfp/aT6Ytn510
gW0miKK/GU0CF6u1Gd5/SBrSwM3f0tH3bz8e9yqAjV1QWwSUu7zdSYpjg26IfdeO6WOyyJuEKgj2
sswKiyQiEVaRgG5JNRisRmREN0+VMjApGTZw5r+WI9PCV66xma15H1u9GtpoLlYpShO19I33Irbq
xe5NQhJgAzogeX0XORMFvDSGGhB9mqJimzl2ZzggW1ikdYBTY/Qrih0BeG7XEnPLk+5b2TdInD3E
aDs8faxuDtPbgyXlQ1RH7k3fUPLtPrqEH0ckOh1VhBk+NW99u5RP9VJOfhzv2I9oFiLe4VDKnP4O
WAlwCHZJ/woIv3s3MPl8mj8W4lrwo3M/vIzbAsZXOKKq6Jg+Hh0gwpeQrsqb0YKAhiWefwTWtQL5
+kPWyt/aUSVuhahDsp2N5EVGU30Rjc6W5AJ5Q3PMuCcSi8PL0ukrbaQfrZmDGeNZy64HWdYvqVMj
ykdahPm6G+8/OtseSK1LlQ0casZsN1TSuWihDZ3yDz3G0tr6aEiiyyqeU9Kuj6oJAFYMk7GuSz/Y
GsXSImr6orlPALPdpMzx73qvh98/dv1Nx3R67wJ2clellt9tS6eXYtn48FR1N6GH93UWMda1Pha0
RbBEiXp0dtLGjLnCzu9DbKCCHjMBGh+41yFrpxCJmu296nmiZ4O2tM91B2hdEEg3FTemPZt4zVui
MjzhUxWZ7s5o0E/pWPLQyYqqvHenEiSRI8MbGTGxcsZmMfMEMFQaaBCc4ts02koWqWlDhwyGdOKl
3ZuJOd45dhNkYXaceHjtJKOc5EPm9LHPA6Fnj9Lz0gjQleBZUzrlPiz6wMKL/HUZ0/1hA76TfjDc
wGMf93SQNA0MSNofzxMKYnNXeA6NAxAzR2gs9T6nD3vR5aV7cCtZXlQQ/y+8atiWuS+uTNGHj31S
fse2EV5R1FCYyTi5Aj95wO1u/WhKp31Kl9mvW2oH7wbAD5h74bXJCQHu6Dg9JpY3PgKUTW48j+JA
Qfvcy5ich6zvrV3huDeag/WVVxjWG89U9AJbXF5+PPWfDwB+I3BAqqhdV7osNUjiz8ZOAH3cAvAi
ilTdpo800N/cOYJLNWBi7E2ZH+tCuPshA9kZhf1z3/coZS3DtdeRl/vvf6kGK7Qh+1QN/u3n3+6f
k2wGRK7AE7CMsfX5mKYbAZmkZTKfiPvDtcNEP/kYbTpOaGFHLJL4sgN+AZu6rHzvDxlcv5E2oO4S
DkWNclGA2GeTbD+VuRp0RcpjEOESxEdTvnysynSqSO6JkupahOLLkKcxJ4m2tG/tsgjfE5EWTJmz
aPf5xfjn/ALngkvvScNn+6cyKqrJ9el8wz2VmpoMtiyzC7EcG4WmM5g4LOCff+BvLoD2XFNZnrDJ
ZrH0mbiEkruPMaIbp8lg/0rpKyarMRLem2lN4jSVhXNvFIv/OnC9a5CkC9SKL7caqrY+qkh5Xz7/
Qh8P46/TKr4Qk0MXBTB+kfOAQytyqAvaGTcoVuQ77Yfeaz3T4xXAn3dt0/xM+97bB7aLT3Yeie4Y
grupdcufnkOAOOJW0QGkKsHTGiLejk3tX4o8pOqNIvfJ4YU/dEMX/WHG9hupOvGcptCmzVxf/2Oy
K3qcmK1r2SfMasl2bsr2YFQhvaMEqEE1+N/QWra3QR7D/oUx0m/9PDeudOyn665AFrykuMzwNMEB
BbDgbmvR1ochgHPwsWe4+J3uPr/Q5iJr+vVC85XRgQmPqbTnnWvSCifJsd2F8qQTnZI60Ni7PnSS
fYStYUdTWV62AxW2G0zyZQSAtkuC4YW0KU7G/91XIuthmsI/vZL/HFrzvdg1TI0bhm939kpiVCmx
CtfOaQib+AsBrf4+dqLuqdHAZyAnWnfZGG/imlSYwlfeUTPqIS8IscC12c3q6C7FkI1KbePbqnnt
8G9syATKt3+4fv/U9LmC06fiOyJQ1edy9UXQNwTg5k7Jx5Tnow8WTUn5ElHqr/hmUCkIZrmw6/R7
HsXJBlch3dZlpvf5N/nnouFyoZZ3hUfQ1ufyLOouNh3B0PNjqCvALrx5uOlRfQTZjb9MjT7/vN/I
N3F+IDpFGIVdyD2TX0HnwKZEvvXJLvxY0Ex8ZSST74sydhAEufJyIGnhAohqzyCGwuDzT//NbuYK
Ruk8HZbwUFGf7WYRzvU5zXnVRt+EMt8qutqTcm86L6WR3fZHpgzJlZs5ETBTFEGJrKo7GXrYqPPM
eB2L8tEFBHCHYeVPV+Y3d8LEvcBNsJH4qHPRdF2EhRRDo05RilLvQ5T0oW1haFy+QFJtnj6/Fr+5
E6w5GmHHsl8g8fhV4jBR/DrIu+SJCKz4IAmnYj+PiocsLRjlZDaWyZrcnhSB/FE6Uq8+//gPldnZ
EsIijU5uWUVs2z27FUZtCk+VrjwlhuwuUMUHh9xN89dqSSAwY7kxp0W2yJj3Sz+7+bU1uY+NRzpp
nAzqEJB19Qev1u8eDr4QjVZlIkwz1bLo/U03buNYLO1SqRN9O/VUx0WAcMiOg12J54RmhtI/HYeZ
QljzgviTceiqpN2bYZgTPmDhsjeJufoxiGB4HedF8vD5FfvNDeMqcakRcrJonG9uJSgLI7C1e3LM
ZOl71w5jrC4bXuNlUJuYyfj6UTB/rFfjODOe+PwL/EaQwuaKAlmaCIBpiZ6JQdqxcLyIXNyT28fT
fRMsKUJxgll4Si4L2baXWQABySRO4RCNY7pPFK3bPzw3v9njXbQWrCCO5ZB4eG6jQWVdqJlF/daT
3REZa85Mbmz3UIEZiRrz/NUdB0htNa0fBpLOuLOiu0Ql3aVdhOTEpHUC88tqvncBzAdADxEYcrM7
KYOWSkVmO1mDmjbh55fuN/sSFdmiL+F1QUdz9mhBD+I0CWP6tlnWOLpW+q7D3XjplGo5mSyjv07+
zzb9/9qAfB291kVT/GzPHcj//9qUuf7/d5vy5ff5exw17f/6r/xXkzL/1V8mZVf/B70zth/WY4II
EHb/j0nZUf9BImShiVIuEkwEef/HpCzlfyi+0RZTgajl7eCv+2+TsiP+IxWnBNrCDKrQcDr/xqR8
9jAtzgNLIlKiX82zRN396zqVh9BH25bYmYKUN5jEo5+8myXYekCGhnUJVVze4LyJoj88xGey5r8+
d/nyGj25xtL66+dGCMn9wRdIexT8XIF4YQduiv7MkKrj327I7V/bwN+tBmeb4cdHEViD2YA5EZbR
szIhm5nAdy15fX056GNqd188AEw7a56RqlvGvztG/vVpiJI9znEYRs6rxqHidBO3I6YJ3VOXahOE
Mj2RDaD0aFcOw7CGpYBzSRUP//pnUgKy7XOAwsAlz2SG0WDaSyAhd9IlJTVslPjZqWzaRvFsbpu0
Kf6g/P7NZYUIwvax2JIsXNu/3sEagUPoJ0w8szDNRvAiBIBugnru7xSEGm8HCa/9U+L42VGBy7pI
SPGLoCDkqT13i1KMQxys9bCT7pJsW7bhoYpj9YfN8fzZ5FO0JT0qGUdRO51r2kOnMXJO4+MCZspp
sKdj9ByXYFtXGPjExee37XcfhtmdMxuH/3+eMtqQdpev8C8InzO2CsenwIKpYUfWy+cf9Jtrh0PT
oUuNDpXj0dnzUdpxnkcgVXaGp0/4BGrAf974h4fitx/iyGVFoYfBgvLrQ8GzRvunaUmtsZ1X2wHc
HMy++4cX+neXjAMjV4v1Cnnl2YfYoZ+qgDTrnemqfl/OMxg5r7hK0UnuPr9myzP8t7oS8cdSu3E6
VeAQ2GnPVkdlTQMkwpSu5pYB6x+WwLO/HCvLsuYLmmGUQdz7s7984HxEukSW7FD/N3h5IuHX97aK
zfauyEizOowtHY51PvuxxFBL9tEXWsP+eP/5bzzbAZavQXWwnBOWWgIp1K+3zIAI5c6g43atGBIq
nsKvgBpEsBDIdEjc8qDz0P429sAh/t2j//HJLMgWdAwTSsb5qUHOk53Wc5fuGPml+4kJ/G6KCa+r
ebge//2PZNlg/12MKuaHzfJv5Tgz79xGrUEOWEg6kxE09St1YXfBrHbez1bW3SeV2/3hEPC7K7u8
0ooVEvemc2YV8WNLgM6uSRqOTAhVnW7b5x7o7UWuWuJfxsDqyJzoC/v9X/5YC04BpllardxPtvdf
76hviSJPRJntAAC1D4bS9JfDPH9p0qHaD02HdtFKnefPP/TszbclEhQOwpx3bJvT1gJ3+fuBxxks
R+eeme2qyWQm0rpDurGHyO7/8Nacvfx/fQ71D+pq3nyKoF8/J4x8b2hItSPzO/CvZdI7t6WlJSMH
csA//0nn9w9CjKKxgj+Ua8kTuuyAvzw0RDeh4iYQoV2336LT5387xcDZFkqkF1U8izHiNYU03jtb
ku3OIUuWzuO+b0Opt2Ka82MfJgINPlZQYMdJD+qXdj7IL13EFnPz3EW6wgJr5qvBDAgySgHWY+t2
iL7U5RR5qzEOvK9OKx1m0WEzQ7UvdLEk3nmkImSSHCZCjiv9gnGrO6bQ34O17Y4jMDy7IfTM7qMv
JQZDvS6NPDvEA7GV6yap7WM31428Ro5t4FFHuIFgNWKUkBlqeNaBhp8flVZ4T3oprfNGGi/+ODk3
ZtzKV/II9JvoRX6HW6uDxsjs7yVKZNCiHrJhuMLukpiRpWa/HZqIrEPSiwjf9J2uOeixM+dNW4zK
W4vAavmPGsO7CXH7a/TdyXCaw9qxd5pY0RLC1ZKplYxRcbADhqxb22wjoDEmMQIHWIDAYo3E0xAl
8IhtR7ca1VqaAdef8n10DvkHllp7xvSD0aj1NUxtoDtTbmbpChYG2U1OYFXHmLV9iYBvJfCPritK
ApeCNlppfPRfg8hvMlLpRHpXaVWibaoIBgkkSUM0COXsH/xWBfaqchdCYU0yM+1WWlndgSYRMEYK
nYLgtUE3j36CuS6PmKhsvAmJ/yqtiaMFWq3i8eDzL2h8ea23T2049BQoWXqhAwNQXKVaI9kNqVu+
+fiTTszCBHHKE8CPCyMp0+sSxJl9C/h3uEXXAmB7CJjqXnXRnI8s/cgJVsNU5/nBcTvzbY5U0UCo
hZk7Tpb9zTKjAbheSAsLqhwjOJS+eQgxGK9UuQE/RvwSJHXIx4kkFwo1RT8QKuXaRKEqpm73fZLU
pM4RL/UTxxEBianvwkYN+6R98XVUWBe6CMr4Fq3jeFk5qWfsGTBS7FlyzF6o+kx7XxBi3OxQyxrN
IQ2IzQZ1G2bI1lXDNxztod5ONnGjC7bU1/vMbpGyBV1Fakw7kz1cJCqtNnVRGYLkQGmhu8iq7hUW
rQl5mgZfvh7t3roslRXqXWl2iYmBvRN3fJ2Y4bNoOpx+fkeDa2gqE7i5mgnQqCsGfaCnSzoWIz7i
05zTZlkDGJi+wa4vaXUEemy2jp+3zVXiT225N6KKJAmDdNI9vg/dbDJTNsU2YCiS7WzESf4FWHGe
fcucm+CONBDf2Uy0CY5ciSneJpSpl6SKLRHbRUfYqhvK9Mn0PQmrKW9EfvTNiUdukTXK9VzQpgZt
5w2sKXaooZYSxAPAkySzfmUwl8Qt1zYVciw0bz7lvWNjDXMahqBo4EuSY2bRBj/qGvbuJqtS6ZBo
SQrBukoJ5NkTEN/mj55TdEgcy6R1t87coxYSrWsOm7AGFL8KUz18xYim57W0w+7ZJEhQPjHL1l+i
CDPGLrGT6c3wWmmRPixa56KBRtFg/BuLZkWOR3McKy0l4dVYs30wru1FIFIG4IVW9TNp1mmy6TFH
v0W+zO3NJFNFSldio0w0GJlBVa86Z0YOZqanMC1BxbrpPD871P9XeSVIUpW5FbpA8pBmQsgVgbMb
RFa061xV6b6eJiPcyr6YkOcpwwl2Xhl2P4d+NMw1dMHkxrckKm3ZpPN7WeX8Mcfq5JfSJAp77RY5
z0HZ2KR0aN2G33svLO57HUGgNoHc440r4GpcJmpxgBfkgk0IYFVNUk4JwGePWh0mcuB7Ro9mNMo4
y5Ly6a2USTbvai7xmh4bKL6HzB1Nf0szC9ko02GRrhNL5Rft8PG8NVnFCHhGthIkXW9tLCjvUByh
43ebNMx8a2uFjn+rnCZ9hYRJSMCk+WOViJkqVHMChwd9dGuzV7XyvRPK0Fc4+Xj8IX973pbUdOUB
Np/LfssNCfnnUx4REV73BM2lQ6egMEY9dGWT3UAdzMpL5B6BpMkDEnjGozB5ujZO2ZkPKo2tb6BU
XzJtmA9l0PRHBb0XHADC+rXsWgMKhUcPr2+jH+Bb3zgpDKSX+OKU4cFb5bgz9vackoBVUF/A6qvu
mcOTG1ikgmgnCheGrkvzg2BiHzarjl1yZBQ+3euGQqFY5WQlXqKA6su9Bxh68cb2Rx9h2lVHMcaq
UGw76X3PyZ/DkuJt8yx7w1SCb6dAysitfpNdMz8MVvLTcvWOHexgR+5DWnUFIyzxFZPDBkfkVwjW
B2as9zIoirWomoaw+Di+JoIXWfVM6J+bYk9FJMjCVl1VYT1dTktIUhHxXk1scWstDbgBQ3t0Fr+U
ImmceXyxBpFVX9WkHn1BPRNunCS7xakTbJEY+aukqTF79BFzS+JFoPySKEewQHOMJ+5Plwc7o5yn
CxN5wSnMdH81TOXcbJuQVW/dxEtWqJC88MTVVO92ZZZvqsm6cRtDTH+swXscMz25qybjbIfaNZ32
jTKRoAOqem3mwpr57TxjK/jP1sMc+e29k9lUsZE3PUZkfgJ6LGlExfyQPd4qsTe9PD45FbYmpzG/
eYmvrxgF9SeIwVGwpu8RfQ3KANmdyTTgVIFVNqimhixaD23rvFUqo3EBEcMXjzW+MNzMToKKd+in
776E8T7Je9XhgE5wroBaaIizsR5aVxC20YzWPdwMCZXCn6oL1dv6XkeDjSSwURsmXtNWAOOEMio2
88iWBLaqgKNiEi+4ZUpW//ApZOM13WN/WrvJIs+d+1psZWJja8r5H2ODRs36Zje2uEIaTEYkk4bs
UOkGwncxNLdMri3A1m11g6TM/hEjwRq+tNk02Fs8xDVg4q5I43UpsKDNVjMep3F+L6TutsVgtNc+
53/055l87gMRvSEJlu9N77bkUiZUFV1YfBkZbNyNLs2Q5RXhcYsFWLCelM+crriNGl303YU3OOKn
G0TfRmLL7yxy8vCQTwdqo3RrGqbx04BafVV4frWkfX4N3ap+BghGiGLXHs2KGccqwRTB8hTM9c2Q
5BcxWWRrBOrVXdUOUMfdDjD9EHgZ1Gr3Zz8yX6omAtB9FMTbpNXzFr1ds0ElhbcG2yWiF88hexef
xtZ2ALBHaE/WAkHFOxZn8gtL8hpNUVl8sJnfq2g4eGI+uQZZbytk+vpYyaJGNe0r9d6EU84eChwF
nyFAhe9A/tJ+SRYetgGQipWCNLubVO9th0EwGrbs3eAz5HKsyCIvPUsJrapJZHDBY1xAU7BJp5Zj
efTnjFfWLMddRXrGpu+Ut0k6XyIFb4SFxN5Xay8cv/idSh7KosFvFJTedKwEQlTPFwioBz9/scHR
P7aIK67cmORTWE/qNu5wsuVErdyjqCMpkoM8TPSoNYnlprQ9RTMQVnQkPFSZOyRXDnvZStdldywh
VO0h0A8bNZNrMk42S4pseeVwjMuDARY3IR1k6/b9tOY3h7uRqGDyF5qGYqWF9NrobI0IduLkkXX5
Echdc6ICrNcyy5q1X0oyB/wMcCSVtdGsJxJpb2N0yV+cshntlZ1EFUHEKgVGXCLHRyCIYXfqp3Kb
pezmu3m2ghNd1plwMnvK9MqLexTyVjGxalDgHQfu0i70zNBYUwGWvEeT3rU9TdNVnaegYofZCtO1
VIY/AxkeQg4UxNXfxZJq/IDpVL5mZtFHlxnBqfaFrdhGr/FztC2JalU/XNmZq9CcgzWgXDFze0tb
tmq2blVQfLgJW11UGOajExpkR7lUtZy+wiBYI16eB1wRYs52c1RhVcMSZk0L9xfsJb+hi1Xcngj8
KChcM0UO9sCUcpGEk4LhuXX4qFCsdneVcEooMcY7tCBQKxPgWbvxxLrppLGz7SLjawTtk0eB814V
XkeKHPaI+4CSbltEjTgNTvzS2aZDcEdyivBroZIPTTZnarK1DlzC1AaSX7pV7ZbkgaCV7dDYsyGT
8Eu1tZoCb3yZkw4tI3qNfD8OU7Ib2WTTNZLYfNW7hKZkFafXPDIMzJHLQqtod4SBqS/y0LzO5/g5
MFDchQGa+dyOt4qi55iGpb7WogqueiPvHjBWufnemecO1lcWQh5GtNkndU6UlCqjNUq+qLnF5l1e
RZ2TbHl5rFsMwYSHqxKHyK4WAZpYhsNXkdOoGzkS6WDI+tAblHRzHIiZNMkguOU4BTmYlNkVzZnq
QKDWhEtvSONTTLZVXTbF3taT+QqXfPoi7STkSGJxNJJIkBeyPnYs1ie9oQtU7rgCX5gBiArGPfwN
ENuQwnazl2TOagAVYK+CFIrQlnchv6Ak1Hu7rgh1LWQBGC4Or+rYfbXmwCPS0rt28imzVmPaBwkJ
HVF/0JHxnE/I8CPT6G9c3xW3ePnybYMwFS3t+EONVXYqTZmdmC6PbzxZX+iz4R4gbKnAeqfDq34g
dBdvMMTCsL9nanGhh4i49qkIuLakfogLMw+mdZQXL0w/l32ToFUzdXFthaY53/ma5hLIrBl+BZIs
ztqdWuMnKdZ5nlnPFA/RY5t2sPZr1LfjKjTaoNzGtZ8Oe68Zg0c3I89zebEDYsp8WHdLWf+NnZG4
qRx5v8taSiWVUWBo6OapGZxGkfsXbq2qr0NZiXAdj23+BIBRcFnJe1iDFvMfCHLqsSQqH4mozrTa
liYM8NAmnBANvfFk5pMYV8jR3WjdZ1m9GTrxdZGnP6SFqsf1kPbfpwajVke5HySEXODlirF64DCP
cvzRkM2GcueiVYp64uOApPjUloUeq8WXyP6jMvGI9Xx4j/ooOmCYeG4W5C98fJ+MXFH2bKSJRnea
U3O8l169GElDMPLXdTaW45Ooa3JUJC5eusD5C2mWznMbeLhTbCwqqJ5C94ceJ5/sNUVK3GpuF859
WctpF/QCPYHOM0FoMWvyxo2KdxUTC1OagXFN9q+bHfGqGXdVupwZkLNPL8QKZVThFBE3PvHy/Z6u
Wp5ts2GST1FoNBwnqO6+CTdwNnE2pe9Wg7eQIPnpyyB78WCb5ZK4bpC+x+TeS8lPRB6FYL7o98Iw
8UfOce6StRyTEFu2NvndNqF3YTiTMqZzCyR45yI4K+PZ2JS5gbfZm0NN8cnlQFnetBNu4rGxPBwi
3P11Fgn3Ei2sNe4cOdvWJul72LNTp9ovnRtQ6iOuUcem0erZCRNynsKuUj0rttvVW8zCkvsZjHm+
6WdoARoPSbDjAUkHgLVZdm2RcWmsoLbkxFICn/je2VSU66isi1sfYPjITMgyBcWTacabbJ6mfjOY
s3iNGhb1DdpNhfZ2oIeC0arLHmNPpBShpbA6fLGEom0UEutgy+qBC1sTVHs/jDE4IQtrBNmpZY/i
FIyk+dNwBRT7uWkxLctGV2oFXzckjzdJBf6ZsY8b6jvqr01VOcWefkKy5EbGSmxTrcufPvNbumh9
lpLdSrPpGrmvexVPk0L7EmtWdRdf9q1nz4m5QSxj3hr4UkhbJG+ceKWq5ihBLTe2V94YQOMn+48O
HZ1eToNWzOEk9HuHtJiEIwoi/Nle12i9ictzuvkr3ZqejL6haTG62B2xbb4c+51OAAPw5yQZdmzg
874YUeZwkhlDKvfa00SNDXPI4APp/JJYkEYYTCe/WzsAkOGstpW9MNanIL/AFAbKZSbaoKN6NOVV
gXrYowmlu7uArcqgCzNywHNYakfySHWaUIOm2ris0knHW123Zbmqw6J+TNOGpFQ1GrSpNBGAP/oF
rrvqnIiDB32/nn62nUZy4xWqPIlYsGkiNWNFUrZH9kkV0arYJGgcyTr2+uwbBq+KBXTss3499p38
aZeB/Fp5DnGQTemR8WimsteYh4tOrm1bTNcOhk0TDqNdgVLThFeTDhn84G9UP4sQYN3K75vgRVqt
+7Oxx3kJyMnHnW2QP7uOIeBM+8lLQg5+U6McsGeMA7HkWFW5LdRAxxaXT0sGACyeaIcv2v4K0wNH
Y6kMIQ+qymtqRPS3OKqFQ78hEd10JdvKbJcOGF0Nv5yDfktbqz8F0zS6a8P1RuLUPcNwNxXCELrV
MhvxlFEV8drnuJP3wCa96iLvqoAkeGrFu5AgGfsC4VQ6r4I+zPcS+R5O9bEqO3iTRqJvtYztem3Q
2Uq3eCmYSOGCXvIcrFCJVWqr6ZvWkXziN3sPkTuBKK4sO1DrMfLq+ph3PT8LxejExqnLxLkkWSkB
2Zu0zldRhZzq0fZZ34WESbtJtepxwmAyejBH7Lurgtw3DKhkpLanmhSEfG2yyj80ZlXkm8ZyRPAK
9SOAGYDGfbiu+oQjPs3ojjTFfCa0gBZ2rWjKj568ghVm2utYhFAycZOlpI8npk0YVViU0XUnM3GD
65ao+7lsgTj8pEw1GnctgBA0ZEP7ozar2yBRMGwuPbwGGZsmesih2IoerxbpV5IpInnVCddVrQHM
FEZwKAqZovjtwVdM6yFBEHjrshsjY6LrznG6TDizWwJK6CZdNGzbyZsTzEUdYWL4fSjuN7kg+QI/
g7CxDBZNlj1jZ8QZWywBTfsgqXq97rwx9TdMDBtzrejqlUSyCbffJEnVUXKzWuODb3GkYllPI31s
kAWaRKosOXcpw+LYv8zQ7lZbv0qD8WtfVuZMdmTixvQdOWtu8GXRn7aMIQ63NHF7gCK1X9bexnF6
tQ/twS6eWyceKECQK0c8/3Fu4dsVRUgMyBDOuG5wcG6r0iyL72wknX0JyrF4603iXGirRBzUpsFg
5kJDWNY7uwk4348lZS2as8aF6VYndvBM86D2b5LOzah2i8kj+dQWBFZKDj4ElSeM8ekT9EH1njgN
Zm9NQqTclmNmey+QSZijJpXZUGBJJyeziF8UHlUed89xTH9kjW/RAdbLvhhtDCNuoVZM02wf+8x3
4Lno5bjFmGPhj7mB77Y0r6TzaMsSvx2hFeN720txX+IBKlZ9NAGI8VN/fLagxjqXaPlFtPfNkbRo
J6Zzw6oW6qMh7VFvo77XPaBhWHe3XVIE93R9MR+twrExjJ0ofYtsr8ANPJ4pCMJkphQk3/Tkvgxf
fbTtwZUje6e7dWgqJHulfQOCh+EQiFHmavoO2gKCKo+SUPTMEAhsnSDWP+OBmU62ornhAUFx2S9W
OIqUs+l5TsQRVmwFrEfphHzeJqHGHkzFMFy0MdSbws5drOOBHeXr1A/G7FC2OYGa/piV+QEbxfiT
ujty2GTI0bmLhtEev0V5UPrboDTFuEHWkRfbBJSBzWQMOyZMsEzb6ZsFVnOi0plIJKOJaSwB1Ytf
Gh/ukINhIePFnRevP/Jz/NKQVOsal1pVhu8If5YcvMJuHuC2IWd0Jm0+zA4EJqJBAHrMAV7afZEr
7J0tWXPN3pozTTCiBm+8MQu8vCvSx+LoQg1tsiE83asuG5OY2lUjZvs2c0rngdhMnaxNkXVvXoC6
6HJmcBatJrJQb0u7H9iAgVE+OJyGv0srLOLrKZyDn7YAsbWCKF0a9yQvqnuCH03+s7bxvJfJBu97
mzMDepg8q1LH0lXVfOlBrAoO/cQh8qozQifZpa0ovL1t665gX0nngaAe/CjyVCVR+jAGujd3jT0J
3PMWUltv6QlxmgYd4sV+90aTjCP4XIezux9rOiTQb0jSu/HDLuAsz5PWr2U6E78a5rN01g1P92lu
/PqGQgwbIrwSwphJeXYxB4hJDVddSXjVGqmQfInsyCg5unKW3ZrYAcXK5SzLO1nF/iu1S3eZAaQq
IWukwXR06zrsd2PghA9B5bE1e7mggDTajPZ4ZTgF2wHl6TavguSpamJyZICn1VQpnSDcZszDlHaO
SfM5QXT2VgZjM62DkFjsNXJ1GRUbR/lGfsmamlg3HIuZiQh6tS0vumnvZDtmPwVZ6+HGbT2Z8lgS
tbSrLdFnG1D7mXmRTHGa7mQHMnKt8EKWwYo/nvUHWO98VVUGepZXdh5T9cdtr0e0z5jF1mNRQabS
UVQVD3lnpsO2hhTF9GPy7W5deEM9rysrD75mubuEVGfMqMmU1mZ/iSydc7amBeFASZJJyrm8a1Li
42T8zRvn0tzUcIy+ZVlH8SIIIwm3IGcEzx9MxyzlpfOj4SbARUsRjO9SXLZIl7HJO7N6l7OQhAHx
/+ONL+quJe+zG/UK/3IliGfU2bGdmJhubGGPP5xsji8Z4yVM0JpEXGaQG3jlh7F6wXWqOUH3NK6p
C4fwycRjmN94IWNr2FrJtOeWMLbxeWjV1qR1qDee0cyHqE0Vk3y/kBNkqNkztl2W6eCKqDBKauQx
TbyiGq6hqcuwDI8kWtvZfiYXKAbogTl+P4IEAEw1m7T9B1FyhG7YE9HbQir4Zg0Z81+GHvTZaffQ
SGHAaaCE79L5qQASLo5e7LjD0fE5gV7MrqY8DPBy1Vv8rN3/puxMdmNXsiz7K4WaM8C+GdTEO3mr
vruaELpqSJoZG6Ox//pcHhmFQgZQQCZi8gJPT1dX7k47dvbea8dbQyOYOOYmu7oxBftRP6xZ9012
RPbXNoCDtnlH88Y28EfjrAby2vtRjdWPbVxshjk+S3qXdC7IvTcNPRwgaOr9GGSMyC2doeeUCzQj
ytzzig2gJeo9WHyfXWrAlL2rUW6pF2f3GkGJ8We5VZRdWmsecvZ7qtMrAFxWS3YsEbr/zkk2yW2d
wNhc4/i6DmCsYcotmO7QuRQcjs0Oaym8opaz99ENxyoGe8PotrFmXYXkRr08WRUJD3NO/8Yb79XQ
8I4kLKqdP4bR7bklkvTo2XRp7sMloNfdwFq3OLGWoN50QpbdY8uEg2CWltbPMoeVvyckGBxUpd1X
hhIZbBTHerkB7Jm++LU7yw2/6+uNdJE8HK4w4X7deak/b2Ppzum+nway3goIenlgTV+zLYwh85u9
5P32FqG9UwNt2CJt8XQA1ulsRQq5VE4unwoSEgj8tFONgCTCYGl3UKIC9Uk2JO0eAqDq55QC8Obc
E2bJ1gT3Ay50lltMVyRd8FHJyek2nfR0etCNj4agRzsZdi6Et/ApEG1y11OWNm6V65tHQDkzwfZG
NaRbVQNBBKGx8dCtw/FZOvY83uR2FwTH1vLjdG9hDkyIGYz8iIw3MxQ9DwrHjpirR4TNWcbmTmpi
87sl4yp/OyjqUTfQK0mwopB4Yl2kIMm2vTU57FznIK4JYlfQUVXaRjdRnxr90WiJK2NdVqwkwIuw
0XnHEGA+pnyI+jW/R+R6EdXXhHqvqc5Lhf8FUFY8L7x6lNbI2bX8cxDymd1CLotuZ5UREE/CuWal
yyiNVyZIy/6mgOzsHWiSi0JawQJWQFtvHmG+oixHf3XsS4FQClAJnEgJ7iJQov7MaBWt9xWGn2Q9
q6YXNwMnqT66ymIvvlCVGxyXLPftj9TJjXO28qAPZlZ2KahrvwHK9hotLlviM2afaUKVhNz6GuUl
kwgFv9nUqRV9a8Zfj1HJBcxxi3I85ctcJqsBflq/A9gF9g8okTscJ8k9bxv1Sz7uQ860ocRn47s/
KdFk6Ba5J5tVAB5THKj0HSmnjmPx5akRZZSUd4CHeArb8DQyrH3LYFTtptCAJ1eKhGz00FO9FzwB
DRvVaqZLFNj7FMqfAYOEhx7BRewIdM/96VrL+0bhZAnTAg/SezwqPU25k257YGJLFK6LIBiP7dS6
/ePoDtMftL9cbWE+UehohkGzw7dz/9dIaVm3fKTUi5kG+yUPwvEj6goKw7l8MdaCMfmLlwkW0ehF
YDHGICgfBpKeV7anHhEIIAPkm4hSiRmaCdrZqnCd6TdsxZXqR9WjOYgscMdtNSGIXwQXdr6wVoQX
kTb8D8YwFg41zLfyzK6TwQmzDal+PszlO0UH/KOFeoknuo2pRYVkMeVoEa3u7bWkzqXYOvzCw/Mc
WSLegYJzKE/04hyoSeDB1CL9znLUmwpy00mSmGxNYbzh+aflQr2P24ueXF3gq23D2p+2LM81GwPV
uFvHI2akdWi5XsVMHfEYptAji/Z2llFEzBWMg67I9ZScsVOHziaTtLvsGZrTdzYNhqlAAl3bhvgJ
v8OA+Jjh0UKNfEepwhaeliGNjqvr05SOpmuMFI1eWfAZWwiLY6DnvaKpdjmZvJZ0dMcd44RFhygq
6TxAH55d+leQ6SPamReV+qzsx6Y+ZezYr13fg/+YWITh1qWfVCdefZGsrTzj3JaQm74LaeB41Q4z
7WrS1dKsVZHA/4hYV1vrqmA/uC4GpvD1onTJT800xw5r4XU6Cd9h7q3cIsUj3/NfH3KwdbR/V6iZ
a+X2zV3Y2Uu4jrAfxnx7qZyNIwBfrfxR6mhttTGCPmlmfR5hLOuNHav8K45oUGec7uVbZGam/FYZ
GkaNQNZci1a4F+A+1hclZvoFUwQ4rtSX6tfx8crsOh2zqRungJfMBPN8Sywrce9w4LKI5seCFA10
Rq6wBJiCpK8V3k8DE+CGhuvxo2cf4a5jJqfHrhlVsKqjmB7RufbcBiR1GQDs4cJzP2RVeNshXr7y
NsYVM4qRwmYrm3RGxXnOJYtdFiqeP2b2GqtARx8kcihX7LCu7r2km9hcqfg60ig8gysd2sN7yu2/
hiaCO+IqmJq7HBLehDtM8gZz4aXvitCfvwiUBg+RJ70/OlDoNcJKGX4Slqx3cpkaf5tl1Scrzegg
x36a34Y8Dj7H0M9+Ipag1SqoO/+c9nZvbxql3Ed7ilR+VzXaYnfY8+HaCDZuX6QCpbdpSflz5czK
8CsA9Wjdt4nXOSvp4IXa+yINf2P4oTSmQ8rckattsEAtQ80YNrvFJZwKNvWGRwOFraXlpMe+gEb+
ERqPung7FSTmskaSehK1QTovZWrGlaNhXT3oxbKjuwmgGF9j+BlXaZASwCwBtrlnlJNo2TjSwPBs
iMHxWfXh9jLHN8ElloFvY00BArTCVMyQ0S5d8evyER7oOY4I82KP6Zodrq7YOrS0cPIam4L1DHXY
7JMgrdh7wfV7WDclq61LAFmGSEFVJGtXRO45F9Q67OYkd+/r0rF/E0d2CQ/UmaJfNzP1hfwctIuM
cPlvUEr5Ap2UxzukK/PNcdZjp7BIMKw6fxyvncGLU+E36ET7DJzOx/Jpgsz7bn0l9Hm5rqB/i0LY
xZeOdSG3ZZlL6sH9epJrVSbFX/RRGn77safaqs6YgFeRGrBe5ck003E7625T9qO4aFxPApepXRcv
bh/mTAcmD5abqMkz9wt7wdBvCxZ0yxvfcYblbE9cc9I6Yu2JMgJ+exkrfDl1HZcYVmB57EAvxsHG
UqqbaTUtzezv+XuwDBxojwYsmEQTq38DwO9YBhlXDVCUrfbARiX8b2V8SoG3VpvzgWDBhwCHbJP3
68BmeY9PIQ3fiMaVVEnbvo7PVqXQYm0tmSSh3SQr122DZV06cwlxLcPE+ByjI16mvGvpP6V9OV8r
w4Nwb7SKmaCG1t11WZbUG6oq8CRINj31bVCpruV9FLHu9UOAWSvRpDlV026FFculS12/5a2bYn4a
Z/bTDStfNmlATDLmvQ+tomXZD0lmt6+DDQvujgGHfJTgICu/xAJm8Fi2Dj+XRTVzXlxmVbBAXDuy
npqUi1kdL5sgGzL0TakadxtzZY/PJdTibI9Lr67OFtRcNimBoYqZJLrVwQDvOzyDTEoxUZomtC2A
XklsZ/B7mPugN1EolHFGUmXLY2+HTif89dCNcxEwRFhVjckCD5b5yn0tuiNgGmMAKE4jWKasnaov
RpGh3bVTIP5oGOhy1wPmbfcT7w/4l1hFNh0SFBt7a2o/7aXKFBXjNFxuR8w65SmhyaPECTeObP9D
fwKxUI/t+F6A1usvc+XW/R6zHzyXalxSbKbYfm33ZpZ28C7oPv81vInLtYYINm2y2lVXUXKgOZPX
zKDx2ByHLc8qS6vHhk8itDUsteNmWkjNnmmgFW+8e6f2JkVk+VG0iKcnug8GjJmzqeaLUNz3DqkI
4fbwdwxjPlFYatYCYDBge59L5mc5ZbG/AasQxesc+3Nuc4bYiP5W2XB8FAN17Lc+ECvBpTbt3jCy
tRhUhUQOp+SqyPbAjGK2sjR4YyKLRdn/DXr401iXlibES5HD+2PPUQ1HSHxhTGc1epPZL25zLf6e
aLSOHnCllGwlFt/7Sln7iq0tfN9mvVPxC2aTkdFe3XCuajSHSsfTmq04+GFAo82y86Mhes8LD4uC
KDED7LQE5MMeOmyGI6VQptmmed53m7wxoTo1orDiPWqCmbB0aVv/Lb3GVcAc5qA7dLzuMAIyOQho
9J6//EXc1O0r0VtmE242c7uHY2iPdwzwOt75pqAv2B66IQbLMkDP92a2mKsy5/J919td6NGx0dj2
pvPCqDuWKUnKN8N7AFd1NGSz9e4ss0Ha0DlvHlQt3IzdOqVuJ9qHqMfSJ14jGRg2C7RV63bx4jhn
Oq5Deam5SrJt0aUlHxo3nQuuXR4Lm9ptrPLNmIWl+rrRmfm0BJrevWzS2rxShpY558QVMxHApJlA
gTk1NNDvAoQIKoHI2V47DE8lO2V39Ckszsaqqh7MWDv9W595kVsR1fAhKa5wLncwI7MMyFNXx4Ms
mTNAIq7Jlio47gsTSXC2hrEo3y23yzu14fmRmg241qZ/5t1qDwDEbJV0A6ijyS1vfZIGCk6swr5j
5f2cYfFhVzhsksJq24MA3pYdZxXhvZibpmWhgOoef9cFcM83EOK2daCm3Roelq6dMZvoVObO3TLS
z4ifwyz9n7qTjntp7CKON+lSRAA9cXZjaGfgzFBslRRLN5+ov86kPPl1ZqhpGBJFPB8Tu5W2G5Do
ubxpfGrmblmJtfUZgTEo3sII08upqHMz342mxl9XlUmdXM8p91wuNkxeA7/xUAA60quQjSZP4kQI
IEIgkvbcVpH5CkYufBu0r8PCtPH2rWyuMF+qa3D5wVvSbMZY1AIP9rmxdgP/4tRTIh1Z0Z45Lovw
GwUI+elNB5PPn27SkdGyeUpEwZ7oIEgiBNUe1cItW7rui5rPj1R4DOdT3Di4+JdgaPuHwbZ7l8VP
UKqoex1YjHjoOaUUzfxVmpqr2o4HUWh3R7DjOZ+FcerYaU0Wfuts4zkLtN0dBIzcwaRQzEZth3IO
sW02TZowc+Y6QL2n6TvTPOtc1DuOzqyFu6pEXs5mU08UAMw3eTdkSbEdbc+Ej2ma5qJdIUjGnjlg
5wqme+W5Ng/2gZ8tefLCIh33LSoIPQSRzlhiwsXkgzWa+KarPfGqZY9oW9iZ/TB6S/lbkGChBFWM
wQ+H0OAzP+r4LYIt/ZFgqe1XDebfZ9HHyc1kO0u7L11LfjitDt6oSUjeKeXNB8IrJU07u5Z2OfZX
HX3KW1I/DomToobXW6FF/2cS9H8Uev/vJdrvmp/qqWt/frrLZ/Pv2ffrn/dVN3OL57mjQvpff/7m
s/v8L/9nW3H+zg/9Tzs//phedf+3ffr6lf/df/m/fv75XZ7n5uf//O+vGs/L9btlRf1vAXXSaP//
WPv5szb/Nc/Ol/9nnh3Qxz9CGnGJkaKu0shFrvFfpdu2/Q+gUaiP9PISm7ySaP5Vuu26/wgIJlPE
Tckr1oiEeNi/8uyO948EJZ3IGMjUa0Q+/p/k2Z3wn+yK/xfatEj3EagnvftvcS2ZZ5T59ZY66IUc
SejlGQMaYuVH5efLTbEQNVkxQliHYrT6i8eiSW1EtejhsLCOn9bBhEGHGsxZ/AbGL1xsXa2GBp7g
+/TVUubrkiHyYUJx2dCI5x/yCZV8NWRt997MyoF9XdSI5kAtB1yM2p1XWTmpag2iUMH9a6M3u2nH
oy1FuPF41N1qocM99HGHOwMnOvmiJsGmldZhrNdOsjivTW1xJQoWDMSTPwk48riwUeUpd82c0f21
UQYk+YsR2Wth44w2112UVcaPy4Txfq0TMV7IRaLz5dVYPVil5RpuaChJiZSw8ctBBdZKuECkVzCi
zNkReXtAq8eTVuAQ3sSCKSEsWUywlo/f5niceNbGoRWuRuame5z6/ZPyTPGKM0V/cCcfTyrR5kQn
dcTtfunfpn8iRgev5Ood657zzwIUeeA0HoDWW3W45Zfhasz0S37BJV3/9WToUv0Xtt2NzwZUEcsx
4Y41hk9kByF0iJ3yMQLbfkP+stmpa60q3mQR6r00oAcLllWPFVYmBoCswb1VlAJXkI3ZATCpC4Bx
mfj5o+LUgN5GX2ETzWlhn9g69O1uGIbmiX0wJECHEMqH7pfyQtWadZOnRfjB1Ct2Sd4JzlYj1pBS
rbWv1AejwgjQOWlIb2fVmasgVBAQRMz4VEwwiCWpu8Zu12yCQRaPPQesXMedE0pO3+makYodZ9fb
cAPN2MfVrvef4yi5uDn9Evj9JDbeObkvC5THLMkhkVdhvwrH2NjrLNTdM7RyvORqTMDNp/Ee74D/
CqYowylupk9BwO+SMF/cuzRAGLBM9rFjbDzHpj1wA4hPYSWXi2Y580qlgfjSnCyIrY2TbjyjyzOL
Nusb1pneWr4/zti86GHGborfOLOt5Dh3KNtUgcd/Vc5dfNW3wLybvKRKtIumTc0FZ8B11KTkS3os
e1FWXsKeU422H7RvBQ9/5SZWIjiY8YctOsgPXTFZvyIJk+/AAOTsIx882RBcdaGRRt83tEWdvOXm
TMaeTCQ73eVB0C7KuxmJXd3ge8Gtn8Cw4/MlaCUsxo+ZefLd7pv0TNbCvmOvZT2xWfBQZb3iPlOB
3sINl2+p4+nnRUYMLRB8Y3tfZa63meqkeqQvpntYoip+subG/ox5J1PJaNs0kLQaobRRyTFFRT2X
ZZlBNCQMV9Z2eMfjL+gB6fbdvkym8bggi6wXhJ+XemzCjQTeekveabpefUmUseJVV9cIyT+of041
bopujMAXmfEy2y4s8g6r0DWa/TDHCp90MSbNp1NGV/9Y7dcMSG7CW8xIzNksxA786f5tp3z30xnq
8LWHU48b018eU+lY24C818a1Ubi5GC3VNk7ybI9lHOti5rT3Oo2G7VVZuro7gz8oEyO/32sXm0DL
PyZ4pHajjzg+RCWw+MyOn2AA6R26WLKFchm/msbQNjQB3iRtF4dYuQZ5Wlwx/swTLWhPaN7RwSu9
5Tnuy/gFx+GLjqJtIjo4N2c9LNllsduo2eTjZHHi86d0ExvfHmWLLjEYJ/h6oum+61jazUOMNzK0
vrHx3KflnD+ReBrlyriAE0dw8MsGVzR7p5Qi762MRucx6gzuxspj4h/9UzNk7q3bd/4msme9GzJh
7gTmnIfKJXpkmii6wSVe/MAyGe4JlzUX1prufnLc+V10uMaKcHCbZww0CQG2Mi+2wkNAs7d6ah0q
FZbOrGMypusc8029akbtILPmpVx3usoPqoAkXbSctzgpdPODE+DPMkXRM+zAzse4Ww0H4cTploUt
9inUZfsZbmR7GCKn2xmKtbd5ahd7KrWsc2ur+R7kLE3OIWl/yISZOeMHmp5tlRaU3mX9p1FNs6s4
sW5p8sm2rjZ8yMcho7QGnNWjp/GpEgI5qsH3NpTh3Bb44Z5YZjurSoj2znN7gIhFhK09qsflt2rc
4UygnycvnR/NVl+juy7V6hcd4N9mHWqtk545GWiY84nXNTlUtD/duM3g/8m5nLy4Y2iOmeKNhtxm
x8+5lON9rnNzYKTt8PD11g1PXnsHBNy+bUKZ3TiYVIgQsXP3cCSa7OQgCN4MUnX7vgkoSyIuRMJo
asGkxsWb4+MqHXSrn1jXBV9+nzsDn7fCfS596W4o6Gb1fL2dnL1l8C+2LpefwTdRAio4qW9Zr3Qb
YF7Wxh7T4U89edYN+RP3I1LdQrB3LPxV55b+O19SomOBV6VfSwbzXW2TNZYSNg2eEWX2c+37u7RE
lun8YF0v+NTtVvVbsWRyP05Nfu90lvrpakz9SBYR+28igNGq4yGl1yMTUcw1p5SPVK4kJ6QVfmLR
L4dxXtp7J3fsYzy27sGzWvU0NpN3Cf3aP6JDRuQyZt2sfE/Q55J0M5RlgPI3jZ0v9CNwhXi0iXH+
NQNzpjfSVInbpKfNRg+W84CDIghWTRHnrwLR9QiEhj0OFT3sA4mrrSe/5HGPREUvUuVm191760HO
0ql7pFFb3woinKdexKxnyhQBZlIevxcTtveRmPWwioI6vQuqLj8K03Z/a6+gjKJniOGeo34q30af
6IT1lpnRx2bpp7e6l+1mCZLiEYqF/MVlLsgxADaa125r9cfePSDMY5QHdi022Wlh/VXDAp9pCSiG
JMX6QfDGyX3rNStF9JVT+l2vWjspP1us6NvImgHqpDUCMQYLOhZs69h1MnyYSEIi+pcEmPyMzhdN
gGePYI3rpMfL5WzrOLRPTq+Tg2J6I8gCD5rCv+GGxIW3HaQXH6zWzf+aZrYwENsl/u24tE9NOQvK
HzDks0Etvdccj8AN9hCKR7I5uygVpftIoVuzv/cuk5OYQ5cPhl7vLBJreKSjJHys2KinYcPnNwis
DXwPNttlLubnPq30cYbMefZaZ3psFJNGw2GMb5hgYUDD051n5umBo606zJw4D2wWebamUKVAKJdk
coXsnSNFDJgvKr8db5o2jp6cYBSvZaLkTnY1b2pyOeY4urFVbCc1cXJXgVCbtPE7DaAPyx+5YLQR
aT5ylQ6bbpHZceqZ11YufXo7LvvxwSfzwNWnjz5yiArPS911T4Zb894Lq+7Ln0DAoL9Nh2YWFh9x
5X0ugVa7OIgoJYvH7cJOdiXZEm8s7eVkh6e2fPI7M+5t/HHHHJABG/XIm3ZdQsVPxDbxgAFlvEzs
rvSacNuwh9JHdhs4ypZARwd9PLfFt5qd4UFaafpnLstkU7t+fMGzobHS0DR3rjkN7yyrc4gYpv59
Ebb4twtBXeEKHyjGIqp/0yfpEtynNIVCbkZE7wYqHstXvUT0ewxWIcTK1X10gwWMy3g1kJ9nz2Tj
uRgYrTvdp4dc5OMtmk993wwDhosAhWYKtXNJcN3hL/OniXIKHCjcH0L3dogyd6eBedOACtCecDkB
tE090jmWEFzdo+8HQKivvqaq8khtZjLbGoTTd4vi453Xz+E9ufJ0M7lq2C9zX9A5SPxyGyKVolB7
3vw6BDI6WQmPCK79asScOycbaqoy8guiPgFFVNjIXJ72apjndcMa/nVpXL3LJdU6xHE4TzpmVGub
S8d5KJMRaCDEwnVFZ8JeoMQ92K2fFfSU4W5z4oyouzfkJ6Xi4IMUTr32l0JskyQUF9z9yc44fnHo
S1fsRBrXdywn1KGubL5DAY56P0QBn3Tdj9uxwErLE9aavgMJo513OdISbhyxdfs+OcfK2DcxwZZj
2C6Jv679kAaqcFxbSzCBdW9SLKQuXXSpva/zcbhnaRHdAsqngitGgt9mMgh3LVSBhja4Uh6vzM6/
HpsffB1ube0DPlzPXSfG7ym+eiDxzD14ECHWSvjJT9QX5qbr+/B1wnV49uREXRwWuS9aceRjioXq
jhALr7ftq3PYYlnFk6IoEOPI35Wpk70oK+t+hqzOHjgHcPaNi7lMQ2X+kkzwj3wqgl81gR2Jmd0f
tBPrL4UbidQH9IuNHV15g9CTotfEWOj5GXosmWm0lKvQaFhh8ytWY1DdAlQkp5JZi3+yjKnuMDtw
uxktPn84p6q1WZJs1zOd4T+6Yv6Rd8KvISiqP4GXtWRiw2A7GIwlcxlbl9nphlsB8vY1MgqZm+ye
s3J8Yml9iB97bfd8AG1gAuzBr6MCd9V7Hdd886qd3JNOqJrpIsvCShjEVP+JenmxOEDltqCZaU/F
Vv4dB7zBV7xoxQqPXcKuqsEH61l1t1N1V76gl1K2maTJS1q7ESK/6GZ2vBiR4RPM4Zq6jZxrXxf0
v1xbp24FF6G/82VRffO19AkpfHwrHA3pKY0cAkFOVttndwmuN0bykLjwMdc7JiRBUjABxlPZvXol
d6ust0QLnj3HmRfM0ymvFxbYsqHVo2k9qg0tnY2PmE1YkrW21WyTKmK1kE1YnL0ud29xYzsXV3K3
rm0r+p39PrxgN5iOuMrjU6cteWzypdxwGxrvFZ6AT53FRNkwgGZN3J7cUPhbMsWa5yYAFrQ55W2C
xdTHuvGHu64o9b53Q/3pBn20I0kJSIQbGAnoKtkuSx188Gd7FDCBfsAc4Ka07mX6Qv9UdMFIxxzH
DnBn2GfcIa131BbRXnYHxwN9tYUzQj+o8wLFtb2hhJNlKEr7E4VK9hnb7YQZvBZ6bdH8cxndtjq6
Ee5gCnlcxegPfQYaE+8WJQ4BF9tV0E58jrAZfpCfx4+8mCXDhjl4z2liDPU6pXyCcOJvdJCQOQmc
YbegGb16JOF/m2Ti85dF+e1ML8QazhIf0TgoP0a6ByA7ke5ZWaYpT6FTik3MGnxNekqd0Z4ERILr
eytZEpjqQ7lAwKGUaLKXeFj3zcxamsiPPLn8KDf+ZPe7pEi8V67+1GcVmbWf7OkZvWF5iivtQ5Pp
za4aKn2pJF6HMBh7QogCPfd6WzoMCXWHWUbalTFkWGf4km5xWPf087Uz+RLR/okCQA1bH4/Pn5wN
LFqJZb+7yhC8qrqgW03xBCBBR9V7b9InigeZg7QzX2jwQdUqjMvpjad6z4eNpBsNe0auw27OkQEd
a/kbRfLF2LLeWt7k5Lsu7K0HaCrWpa5N8zZ4jvkRVuV/5/L6Q+vBkIWq7XRnV+O8nYmWrW1iBay1
ATfOzbysyio5To7JsWeWM/6Ff/69CRE3pzKcq/3EM31Pysm6gBQiLZ2xDOIgxpk5u3X4gQqTYgsg
sQfbm/bEoaUXHAVyl1E0e9vpUN0I0fcXw3rsdmB3PW280SY7mXIvZjGhfcNKaUSBjm3d3BukSexE
ZWx4YofOcQg8CshIMJdPnSezP7msu+Oku2HDJ6J6VBSUf0eELlAb8ZmeCbUg7LUNwN+oAE+CbV3F
/PfaZSxIh+gO5c69kSUXTI5SvbUb5y27GvhSv1J/Y3fck81J+SXU5Cp30zykBJ1z2zs3M8+DvV0x
9wsIS+N6uj7mdkyo8aGjdnjcupOnv/u87KINmc8RdcAfKZtiySD2y2SyjeU4WYEVqrXI7qZ2si+5
EGJJsqbHQuORxo7g8VKnFuERAYBy1Uoxkd6uyTRQS9bmGNwcdDg2JJy0bda+R/xeHNZZPTJV2uce
G0CvDFdxU0CCowQ7LI8AE5zfppDqbbTTaF3jEYq3RSatbtVCVvoJIyTVFddVfaGWNL73elM4G2kV
PZWu0nPfWQ1iggpjoKKzcEf+FjKkK4X1LT/glHs0+mpDnFMXWJTBLR5mOmFQ0ni+Mr/odLgnQMUb
oR2cZ48L7c5UQ/iSpaiODhLQKXBkeWwYIKl0zBlcG86U20YTZUoK3wI3vhTBsKvwmrsrv67HN5jp
2Maxv88KC3RU3FQ6DTi0Rk88q6lKccCxcRu2fWiIO0vXPbuZo+CZEPagwVGOD3KATtSHo/muSi5Q
s4gXnMjYPn+xBYZb6mfDZ0ga9pp4aH83BAkH/ZDm8R6OmnMO2UChR3dD/zyi8dy4Q5vflmOiwM6E
Bb8ameTrZC6Xh8bxh4cp1wOvdK2rNU6oaicGAxVED1P30GVLqFYoTwu+MKjsdHS10w0Cm72pLeAm
xyBe4B537C6NRXYKNwym6VUQcwKTu6gJWqa8NzInWp5Qizu8AQW1RaqyrF/T1smd3fX2r53yhcq1
u+9Ssn9OPWsmuNfzSefHYTNjN/Et+UDvQHi/xlVpwNrMWbB8xFPe3Jf4bVdA/azvkf3u1th9XnCp
bSYe+qN6xJAZ/lkKi6gOnXx/iMvniHoSeDPAmIvHa/RHs7qcVzzgnRWULJxXzjjHp6xp2B7SW3sP
ue2a3OxL77iovH8VUefd8BrA+s8x7NtEP7FTwS/CCRC2zOE05ZgVWNjrUdgEey8H0sMhMf/l0sc6
Jm9UeU+aTH4pr/J5GOCP+Fi8iMttCpZrtQyFv/N7SA7zKKeX0GeBkhXOeJcFtEFlPlsZ6RW/xI12
S9g99+fYos8h4VoV3niDc8wsLjil+HC7ovhOUjIm0PPiiwjTjL0ABV0r2euSLrMUSJzggnvNXYqr
iE6uVnHpIqnXYyrkjSKDV00pETuerqlejDtMR2raSJlOli5BbJX+1Rhg9IH6Zn4VTjuFf1o8ETwD
UkWTx5gJMr3g/c6MaRj1kC3HVRUbb0OH0niYyO+deyfOD9zgXIkIjj+E11bT1Sb4DthAyAcHkUfM
07Kh/KzYSCvYEHRvnKxMMeVBxuh2je+qd5EHxUcbZctTlFXZU08pKo4xSBmzDi1yZlDb5t4GbSdc
OhDtZALQI90Cc9AMtajPp1yxQYz6Z8wSEQgrVZ7o8WBB1LcOqG25ULsatx3pelKDVdB1RPpddlBJ
5MIfKMEKpI11j72+2ieFTL6Fo5pbr8CuxThHqVQGtQ5TD7yWdOiPLA7q2xoD6qsTy8S5dsAl+8CE
xFqqQb02hVu95LiD76Zm4UQkJJ/sQuxabNp7y/mMsYLvfS9JdwMh4/c54JrSucKQ1Phn3K6Cb75y
8tDFEyieQk6FTRD55qmkUvSWKwEOxKzH0e76cBLGMuAiJOQ2BzN0AeJQfqrAxiOysM5aua3wdwg6
5XEIdf3AREwSIZfZOYwLbrAmqsn5EAd+bOz/oO68diRH1+z6KrqUAHFAb24EiC68TxOZN0Raeu/5
9LOidTQ602id0dGVBBQa6KrKyowI8udn9l4b84EDU74EXIOiHQhXBbqo1mUCI0nXitwF18romlZb
fFAvYEnvRoGDL5MG8ykT8QGtTb1iftoIAuLdpJTWGNB0kTWHFteO0lnty2wY4579IssKoVUzljEa
ErJ7W4zo8JtRLaHH04Qnq0jiwN1UnK9UepWCRDyfRB7iOkFhfidF2B+aRJE+8MD2LxOjAVchnGEX
9UX5hSCx92Wk7ujK+7ymOkdtjZ5THSgvDMXEADkTEmz6nUmaHSaLpqPLbfPRQTFOGRShZ+pdVOPp
zeqaED251AW8zrKA2RK3QvChTbrIW9MtIo1arY6WmyDcpoppOHtRJIfHUqFXhB8i8zceqYrdZmha
Ej4FrUqfSrUJJEcVLOurC+ZB5LTRwVQ0A+lXa/Rb8CyUggPsgS/ERWlhY86dSX9szoJZMV+HBLun
l7V1Ma3ZowarksC3cIcfJtDuVhdxKFeLyfY/EYH7tI8hADoWYSnhvOAZIWotxu0UASkDf+FJXH6C
VyRm/pM2UZRc2XmUp67JScxSUfpjNxbDgiVQlkw/4lQ2RCdbHTqiLG3Q6CQPpQl72YafOiol42sS
H/HQ0cSo3e1iM1ecukQInhL4keHcHI2rIPQitBWqWq8zpLJGOmKoiNrNsJFWxPgmbNbgfTpIs9U1
by+rS5FFWmG1VbiZIiFA1aT38n4h2PZr7OZWdYtxkDew3pptU8/5hZ6JGbqOFsuhTC9fC8NMlh3b
jeraVFnyveBXWeFqbc7mglXCDpc1NUIz2XNDd2irAeTFEbqIz0yCx5nJNg8uwzz1R6VSs7sqLkm3
bk1lzF1YZux98DYCBm7NvEK4yh5t8YUcNZGNSY8OMtUHhujwzGyWmczUUL0k+1HR28EOkMjuyKpK
rvT1NRqshtDhBj6WrwYylitFVT4YVChuT0CYp9T8CCGWgp0hYkhFl4Nir9EZhNeTMGzVKrV+ix66
dxdO8aGrHjwyw5SJMmfK9xoynuBESM3stxfz/A2itQE1MOn53UydFO8RiV1zrNTyQSxN+mdCQQhh
KxXSvZQ040HJqELeIVFUrqyKjdtj/3UeGXfiIyV3GEv4PL2aeaweJ91cuPHC4sL4LdmOZSWvgkju
t3EWyWvNFCr2b9L0PDOORcU/N1s5NdjaGoXoqzpTjylMqboUM6WvCeXsZIXF7Frtokw2xY1herU2
WzdYTik73JqBTEFonVVR3SM2rmjzFeAHhFRZQqrguC7gbcW52SHiq5ON3rWyI9Ra92zqeP3BjNbd
hhmR5FtMC3QHk9yDQCxb4xavHki1TMx6n03X6KE3nJmSKvpzsJBz56Zilx8zjCfPfa4y7uEHYpEg
TMmAajmDdxJLgex2GFBQrI7qQa4AqRWIrbkkTNZdUTcps2tMoIxQxsNfCkbKRSlsza1URyE3GLFB
EHryqahOPem8j/x0IJWsy7NB8P6QjvxTKpqnMufXn4Uxf6+L+W+rn/L4kf+0f/5L/y+qZzSYyv97
9czh4+uj/E//+frfvf/y70Q0j6/6m4gG1YsOFRo4tCIpqvFgC/9NRMOfaFhodVQ0IlRwha/5XyIa
xC0iW0xRIShOVuV/E9Ggr5FE3VRF6Ms6uhxL/qdENA+I8p8lNIalaH+COIcpYdC1VQ87Y1C9wDqm
pfLMqmgMH8PHc8BFMgavPVveXVfsU0t5+7t36S+SGv4gfv/V9/0T1BnpXduxkBgQjfgLVGLpJo7l
sQifJRoYMG3OSeuajyCrXD3UKS/InS63MFt79Vp364y/AHnH0ZefRyXbE7FlzVhN9dOY4ZZQzTWr
upWZElDsUArtHtDPefr8xz+7/EfI0F/98Hwqf4+JNqx+yJMwGnZpvJnEn0T7zOJ3ajqVXi9hggne
rfoqpF9jOg5fEhuh0F3Gs5jMtjUdrfk8Wo1jZEfhLf7k/x7TjHJBu7uX5P2hE7Z1fmN4klqD3eS+
DBHgoVFyihb627Z8r39T9j4JvtMNw5d1cSjeUbrijfFBwvjNCgyfp7mcXF7voW91MYHvme7YoQf0
0Y0dwUnc1CtOgv1p2LndekFqR/tkL88omb0yeCU7xzFkKp8neTxO0TqpN4H0plfHLHtmZpiLnqE8
pzUYVdEbs1fSn+FIgqgosJ3hvuwhC5yQ6Jgh9aI7Z9t3RprllkGxFqMNsesrugu0yjoDr5JfvtbC
AwiOHTsCUJAoQmrlks4nOBVl4Bj6Omue+IZDYXcNPqBWd8AkJQilcf+ga+1e6mKbzmtFW0vVWo/W
krqehnPdn8yQk28lDhtl+NZBvcqC3dPjwt18oDdx2s3XaAywvzolA6E1fsLqM3L7ZzAQWkrLeAB9
Db/Ezomxslztiu0LgljlId3tXgT18HjsdrOrNifrsVr2pW0ZsT7GlsOUKX4bdd2WR3v4UL/Er16x
wREWWO7IErfbhEcczEj2qsiEr5MBURicE0i2L1af5iepv2/FquWNbfWNQHF2i++T3Pm1Jb2OOqqm
8NgGq7l9YtvksFuAaVgDzo6clI9dOMQ9bIEdrhj8bh8E9WI8bVaZ5vI+Rd5kwDCAqEmGshuxRDN2
QJGUl4X/WB4lU07Bvonnl55KRUlJCd921gvFcu3LPo31RvGybfZsreWt5lu+5oseRS/kLXWVfhbx
f8DTf+gH//JY+hPQfmJ+GnWm1e+EW3YOtvVWWkcn5agdlG1xnI7FtjhI5/w/SJeTHnj+v7qf/xQv
QdlPrkXKdyv2/Ut9bM7TrXyHE7DSvOTYHPO3+VZ4zcE8lv+X3/HP6QTgnmEp4G7dSSdxG2z1l2VT
r6JTetD35knbZkdxr6/lV/OoPP3jQ4vRPmrNv3qVfw4nGEDvSpOEGEk5oR/AuI6FlbpOerWO8Xba
6NvsaWI3Odj5y7yVNvVa9xY/XXMLbBu/3/J7Pu3Rpt0We+sLJt++OXenykdKco6BIBAU3q6ZpuBo
YoYiQFcBr+fWwI1GX8ZiJbP7YkzsxCKeX+dBwcg9Okd2JmVmyweLlfknBeB4iSeXIRqkuHp22Uom
nuTh3jZY7Tj7Y+lfwGhMuErmDRx27V7t5RVi9nradwNbQRp5v+pWGlxhdCRHa9wF7R5lMmMrFkfz
71wgRLLbF0zd8++UO0vPENXWf3XAVpHNNOMiHujJ2L6aH/W1Plq7p3aF/YhGGv8t0+T0QMUOcQVR
x50s7vkMRpPdmmDHGraobbjhG5xQTFBEeqwlTLfSVmBmQSkxJckz10CVEvqmvKrzbV//WJy+ZfVr
3dP2i8jtTnmRi99Q3DTG2kzW05d8GHfCG3osDWAIMLZVDqwjXPcgx3/ETwDBm/i3BTOduc1X+Lm8
gb4dEgYzdv45ncULYkAOrd2Uvg+9E+ZuQ+uoA6ijDYCqYwfZWgRqHsBo87gg2l8D8ttXfMQvuw7X
9QuLf0t9PEcUhw/JWre7eYfvf3zVr+JVvGSb6Em5915qx37ELZkdynXvMMx56dxv5vmu7uO+P1ln
3n1p5Hj0LTRztTNwrchuxdnLkG6juJmfroq1dmi8xVadxZcvDxmSY3rw8r30iNRbdKo99A6fYeFv
dN6FLlNdJ3b5oGxaQjtxjE12rz3c8i/MKh9SCpftmOqNBx56G8MLfPavW15itUHLimuPi9/lyQ2C
7nU+ScfwvU1XnXUJgR3OL+gO7fCpiIDuZqUtsoQsPsUfa1dfq7fmjYug5lfqqcmqWdymXWOTVT0u
T81rcltzwl/RJ/0jfs52OkAdc9jgquieCGJwohNmXbt8BkHEl/IP6IXDUka6ivPNZBh+Ec/myKP0
qpm+chU3wqX5SI7apb5Ll/mEk83jhPaUvezh2nFmt7MTd7GfdAf+01W4G762f7yZghM5wfa921j8
bbpcp3ALP/LTAxkP9hvgJr9/0v1uFXnzuvbfJudr8hBl7tPvhDXHW/cRn7NjcOvvA9nsvCRUKOd0
i0v18a/hct8uW55Z7gN7ZasfyBa6GGE15gOXkXWLdOsTPCG5yV6q26q+IwKFrhcdoMLtyW6e8gKb
xpXrbuIZjJNLpZqzLdvyC3/Ycbep3yxMy7v4gAXuTNbrVIqOBIeOtlj321t10PGzzStswLkrrMo9
d+KyynFSe1UEanEPV/8YXmLhpXwHBLsfcITDE83d8Re7U2VtZi58GWz4iuhZkewDxZ8sH1+G1jrp
O17YNUIpP6Fa0jfSq/SqrFWv26iaba6ydoNi97hs+mN9xJ34IuyW83gZvmTNxubWRmjAXO7IdmY9
5sssJjFwftFJMk3QbUzQmHWLaFWDGs42segwFY7ZSyAtSHc926nebaeLpqybdrd0Zxl8PwN+xE+I
Z4zMlRdwhEc6+GU1Sd44bavX4pbuwl23b1O2sS+y9FYZn1b6rguvxj1c0rdWNNasKYMYfCZA8/Yp
nH+BUhaJlzxnF1Q5Ty07JYzbXgdH38Ti/Dgpx3VymNCrfFqRTQ/uzcwmwANmdvQt3IcnAIKvQ1bl
TlnX76Xc7g0Gk5WMEVF+wOH44Jlr/eQ/5ptxlc/ieT7laPF76j3mGl/dR/jWXYdLeK/ZN4/dStQH
FlM1EC6YJtSEstfX9TrDshW/h9lKQ2/I0ACYbBc5mFDVZhOlID/cmBKquWKTc7qb+dN9442lao4b
h3Tz/tid1Df9RpHTz3dV0Dcw9zEqyhsJLdhDbjXBAfuI49MwrMJhY8kESvjqtfwGUTYUa50lz818
EYfPtP2epY1wz1+6u3pBfiYMaJCZ7lPc4v+zPrGOK4aNB2B8RBHkThUBVX9Zej8o/LjCmcx7SPWJ
adMYpn1FKRzq4cFqv9HXaClQCbcacbtiWtxEz/C9vBIRUfeKCvXAlH2ZGfo4Aoes5tQEhlnXXPKL
YKd051ryKwxxworOqNlRPbPa1Peo6U71LfDRPUUvcPL7BvWdk/dO8dDauEOO/I1Sj8UCSggGgm4I
mHLYMamAATqq3jQ8LzlXGFPxN55uvLRgr7rWJfgKv1GRE9sSERhznvM3Jnp21PvZ7AjzZlB9MDug
d6gyx3AlMjiRbIUDQrHzH3ZRUbvSpOtiXbRuh8Cac47PNPmFtZWe5X2HntmWq3XUfCjKLgv2ufpp
qXZAA6ih/dzS20nNMwJZxnkwB8d12jnZRE45jE/yL1xNQle0m7JPCa+yLvN4Bjpd6E6UvuTMy/WJ
TIgnHpsGBUznEzr+wtl4MTqGbZ4m7JT+qPXH9IIg8Jp+aKfqrpTvGXg6u3yNb+VJYUwT2lL3wkKw
3LTudJXez5xJXudUz7Fb1l6F4UoDMh1N3GbrAkEdT6fQwaiJ6woOizl2TqnA2RmJHXjFLrYLJQn2
zeCIm5mn3gpF8pl5dDav58+wvMg3DQs0lBIADqDxnvobUQo6ASyv0kF8qs8yD7PFYc1P1zFBxp3t
6TJ+KTPHhM1FV8fekG0QIDRO73NBpl+lp+0TTLWvxpPpt+cMKc4KW3BAm9DZ6a17NwMMXL4gr6xq
Z6hPTbWLVYdYCiP3ejdt18k6d+tPlSHfM8YTc9ffikv2I8DOO3CFs599QNpJWviMf5M90BAWJBDs
n6M9wvojCAEBfa7mSOEavf/yXb9a1GQoPKpHYSPLYO7BPJImYguwG3zxysdswkARnf8azyZcoyAd
dnGQjDacPFvslbVuJhfhDoP4Ga08T4AU7q1r9bDSjkl7QGZpB9uGdqltX+TJ1ahy/FEYcCUW3gMa
IT5Ei4KtCm9S/dFnmTf2+QFNpUc7bUl3OG/eVP7+UX7/U4Ox/zN72fEDk+5v+f/FaIyh0T8YjZVk
pWTxx7+fi/El/3MuZv0LixqAG/K/Tb/+x1yMGFVDVVChKbIkMwHTGbP8bS6mMfxSLcKWJd0gbM0g
Rutv3jJV+hfNJCXQZKLGOEtTjX9mLCZL0p8iwfjuok62ma7pGj8Fxim6qb+LBAs6AfWQaOSHSI3A
Dxhqx0WJ2QhsXC2muDLaNEcR4epVnY/skEjMZuoCmrPkNDZloXpOQLCJP3okmeYJszYQ/V6fx0+5
xrXxkVpBKa7RwKj6R1q1o2SXtUI4a4KndtliOK/6M0ibtMBVrDagSBsWlEKXBSuxTsQxAirTAcqr
qkaSziiaMKUga9JbhNFC/JS1GiBSDRTqU9uCJjnrnVzke8FSsyvual0kYWjBSh8WaXuBhKe+AKFJ
BKTBWlK+qkui5IAPJxK5SAHQVDKHhJySjzWuoWABGNs8Pkhhw2pHT/+gMVrwqeps0jFnNFOfhDdy
Dg3EACOAlW+9Esy9nEjQEKGCMRJhBTpw1EcjyVmDlKHZLoquOLRI2ehZBo3tF8tBcU7Xy8j8dJcj
al88JKR5d8/HVDaOJM7E0UZutLJF3lrJ7TczSrY7uO4x0An9mL2HUFZxQcfCeJLQkrNHLCMjfgYD
jTpB1CDUySbmWx3C2qrHcrSS8u5h0Ulk9WkUO6P2zTxE7Y/rAANbqJlYY7QK71Y0pYXsJMEoQPfU
WPb9xMhyqZMKtZjcgnScDjtgCw+NDACZ/Aw9NjWTi6KpLf+RxnAMux7YeM7MWNnrw5hg2p4iKRa9
CgbNY6wGtJnjOSYcJ4Ag0MBVKAvodCAq+EkvuaJXwVbFqwwRtJYFYtMSeqaxpObiyqN5z0I8YrIx
pWrtkWcm9Lc8N1Fs96YRU5PDpC6bs2ZWIcoXLVcfF0s34Mx1IW4geLAtErkpsVqzHbtjZuZS+lor
aqFh6gtAH5uqLptrM9IjC8WG2pvmN5CuVN2MEKVnjc4nrWZ7GEl99KVECnpfF3LNcAdr7kbOd7Pb
LxLb1DeJK0F5HSuR0mEomrxn1jQ9dq42SCit8IohlZVnhEoiRW7b5bprBQbFrDYUQb5BwjVGZ4gG
CtFqZIwJUMmHXMPhUITS9K4qEULkpSLf7MYil4fzXJjoKiw9DEIU7yoQ/FHEZ7O2gpgNcTExx/Um
TY6pusUCoHvQt2xRB3YxCDMUFtPSvTH7At0Bigv6WYlXPrtT1lYWH7mcqclBNBo0TTifQnPOXbKg
oQvqUAsxUXZVQiySq2rq1JCfWwBBJ6YHoTEeGxalHAUsQFvNerUG0cLZAlojnn+MaCq1z85QR9Sy
sH5hHdgJ0qsQI3s9aB2pv2WlvVTmopCkIsyWmdJMo2E2DhErQcF0MsyIpV+xXeq6bdw/mLjbXjD0
nHVuNuXaTV9ic1pN89go75Uy080oVtsRywIZV38K4EzRikgdGOEut4bsecAIBOizwArqZajsYV4t
XXANROCxRKGw41sTVod+MVDUvNxZgIjpEWctppVUBMM6hyX4HGdMCKwDp2l6rJlV4eHnFHIkkYkA
EBQmQM0cWFWfcqEwuXuKOKGojkWNJavRxspdN8uZg1GDD7PqZ8xgd4IOBBZqA+wXBNTVfNfJu4hX
9RSL9VNN3jwlKqJJ7AF9qd5z9BduPUnTRk0jq9kFj+iadmrhqKJzW/ZIrBChJTW9T4FJSlvp5SB1
qa1KolBTKMTDFdhRea/DcDkqJaIy4NfWTstQxrZW2UD5Ykt+Ulnm0v8zWiDsICaBsJcorKOqIiYC
ZtZbuAjdW4qxYQPpBPtYmTWGsh5HIAwihEvaYb4WM5ZJZBHSia0+SswVKvBAplQFJ+CWJk1nPoQv
5myQhthmLB7gu9cgb5b0Mkoje3kUqfdAAlOOTUCdKx/x7aRtiHkkECrgIlZObS1XODMjQKn2PI+i
Sd/QaAc1icrPFMnfPZ3Q1DHpqsMDFMN0vslkwxx0Fo222NVztZkLtAGIb1VxPgRtD2rXwSZoshfF
gccIugoE/UBQIuIAvYv7WylZMmr8sRX5pzTlOit15AcyKtAeXhFzCWA6QClQ/kMwAeR4FpfsKU17
3pJZMJ5Q/kimDVdD5PKLQkQ9CaQrfNGN0BKsjLsGWWWcdK9zPaYvoQaEweM1iE5ggad2wlCtDnUl
zW95QarTaKT1CeMG50I4aijZpOgK40/YQvUP9wgQOH/AvRAFUjTBTVUHYUf4JHekjgb7EALmHZ0a
CelmDCS5XbVCQrOHogoo9awIb+hymI71qoWFotdJa+vMwzhG87ZJEe+h70YlDDbkbnZGAO5krpsd
Vt+FV9C2z8OMVkdvZuFgLkLkyKMm73QVMwwaXi4yOYWXMJsILWFPl6hKIDfHfSNyLbP9HQl8+NaF
ah0n6DrJE0wvjdEmt3RMcCpUCdMNBccGDl4mQOhwzTvKoOxNRjblQQDg2gG8sQ3mKnwTl5Yuo1/G
ozxl8y4Y8XTnOG83asYDBI9vvDXxvtG0So+1G/lzGAeyvnSRXDLbigfjqhPvojq1jrQDe5lut03P
DgiaOp8kpvcPNTFV/GmAbW0xbwTkMlXPFZqJ1g05bnISpyqxge2ZuzFZ0J4XM4NR3EPPsTCQhpgH
DB6NxDrqY8Zl2cvSBwI4DgNkFDeiYUTip4bUuss4ZOhYQuloyEm6qVOqJ7VbyN0sFeuIF978CPX5
J83A3lZBZyCFVNVVLyG1qHKZlYQhWhdsYlgvYvpsiE2MsQZZUE4DEsNjBn6GdIvsXMcq3mlKTTo/
aN8BxZRdSUOx7QvDWg/w+3ccxqQWhXO0GkpV9Oc5BKoEVHqXSAQwsLyvzZ1VRkREG4Px1EohSQFi
q+9x2xkXASftq5wGxRZyAWaegDE4HoGzWkAtrYgC9XW8hq/h0sG1FbGsEhvECkCUpaeyXI7zhH8K
xq3Cxg1E8EG3KEm7flklUgWct1bftG74imDYrkJdCXwjS5I1aHwV0lYP1Q04fjfgjTcbxPIxj9V1
kicZ5+0sey2eQPBq9TbrYnFfdWwSLCU/z7ClNq1Bp1XFydFQoNnXAhupxQyqVWuM5V7ti4cmPXrM
cus6jM9cEwrLwhiOwsoIJF05l0naHNU+CH9Uw0reFTgCVyNHLt2WHaYePZr3STBVtOU8LSYOOxNv
XF5GJPQtUvNSqxnrQU21ePPFMx6lkFc8tTdTfiAMOWlcEOM++pMIpxgddZozccqX0QB2auXvyqKM
OgpY5EewKNXkHBK4RfhAh0+8oibcE/Ku7cqln30e1iErS+jSONMwqQhRBNmoihprp2TRsilg+9Pi
68/Uvcm5ayHcpEOfRWtlCh5LwFqdwcWSXSt3Q3kA5UPGL06bFLUMYgM7qAcFrOAUoGgh1C8sjQJn
TvQrCHq3WmDGhPzvrN26pMV1rw2C8NGjK9gFWdsfG6U0mGYvVe/zfGU0C5fyK5pZnKummINZaupn
LmvTaSbs2+iXGOzOkuXmXRTQDrWsgSdDPrY6ssNlYqDeTWF5KDVqN41yaIWUO/whOgGBXGol6Fxl
toUKXcsqqijL6IeoCkmQsAH98qdRj8I6is1dW6Xx6wDMlAobgWOpK8Vh4p7Dz8NcrFDbDWbSwLeg
cqEBVBjLiFiw3LZjpVtnNBa2IOvaezjUgU/6Yr/D9SL60zDIb2i0h43YFjw79CJ3Q+JofsEsHyGd
zcgr5+aQQ3ZzIwMvpKz2uW/W7bSTlvrUqZJ0rbSerMYsNTa5tZh3PWqfiwimAUI0ayHjlAH0YoqB
WwvFvqT02oRKkfmiaBUreORwSoRAvUFEj1YWK+SbpNb3Ps01G69C4PZwGNB89Rw4U5FwPzbkT0ST
YtNrNdcwTLK1RvojagDiaaYsaY91TZ4bouNgdhvYzA60DiKmQAh5cmg9TOvsprogn+792L3XVpTt
tDTWgTblOjd58dahxqYqXMSVRRxSZpt4wsaHDPJB11oqPyEqYw8uRdpFcXztBukBXSgDBuMpF7Gc
yLfUMqunIkZ6F6K0vHP8vhe4SzCGw1hRdWobQSIspMYwpnem4iN5/+ACm9ci1aGnz2p5ncvKIHCQ
97pRGJpOepCeJQsASz8U+QGPtupSDMDKnKqbamgMzxV13mqAxRyxefS/aJB/M4VF4CJNEXgJBozi
zPgpH+Bmo5WNrsbE4Jp6GJ4aB5gd1lqyK7JMWHeJsqznhaF6O1fgmRUZCSc8rOA4jqhwHaw8gW8C
Ft1KwKpYPJFsypSO0YTdGw2WrC78AEFQHcxqTDdFq4+eAg/lRpePqJoy43FZjzmtEculKZovSlKF
l7A0hRuSOHW1IODcdSLmLvh/RU/yAFIBZKfPrRBZH1Y/VpcYZAwkm5EW2VpymCozYdsd/kE/yZDe
tWIX4coPUpY1WX+Dp/bVqlZI9EeVDowSatyFZaznrgZzjDcLpvUJvBbTTiucriCkgWSZSrIhbaJ4
ptkd3mZzFs8B9K1dqlaKx4Q9P7WRnmznkiIke4QXcjrkq7ZASGiMRcnwdXpV6QterTKO3k0ZzS/b
ZsPj1mR1yyPGC/U22wLFUy9l2T+VUneRmhQ96JBMO0uc6g/kjcuWx0y/lsRKfYt7lmgPrOwpHMrp
peJmea0IFKDlaKjqoM9B+G+El5pMJi/W2uyQJxy7DX30hx5REJgzZu8M+MBgqMOqBICwg4TAbFak
0S7MKN0qhoHZCMRPPiFvnqyOSLtcJlQrQPnRKqV+p0OZMEhKhGyQXNGsOs7hbSWa86GLGuAL7EwW
TebsDEGyoFAsHYSzO9SZ6r4jkHODmZlpB256l3SO3q1CJXCtQjrCKwm8yFieK6WovQ7OCKcU44S4
6U4c2OPP0pCnjHSjKlZxiE1cwS3jVCpZW6qqSRsSJM5q1ksrQ1aHlxhmoidVj4eKbk3QDUn9i82+
XgX4L55KS7+QnYXnAD/+Rp6pkRE+m45ikrUaV+AQqjTALyzBwS9H+npBFPtzYxgw0ZJEY7k/zlbu
RFKjo+oM64bQmCwjeEU5GqX2uGWREeuS+FGLQbgO0ffbAZ+ELSeDvk6auFkvBlDYrEaXhcK+2PA8
73eo2OfLYhnxJUCcuQO7QO8pKQ2FRqRtefHFNm8JCdeUqqbwlJ+0qlU8S0T6KaWG3ZZi/2R1RcYi
IRaeoFDmV1HEsgYbOGDwXqvvYzovTgFRkBS3QNgJqtxiqxT1eF2bYXhqsZyvMMt94w2LdqAtZ2DQ
5JrBPVN+SGtT3EAqUyydDAi3Wd4Qfh5TtEG1iUKPoaVFDiZtrbqQUJkavXqXzaX6yJaaXZjJpNFl
btOSoanX56ap2OLSBsF0NNLH9i1Ww7URpjg5GHx+iiQ7sM0QNA+InE55g3GMiFI4t/XcDFuRItrp
wPW5ZGBYDq1rsc3Etn/Nk+YBFR31cwuzYJVJWCRFQwteeCSTAK3o6UeiBEi8FqS5JfpDavky2YkY
UNaDiAdJiJGy1qZSsObuEUBQAdMwAjbdR7E47NRRF1dMsyR0EouwHaXkwB538ArsNqiesP2AcS6I
TQwJvIZoLWKoDnh/22XCQNmHb8xSQr9d8DllEhM7dAZWfo6nWGKbF/XIa9pmdnVF+2iiijTTkZSq
eqrooctFMT3J4r6Nk7q4k0Q6H8SqT9cyDleHwIDurE1FfJjngjt1KhDdF3Phq1WEfDrQhnd89Mjs
JUjMQJDN+TTBcX8lTG/0Sfgun1TClmQbRkpzyNDzOQE5X6d6VuYVDxAkUyj8vnUYeIHdwV9wMb6l
b0TQTNc2Mb8DQ172+bSMGzliLGNXWKZWRh6afkwupScTMWQ/2vuD3rDnhbMw+EKB5lcPBbNhnjPW
BNYHhekliiBcmJkyB5P18aIlc3yLwGYj/C21ldipy7GLCj2GhiUSzKRDQsKiB2KvWbqdAB/lGvXL
tLdSHCMZCAN7xK+JiWnA/ioQFuN3BU9DiGB4Venb/akaIHrr5UP1lmCKfKB02sRoEOgsKcz/WuHJ
JyvsUnSkwfSnAyAoWepXqdmNzxLyZzzdiiJg5zGhBjR9FFywf86e0EULQhbrMeZMyUPhmaQI4CMF
zr/HbJfZBAMdfYP/T41cXO0V3q6ybxxFVMis0iTNwyLQ3xjDT/W6NSdEQNy+MOcTMVvJIW3tIuek
vZNISnMUNR5mL9TxRJO3n3oO8okytJc+hLaLnvQ5JVqTJ834/IgfYBRVmit9nrJdLSEHFLUHH0xt
JqroWmf4E0wa+moiPRPEKfPHGGbysR+pN+VZpaIUzOlm9mLm5diBfkoIRt9iLKn8GIb0jk5WeNw1
w0XFtLIfuIklGncMCKYeaS9hSacOOU45ibUxsFGfwo2uC4zHe5WBsSQSZkPgpLJK+ggvKhAUciXb
C2QnhPtcnfSp2mQrOmxnPZDfcx0sQxVTdBDgXLy2wwTYsu1LJ6+JZuvqZY93jv6EIEjGjFD+ydVb
U9r+mHG/F5K2cpgafZkNvDQ+cGwERiOdF7wICAKlGkn/uPhRkhLEztwNYgPIFlLDGl/nesTMPyCW
mgn9hCzKaMF8UScO9ImHKzVLhUC/3Fbx40GRCRe5Yg1J8fo06GhP0N6GofCGc4XKCZreW57U3yFs
H4YVpkQFkkDVVuX8NBMy9dDvTjfKiNpWGWayq1e6f6XuTHYkR7Is+yuF2jMhpHBc1MZ0oKraPLv7
hjCfOM8zv74PPRPV5kxTU6QCvehlBCKoRlJEKPLevec+KjVe7wsnt5NV78WoonDHbPHmc+Q1Y85V
Zlr8bhI1eZ2icKcZLJqmpCwetBR1OkBMpDmHIcf+TFZ0/Q31bSxZLjiYGy7L9uOgU4+QODLXFNOu
p6ZkHyjABe8hgdyHHby2GLcZI1l8qTJ/eCkD2awrQfoaBfNgZVZUOiplCu+qPiiufMPwrk1bmptS
1R+ooT+X9Hq3haI8G6Nh3Hh2SWOfqDXmUwiBdbDviB+4xOQ03FC2sRlpnEVJx7qGUZv8aHQWxNYq
ho0VUVHAW8YxCMPHvvA5kZJyIC70oe82DYETD3YU299UFVZvrzns3LBb7/E9199kp6GN9jSNozZZ
VHuMwo8yJk5iGmN871XZb3UOeztvyhVKKKO2pWXi3Jm4Ui9NK/UwksXWbWY4M7e+qx+E0aJ8K6L+
IdeZlP1kqxeB7jcvXoT4g6MQXt54XmT1GBhNqvZU14wUOwXQZoitocIkLjWt3okRfClE696Nihqj
d4t9lGQE/ZutUmDNRyQQPQCzi1LNlO81JYF701IIcU0ZwK1DGS0XRX3nA79wa1CO16C8+ydfdeAy
Yf9BKStDqmijKbfKVP5Zz0kVBpN419tBu8HLU+0A+RpPNKJyt6Bgd2ikFe4axyTMszaMfapSDPby
+Ko3ofAMNhVpPSeqURWpd1Ul/XRoOzaTGbf1a7It9Hg4taHOWsTHWyEuSNV3NgMZbw9DHrCuRa25
VcLee0b5TaU2Ap04jQFqF3Wq+icLcSgiKSCol3UiG84SHTOhG1WUVX/AfJ5uXMNwHAUfuh7JELlJ
I8ppVazYIZuo3qLCZG+nVBcazZprmmAUXch+ukliQ/M3RYiE2s/rr1Yj83s+JOQmDjYBOTZflY0+
UEWCR0iZu26tOyFtFgdsCBlhm04Ehri4BptPLU60N7oWP3rAmu6M2lMvKUh4xC6BygBylYc31HWJ
xSzb8KkpRky/0M5ZxBRA9NIuYQm0VNfxp4VPYdc8tl6S3uah09xwI+yPatVjr50MHZQEg+omFIWc
r/6Yux2pzxdOk+TXXYGtFr0RJ3j6VNd2l2Z3TmPrb1qgUPGk5DE8RORvA461oZRg7doRNGtd0XXB
mmi3sILxQH9XxvYti8t4jjYOqhcKU5EPaNkMbhsTZZYxk9+Kgk8hriCDnlwObCCegN9ybnLWkwAQ
WGkwhBOKv2QW99E9flEkGz47oZ1davdQJ/ofZUrAztg5CtWz6oujcRi5EEZJDGJbfyf6tt9zvBsp
RrJJspzkHmPaHTE/+bVmsNsHSYjiCgAzGa5yGoeNhgEO0Rk/RPGmqsAa45XtJ6TY2QzS5ePnFcU9
TeX0ISp99v9OrMsnDvamfpWlufk6RpZXhavS77J8VfPZVNEWDUa40oDUNT/SpqWiomg9PRjbiCwg
GJbTGF+ysoWNil1ML4lNTwoOWHpF2JTRhtoPDOcOTdpGw02vdyr7wsDTHsDZadW6Ta3e3w65SpDy
YHQob53QaMQFrQzg4lqCw9fvNflQN2WSb2tI9c95xReeSmVerodhzO7oxGXbfDD9g0IbzN+HZRY2
yG1qc1wTrWJ/a3XMcggLe/45a6FA8u0hdYoX/do2PvLSSbEPVMfae5ZM6guqjSJPSbUSxU6ZPCpj
HfywDOe+Kybr+0hzaKMFPSkQmX2H+5U6JKD4ZF3T63gIU1P2TAJvvFLzCaxIptbySdE0skQmwhr3
RVLp7ZWRePmvnDyPe9EZzPqOE1u/VzzLuK9iX/8SBr0U+zYqIqLo6wTNEIkRSBwTmzSzycm7G73v
gglTWlA6T7FuV1R1wJQZb1JXEED1RDDVG93BGE9yD20F1l+Or8kgeYgALansmI0eFzd10ChUpPCA
PQLmBkEUWbrongOnrpR90uh+8KNR9JZDmsLoIbJk5IhS57+1ztejnanzXCepdbfd6IcuCTAUb9Su
zr6OfLy2ZhwjJksbA6VeDu8OYUAbAtwPSS4nyqt7Ck3F2PLAtMtGERX6MGAlZqL91HsW9HlJNCpy
MTj3lTsbN92NwVFhPzR9+50tLzFNspq7zHWyhjXbwCEMkEsZcQUxhmpxPvVwOkudpOOQqIJK09OV
6OT42+FD8JhqDoE4yArMZ4hg+j02O/wYkGeepr63XwUhZxtHCUGA9TGdXFLQgitQNrAe6Ff/yI0C
+giYfVauVvbuWNKqpfVukI8AiOjKFI5N1auk8ovXnRKQ1fXyZ1eX6a4raU7Fff2qdy2LqSwPRl5i
ia/TunxqBjKI8bCTWhkkYl3X8/YKiODXPB/efKLnL0NTJQs6Ap4fxDZwCg9O2UXos9tlhSa7KGCz
qUUNJeGqNw/C62y3zJiyfceuN2UUrWws+PdE9mq7QDHzawCIDGGF3BmYDE22NlVkCxo7g+uQWblP
LfU1GQLtG0Zt9XsEOm6L0zZ4GrrRvHEq9GuFQy+lzAjt6Yhm3llTFD9ZcTft6c08su3WEMOTv+ii
SeAVk+9xjTOZLlbbwVGQobR3jH7rsSUo7NlEmHpv5635ihmaz2wIQXndKgU2ar9DwxCSbbFiiRI3
qGYkNqi8e7WLOn7yify4FtrQrZE95NfSlM+sSNrTjM88tEQaoCdrOLNq5ATRM5Rz3mE0h5dqDYbs
uTw9mUaOt6o9iN6yHpWEIOaxg4Zaip/D6PfAv0KKDirV1kMmJmiM0nBoL4bqxsihnkHSJHAz9jNU
IRTiSrpuF0IVpHZC/o1ty97Vwgz2MdZ5TtyyNLcTi9dqYNF9iXtv2jYWznIf9+a8OPoXdmdqD0RZ
5SsS0PKn0ZIWSJoOWwJbm3nSxclNmSMGMM2ggE4kmV4+WGZWS0mSHEbr60ottQ2Fpe8kw5tsQ3HM
rxKbXHu/6WjujngD8tSod0wvbUer2oBJxCY+YSASLjfZD6PtORvIHKAdTaxXsm1fgiQJfzf5oNqI
UgmgcrpBm33A+feByO/HniUAOZ+jPnVZ0/1GpzD8Lp3c2qUKqAdafA+6bEugHd5wpWhMM3J/HnxN
vYusloR5x9vwVYCKqslkH3sOcke0jbZWojjkb4CVAkHxllZUuVYM9CdSkfHF7Gd9iKIRd04y/Bjj
4K2zJEU3OHLwRJP4ySQ8EctZXd5Rt+z6bVGxufBq9cq38WlvdBJhLp1hQEVc6rnczlXYC8WixRry
/dxVWgbWqLNqusEDvYBhgAUodOBJscyDy9iPvthBEKgrJCLNS5wnVJ712HhiaCBHLPUYEK1p7shb
xafVlfxJ3WRdtejHKPoZ2tbOJgTwKZpOISZYml0qQRaXDnQ96KfOtaM78q5MIxd2b7UepejfGPXK
emKH9hjlXbxpHBQnAYlRZG9C44dmBe2jbfS3gZ7BzpQzm6cDRYtTOysefSUOHmkV9U8GNfp9WHsI
7puOHUIZ43gxgGZhTgsz7TWnlUBIgvNF1J55sDxHv6zyTsfM7Ae/qH5Qjw0Iw1BXfIQymit5bwQ/
cz3FGuGF6ZRd2TA43Sau9rnKnMVOr8e3g+JP9RUqHHMLqH6Mt3WI+Rtuf4RfGpsao4x2VT2Vj4wW
72vTgD2/CJpA3lat2VDO0zUa94oMQLzRPN45k2bt1ZnkGiu6uVPMKVoVMmquTDNsw5cU8NRBTD7+
Grsy3JgwrE3taPjFmqa6htJieG5Fu2WEACQy9UCWV6CTMVX0fgnKUsdiScM0IoxYA3R0mEqUG1s6
JMjATWu6IikOpTNUwApqxGTK8GskqGbjFlSGsHcbAs+a36ndYvnzVNRNF/2YlNE9scFag0+wNJ6s
HFXeGix9Cxqp41AjXnTM3va9apGOcaUAbuCkTnO3CzdOCrZ8omxFUsIh9wdDeeol9OTrNkZ1dKmn
ElYmRnn8ClUcpM33ZtR05RYtWeLf08rt4SGUut78GHWni5GBhYqSfpmU0sNVodpgHlF2U5cX8IJI
ArOCN6cQavw7AOQF8pDstjXzadoZ7GAPrVFO6cVYUNbQuzJdm+Sq3mTaMK2EjfI6pLj8SD0GzreK
tPCSaLHxRjDnd4FdV8F+9AiCWDcq6pnBKfyNWqaEALeo3rtQOOtW6N5jg/g3IwEZTwcBrGp8FdEq
/00tqfpmmaN8MxQjsSieaWa8zqJx+EWFYvw5Fb16aLBbv3WqbKxDn+ZFcpePHLa2GenN+mHIyWlH
fW1oP4swUFZFjjHBQhlFy8ZrEHN6sQJAwujH32bAcWnQdRjkw0gG2wVxAD0xHVQU2CSD4ASUI6mZ
XChQKn7lE+2nfdwAF9zEfN8IW9amvcJuZOfoDf8tWQUeJHKrnD/sDpSPaK1ZmjO4tsWZb2vCURwv
yIyDw3jBWdYLdmS3V92tnig1OMC6C1UNrJc5J5l0CXzy17CqYXiiTjCK+CdK0IASG11Qc+xeFaWH
wEGZFi1ndct+MWKXaIBSiunFOlqz0Qnwir83TVq3O86SoRFtbbtpH3StIOQTsaEwUPCjGvFpAAQt
IAseUxDm7ugPyatVabW9bop2qNeW5fU3FLh7AtCtjATTh0BWDTQV/xtthe5rlhPwDlRmzs+VDjWl
ca2SclQHm3zUU/+VpTKJX+uao5gQep3sSBqrZu5g7hFb2zkqVYZMgcl9IRL4qZxApPSbTWfnPJyI
wMv4CUWRbPANFF6n3P33rEv+fyDO/v8u+8NEtvyJRPsteasXCu35//i/Cm3NUqXO586wHVtHu/1P
hbbj/MPUhWkJyzKlaSFg/l+FtvUPaakGnFgyStkHqCoG/39JtMU/bMPQVOirCEw0/mfjP0IXaPz8
v/lZYV2rs8/1nTI760ilBLQr9xwWQzSdlE0ukNYQEzG24ArIq+UkomvKqzkQwJBW1IaQJJTxfqKc
TKiHktP/ayrqorTXkp5+MIXTFBVF0DTatVeo9lsB/XUfCCosG89Os9WozoU+vQ+bEKkYB5d3T/3u
n07j/8ra9A4VYFP/z39rHxmQ51uZ//27W3HS2iH6r9U5NrJcQdu2i1+1hSqW9EJFHzaGpkm8aJyj
MGLI2rjyqwIEAlyrIMb80Ra/qG7aL1NqlmwciV2zadw1nn9BiGVyjWBP+9ortn3DdLO/8a4TNwgl
5hgJPuzNRk6CoaVLy69j39iw1YQC8sHWryYqfofPb/Ej8/F8hwsZfd836NiMyNijsUysCx2l6A9N
z1JBPISmfAckmLwa02Th5/Ide7xIvQJ+8+e/jSvgw4GyiIkZYImXvZ1Pe9A5yp2D9OUr9CLvSzeU
eHY+/42PDOvz/c2//e4NekpB+goEUwaXHH5YEsdoWCni0RqNAOFWOCSrz39Imy3wS7P6/EvzdHj3
S1lkyTCCx78PeXq/LcTNGCkr8dxUGkFpY2eNO/Beki+16BX8fY51GzsDwb34T8Wz7ZTiWe1a+zsf
io76VAySwW50KAhVMVOiFFGPGx3dyk+VGiUB4gko9M//9GMTdsH8yEVAfZhqnwsr0c2c6YCE9oSh
/tilsYq8fygtBCmi2qbGHTFA+0G2U+PixMg9dukFioC0QOo3fdu4nlbeqiJ4EMTZnPdAFtwBJyhl
FMiSv7om0meEuJtjo/nfdfyDFeXIHy0Wa6Oljz5yDa4cJ1izJ2SYWfVPxg+AHv9X/h9cerlWmYmu
I+duXA3ToSY5SIp2fd5fvVgkYm3QJgufHPwNAaIjovs3npg2xx7IYg1IsxTotzRq14EuQurjr8rT
z3wgi6mPRoHM+xxBW24733MiZ0jmuf78gcyX+GCui/lu3s/1obd1Cr4MEAT99GQniz4ljN6ngVSo
f1rT/uP3uZiVQ6sJlRSKxiVAgBOkoZfOm3Qgkn1+C8ce/GJmJhHamd5hJKajA2qAExRNasod5119
MTkzx050Fbg/fRuEOND+G1wA5116MTnrRE9rWgwNHBaBQ3ZGcurl4znXtpzF9EQiBk1yiBrUOzU0
RoPQzW573qUX09POCHnoKIy7KPjWuUDqq1QnHvY8Df99NFrOYnpOSkh1pUlZVOJ+fPXSWN15Vey8
JB26Lcs3ogefkvXVefexmLAVvZ44mJhVfVrBuPFR0+gn7uPjIWk5iwmrU4P3Nd/nEXGohxXtqkF4
1mi35tC79xOWkg+HKtJR3QBMho2FHH/yec9D/n3ltPB0jUNgja/aemlE98UE6/n5pedH+tF7XUzR
MdC9OR++dq0gMrZSNzg45h5JRA70EDjeyu7z3zn23BeTNdI6fCDElLoOx0AOjVTRW0sZznyri/lK
2J1JVj1vVSuRgHi/+uxf58P/cIUExvb3o/ccCoij5tQueG6kbd7wmuLFOGsPYM1HqPcjpsjCJC0b
HgrBVKsiKlzw++ctBfZivmKNzAK1KGu3MkSFhUJ31iGBWuc9b3sxQVVA3iORjLVrTvYlKkc3wadx
1kCxFxOUbAsGYTIPFANOkGnmhyqnfn/exRdTlN5TMuZ5w0RyupVtwrhHjHjepRdztPYDv++6duYc
pC9OqX8vkOSed+nFHC0pYmV0EmpXM+Yoa+T4QM7Pu/RiWtLnzBGj8SJjRdkUyOOJcD/vyospmSdG
FgQ1a5adyb0pqKeNDyeuPE+PD9YsazEnybuUQ5YztjtpyXVOtgrJRtO06vsgucdr5VzVBFk5KzCd
NM4I3dJv1bqMdkSVCZw1Yxe39Gx94wsoTPtrkJpQT+jprqEwW3c5cheICWFhvSFHVh5wLlByHszo
WWAtoXM9d/tRgQyqQ5SopMTvG9LYVmWcuG1XkqsehL0ApqCmP+d+5LaOx3HXa2QnDQrCEUUa+py3
niOiJ0T4V5gYtBFJdWznwpZmPQ0mOBaU4+JBGc28uRC20jxo9OTBVZBveNYOx7IWS4/osBU6HR8r
muMIIDEaVOZ5w9VaLD018HmE/MyEwrEfcLg/CIIwT7z6I29+se6g6lOIUGS4euE+1pK1mSfnTYSZ
KvB+KTYT32sK6vruVMAuM8L2OwavM5/1YtVRizw1Yyup3YhMFNqLMbk3Xvt43iORf//hFirPiSIu
oLLcuyR1/JBr3nnfbGux7mAL8uo0yxgjbY8AScd+Gqv0rM77wxdLD/khdtYGzGLEuZvIHC+n2jtz
mCzWnpqvkkPdj5fZSiw3sNv84bxlzVysPQGxS/T/sHfiV9wM8HP65NTHSZ3/vA/WNXMxJ5XO6Uop
BIg7Zwze6Ojg+NBH3C+T5zwlrAWAgUBR36hYfw7Iv8kdFl553jObS8DvJ8DcR5zaLmK9DtT+UsjJ
3ih498/7Os4A3PdXR32a6Rb1Tbbd4DSHqx5z4VnDyFxMXL65wZg3Ki+ElgIxpivHl2e+68W8Ddse
03rKMCJB7InOIWydsD/zgSymLZZlQtORZnJt5RZLu0sM2JlPZDFtAUdUxKvmtZtp1V2Sdxul4tty
3tNeTNq0JsvUmP/soSvJ1QSy+uu8Cy+mrG2Rd9qQCOaqeFiamdh/sgQ8v64PptWcYP5+7BVdluFF
59IoOUsf2XlZn1jC5tH70ZUXE1ZVab8xsMEYzlm5jWkra2OsAddbcrgtZOKfdx42FnPTJKLJCEre
KEIoiSCluwdFf+qVqvO4+OguFnNTUzLSeUqfuTlN5ia2hmlDbcWjvhdirCyadKUVozhUWWUdho7Y
pJbMRXTUpvitO0SanzUAjMU8JqNUT0eZ/pkQ14EAKOyFJ+/x2BBYzmRJEkIu+JJNMASGtLkr1ODE
AVo79vgWM9mP28rRVb5jTR+j8aIImNzkqKmAbcagJ+meYUyEELQpQB7s+x41BzYXZW+HtfOIB6H6
OoZmdigLp17jBwKYqYykZ/Y8CnRbOLXR820mYhyucsXoL1MLdOJZj/xPc+1dhXHKlD7K2q5y1SIV
B2Mi+dtwauu8ZUhbPJcKAxQ8FnxoCABXHiwzoxcnFuZ5THwwYv+8ind/uNq3GshvGwe3ktuP+lA3
B5wy8g1Fq3LeX0+b8q9FA9SGVlopb7Vkm8lWH+bBqQl3bDAu1tA5D6GlEcZ8w1UwOt9oA5z3Qo3F
IjqGQdyYWOXgIcwRByOSN0KYT9Sjj/zZS2yxipHX6YgidePavBZT9qjbiNTOGolLPLGui0TaJvOz
GrHn2k2GAt38ed61F4snGCQNbzeziU8AOHVIfClJP2f+4Yu1k+Q/kvRwVu2rMs+Rdna4OOm9nVgT
P4RTk6GqLxbFEutlRD+u3ZdOq2/sBHJx1yo4dAW5plobHtSBGhqmC3FJwml9G0pM4AKpy6rVsvGS
/lK7b0hX2akDnv8OFe4aEWe0GyOpnrdvnAUC77+unJN7mxiNdj8WlXQFQ5C0caGeeL7zS/pgpuuL
RcSres80i0lzcXUPh64y0n2kNMVtY9jhmkyPfILCgxL286Fy7Ne0v+8lxTJdj5HQkItBR4AYYl5B
uNeJILXr68CUc4u0B+z/+a8dm1CLdWAMwkKpIvoXupXbB61Fn9d6vKHPr35kjdQXa4FHw9XEWyf3
iZMUbikasfc7BNhjF/TfP/+JIzcgFxsrcmZQLHW26laTgTk4jX+GXXbeaiMXWyujN9tECTjWGsH4
2w+LL3hwzmrqIqr9+y0rKC5xmXKEU0iKFr+08czHsVgLDIdQ9zSH7j1m6Td2gPGNjZz4zOexWAma
qRmysW6lmzFzm4YwbyuA4Xrei1zO4bQnB8fkdIaM7pKSNyEFtnvepRcTOJqyquiMAKFO1pA9JSj6
P3YhgIjzLr+YsfAWPXLEJoaJr930HKrWZTGaJ6bQH1nFB6vPHM7yfm2rkoZANxFJF6ZDtEe4B9Pd
BkbUgoU8xAmIMZIKwh8Ru+LHspy1y5WtXDpZoWwRYiqburc8lKmZd+bWQS4mNZLnzCfGUcLcRipk
djUsi6DZf/4sj6wY2mI6+6nGl0OL6n1Q5RX4YL9r7612Ei+2HibPn//GkRX2jwjq3c5N+uiaB8Wp
9hloKLcEifMw72+RjI89HGITGHGuVY+f/9iR9UlbTHRDHQkxx+LmjpX/HE296zXxiUvPc/qDkaEt
5no2GCWNXFNzmeGOW+C/AR0Q3RCUSc65zUp+3h0sZr3UJqNKkEO7idR/CyPd0Vo8bxX8IzF69yY8
rZnGEo6F6xButgfBMW161YpPrChynt8fPaDFSI3hlUwYy0s3H4hhu4o6U3lO8wRiA+QekiYirXoB
uSjvOPKFV0o32f5F5Kggz31d3lWTBRPNSKbxuhvG+jf4yGw7en51Q3qtuOUbTKB4UKbAKJSvUeAE
29QuvBWt6ZKw9AZLaqtnAeGYo7wiyoxIQ7hWWz0d8tfZoLmKUD68ilgVWwv/fHnipo+Mt6UosTBS
pRwjv8KNU4eu5sSXQKHOU5pYS5lgVhnhBHCgdJGbRAQZhyTMEN+5+nygLZC3ColTFqHA1lKj1/ZO
YI9VkO/pBZuHGEXoJtLL+HKsksBNxoQFwQmg8EPXmODREHmn3St+Nm3qDAsr+a3KtNbYWmZXyEGJ
Yw1wOKycKSNN1szEeUoe05pH27tBixEvHKQhGpjnVnflkEQNDnWcTnxMPl4AzWW9W++heWAO7N1S
VVS3rWBFJxnYzLwDFf35cz42RBbrxtQn2hhNYemW/BQSc9lfGHVRnXn1xXLRhFFBQm6gubKMwodA
IdVGxclxogp1ZO1eig8hidZgh3zNhR87ALEt5F1Qs5SToIxvciitZznU2evnD+rjd4EC+e83rVMH
d7remfYJg+q1c2R/mYwlsSZoLE+87nkr+cES9ace9m4wCVhFRZioE2nZin5JCLb+kmpD9FSD+90X
/cDhvNMq0Dd+dGKWHXuCi/2EFaVa14Sq2NcVhpOLEosgsRoDkKVZk3oY03x6khYahlPjYV5tP7rF
xSoctbUgr8yc9oaB7wT+fEVaby/CfYngHsKY2XsbNdH8QyhpAbYd/Iii7bxVgVbBBXmhX1pxk28w
beEj6xMIrmr0qy8LaDFJ2KVkzRIBCVdKvciVqbnprAKSAOL++gqw2PCie715q3Uw/VZ1mlR3TuX5
tzjLklXlJfaWzVV8PTY+1qapgnXsYweEEqYIsqn9YQNy7FsDpXQt+9a4xlPvbD8fW8eO1UuFJFwO
T+gIl/aJzexbTRixfkNwMGAppIHyjVlElE+linUfttovXcbhtdlPzSPGy/hF6c3iLqDeBJVDx4Y7
gECB6OMAToiD4HfTwrP7/O88sliIxRkoKvI5iJyjtTkffml+Xmep6p/Y7R3ZwSzZ5gEmC45uXbtv
S3+8xlUorzG2NN8KPaP0C673vC2MWKx41dgJEJVDu+8HUl+t0hvWI/WeE6/y2CNarHhGE+U1rNJ2
76s6UFhPTtBPDGLgz1sjliJM4IGak7d1i71N0UhZqHVx0xRVfB8AjVslucwJ83RGSkrQUk+89nm/
/cGkFYulr+gbWfpZ2+5xw8TfJTnOxQUUGwBvuQ97MU2cH7DnBYFaZepdjlkBLvS8Aaf9veh6yEu9
nK/1vhDOt6E04UeQWPT5tdV5kfvothaLn5PCqRn8oN0Hdeq1K0dE3WXjlckPvQD956d+O2AJc7y1
sOm8x6lpwGIp+rcGv9aZVV2xWA8BIcCXCUVGeFDwpWOJWtPWa07d4fyY/v0OieX8+/E5nt1Jv7Sa
fV9KCrsyvowsn9ztwlbppFSEVe9MiGiXXhdVa3pd2dqQOaKvLAMZ0QHtPfGZObKZwyjw9x/CjhdA
HkAwN00bBQZ0ou4Az49su9GSrEd8MLssj4qNoEd+NRgw0/DMQ14Ics3FHpCs094n0Fjhz6Tp36zT
GmB2glnxRPPz4487282//z6J6DArQJy5vg1uypcN3j4IDFBrEv3EsvNno/DRy1isOw2RB9jSwg4a
M3t926u1Zp1kpO2S71YaNFQ6+yBHdB4RvMNhA4mQI0YAcGGTQ0p1k7aTj8QY2CC+zpoA5lJ6msRF
b9QB3cKuDKdflekEL/ioZhpaNfRr3c8fAipH6xhW4CrTZocy2dAE7ijEN51ykHy85zGXGlXIoVRj
qmDcV80Xta+3sTeudHKBbOu71lhuT9Dr53f78VaHFI2/X3HdefUwSl0Fl6K4eOkJCipisSeQnpSk
idwvKw/9E4v0seE0z8d3Gzl/sgKzsGt1pwFq2pb21B+SSeHr3YLS+/x2Pv5ams5i8ZqmlPobUK4d
BNoZ7KlORFzbL6mBEoMOqbf5/Gc+/pyZzmJ9miwqL82Up240kpNKbFnhn1p/j1x6KWSFPAOYsuPS
XaisHXU/2GceypYqVruFmjv1euLqWDX34HLx9zqTPLGYHRlISyErSmGY6uGYuLaqwQeLzdlCFlaV
fkNBftz5iSOISoLk+PkbOLZuLKWtgV4VEkJZ4tJ9Nt067qyf3tBXL6bJzmWIYs91Zlxr2IfoQfgv
qz3EFbL8cqNed6S2e4CFylNrxpGRvRTDTjp59oZZ9a4Cv8NqSA3E5T54p/odRxRHoJz+njl9PaZT
4NWJK4RUtkE/b7ulXXXOxZD6IIKKISxc0WbencIpPiZds+p+B6UBGefzx33EyAkX7e+/AJSuqlAw
7d2kz9eZlgDsHbuL2hLsrkdiOm5xQG+qMruV/bhHJLmhdbV14gmhhYev2v9NOXRVRQoQ3Y1V+hzY
sX969TVVjrUWmQejjE9U4I8NxMUqIw3TT0w1T9xONWB0GyppkRG4TPraAMInMY03tumfbM4f2S+Z
9mLJCYUkQWWqEpfAHrtet0Yrfmi9zH8ok99wgsRssPIax/hBVNL0U+1VDNRFAMT8AJ2nOrGM/6mV
fvAZtRcrUmLrQRoJo3NHU4PnZth+dEgS6NReZ0TfOfb4rhlH6h693Xpy2nVmTW7v0H0OshLKadwW
2bpJ6uECAmu0Kfu+gqYTjv6F7kflNpOFfAa7NDvgOIrGQwtMp3SK8qVRBu8xGgW1QDGov4y8Gcr1
52PuyDfQWjzYivFsDwQPIa+o09soLawtwBJ0vfU0TVdd2xoHyATgz82+P9HqOzKPrcVTVICUF42p
YGiZbBAkvgn+A3pKeelnYfnw+W0d+43F7rPI4U3mxdi64JCGFSiMchMBYF+rY93sPv+JI1/BpWi4
VDTdrBrRuoQ3hOsA9vF+MpL4yhoCcaPYRXhiEZ6Xnw8G3VJBnHSGyGIvAD3qG2/kwvhfw6G0n8+7
icXGMJ6aqAAE2bkCVObBb7KJdHIrb12MU8mdXo/NiZd+7C7mF/VuWzKkXi0Duq+uY9Vb0zbWNais
z+/h2KXnf//u0k6WVpMX+akbCpO4AL6CxokF+cgrXupbWYWzIVa8xk0mywOtkxjXoQGO4UKAItnF
qWWeau0f+/gs5a61SgRT3WIJrro611ZSaSdg2OFwCZ2s2IweAUltlu/oURzs4jWYyvNKEkBc/n56
Hoxaz7GqFLXCIPbhmNW7zKin897NUurqkSVWUq/JeO0lvIzkLRLj21mvfal1zRQjNM2sy9zeryVf
zEEc2ogAmvOuvhhUflnkZu4oHI4NtVhVSagjbg5eP7/4POg/mNLm4jufR8LrId7NQPPOup50stj8
Wjcey1iq3z7/CfPPIP3oRxafaEvp2YqbnHsjNaU/MknIumTGquMW/nC8D2ATv3hJHG9Er2c3hVpE
sJ2gaLYaRo212jf9K+QIQnmf5YF0mKmSym0et+FFDh70m7DjZmvFTqrBMiIESoaKvU160fyKpmC6
Sb2eXbXVhm+iGJ1taQrAVbXqTL8wW9DyCiMGxEZyDAcAjb1eXMikVdaloXQ/ozEatro0utc4kMO9
5hMdLfhgEv8Q1bum8kbwxMTtXgRKIF2f/K7Htrb4lNTJtKup3NXlqzd64mLo+uDWHggW9rIMNhVB
dBDP9bIjRBcdzQ0gKpUB+dRNI4BhNdVoTZMiX72GThu2F6o3kkRcQeC66I1ICA45vrILKP/ecHTI
Vl5rxs9Jnns3ypQMj5nIyD7vdAihrSDjOUC4C9qy74hzqod0baNpfKZlTbBNSttjVVR9e+3YwF9N
DeY16aU6oUeBH10bUDB28Aw9SaCHk63mc7FNQxLmBWiPWrucKoN8VCNX5M7pJ2/PyRzgKEypHVho
IGsw+MdfSRxoh5AoQ0j8gdKSjhZB8iGBIHXMe6N0QOQNTUrfZcrKu2Qc9R9eq0aXKSk+E+kuRXs9
9Hrur+KyC54NmSbRlhVvIJ0J/hDfVaEZaxNKYkRMaeoUK1uFGBLVpfNFsRLzso30YEUogvJ/qDuz
3sixa83+lYbfWeAheTgA7ftAMmZFaB5SL4RSUnKeDmf++ruiqtr2rb7daD82YBgupypTqeCwz97f
XisA3DkhjcHEZwD9c/qNJ4HgD1OCgAB/WOgC237KRIvacZYNPfiSJSmZMvBo2dWr2pOlCrPZeRMU
VAaJDWRtMPYr1kTRZ3kohyEtt2i56ulp6IUFj80FxcnVhrB7dS29hhPfLU/XKeGDQbPQOU3dIJZ7
6PXGd4Qr4KOMYd0BpNfkgYPheCkcPeFPBTCy05KxgHhHyCTzsSeIYADohUo+kQpQqJNDt3fpaL0X
eVwUvuMUzbPWavLsitXag/RrntYZNttoSC8QM06mxh11bC91Z2/J05ORtW3QZTuQs9OHMKIOwm22
9HA/1FWqA4C58hGg2UXgrJUuA5m6cN1V18BD4sYomRuUcu/ObRdwzBcnpE1qNPFdxBImVa/Km4ll
qaBuZo4KqqH9FaazB5u3MUrs2zqfs28DP0z2CfjjMOqsYd/0ZoRIJa7U1tMEYFT0gjO4PRC243Yp
9CroAKlvG9udL9lQpHvbu/qd8gGRsD1PR8BPi3uwGGO7uA40AVF3vMq2ROGmt6nUHRhvrek3YMiA
I2kdqMI6vS4a4dLbz9IrTsgREK5EucCKp1SefqY6EolL1bBWfTtn2vgzjee12jlZV/Wbyc0/CzZ2
jwXMxvRcL5gTTwYcb/2l671fepklJcBelsH3yxjNSdjpqX0710u2B9lufLfQbm6VZWe30jCyYIKh
jWUOC1J5dVgt6AWHtGU2yTr5SwbeDQFI097z7StUJm4/7jTm9o+T5hVPcikgetgu2Mmeu3zTcxmU
pPLQZteZjTdzGuFfDjN8KY4vwHgti995TYXwuLzm5CYGz7032kU8McN3b+sGP2NcAvAdLc48tCZz
556cpQogPBpaWHh5Eta17d3KIWFM27VN2LWzOhYC+beTDi1FnNOe2Zcuwmqex8dUCWz11qrf0810
UBwwzLYa7XfdimaH2sJnYJPK3bOA0N562px8w4TVAGUp+7uwpPNJcIRaK07Kn0gFeAboKZB5lnar
YExMDp2iHG/bqra2kR3XSNALOGTcKajYgLmhTNAadVSirjZ86PPJm5r8XrdwtNmuarZKx2BFnt4S
2OtLdTHp+TiyvUYbnby5mciW2EUF7i07uBnnL9bWK+DeK/hhf8hHMNSWO0JpTCDt1mC+JxDfVw6X
DvPVchB+m1k8bWbUpzxbJfxnfcZOqKthb9RN9VhnpkEFzOO/h5Jpmdsax+qMxDxZcLP3hcmjYM1f
IXb2T23aM+bwnFoPzNpNpB+vSfWcND1m7oEnIpTSKLmD3Qw3hkB2hlxWLSFUGbVZuzW9zPPcxuho
YudZTo76NY70NBj1khfV1sg69HYjfUOmvOlI1WuPFjYnnGkg4D6MocOFtnRafqjzCvm1rXnn1nPN
m7pv0pfeLWfeXKPWBgNGgGddRc3RXVzZhPDZOh6LQ2nNQV0bSKYHsKEQtOG7oSaIk+ROGrkNhBQ/
3hTIRJvvrGRiToVUqkCrvpRbdB1WUE1Gd1Fr7Jx1xXeczLw/g7iwqvOaN7zVwfiCf1pBv6NU8e6A
WY+HBFIUjgzpZpQBqbnRvEadO5oJoLpXdDpqbKoqqNAJ7zQ7c9+JsBAbcaT6XFwrPwMrmN/SOBuO
2BTiDy+KzJ3nZeKpXZdxM+H0cdklzFhocNo+9uFAG9+6cuLjYiTGd2JhvLEoLh76yU5DnGeo3AuQ
2oUzmrvZduBVFm5dPTNHUzs76s09WLx2a9XC3VUVWHrl0aB3nY46ZUZE31PB0WQodF8YRT1d6rZq
3XvPWyVQ1tri2rCT3Cv2ro3wJLBzd9IwafRIa7147negLGek21K5YUpBdj/HXv5son37mAl8nuIE
GnhLI+WZR6rR87ITyHQbzyuhdYuOx2+R5ndJ/Z1Ls91jWkS4p3cI4Xsju8l6qPymFmdV6HixfXOF
eJqsr0TzI3xFhZC+4+EOmbk9pm0x3S8IDLcGSoloA9Tf/R5Ebm4G3Y7c45RN5amqKcx8HlJtHKi0
Hph4K8tsAg9sx32fLiJnfm/rt3mm1z+1ptPe+q51HvrOqbdYROyD6hCNz5VmnIaIZXl/ShdmduQf
1YsF5AtZL3VX45tiXt7BMTGYWL3ZyQMlq/E9M7x4MzsJmPsKSLyN7xQVTgBMSlIJWO1dXCx9tKmv
fGHVeAur0Ko96YjA9qnKQXDSNq22sWVpuxUPJl4FZtoNOvlo3g2OnR9tNb4MtYvnhpHpSKPPqW8q
6WSmn/aV/KkLAnmsF9bWF9IfKPFZ1EnhS1kPW11wHEzF5J41Svrn0mKvatCN6rmFwT1sFXKLZpsD
2adP7gD7HxbgAG3CXrM/R8AY/a4hxIE4pWHnuoNcymQTf4SBsCHK3ONsSzP7Gii5t9RXVw9aUWun
yYaf6gMzwHVfs91d+Jm17gxTq71dx91VB4aZZeWuh0wb2JYl8NZ7gpqzyNLk7Hhq3qHi6LlAswRv
qmeO8kiKr/rUJBqdyG60n6k5g0WOi4RyFkvjeIb9pIVaAug4oPBMU9/URBuUcE/CUrpFtynIrXV+
ij9GD9iKayfebrKzGXAnQO6LjnhmnxTiOcYO+RU3kNlg1AMwxIk43dnC9p6zdjFgIM41tc1Mvb4i
gGTPmxbr0Vp4lq+9RS5yJvnnIPsqNj1Y8xtDE+arvvRD6PCsI5Le6+eWT9b1cYF54N9ys2gCZp1s
iFYEmBCp5fhgYmMhZGditN575SRuqyLJd8PqbmO3y78LNbU7sPnRhfqTO0llw0bmyzfov9l7IIVt
W3uz6ZS5h69qfyzR0AzB0sCc3fWZhS1QNVrrBuua4YjT9DS/ZGmDLM1kUj1xS0pH3yYVq/U152/Y
j+yRJVoVEzNJm270OQyuBtVaIrTLPKA1v8QF1FkJymoDMNWZNp7XSiJ9rDj3227oTwa2R7Vj8W79
lNJe2+3//RQpTHk9k/53x8i/NAjduQf66djJfmk1/mLLWhenihHuJVXpsE2htm6G3hiO0riC56es
MwMsa+OBeUS/NdFxhW7Hbe8464w0ue2andZd1/sF8sCdXSQlhtZMUCcszjxy2ljijKs1X3DxiFUr
zvxAwJobWmSXgRnFDALzXow3bOnhm3GKomTwYEJUMCJYFltS8tldmtcNjl4zOnvNZGm+VtcUCkkH
KZ7Dq0HYyOzX4cmoq/wlieY4B/buKnRWDYmPbvYGYmgojXAhlMQkXQuRn6Xfc+MNN1XH2cDHFVVT
2s2IcdVouDfDbOcrTER6RYHkKQpIbrGX7JhMq8bDXeS8GG36wXlmFvekCLznQtnTk8YT5mmygZ46
mrNOm9ZFrU6zckXXJiLJxeXY7aHEdH9m6n+tQJuytYNpTfgZ59evrenov7U26rSgnsv5lyqk9wvc
I+pHlvvsGyO1HOccsVhxqifRvbMlYyxB6tXWYZHG8jAAKzfBtlPQgmqVc7Qx13r8MLPV2Bd1qv9Q
DHbePEmsWk2OgR4R89HzrDrxbowGZ9bUSbemjNpbiwddGo6Q+YfrkwF5A1C31CfZdET9JGMfcRTQ
3dzup5fKrb37XprLC+fkF9Qd1Kaxk+efXgunu3V78xmEsHXJuqUI19Rc+AiLGug67FT0c4lqoqdp
sSWkbJ7HZ+SPOqMQGQn2AGpdUexO1gHZg1kEBgGOAqJxQ0sWMfLJrcX8qNumCmcW2s5oDF1oy1Jk
EmkQZ/2whtdNi2PU0Y2WeWzr28kbqxM5MaYsFAUYYJPsdXHLTPh6ZDvvEWoSM1hoh3zRGcCnpOEL
aw509InDlF6hvTgaQgCfD80httvo1yOf5VrZybDGfGfSfV3CYdCjZ603qJGg9w2XkQna5C+tZ1Fo
AQ7huFzrYuFZiLiAVJg5vyEXR46R5uJUo2Q7zjlfBllYtrcaqzqnwRWc3TG3O+XGQWH/3joCeY/B
RQ4XO9biCyKEnM8+m6OTXNvqEGnSujOtOZdg3ceJRB5wz1uSPOqxLzREO8KYb2JkXrdAu9JnosLu
wAul5gaDibwcpkxztp2Fxg73s8H8j9PtD+hsxcWxAXrm1H40Ljr3pzNl9SMG+CgwxqV4dypzUD7c
r+qJvYtmA2JVhRhHcHMr4m+QoxgQpKwydFnkl1NtxaHQ4ubeJYr4yU5PdGIanWahiqruxqN6Po5L
W1KaNsVedc4SMAh3Pz3cqU+ybXq6Ac3qodRezEOeukJcDZfiaR6s4bYX6frCI1X5DiTQN8gDzhtv
5+7FMK0V+zpDhTug0REmLSQFF83LKo7yid6A6cUWEo5wsPbIj4SxGXjtXt3lVfKz1Id2uwjZbnmS
iykUpWVofhlXxi8z7sYXgoYSsVor3JfZIsUEjJutY6LJ40+ZFVLDs7mWm7LLlqu6rl1eZ0fTYlJW
tGi0xPJevbWdv91WcMAfKdqCdUHk3Bu98TXrY+cvPVYVv7Ddsdr2jBhNXtgc9Z058p5TK5Wf3tDj
QqUMTyG6tNUTcm/ruTaHgpppVhenGbxHqxknvpMp9X5ifahDpdz0CJHd2bLhRwmcuWCNfVUV0bfU
83aFUjb125pYeXFAZNBh9JCVhTETOtUDy5iUCvDw5l9zotn7RnQDZ4Xc2rT0wc9arornbE4dhdOp
T18s2u0Zfgc0xhrELMjrOaa/MMoK9u4x2bWcKbQBEjNa8pm3oN7MPQe/Umc9PGfIhuNjcc9Zoqfp
ruHo1W1GOgXPykMJkSXXGiRXpgl2v+KoJaPFRA+B/ObGiMX6DUBcvuSQy2n0VDi4vDzrEIteHX7J
Kha+VETzM1z4+Ny1/XqerYhNUwch+GE0S5iiDFEWNk+pPUJ+RM0tDZv0xphsievJzpwmtEe7sDeA
UMynsph5wU0lPnm/ln0pwmyqY8gXjFr5nciBnQ3coNu0TqIjO0rVT2fI7UDolY4gvceaTcVqmyKM
aF/slhzpVZB3sbl3K61/rFrk2gjvM3c/YcdciaTX5l1uWeuWWI11W1VOeSigYLO4XSc64i/0bW+1
QRDGB31CPyuH6L6wixawnID5gk35g5mYxsPY5PlNldYdkD29POS/s73dJL1Zl8neL0nUbO0qLwiP
6/lhGS39hOe8uVWjLrCyNc3VtGI5H0XL7Jt7oFg2dAEWUgc9aVqkRRzu57VYqR+wg18tg/U2HagZ
4tRzjqtluMGkWSpUU0U3pK3WR4EG7XnGVExIQrqRv9i4WDN7ACMuBy7kYQA5fpvWFe2FBMw3m+W2
SDGdtm56gJZSXXipseEoqG9owDGezTYymb3Ej1RhfNheXx5b3bWOQJWGo4MwkLId6n5AH918q1x+
gzrSVo4xVLKhbB1pQYhP5nILJoE6ujSnMB7X8lKVVA5sIBjPKfwSGqSNIZqQS9E7tFybb3gSqDJq
ht4XLW81C2R+m29zcrbfmHFtjBmcjfRVrPddghiAQ1nK5SyWmc9IrsuBSOh8DVePBDTyyXJIvbHj
x7GtvahGVJthWuNtq3Xia2yn9C7T3Om42AX96qaPx9uce/SHomUcrDHpHocM1nY1h+qA9WBYeFKx
8DjrK7Qn5XJ+Z734oJcFjPjExJwOZZnDrt5v+raXVLgj23qmnLa46NId3ATvdeB7elS12z16BkoF
x9CNt4rhC1T0rt3YSOc2OFE/ri6356LV8TUmRdOGRCJgwGd6oj90qtUvtbcidW1cdeSNzVsN4wHF
R1tYQx1ajTF9rFJodyptlnRTsOKzqb04ChmPoHRN5tT7MTpEWoJVjy10K/DlN/gX8WlhsWmxkthZ
Pzwtoxo4fkT66mwwHjqHCEvlEmqNTHDw6n1s+Q6hR0rG2mqxV8hZOLDhh/kwqMoAdVTWwjxaU68+
asfSmkdndtJdMqjys/z9oy9REtvhXLQF77kqmUcscoJDyriM2uMQ630XMHusrWcPGPywmQfmzkjR
LI5bep/uO9kPG1eg1K4Tul9iTdrV1y0vvckxHWxHl6GGb0+5cKk/JL2ElWyYTy++/mHW+OojY9TO
VALica5cXDC02Dad284byjNksvQCzqWT6DdLk1oBh0PvbXBixxd8e/sUhYrvqGzeWzQjaRGk5Seb
1g6i3ap8KIbWvS3cvt2Jtcxfsczgalo4aj4jv+7uchjhr45Bv0cDCrErDVu9up58xJBWb40ukYdG
pARMBO+SozW340fbUkc7bXZJEs94N3oeOXSrtCATY/I+zDWjnXZasNyNy5uymW5bDV1GfPBJdOuk
7mr4fecyYhlG42ApI35mQOM9i76ptji0GCZ2FhtgTrNYZ6YGZJlsMLAp2odyuc+lsr7i3mrfpGur
2r8KP3l7Q0felEaWPq8Ta3zYLetvGu+8q+ZlkPXGHK4aXDXIW7u6XheKJoiGoQu/T9jDF0EniG6x
EyqVm7r3mvtF9S7CVqm1RycxdDo4JE94CMYCKQd6rSPH6uHCemBy43WkY8gozRUtHk9TgFGm/E6k
SFEZE0Snkn0mTk2xcB/qefIOloQCX4g8ea1mY/6xrnhxO3NVtOfEsB0zw8QbtZjzM0ucHe7qKnmp
NdUekYePG15BxPybzjqWtHi++P+6kD5IeVfYpXe226QLcTK0IUT67CuOZURzxM5CJ3bZth/i+JBw
3e56fIv0X2yivnbayKM5Dsmp1UuPMi/Cl1nM6XpuSh4gAfLaBrtyVqw+r7mc3iofyaZhrlZuZsAI
7PojOA20kcZEpzflRxol+rHB6LqvEJ3cVAs+XdzL7Gwodzy4sLEfU5mCVHEShgi8L1X+o2lidLFW
HjWHobNZ/GPcMDGcoKC4Z9YGnrNyMCp1arIwrGcdBxkGCVtaCc6HVNqwWafauZvJ/nnktnLUP/D1
1QRRMau+0k5zmAfxWE+SqPoxMSnda6Rvw4TO2YqnvYU1sjgFbkt8kuhFsCJ57/Rf7HPsrE3YjzMz
eaRaSEentiYM1unLjtZI/lp7XsL37bZYIB07AxFbOjstz803cHpcFGuREXzhEhZbrsWUyFpJG8Qi
vYnNndL/pY2vM8QkxmnsJTrFE+697t7lp3fbNFq6abVl2U1o5z84dGfPg5nkb+48pJ9CRjyaaJRP
YZUwYqTJPVdnKzNaLp5iHUNvieTZNqpss1apASm3jx6XcWY3GBub68d0IHf90lgba1m4wQg8hLyQ
0r2Xa/YvLsHqgFGH+NTgsT3I9XBC/zJtJpSJWjDlCMKtaFmeWrQeN10iOhQ8iplBkK6e2lGGvnPq
HK/EnjWhcnT042qkDic22lmxWy8Ue1qGUi9acKX33Jq9QLyRIO5DcGoL96L6CQ9sXQ7izJGr2K0Y
3bckHMURVM3yvqCVf3eMuedOsssUJHWbNAIlwTL/ML3Vszcaf7nb1AEixMGp2pipOV3UZLCNaXYG
sifeF+hN47K/R8G9+LoYhk0SS+8hY0/yMFkm7wpkCGfc5skJfKY6T3M3H5nUlc+tnDlb5KwWMuO1
t4a4vjFAFflYsESgzwkM+zyteYa3TPuNddkZyxTvDLfQX2Jeuwz1pWDXADKP5/eCdr7PaGF69+i+
fOUQM4Av4jMNMqeK9y7CzUNJV7v1K42ibHAzsaUVL+7GpEp9iqcK+1KsH9kvTvYzf5k7r6gaCsUx
T3fLEJmnjPMjUbaCI1I5F95RKp5lTOTjw0ID7E4jA2f4Wrs271We6/dxH4kj0GNxKHTRnyNTGrdS
ZuqrqOopu+kaXC/eYvfWvjeV/ZIPZf/DEsL4Oams2/YyZpHW7ZfXKmOEexqEl4ptuXQ6SrOsGc88
3OmcWBYv5oxUwszn8WM2ACzs8GULPg++W7WVJOa/x6WDMDekFZG+ljun8KQHu7vwpqey9Mqwq2ac
Wxq8Tdo85fiAvxL5K605FSbWCJbRlu6pzwdxUFatbZDJekemUNMPEy0OGlz2cHs9m+kTWNo26okr
RsDgPnElMDxXwlMbxmF1aDdG9GuWyMlgTFytOy5NZCvTarpso7tFsimMYO7GYbuYo/WJq6vam30x
nK1qjKmtm9p8rzNpbCrGrHdisjG8kxo2LhWNmr3uGNpNMozzhVNBA7nLotudKK+/JT+JOsNdtPZl
AKVzVUq62l6lmr0bRDzd6DjqCn8SlRmsaZ3fsvcWD5vUtU0uKwwqDa10BsQYpesazZ/e403uU8Vo
rGzM+pXHH+vLvMIOpV2sKogaWhgABetHohcilKvRIHNAvhsKzOwB73n72SPFZ/sIqa4drYVxxMJ3
/4iqq3yQ9GMvbdnom3xd5T3anYy5QxEfKQDTIyO5ZMOnlz+zCEBrUkjjYbFy1KvIgtH36HN3oA71
aE+K/Gsd+gbpspLBwOyRXae1EA8a60YPuazTr7gqrVPL5sJnPly73nJe5WNfAbmtaVFuXWtxMaqt
0Rekip+xo/pNqyNiG1B1hxFlxKZPuojuemleb95hp7NYzAiO+b5Kx3zLVU0HMCu7MBUN/qOEDiYe
k2qhlKviF3ZxUTfNbs8sP8qmJ8DJ8x30WvaPC0nuRQ2Fjn9JGKHhgvXQuIlIbTC93+XO1IdeXhYX
pdkxeik3f5hBlNKFt62MueE8nsakF48pVPAoSEpLBq2gf59mbvqUluV0KXT7mr9t6MfPPD4ebGOm
Z1PF6yaZ89LdK50GLv6YhgcnQO1vYbvOAQeqpjbaCpTptHg5jjGe/yub500XVjltr3DK6b8IsUCy
AcDV73nYJTrHNr2E44k681xWNhTbbrJjnV0vw3m2mRY+Ey2JLpwLjDFoE+010vppa0aVtqfZN+3N
KDFNf1zb7JjRjuTFUXvzy+xN+WtCMOGAkBbrPfyKG6EceXErtsvQ6PXFJrbjSMNcGxMrrPIuzf3G
TvN3Hqp292AMUZmGk515O93gZRzCy63Mn5WKVVjoNQPSCjhuvxodDbERlFNQFs2kh6qvf7pZO1rY
t1kkl+YaPdkT+ajbXmNDQ4xT2j2ZwAG8bUL5lgVsgGXVbmwWyb8jTMOOH/kz5l8Off8QG0I1Emvg
bxf2rhfzxl3TV4OncLylVO4/cV9Ht0Kz6brU3J5QH5ypSjnX8Ye/9IDzzlA0M19Z2hgghht8NlYd
v+blGpCkbg8zkc2TzZSMT1pIkxG/NZ01JZOgdzpbIi20vXK/RnmUnyhW53wKQGY4UXy4fmAFTmxu
2JApGSdozjQQCfLWpfduifjcSieqHoSZ1s9Ri+0ydFTiVSGbHuzgJHWmCt+DafBFrTXoVBhqUQdj
oFHAvDKnxTw6EYdXs3RMvhzVOMPwxF60YKWmH9ABscplZGX0PFVLOpHTsSU+Tn2upmPc5ogUY5By
2ntNfwbfISNt3sPjFzkey/lRZUwH/MRrNMq+EkcYb7x46AN+Tpa1YwThfLaLjrQRSG5Oe8Goi3Un
DLLuq0oGK0xXZdyujIXoouSJvvh2E1ub3rLUaZa5/WHIjqFQpbmV4ZsrNouIRNF9vkT2U1fWJEzw
zoemFHPoTMNyLF22jC3vmv2o6R4GLo8wqn2rkwkfHZF7DpYgwopYFzvdtbEzm0lWlTS1o3GrZzF7
CuzhkbOpph98YO5WDco8lteFo5bs9c9p6VlqM2mZXSJnsqI95e6sb0ocdz/onvbf9HmrH2lsy0ep
m8rwM3JVJ0Y6ZOPyjqd2o8k1VENMgU5IXBaXIp3nX601e/uapgy9caAXP1NcjyQAjTjZqc7QzyxA
dWFHk46Xsht7u4wL+90De9kGuKGtMIua4Z29tfw2IdL1yKWcXPAC6z+MsXbxic7z2YjkcivM2cYx
MC0qREzFWaRd7EdX67SAN4f9q+jjdWtlNXrpstaf1nodttz/M4r7zLixKG+/rf7aWXJcvXxt3GXg
omJqzY+W7qoTV+4Rs9f4qeUpw2jkwUyZaRE4fc5EOaqbej9qdvsxEsM5aV3Wnyw3+cUMKrpZwD8I
nzFn/MaSjpWQZsncIujTHCGCnjnyo5F3Vr7XKvABhkQ3wvBUobW0S/4SojnRI/COynDZBy3HieIl
ceuMlJCM4xP7H+sX1vaFKaRgV4WW+mOHueumJIf+hY++/GExaoTOnTZqDEay8L5gQnNSXCJbiuh0
M2qad88N6D1gC4xu28HqgoECb4sYF/OeQpnI9+QWHpmPmNM3YAbnyUPQfNdodfUxaQUd0DWqmf9E
fX1fcD6xgoklM/OPfP2/JaN7qkv+87vA7pPYviJd1P/H/8RX8M9/2n3Xl4/yu/vrF13/nH98VfcP
CV740X/8l3/YVD15nfvhWy0P3x3Tw99/fwxA16/8f/3F//H9++/ytDTff//bZz1U/fV3w+tZ4ZD7
/ZcOX9jOrjCNf8iLrr//n794/Qv8/W8+P75Uff9v/8YfEjrNdn8TnnSdqy+O/2FeUQ1/WOiuv2QZ
uieFa/EyEM4VulKxJJf8/W/C+I2vFM7VQ2eTOLkSKP/U0PFLusEc0DOFB4CTf/lv/+vvfvfHBJgf
Gz/F/96G9F83ghgu26bpMizgOxA8T/7KGVJFvHI2NETYjW20kegitj2K3lMdx+3Byep+U2qy3P3L
D+jPb+JffXG/09X+OZ3+/U+1TN3RPcGCjLD/iuOoF4NguUu/nNpBvCZYmwMntzhYIj3WbrzSrG+j
NS+JntL1VkX7wjeuPyo8l4cutd2T9BgiWPr6FnHYDdT1HRPookN83ekcXYZkncrNRLTNn6SZ8FYn
GzWmWJEJZfaflpHbz8MQNxTDavZ+5EXlnmOk89+Ox10aDj3xhL4X4jznrn1mdmlvF3e89tLLZMsH
QuZsqqfoh9OJ9fH3H82/dfuc009VIynv/3pz/Ou98R//37kcrys3/+fb6PLdfBT/ehOJ69f/cRO5
7m90kk3H4ZI3TeldiXp/3EOu/hvjX9P0jOt/cR/xK3/eQqb+G6dugkhc4rZnG9et0T9vIcP+zbRc
YgbSNg3TQMn779xC3u+X6z8v5z/BQ2Qc/7K2lGnlEvdTpgi4SHXfle1wS8+oPChPrBvpatq9TrnB
EKofS+GnmvS8nUG2apfFzvBQ55oXUAzzslNltE8Tut2eaQy/ShYAWNJb8p+TOeC6yxEfMvnNxu+C
3tBG70sOxNNg0Karp23peAZhRyt5xJPbXZIad6zFBlseWMIkWgT//uyWUfy4FiCPuN3175zCOgQs
qpSv9NzZm3Wa33t6CYCfV9fT2qDi9rM0ch84IogD4xP3bdSlccjKovhJsjD70eWgK8JWa9utXZug
5PvSPWkk33U/1nP3bLRRH8iuIi+utOo4zXTgGTZDbykT5yEq4+ViJlP72ho1SKZ+AmMSkHyqnFD0
5DhnRkffaVbN961x7VcNQ6L9QN/KRGckHXlp06U92/ooN1layrue3rWLNOpE6c8stZTzvo2m5WHM
muKtNGT8nOatTTwz86Z96+msJFiJub6Pdd+fyvLa7iCakr5FTk4HXbdsFwGd1d+Qv2jeaWSR5QAJ
/MscWu2SWeXwxSaWfpN13twFaSw5PbJFRjaTuQ1zoNV9JWEiQtS35nFhRJj6xpDEcKedzLDClj3d
18giuUTW3hWfTbuUnzX57sPad81XTH9k9ZscRlSaNw8j4bO7tSFg6Zuccgl+FLgx4YspWouVawwX
uywcx59zklj+6Obar47BeMg0FBcz1aH4aF1jLHzDGXToCNmo3gxSZ4dyXvufZZpoP2sN/wevgS4P
xnnwbodE725Ws7qr7Cg7uzrTi1rpLH00XftLJa5O5GkyXGapjWl+qVxChY7NZdOVzdfUGO1TVc4q
9XMkp599xAmZAOsKK2BZDXalphndccEuOkVjQUcXqzdDHDYVDtJtWE1ZbaVd+ewlBWheL3XLvBTT
dss6x/OIHhDAAJfnU2q4/ZPQnIoJLYHy2PTsXSRM8zbrOxYv7JaHNNsX/WGl90sr3qvdLT8BkuZs
ZLPfUKQaEbDJ+cnqkPXm5GX8ONdl9AuZhnqV/8ndeSxHjiRp+IkwFgACCOCaCiSTsnTVBVaiG1pr
PP1+4M7akGBuprH3tn0Y0dXWkQjh4eH+CxEUd0hQ+eU+dJLiujIHUkJT1iCAlb8oK1kUUL6B+gjy
bTKK5qYwNY22a6jKr6Vww2veogW3RI0xddDzs/aWLCPEtEczBN7W2xa+LWYFZyagWnCozBbIUyQC
6pmzbQd/miGl02zxz+oGQEAdm/DiEBt80FarDXpIziTkV4XW3LQB/DF/Lhe5EczeQaDwYADdXBti
yq/ocHXfjXpEDUyVfXWctbF8KiRkASoMdXl09UbPbntjKj5AZW43CrLiQz1Y1iegItHOBRYXHaEl
uPdI1Y6HJmXzbrVmHL0ZLYZu57coBmXNZLW7yg6b8aCaWXhWjsanj5HQvsZ0/bbmoaUAiXcZnZRZ
pOMumeQ3DazEbi6/6m7An5axCP7G2rW4jsspeYy7vv/Q9pZ9hKEzRvcd2VJHJZzSIH+Ct1Ir65sq
15Kd3fCCH1XebIPZrIx9ic3Enzypg61PVeNTip7ddVa2dMP8uKxuSCZEh7uO5T4BbHd+5oADPWmZ
wV9hlrYcoKgsrhXVFHsnapmBQC9N+ypKC4oZ7WzdIfOu3/GE077XCcW+jWl1RIysLxS8miAHzDqG
3V+S3vCPGK0QqFN5MnzOk67+XtCipJAsml0cV/lupqz1QweDnAPzgSfPK0kLGizH3fghCJP+UDtz
WoEr0MqHEAYHj1xA/DdpWUfGliYToTCzqOJBwHAtfBJG46aVce5sETGorvxZuA1aWJX1mXDTP2Vd
POz7UD1YjTZvjTCO2l1oWPYnYnTwqPd6/ZW6d/FXX9f1hwE81w+sV0uyMsoVMVDH3zLNsi+tleW/
TaUXGPzmnc3GTFTb8o12umACAMnsIgRq58MImeR6NFvnFuGG6oba9/x3bjrizwD+ak+YtHbEq+m2
xMCJ6ndPywzn9/IuDOBBQDmLxw2QKFduY6Pnyxunkfuscu2jG1D/ugqHojjG6J7cgczSj7iDGZsU
xcwY4YnJv7aL3tlptZl8iy0hP1bT2H7McE3a51bf3xvAcR4THofBhtCr7qjZQaMNOzOhYBv4aBdV
RkQ1INKij3DSB5t2UlDh8G3oJhbsFLqiXQGg5GM72fM3x9KDo49uQsDJbPR79Nj6HyzfPHvF3PRH
h+jbbJMsj8JdFsBRg7hUuZhWuvOfyOf6oVNfUdBLfdhManQC8H5AXlpRBx8jJ81p5/Puv/F9XXj+
PAIXKLTA3vd5b80bOwBSG4Tsp42vSp9CmKRSsEH0y3bxqEOfjDpIUn+LAf1tOfqCxrBGwaiw8D3T
otpntwwGGCQVNE6yM6hUdxuIFdmv2nHU16qe45uCVsI3vwnabUrLNdoI7DyveTyXP3H2m29quxWb
zsZLdBuMrvl9zKdhO+DmSNPIb/VPMNyMfRMr0E70feAmmXH/sTGb6oZiS3+DirS1c53EGDaxakq5
0fo4rDYN8Ixpg3G9XW9AxVnfayqCDSwrXFYB3DRaCdwu8n9xuTTObRTl/T2W0NO3WdTjn77D2XEh
9Dj9pjdmXnq1DaK6Av+vt2awg0WQVCh9a+Kut6zmKpNxddPHs/0pr1wQZxFE98fRLKzryXeWvpE+
3QFXK35ajZz7TQv0P6P8S/e1szNg2S7KOBCkwTCbRXwcZfA0TIMrKLsqe9xQvrA/paXo253mZ+Ud
feYFCir8vj3kuqyu5yE6yMToDkYU/comwC2u1Ty6XRHu6MX+BhF5W+jqMMZEozGZ73SN2kOPql3j
2OX9HFcld5ifPwKsDHZWGjtPgexp0HQTJb7UqWA09UEae2WbOuEmMGpIlJCrmMyQvpyos+bg65Gx
K5DIvMlAuRLKEkw409KuvD6Q4UM+deJjGJrSs6mlHfK54GUFYtL9U+qx5qkBYlDdQrkozADEhmGG
e1+BohvpsO805m8/tx3ABpdOXSigmZVUHnzIFNW0RU2p/muKyFSBGLR71fEbk7wTBUX8ob0C5Wbc
DGmQ3CsViQ8qRsZ/OzjWfO3PnHeqbKUfbZOuMWgzQAO67me7+xXYVXpNYxiDUreatyJo9r4FB0Fo
pHJlNUfbAtGGW2a0XZhSlnHQUHsetyNre9WmQYlHuVH3HEtksSn4KDsItjkyNJ6wouyBbrtz62uY
T24DatJ/j0EVZhtVghRwBxV/nvsmi7ayAz5Fp1BTX7u4GoCMUX+ifKkV2zlxzWviWX9s6swyD7Gv
pdXOokGXb+ZG6rdVMMyHus/aLcqxcD06J/qRzJn2B+hmyU1QdzZtBwT1fD0rDxbD5ZuCLb4x2bE/
A6hKOyuJ53urDOcDCTXt8rxNaJxl+vgk59JAA8OtD9APAVnHPpaFNOjKY7CgMMEufHeqYf6EvEnh
Yanb3FbAdQGHVeO9M1jJY0LDB6gS8ChTrwNUGOV0IKRI+ltdyO0RyoewG6EqJ6bwelg61iYPCzk8
6FbvVItHAgXjronq+Vrv2gDulhuVv+owVvfN1I2PMBbcD4452M5W5LZ2h7aftUfPBXUVLXaj760b
1ncydNKHQS/kUR/c+rvr+vV0kzSwLLBSKrNbMSeNvxEq0prvimtqC7bLma8KQAd/w/IwvTLQAAUE
eQXRkKYu3Wi/jAkcfjAVOyM/pjmIsjDtAUpnSQu7cB66kkeNMVqPBBA7WCBezr1hV1F4lWZtGexU
yaNj6AvbOOC7iWG41PwPotQ++DyzoBY4mriiEp7dzGAlvsxa33ylLUS7KdUB56o+uKbdPt7VTmF6
hvMjcyoLNwmdtm9PXvAxmrFHHw2z3M+GUOXeaqPwCZkfcJBu0cpyU9QZtIg+5YU1hOYjaEy78Djt
fnAr+4Gu4xCN+DA6A4TqzZj37nXKzXyszBAuRtfVlb4lkoNYdJr20bBTn1y7C0FD5Hq9EZo27fus
UgD7Yzf9w98rzd+xiNKt7MOCPn6GzPuGfK4dgT6k5P1iaD8FpqFAdkaD9aUrG+trZauhJipMww0g
3vHW9knS28IStwUMjh+d1lgf0BnlvinyGXWvUPfvaqphezrow42UdrNPKJT/zGSXfED5vey3WVk6
x8BN5beKhvaml5m2EXnePVWqgvnhzNYhgU35panCj44Q4VMc9HRdojoAvRFX6jvvumA4DNKWRxAa
6iChqohHrZ477eMElP5eDeo7FDTxVwdiahMhgLuUgBc8K+jfbVxLF9sblbnXyWiX/qOe5van2Qzn
z8CjDnYDFY/n/ee6BprbRxJyeq/FsNEmtU/HSQBCH4kKEIaGedfwPgLDb8oPU1toXyMJOX1IC7qW
0BiqrRnDTMhMe/rKdEMXli5lLCg/yVGIWW7TSWVbem9kUW0S3k7NDBepk9L8LkLH/TonuQ+UD5un
2DZ4mahgl/fK+tq5mXriJS3UtUtnBoQuORrqey2d83iwbhCxNfbwDDHx6CxgKhtXxp9MKqobt8rG
XWTq/U6FTCqpiH9ospaMREMEDNHMJNtRmIi2DXzHh9Tom+OETNxTYwzNpwkKG6JxbXbnhxPYcTQr
o343lnNxnbZUMGyqh2Iz0CDeAxZz7kuME0M2bgEQoMxn0W8xmnPHTcB+uatl3dZXUwGcakMjsn+c
J8gaS2KEC8ZM2XujkZvsMqFmfZ+XZQnp2ITTHBujBHLUtvugyp/ATbsgmlywly5aBWTlPlSoZvJN
Yl87Xau6Gn75ml7wvXBR4TggZg8H68Eq+nyr5ZaV7ojMEzRBvVSf+gL0wY5CLo+/lIvlJ2KsCoCZ
nGHAZQ3veS1I24h0Aub4ILiPzD6KogMURaB3Tg0ULKSscDfVff/TAjjwFKf6uHAKHQlINx6+xU6h
OJKoG+0DwJcPoV/42YMhO7u5Mtxa7Ey2mAelgvKH5ob3ECLNnROP+c3UDvXfdgfUDjjU/GhYPPvl
aAbX8GvlHs6R9W812HdVN/9/NQcsxGf+96LmtvuFPMp/WgnLP/3vvoCS/9JN3baxuxGOIXi//k9N
E72Df9EUMNCkcgSaNC/7Aob5L0PZFOpd3eDvq6Ve/z99AfdfjmFLwzVtJWwK+u+pab4W57EsGuGS
tgAwHNfQXf5tr2Vmiqptk6aFK980znSozcXHPDTm3YvJONEHeC2o8t+jEDikyX8I3dEXIZ8XUkAx
1Tih4J97tnR/W9xwNAV9uQ14Wl9wCrg00tIGeTESPTCuZrqtHg4q5masimRr6GG8i6Bc7s9/1FL0
/U8x+PmjOBmOBfOb5oaSKyEXxxlSmRpG54F9D3Y67/dbGoIAbpMWbc7edUsva0RzoL/TfCdzMd8l
sPPv8ZWxzCrS48bajG5pbUNjGhC66siJBawXSlbm+wwa/3sUSWeMlpZF70Wslk6nRKDNIkfmqjEd
on5Hyh+6l8zATiyb9XKU1bI1ZdjoflJ1uLxp2jEGEcxDeKp2JgSLC3vxxI5femGogNEtsGgNvN4h
sJrKwFGIRxnCdx8o/qqPhgsW5PzmODWKQp1fuqZ0hbFWB+vUEEVpKVuvdFp5nIrRf5rc5pKVPE2P
9Ra0lVKWRXwQlly7Rhat4dCfMlovMHJULXXZ8ugRDndqqm4C5ESgcofIMVNw/Aff51A2solq0rDW
OrECUhnwhrb1ENbstlohy/0Q2dOFI/Z2Wygmj9BpuvxY7qXXa6Vm9O8rHK+83NcLqJSVdquPEcSa
aq4vWCOeGorGqJSs2aLlsBrKd61JkOLhQqVncFeMTl1nVOvuoYjk1+/dG8pVgt0HEYU1M1ZD9b0G
YqbmyYV8tIRDJPU7YEDJ1f9tlBVB2KzGSdJAKj3VNuZVIRPrOAb0Hs6PcmraXn7LKggCdQrlDDva
U7SBdzmv3G2hGTEYf0O7sOVODgXWzjZodLHfVzEiyiDaVUHAUHMwXcHugCWB2Ngupp/17hjBCr0Y
ajl3L26R3g+R50TyxfMn5VAltmaP8sRf/2DqXgyyairanUlHYnYLr4wzxwt9iuPhoNGgb/pLat9L
kH59VfE9cDNcoXNcn9uqL7+H7b4Ibzk8ERur9gL6Zlco92SHyMl+Ew3Tf7L1XJOTq9vSpOjwevpC
fFZiOnWFl/IoP8DEoHeCTPy7F4knHI1gxH8sKY21H2PV0xMCV7/opLdfuhHL0tKVw+Gdi2TqFsmb
qdA2pe+7diACiGdQvMUGqnWoGNh62P4xw7ZC3qm2s835sd7cGc9juWgE41zBl5mraZsTmluFjuWU
byff/cDvAcZDNb0wzEpxnSudcQwhIa9ZPHxII1+PU4BTycK8RVDXScJ7zYaKxHseEH9iZbdznQP4
tMPxTjMBLlVpYjwkrsPLscvneKtr6AU1PHjvVKfBp/TH+MgN0HzMzam8oLz+Ztcuv5NJtx0DY02C
5evf6cOKt+A6Q2ILOvdH3frWvW4XlacFUu1Q5rcvBJgT8++CtJNMirB0Zun1eNLAGbAJVOoZuvZl
EoMJalSN7921QBsWkBAjSf4Sq0ESjNasRFSpl/hpfYDs3lOx7LsLU/d8h7w68QzDOEI6OjhxCi+v
vyWtOhPurZZ4Dcv0EySnOe1szQTbmEunpMEL4h7KTi22+ZyN30wzdL0Kt+RPXE3Q5oym/AiR27gF
y61uM5OJ2FRaz4M76xGh1G2YnkNZgD9Dp6l8eu85MAzDsZQubSGFqZaL4EX0NUzELLgVE1rz4LWz
rqWaqk3OhZP9JncyDSAhrIJtwD7nAfZ6FC1wRedUXeL56BZ8n8pYB2sxBYept6NjTXvsFmDBX2oO
24/nP09/c5EtI1uC9dGxSjad1Z1plgqUqd3GHg4I9L9GJOA+wgm1fhZlPUWA9ZTqN46NxiI+n0kB
92qiRFKC95tvS8fl2Plt4/6gD1H9CCjijNvEgkVxyZDn7fHjbUF+J9El4AG6VlntrEwfxiBKvNlO
TVQ24x/UrU3Ky9kEFxMZgPPTcmo9LAvnIG54lEGs1Z2bukFBEWOOvQRqyjbLrXYPIhfoPuRD37OT
Uv7oksT2sE7MP58f+u3BR8nRJRWzyNVhEa0OS2jU8dSE6J5g1IiASNjaW0Oy/86Psjz0X9/Czxgk
pchklWPK9Y6Dh20PUU2DporrGvayQDnC7rPxQ0MX7EZF4H+nSQ8/Y6Hm4z8QSDw6el+i2NCO15ii
ue+9ppffY1GXAK9IBF/fbVEx63oBft5r8KRk84OdQzvm0jY6Mbmgs1CdpFbBpSZWu72ep3HuUivy
QPaM+8DIyr0eIzRzfnIvjbJaQj1CnqPkuvAG6qL7hPt8Y+SJdiFmnDq6nFyHPACYGVSN1Sb1oRA7
HRRPb+qzBycX5kfIivAQF4tlSr/C7lGImihbgv429CfDN7Rvlang+TqxjYyvaxfL/3SNPxTdzb9R
tIqcd18wBBdHUlcigJo8Z17HtZZ2NmINTujF3TBdZbCJH2WKyt35+T4Rw0xOCltZUhZg/7weBSUJ
eIrRHHlRkg03wDQpA8MM2JO59xeWdgnEr68yA9gfREwhXEcY7uqDwiFtjMRpQ4/qyt9jrB6aZ2HD
Vn0uS/8QO8av85+2ErNf8iPTIP0HfmiYVMfs1RWNh1w/g6QJPY3StAc3aArQzwpAvvCEhwyDSadG
N/w4oqq2ma0gP0DkCh9ZSuvr+Z/ydpaXSChsOvOspP38S1/chLpRCGg5UeiVfTp/smH47UKUn1D1
tbMLweBttH891GqWUQREQAe3Ic8grcZxMkuuLL2bPFj4wa3d0V45/2mXxlsfWNn0ovIZD/RSArSw
NP8AwR+3UtBKB79sXji6y4Z8vYtY1SW3Q8R8uWBW42GXVreuKELPDH39qkrwz9ugkhSEW3/q9Tst
r2k3K4wAfL91vqexr/99/oNPbSumWDoUb13Htp/dJV4sZmgmWtXo7OMAyNoTKsPFFwU2fduhl3gc
WOV9pbIUH0uZ3LjgUPZ0yF3aH/17n+x8PJBYAOXP9amlVP0yvQrHAu1BvDK9cdCRjuHYbbseqZ/A
TsWFWHRq/1L/Wo4UhVKen6+H8see1nWxcEtqK0H/Br5WMk0OXC54qOen99R+QgoHiK/JeQE2/3qo
tohHp0N+DhfxMLwxw3HYZ7Xl7+Mp0iAhoZJ8fry3Fw4AZR5R2OwQmljU1+Mlfa25VWQGXjKHxTGv
e/1vofL8QlXqbexjFL6GKjPoZX1tLFONcQmdXwQeEhv91zLVUFMNTP1gqD6E2+2CsKjjd5d82R+I
JACZJh8zlLWayoDaC6lmHmDoK8qPc9ENT6FuDhcCwIl0yDRtQX5P0c0Btr06kZrmjGOqxYE3pzJ7
AkQ6/Q502dxgnuLfG0OlbppJhXuZ4yFS0EXd9rkaHxXagMiJYfJ6fj1XXjrPUd9k40j0rim7kZ+9
XlBUOQggccZU8wh/SMjgvuThDGNxbgDqIFf4QTg5TlfWZFZ/FbFu7kU2ySsgbPFdaaCgYOZJeOnu
O7XLbNPhqa7zACYdf/2jMqEPWqRVwaKfaf4lRE4P3O6HiyWB5SCuo6ONdgrAdIuCh7saZxrMqbGx
JPY6ulK/CqN092m9wEaz2TqWHWjNyYUP7AaNti/pwj/N4zReyhSfa6xvfoXDTnBplCkUr15/LXsB
JK5CVt5EiOpbPtTAAoscikaYNtuqax1KwNiwtHMc388ROAsY/sW38/vgxIxTctBNCiM0xtiYr39D
rwhZpXS0A+3j5ElzhLV33KS+sPmXf8vqS2ngEVqV7vCx6xRjOXahnQ/aIZjbLxoE87sozA54vo3E
L/fj+U86NZip8yY3xXIFroOIGZUm2OgWv/c4QRmVx96efMJ6tKDDHIn6yYfz452aQqI+2bGSAAnW
GX/oxo7VYRtwoJw17wYddJoWqUsWRydHoXNqyWUOxXN4eXGddvlA4tTV2kEhKA0NOCYX9MdL5Rrn
xEJBROH5y19cL6sbDAXbukNZWjvE7SzvwF63x6qdXA83EPlLmYN/1ThO7/nIoxzOz+KJ0C9fjrzK
QmmvhHNd8X19jXZmAItq7zZL1AHktu2KajjCLYou+EadmNSlmYRNEi817u3VoBEc2yam8n3QwwwM
XE/UR2668c5/2om0gM1I44MPZAWN5c9fLF2Eksdg1aN70BEY2I6oVaNd6xogcfVLLsanhuIeo5qn
2CK8IV4P1fu1ng6IJhzCsHc+O0M1H4dAzjeOCKfd+a96ZgGtDjVJjkXCTrjmoK0+y2gRuZwRoTjY
tTkeRrsIs73ux6iMY+Hy29SH/DCDovpjQzidt6PVB78L2en3xoywNnrH/Q7x5eCx6cCHb/RZYZZQ
Eg23TT8DmM4tZzd13XDBNOu5977+1TavRUu5y3POWL3kBC8bX/mRe7CStLyX6dD4cERMdAQ3TtZl
GRsAUUYsFMT0IUqxpNy4Iox+J1qRYNtg+Y/hpJBva3Ux1zCNAa2hY1WgfIq0SRc8np/jE8uJbQMP
T6kIZc7CAnu5c7oC5oNLh/MAwQNWgsIGALFe9JXvYRnb+38wGC1B6l80GFyxWk+BPBNOUqMDSC4a
H7gtmmvDGIe7apz9C6tw8rteDLW6darE7WxN75yD1uf63i0RNJyg8u4VLgsXEp1LQ62yu6kffF8V
rXMIE6f5BIFCXCm6NbdV2A0XhjoRTRwyVyaPGM0DdnX4NMo+yOzVDtovoMa10Jn3wGYvZW6nR1Gk
4lzcUDFWc5cy/BTXzB3leyQZcwQnyzDPtuc3w4n3I9/yn1FW05aARBZowDnAtqrqSzVWtL59Td5C
3IV01CJeutFQCdsKoOJYd9hNcuE+OPmZJIFQhF2DVt4qORpUioacaNgi9YJ6tEys0qfhkqXWyVFI
vTD+0WHDrF9s8+wmOmw09jzabh7/L2RGEeM+P5mnR6HgStpPD3ztbe5MqF71WQ5Ry0gCYMllcoAg
019ogpzc6Ty1lx7I8lRbfsWLa6ajjMOLk2ARwaJHk05LvwyaY3kNDh678x90aajlz18MBRwXk2Cb
Q4XgXHbUybM9RNGflVSyC0OdyAtIdwzaYYKWLgCC10NJhbyk6jhUdt+nINZTlBmGrNxOZtN7phjL
bS+yS0TuU98HEm25s3mxPbNvX36fYffhgjVC0wjC3BXSFM3NiHHxzh1atT8/lSe/T9qQ6HnKgWpZ
BQ3Ugtsk72NWbUD+vpqi6CYFvnYlbR3df8Opj30ell/PD7rEiPUl6C69UDa+4um7iiF9p2t5n9jq
EPdDiW1JNu7HNgD7q3Qw9vA9zehCxD89ogLDB/UTHN/qJitrV/XOxBEo48S+z4YBySFHA+qddupO
hWb6/vDhsm4kdUvfyVonsn1igQxtOdhtUee4iLQF+oB4Abx7HtmSqM4AWXym/K82J8FwEj2j6OCK
90MgnJ05YufSKV1DFK67dJmdKiIwIGfBdOmrkui9HjBGKqbumeQDl2uc0aM0GpzJorw42Dhofu9S
YqVEh/0xaEobmfSltTagU3DMk8C41shdLszAiZPi0l2n2LXAy0AovP5BpugQzoPifnALHz7B1NVb
IXzsSlz3nywpKTq1Cnil7F7j9VBouOg19l3qUCZ1BJ4Z5RkZ9M6FcuGJWM1DwCFTF2Re5jOa4EVo
s7ViEA2X+6FVbM9OxFgHdU144Xo9OQpAtqVauNQmV9MWdDMy4jgBHUpF6TdW3c8ZOS3v/O48NYgN
Qx6VDk7AG8RIonpRphkUq6iJ5705pQ5mHfISTunkKMgYLPAXHtP28ucvJsxxZyNK0wHDVreut66B
Lg5iE92FZTm1z4Cl0D2WJO6c6dejmLqGV0G4KFk1E7rRWqDf+Bi+PXGl17vz03ZqKCBXoISWNp5c
v+fnIE8RtgnVoVa5vYOKGO01XiKHPBTywgqdGooeD29Pes8gF1ZJDtqCPYYUgToAXSh3M4QBRMgV
gtLacCmhO1WPp59ESke9C8DNs3bJi3VCwgDANXiPg15b11ECP8pAC5Bq9TelQRnVAvUZPbduW+Xw
4IfG+DG01a/3zyzVHzppAB1AZq0WEbdJP0loChK9uhxmlUN5L5HYaFVwCc4PdSJ/XVIh3eLC4RCv
QT8WsnRJJib7gJK1dgwKy9iVgbE4nSB/YkUGvjdDXu0RremfnKoJ/sH1Q78BtCPNb+o1y63/YrID
t000jp6NlVOKILPM221PrLwQfN9WEF22J1cPRS6bivka3AudDGGxvrIPPAnlxklD3Cwx5urudMSQ
dmXjI/uJddjnbpD9Icq75hGHK+Pf7If/VWvnTQTgVxAvgcuAYKLotlrWudINrPtg7rWoVx2lHaU3
di/embJIGg9AV3RaHYo9vM7UgwmHNqfqe085VXHXkE9vcUOsvga6EXzIKY1dKhKvz+bzgJTH0fFh
Dd31O6u0goSeNlQBu66afZykwc5ue7QpMLHbn9+sy254mY5RuSMJQ5MT1CjHYt3DdkP8Yox87ulh
y+lvaod/ZlGWuwwh8yt0z4KrcW7Gn+fHXH/e85gO1zCJCwOvz2KIoHxt9MynTGtjNwfIs4sQxQog
YNOFy26d+1EgInmHWcS5XxKlVdKCE5QWIIFQeT4R/pDqfBo+InLHsxXukp27F0gR67O/jEe5GYQL
oEL+e3X4jKiYsr5H3xkp6sYrRmO+7iGjk9dGybjXQ0xFaPPa1yNXypE2MNIP5+d2fSCefwA1AIPT
wKlcX4nYbKWOb6eVN7WNQkCA2LvJxIh29/lx3u4bJXHeooNAeYg69urgOZ1O/osVqec6EYIdZY5E
HMahCyy+yKNrR+8w2QDr6J0f9u3WYVjIOAtjhxtlDeyRvgHKjLaBl/Tpj9RxEDooq0+zri7xaE7M
I9UMSEGmzRsQVa3XUdQsnUGr9KnwsNC14BXjujMF2nT17s+BSwDkkj45T6F1K3UOBmGXfV14gDKH
r4Ppa9f0K/IdRrrJxXR5SVJfH3Wgd8TKZcFsaqarvZlXvul2eZh5ZQ5/YDsgY189SWSAJoQcHb/B
0LDARC4JUUzYDD3KNBuddX1Y+nXUwf1h/sXBTfvtJPwp24WDIb2yNEuMPtNS3Qj8O5CeCXGesgqF
inIIapGKYeYjyGA33bRz4ZHb24yO3h/KONGnIatH9I8zKLDCqLHOG2r8fnWzkYcwrfPMG9Q0I70Q
pX1xpZWz+UW0zVB4jTXVW42EcDchT/OjMnnCAno2s31pVwL58yH9S5ukmHaqHUZsTWpX/ApROtT3
SAL7VxK9xmpvlEU2b9AvpzZsSBQxZV6r6EJ4fbuNmHMEtthE8CvozL/eRrOe1C5uzbkXahmeOaib
bUBJXiLavI1yDi1LpXiBEE6NNZxWFJOIgKhmXhV08Q5ZGYm6o+kN6IxiR+LX744xDLe0uTgfSzV7
2WgvMowxrssk5+XnaUWPpy9E0UMKSffCKCc+iseJtajyEc54x70ehamLZ8QcCw+T6a82EvfbOJFX
TYtU76AZ/e78STyxUJwsKleUe8iI16AVlBGVRaZWeDVmHk9mW0zYXon34m2XB5e5wGDJDNkQavkV
L2YOVVir1yu98FB8lbeo6Y1fzEJUF2bubZBkFN7qQudWB/26il2otkx12ko4CLPwD1CjKHHrvfTG
zGwuXAOnpo3uI8g016Xxs86/YoH9WqKJwuvLutsIgIE08Lv5nSntMm3sbqASlGNhQq0+CFmj3krH
FP7GMOhbo5xbmAh4bZ3fAqc2HN0OULgLyg5d8teL444Fobd0c29Ag+BbODX6vpvQsU/cHuVTVfkX
3pWn5o7yortc1XTBxWozpB1a+5WBhzPqJe7BUVqIo5X2Dw4rG4FqAuzFhWqzikBjVw5GPqS5VwA6
2i/ufTthF+r9W27p25BnEYeoEq1WCAhuUOsojnjh0GNOKfNsPzNtIFFb98JQb14e7AYeknQfqENS
X1u30Uq43Rky/IuOhtFu8EAGvWxCw9eQu0j/ztL+GHb4GE/usYzqd3Ztn8eGCANpBIygvU6vhtpP
B4oNhed2wbS4rZSbUOWXPvHEAeZfD20EtBP3tbUKsAZhsfFRRfDcogEp3BJg4yZ9ipz6Uth7m686
pHFUGkxIAPCilz9/EZDwTbM1WBKFByAmPGD4ZG2cxuw8P23iexMbjm0B8ANz3SH4gJlQcyH/OXEE
SOcYGkg1pbU1RcPi0ipRZS88VbjTttYM60CDtL2wY04cbHYkVzAgXQSu1vB6GIiZsHroS2GLClA8
a6C/o1lWvMNJGnDURfTgfCh5mx0D/qDabPA0pmb0bCX6YloTPcvR/54QpW6m6mgXODuX6N7c1VjQ
hsjRdYu2FpCDC9H45NGgOusS9i0YKet80hqDBnO+kBA2ovXkd5H2Oajz5MapDfl7RDMdRZLQfGyj
vL5BHXH60gH/ufAjTnw7AHeSZh4HnNT14zWSmMki2555eutqN/EYp3dSUP5uLHSgCsTH7oAKXAIf
nNhIgPeW20G4imOzOjEw4dt6KMmAaiBlV1OCvIvSgvb929UiWlNG4jEJc2YVSyOitWNlRuaJagqe
ZozOdxrlhv35zbPcM6s8HQ0O2FHsVdZxvV1DhWVWng6Z51fYTyK8YzxA/sx3Y9OGOx8rh02M0v+m
qLpgd37kE3HH4q28YLJNqMbGcpBebNs264zYrKvMy0qkHgWv0w1+LgXq3GK48FB+AwIkksICQYyB
jUqvZN0H4u+CKhrKDJ9z+zfvjFtLa+/aCBHVtH402v7KHjKXjMK5rmCnJ1q8r8zgqi6Lr+e/+cTO
oUxNCZTC5AIPW5XDcTwM8pZLC3p1TQREAGbTJsn8/p0Dd5cSy/J8td9UQM0YThG60BAOJSZ7aWJa
h2DxTTj/LScCHZPJi2MBP1PYWUVz3IsqvcGiw8P1bcbrOdWuNcBoIaKgG+Vo7+2Ts4QLvY6dSnbB
PbyaOtMfkZoqVeJFNTJ4yELW35FEmu/Pf9SJeLK8oGByceO6LNTrTZmpYEALJ0k8y03GH0jf4Zw2
9/WmGGP3Jq16/SbuA8TTzo+6EiBewEUOkXuByyLIACx49XHhvFibwubwAKoWuGp3CLpm8HgQJrax
ro+DYTGzMZ5mHc1tmAq0obU6PQyNtLcaduDImM2mh4eiupCCvGnE8cu4ytCHWGodpAKrVZ40dA3B
vyZeYSIaGWu+4tWdB2CB3Fu0G+99fxG7EcGDCrPbOB/uM/QSN7E1/jk/RSdOjqsDyIZ6TGb5pj0e
17nsLfx3OcGtftM1Lh6vU9dfiIYnR0H+gD7fUlFbI1vKvh07C1V+T1ag41LTrm/81vp9/lNOBD7K
u8tSg5FeKsmv91iTp04p8StADhJnuDEM0UhfLLo7t7sw0okjSn+HjUzLksOzznhQuTOcOZ4w/h5n
TLEj4luDyQKSREhjfZ0DVBTPf9qb5gvbBRKVDiyDDc0HroJ6kw8J1lZw4Zw5Cm4sE6knrHcR4hza
wPJKF81pbYzqXZM6Ll59U3ispyL+L87OqzluJE3Xf2Virhez8CZidy6AMnSiSImiRN0gKIoCEt5m
Avj154Fmzp6uYgXraC+mI3rUYjINMj/zmmhxRXnm5J7aSrR0VpYxrsQU1Q5XeY2UJiMusz3qw912
qUst0sB5ngHyn9pLG6gvmFga8Dykh6P4HrLQaa1n8HHrZDeWssXvpwHRZ1f6mavp7YQgMRJlrS81
CbB1dEfouPsoLwYCAjNLw/Nl+tErW788s4HrTzmMBxiFPICjCYYTxOPhhGa9zbLBtOAxZ83yVXaB
+9Rmjhb5htbdN2W6iufaPu9JZ155lR5vDD//024hYRW/A0UsgPtEdscfCPlQYc6ZwxXo4pY6mXIJ
p8bpw8H2zsXOpxbVo2KGOxMDclIOpzuqfNT7AB0AE/njbT3H+YYw888zDwBshDpoya5UpWMAfNBY
DsqkXYFzSmxdOKWStwUEsDNn8dRcCG4gf4LKg+px9O3ZCcaj3qKgGjX1gy5B/cdxqZ0Jpd4eeORN
/jLI+oD+JWpLTTyl8plBctTdwz7z830j3DSisXuOinNyKLIaekaUGt3jpjEeV2PtdbJAw1TvoTEh
TBcDcgzHaR7OzOrtRcmsgJIQWazXxfFlsQAlmXW3YIO6prrqmwGF9rQu9agYOzyliwoBwPc/tLeB
BiPyxlBdIL4HLXe4jlnciaBDSHbvtL31AeNbJ3Jm5W2QjjSjVUIEZ1DrzwsnDLqi/9bqGbXHoysk
zzMKa0Fa7F3sB69kjfO2B42ARwFj7ffnd+IwQoPgwHMnQjoy17zjL+fEn5RcqirI97Mo1YcCGcXn
vPW0Py8JwulY22C0LwnrjzV3PCycdL2zGMYx1a3Z1/3TUCXlmVvxxGbxRfGqEezi5XKMlSHK5YGB
8LDP6iLB+LjFJUDoCI5C/jU+KIndg+w8/wyU7OSo2PZRllmFuuyjIwJ3b3Tnds73CRyqXWtbKOkP
U3brxrm+w9Ete3SXwNn/+b4xR1pAON5z+R5diJRDzbVKku+HxpAXIkDmt/XEn8poccOjtc1rtgKP
CLOPpsZS2niIDvleLW1yM6F8XSKULuszN+L6+h49ZgfDrDfMXw7hPKSuPaFGt3cGP7t0ibvwWRjK
F9RP8l0gendf4FeDj0CZ+lfWENtnPoITO8jr5VkrrJdk7Lj33FfmHKeIZ+6Xyh5uJVJUEerSeJdL
zD9kb3eXeBwmj+/v4ImQnT4i0tRkFWheQZs8nLXo5xKlfDyxc0eKdstDE9ziS+WRmvXWL4Ve8ovs
dO+a9pwMTfwwL1JNM/cuXLwPepnHZ07UiWucjtRvLKRNdHgMMyq5O81Ja7I9BGz0rLWs2FazoWOj
YaVnvtMTlw5CE6v+BoeXbOXo0in9eF69a/M9B3sI0SHPt+jfnmuznZqQtxZLbKCAAbpVh+trC73T
ceEjfs9TeMfL0uwqPfM/YLV+ri11ckJryxb+BinDMWjWQ2XcaB2GStvge4Iz3JUu0nPkoFOnFGgE
zRveQIPQ73A+45RClPDNbG/5SHFnE34ITTWjOJzi8JcmrnsJHvFcpnBqZpQsUbChJkzx4GgRM/zh
xoBlgwIfq5Aam/o0ybr98v63cOJdpzfFI7vi6wG6HN0zCHChcV+SAHmOUB/zJOnuKtSyI4RvAywj
sbo9c+OcmhZHAqEG4j0qL+uN9JcbJ5vbZpBJRyJv1P7eQel9p836Of28E6XXNbOxbNpTK5vrWKOy
0JDHtXOZ7YNCqis9VdOlKg1xYzVjfpckEIsJZIpL3HHEc98jn4zzxFKfSfZOfAcsLUpg6Dj9VgQ7
nCuEMqC4uB/sc3+xHwMtE2GrI6/QxfIc5P/EsvKxOXwBTHqN0g6HGhUmSH45i31V69VzIGxOZ4+B
5fun5dQoRGN0ciyY2cSch6Nk+NZW9YyLMjbr39sS1KDVwqd/f5BTqwbYg9SYsw/j43gQdPWSvErF
fsoTLaLMtLqBunNYmtZwZj4nhyLec70VHf4G+lQuqnK7xkv3BuZLbTLFG6HMO03L4v/FSaC+umLe
kVPzj4vIvH6NnDFd3NcI7Uf13Otba8KCA3TeORrByT0i0aYUtCLxjquONrog0P9NlFrslnpUB77S
1hJ/+/4mnQgckEgCFOvRBOZKXH+Lv37GnSNLs/LFnqbUakYLrkLsvCZHuxyywbTFUs7D+gA0xhKq
AuYBeA7NOcNzeXN5kfvQjlvbDIB0A/coWsc00RuSnu8Lvcf6o5BZDyNE4GPCr70pyyr+07LxOh5w
87XUB18CU7WDSQeD0SHMVGV76XnlLtDVGPr2kJw5/282kACSsBL1z1WeC9Wkw1FsJL1JQgqxNwL1
0mqj3OgGZq7v79/v3/Ug8ltHgT9AGYq6F6/X4SgUpylpilbsNWoJeI2IHoCChihbkfbWJ18E+a2r
snhj2h3+Fxme49hpmOUHz0QML+n7vIwCPHp3S5/g6tmiTdpZCvIIcMIdvkfaphOpE6XtuGiRZ7Xz
nTYL90wg9+bzXecANICXi3yNDOBwDiX6hx3myGJvp0Pfb9q2wgmkxnNWhBMB7ZnL4ndGdrhkWEj+
CwnO24Wz4+FwtrDzDDw2+iGmiRJBMrfZ1o8p2V3hcenHV72naozrO2xSVDy1P7tlTm6DWtXoq8y1
FvqxgXurtKqfqWtpezwiJ1xWEqf+ICpP3qa5nWzHMRYf6kV5oEvRnpfwVqPKWuzLAfeRfSX17qJU
tnXZxtozkN9zrO+3Z48prihiouPf8nmHUxSGXhm06ZEcqgvnds4Rhs+x9TrzHf3emOOVRL2ZeAPV
s9VU6HAYN7MSo0BReR+bAhufxdzpjfkpbXFEiIPHfjSvYXvdoRdXhHZp78iKLwMbJ+G46qK0mu8w
dniIJZV2pSvsxVW3a4vRCnGDiGprOlP6eLsmVKSoGGF/uIbMx4Ql6Mn4/9L52tmVxJ+jwjClxShz
1M6cr7e3GeOsCQBoBiiIx/y2JEfYAbK7vyvjxfosvKz6UVOGLmkcF+WnBTTgmQFPTWzlHNBpA5rk
Hxe/896bupGnYRcHUrsMMvIua0qLPw34CL7W1ntAfYqOgXv01TiB8CWoNfgaTacu7XEQm1UP7n8z
F4ALBOhrNeA4D3CtesAShblkGMl9SPQWF5wyF2fSp7cXDlkNHCeqHERbfCeH59bph8IWYOl3iQGf
atOYBf43aa8wa8Dx5RxQ4tRoSMTwhQAZovi2Hpi/vLGpb+J0qSBJDG3TbtwWZ0i/fq3AZpxZvBMn
b40dKesh/LX20w8HwjFqqNMeI+YqSeZr1RYk/JZHpiMd9aWd3XO3zOnxaFKt0LuVLXc4nrCdoWyJ
6XYlRJfvmIonO7dEGGlAjHKrasN5fP+xO3HQV04aWEyiBGDER9cNliCDgdaVu/PNwbyOscPeUqGa
du+PcnK7CLyASPqryvrRiwq9PEDSa52VBXAmBY5x0VvzFGKseY6gf2oBefm4pleQF/IOhwtozT5y
fNYC24Na89WytNZHOQHQXW6cLmvOHPq3q7dK6qHERl95ReMd7dYgnBqLEIG9mTm7GDN1bJTSrO2f
rt7ahIKpQ+mVUsgxMK7OnGViGHPnt8GPxc2NyAH1sev0sThTNTw1n1WPjFicZxwY4+HiDa0suH9M
c9cFWgEw38FtBnO6P772mA+4T8Jwtgkcx+Eos5XoKkkskyZshvFlPhpftN4YH/541bjrEIGhEkmR
91iNPkCWMa1jZe6aGUlAVFLELmsc/XNvOvGZoU4sG6gCVLHoW/IMHsMLFhuB4NqfTKL89rKXtnON
2+U5cbyTg7A5gO+NNQI5uommNtaR7WUQt6hmeguefyWUdq6n9bYAuMYda7uXwiOtrePaeyULdE/L
0tgtftU9dCmGaCFPy5DeazZpxJ0Rq74Pc73JoWzh34YxLAzj5LJLikJQl1QpDmeuI89djG+nz3kk
7l8fF6qhxxejnpSDEnA5dnbi5q8FeEO633p7pk/69vagSE/IT92HMvYbVkxQzmVfOJXOItPN8/0Z
6fWkuJFp20ROWXRnvuyTw8FspC+76nsfY7n1zIRZUyb6jg9muawa29wJF72iRJY4HenlOa3SN4vI
yq3hBpEU60i97vDLk7GwO7uynZ0t8YgEzV5t8Y36Y3APo6AUAfMFshsZyNEojb4gyjb6zq6fxU9b
Dl7U9fhYVcvwouEnfybTPTUnSiKQp1yc7GGnHM5pakTWt53u7KbGLiKU2ZttEljFmZv+zU4xJzpE
CAGAGl7L8YejtDD3RKPZ9g6HrGQ/BfQcbLmoy77xQEziJ717//b6vUgHecDKQSW0WZnseAX5Rw+z
aibNklQgdzagzHm7tKOxWgqXuEPocpx2fmXMP+mCaOkVn1wLsXHOjKvW7/MlLIspobZgC2PaDKpG
tUkOeiD3Er/XX7XycicMJg9qPG7a8ppnpMUFajZy+XnqTP2L1yPCuZXGmrJVjiHxrkNz+syC/pbF
fTNBohyO4eo0pB/dZ2KkCzYikrrDNIzGbLPIAZvSui+6aGltCDq23TQplX4TUfd+KUwnbLtEPeLA
4WSbFCOlL7JsvC8FkCYj9FM1GNuiNjSL17Gth3BUA6DrQjXY0r2/N2tYfvybkwuCVYfwAT/p6NUf
M3YuM1p7x503fa3AVWznSnM3VgM/EK0k/2aCzHNm0LcXMwcCR/tV+p5EC5jF4Qkc8S/UvYSUL1nS
4raeZXAdILdx7Re+vEhbfCNCPNrUxkkarWINXH9HbbW+tess/iEtdzyTqZ747qgVATmDUkdz4Vhp
IEHSQdoZxPygSu1b7ORhVRRz/6exArNezQmIRdYY/Li/QAVywFdmQAhjsOcbWzUuhUHP/PM7hNYF
Mt8oEhF0H9O+MVG2S38u7N24WNlmxoIjcnVxjl1+4g4BHbZei6tZCWDrwx3MqCHpYvIxuO/7xI+Q
U9NAzmr6Z8yQrRuV+/an9w/qiS1ibyBQodcJAeoYoDLl3mwUFuGpRlc2BNnBVz0E3ZnFO/E5+KYJ
YHSlAPBwHl3AqrJHvR11c2evYt6BwThb9NWMDTaUkxkK7vwQmMfw+P7k1gvw6CtE54CzoUM9Jlc/
Wk2X7UJicyYeMqYkHOepeMjU5G2NZvapD8b41vuxfh/786/3B15/8NuB184TvA7W9ijDaA0PqXJL
EiSbI17Nshxvc+ToL+fRNc58Y29LkRTeCV19yuNclWSih0dGNEHJ7Bdjt5KOwm6OhyZCb61n1lOD
AXpM/fIltbFRBovtb+n4j1s38zI7spcaQ103764AwiwbbNxnIOdtd1UkKU4v3oC4r0b3Eathcd3y
aYTpbGLUMxedfubqOnEMeTFB33JbgIQ45pIFSHHpbI2xC5zOvdCmPItiGlCb97fl5ChohUAqXBE/
xyIrfWnrVKMGY6e53ceuj727Ic6MM4duPctHew8jjssXwjsPwDHCoe4pDE/6aOyEtnDVCvkjaEoT
bTF5OWMw+r9ZOKJdj+4qdY5jxHclrHSM+8bYDdiehPpgeZf5gh3V+wv3m057PCkCDTIlLsDVSunw
kFU4AXUF/uA7vXIqJ4Jrjl/9AKsgoqrk/9DyMn2sU+yco8lCtI267KT6XSEp+GIEPerwHX2j/9Va
U9yEHSKfr5bXL88q7nCBnfxc2Ft4Dp3AI912iqgDPy32qNvxYhX2uDTIawfus1M2QbCxrRkRM/4B
jbm2DClIL2KrCkVmV99LFfs/AzqkrwbZ/YO0ffVlGjRhA3+y7CeMGvIphC/vfLWTHl4A3JbBCHWo
eKBWTR8oYGEn+hSVCNt+8nOp+xEGJrSZIG3Wnwuh8qekw0U2suzSlGhm1UsXGY0/YcyMdsIQ8ovP
zvY/VtPN1O8rY4cTd+bixA74N9Rrv/pxZmveHDcwsdytbD2oWPrQhzsT+EWzACLTdwb5w9acCox7
NdFgB4UL6PtDvaU5cMqQj4AQwyfqv7lqdGfs8n5pl11KmtdGZLTLJQWJige3LEV3OXWZ1KLcSrNx
U4yJ+4jVSPPDrFV5PYoqHqO5UFSb7byqX97/1d5euGgNkUusdRaUQY9XAT/rJqvhI0Gdbs0ogOm4
oRFrhGbTnmtknB4KUQSwStzvx8mE0fRJ0DnYZnexobZo49o7TfcV2Evsft+f1dtnk1mtpQkesTWm
O/rqRn3QBsyxZzQ2YzJqo42be2OxZ+jddqLdIc6F6U4yW4hVvT/w24uSKATBNpquBN90Xg8PlTM4
RRrb07zDp365yuv4V+Ao/UxQ8HYhkbOgX4JJAfRHzPoOB3FxBJK+WTAIBWci02FEArT2e0qazjkS
4tsJ/Q6N1/d4lTE7ntBIXUQZWTPvRC27KBnt4GOq0uLnny4bgaGH+jOdRxBJx2GOIeRcW3M14cxu
f0Btws3DoOcW+OPdQbqFpA/HGxwNUMo8XLhsHjXZGLra6eAt6Y4BC6r0+ZxG2tt3jOYpKF/wZQS+
ONAejuIvQ48jW612ATz8D2WWlnddGRRXRowhfVv71hlA/YnsZe2G0yxawe58W0enfRGttTjOb59t
tNodmV6XONyHhjU9apBVQr9q7ahFhid0Fu9zUmb3mTvcjN2f6tg7HhygFdtmrRHJm9+jw9+cLNIc
YIpl6kI1iO5WqEn88SYyCvQm+njMmOz2cHlzE9BJYqlhB4gRzHHn9ZsiQQL0/RP55hvjpiYQoUBA
9kXV8ahEUHtTgUekRCQqVvJDVqADyp3h7IcJV/b3h3rziaF9T/+D937VUaDzcjihYcLgfpFFuWsH
r4+6tBJ3/STUmU/sX321w1CEuwm1FjTQoS/ShT8cp1mqoZuMoN/FtcqDizYYZm1b2saSb614nr7b
TosIiF4nVh26Q+A+SuFnOpenclHPaPs43qT1VBgb6ZSZGSLIrdmhGKxWhIahjHQ7BY1jbkkWJnub
OlP7MAVLnUYqFlOG0AiyOBe4i1LCb8tgandJ0aNM4SBVvq2KeLYuFpU2eTT1dJ9CosSiC2mHZUkk
YvoAt01Z4pU0L4WXRaVjJt/aWfpa1Pgy9TdB1fg3YIAT+8JNWqD8XlcHYZMr80EfxxbrelVqZC0x
BvVb6XZlvo2TUty7qICUtLsTf4h+ez9s4lFP9NAyySVD9Je616YzYpzHjdltwjw2y2+t2xUP8HaK
e+kn7s82xsseRDAtuVZrjM9eaxhfR2v0IWc2lVVGWP1hQd72teNCyjDVB7swTNgazhR8rPgK4zDI
vcyJ5plTt+vTtkB03NOW+qZEQgxMy1JDbJNCGxMQDz7Vm7bxA3FLsabU0SL05GeeOtMIccbQv7TS
L0SUN5bMER1ayjJchFPGobAQOtq3bpOW0DnNONuAxTA+2aoT1lYVZt9clGk3PlpOaj1TORuQR1pF
W0TnyltX09Ii9BNsBL7EoumvRbqYy7a1A5WuDNHa2g9Mtop8PXc3mT+Vfmg7if0r6GLXoajmzOB6
7TSx8BGcjY9SEZaFuVD6o43sSrcjb0mCLSeluy9qTda4bhgYrBmLOVAldtNgCL050y76FvRHiOir
FhMZLvNT3ucti+ZrvO3pqM347TU9hRsZNLz7QtDKL2onbSJctmsaPMnyQybtnFLv8sns1JL3N1SJ
F2vX9NJ6kDIoRrI1PR2IDxIVRK45mS4GfGP6q7Jq+8Z0lLgDrYGQi1b44q4gZ/3kJ21RREXgVXIz
tD6dSz0zmpduUfibjV7BJThqfVxHvLMKy4HRkld1mjs/coBYwAlogDCfMljsbZIl86+my53PppKu
h+WCSXFyHtxZbZRHOSDCTJnOC9ZYKeFM7Y/LBcjGvoziIdHvpKshU+ECkorMMqVoO6k0nsLS9yfA
hplofpm1E3+Hb9w+VT4M47BXvnXf0/WzIjOg1IQMj9F96N2PnkxuWtHED6pptV9+MfV51MqxryLU
mL1XZU/dE/7UprHvgsKed6a0yvK6cO1hCJXIuhcIik6Fg2XqpztzTHMRdr7MbitIDVnk2bP/3LSt
fBWUme9ZnRiRH47OFOloIr/WQTp6EXITWhUqvHWfMaUYH+ZZ6c2+RkSd/9cL5LCxSsOqoxF19zhc
mjx7oIfCFa0DKTDCCmGNH31APXQ7Y2DrbMY55lzkhRN/468JoLSjcsM8UVkaCaf1tmCtXbJ3R/M+
DWidj5dOlvuhZfTDXWE1CPbhIexxGPt0dXUQAXvQV17ahBYMgOtAmXF7GeMWIHd8SMFHN7F97AOn
GTiSbdRdEvauCY5DIIbphfQH1ANZE0LubKHKSLUM69qv3fmTVWZ6pDILYr7SZ/uqXQKDQ2ukvrrq
TdXAbKdQMkToLSdlyAQVLpKe219rjivuY3eYqk1eFQ5OS1K3P8dpXN67adu7bGFtYPLnDsaFQ+fz
rg5cyH8e3WIyMfTC2m1vY0KiBUMF5ngUNwsyxQ8tbjnLzvUap72q8KFso15I5LfnPliCSMg8vVl9
nTgbtnKnXd2Untwt01BXezlmTUVFv/Krixz1WJB6ogRmP9X9t4JWZh+lADn2fpzY3LNNhd1C2Svn
xh87JBkKszVudYClbqTKDGHBtkfor8QRdY/HLZdnhdWmuMLGPBlwIEqVsXdcyVXZou/00OVZ8ZKa
mkr2jvCnZDfIrBL7Qi06JRNSYGsvHBWQzjYpN1KWiOY7A0z0blIyGejngfEZa5xchmyQ/Nk6bffd
VlYnw8nW5jxKC6/4ZrmDq+27UXr6BRbQZho67GTO5ojGjKagnJzQGmO/DqE4D99KX+jIlWQ6slaV
Zy/f8K/HAnEpB/PeN/Pi0hrBWYVCtfUUWhYqHNvMS0R/EXMP6xszGT0thNdILIczABDHydWeUEAp
m0vPazQd7wC7KEIzq4rXQoydTaFAJE8AjbrrGi3nGIir0dHPaTzS9nlp5rs4WDSJV1RVcn13sTOF
XpYhn5BpdsVWI/Z/WUyxE9YUD/Zj6+nRkhBCjml/J5Xm6LuFLDMLTdwAewKlRrIEqL5gCpisBrZg
ccY7W0xJFgKyTZ56RyvHyOkkvCN689mVPjrNz5oyPPUeZ3SyMLN1EnLSZq3ZFFlF0hzPc2uESePW
YjPPnnYzlkj+Un510ifLHtwPy9wqsee2tKZNo5k8ZamRsVDSLt1o6Fojv4zbbLpzxqx/Kuu4qCOr
9sTMheqgik4lo4k3C/C4PKyVcuSGj6YItkkph+eFPuweufnZpyMk8ou24/3YZB457XPu5O6yFblK
jMu00tLvni7tZmOljpltBiNxw2YqjTVyrHe9aJBOs628NaJqbsob1jKjbCPqvo7EoiVNZA6+frsU
sM5/2PNUN9GYD+5D0znWaxq4EN3dvlD6thh8vCIqJjuGmcFLHep+xxUx1G7/Me+69nVoee32CIwC
lLX6eKYWxNXbvyZq9HmadHo3VazPX8kTyle5GCaBQdvN9kMuNfUydD/TYmdk5fITl3b/aSqWiliu
oUs0xQOgOBP0lh9q0nPbDfvmgAPBNfa+Hf3hZRgL+bVGfK4IW6j7j2Ly5E/KGQR2jWs0KpzNnsDO
Rjm0+LxGJvfpOGvpXhYpsrAB1ngyhEgFDa5zhlFFCOFMabRMC9RGPRDyoetM72vjO8O33Bf9eIvM
R/WCAEDuRn5veF1Yxlp36029+OUMlfnNtOyG9NWO419cbrzPvWlTpcViuUxCfk71abQr40uul95n
2c46+MNSS8cICFTRbiauOm3D11gElwRQ7rTNa2O6dBeOE+SF9fTksLNQHEohjvvJ4N1jrZcX4ZQ2
KSRq1Anv9bqwko3ShuqpiXPnNUdOj/A5k8EXzTFTCyUPp3zt40D7WHVz9SFTxrQV0sjnbWV05Wpq
Isbnsqzbl7kdYMKWcdwsDwoisHHlTar5mhFWX9RWnz1NgWXfeElueNiaIvgXyphGJZPJZwQCqjr/
wsrl8koik/SY1pooIJTVWnNL/mZoG6nT09h4XP5NSKmb1ynLhePtG8Og1YHISuKQcg2moMDRl9lH
Xblz/aUX3B5R31n2ssknHag5V8Jwn05t10RV4M1DWHJmb6uu0+/nQnPxn9EV9xxxWDWHDc0TctYU
J+XQH7NgDvMAAdQQWIKTXJgB5o+YQk6dCIG4NOM2H/zkEVvp4GdN1x3UsjelSziAPf6cty5eWYOr
a99LfIoWouki/aRMntRQCCrYU2fHS2imdD7CqU7qOtRi9pXvskqqK2cwphQjGWndlvQPzH3vjuLX
NFQjFTkzjzdBNpUeFNtpTT8yyxgibGSaMeoQ3NWuFC51AoUWP33IvELaXISzNj3i8z3Li4DqwLwt
qR5hmqq7LRAdnIh5cwJTc2h6uGOzc+NFVBctfKobsxuGeZNbGR2mpQjyXSzMukfK03J+rV7sBKaq
8p3LeqynnwDdveaqtK2kC3vNiynpmkkZ5dC8vllWzSeVDx4vSt2NU//RxNm7vEi6sQiiTjki3xjT
Mj1W1jA+x0DAkygfZdpHphqaZxGILolAiHsvVbZgjjxW1eKi98v+RQKzeye0taH7OujABYCqlv5z
UY8IniIHSZ26LJ3kJpsII7f64BrZ1uqbFPtHnmkrnKDlJJvCzfRkoy2JZHkWsSqkJvlS7qVZwhgz
PZkJ3IvQ9dm7ODBw17gjjZokqy11i4hMpe5k77lfNA8dqcicy6XbNLYyn8HgKevBa6j6sdyTdtGa
8/BA5T+xI11YxWdfU7y91J5deqyxT1Ec/WmURaHxzcD6KbNHTiJb/aLtC8t8KjAdGm+1vm/8CGmz
6kM6J219GeRzelsSW7h4F1R2FZKxDk9IdQ13neElTjgttZNFgUYAG3ETwCpeHHOMo8odEEQqTBA4
od/OGaF+VuSfUWkrrHCUVYDDbj/2KnQRa6+i0g96tR84Ff5eBPjlRH6SUvAxKyuYr4mmcGTxGsO/
LNpGBzRcocscFZnXfS6MfPxV5dygG5XP7Sel2859OeYkCllCJnmdxX3BXQP5C7+/ph7SG63Rugns
Q9dIzGbLHGV9MfFhTqmquxDFLvsZBYk+3eSu09xNE15FFxphwz7PQbBsa6nH3+ecDdl0hIN55A+t
ft+MLYGmpfQ628pRat26NN54T3urDjZDPg596C9Ba4VZZbFwg2UmDTGoXo/EPBPnjRIy+CEwyo5x
nQvup6tUdkNNxJI0Xz1NH8RlDr/yydcRJ9ksS9ItmzKoYgl+YEaQlohr2A8jzRXEx2OceofZm15L
JE6ueumQ58oFA74QCi+CXXrTljG3ml9KWoR18qGHWn/np417b2o+V7zRJqW+nf02NkPpEnHTpcly
j5KKSAPGGvMmClI/aEJzUfqLLzskGc1mGn62GVzcC4i88a6eliDeuFVfvYy91emb/7BSWTd4Eapd
vubOdW4SbLbapJ8zoHnb6qVjjhoaUnaUhoxj6jlFLbvsqddRtCvo4UheHjd7mWJJ5q89wdIDE38O
iP+muIY4l+6vDEOYVvRfj+qwxYiT46A7lPCqLI+MMtM2Hqi+CBHsP6YzeuswtCwQ0AOLezw9c+md
JXaGeWfjQhMKIqf9AlznTLXwTQnv9yjQYyC10Lf+XaH9C2S6yMpKjXZLv6HRli3P+RIuRv3Hwlzr
KPxvtU0HrnKMIE1KT3nGUM20TSY3dEisd2LAvXHptX8rZv/ngaR6/8//4t9f6mbu8N0djv71nx+b
1+rz0L2+Dh+em/9a/+r//KeHf/GfH8QL3nf1r+H4vzr4S/z8f4+/eR6eD/5li+/uMN+Pr9386RX+
1PB7gOS1Xv/L/98//Nvr75/yMDev//33F5iiw/rTElFXf//3H13+/O+//0Z7/edff/6///D2ueTv
XfbFc/+3u+fu+eW16Os3f/P1uR/4IYb5D6RQYAkCVALYsiI51eu//sT4B3Bl0KqejqUO+/T3v1U1
QTZ/yfuHAfzTgmlBbRmpGOr0fT3+/iPnHxxOStoUzuFg0Jj8+//9De/+VcL91+awIv/+979VY3lX
i2ro1x9MJff/VXo1QF+wrFFdOPqutJjFyGPZXwHHvs2gSplxeZUP+m1e25tl8i6lpX3Lvep2csbQ
7Cy8psxkg6nuhRHz/CmreakmgGKNdQZr8Vs19cRvdIwshQ5F1E/ScZU1+pWPsSol5CYJh6CsrvHo
2I1154dxV241ax5ufCfzQ/BpelguI/ej+dj6Awk0/oGGNJ5tj0KuofnexgNoHIkSNpxRFQ9eMKDq
Psx1RIJAaaPOPpleUn8y7CYL41K/KkbxZFsLiPX6YSmzW37zxxkGWWhOnbqoij65KDvN2S4+uI6s
5Rcc7eXV8ePLpKw32ZLc6XX9kOrFQwsgxStR5U77dAqVk32zlBBczMaL6vRHY5zcfVXon2enTsJa
8o9xcD8uS795v2fwu1l6akGP+hLG0Li4pE/yCol3LZStH40Gc05SX+D1hoFhYG3cIsVwyCBcbm6g
NjzVlXdZJ2CK0VwARYwivaPMfRGj6Jm4r50DxU5+Hz3KZdp0NyAqtOFhS0BBqvJSJQ0GsKj+oOhr
ym03ky+pRY6b3J4KwIQz9VXbfQDtalBGl/dt650BMx6hNf/nNB8rlbvToMtcC+TVHKu7okCRqsru
3c76wCJT8qz0UNqyiFIn9r7GYPDC2VNPNhpXW0lxInSG9kK52U40yecMXRysMl7ITTFb7E2E8BLK
NrVJYINZ0T1B3N2YtOdEMM211fd/qDuz5bhxbF0/ESs4guQtmUylUrNkWbZvGCoPBOd5fJv9LOfF
zpfu7iqJbVlRvNo7oq+qwxASxAIW1vqHX32lVRs4Ld2BarVaH5swOsz41+fWMVb1HdJXOwRgzlQz
vHeaPeaK0rPd7PMg1I8i7Xw3J5lqxl1lt5STU7avVtcZVWrkrnNXu3SRYHft8h6QyMPvN9TKlvLv
VT7d1S+uLllU0kptCZSp730tLnYFhfh0CHfz0ItdN0VfG4vt45QfkMF7WJp28EMZqQcT5GhTVpc5
oeJNjf0O++11ivD3dFZNKoGYLl3ovDk6Rn+yS+D1RGS9Zxiywn79Pfzpg734tQUVlCRSm+ZoztVl
ndWXbTePXi2WbmcNuuujD9v5UqX/3JjaGWcw4BYJtZcEncZpm3uJKm/CqLvo25YycZaeUeZNPDuL
P6uk7ZreHsrE/v77b/PGcb4WALbTtJnmsmyOU5HtzOi7mzdeSgWEXq+f2fY7R8pPxNOvNusKc2dx
/sU5FeSjVo7nPAs9UeesT8Tbiy6OVu7sprruzc5zeRH9/petGJl/f4fVTRVS5EV+pKiPwCQe6ARc
UGXH6NQk+25H8SMF9LJr5kl5TKPej+fkkAhA6Lqy7BSexGyMjgfiYIFBjtRPSY1IX9uAFytHzjIe
LD6t6vcQpj+hWr9YnzUkmXegIsLZqY4IhH6uYlpMsEcr7qme1rpJxTKuEW6K3Eddb/cSPpHvmPlT
o9N/cCILTGEbBbNK2RfqZhhF15028h4Jd6Np+akUF+MUf61j/R4rhsUj51B3laYEba6+gxN46zRa
q90sTluPEpWi44IPF8TaYtfyToUR8kFd9Cdr7Ha13p/lZurzFAehK/Y9Xt+9pdxUbns1005EqO1O
mVpv0fv7sVQv8tb+ykF7CPOYpk1Uv4dq/EnO+NVar6AMvFezOQ/d+pi0iukrve5cLogDeksaD9fu
uIggmslQ5NTPtHSnyqPkd1+KSr2xToXWPHMWzx5UGqCR6bm5XnlW2EnqnLkRdGnbHjI9fFTG5KMR
ao9gTr64Wl96aCOe9W38rLZ0sRVAvT5AxHKn2fOFk9v9DhLjh9PL+vebf4UK+2vzm6vbIaR96ZSm
Vh11uk4CmLkQ4TEX7vfB0g74r1+nzSc+14VFV9Jsugu1gCKZFe8Sf0+B/atFXh35BSrJvc7OpHyX
oaS2zLkP2p/KoNbK24qUwjXTcacVuYa/xvhnaphfKwWSdNzbvLJdozlDS5dy80zZZrYI2/7blAOa
myyt9/CzprCba33kVw31Lep/+a5aursKVtMB/J9Ni8GomouTRLupoHlpFnLcFdKxAhcS3r7o9Uun
GtEKUqJDFurPCw9tUrOh9GtEkEgAyaZUdXlcHDolrTF5XEqZF9bqfdno436QzReUeQwPfZ5bC3FG
zyiV66HoHtPMfpJG+nngEPfMjP56ZBwqGQXTKKByS/Pz7z/wT5GzXy3w6hKz1XZ0xKD3R3UioW2j
+gNNiHoHpp+WhqECNJSgZIwGoIXSdwZ1iUIPBIfijps43TukIn6Xms+urEjPKzNHISqSQdh1x2ac
Oq+ZSIR/P9efh8Cv5rq6EYeyi+rB6IdjaMrrZkDx7poe3K1pZBdtE8We2VtHa7T13WRrQUNe4Giy
8Nxm8F0SBghcJ0MJr5TLj6TAvWX6vETZla04Z3U1AM6oD9Vk+yNdqhbWXoMYLjBRfmt4DN2GFEfs
mppibvkldNwDDFbNn+3mHmfQi9LA+QqTLdxdAkW/y8QlZ6+nKJf58G3SbZQudZr6WfD7dXjzm+mv
M4Nw4ZyT49AcLcU1KQ/F2Ye0SG0aOE18rjmN7YdO7FCynha/FI7PzlSpV7pnvWYtz7HSRAeszejs
5kUWtGpt74waC3lNB4llmBLPknla3pvsaVK/+mirK1uZUdqKYO0dkzy1UOd35+g8Fsl8FRYyJFd2
bqKsHnflKQBV49RHL5POj9zyEphydN8WMfAFacn41omT/mHMqWQvi9lcuUOh+05Rdn6xqFS3aagH
on0nn/lJ7P7VtFe3/jxFZaxYbnlsLbXbLSbA67RLxSFtY+C+boVHJJ3QoDGSEaFW+DYnz2JP9BYl
5Ki+TJb4HgOOm6qfD5ZGvb6yyJmrLAF61AsTTDEdyhjIgE/3vAsyWrN0rHXV0/WEJpydqyBH7Mlv
tfhz70a3XZlHvh7p5gGjpfRg6LVO13jQ/Uzyf9Qa4PNYnU+tiQ4615zcWyFJ3ylrpFRa7mTaHoY5
++w08jam7QxFLr8iihDJiK4dpQiS0F4QcuwlrDlDLXwooe15OKcpcXTK6tViOmsH8dSlHUm1XUbB
4PCZdMwsAxtUxv6drf3GblkzcLQ6Bb1COxXDyo71qnhMtO0IQnzMw8kfujTyo4iivl323ydTB4yA
zZKvTW0VuEU/BvSUrKAutSettY70re5QwLw0FokzVI1QFzqwlybYn7kwtPdy0tdYyr+uyLVSRzlW
hWknVXZMU+dJDt0XUHJAG+E270pd3kIVftLpAOa6vJmytjvLgFbsYgFWZClOOAkdDF2uPc9JfP/7
RXzrnbQ2IjI4cuVkF1Qyai2+0aBdcPwMevcAgh6dPjF+RDGo3ukVIHYJK2+HDOt4yGrlSMFX2mhK
z1blLdSMriIaPKAFwuiduHqr7vOzWPDiVaOj8dS1nVodI7mMBHztepbRRmdGJqyAJGo6TwsDKwRx
00U8mxe3Uz0MOdTAzrXBP+H1biSGeHtl7NE41dSSgzvpvHdW7hTdv4j6ddlSW4rYqXptOBZmeg7f
5mykMqoqzpXtlOeCUAfCtAfP7eeavHvnb761f1Y3MO4MqgZCejyGuKp3SCeqOW69cexcSLzIQ1M9
ayFE1JZNqxJ9lyR8bNvwTI/nmgpKJHaLsVDk794Bbq94mX9v59Uly0e3RmCB09EehkcjyYRvdMPs
Qam4DZOJV11LHcVKi++5Yl8UnBKGLB9MXv1+Qrs6MDqMD2YNi7LY7LG9T56Fo7zDztZPS/Krz3M6
NV5sHvYl7VRl6o+9FEh9gPr6EpIz/9BmzT02Q9ke9AjgBfZv+zgeLlKqYVnbflGt8rKJqQYM6Csc
Bmeo9lQM4iPZ5XjX4VkLZDK7twYjWETyGQZVuANrHRR19w6L8a0be80XCjP6nW7n9EetHh6tznUC
WrLIiIJKqJr8s5ai8RFxQZjAp0yzewYUk4MfCX9CU65zoVy18cnwrbeNfbSw31kEHemo+HtUkNW+
sxNPsORfLe/qzhM0BKQyWv1R18bcc9UEBNMENEgtvhl4d5CcRjeCh6/XLDXC/eWlVnLdYfDAzPAc
8DhhPywOF1YdPtkNyVk/7pRK785+zu8fFfw/lDn/W9fwX9X9/y9V+k+07rcL/WffuRLi55cF/tM/
+Fd93xR/0F6HZQ8sGyIiPMH/1PdN9Q8Vrizav4jkmgJY5F/1fdP4AzIh0iiw/6EyQKb5q75van+o
UEKo/lObhxVg2v+kvs9UXm0mm+GRU+VIhGgM7P+/xPZyWoc2STvy+fRU07OM22jYj3YlPsZWa3Z7
qG1q69fRYIi9MJvpUR8y55kZT+eg0ABvD4uQEsOI3lQ8XfCsP0KmSUj5U8P9ZGEZlHkkPS49WxTZ
rLMiSscG9sAwcNtDYfeiSAfTl0et86XLBKU6tNpna0/fNrwq6FHzRhk7umDSLpUSj2W7Ak2tjtNl
12lG6DkakRbZ2pDejEOYHOJBdS/tpgsvI2ME92taSf0DQPG4SxSpPi8LuiZeEzvp59LFHBssME8m
qm5SvY5j3hxdPdiPNK7Bf8lQQnQYAK/lnpijOPbC0bRbb8zyBSAcRbxnAfrqm+R5a3rKEudPese3
9tSZv+2F3ZJjzawNNS8d2SIVoXVN+smSYrko4hTNVU75+izWshtwy07t96OLi5I08/Qsx3bpusks
0L5umSTfZJIqswfgfz42onJVT4UPJwI5zlR3WVYNsRm9GzMfrbth2EGdbmOvCwtgT6YC4yNIaOiH
QVj0VbEXhVFdlVUcDV7Flf7FhCKXeNi5NXd0oiIkMVu1/JR0tDV2amrSh65Bkt00qSEUP4sczCzq
vOWumcxc1QNFMZsno7TcP7NpSEmMjRTYe4tr0/OgaBpYKYlG6y6F+n/kRe2IA1CxEWB8leTS1/Si
A5JSIwfk2Xm/3IoWQQyvGOexOjiJmSALb4ODIKMo9ANIz1HfCXXMHL/UFucR6hb5oiZ1Q/Hw9ehS
z0EpKd4VdhErZ/3k2srONGGkHeu2mvlDlgp4uC5ArPhViSeHP4R9pR86cvH9ZLqAWiBlOUMgXclg
TdzgXeomjf7gjJ19X0ydPC/4w/cTMDLHw3zbmH1hsMeiKJ5b327b4XFKm2XwbTsBHK65fS6Oi0Sk
2E9QGHnOIsw1ydF5l9ZOHzbBLJyS/hqGqVzcQILzAI6lEftyOSU2SylS3xxtZ4ZIh+G3x2UlHC+F
urkcknoG6mzGjWUdSqdBmJPMmXeORFgwDmZTm74U3eR+BsOo1L7ZORnr05qt8EJ3Bk0D6mbeq3Pj
/tksHSPVfe8CWa+aq8UoNPpiWnKCoQ5ZGoxJSdwaYgId7Appy8BVpvlHOvECsvsF5oY9dBQgkqSx
5nMpXBC9LigY0A9q3fzQIieDgFoqJuggK9XoHpVQcrzMUMrM7+PQerLzskjhdE6oDXWuWbOYptl8
5IWZ/UACFwRW24HlGJsq/N5VgDc9InC8pti+JLusApPg921JpSltwK+B+YLj6pG0yScndfXRH41a
aD7YLjXyu05SckhjDQEON0vww24XE+JEpiHf4M9aAdcpPW0ev7CS1ibf7HjRmZ00pW+kA1YBQIKI
U8tVyO6meaRxZ8k83yHBw9uQGO2bk0PSKVWRra2ei9YZk7MubhBmrTLQDPtyKSkxzaANxx3IMmEc
ZjelBlrOHeehEZlNFjRAvUw/Nqu88hcwHM1eLglo6LAGP7inp2V+Kq0GShaY/Pij1Y+GhdYeCgY+
j/q+ubAycwFB3XfdB3eaBXpo2cAjucf8oAiMuW+1fagk9rhHrTuqOHVUI/nKVKaeGkAeT3tVtOaX
yTX70eNH9/fSTqke5ZUyjIemRIbhLMoWrbs3QUs3VFRmS4BSmormbHZDnoWQls10P468EXc2mj3f
lES0fmJTnEtyQTWviu7cBAsZz6byrvmypCXqDWl1KJD9oeIKSKVZYr4pPAm+neVKEPUJDAdAojEG
dJdLeQI46ibo0PDc4rs7Mf3gcr5FAThwo9mrYw3x6RP7H8qIIIbzargxa/VrC1dAtYBjGyiypE1/
ZvQStB1S1VLk3QHq0M5wigtRxRwAPHQNd7lpqWkGcVRR0LI+mar5bW6Lhyk1iFDcHDT9WYtuh66+
ylOy8Hg+GK08b7vkvKITNlO+WXi7a1F2M8Vg02r5qRkcZddZdX2wm/FDX4Ra7CXxdDBE1sN4ux9y
JfLd2vKy0LkCnk5BobYCteZ06b86OaL9w1DuRvfUO0UROmlG78S+PrpG8gTZWu67DOxWkmQ7+vd7
BaAdDoU08NNsh7LbMYbmcDRbQzk6ef+Bvi4PY7PdVSh+Hsb0oJc5YTo35ykEFhjbzqGJ8j1CJvet
1p8Pwj26WsXBcyrTTn8ug0qthxb9Of/+KWyipzYxWxQvzYcsjY+DLS+c1LhMTxKUKrgsDtr5bKgn
1VMgHuyryLyT2fTVgjcR5OAFoVWiamN7VtN+LFTw7TlR2nSBgvySBAyZTsvFCQuQFdrFqCman9M4
rizzppdg4hqOGzUtzqOwhW3lOPWnRil3eZJ+L4Ub1Gp26BP9oM7OxwoVSU8sssEjwEk/LipwPlHd
tHoc4EBqeIuTX3EQGZ7A9TyQU1IGvI3B6xfaR7vsCq/TTmlM1n2NS/0etzsa6R1YuX5Rd7aSwdOs
Pwx68omz1AdYJM+VQr+DtkRxpCs5AGK65mYNvgk93vmhtssLGrXPeiafQEcDry417cNUyH2PspUn
wIR4WPTwdnOmq3ZU+13iYs1ildPdIBmT2lQaAJikfYXiv3mR981Xx1QSv7QHfCw0De276ZNZZVRe
E/GdPwfJKr2WcVNQoRwsd5dbIQlarl0lmkkVLazPHHINyhHKt0WxdkU1Bku2hEe9aqqH1rTJS/TF
HyblqKS3ZgKNqzDuE0rTbeZSlit1IL3kK+bnvhmWyyWlNF2PvnNC56bFfKeb4x5mK00CykUQO6BO
FOZtXlRnTXPdREN0jqzfdYG5VaV0502GOSq8xj+XWF5Bc/AA8KH5GV0rwjrvZnFrd4lPdoEIAhZy
RW486ECCfTmOO11EgTTtPpDVQju8UiJvTqHUqHWn78wS0B0cuUPXU+RT0qu5iS7SVNzqWn6PdhA1
5xRb2OEsUt1bnUvGcnlra9rJxzw9gDGEalSfRfNOOkDksy8y1fdK0z6SYXyK6Uy48uuJV2hiujpf
Kz3snaJ86GfjKEI+vzU8kwGCf3Vb/nF8MKJlBEXwEa02xB2afdh0+979ppTd5SySoAfod5U11oXa
JXsly3PfmeGv6t9HzfCzwtSCWqYYZEq6Wlww1VkLxe4kx3vQIgggaPDuhtOfauPiS+iWt2YVqdpZ
iD2rh4zLLkqFux/G9MYauKBR78xa+mSlvnxN6zn2q9RadrgDg5JoyETUpftWtHJPoW0A4NKTHxfm
wRX59Wi1F8UEcDLNOE7a+FM+ymbHT0MzAtqol1r1M3k1UObymYZsVaPmM7sxjNEc5kPHBzqPEFP6
ZmTdjTaGteRR0HVOIBVVb72pdVQ4tWnfzAdYaukXV01dB7uWzEn2UDaBvFPIkqCExDjiA9Ar+zxN
uAvaqo+vzWGE5zbEMQDbWuQm0IQkf9bMfB4CxLBQJxN2CH0rhCs6+aFloa9HZRJbs6HPoDuJQRW+
OwmuxM7Wbc+swvaicnKNPszUGkeeL/131jYd6IOHdrwTuMgnbEpH3CVRnv+AT4WweD7AqKLFAQlC
deox8mLXojjalU2+i2DETb4mRuHgBxN3lCoHKYMWIPgDkjoaHYQKTeGdnHITO755qr4RYOoJQoE4
zD4f7CUHXd3DSp8cfh5QkC7MwEiO4d046m2L1Uw332RKNUB30hrX2lEZncYDF5CKvdkU9UiZmclp
mgU50lGthMnl6Oin3NLNdHEs01h5glSqXJObYEybziIN8na2v2md4LKpqp5a66Qky5//vMbwZgHh
VZnht9DD/42gwpMs5du1htvnlG37//7nNRDx9G/+VW6w7T9O1ua2QLQTTRL0Nf5TbhDqH1hQ6aoD
SBc1MBTB/io3GPYfwE0FOhMAEQGDnioR/4YT6sYfSLkjRgjgFevdU5HiH8AJf1kYFMgovi4MnkyK
ITYVIijRGYfcKkOQX9k7TYm3Bl+XxUiVpjRkcE3JP1KKeeQ1/a+SFhvl1zDIN4Zetzu60kAw3c2t
wLTo2U8JFBOXVH3j6CsAXkqyN0K3EAEs35vKdC+MmCfgi91x+6+q4EsA51szX6Ef5hlpOjlEIgAX
/wXSoM+99c90j/5dghYocb7+mnJM2pTj1ArgWz9kU/rcjv22b7ku8EemUvNiyUVAu0v10zGEV21R
a922KKfFelGfNoZWGU2dnRJWHX6qdnmeYwm32zb4qjBvVJY9D2VoBXZDyw/9FJSW+uodlNNbn1N/
PXPXHUf8YlnyqDXpr+bKtOuLfyY7+vf3XEWnrTc94NjQDBAZU+7QoHTOzbzv5o2rvorPNpJicKjN
UNboP4cD/JPKeNy05j+Lmy8+aDmC18grhrYxADrBNC9zsz7fNvYqOjMyzWzRaVfyRqXbptMQbpru
nT7bG99zreUVcrOHTVjyPbXiW0IbOM7r223zXkUnu8RFBZszC3eHIMyc3diG7zSfLHbbfzUgaHef
/vuL5cZCkeKcmlgBdHHF6yBO30Rx1Fxw/L4DMHtrXU7//cVfwC5MSSjfWQG6nue2qlxE74mXvDXy
KjxBJLiQZqQFzU0cGxLuKvp34+Of3hI/EaIvJj0gO2xFWQToKFfHc2qd6UWv6e/0pt6a9yo4BTyu
MFPDKRggYoolP+R1F2zbKavAXGAmq+Up7s0hDaSuHymrHzYNvVbW0Sj7q2Ct6PVTrDxG2F/8QKQ1
edw2+io0cV8f1CphdD2cn8y+uQZVt21NfvbFX3xLXeToOqhUZ3hjfFtGN/IsRfu8bdqryJRw4q2p
j+ZgpGK4t4bK3emG+Z5g2RsbZS0aXTiVoEvTTkFGDS7ENBIxpw/bJn76ky8WRSk69PlnpHjQIHgc
LfNbHDrJbtvYq7jMzNSI+rjntVZbF/QargfYxNuGXl2aOWKACmqBc0APyqAdk1xno/tt29irsETv
zR3gHCOXDR/Kc4bhzDL6521jr+ISfT1Zo1+JSGtu0nqz3R9Kvmxbk7ULbtuMJYRMmLGNOn6vlPZj
ZHzZNOu1zFVuTnjWJ6x2o+XXfdlfqxEVlm1jr7JZLYFz7wJhD8C75jTPRP+h18t/Zlv1V/6zNtMU
zazoaVUhj2Q4XzPLfMgz950b8xQhv7gx1dWN2ZQW5q7YgwQUwRRPldqxCKWzLSlcq3ChsxAb2lBO
QdiPZ1qrA8abtkXlWnguDSGk9241BwZ4SYMiGYTtbbt77RWahRbSABEGlIMN8pri5yVaB+/xG99a
71VYJtFJJKpqZvR00k+FyC40Srbb9uAqKiPHjTCXZZekIMt3LowG0I1Ws2mH89x+fcSGDvUj6k1z
4ESD7vUSAm2SDJtCU7ir+9IodArbaE7AklbO48L4FIFp3LIq4kREfHk1REo6mIrGBk9NFU5XgbaG
kaWbUlloiK8HT9B8qhXUkIKs6j6pCMp7var+Iy+V/wQ9lMnXY2c1BX/T5kgpG5DkhW3sljjddqmB
uXk9eF1iD1NXXGpiru67SH7q0/cMdH69wynXvB460QBOS9Y5MEhm7xWkk56S7D2t8LcGX92YtWGk
Jg3MOZBh8cGaxD0a9psOK2TOX8+brondoot/uueR4kBv77tpbfyUq8g0i0lgnpdNIF2NY+6aHmrq
HzZt77UVpTRQhO31dApaJJe9qco/yHTZOPYqKqMUhrcWsyKlEy+I8Gh+lpX5pkKKcFZxSSZ4sl5C
8QVVyx/JhL5yBs9x4+CruBy7gTawEbMH9QGuR1Q81zRytq34Ki6lXsuxVllxqXVXRqrRdIk35d84
Qrzegi4S2Jl0ErbgonyfRverqS6b7nnhrKJSllZrS7OdUdeiuRKeVOBr5T3A8BtR6ayictDmqrN4
PQROMd+nLhUU+HzvYDbfGnsVlujM6FWscTXgSAMAxhLw9vJR2Rb0a8kEW+2axAnZ4p1Ukb8a+2w3
K4iSbtoqa1svO00UMET1gqzlpH7OtM59pns/bqr/iLWJaSImLXdaawqQW3lURXJvd9vCx17FZmdo
fTJFFlVlpdvHY4xjgAG6a9uirGKzbbJaBf+5BHpl3hUgofKmeOftcBriv5NZfGtfx4+iJ4OI1Rph
V/zWq0FFgWf8cwT0gjjmbtvsVyEK5Rr8cl8uwUS3T7Oivepo2/aivQpRYYVuHynM/ifeUKn6x5GK
yrZpryI0mvTIrtB7C+y+UgIT9X9vsJTv2wZfhWiqNnTVymaBPNF9BOHxpX7PWuCN4LdXF2cI6lEf
dLyOjTH7lnX2d96yybZ9uPaLlqjkNwkyUIGal59LPbxV5Z+b1mPthTgvyaS6S8jVlnS3bVI8ySXa
tkfEKjIztYlrdNy47iPg6JPbWrsZWYdt815FprEYgGtHInOJ54eoqB5Uetnbhl5Fpi1rZ0CuEUx8
lR/MQgDLqLYdVmIdkcieOZwoelB3ChlWKMYAMOjGea9ickByJrQQyQvqWj+qofrBnTem4GsvS7l0
GhYB0ASAGj+RNB9FZ27cJauAhOnqjK4KxWxB4i+JxDOqUxtPqbXuioips9kxsoANFALPFHbjxdJ8
3LRN1hIqMBPMFEtAPbCq6WJy1LvF7TcV7sVP1ZYXJcI5bqpYRcY0yI3qg1K3aRD1w3sCU2+cU2v5
jqSMarOa9DmYy/gKgdcDAq3325ZkFZSic+JSzRka+NGn2JweINy/R0F/a9qrqES0y0x1i9CZdEyq
BPVH2+mfts17FZaD2hrCnGceD/H8FfuRz46CuuS2sVdR6boibicgf4E7pzcloqUe8qIfto29uikz
8KCFHpY6N2W2R0jtUAFS/P3Qp0P6F+mJtQpL4aTFUomF9ASw+5/xgCJeox1Q7/FsQh+axdYwWl2b
ejNnSltS6bSN7POo47PShd9+/xtOn+8Xv2EtEBF2eqouC9tR5eEtJvNxEc6nbUOvnpswyacZvTry
H9ndp1OBiZ+7cejVtRmJfkCpimphpPY3kXB3yHFsHHoVn4kJqL6NmXUVV8gdWsgcGOW2stjarrzp
AOvLFFHPOKmmXZLN03lRKvM72fJbn/L031+ciEh1IJ9vN5yIytx9hprXXuVh3L6z2d8afRWj0+xY
iEHy4CyE9jXqEtBpg3jetlNWMWrm1lh1p0wZ7NtdPwF9Rhp227m1RgLBsLAn4dLOpM4pvSytAb5Z
hbdt4qvAbOE2oq5F884e7Csd0YDIeM8h5Y31XiOBDMQ+hCxYkzELL+cBSHHTph82TXvNUB4zsYy9
i2FGnz0UTv2cd+62iseaacx9j8EaYFK6PXZ0bc5FhPtWt7xz55/usV8cVmscEMDdQjVQUgi6WLbl
LgK9fZNZS3ePor2Uu02L81OJ5kUYJeDJkdLkJ1hOfYFn4BNGX2fbhl7tc1kZDQe5XFDt1J6VRrlO
Zn1bWWWNY8KasrA7/DWCsNYKD4eyr/0cbzsSjdMWfbEinSpyFBmoiutqd5Zozl433ivsvfVFV6dK
IXEsX0pufqdNynPLiv0BbTpbKOG2Q3HtRopGn8jQYKLAXKYPiOk/LrPzbdPXXHN4bRsqkikLWlZF
b52bxhD5ShxN2/aKsTpaejU0oyqjMp7J9jvcJgRHlmJb616sYUzmmLUKat28lWVVe+FSPEaQezct
y9oovE0c/CHm006M3bsxa87CCVjztrFX9/4Ed6mcBYeiqygnwW3xdYQ1tO2VtTby0hM9sx2Liedy
ln40Jfu83QhhhGS7iqG+L7VopuyOug/6Q0CBapwpNy7LKkAlfheDTNkrCEYPPi7tnACGsm0j/pRB
exH9bQs4fMCTI8DL4xAVeZA3w+22z7na46MKnTC3+Zy6Wvm12x+HNPm4aeg1Hkhkgw7jn1RrUToJ
Cwb73kWX24rvP6USXixJlxr4ONOyDpowvbG79rqxNp5XazhQlEkrK6BQBrVI/tRIVDTVutu2JKvM
FiQdhOiaWVcSFw0+ZuYo20rXayiQBq2mLO1xCrQZNPTcX4Bw2HaAa6u9LcSAIzme5kFhLvuwTa/R
19+W0v7UOHvxGcuwjXtnLpbAVnASpRJyMdjZxmmvrnoFPoih4blBXXnw8yl8aFHF2PYdV8/OMG81
TGHJIkKAswc7XOS5g8/EtsFXIVnOCjwYFy5Lbiln1YzVmhIFm4ZeI4EwIp/cRnIE4r5UXQ9jrKP0
Pm07StZgIIk/t2YCcg1OXhxwwWdIYUW5Ld7Xlpw8IJRaQogO7Fq7UpviIiybjYuyCkq4wb1eNwYJ
kIE4Gvj5H3ax8XWyxgI5iSGSrmYPVqN13cXthQug4fff8tcCJqg1r8LSUB0puoqyoSXSE6UZXWzI
t1rsHlXTbB8GM1Ohkk/OnaJBV0fy4EpDKudJmvp4obqF/lTB3Jr3w2SY/dk0FNXVqI/tDWwwhZdO
p4bn1MblHcQ6pdwEbBXqKm7Krmsn9LBZatt4MvXwwqqKw++X4/Srf/EwWXtM6yG2fADdhiDRso96
052HabeNWGGtgTqzrIoqM/IhWNw/q1rcdcu2Z6C1RumMGu3dTimrYM61IMajTXeSTQtirVE6GdrU
fapNVWAX6WVVGxSAxaabHQrR60xKGeJChBOF31GBz63XqGSk9nuSwr/+kMievB5c2h37rV2qIEQp
xDdDB5OEeNzGv/nJenr5kEKjL0IvjVWp1TzfLyFqF06qv5OnnX7/f+9Ba43T0bMQv+6crzkB4L53
y+HJ6WYfb599njXupr4jstOv16e1w7oEuVgFy9jFKqaHnXtN/bCxNh6Hq/ega49ptUjasWIMLzNr
OEau9s7Qp0/43+uDa/TrqQPyqGqMGwh/pU0+YveEdU5bOxpmYwWrtuUgwIT19R8JYZMWOIxXcDgw
vxnGXHgoD28DG6LW83r00k1aM7WaKmhDNEUyuzsrs/jDppmvgUczEm+anjJzXJPPUlXf41v2ZdvQ
zutpL8OoxRNqKJxgmVf27VGpq01lD5wLXg+NWEGMRKDLwZu1VubZzUmNagJVu23mq7MmbCylZOIm
OEPb3KHu0/m5or8nbvjGYbP2L6/jCOKxANJtzOOTjv6XbJDF2Tbz0998kdsu6YI0NoXVYFGbSw0R
HJQgzI3fcxWkc1RZTuGkEJXSHsF6Gbd+NlkbB1+FqalC+e6aAiFCzCC9Ll6uGqvc9EyxnFV0RrY5
DYhrW8HYLF/boTi3Y+dh23qvQrNG8xi5R/TuIgVfwAz9EW9s5208QqThXn9NOzcy9OoYPdbTQJmT
Y2yM71wbb2zCNeqojMPFTnqEH+FvPkkhLp1pG0/WWsOOtNa2JzOEbipdSPoycr+HiDZuO2ntVWhi
9FiibMu81T46tzv7ajA2xuUadvT/OTu3Xjttrgv/IiQbczC3wFr7fMzOTvLeoCRtjDFgg7E5/Ppv
rOq7aGjTSKhSK0Upm218mJ5zzPGMFYWVmELXJhvD4DQ0XVGnHS8PTZR0tzCjdphc501ygp0SvyYy
/DBH6++cgH/1MXcrU23hAlVGg4cb8+48/bT1/lhEl+7WpR/CxswGGrJtlm8XXyORHSt1xOluWQJr
5wmTmCdJ34GP6aNzBB+hYxvhXnIUbWkC3jFat9BCvBXMqo+hTsZjH3OvOYovQFCYLWASCvLIe6BE
A3Jsfu9FRzMOhzgeYBq/IIt1M41TBGFqHR7bZfe6I3xM+KMIvDhgWe9IkX8yY/Lx0ARPdguz9uB5
x0iAwpk89Xmqx0KO6bHzOIl/3gc5b82yRm1yktrcEfg/tMAeH3vt3bqcV940tpnRv55SmBmP6mVq
wSU/9vDduhTgGDrYj8UntQV3MvU2NxE5dK3FyP48JjWJoUR3eHFYHKmSIHW9AodZHHvx3dJMpeii
TS7xaV1ckYC+FHf6UMYm3guPJhcnnZAeJr+zvq+24KTSY/pl2FruhiRQVbJBwnwasDqvLhuKoOsx
CRmMLH9++CTa1tYRhiSex/fKkatw7F4OjfZedgQPt3WNwFc8oTsHLk9BsXhYmh179m5Zpo6EavYY
E75Cpwuc6LuvO/P52MN36xLYcg6YNL7luLQLzIBbONKZ35nl/uJQi3crk9Og94tCz30w8Iduzd7m
g0YE8QV49vcomaD/TnedT06d01dNI58l5+djQ7JbloFMSQCR9cUpwIBIEtMkQ7eprm+PPX63MIWo
3dRcpvgKy9R4Ie0pEPRYfyKQbj8PyxLQ1OoV7x4F7+HUA7UGA6lj83AvOKLQz8sJVlKntYq+LgrZ
Zd9lxyT0UFj9/OIxn8icXaaKC+btTco4uSJEmGOnPYxwf5otONOAsAxg0AA37EcWtQ/bsfpJvKeq
0AVyDCyi5BSM7nZb5+tqMsfitr3myA5EWzB4k1PUhg8+FCfI0g6Ox25hEhTZJL/kfmA2rK9DZuUZ
dI9j95JotzT1Ek6h3erk1IbiDhaTbzA4PDgku6XZiV7SdJKI74EJYkqtYEQLe+zE3OuN6KXvseoR
oqQSTvmZFTfrOP6Od3UZ2X/msOJotzC9TpcALngxRFgg2HV6kd9WGWTfD+0pe8lRrUds4xE8X4yp
0yJmtntG6a069kH3oiMD6ngtCEadNnBbrpCufHJKx9+OvftubVbOR7ODIACOAfCstFwB/73aY3mD
ve6oWpd6sbCYB+ul+g6WjIPn5XZsvuyFOyZEmUoKXNkAmwSVEQ6S6CqMf3druxzA/zJh9tKdBUbE
KKNgQwRaG/aFshHo9e0Y8/mSeHMskvsLiPW3XNNgItgbw1/6pKr6sQZEGyjtQ5W3eC/fSQACxWFx
2QXGGH6bcGcsAGz/HYvmF8tpr+AJQ43ctcGUbGuEh6oaYAwMEvSxCGCv4DE9Hj5RUCzUCILilMBT
M/1yaLbv9TuqE+k6wtf7xHwSPTakmR99+lvXnV8My17B06DLKmsVpiTj8Rffb1emt8fytXsboiZo
EbT0cAkDxgvocBkiWjT6YNJzr+BJF5MKzPPkhN5ZeCgCyJ3PyXZwzHcx7qhbPy1oCT+5ysWlCRco
YPlWH9sd/yJc/G0NBWMfpuALIe3ZxPeIY66T+JggK94LGttZBvNfNBV4SqJVGegfFPbpwYrH3oto
XsRoM4OcapJEABhtMIZcRHUsWNxrjyK4vqpeIBDNRCTKKqRfW32wjvhXZftvI94sSb0lC+7k1erv
KKzZqvV3fYu/WEB78RHo7u7/p0rWnRfPfhDvXw+t/L30qF0yEVQh3lol8FdOa/m95wBEHXv47hAd
BDM+bhmuttN2k0koMWmkf/z3s39xEv3FJvrbcMfB2nVQNMNCaanrd7P11T1OJ3nW3h+zJwGX5uf4
fAlx3ec9xsZG6J0PVTrdZuM0Hosa90IkDu9V2fcEI++qRwXXtyXhx+KLvRCpHlTIgg2P5iRF2xv/
1nT+kBoTJbyfx4SmUMFJGKsheUgePBJ9aWXUsdCF7u6gJDKqdymqEoFd1e28bPwMDtAx+5P4L+Tr
3yZMDSMOEG8xKG3A35ceiRAg7I/5+8R7LVIv4i5G5w4KKu3a3ugQIlLcZeyxqbIXI2VNFXXhZWvJ
JPt6wY+ggzEcDj58t0jnqOZaTnh4zadSTgwe579Tlv1ije59iYx0YKPAXOQkFOAyeR+F9vvSB0Aq
MLBPDm7qe1kSGKhDFVr8lBmGw/djH3iYubfH/GHivTBJ6wbgwBCTcmHrWjifzKUI499Eur8aIPbz
atLQfJNuxAY5B75/XevvaZOUrU2i3zz/FwfHXqPQpgZp+ery8sJ9SMxwQ+ixzgzI6n9+9Siqgk74
S27RwPZcD+FNA9bNsYNjr38aBa3WiYr4BJLEQ6a365rxQznRaC9/glq6M0uC95Y9uKh2mIYcecBD
ufNor4AaNJSOa49cbgW92qnryW0fbMdEYegz+nnEGzpM06zxMWEjfzsY+pq04Oj892n67xMFPsk/
P5uEkQ90FMANLpOPSSSu02M+c9FeAbW1diMTuWzqPHoFAeCB96k6+NaX3+ZvW3oIJouNIqSJl9qk
eeOGT8sK/PWxIdmtzSUYR3TqY0j8vH6oQc3JtDmWtIz2sqc4glf8GuDF7bLl1dh9CLQ6OL9365LS
CM4cM3bDtA8v0tjtHMBF8NAJHe0FQywCl9eDEnYCrkXA7D44OWO3YwO+VwzRelh41WOmjFX94jv3
ZGr68dC3vMDN/j5RcHOOdDxiXUKM8LoSAoYAem3K/374v2/i0V4zpFQHOQIEK0gSh5+qsM7RCnfV
jduh8zniu6UJcXbtxxH+oEk9rbBc6KdXw2Z1KFSEpdLPIzMNgzcVmF+nCeTL0osMgq067A6lW5AJ
/vnpQUJ6RS5D06nhNWbsJiHHChbR3rAo6O08qApLSClT5U0dPwuf8YNTMfz5vTOBAFrOuD2DTXvb
9O07AK+HKuXRXjMULJAsqwyf03WZyeU2m2JJ/bHFv7cr6iPfjnRELAfUUjlM+g40rWOfci8ZSgKN
21yKUIXpDXQn26iiidc//3sJ/eL42YuGWtCBScbw3mGmHsTwuY/Yh2NP3h2aKiF+ay53OC6nMtXx
BpkjcHnHHr5bmoSzIKXIU5wMDR66/n2JzNuxJ++WJfZYkqQpw5Oz5Fszpn/OW/rt2KN3a9LTNppH
+JGe0OWV5Qy85ZM/6FAG5M/PC6flzDGho0ssnr6iCnW2cjzm2h/tFUPO+6TWNsRG6HsCbY8Kc4h7
jy3LvWaozrwHCwWjImJSRP301Lvk2Aa+VwxNoRxFuAJFtCVAYKtpfLHLdKhsG+0FQ6SuR8YZxltO
DeDcIEuuDCy+QzNlLxmKuFP9JC8njxrGl0ax9o2vU3X08bulGXhFp8pgXJqOFVKFD112LBEf7TVD
oxeuo9A+YD9ZNc0DEA3u+AzZ4LGFv9cN2Qx06Bb0tNO6zY+Rrcus5sf22b1dER2jTXE2oiTnAmCG
tvp7zdb3Yx90tzo3IJ+WgWHEwQp/9CQhd5zq5OBU3J2ZfqAkIwte3CXpI8DDH+A9fjr23ruYNm6r
kIwOwmbw2T3JJzG4myZdmt91H/3i+NlLh2IwnOKkgvQrtf69DbsaFeju4FzZi4e2BNLpDgwnSOP4
aWDiEQzWQ90T0V46BN/XoI8G1IbN4MPbBKDb4gKA+s3yv5w1/6z1RXv10BQkaprNCJ0gkK5F1hj2
pwilBkxwAsXp0JeNdydo7Ub4OQEJgnb6medDCkpjkOrf/AK/+Kzx7hAl9brhrgkVBAGd9UEHsCRG
w8yxbs9oLyPSfIXNiMPwIH12tyr2LRu6/uCb7xaqpUkjpUUFdIhHDgogvxkb7ctjY75bqAT1zy5r
EdyuNil9XTVFpJLfMb5/Neb7pQqaBq/JpcNBUWnyxkr0UzkxH9sd90qiDnDabggHEB+cPAO6+GHb
jrUiRXshkfE0mGGmg1JiBQKekJ3Oq/WYvWq0FxKprhUUmy4EOdk6AR242dJyefCL/kNItJDFzyk4
GEkK2OaYPYF6emzA/6EkGpAeVooiXZYAIIeJ+cc8HTtE90qibpiVEjPkIV2TDfnWNurUiuBYATSK
LhP0b7mhVSRDtvAUO0sEoCMj8i6YgIM7tIT2YqK+VekqKElOPXymH6NeuBPYxeOx1R/tFigNrWPx
QvH0cBpzIv2jHsbXY2++W59bvzQGRsoJVHLrcptuExDQixyPxQB7PREIwqxh3SVEH7+HTfa55cfQ
I9FeSzQsfSKG4aJKXquvbVJbpM7qY15U0V5KhLtnN2y6Rc5MbBDKpnId74NkyT4eGvO9iVFmgk6N
qA+hvRFiFjLF1zAFMsem4l5LZBLg3foKTN05YFfwKz2533aA/mIv30uJKsP7FlUzXEJdXF1Ypd84
Ayv02KDs1ueE4EJRh1iUuSE4Ee1+WD1tV8cevjs/B2/FVI0KSRaXyVOTDA3UG9kxY5doLyJSA/Do
GcfT+86WqonWfNYH27Ojf2iIplqv+AepJ2Cp84ayL6z2h9Qy0V5BpLVTWeJwoTMTuVND+JULdWzE
9woiCiJQFl/yiLSqni+PTuL5fOhj7uVDmch6Mg3YyQGCL7lpHkRkjmU/9/KhlvVJEM8cV/PKT8WC
UChryXBsG9+rh7Tt3LAN6LPpVfNc9cPD/Lt73C8i8735jxA2S7ZmQ2QuGTmBThd/czZANmer5+zt
2Kjv1ueqKxIEuGKdIHm4qSxTuUQe9Nizd8szIHNnVFfji9ZqemnVRq8gh+rL/376Jan/L/eWvYKo
74aYVT0u5221NPe9Gau3ePQQWKLRImhzcF/T+xaIzx+LSdjB5NReWTR1lW8GL3C1tt39dsnBVDA5
+80en/3iN9rJdMeEAdEmcayieZi8dWPcwQEXIg+Vhx486HKYlzgAHnmzuqiqNILfIQvssYmwFx/p
tcus5AGDWbBICzBW34cpZr/5VpfZ9C/fai8/IhItxb7DtzJh8kmPkyoorY45P0d77yPmxjbKRMVO
i51VvqVRWALonR5b3nsBEgrrgVxXTOK4IU+R2cLrZB2iYxvTXnoEc+alyia8+gB4vTfQe1b02MG7
1x0tSx/1AW0uFR8kmDBd5xfohdvfpCR+sfj20iNganhmGstPCxob+pPklH8kSqPk6ycJIieOTDKc
075dUfdwHR+PHW17XRKxegEqEimczEUxWCFRkN1XtLfk4ETdxc0E9UhwPLAKksabvDd0zgOqju2H
e2nSloHznVZtemKmC9985Jon6cemOTZT9+IkJolQgcRkSpO6sIJvIIgDvv3fu+0vVvBemxSaKZyF
wMC089yUa81ujagPZhP2RklJEmQtX/FwmjXDmQTd12kDKP7Ym+9yT7hjBaMPLhtbzaurtn+3TPfH
wqG9JslDVmLqFcdBldkXrbruiSpCD2nwkGb++WprL5u7FC0opsQj9kz4/y59OP89KL8ILfbctEXT
tVUkg76vHtw3cIgakiMwH1g5mXb98N8/5FdzJtz9AsrUigQYHRUs7wigp5z29PXYs/cL1aKNaPXY
lkkyqqKTECb3bXx0tu9O4oR0mV4sNs8kZiLXMJA8j2HX/Gbw/31c2F6btLBOJhMIVohc5m9hpe5h
kl4eGRa2B3rBUYoFHPYJJ7/QAubLj1pEhy79bG8UlFLUnDXDmGwbQXJYihBWRPZYixLbS2WmyOpU
t8httRubc46bOV2PwXrZ3l1Hb4R0pIFWJpjsG+wMn3QayEO7C9tLZTrA4sfBdZf0sArQC8pPsnK/
S1j8dVj/M25ie63MJqepkT6C+qEbeXftBJnTPMjqILrqWts+96Tq1lxn2EELXsv0YwAFqS9pDCeE
fOhU7UoHEdzl/wdA6TybKvydhwGlfwW9//J2exmcyPhGhEfJAz1IvLoXNrFTLnkTBrmbnEhzOXbJ
qxRO1QVNdKyve80Wba5CPzm/5WbdYIYLYVSzUvzZgq6OJqL1jXTp+mOVfZrlUE+rUojM3Xg9heu5
jgM1lWbtoUZeQbh3cFl3cIuL56CHx46TaV4lpnvXW5PwUzbLpSubzVeqCF1ffYv9avpSKjV/XIhR
4gHyw9TlFR/qoVhX717n1W/pj1B1VQ0DrEaNt73u5qcVVD90zNSKJ/cw49rE/RYnE79TQV8LUGy3
sX9H9TGd79a50brLZxpP1ZbzcTQLOOgEPMB0mTq4RoL/xJczyNqbgj5WUwgIWVtN16C0KnmlZyTA
Ptk1XLOrdeVtWIx2rMRHYByH507j4ve08bhtc8WSXt5mJGrIY9+MlBWZQTb7PtB1Nz/H49AvLK9h
ixNjA6M6Q1K0Bay1K1rVMn/vxmyR/5vxsc2NWFXiKJrIklG+BAyQnfs63Bxcl6gjqX5xkRMGZVsK
mXYeutnTl9GR3t4gohc87xbNLYA/7bqdAZcFc7uMx6q1p6gWOv7f1AfzkOZj48J2LS1JLecwPFd2
BvDAdSr7Ppuhoj8AWhiHN5ZC+XRv2njun4IoDbK7cQ6y7snxzeMDcK8qlwPa7Pu4QLv+ul1eEmW8
rkjR1VC/+cbF+kk0MW+iIhpA3DJ5N1E93QMlkPB3FY4oPDmrtqq+bghGGT0iUpx5vVXa5AlUXq/C
xXR+mroOSYi0r31TzN3c2z8yPVejO01DD2t/Ng72DkpnPjFE1zFPCNqdF/+hrxrUFWDS1NK3tqpZ
WBoteDlaQ5oy2DqKr44OTUD6+kjXBdnmZkN5ppsehzQcHoWXERwRRZd9qSJuxC2QeSNuerYS44Zf
KGha3P2GSBcJ7y6DY640RoGWjM6jLScVy09k09pesawLbpGRHAOkaeuOnNbRRM906OjNxD0bir7T
TZjTtXPpWTOheJ5FoEnnfGiByMyiuNK59y1y0y3oDl862c9rzgUXNO8C1KuUJeMVByPjDAu59Ata
v1GzNeOmi76eZFtG1TyuOeWduRrNzD7PY7LGuY2NURAqSz6XQB0Ld2XiiP0Rren4cZvrbyD1kVcA
a1QDMHSzVWWcRkJf68GgUuPHTeTEx9kbW2Nb9lkyL2cLy5P6cRFZcA4Ad+hvIDG0X4aBilvp6vpr
qCjeTClYFhbtnMzsZsoqqV9NAIpXUVP46pRb2w1ZTk2XjS/DytVLq9Ern49zRZ+XSvG6tA0hvExa
3gDe1ukbnW3mpTIBLmxrHFS+nHr72tohuV5TQLbKhaXzeA66fjXnaaTrfEIEHascdhvuz1H0jDyQ
Wuk6hwplaO5E51BH02gSm2/6RulirIK2v2Zb1dsTzt3VPkAZfNPzefyTbkLrq040pQ28ENhrBnaj
NJ3e+zrCX0fVYpiKBrWilxod+TxH/oU9JzZr21sgmGLoAURj4zOLFv5BDVS5u8gatAPV2szq7Nwm
g3vdNs5eAzmz3PUtiMk5N3BmKrxg4fwcsgY+h2zY2nM3rssC+DNZt4+m58tVijrJvYzqpi8pQ5Nx
HCGxcZ9tSUuKJVk1Oia1svdtMif9j3Fu+/QsYpcueab4GOaB7uXyMmQ16iGCbR3+HaFrGVVAxemJ
znGlyrXrAZ9VSya3Vx3XMyvhJIzuOuLG7RUl3DQAZSIz6ovLJrhlA4rnWSn7en6ooPBFkZtPS3ua
15CtBZewg8qVS5S7km0LvG0eM9/mDN3ed5TV7Oy7ZnzPVuAM53Xk4/WgoOq9Hdd1HZ/nrjcV6k4Q
+iYvRq+Ne8B5VMUPdsrWj2tmqDwHG5qvrxoewHehUAMDGQ2cmuSHSBOLHvKMsAotgVJlt62DQd9N
D4NepfJGDMyUboIT1sPkZSZBhqKkucOMGh5qLiVa2+dOoAILWs9pHWo6v/QXUNoTixvNCqcM/V+U
wn0OKb1OwGX+4p3ykZt0qNs7Jngal7DCJJWE88ZESxlxcpq0+NFAeP6OpP1WoiEFE73OsqEIUvjZ
4YoQpS8t6lafEqv992xrlyGnjUuzosqq+MZIZmDDPy8PkSXuVTbQuRZ6hC2gUQ27s977Po9m3d0h
ayOKCa10BTUtuYlsn90teptIOfMEMEOOv9R8MbY2/4vQw/ustKmXJo8qk+gy0pj3rxCJ2eh6ZBvp
8yW1pD43rcqaoplbH5dD6JIvtMoSZNeDadkKrOooyHXoBvqOReWqcslUMNyLdqtho9ds+qxsJaMr
SK0ak2Pq2bs2sjBFJxttbmoGhnARcBcNOez30mtdN9tUwI5irK+5ytIHgOQGl2sZtMtVXDcyumXS
U+OKcRnXac5Hslr2ZFSdRsXcg1lUZqoVL+1gkqE0lsg3EY62zUk1s6mwTTvlvQMRLB+TRM2PQZOl
rpA2Uze6b7vubknTrb2aUhXY1zCkmysgyUHJjwmEIYKvkp05N4G+lk2TIvvjoi6H188fHfV9fx7j
uLFlFgt6qxbdyCsOhM1w0jORZZtwW7DII6SyKtafPADHPp8szoF8pe2Xlo/ZnURXeA4/3OdGDWDZ
StaE2O3RRqPKeqHcnkNEHfmCxVjlbKU4qD3hzePS1l0uiZoJcOD+elK4R6QzTXOmKcvxk3Q5ZtXT
4uTn1YAczJaYXS/Sc2RiTIK6N5twlrmogcNnsECb/jIR18W3latjUfjFWPcwbWPli8QKMJXMUAfJ
mZkBLaYCbX6hyxHIiPmGkj4dinbqGpUv4baos+HJNDwyXztXTFPHxLXeFHyFF5nV6e2UIibJh8F4
92MN2zjLo60F3c8jEJ9LW828LYdBhKSQFPEDLNgXMn7idRXYcqC8cqUWYHXihRb7hlyZkcUG/+l7
BPbo22dx5f+YHYdHjY4qIotZYTbdJemQPSIru1VXQYwA66rVNl7fsnFsY8zlcCZFL6a1ex5qzz6b
2IRYI2ugEaVkVTAUHDa0HWrjoZaltbB5u2IBnAjOrMoiegMcZJuVjBMhXgX6n8hjl8VbmiMkENdd
T4MQI9CF0yMPcdEo63mussK0Gf3k0mBRyL/JRPXXgQNoM+8lYtcii2XHHluoFOpCSYveG79Y9eTD
CaXQOoKRQ55skOtdx1mt2ruh5vQN+XmfFtg3+6s0pPypWVYylU1ipH3d6Di/4r3JN8YrGCNqGB/I
G7IBh5LDqJb775tfeXgC0Bu5uqWb5rVsUmnTdzQYJ+N1gq+v0mJMaSa+uW4CHHWTqNTmYumzt5jr
pYGxc52QUwAurizWYCL9WfRw2C3dOLn1Dj5Tbiwi0YdD2Tq42YGQxsm9FP3iEQHbtr/r4HX1CW4p
nOQBQvE1h+NGiu0zNcvXLOwXWkNoMs/9tfXYoK9tO/X6ZEeFDjm8q8+AmG/iGgJJHL0nx4agfcI+
rpYP2qHP6G5ba9xXw2VV3c2ywF23HFNgm8pqoRsv6RRGUbHRZIiu5Rxy7Dc+rOHaPU3rdE23BFfB
uUFY9Y5vzuI7wMS78U/T4wi9ipNoG76qEC1GBUuoWJ7XuF7pC/OBq0+wCqp42TekOydRSj/rkE6P
NcPZX4Z0cDFuDN2EHgiGxuKyjYZqK7NeO3dt7NKwkkdNH9xkNRR3LwhGmSvA2pTjR95txjwoOL4h
4vL9gvRHPY1ngic/9tWGILPratZ+bMK4c/dND1/Lz0EbR/qzDzuSPNFlmvn1Sjl78yxmBvOsNU/a
j7G8HoH4iUuE1lQVAyz/+9PiYBteoAGCZH8yBn2hziXdZkj/VhfcB2lSTbeRQemj2NqhNVgxRm/5
0MQZVLwpZHfpLWZ9hvGHiU/wJElVBc9AQyEcaKoAKygfTFMnLVqq8J3ObCXrjPIJDNBymkyOoGch
Gt+iqU0w6dA7vugvRrtm/p7BiLL6PqmKbn9kHjPX/ghDLFRywTW2I66pGU+qwrUhcfma6oWd7HCh
xEmZzXdO2bEp2wWnV65GgQuukJP8GnVJ8rniNKvPsAKceAxifIoVgErRLM6uw5m5lizAfytwAJSb
l7sqmge9PlNALuu1yDxT3pTYC+oeH9Vx2KI0uDjpMmwsbjBTvYaw5kMdMjvB6teqkkm12gIohJDk
UOMIg11hgVOIx4X73Ss0niMRjfbELi0RNhL4vSdpBUFwzn27Rp9p2LAUkYamQRHVrRRPns5M/Ilt
dujLOcNcOtduSPkNj70BcCHOljH7ktVjaF9djSzBa69T0xY2TnqBm4ZwYAm3DJtfin20OsWUCplB
5DWx7QGfNZF3G9AnH8I+kc0V9cwPT4FlNCw9dpjmVuth/gAGKqCtpnd19GKk8ohOkS8gf7qYRfSU
ErQXXkPY5LdiRMjtP9jVEp/HW9e1t6udK39VW8pQ6trCH1D3zCSftVi+EjQSfOBOOLSEBMaOcDd1
rC9b7SJzl86z/LPv18qa3IbwF0MIrxVmIQXlUJ3nlqQNfkuee2HNY2e4vsYidJ9r0lY8Z97x6zDZ
+I+GpLiyJqRN42JFwcSemJJp+zDhq5gmV4NDpjpfp063+dbMDF/CbfEzANhofFu3aMkJPm852yny
ZRgP4XOSTWF/x1CyY4h9cLzlou3jESLO1oWwH7Y49AC/zNg5HOCrespMyNT3hYreneAtaiMQDmua
YW0hwIZ2FTMzr1Mx4OCN2/gpzEC4e44BzdIFQyq6LzZclNtSbpOt77ZFxhb7W1uzHIJpNIpL3EGn
GwYT+ofVOdHkAEvN/N5G64g7VKCZtDnAssmnuLX8D7YEZPpCqLXLU52iG++MxC6MZUMdV/gVlj4G
DAwKtbpIwKJ/wSOG+N7zgE/Yhyh1GHI4ycFTuBsadU2SuQMz3XGdsAL+FfSdEmSf8gV2Ex8UTZGZ
AdWlwk1zSTS/wXmDlsIIgqkbZNd1ctU5xTLkdGDDUJBgGCXkAtjmYPbiF1wDEkOicqg0tGyuE0N1
N9J+A4ycplVY4IrHX+d6yNKcZDPvC8Ot/JzAGO1m0tUYFiLs+MfKcSimB5PVb4MYkk/KpSouKFHy
K1rAtg8cpAgkTVYCF8LVXOH2E2W5r1n2jORagDZZ46ekCGbV3+Anrc9sZcEJu6t6UaKZQkRMy9wV
ruL2KhbLRG66ZoWUGq1btCqMigEuaTyASOcNsYA4w1XbCBx2DhSqucK+eRuMs64/iIsC+H9GGcQ6
IUoy0Q/054r6QwedPWo1FEcVEjcc9wdZIeP2qLKpvbdrTE6NC+DnIzEmw2kcG8Vf4Y5L5iINQmy9
FY6u3pWoo8dVOTpE+ANmWUCRUwvaMY8XpJOKbak7uE8jTZLHcjmpTD+Gcbp+nEPlrkXLyXo3Cd2P
3+1CKpwY3TSJ22C1HdohCZcs83mD3prnhTDWFpkauiFHl0wQPLNhrR8mVnNSiMmkNxtfgurG9guM
wLWqhPzYCVD0npHJc/y+SUOeFU4K8ULSECQmyTb35ghTA6CDlV4fFtysb9gwD3drFUauwAUKdkNx
hdN0wr1MPfdQoX6jXdvKUqUIT3Idy+wDA2X0FjVxAz8r50eEml4u70jW9AijA3S84n7T6OkuGNME
FdpxXj/VLmzu663rdd5mVfNovO5+tDRNhx7JCIot4/84+7LlOpF1zVc5UffsJidITpzaF8Cal2Zb
sn1DyLLEDJkkJCRv1M/RL9bfclX3KesM1a2IHa7tQUsIksz//6Y/c83anlqLru9kBxlV8bSSaUlc
vaDZF13jISVK4JntZNVYU8TI0ymzh1DkSp68yiuPjaqbORl4vXhHmk2Twt0Mx1cME6zzWExjEcZk
5U7vONKmvk5yWWyCYi67KelMzzyL7qapgIoUyXdySbF3rleGlYqeG7Ddr3DUh3cSSQRfnUSHcewK
0mT7gTS+2Pk8cNMO416GMR71XN4L+BTv+JgVOh6y0H2FfzH8Qru5O9Yj6zZ+Z7euAOAiupeZ+VMT
c2PmLyASeAyZDEo20PbYPnv/OkeTecMAhGOGloFWYGNRQz0WZF0OGgfoHcw0xju0wQKstAmy+Q5G
4fVoTSjK2GVRc8zV7kWtczw6TDxbuD+n4W6MkDGRBBdIuCBV/kCbvPhCJBZXKcsOIiYuph1mSMKf
N0DHqJKxrfEoKowjunZ5Q6+DfHXPGdC+z63IzI1T0Uj2UUceI9/Fbh7eRG4/rU1DgDCPeX6sxFor
YH+iOAldFAc8GC9WJgjwxjdz69LRDHMb4/aLz5m3LjYNUEEPyeQ1JURDANre2Iq6F28DAxiNiY7R
fYTO+aaMJnnjsao1OHpcbmKCZYv31LjmrvLnxW5XxXi9KUoHANb6XH/FOBef4vhmDDB9692RyBsP
hPkjZrxkc/fCxepepbPKBxLphMa50Mq3DpFoP7iwFb400LZOMmy+GcAPYPSAJAv6QHMg1fDazdNX
TbuWxnPHkGrQDMOYpX0UVkNMc5EtqBDdcp6WpawSAaD+E+QwbEEkj9fl6EzN/A04oeq2NtDyFS8W
3QfBet15rL2OKlJfsXWwdRwoNt3oIMqvsGeH3+sWQ8n/Rn7xXzGI7zxVCHgejRIl9PGhpQeYWF3C
WPSxQBz2PiWg8YFv0LqDdARL3LOouRrqff0YQXkhpP+i185LVWpbXVhEUu0ri+2I0PljM2/Ye/+3
trzsDYYHb5blsn4UJoiX6+R9SCPP3hvACetdkeEs3SB0k8h9GfjrkRpQoh8SQLL3DnDI1quoB820
mefg3s/ONKq+fOimv3d/O1cBbylWyK+4idc8uPUC+rGV+N76DZYJzo8OayXPs+9qbr+SQf6dwu+/
WOXvvd9TFzYZK/DZIs+ejFyTKvzYKD4m30kTSlM2olpA2xZe9020ILRy++1jN/udMgEUsWOICECy
WYeRDmIOGNjQ14999jtdAht1EaE1hDu7pa8rmJZIk+VjTPZ75zc4JDhj9MWnGXrfMSxuTEne8A+p
0dh75zfam6VlAk5NxOBUaYUu+hFcmv6YNOH9xAjGHVBEc1mEE8nOBHiFYutHP/ydfgjTd6e5rXuo
MidzHbgqocp8KEeGvZ8YgdBIoO8BXFR8XB6BL2KSevH0oZXyfl6EHEGYeQQOqmxw7LasCx7Paz59
bEN57/8GPxpEa1HAbu+Bz5m1dwir4mNRTCx8926K2fcR4KWQ4MUA0ILAgIYBzfXH7su7t9PmSxau
yPGCBi96tBrEFFC6D372u7ezXRDRD7gbOpOB7ptw2jQd+djZ894AboNVZ6HEZQPQ3c5d9S2q++cP
3ZH39u8BOZqBuCTshWxak5nVbl8as35MkPR+YoR0UBjkGXIeqykyGBw+pATTKf7mxLyUO/+JAOW9
/1sAzEF2L0wxzTyhdsxZhoGqg79Af8EUyGFgW1Wt9m1Alj9naf2Pl+Vf89f+9o9PN//8N/z+pVcA
DjCk6d1v//mpb/G/f7t8zf/9N79+xT93r/31c/tq3v+jX74Gn/vn902fx+dffoPRu5DL3oERdvev
BtMQf34+rvDyL/9f//JfXn9+yienXn//7aWfuvHyaXnZd7/9+VeHH7//hgSLvyyYy+f/+ZeXH+D3
367+1/9cypf+P3zF67MZf//Nk8E/gM2zIJCSMsCUF/34/PrzrwiR/8DeBvowEEQK0K+//UsHkXfx
+2+M/gPJGdwPwxBDuGR0iY4zPfo8XA7/BzowRB1Q3yeMU2zq/+dn/+Xp/PvT+pduam97ND/m999+
1SkLP2SUscD3g4BwSv33ZcrALEGVUoA4naMyTHWPpIYbpDHW9MUbMhrEjcdCfhoReeghZHqo1se/
3Kw/L+ivF/Az1fDf1yiuAD834yFSkyCNZsF7A1c5lw1cEMqee6M1TakdguiB54xMBwcuRB0Xh2SU
22wYFuMBXVgCfmxaCITaJCcDMIM4MC3Kob/Zq34qtX+5LokdVkhfhH7wn1wXBZQ5krkhZzqPjUmB
a5U5WkqJidA18s1tDJpzCK7NwrjZ1u0SFalkrcMcOWPL6lY7iKkSzgsvPIreTH83p+mnBP6v1xdF
QgjQl5KJAHvF+6AEpFFwqphQ5zJALZ/6vc/ciSlP3nroDdXbgnCQ8URqBsTJ0qEEFMfDTn53EL8N
aR6J4T6qqbSnnI7tusVwwKi8nQHo/V2430/59l+ulPg0kmAw0GgREuBXrOW/tjakR/gHCAFyWn2M
szjYblQZEAC5LnGul5HCwdN2r31fTHd1PdTgqWZtxF7zZSz/5pi4fKtfLoVJIoSU4PCx8PB/fr2U
riyypQnIfKJZCMeTJq1pruZ5Baa2Yvia+loGeiz+Tkz8q29FEB89EX7swA99zJMBJ/juu669F3SV
G0+9T4RNp3WApkYEte8n7bgK/WkVA3TGCDMolx3CM/HnzoOk6/6/f9V+1TRfLgO5SuBGGN54xsX7
FdMCCrKmA2LmL5AiHjXCrqcDb2GaBCral/3/V+fz89vh7SFYnRHlJHqv0WRONUUBddKJDj2GAiST
6jkwRx11xbL773+yX885fA/sh3gHZETxYC9b4683WGcIqs05XY515bkJYdI/byGOQHZqQ+O1n4cO
c3cObuzF3xXu/+Fbw1odSjCJeLK4jPcubi/gDYuc0ccAppJlJ4MWc19r2Hlu+nLFD+pVLhswOGfy
/m7E8fvHKTgPQpwAAY3w+tP3qR2eD8xoYJ06mhzZI4keW7zpf2xHRQCB59/cY/JHsvVf3x6cYYQQ
qABogOw78t5QZEq4cjALye5Mj3GfGM1n3BvIIweWPocsDmmVwFETGHLB/kRIEgDYyU8tOO9LSqZ2
N9AwglioeXRwyjVpqHkQt2UvT9lQ0s0MkBGQ2xLEahjtseEte9IQsu217wX3M/gp4LEd2bBpvF5E
VjzYLJyhvQEoqyFx0/Bx1/zoA4IbvVcLs1tiBj29wUY0fFeTsdvcIw3kKqu4xnL43k7K2wm/Hq8w
V1cmSvhDElGo1poVwoOYaipPCHEYd3KN5CdvEfKm7CMoP5DvFC+qD0HMqvY8LL1OS89fixhBaTVu
Cu0SHKqfQRsP90UIk5qzbb3tJ1Edg67Pd13Wfp5Vvd7ZmS6bYO2H1JIpA7Jpgn1u+uJZTeNbOK5Q
Ts681kk010hJnL01bYOx3iFjkycIxrDRDreBxdC2qetR4k4QrwKjrhTZj6wCqyB89ZgR6BxosEDF
CGRueB7qie4yJ8JtBx3jp1zDq4Ruq0txPJPvcqaY9O304Dauz90VF/WtYUCPEaE+xSOEVneyK+p7
2/v2zVZIhQenEnXHKGQyrh2EIHeMER6HuBIbk9z5JhEdUu/iSUr2TWQkh0DTj/SZ9k4cFzWuiSiy
cSdcEO2mQD1UbceOfYFJ2NgtZsw701lSFPhn3WRGvYEjhnknmpv1XEEW8AlZFcVXwGVNlmJ7qG5q
YMUP4I/ZjQcbzmPLyRr3BZQEGozHSQdQOi2ldFHioPMYIAWXZGe1LjZe04KBHWrg4WlkXfVSL+JE
iQF2nsrQz6toG3pgv9sHnXtYXNcLZlZNxz5zL4IoAQWfgeyjwowMYKGgASIefrGzV16mkLbVvvC8
Kcf4zfCiZx4eae43PyDVJAdQVfOuwrTLGFy5hdYVigY1V1s/rMtk8vXV5JYxx0MV3WeH2WHpGuEJ
Wczh2za0pEkrVL2F0AxeSGpsAsJivcKQSExy5sRuCKVZGytRPIQDOUM40CRgzH8EmKkSzyo/EOXa
ByKKJ0dqwNCyGrfhAJ+Bg0bnKynlzgqEU43gZc8un5AMVk43WW/nHe3XZcMw1WC/5Iu9zNGEddHL
HFYdl/MWYSImmTFp73oew2hHMexwT1vV33YQbD4Ea9Zel5AC34LCcucqZyCs9DKdIGTywCuGVrBk
nYcJirKI4L1U1Np8I8IWxGToGmWTrCiWV6ZAZiUXVzeA6aW5IsVY1SdZzE3zpaizxvtaWtdm+BA5
Q+zhAGQXVypSXfWDZBV503hy9HHt2HDfuU4E6dwhY/YaQv0geIrCocweB4XjHLosSG7LowX6Xr9J
RKxPCTg1EzwEqDN+DLJpwVhXEFneginNlx1F9rWfstwQ6DN/FmYdUkjBLgZytPyADERclXEVrJmY
UAKiz1tmXibSgJHaIhh1gkaoKlDVmWmCxDOqelocZgM6O4EfFZ8AN0sxxJ4r66uC5Bzy00WBNoM8
Z+WJWbqyPgqHW9AlPURsw3lB6p29DrETIytN9whgAb48YF95nIp6qeM2o6Efd/4UYaZj0+bQqGMf
hUQx7JHWJCA7r6901Ov1lvsaJyzFPKjsdXV4P67gZebPdEDheFTOrJ+h4Av7PKnIgPI4CHKcSqEu
M/FlgfJ42RmJvSOBE3k8rrRXLE9ZBl+RiNXKrEGHukC7vmZbRsbQ3retzuvjVARqvR27RQafWmgu
mg1h0RxNCVanBac7SyVjPNiMIkQJJ333CnK4aKF15KI/0UsI38GPrMoreCEkBpBvVx9PCDlXXRkN
w7YMg+4qGGeMIu6MZvcMzVBVnrXfOQ7Kt9EYWnpFoGer85MAAxeFCTzHEDkI7PJ+Ih2bfTxcULnd
llM/6nal31uDd99KONQ76VdLajHRVgXwqK+GQgJc++GPqK0kVH8wnYXQDC52dN4mrIwNwSDrZtuX
RR5WKbccGlwRMEREIcRd9mfRkDo/RuBO+SNSXiB9bqFBn1JP+sqaFHUX+K5kxi/LDu1nJfUm78ey
OkMkVk/fRkiuSmx+vd9Aku9s1vNX3oJFgpBgzcTI0gpdUf6G6mNQdytq0/WATZKbeyAWkiRdh7Id
Ok/4Kj7D/2iCa2ugjwigGdcs+9oNrsOWlU1tmd1rSnwHgWygGx5CbSNGDtoEDGL1VqJsGbq4aDqr
vaTNuO7HFDwFRZWIFGnMqPIgd34K8wqKxhLsUyMjbXeQzelDPjSZSSad8euRieWb6Ez2mTgbHVVX
BMkM31sqGxI8oix/0iaHNA5Z2kCI0APFEZuDuG/qUwApfrPVE0JVYsjox9toWp61HcExD7zcZbKS
Vx687QlmymKdAeA8BEvmPfgYSbVbqcLZsvAhgQisx7dc/DuFfSWNTBTeAPKC86SMgpRAgJkWkN3H
QwgJb5xBrrrRoAS3tSeio6PeBOotXxlQTmwsUN7V6Wr9sbkXMm9S6a3QknhoRZdUR1VzLDC2E9C5
0P0VGOSmPkQr9w8UZp592dZkz4i9SObmbFsW8yNsDPD+gGwzSdQFOvZbLk4Wwtsjr4Q+0XaeYzyT
5mQ7rGox4l4Xqg9k3HVKfKe5anasykSMmZiQK7VTdxjBSt/1K/B1CebnMKyl2XSmeuVrO9zrXHSx
gXco7ddsSsjSF/fA0ST+LA8/i2YiMum4VOfB7zqkNSK4+qaahwhVAoNMdQIxigSnkdhEeJOF8UEN
LcId+wVnnmXQYTHoAv3NMM7kDUJOKAUw4fGRZmiG46broXZSnobjxK/K7VSa0cborQa9KYpMQLtN
MSorjPJWfuVDlFfXyLauTCyx+aLrFKZCCWiKIu0wkJvGUO0jvNPRaSgRz9QiKb1qJvVQ4rA+5nlJ
vyPqMzvVbAbTuDRguW2U2x1TUJnFUlC3r8fceemAOfNTXFmMolvycX7qx6G/HQU0lDF+enkP+QvB
mR+E9aeurfoldbmlTyVl8nMZVssRMqL+foR/+VBcGvuUu8UcfL0AahgGU25WqLDqBMP5+NYPFCYh
OzuP0MfxOvsBnWb0KEipZRJMSD2JJ8/h6wDwRF08eIuGcFcWEDZM1bjHB0uo9qwPjwo0TlOyLOFI
ttMw5cc2YlGsGMO5ZSsXFQlSPcsp4ZOazq4chm8WQv0H0ixZFkd6Wp8YywMcKKqptpDoRexajp4P
jttH7lXSDH11JWq89kcpnfk8ouG/w4beFPgHTXUzwMy+H6cZbhGMYnRbM9u53OSVZlXsNbZJuPOD
aRshw+kqZ0Fu9lUEES7ur4OYMFpqxEFAstacqMu9DYG48Lm1YbhZhpI82MlEiWVrlxS1yLdmWMQO
TrJ+a7IW3oGueSZ9zff4AYVNerRYT7i1WqRuVdB39iUJU3+Ngq1HC7fLC9OdNPqmHQumPNUsZJDV
DA0yayLUh7e69OfPQYnMXWzHGdx1rBuPstL1uZ7q9kp17ZWHAe0vsx6zq6BBEj+1xbj1Fyf2vM8C
ALZzOOxcmR9lJCtgTDWnkBJUw3n1KywxaP3RU/mjt1dBO9yIfvWeJRqVJWm8dX3By0rb1Icn7mtT
OvUseDdDRCJ/UEQDlvhxJngkvJXxCeXKjOaqjKo9L9GOwVjp6ZSU+avGRJwjwuGKdID3Y1dB7o4h
sGRAf9WZK4qBYhsi1PdprGe5XaSoU09Y8hCgC04tJKt79ORwITvxKhavSIlpT3k45VsN/eidj2zL
TyN6gKOPKjahQzRfj3MO4a7sKTyL67gpbRV+ESYzkPpDcCg9aGt7jvjbkENIJHyrdhBHYYxkW/pp
I0eYMrg+EwkFBww1OtHLbJKxh4tS1kFzhFkN74juyFc+V/5W8dw/QCbjJ/BmYWwJppZkWcBQjVkF
4R4TqKhWXNBWlm2Wrn79MrCwSKoGQk9rvRaFzuj2XZBBjRZMaEe9Ot+0UT7q3ULY/OJm/lnxoT7W
JsiPcKDkMaosDC9g4Rt6rP7Boo+8rtB5mI0LHObVzdKb7zOOAjmVZlI31ECRf+VavF2xR3N5KtrF
LyHCHaSYYk8gjgTiPhfclp3wPgm0VxAa2ayEjqALKxsrOWbfUPuQVI4RfGIuaO995tMvbtBm15cK
VhAkIaEpI4h0QEQ8zO4ChETdZeLeryHiW+uoOZQ9/QqPo4LSbkEdpTN72yk9H90aXVL3QnKC7XBM
4MEzD5kvoXbrW4h1F4KSTjD5pAN44wxroBWu6GM1EqhDEFEJVWVTBLCsNVeTjz1MDmMI+TvHRVjV
vmArM3FeeMtTPyloV/gcNoe1w37tRlRBSQeL76aRdrlehtCd8W7DomR5dF50ERyrrP6O1ri6q9GG
JIun6V3HR6x1nFD7paPBNsc8UxQDtSkAQOj6gCGQ1QY2hvKhipS95ij/1d76jl4UWe03GA3VF6W1
vuaIv4ZHp9X7ptTeM4BTbOJr022xosN6L6m3bgFZrw6eTrg4h5mPyRqGzUZxnm+gQeUbEw2Q/ZN6
YDG2nBBTrBV2xg3vO4vFWLSJqfsnSMDrW1o3w30QMNjyGBQ0hefg7em8+ioqUZv53Wz2StkfJa+H
MbHaBP3OdCWLVVirb2tYweslSjSoHc5trL9l0htUw8+YLDy0UAyWJK58cktM3x+zy1nra2pOjGNA
8GIpvwasyO6MpVUXQ4NN90jNhN0q5zrp1yaE43KEBnVBWNduxHC0ZSNQAD4UlexuJkbK56gZ8QKW
q/9WANBAZQ+1SDwvKk8B1GUP3B/96z6wlCYLasIz5uSMW8hNLeJcSRccVYYxTmaN5l3OvYP1IZHO
G8/f5sqINjYjlHExWvTxFaJscekmbQoLQg9LCF/jlVfBN1P79HkFFmPgrMU+hnofN0yacAv5rd7g
BrwiKudJISckqVse3fMVuQlkDi9CtLbZE/D/CdGY9DbroTrkfNBJni+LiwdD3NnDZHOCOlqIJ5/q
8W6xoQUkIgQuITyhpRWfIS1cngNjui0QYMgrFjas6KJC9bXNZ3crtRMWAsRWQFBt1lWkgBuhbh/r
5luzNrP5ivHB7GK4iuyWdDV+sG7o+UvU5ssrDkvIPvFgz8Z6Vcr6yJfQVzj+MPESgvNQ+v258cIZ
OyadrEqYzOe07G1dngAZZfk5C2SWmhrI0Xd/zlW4Z9jsYJEvAvFEBU6wpmbDXBA0L5HXRYhlgyHo
PGFhT+PTEhA76wDD6ixlukxGIkfVsnQpTbEsKA2X+cqRgjxVlkYxslGfBpy0V/5Qt6/ASlByqNyz
/LYeiV76LKVIDIAjNWC4tqP92cMMBZCB667W6CULOzZ8BwRmvDhmlghHQ4gy6aQp5NBbqhRG5mg4
JhGp6TL8iTPIqPRQN4pV4w3zwwEmxqH3o+t1wkzZtIM6yn7Ko5FfNaPXBVdqHvzg2wQFXH21zrOD
IQDu1jANSwyf2HWNRHJ3vGqJr3IwRni7otR1dI40Hvi9ozDyt0nntxWeCS4MPQJGqBZ8p362z9i4
s+XFK6J6HOMsEzr7PNSBYVsCIsBs5ZzL9rVEIM56H65+A1BPrRItZh2Ai92tUzsUJ7nmK4yxfLXh
LfNG2A5aVsBsAGyAFvgPJ9qhhfJzqbEZLi3GfB3gepuqfQhi5LoR8KferpXIym9r3zJAmtmK5nFy
zIQFjEQmlMex8uhyQ5lB419D1k9PmLiz1Nhbm8KDQBD6ecAT6qetS0YZa2/n1VP+tg+5AQpSo5Y+
6KlxyB33ckDf0GWHfD9hpwG3YbN8eRJ51UmewOhi+g1ogozvJCw74w6lKcCCvF58cnCXAKUErNAY
wVMnXHv0AS9MKQ8jXl/NHQx6b145KDRBFhX6QZFOk+06+YFXIUahGd3bSiSs1zGiLWXwFgpW9RWS
lwzWEyGIFj+xvseNZ96AX7PIBvZe+A1FXzoGK5i9IIP76dwUPrzILWH43l2I0vYLNuOK3qIWqgZU
yETf0b4hz3XBAsguW3RrA3p4NiwQ5aM1xpujwJBkl1rGD9wG0nR7AXYHMcEEGHnBmzYesZ/mOmJ4
dI2VPv4TIpUbiwXyIBHEoyA9iieIJdGNqCxv4yJDifnJkCwHPIxMEzhMYZqH9A5Gyu2QwXGYkGFc
2d2Uw/i+1ZhU1W1RJrtqwxeKkX5eHqzdbQXVIV4r09cAFldaFd0RbhPyJavC0S2xyWdRoI4DSwbn
YCj3OALn6Lyi1PU2F+KLX3WrgfkTB/9K7wpuvCKeS9gzi6wN0Aw6GW3rGhazrfZX/NQAO6ITGaZF
xryxF+SszvEwA0lJB+8NKoJtyeAmADmGacmwWxDEZMxaobbCxrfoY2c5voqHNpSo+cC5Hc0sV3kU
2dQVENzATLsir/fCivKfj3Vgy0CgFJ6iNtGYLaEP2SCQc+hqz65nzzSBjftWjVA2I5KLbqLVzt31
bLRp0mqBThKLy4uupwGu3xXfcbjnULOq58gQz0tdGNQ7ANmVOqLVpO4EDg7JAdUgg27f0Kn17+Fn
d12KjVDACeb5trqG1kNEgBWI6a4W3kWpMK3KtiuKfdSwkGhEZzRGuoylXy/tRgE/ro5ipCXAXR4N
T/aSehr7YYBVC5hmjJJ6WXvzAl0Hb1LCrf4O47e9zVs8or2jZEBMQwQ5MYrSHo97ygdIlxkT9Cls
WrxvvVJopuiaqx8Mj/oZGFHN9mO09G6LKNiLz6nsM5Y6bAzZ5vKGYYuWaOr3TXdZGmPVuO9/vJxw
9WONSn+I9N4f17CoY3iS5nXfYfiGS4uAAhhsp341R1q1yMlsUCgGCAMAkghSSHV0U1emOhELnwz8
s2zs0sLPF3cM4LHKb5if9fpUeV3jxyhF4QSPTdFX6CvHkkhL0g6KLii++xDZp1i44TYcMcU+yXuv
OlkX6fwQ+kS9hcafIc7uBVmBPNMsqHDjMOJppz3KwiNIkbb9wocJ73xJNVg8pNjWAE5zROUC7Fqh
u15vKbV4BCrkTb2jiAjczXSgeWow3RZBY21e62YnxrB3R3TsoIdjih23ekMOB3BNHANBfSWsrHqX
Ch/LdAv6F8i6J1TQbVUVuUftOnemrgYpDiJiwP4ZMYLda6k71N3VMOs8gcs6aI9irZAtN/LSc9DM
q55mj2VYCL2LPCE9AqAclTb26Tabb2DgzssbRJ0U/VYiAggn5ziWbLc0FnxWIZZpgg/E1PCotar1
YHKoyx4xCaaVXpjOMCzv4VYtxZ4UzVgd0G5EnznveRHjDVYuzaU/4n2t+qFI29Xo776FQzsZDUxS
W5iHii+Dltmc8rpClMsfZ8QfVOnSFk21gYCfPIgy6PMr3CTR3/XcZYAsQKaOj8oVY3D9x44ZasRY
fLaD31fbhfglrF3oLNgaexyG5Z0HP/uwiUIJ4pcXnFx2YL8r9vA1r9UBuvfmoJCWVSVuYqP5EQw0
G1OLEw+7T9AMwc6hDvtc80Hy1O8a81WRECEgsNau3ZSEyIWgY1IsU4BKGQ/54kjMdeXtu3DEskBU
E2pij0CEdTtz0BdAPsfF2/mIcohuPCCfkOH3+SS/IaJLNFd8qYMXwAzanY03cp5WOBbtJ1REwt7n
qHzX24zCmPcpzCeN13fp7YFXXmDh88j99X7AMBT7KYC0aAIMgpVUHjIPRrwXOBWdT7alj0PyxNbV
6VecJ02NA8Uv2xJGWL9ZvWsDPl/t5qrx/b3g5gIIexPlIkrRQmfLnBQWzqmXDIPD6xhezqI/y0Eg
feeyTZE19XyJiR1pv1Av81OC4NppPnVwUSp4AGUPB6tuWWsxwQYn/behtQJZJwj2wUsFciACRVBG
0KHA/YpKHv7+sOhgIRwaq+7QTLhyBz5WyHPYTDNPqgpewL3KEIdQD45UWKKTHC4Y9gKWY48cVEmu
gT+1eoNOb2THHKQpwHY4o9bHP2sk4U8MVRfS0vnelHWHowuqjHDEW9y263Xu1/YHgXUF0DoUdR6i
61FUqm+DoCMHFjDb5iqvPLU8SKXKPEWkE9ZZJzGI6hOCtUR/AHSh1N7zPKSjN2KppweEhEmy9zE+
ZdwjUsl7BNFk9vPsIxGSj1VXnTHVy7o+yQPrFkh3vPw1DMF9PqNn9boveUj977B0VfrFdyRCHzgv
RRCO8ayLBTUAOEukG8GVR/PvkTVz8WWOFp09C5dhbWSAN6M3ECyL3ruxyOxhcFWZstWroZqeC1AR
J9bVrL5ChDSRm8wGxn9wwLMuMkLc2D1DDOR47logKNcZtBhqi2RsWsNTGGbY6GtkTPQxKYrANFsm
OeWgD1F0/SiKMrAy7rMe1jVEdYBSbCqDjsqQIsd9bWERg+QJ/OQa2Z3DJc+YnMDqar1TGWjpE6a0
BuZ7200D3Gw8n0todsBCTadBUdXvEYYhyYVkKdfzOoyUXisg5R2G3zTWIQtsRnuWxavXj+5LLxpd
Ah3pxHzV6rHj95bgcNy3cBVWbxoden1VRZh1fkTOD4KsNsofkR6XeHD0lgf4rvroFjO7eHgt1zGj
oFpQsQQARRT538ydSZvbRtalfxHcmCIAbAGQIJnMeZQ2eDKVEuZ5xq/vF3JVtzPlsrp69S3Ki5It
giAQcePec96zvfW9oSwXnBmGYadq9ESeLaEkzo42cDF0uxxvVKd7wyRaeoV5VIQNNBNaLy2d00pG
+a5AU6HU14Yy9ppzufk249RNcgpdbKN8bPK7AK9PKsDt+C50an9TmLjAULR81M8IaupWju0cYG2T
xn1vLk73XKYEEr/O0CPmwNGYuN9gBOcddXKH7eengOe/Uo1eJt/aqqt+9J81oR9kpP9JOPrhX/p7
Aer/QG2pvsn6/te/9Zu/aEvvkzJC7dH+VVz68z/5U1yqqeYfqqNzapMOurKfKtE/taVovf4QCHWQ
LiJhVK0tZu9f0lLtj02vZDtIgG3NtO0Nn/lvaekfaF0NjT/in1LXga//+9L+H6Slxidp53aYxNTB
hzu2JaUwtU+yrCJLRJO0ShnYxc2SWU9jS+h0R9e8HnHOWlnuGbgfz0OS5jseuRJeWPTIuN0L1yZ+
j1p5kFX+o0TPyPYgPDWedM+c5T7lWO0Rvn3mtHnAAL2rE4zk+FI9JjawW1ThGQPdM1YTO1JLv6LE
ReVvHRUFupHoTHoT0PDJlT/ERXnDVO5qYSy89UUuoozpdCYKzyij1bNazAe2Yd6mubXXmWptnyrT
4iYPld0q+svRLL0OmkAjCkjhjq9o8qY1unov8+oe8kHuhhHHkMxgHFrfxLO1pxvkWV3+VdrmAevb
UbX44lE4XsrlrW+KHWvlDVmxQWTc9QqJ1Gl9M+v8a7LwqlgcZvOuirrR1eMQWIpBsYqPEzOamR/b
WR4dhyWvVsqbkvO+W0yREwi1MvdpXDlBN7xV6lvGV0EJdWZv82PjjvAHTxaSLiW9XqbclnIwFfNA
o/omylUOKm0gzdrd/u2+z+loeesaBaqlnTRtuV/zit6bg9c37F6mCqZenKz3GW1x0fSXMZ5ZJW1q
VCqFh8poh7TCJRurc03lWeXH4IrEpDGhws2s3uUDyII7lR80tqenRrsN1ei0fTCFZiBb9Diivsv7
yrfWd7guXxnxs9uHOjZHcchsPlPlGOF0L+i7PJhU95sWSxvz3UzbdXsqeo1fut9G9b1CJqc4FOxT
VKnjZTOUXyGx5rQ/ihNyi2PFswYtDC2Qs0ec5GVNtK/wd1fW/NTY2W7o0jdrcR7iXn36+dxgCSpi
/h2LamipkFcm4hZNyX7QapXnLR9A+oiACsTbvm1aqk996zzk1RxkIQ0Q3QiAxgQUtXSfx8sSVJFd
PetJHThhexrn3cgbMNrWsUioajHAd82qum3ZBOkigozJJ22O3eSQ2mOX9yNyAgEDa2rry43BYQ/J
O/gxxyXkeDdp6TsCxX023G39jLWKL8qUHalt7WNqNvtwScyLRFqVz1Bh8pbJWf0ha3icUusr2Prl
DopmdpROcQbxb92vZWOdS/7MaZn5ZQs9z0LGJfVRAimjGuJ9N5YxrVaLydVSlT4tZQNpSxPuGxl/
QUUg/FrLpfvzDzFBC5hk2U1sZnGgOm28b6y6613UwzE/xUK/qh5eotn53kPrc0fLvIEURyNYm7dc
22i569OWkTQXxJQwPFZyewpoRSBIKn/IEnBVwUDsQnF4dw2bGYUFlYg0T8FE0JT5hd3T5zMLJznC
pawOMqziPbxCJcAxe8iG3ipcZQ59uxyrg5Gil45MzbpP7LLZodX2SYLY143pZ/YaqDXAAzQ9YI2+
Sqe7KOjgr2X4UufRzqqsUz47O6vIvagdLxT9d0nCf78A67bQTIY+dIw/LcBKIhwzAisWhArvvH03
OlAp5JtFh9J2Zm5DdpcvcLyU9UlxNPcvW9XfKvs/+hP/XP9hNjqGrumQGz9nvRqFHCnVsyrQHLis
Tk0nH/X8UNv7mJlzWIW5GwdJZyAUtfYz3fh41UDV4OH1lLpCHUCzx1ANy5v7AYiDmv2gj5T6lqM+
jMNOKM0DrZfRLVbrCohXsP0tqZ56avGghPkJltWtnJOXGnQjkJnSHcN8ty75btuG1FIHKFaX95Za
7ctoOW3Lcp8DpkhGajIgjaY8CvYlZZSvIGXPFmA9k5d3e3HW3jqWWnRRj9FFOC40NxkpJPLQgXiw
h/jbZD0y/oo4Vtl5dcwi4aXz3Ua+GmUJO3F4iwwz0IiRrTBuyFR6ueQ1RDhh0VlNGCWYUgRDNz/V
U3VP0soPkZpXuiGuolleQTE7OyHzBYQXLp0q1W8SNEromjjE7VaHpk2fuKk+P7JsIduxHbrVVPo/
amkfkSm4SlKQ8slaHHN0yN+Wor7fvpBgY7XMUzvb9PyK4tx35RerKuFR7Soks4yZT7Vx+8+PyEc5
/p8PiNTk5j7hzeBJ+Vh3dnkhnEEsVYB2bnZHVm2CJFuvkg6yOe3tnz/sZ7nxf+XLf34ajR2HD8IF
gDLv46epXTLSCbWrgM7QFeIQVr1M8+Ipvu3UiHewHoKmYa5votiCZ9GY+zn83Tf++ZV+vQjErpaJ
bvuXOGuni8zSpq8RTBzRmzI5GAuZSE1IVRHwByxD1c8fdNvOmvkJHbNnoRMkqyCnIz1hJZb7WrBZ
KLqP/pmNlKOB1QJXMQKEdMFUdztkTa62sF5J5Rgr6lVorzdxNx22AqHpRepaU/WqGy+QVTzQV55U
bHw3WM4T4yHU4ZCARYFU2FeHNH43zTeGjDeqmAIr1/1UiX6Dcf8Zu/P5ljhCt6hX6UzwKHz8XUpE
qvGoQu4cFA0tHFiPaCNiDuxsq0ei8241on2UX3Txc6e1exNWr77eWMbiTzO7ZXIxSzqSvD5zah6s
pjhzokQ6nZdBFbHQTe8983TjZtXiC3NWr+p1vFv632XP/Yyz+fVbbKWz4KxofI64I+1TzcyBtXaY
SzdtqvO8mIFuFl8UYu9oBx5KY3zTJvsiFw+TWK4YURzUlhq2119LcJfUBHMeVGDQ6s6611tE7iM1
pzYe9ca63GrPckIQGke/scT8zBj55cKloToOK7VmaZvD4S/kASxDAGzFXAXVYLwtCpgLxfJSmpe6
NoFIHqEQLKyc/WIeYoeuztRfN82m51DJkyw1D9LWz8UNwCA9oTL6zTbyM33s1+uTgp1E0nf7bNI3
8saQLbr4YE4qikfs1yaLOXmcX+MZ1I+VnQ0GB6pjXYF8OaaKFkRsIBtXcUhYz1fjypmMR9oY+3q4
SVEfat0d2pudqQ+UYc2tsoagtuMnrTAD0tp3bGZHib8L6EgQW8ySDcRsFUwUDflSug0ksm9I0Q4i
fv//WKBQymP7M9mxmXd8/CVydNGZUeRVIFLjdqvGdHU86OF5zNV9oaIvSeVhTKbLbUdZFv2wRu1v
Egl+prb8crMtzh4GlAg6Jp8MUqKue3ppXEKN+rdW7SOrqdfOb1uVrSXxBYLfHUeR904RvoGiXZ+r
F5GK/WAWP7Yqe2tf/OaubN/64yWZUMAxCFr4fFShfrorq44pLQQPx0HmvFrNXZiaN1Yr9yZycqtK
3lGbQf3urywCRDLzNw70v9k0+HR+DcxrXAQGzo+/ydToobK0gqePwtNSvlTdoyipIBl+qal5yznV
1tvDyrWAeIOJ+K/OCO2KvzdoGtsH/PL1/3IBn1bHRo/mooESH2Rr68Fe9UxbBOCkWM3fTF35Wc2U
Ejp1RUWfdsds7Hat/gWryGW8LodBzH4pYaOv2ysTtO23bdWPjMLdnmsbcHlTdwGmN5Bo1lWI2rKi
XrJTjrqT8CiCHe/n7/lftXr+vj/zoYXzH7tB/xO7OFtw2n/u4jy8Jvlr+Z68fmjjbP/Nv9s44g98
r4zxEV3x+m8r4J9tHMf6w2C2q0vb0NA+4b/6P20cXf2Dh5L+Lv0VC5qj4Ln5VxuHv41nFRaApQLn
ErzM/00b55c3ADsdT7+pb9eHJZa/7cP+oNZD7ayz0h+yNFluhD4Ol4qA/O0VA5gvv64NJQp6ht1o
l4U6C9c0cY0ESE+wskSgSA1/anv7d/kKH02V9GTYZLEv08PSeC3lZ7aFIEQF20/MZRVDGF7oCYcH
Xw4oxXwd7tq57sv6UolD1MltY8AD09Wp+c3a9NGCx40Xqs5iLTRL6Jg8P/dNrWocrHHgCB8phSFp
2USdhbEzzyBJ1epvszQ+OWm3zxOGjpd2s/yqOt27jz9F5jiLXjaxFZhz2A3QUY2XTIei6ufoKr5O
CYEMeeigQyunEQYKClvaLQNy1MNfnt+/O9pti85fFyUuxNyc6zyYttS5CR8vpM7wsy+AP4M86qsB
oOus4wxZovewD7UrJ7dNGmgpw0+Ixuv8VVU4aeXGihh36HWt8BRnjEJfpo2V+P98aZ/PnJbUiWBB
lacJB7r+590iakyhV3Y24ntwkMCbNHhgYactk7Z//qDPzx8fJHSamhYHa6q+z789wy2DvlgzBFrO
B+6iRjW1fY9d6HltJvFDz5DRoapGFFwRPkKJ0ZdMIv/5Gj6fn6ytT8uu5Gwlp8O0/+PPoDdOEvZz
OQbVai82PG89pZ0wL7qPTs2IzuqU6L+5v1s1+OGX3xYdzLaqajoOStJPuzFakFYfYhUmfJfXX0CK
F1BFrRkwv13hLOB/OSLlGOXLb7BBv35XVjLJL0rvmiXy8/u+JNBxkSm1gQHnGq1crbLgZIqsedLy
kEiGKAnX39FQfv22/LicrIVq6qzE6qfnHIDqakK5a4PGnuIDek3ErOmYTe8Q3up3XVaoi7MMQfo/
/67be/zxJqNZ21r68B8sx7E+FR2RdBiR92kfRIvZG0QpDu0Pq+CJCpY0SobA6mrkrMsQ2eXesXpd
Bv/8+XhwPr7hNg0jvGvUoJxShZQMyD8+WvHUhKx4FZM4NN8u6P0X5BjtycD5eRn34qGeiLFbqxrM
LS2HOW0QqJOlnvjwPueLto2AEUoQrno6UzojND4yT3QOhFLnD1mcadftAvyfYMJvBd6nnVEaySFe
y2mny54BQJiErmjz3leymNiShbm/G5M4f1KqsE4RMq/NIeawQk9FrQEfFnGivK5OzoGxmXgZ1+aH
DsyCCIj1gsAX64j/ZDlZDETdKIuSQzFntFCBmfpVXxYvcT3HmDiMH+Qga2cLBiSqJN6onuCi+0yV
614CALzO0VvVahTfRIa4Hngfj4kdOaeEVHZaSkpTftUy56WHn+V3ESixDMetV5Ln0Ph6hzYAnvdF
1Qz9wUGqZNPuUZh8IqZYPCvT8wUlWHo/zqnVuHqiwpgdqullXhPkcyyjfi4IfZ8tdgCiE8YyuQek
EIEy7zS8gyumyRp6N20W4IMTHVEr3lfalCIIBD69+TbMSXMuNlmKs1/sZiBxAPtXPjFuzzgDuhEB
NUXqh2mZ1KmXlHMGGG1oO9O5sZGvLjW0bDvuba6jZ+IhrWblcoTeEtkSNvWXjL+xPqsmrFD0AH1q
K5c5jPtNiehE5XpTFTMLYI2UIXteuollOXdIQfVRdsw3XTFqMqirmH9OVp0mt6agWx/oJfXvYw5e
QJ6S2KyyfSJnNnp9sKHlcUOrkeYHxDn00hv3nPvd2CWQ7T935FkbipKm+6SaP/pI46+lkjbHu1DR
+EtWZ66/RAsePtcgKwcmtVYIO7wQOUIZP482dHEapqoG79nhqqO05npx7/HPVk0B7MaMm2lW8gxl
PtY4Ls8pJ5ULQ8TYzDniOUYRV2s5RgC0x4W8mgy4su2FcrbK06yhPf1iyIL4kxCt5eInY0WkCzbc
4Qy0tyH+oEW7c2VWoIn3k5LRrGxatW0vuqiYu1OpjjzLKlaN5ZyTpPMFl7OtHVXTQAxl8L5xoygX
Kj+Ly3OJGmMPhyKCCDsvzMmY37TLUWhpfqcVs5H7DkIh61xgVQ33GGZ7/VoD0KHcR06YJ7eJOZj9
fkG2W35LFO07ltiFqArcZ+8arEfnEttNfV1Lwbn6T7EL59ne8Ys+tyy36wru1Ggg+m4g2f7oO+6T
K2ucLb6ozJrxHv5ZcZenKz13JULO6BWZPYL0TYzwpdCJcXFlWl60W5IXVrlc2TXL2iLpbcS2FoGq
714HOIrqhVZhBTggYplpEMf0vGfwuuG+VcXqKU2/yQT0KrVuspzJg5BkgFyjpEkKUALamhysdGAd
60RIEoE1Koo3RPnQ7EXutJ1Xgy2hf9xkcpqDFEpp7PcO0FpPiqRskV0Juz6EeHRvDLVs6n1Gvnft
68DvENtGa3lgkqJEPnAYtq8ashSPWCJ0rzYntcpcCKms5qJHL+tOXeIEaNAoY4ZMWCGuGUAlWC3C
MPJ5L/Vdy+ygCSrb6oSvzcngliv6RMao2WXZWyW+haQvzwVHhb2m2OFd5qjKHllKeQ3TTjJVyqfU
QwhU/EDaFHuN42S4TczpvDpqZ7u8tfE7UlSpPVZ16KQ+Ny0kVyFRRk8lwSPxyGHrDpWso+swgkNN
GFDiYD2zY2cHgoKRzpInFUZlCxQsXqrJ2OPsEG/LVG7vUVPMe2eF7gv+wLyeaaFd5GVruoVIjlat
t1dqagA5wBgMZR4Z8aE25yFE6Rhau8KMjcfB0GXqCn29ZQ/tDjaGnqAc+2Y/Lk2YH9UsFkd44BFG
tDU9OIAHTzmgJA+5XLUfSew84iVd3pJ4MfaIMJMLVEbRZaWtz6oGu9h18L55iVFaTNNwcgRrUU/3
0BwwJi2cmby4DFUAEaS2Ye1fJ8aqKVVfR1EEGKFrcDH2ylgeWfew9WSTrLEg9ar5feCw4iqdtF4z
Q39WO4nRpF6bYyzILRBr5BxnSNo7FNVZ43et2SuvOYoqOlf9dNEVCIF3MAzwJOWR4YRXianY96XS
iJssIpBIM7N6hyLPbHcAB+RApg2og5h8s5vFabFmF2nqvLSw7uPTWuURE+yFN8tDT5iep6ky+svZ
7pxvSyeG7zUl186Gz9wBe0ZwWyudtg+bMjviFZU2v3jdsG/lC84ZrZNM9LHquYktUALCCrmdhrQ5
sD9o58WoT6GjEsQBBDq9SrA7X+NnTVy1orMBLEDccA9TPypkxHg1Z5NOk/IeXU4BoWKQp0XW6psh
thmnE/PtXcoFxXesXLvBVVd9n2odbMXYoDfVjdbMdxn5PlB6nSk9gmwq7vHD5vspqePLJGr6o45Y
1tN16AGb2zZ1iRA5O5lK2g/LlP1dZqZxRAOMAD3syLdv57y7ztqBfqgzAOUnnYb+11gtJtj/uH4k
Pk45RL3Du5HK7KbVCUrYhZ0ZP6mTKg+inNudaNIoEB01grkafhx379NaT/7K23mt9ul8Pdr6rZBV
4uEwnoK5mAkgD2m7q2j0fSqdtdzJNCuvoHzDFjTL3N+U0t8oBDscT5XuDyornhcOKPnbZTSuUb+f
YqsrT5oe85Pozer2Nph9O0IT6ZY9P7fXYKx6MhfR4Sly4uoKo0x2PVUTHtgK/mdPVdFN+3JBiblb
YIrTH6LqJ8CCpJTSUDBaFKTg1Akn0nIY9z0zbHAam2M3uzbDTHs2NYGFu5kf9Lx+hJr80KONdosR
noqb4kRAv4u7b13AP6tzY5wEGEyO7j9SwB2tFr3DOkTBH+uXA6CLQ8vCSLLygjcpfhVo2znzoP7D
VvWYTIpwx7XmfbXXR9kM13ZKQIvaqLyQLTY7vEWX3Yw5Pm7nA0Eb+aUuhwezTuI9ORFYKBgMVAsa
Cm2Oxr0+DfmPAaaIS1WGZ7uPd4USdwCU09i1Wr0Ek2CBw5Y9cR61yv9fSs9M2/Uq6eS0T51GRTK5
pk8mGOZ+sJNjm+dfFCGUUw+LvZQFhZbV8gCO8XOulq9Og485IfmKCJyp8xmxT09zlb+xBF+yqt8U
RqP6qT1keAgHxUsclG1MbsSeXIbv8TI+J/mY7gUwAJ8d/nJN42ZHTrrF1Jeo3IK6gqRIc1/SS6Q1
QypE25KpIK3kQFLLNzD40FloMbgD65/vLP2WAZOGqG84hCwoY41utYi6iJ1AUgChqemiq5njyaFS
tYXBbHgPVodpZOIcpkq7GuHiEBZNeWoqdXEgAHRxbdICvjsJQH1KSpvxvUGsn2quLxnqU7IvOuuS
ce98oANxOyO2BA60qWdyAaG3GNUH1sRHTN/hLk4jZ29ngIRAO8AxYNlk5tlsORpdjg9RISTEMXNU
eTJEpa9hKJh767VxWuGvqXIEkKYiC8QW2lbWNz3Tb0Sp3Itly4W0h5QfH9OXk4ZPDKc0l1cCBnkl
5I01zQcDq4taW9NhrFlak7IzglVpa5SkMxyHqFaOILhOC0XJQZO4UxRG9G7Xy8duUQ9jxKavA505
LPHa664Tqo5fbTLzjGSo4xrWV9akhi4oBKrZFcc+M1udQLGiXkZ8+fFC/J11HRXd/bgY4RXW//VU
N73pDRSi53Qd0908GPW+leJJq9PlfTSm9qi0qnFnsQvcTX2mgMqKtT2dlAxhwBw9xE1Z3pfpuu6A
pDMarNP2GxCLilhVVZouUPT1WeiGGnQF+ofCLN+WOcNh0nG/XpHvPxXsLNezihdP05ETqQVouYIc
lsu0kzZxjrq+H6qI0NKhaor9FDa927TRCySiYmsgmF7dwrdIyWjypSysbS6rHjINpVikty+wsAnB
KbT6jqzw3CedOTDLpvML0tCerZE0ZYbWeuJOTNyuaP+U16U27PtGMa6ypow8fQC/76uxKo/zlE6L
B4C+Qj1Pza9qicqjhdpoIEEtd4ZrjNat3yM3AK/ly7LdTXFGCWDg3rzmyAzfHw0uZjLMipz/MaDv
OJp3FP1GFKN2zeIt2CsqO3o+ibaFag76Q5x0l+ZUNPuONLxTP5QY5VqbM4vmtBcg5xD0q46JyDXt
7iNQL9iX1rGLXEViesI/Er1hCDb9fnAYDNM3m0HQlGQahmtrHUmLDEOvEgBZXHuppNd3Kwv0NKLH
oaIkeWZNoBcitsfwP1eoMfKR89c4z8XXvEGf7+XsJ6HvNORp+K3CTaBnq3T9SdCTbPZlo+qXat6H
JyXDcAC0y0huEW9blL0mXnGQgtXDiOetBC1ljHiBYpsybo4tjr8AjkSg17O4UTbai2XEpIVgH4+9
uIIu4zKIKq/DYa5vMhUrjLfEwgldyVO94xBlzv4UYkQfEAi2+2WUTxNhdqGX1lF3UlvZvCyj2aze
jDJ971CrMRqnSSE8Mh5A2hDmoh9zrbOngBmSXjPpqyc+zV72LYkcuWs5mXVesJe82trYvgIAAdNQ
2ACjsLTiCmkWl/VrRech7XPYKdmRso5bkDFBTCjTf/RLavohglncSVVy5BDIeW1ZtMmXuViVY5u0
WurxiqUp30Sd9rUy2t+FmSUnfU6KL3bUvjPx7V75WuivpD0jIiHmFO+WPGyPKg+53akHJYZ1xIOo
XqMVFjeF0ltnvDHWi52nhGJsW881xUt85FhuXk6Z0LlSRQkseui3reB7uqCAWCezcrWHfYE5jlhX
Am2E2xZKB6EK3bI/52H+lETpjBFlTr+g2ZvRzOjzvolWU7g0ezC96fZ6yTyVdRIFzKNW4FtxhyXH
RJR22rkI68of03q4U0DTvGfLUL9ygrw26WndNl3JJFz2kAGY7HOHtRodX2M+ZFWV3iMjWk/2YIhH
gnmWB3W2ccMPuA6nPko8Gq2zB7w53XWqXtyTRK6e0pjD9lAWKwbmDsmeAWd18ho6R9lO6B0RlPDV
VgSnenIkjk+cxpi00rhVZUvoLHWnDGMOKJz3sdcCQAZZwJoV+/VEmIw+giVaW/FtGu27RIcSZ4EQ
weFPdKmzOjc1/kZ3NSq6niZOy76VCb3PMUzpRVr380RwDaf15q0OWw65TZLKC/y7061QpH3CR41I
IUpfk74ldaQYbWKAuBRSjZciQO/KYd2p44FB+yqv45UqwSpHAtMkenU30cEmNEL0uGtQHTnkzvWB
Y3ThuxV33XWIIelkWeobXiyLfCn42XujKAw06Oqyz6IuOYypLOYLR5LNBeZH50Ys8MJs+6nu6gOJ
mKOXa2WgOSI/lKjpXSPunWehQbhLp5uJBfdqno1ANYczgTVeNec3LcXPFA0mAqT+64I/1DMwXlzQ
tZ02JIPs4ADwa6U1aL5qsiMEgmZJ0Ggqhkfi7g5po4ZvHU5V7kuqPWwh9mmRzJjANcLlKhuRTrBR
/ibKkMXqrtpIJfzQVGl4HbQS/ycyr67vOYp2AGswZCmqN7UITrxs5UmASEO3/CbBiYZLouod54RX
B6YDOSg9Ik+il+FKqBOKC0TGHVFz6PQzvzMyqyAZqx6yI1mO9o+oj8fpVA2MUUmcps0ZYn52ss5f
25ZzYGldMHPtsEBmz+CGEuCA6ExJ3CaahGDk2njDKRP3YOgalMb+YBTnmH7VMuuneVb8OsH+KKwn
Jc2OmM1eunWUF+ZKkl02iO7slwkwixlhi9uP4BMTrbju2EYZduRunSzWOe3DyMOaFvuhw5EYc9fO
ipfvS+9cGnp4waNPGm4ejFN8hsuZuIpShvsQ578Xi4ICer4LGzzBFpqDUG/vjaJrXaYar1mRNhxU
5E1R8aOZs3mPJf+oEWe7AxmuUATldHn6EGNcCOUoYfunTs+v4kK+VbUdpHOa+7FjpgFW2rumUaB+
DKxY2Hjt4qx3BJeTgrQ+N/FytLIo9DotORVd+Y4OA4FYGA/nCicpByRGbOnG9ujzwsNxhVO3Y0dr
iuqiY8HZqS3D7YYYVc4IFPJqhHQhXZYXhYhm12xkvccYDVWtLGU3nZx6+pZoTe2m9HrVHRy5mk2Z
1Hai5uBHCHp/Jno6B0qxH6rcUL3PXMuijq6JTkqd+6iO9EAPI/0pIs8LbYe8HFGG3w0/3YaGSoVf
sLYgBc5e6wKXECZ6W5E+mj48iZixHWb4cTmvFzRP0mca29XyAzpY4zwuYRp+w/3RRz7FahdjSeWs
gc0Jf+dFS4d24OzscMcXNsNlr1lF9J4qdbIi5Kuq4cYsE6t/zYke31KI1ly5WGqTboWLAnLuA6VN
uQGRwNiEfZNTEe4srJU7lYq7RkcwP7bddFfGyo1mD0+08D28U9rBzNsMFRAYBXY5rl3YD3E9SuSV
FkxMILovFD82YI3piRIxA7BDl3GsrDsLG9SuMdX2Mle6M1YycSOnJTeCaO1HmE2igdpTsM25AAeL
2zaiCJ9nU3N2gz6pz7RveeN0B+uXFsYyPeCcac+pQPmOFxlKYGJE6V1kldv3i/WvEbeS1KfMYRQq
c6u/E+DlQHlFpnPS1U4xqOmj4ajGKdihKaXa7HJ6EiAdkuZAXuBzr8NjuRiyMNZPW17yI9797zSc
x6vQmq0ToW/C9PIR5MNei6KhxKW7nQ2JuaaPq04vwNgIcmMxvLOMYdhHRl8f67kV/EZ5tKc9k16t
OYw7q2yHO+ydBLAJ7FKZ3n5binQ4ylyJv4C27ZkoKsStZgM+eLerVdrSYFnsQAUzc53X/anJW1y6
kAw4TvddhqAUS+1VEkEAmVDn8CKMxWEg3P0LY+U1sAZCLOJ1gkLX5ZWP5fML6+N8Ujgj4YFSyTpb
IlK0V62Pzno46hK0FcOFgQnZdRlF5LShUj05MTYvSGkoqItxSU6rM9SEQhviCGZQpeMUTaFXLJZ8
LGl9PyGxT/e1HcJ6jCl8tbyg6LC70ms0mpiI49kAqxwh9pbJOib6mvmp09k8oPF0MtjhfOLszH1s
EbBZ1hYDIaXIkeJEetSXuxTQDA61mhivZJRnUmOLLzMW8PumAek2V/1OiUJxOwDrpQJaood5SmKP
R+wuL+f8DA5qvkvzItVcpyaOGp8tRx2yOd6nec5PBtp1nioe3XXkT9WEzu40k9mWq0kJaCyKfnRy
jS/qsqpfYeOuRIaPM9by4dtIA/Q2LBQwCuUF2lIqMKfPKAYrZ4jviO7q9iqDEJ88+fxgF5yVMtmr
iJ8rnQAGjRpZ82ctfYrIByBOl1TIXdqLJSCnJb3So9V66kG/uxjfat9a4oGumI1U36YLz7dOXuaS
3sdC2UPrgmhgTJ/fi7jQdgnZBkezmx4w3KvAo1p5myjOEuj96rxPOKyfdadWLhRRhkFFqi9aIGnQ
kaBpWtfwXXlGiEC3WkO+KTKaby2Si70oVJJHpgpiH48Vv0dVYZmMc432qA76MBmAjoc2aI64N3+0
emOjQm4WL+2E6aOwn8A4TLaPR7R4EutYXw0ClbRd57MXO5UZxOOY+H0ttwFDnz02EhKHVrbjSwzP
Kxgxq/tGYRIzWsfFpYVF5JxpbXa35M29Pso4GHpMesICTQy9YQGmNBZfS6NIr/m1pztbNsbD1KUZ
3w0w+uPIEMf01ApMyxWopWRHKiENMKZQbl2NHNCx4M852/rKycPQq28yGzgut3WOqGoUSe/LBJ6P
N3BQ9s005rBRGSBQisVsZz+FdvmN9GAC8SDty6upbmb6NLVSv82Gkj+XupNcsUWR0dXExbel+d/M
nUeS5EraXVeENkh3YBpaZGSkFjWBZWVWQQMO4YADu/nXwo3xRDdV04ykcULjoAevrV69CATg+MS9
57puxzozcp8IoPOTTVQppyKEFh84MECVH/XIyJRVHqDUeRp2cdE2rN7G+FoyH96CxpxWgUPgGp7z
ButymGWfowvi6my1yWStJnYn1WYqAfSUphWPqgBvk3gSjBWl6iXje1dHzObiLBJLo0ZrICkWdaj3
9ewkr7ymrE02wTitPPauhI+1b2w05ien9+uNbUW8q6pweM2bqcDMpK1L4Pn5Lhc6cFdtpsMdSQUo
/ate8jadf8/uTIcsh5xnPVrulJoMKLTZ20OmWjCW9vMaeO20cidYODRozcqNG8T2JXVUuAS0GzHb
0lpp57nnoq+LypJXZsn+VubjsGPtmR18hKErP0hZWtv4uXiC5UZ31bsJ8+wb64Yk9rhhQJaCmeaU
lMUGgMNyrOIyeXCbqNkJUsWdNh9BtZExF9Yw+ngJ6QPTGkHYLmgkumqmoqD1d8Sfh7DC8vFDdbW+
iMy3T8QGggx3I2vt0j6BhiiKA+m2KYCrgh4ukQy4xjh8RAW1rAFeZHjl0vSCkF5uSpwH731qo0wM
RX8boYbNBzHnEddef1NXOesenfkHWMMeMnE4XEO1OPe0l8HfPAXUVWci2BCbMhzQXHATCh1+aWD9
HNn6LZ/A5dVhKho4wYXZEzg18NCFL2RAMooNq0+vIi57nk21z2bxwyKLUFravJWJIEPg5IGERlw2
1v70xQ/q25qpDfdd2OgP3Sf0kyyFz6VLWbwMvHDY7uUvqWcitqngwA4E1VZ/nRwvQlPSxPZZUB77
3KboIKiyoTVx6h3aD29NVjSJZn7T6aNZlvy1ZEyykCteJbSZoj04Qzw/zBpVC7DJAfzI5Of91lcM
qLcO3lYyVRUs0fVY1PVRx5X6ZYa+YoyDpzHbysG+jFm35JSvFUmot1EbpqcFRYSZJp40J/2ofN0f
h74HFhXphEjGqqUPBRvxGDD4Odp4l95UofmS7jINy5aGLCNr0SczHrita28EBKj+b56DQjpEOgxg
SISKVNiuiUfSiVxq/2FsprP2vPQ8wBf+AQgVMXhqC+8Ych9h3BYLmOdEz7yVTPjXtpP5FbcglkYd
YNSLnduuekAeDRui0qvWyu2PAUFcvB3aMvki95YhepO4V/io9mMK5nELcqdozrMoks2QqOUJEvsy
QF3h+q8cBZB3RaPprqqolBywPVt4L8NutvJ6nR4wikcfoovT78Kf1PaGdCJ/c/xKZfo9S4dZ9Jyk
+YMMiD3oPcGr2020xZmIpDjLLXOaunCgScNAunfnycWWWUSvtU8cMiJcL/isHRU+pEPVT2eVKv80
Not/hvhMR5RW8rdX1QxpqwS/JFQJ2vlRD5eJE6ZYlamvz25LEpGdsGodyoQlhdemFj9PI95l25PZ
m5kpwXrQx89OK4cXzyusB0As5R62RzFAp60GvGODXI4I8ofNwrWDHGDVGj/JbRRkCHg/OI01MlwF
SMgf4M83HILHhJiyijFeGZ270EnXXTlBUvQptd4zUsUVyxRZXeseXquYQTivRTF3ycE4TQ2MLCDh
2lH1gvWDAHK3ZOrJ5HIfZkxO9r5P+tlKsdUlJ7awPH/Vun3xJvNbVZXctn30NfLQlfyOrXCh9kPH
7OHaufxsYhYu9dCoIYM7YgmLtc2ic+/r/GqTQElkUzhu4iTEqRvDEGRGop7DMKLCtcIayHoPSv0R
EqBO7pmAWedeOt3IwDXwnvWUZHt4Ch3lfWbrNS746qWPc8akkoCUHWNIA/eXjo2zBvrYijdytFzR
B/CgY/qfV2j5FqYUsm13KrNxelhgNF7HTIJ6I0uVaNEQxPRJul457z2WiGzG66Q+DTFbxlVVQe/r
+zJ6Hkc2a2nrMqTuHI6oTbjwUlMcNv3G7huPPXvLUiRxm2NT+6LbkbIXOk+jdvVvq+6yx9wIOW/o
DLEFs1uXwWqevIyoB+ohYH3L1mJrgHLJGlmUd3HtYp9sB7IB2lEB5V0Qc+UuywIDGPDJqnpzEJFl
hlVQJlz9cSYBIattd9/meLdcGifgOLCQVnnjtRt0QjxlZW4NBWODIaFH19l9PyIVsAFs7/ti4Hth
YcDEO7wX0xR8VpER2FHlRBtmpcmBUmU5p1DjQLmX6SI2uSbLk41TPfAkMDVJvMX9WBwQUYvrXUKL
wRq3fb0upiC7b+lo6ER5lzD0GEkZZpWimbBR3q974T2Jquph55bJG4me5Y48ANqcKEdvAlbisSIj
YbdM3k+VCZgpDZRlNpb9Rpk+3WnuTi8Nn/PQiQ/mBlv2PZRYaoEaNXTf0th0A6p6DsQMc5pi9zH3
WMnZjqefXD9kV58WAqqgU7VWtl+ScppPNLysKqxGC3OqErZIW/oAJnyrkahmBIPEWqPB6GqKggMk
LcRJZdrdGC3hmDmbrJXx9DQ5UD9ZJrbSP+q6saZXM3UztIt//j9VOjPucsAL1q9JZLfjg4+SGqeW
odxkftiWaIdcu+CvtoheiYHXZjfVYmEiXE3VKP44Ponv6zSOR/RLS8XY/KhueiiQvXlzmgOex5Up
IpRQpCfySTSkLfOLZ9trf1upQRUkpKU+Q7cAsgaZLTWvFg8LqFTWQ2Y99VCcz2rsOekWT4n4/C89
SUm6G8QTTUWwkVCAAXzZZIJXayfIb5neLLQEL4uCxvHJyYuWyrOOw2Ht/VOIZBsx1vsqUfCY5U2a
t62dEAUZpoiOnyAysz5aLJbba8U7yb3iPk3ZpencVZ/aEry02oHLgDQJKDe7ZMNti82DyXhSozLv
hQ1MrEvupiEIvhsKcmYejokOiWdxioLqk/yzvPcmVbEmUYPedgtewhWKRfc+1h3ALcEbEnVYOh1p
EmpnpWSbfDvlML3QTV4GtiosgjRQpW3XCReJXDr0e6+v7Q8yBaKnfhqyezKEkw2IvvCFcJzi6AdU
uGO4pPfkzoPsTymvQ5WVf5Txi4Ia1oE2PTWU41WCiS0b1bxDDeB/TToofjdUtq8Q0WnRe1feWs+a
9Qh7scX/PeFafYixp1596SeUfHN+LnJ3uhdjNbOuH8x7MoGDikNH4+Dm8SBtgEvVauspbYqHxRKs
+6WTt0f6nYXJbTKoN5iUH2SzgyH0TXs3DkyEsaR51yG2OB9nh8lQ3n3gO4j3cqzClwls6saSY/Ey
E7T6xrLb3dJ0+ihSpDpkVJW/tOvKLTYlaHTKwajIydnfuUOIhskV2SnLrOZSGRp3AMRPRSrxo5IF
sAnN0H0yof0qta7ObVEWdyVP9mdapY8hlR3JlP5HD8Yu2frUeOt+cTHgFjYSKIM0TmSN3CwLRZoN
qX1XRAq4Su5sIuTZu2AsXYItqm6d2hGhC1ZjmX8FGf0/c6z8m6/lf8Uv+f/S1oLo939nayFeAoT6
f/qPf4vLc13+rX8ZW2TwDyxbqMUhjRBmh2D+vxpbBMYWz3OlH/rEU4fY0P+bscV3/mEzRwpRbDkC
EfTN8/JfjC2e+AcmMAf9OfgSLHKk4v1f8Elun+t/UFmLKPT5BBFtJkYa9kLif1JZe1XqzAn6ZzR2
Pk5HWczD0WcneNfWTOnBslM/2/gbtvlEe1ncZCBhO8mtD7d6I8DYvXIamm0i+3wbmUode7tKBMaT
grFEySD/YyY6/p0/M12llSyHRbT2Zw7R5XdCNsPK8eYKkYUDsTeZuq2X/B+9c67zT532f5eS8yUl
RhnHx/uPyNvG+PzvOm4EP7ZccuPs3QnpjJP16pWLK/XZyDhGyWWjKIpxEc0bEQsIiKWKKfrremuw
yn/3t9BiuHEwJMNl2oM2kG9RuiTPOAOwe5I64THnC9KQ2IsseQQy4h5I0RgfwwJAIXOJoHM2NB4p
mhOi0RkkG/E7jlF5IfxSeORNfIeiktFiXHNBXFbmVdr9FkS/HUyVgEXl5f5lyptsyRomx9nBjK9W
CBvYfGlasvwUsW5bAgQWa+EQI2f8MPs7NChAjkNSOaDTp6RrmJsxUcbRjFEaWsmdmuLk4lgIOesB
U/4KSR+8Jaq7YQXiv/2O2BE9F43w/I122vSbUz36QLtVbyUEN7DcDuw9f0gCqFiBr5OtiQvAg8oP
5Ks1jf2HX05uvitKYG5oX/IeZXZM9PZiJJqzKWe+NbMYXiOCv3EYqM+2cq7CC+EP9VFSG29HiA6H
ROPtgek2II6YYU80Rf4whwAVYoY1WELt/G+oJmtb6zS+DyF+Ms5IXH0XaCY2IM+sDQYZc3GiWL2U
MrN202J3hyIuioepKbNNAZhj1zYjWP1pMp9DkIFUnM1Y/Riqvo8lTpwzGxb/QvwOcMzca998XTk7
4GzJ6xDnt3XVkjDtgY29Ykhp7zI/uK2YO9X+0DAGV6bct1FzMrK4TRTk0rRJNqWlmaHldnciXBJO
l8bcO5ex2YQa8jNJ6P3XEEYbpbv7yAYu7/vEP1VTg4Wa6AMR2u3joFwPiUdrNqh310Gpkh9OIuSd
sinQzDjJLq3t4VxbFRNjHGpHwrmcN4IBSZ5G4Aj1HHFmXtrVr8If5GNPGfP3pmogWqCYs2e1pPXC
/GSmWMv8YaOIFrlj2xfqU93Y86cshgUaMyK6VUafjH48oLP3vLjawcXmJFjm4+K734M3xnddwkKc
J+F3y4O7EhVRyR7ihLU/pmblWHjqhBX+8UIMmwRQoNputsHIhCRgJhX0SXtNxmKrFi5Z3Or8YQrR
ZglTB+fWMM9NbjZl8PnI259U7yvWTcsPIvcjC0rU9krfMUWvdmBP1vivWFS6VO9zO75ProMe0/3u
ytzdeHbyx3KeyUa+X1B5VqWqAVqnj6bM3iCmvXSiO8XgAUjVei6y6slN20POID7yqk2YT3uhs4sn
kLHHrD4pTlLUojxMRS0517qXmuQxK5/eOopNENyQHG87wiJxGCy9zhEq7GL8nXr+S1q4v2amUxdh
ieZqdSg9MgJpHph7/8xpwvZsMOZeDdZdMSNgZivi9KykJopnQnCYKK5K3wJU4VCijEjNl54Vf9m/
kMmz5URaezFt9KIRTPgqvIP4T02edy/+jBE/Qotimy3Cu1WyBAeb+DH2HCsuapqtu3TwENt43+UN
9AaOerhoL02PLFqKG/HvhbiNAHpGwPI8hc3nEaAOvjEpdsYJkHvPV2doPqw8Df/cIswO4IxO+TSB
Asj8rR0MDTFc49aty+QdqRfd5BitPdbubZmeRrowP3+fmmHYC0dvG0Hme8GBWRY246tfwXiLUvGS
dVLkf2q3fcorT6HM53iHkzlPN4RCxsaY/a68bevC+zRLX3LPp2Qv6p+44O83rduugKBeBqlX/oC+
NdfTk0QAgUqROCOyXCgFcXhmp3JEZpra6NntK/kcF6m61RyOlOuldRnFNMJkUI/8uBvThQdG82pn
G5myHuufhoXJt0212jc9Vp9021gDu/J4OVp+dmm7YBs0zjrIQgKuI4ODrl3ugfFvprx5dNGt0M6h
xMKTvWE895Fk4sNV6uJH/FZZ573nQ7ilmX3UaYVU13l0NKp1YKWnTqDgZQp9l1sI3at4RMKv2AQl
Bv1xnl1zz7ryUD9bvQKnwd+WCNGjrzw6OGRWTY0lJ4Q2QGVabYcxQKfbl4C91XUaxztl6U8FMTjG
FsP2/WsgPWKajSGlLJL72c7OS9hbeEL6PZ7JCwBkaEadeEq0Ppeo/RDk0BxZb4FX3zmM4vOUmXZa
jY+olnmrNSgc5bztU/JbksY7TsmE3Baht41axZHlqowHiCXmMASvLghzkj/QXWVGR9uga80KnWR8
GBxSwKrgYhSgEV/94flKN4YNIRxbI88xirQ1SO5im3LA30Uide5aOFcQEfp5gIplgxRrBvMCRds6
1cJ/QtyUrKLKR2OF1WW15PA4oqr8p7WBm8aqIm5r4v8YKHLwDOEhX9hb9g2qTENBccoI19qPBqh8
r+ft4H1BNsk3sz/SbgPEXuN1JWUri4tzhpNIkuzC/cIUsc/yejcyp3m2mLXfHBlm+RqlfiL07s0Z
sLp7lfcGi8CEd3McvoZNz5C43I0TugEhTyAqWI8G2z7Kd5W4rWNycwm9u6F9CxV6iNHn1+mt7KEi
+IEeaKWb+d6HCATr4k1a8tWf2/UyFiHi0vzTrdKJQy8tdkGl0AWauroOJQiwyet/SdE9LAYNUg3b
E8LiKUEPli/OQTrDW9jGEfdf/oXthcPKDdFNq5/WwdImJVQjdiktVBfEdFL5P2MtX5u5BAcfqHHT
q/L3DRsVDTdCHMKMdT+YIwpUEpRyOj4qyWeduEdliUPdZg99oYhjSF/LPjvHlg9jE6BkWj8YGZT3
dfesETaUJt+YKqJOIWgrrWHba7QtbDm4QaI9asxTgeqS11d7ykMPZXgcvPKJPyPNNYsbplX2rpjg
CIAk+jCp2QAMPs3F8DeP1SUa2hPGnT2IvE+TZ0/Ksvha4Luhbu3jZHjymlIh+Wz9daqyX2lY9jS6
TL8F8cmJnM8OkvW+QnenBm54Un5YSgKpbVPUDx2ZUcpONwtjxOQmTG8q8hhlfddjvNhgQVvWiht1
5U/HzCCIbvP2Lg/1tBo5uMSNkS+o8BmKdw8uutaOocR6RjuxT1QH+DVH3gMb29sO5hk7l7t2p1jx
HxQ7dPTnm8go0wL1R8CKONfZE+ulcUNOtDrYccKnZj8xAihnUzViyMH+wPbY3/nIaFZ6sSn+fZHs
Gyd/NUGL3LSEJ09a9BTordPb5T5sYgSfLvARBCxEQPTkpmQIYdcuNfa2mtOPAWZvCpvZKutHP6US
mzhIVnDKALIxIOlMuhGzV64SBfTQoqqAYpjhZ/Iot5ss+V3EKliJkgPScYCft4jWiYx4I3X9MV6W
i+ND6W1kG8H4E1z7Nv5jVLCxqvmxYeK/Up20wBHlGARcLrDhKMw3AUdSOtcfVZ9lp8mj7ubeOjvB
3L9VVGyHJAmPcZbZ65H4PVuhFmXRvdZL+teJ8ttwpHsrLP2gpPvm++EhIckwTjpODrcgyoebUhRM
EtIJOy5ha4bVGvnRxXG2SOlyAxtCgWCjyDaHZC4kvq4drW3mdmyTANTkJblKDXsbpuKYg5q4e8Q/
+JYP6cHmfCYgfh2IFnMTC89EvuOEbTnaRm+fumSzlQ1KEVO8Svh2a0+ZbYHbi5JqeBPlfPHdieH6
ckDY8Q7YeF1VwYOro0PWmtfphrzPrX0zBKiazknS57uxJx1vnJbzMppz5tl/2p5Be8JOkpKMmOrh
04PhC+gLDZqH3rYP0Aq0LcP7Pui/lI63suMzjC0iDd3Nv/CcMTbJly8+6xdxEh9+D8QxA4gE971a
uZ7FgLMef4dV+ejNaMB6ACEWR+YmF8FNrxIkA9JTxnOJdLOTxYAwDpPj4Dt3mU1EZN6iADd3dW/X
a79NXgBLp3sVkHNaTATTdORuTP58yROAwQq9QcIYlxparwU40FWCMdZ7QvJ66iTJeDD6dzrXCP1E
wbGDnJeDPn/xigE0T4EAJfD+OjaOpmq8w1m1ZVL3ghyd/AQQzV6TvXVe91QWWOAyjlx9m4v37bjy
rWE3FWbc67xJX0pwUsD3UVqxkBdRc5ginusVmmX6xCr8iGTVo2PTxZ7B9rRrSCk51sEoHluq7W1n
ZFeu48YxR1ICa+RCstq5qKn3aKy9P2hF3PewSdlEO5MEcd8kB0k0J2fILRHYsNkiSjW+5j1JvhQv
LasW09vWKfWj+DsohfdhByP7QKoLdudKxdkDjZSTrGvT0rz2yKTWZT1L3JBh4L0wEaSLYzN1izlz
vD8FDQZnRgYDlGKh+zsJFl0c9Sy2acudI7zHdjsp5Zhd0HbW1ZB+8kMCVnNmFWIdLCf0t8WYT0c2
k/qAw8W6l1oASTI1YTkGfcPTLU98h+KJarFpa/GRoY1YB4VAck/OBWp9FLW7OgLfN8uw/Qk46+8a
O7/lS5Cn/Cq6dvx2l3g+hUOhPoQryFktF+TIdjkbbEk2qU6pJEFRTk5N7FodP+dDE+6yyPIOGrf1
j2sWrDkYZQpr5VlTFR4y+wYtTyJy7dD9mb9DkVpX9vLuypUxOsp52uItqvaz387EKyNu+Ym1b8ib
LfRtsZr694m1ZPQrpg9Opsg4rRDvvgyFwA7liOEwuJH/NrWW89V4XHyU2n8WEhKBXZJIxloNJVZr
EsInvWOZkpqV2WrVDplNPGWvLEzIjbv1mrS5WBFG0Q47H40VdnqQ17eZgoVBJmDTTXUhrOchyfHz
x20xrR16SnQXNVLlWGk33cfS615vooA/0zKOv3JhvGMXVOOOAAcqZb+1LsTCWBc71rwK42kgVcBp
dgnusxtPmrzMMU2/Sk50ZPlipl5bxlIeQIkWD0Uv86ND/smZzbXZzRN+yW4KUBM5yhymkDA/npvm
vU2q6Qtt7XtvuO9ZRSe0UPu684J5pROR/ba9nHNV9VFa0CRprLS+HUMoKDq2d2aEdmnYJH77xDSc
SQkgc1J5FI22dGDcu9iDc0ImH4Stl5uiU53GfmwvrS+KTUifz8c2L7moxb5zMHfKBEZgL4L71qOF
a3rkwpVr7nFUCR5ra5KHHtPauRFTs1v6fvlt+dYtE4NdfTM6Bk1zXj62AEg+cyLdYX1R2PM/96mP
nQoS7DjTJucyfSV3Nz10M5F4oPfanOQaAstWPqAkWi4ZEMEwMZ/3Yr/awXIgpCLoMO65FmkiMnP/
VFmQf9I5hD86YRcwx1N81yiSUtoknd+L2U1e4kmy+iwCefWHKdxijMy2yhsQKIz49he3Ky1OBqel
riEugkCK7GrLglPbwBnvOpO/+9FQPxRAk68yIUAzY4B+9Rs5PRb9NN6lcll+FQ5vOpHq4DF1QgRe
BYx3f7z5XJp5+cX7wacyDmuxKRpf37wuQ807tMwuCm2nS8hSU/8QmEMJSc16B22hfggi5a9ZErmv
N4/BKnUHdb65yV9s2fOWocHrb3mjibUeF4ugkMB3d6ivUZDa/XimScmOkVTiSp+BOZqkwk0V+CkU
eNt9IcC1PKQxeQ6tHQAzNCQS6jkESJW3ulkPtoPEbpwLJFWWve1v+vZE8lcPDamX5YgRhjCw6n0O
44XEnsYjnNCKz9IdrmqqngXImT38TEONQ1HhZgxvOl35z4skPtvFLYPGLQhoiG9mJR9p6ke6LHoF
Bzg7d009vCpj+0gq8OfmYG2fFx1iSHAFBWSIYE+yfGNuIGbnJbYIOl9FDUot9D2BfLBsq33sSCm9
8whQ+CgGZAk7MjIkId8+2Ulpi3K0GrR13yC3IqQCqxxGpSHl6b4xW9nUJ+eq6EDZTaazhsvcoCBa
De3Myi7A3MMWu6uHF6xYxWsWl71P5nVUXlvy2Ay791sL6PFAurJmbq1p/GjcfRrRsAvFS6UWvJPS
l5s0R18ssURcS6qTAOpdI9ed5/T9ivB5ol06MkI6tp7ZWpi53cq4KU9YZdS3syjn6KVgOJhsNlfY
KrwUrG7tjG5BfheyaPSgzjuEXf1QFzeCaUwTe+kQGO60yD+zsoLSSLxZ/FyMS02c3NB/uJXlfVuZ
LfZNl81HBwv/b1NU8ffkKve3zmz3WYWZdRLslZEgRgtKu9CKcOMT1luoXVtm5k1G7N4QMHAiM+og
3smdnPCifU1PmbUTS/CZVfyvsEyarx6t3u8YIL/a5nHZHch1bVCsZENMr3cTjqVFCbq5IuFvMLLP
HpBYRkyUJMyPTSdR1GzHWdO5lWxNj35UcUTZSa8o6kmI2NIDe8+ha6b9ZM3BQ4qf5oXlA0VAi074
rtaZu5skhSM77ai8pUl1+aEbk+hNtIXcDqVHxBVzcVwHujUcGEqNJ/iXFUWtT9AwDXUTu9uROc15
WsLuYDQCSkC/xLb3nv8rHgr30ydlfM/Vrk8+Blz4A9hWGDCKufpJHARNpnbi66Ry/82iQLkG8FMc
skp4SKsmC499k3PIO0p5r33L2HgXYTt6USWL6inN2mZdLTeubY67iFXdukUzuHdqxz/i6OK4n1XQ
PbdlOW7ZHGEkxdM4X7tFWZesFuY78VKXcdXSPGdGNRBHTOLea6hWD8lcuYAwZV+skwrokCpLvCvm
n6l0BLalL60VWUfbLvWrOw/WcTacSKuQKeoHTLufhPifhnduxNAYjQPWa3FnWe4aWR7GnfohThLS
OohS2UbNQjvh3Nh4+pAY37DYbqyCyXts3xdCyRtLFKEnPJ7uDga7e8bdavOLOsg0uSeatd0aMmNy
Bj+cYD+JVkyiG8e7eIHpXnrVqtcGA0sAhn5aTsRIFBXSpoy42oIhVqiR18Hu8tHByFgyW0tHd1dP
zYIECYM97GqGLF1AYbuQ4jIyEyZmFiz4KMbmTIPZ7VzwMM9TZDkng2XbYbDhBY9MzZqTp7wZwZsP
pyfC4VIO4Dc2sHSQVPYVd4XHSDJVrXwm3zih5rcy/QKPWbx3jSX2mu/0FkxBfRgms65KknM2sL7S
r3ghperSTDg6LwEqrAUMTf6BNL3eplHbbVLyuyNs2ll0KzBQAY+cIcGWHGF37zHoNm9at+JKi+HU
l9kNXG9DMN1SbIk7M7tq4tS5+lnXXJGhILT1irqAp2A13WffBPk346qSVr5O03N209y5uRU+6hLl
W9mr+pt8rvpvhc9kRymiX6dK8UyUkf859hrmswSh/tyjdzwYlI3HNnEYwCJ9sC4QaMprz+qauJPG
OvZBjm0j89NrE7TeXYtyZdXZgNaK0lZXpkzcWUPkfmVh7tZ7Eugo8lw/GLZFMo6vjMV6wlmypN8m
xKyscWv6W/rDaoeoNj1mnErngprnlfvjp68FhQHTpX2cR8OTNUTDy9KPDF8MfurHiqMm3TiLx62A
3b5+DKGcgPUvp41TUzCPTYeFsq/qH5YH7X6qZ7AURMfPW0tbPDt9qyN75XdTRXwQw/pY6sdOM/1y
gql8GTC0b4FiuCe2gfi2h9Art4AEmte0IN6Mw67bk3TWbjJ/xvwUDEkCyz90AahmvB6csd1qwdSo
uel3+F09WjI1/JETu/1hsOwHEZnlfrClu3NS10W7LvQFeA7Nky97dL82eTl7p20opqbuIY6R4BFE
/wKR8qXLY/NUSVVtsdINBtW0jWvb8FDtElywr8huBGn0cprIDwsq4sVjtKsdhr7QOi4Li1AoFhi/
mlA9dbz8MLbIblOGSf2rysL+F4fMdOeLebnYeeydU/qau6z2l9fE9dRqkEL9KtLO/YAKiOWN1d9v
Ql2clzruf7BkMJxt0ninGKncuT6rM+RZHhGd/BLLWo/VeEb1U11HyFhfMLwOixeak9vxWcui0Rjz
x749Mog2D4KExIEYLiaAa+Z4GCHTLq/uYjqsBQLOQx4Q/5P7lTpXtsQjh4Z12PIaU99WLcZXTiGG
HbSoe1orqit3Oc8OSW62l9SM/7yfopxLLPiVm7IUIeKzWnfEiqMLzIadgO9TrChWmjer850/AoUd
qmcWdOSNzjva2+nSLZh08xubCyUmPKPOPZcy77hNxLvnd/JgeaO3mwsnfsimVlH5Zn68bz2LJCUZ
2NW9BgKDzNO6J0NXfCfC/gIsmb5FDXOvDjlaUMFXCfD5bGi5WK0TdHbhgXtvCg2sIgSPhqoSMd1K
8GMz8saPmS8UXaHybBRc4RtMAIgixXJjyOfQfPTRs5sOOVt9mUoHwallPY19553Hgnkc7e9EbOGt
f9fOFSPkTAoOaxRD4YXoma8t2ZVucJRzqXW3l90kno2bHBVA6BWL+IVOdCGnI9+4snpN4u61LZdb
qsJsHykyTrOHeGsErQ4ZfrAekzy8lrm6nzDRMbO98xr7V1zX57Al8cQtj8aJnnJTP+YTxpN8qbgU
HiaRKH5MdCffHG8pYdCM8FxDi2zoThxzKk+xsidjv1N2Ysu10GHXw9Mk8EKNAam5pL6/0GzQ1kP5
FRMVdUl43DduoPa05DMKWVd0I5JDSsHf6GBvFsskkmsL/PK+94OKjAwKX7VjFjafjOV1yP579T5x
9O2XNFDrJQu99ygrhnWSLoh2ovo2alLTE859ckDwMbL8xLnMMLsvPCSsc/5yS4mcGMXH+Z0RkPIj
M1XHoQnY/oZh9YvdNj112Xe71gvY/WjB4t349za9JcLFWR0i+jYN09b9myvDl7CbWK4IQ9f7yftn
6HhaPqLL8O9pSRn2dtGMuVXEy/3IWbg3ssKQu4zvObGEK9zYJH0XA6N8OvOja9L4zW6FsxNE1MdI
t32aBqhwsGtcmAarKAynHUmOvKSQ+anH5D+zdybLkRtptn6Va7WHDKMDvuhNzMFgcGYykxsYk0nC
AThmx/j0/YVU11pKVUum3V3cTZVZlWTBQAAO9/+c850Ku/bBdlGq2obm7wkPItNnjLpZlC10/0ry
9eIiy66dZKTHlnqp9hlmPDWKw5KfKGKdrzkt+tt6ZipaclSm4kWN/VeJbPgjrxTzsblJzKs9B9UD
3vwJqcghbwtM6cQouLQ3QVDBPlogXPFYqPJsWxawAkrpKEhWFPpaXXvd4bt5o564Y8bHLkOuA4cO
vKY209WUCfWSVmV3mnBwofPOaXCUaMx7WB2DR0pZcNocUhz4tbYTHIN4YYo16R3et0uqdb+22XUw
YJlH55HZ2/Dcl0N2gRDTMLXtfFlez5NjVdvETG58BUXBIiS8ULGwQ74viQmjwT5ixcyIc4T+OYzG
HK0/t47WTG7SDyfnAcmwYZxQLnv2pERbhYv/e/ST4iq201qvZ88hDZwHGaeq2U23ee5HXwIVUnmB
FlnxxJSq+qIXke+GioV4aJry3pkcJyBwDgXFXaRzZsPoHxlcUw3nJRXhRFnZbNCUPbdyV+hRbJne
Uto9+ngHtHTbjSA7cGXX4ZPWEQOqQCXZTcu59ISbPd2BnkOH4nSbzsbnBUvOTMR5+Om2eUrDVkCX
JgcP79breQDXg2f13I9Cn8LSSdGLTHObEQV9QXQbLpkSayPy1F3zxub7oSei+vP10tEf7gf8xy4p
vMbCHj3OT2XQV88CeNhhxkyxorbJ7BYRxDe2E8MsU/fKrV69Mn0JGsFUIlIRmUx7eCycpTrY7F2/
+kvl3mk3N3TD58NrpyyX4F5mXddlBwQTPB3Q8FrqO8yD6eOMv/Qew+R3N2Vqt2XcVzN8ygObNnKH
3CdJPcpmIVxQ+uOw1Xwoy1zcNX5+6VoumhBKdSjf6XnTx2yuBmRvCKvlzBpmNbb1SQgB83qQqS8F
p9Ady4F3TFqfrmRKT8kleotCFXXEWXaVwnlAWq/uC44udet8r60YkA2VcNc2msEVoc7yZi6a6IhU
SNlAWH5Xcf2oY7siV8F5kekqn9Fc7iUyMnx/IAUsX1CQ/TYqtq0jP7t8WZ4yV1HtFqUfXt10J7rn
KB4CjnUGmJTdMjWOnlDM8adGfX8/o+qcU50z/owXg7aBMraiu08+elbY+Ks+zOQbB3yOTw2nX2KD
hbinuJeZE+SCFnRVxsEyjObyoMY8IvYVBR/c/pdIi/G/dEmZHDjkK0ZNltxxHj3ILF0OfVAAowEX
Hu4GC0u2J0vENV070AoUclBgWpz5EQzlm1KaGHZgL+7t4aJhcrAjPVqk4TrNvWxcaSgFydrpXYZ/
2kmCI0Ms564oo+quz1R/Q7q3Omej8kYCpGj7sKydI2d8FIYxZ1ilm+6zsFP10lNynK64gnCV5GhF
20oXzwuTrxemcYzOmsq/TjhSArirm2014gqiOK8GhDKEUDC0uc1GwhY1weV1ZMg/xY1fb1rsyzQa
5+X1sFTxUUuNIum2rLIyJKBNtvDGu7QfNjSmrO2idIZVDgoNF0iBUOGykRuXBqJKI+9p8IbOKLX3
UNX5fIZnHK7HOmq+hOO2wZKwjmtzJ2JCaj0mBbJj9pr66Xhb9aEPgkxQaukGWOEv2xNM2AtTln62
J3gBXpietD/okxjMjK8/zXAwXI7M8JmAmPjTVQs044XZIs4YQrkUTOUnMF3trRPW6Z6Tbf68LJ65
nQNgfnTMFt8cTnn7pFqar9Q9Ri8itcQPKpMv+wliWRjTyKpNJNtL5ejntq6ex67YTJwjbqO5a67s
YqAfxV4srnHjn13fTLs+7ZvT3FXWHkme1A+Z4Ttm/nxXxwOyuWFsZB+ZK8fETWwqrXK7BoWB8Wrf
VX73hqncXdDvZfxDJSo8OF5jAOoAmoS6kWePcCyRLPEfjmdUjPEgjVP03NrteO0mLmUsBAg0oCWZ
ej9sDHcbRvxnORQ+8xafDmITMKup3YtuTkdjcNUPbC5Nd8kjjUENeBWZ68lxMAvQHbEdCFx+z4vp
sqDa6fSjwqtzRzwaMggsCNA7xCmbS8HFCvvjB1BUaw1K/2mwZxwtznDF53innPnaNlaExGF6Vs1r
h2eFnqUEmA4wdfWQd2YtOTRvHeTi8wR4LNrA3At+BKlCx6esd7lhppbd0PY5bQFtN1uvaY+NDqkz
SNj0oJD7/kTGMvFR663IGdc8Jlb3Nxzrn6DiF4coU3bbo/cR/Hzkuj9BpKEpTynLUXroY4o4R6st
q2OaET5hM+LKHYaUdksX7EQxQOheRxQcJau+xYX3N0UkfyR383dEgQ/mHqi7jaYX2j+xltPUSSbw
G9Av1USuTymzTb0u+w1t/I/M3P9rt8AfnNq39Uf5aNqPD3N+q3/upPx/0a596Q34C7t2D5n1o0z/
bNi+/Hu/GbYFBuvowp0W/AQsTA7Q89+aCAL3F0zZlMNIV9AqQBvG/xi23V9gVAtBC0HkXUzVvzNs
YwAHbRpRLxr4AlTUP/Fr/wQAp+MgpGnxYmb2+S/n8jG/76kZYpYIHeB5cOu2240+ooaCcEs/3Rjs
xwY+yO8uz91vHun/U9KwBfHTdP/1rz/ej3wbPo/CAr6ZcPzIEz99nis6WcoiwAyZN/gKLQOBMQIi
4P6zB/DfHxQ59Heyn4FUcWkZ+F0BD02+UWVR2bnVNgdYMDjAL/eNn4Y3UI9C55wRHGTSHiaMLp1c
xM4VqCgMfggqeEL/+kv/1GgAscKBYMZl86gR4VL/1MjFcC5iWEWfkrKX/BA1TvIkgKKeinkp8r/5
rMsF/O2yH3/817/43j7qsuSWoryBZM7PiPGpDfsGYQe8B+Cb1QBk7A4HMr7tQRYvDruQU6mW9I6U
fvf+19/S+SPd/LeP5o61+YZeQEHGT5eckElOCyN0yZruv2sd+ureOKI9IxniAnWoCGey6JAbG+Kh
u1VcZ8wBMcdUCEbgJC9Bqqyuiue/+bPc/3BFWDjDMPBYCV3nckv+7k4g2ZkNlk/jWlABmIhI0GB5
nnFdzi7VaPEEwdCjXRD1KN1YdT/tzWKVJ7aaAuMcu/2/+YH+9MTxA9EPy6vbiyT3wuUq/u7PKQsq
9AKc2BTAzZgAyYFRB5mCt5TrsYADUSUJ76q/vgZ/euoun8mzR76DB5D59x8/0xDWBP1m8ZlTY641
gFsIfLgK//pT/nTr8T5ls8lSxzuL4rEL9/9336yQFez3FLhqqOrWu+mdwaj72s6BCbWk6N4nq8jl
cXDLsD5UedE1f/OuE/Kn+gjqoOnZhTfgkX3xQs/56XtmVsKpIna6HXKi8CR7XwetFTs8KYE27/q3
gSKQ12lxg1eAc+kzcSjkOzljz1rFMATpDAP5qZOYmbdWRQB9xk77ZUeC0JEbWk/wR8TCQ0QoUtBx
t6Ur9O2YNaPaJrk/P7F9tpvnOTLi3h1nFOCC5MAn897J3FqoAPZKCLZWz1k7TRgbp6mxm21U9nPw
bA9zG6Sr0EBiAEuXd+1xaHGjbcIGwg4DZcet2bB58jqtwwLwSp/31koEDCNWLq7wuyxPUy4x4Ztt
gzSs1nSzeOO+csHAXhy+TVgcUJWEuG18XX/xUNOvw3ni92HGWzTye1EJ5s3MeEpP5uu2tsLyzig6
GTaVnY84SjvH2Jj23WEgIIjs9BlTzjY/Du0QmMNid7q7I5G4fBZz7VYbKyjUe2Mnk0XgN6D+r4t0
xL5/ZLC1GrzCOCueSt/B1Ett/eiHM7C/WC2vqQvrlq1cb007FpJ42bVjbb7lVGcYVo1C9Vw4O/s2
LhZaUOVz1CGTHUJBnJEX3BXbMSs6iRQzFdFndvyc9FgM4QIA2jsBPm/NyU0kWSENmqXdZYuLs3ex
bDwknfKagtHB4MPFDlxrVxRuP2PfHtmyFx31lgTjYfT1cRiQco1rjSfNI5UaL0zEObsajKkewXe8
+DhE4uMMnxvLciWGz7aSyn7oWBYFp4GgmkIcLPpyiM5b75vrxbj4g4Xp/p0K7MreekCAggdG6hk0
dAVr5vuC09PS4Neq8nGu09g5BSGhmXMVgjUJ9/w8U7bOuDPGl56rR4NOYPSwB8PCmZoUJWuDhTkR
AstpGRMPgsUSsgh125majnqrO+hnrJKFAfZHFw7FcL4hWhlloel2FdOQZtXnfvwOvz3Nr6CCIK0v
g6WCjc3bHs+yJbNgM3VDBJUlctGCkJrwigfSzbJt1dVG7RfsWRcclHaoikAVkuA7Agq4Wj9Ln5yQ
WEwxz9W46aUf4MkLaOZcVymsdV1EmKzjZoI0H6EC5FsGIxdAlSQ8vXGMbm6AIXBOT0vVH1lKLb4L
HvZyMzfQxkj8LPqNva+Y97LJ22y3TFrbty0wIHvjOpl7AlUS8YTaZv7I+I+3PPacccUWwXG/crsK
A9KyLJ2TKa0F+n+PFWO14E/TexaMbniFk4kiCF1/TL5PJbzRdZBNcXBYnEqU+4FZ2zcZYn3nyNZN
1h6lRmVbdAaSubNfY3BIEuiL28UbOexVJhmnyzo2Xo95NsT7JPE8aNXFOIMDCZPJPbS5FrsgIHC6
BoMEKD7rwfiQnUEOXlEfLHGGq2wgtNAHlrPVMVd2Xea5y7RBQ6gWQ5SGZCFw9a3soIIGrVM7+rok
aXqjmcE2jJ1S8qJaRTPmW4oHaNGcG+eHjn33OKYLzuUsx8NYLap9VVnugQldombZB56xPq1qIB4h
KLkYb5oErQ0DeJuMN0nigDIaM2+41jn7g69BEjb2YWnQ5JgpJgFRkIUUWB7hDigiUG8eczBO+k3+
WCJ5v3XwnG7TMsVugpOSMgMwl5d6BE74ZtNWfvolchZMLtB5LgsZboXqkWFABgaSTLg+zUtETN44
TjZfh5k2xZUE0P7EmLANrt3Fq30wzhYWwHJ0dLqumXpC4IjrWu+6aeG3oaRY9tcDqaxpT0qYigCJ
ZVBuu1KDGCI7O2+KuR2eIMgxvtezZ32wLIPzC+PEqne1cr0fkrEpSmVgi24HLgbYQ2J7MJccRN11
WPoeBEAyUOaUll4ZH9ppaa3D4mMPOi5hoaqrWoUtbkDXZbkBskmxMzp50DJFojIBb0zvWsinAq4F
R+fKU9debZmPxHbK+oHJxoj4kOThfStkDU6adEV/LbpGnOtoxDisfc6tK1gjySOkKLTkImhss5Ju
mX1aQX1BQV9CVPiNguiUxrKNznbqh4u1cwXCfb0CnIR9acKN0u0wssItzOsmXxV0OXTkcGbvHXQB
RoYeZvC8oo0CYEOuqfBYZVGNk26sSVFA/QA/jEmNr5gj1x7LxcbwasrKva7Yb0heXVUKvLtS3Xwb
hkyITnOMdeLFWECirhu/sPQNpgOV7xMtrXaD1jAsEXG1pCvdW21N47Lxa9ZJ5p9gH/MD1UCjlMBM
TTYQj8Qz4W7A1LUhELppJDK5BugPJyRoTO985U2BLx0+QShOFdhvjEPMOhj1t4DQ+q8UzAU54beB
cFxaT27EDMcpjoUAU7fFeG9mwC1dSHMEFY+owWReGoTaphpxmPelXdBmAgH+tiZUR0cmt+1LW/Pe
WzejVxbHNEy1i4aUjY9tuyTzs1EA8c/kOGKLara0uwuHBB0P5raXXlWFFZwZ0uiZFEGKBw4CVpo8
SstKPqHvFA3oSiHNxp1ak+wAhensKscq2r3HF/4GIU14zF/bGklmPWGVGO9E43d3cYhM/q130vgF
JJbODrrBrbmJ4bZgw0Cizjee4pF/wfoVBK91jrCxixZnYWuYigfjTFznqW9jOIe5g4Yq4V/dogNE
8EUW0CVrU8sEd0tjXJhi7awpFooZDgZOx5oS02pUr4MmYUiJ3bh3V7aIYuI+uN7IGA1IWCQzavnu
p9nwPAGxFtvOktEdT777PbQzdWqWS3xJT2L+4dYDtRf1BY5gxV77mDUqWzgTLs1NFouwPiVTNukP
f6iSByMFYR2gM0l9PfapIPNEvrRF4FDW99lV7Pn6HOInjdRJ7nyjPUjkW4EVrX3sAmWfMxFNM10W
flednNbF+5q2prA2ytVCbrQH4AINSxX3qT3gTB6CjNzPoLovQzPHAsdSRCg09PKAPJsvA4xRkd02
x2Dm3Y5VKgxIgxbShsSOF8Sio6VVwRoKtHLWYWLT92SFOVVNA0vduGHHwqzQDQeA52UUpxpkhI/D
O2ESARjRpVOatd5TX3Re8utqgLFPVu+1E2kTlX9isIXJ3cxF9WNEnPia9UI264BXHpKIUQ5kzibh
D0rszMZSE7ZvVTVjuaiN63xdKhSLdagW9Z2jWm3O9G1kYljVxRi29zSrmHo/lDHWddEQJn7hfuii
H7nfBvU3227c/sjeUeLAaGMy3w4G8cTNNkXnZ8ERsxrEbl7iMpgPqQ5U9cbWqLpBgUZzJn6gqODw
tScfB1gn6uRdun7MOpilTQwMFl28Xy6tHyxo2g1aC/dVnkrekWVifwTQi/UuKbDqgYjUtrsKwiW/
Vv0wvloL/vxdOuKKsbDCFTeS7ep3kPNtv2torM93ap4Ke9OivD2TGp+8jey8KVp7lEGgb7F/rbaC
EYbaho4WGNZm099Sm0QrqaAcgFVVoD/zjxfAfWrr4qXi2BV/IN6Qq8qnTl6jSIUE2prJ7gk9hQSZ
7TIuDjOuxnyf+kXO8gu/+OuAoAkMovW9V7Jf1jdeNv4l/BbrcU2LNF6wvE6H19DP8M3b4JJyzF/U
JKyduQtg0yUTbxPPL1HojQ5bswsFHvtNSbMNWKzIm34gl9EUkFQZrbYystz70lAiQD4ZC/+q8uah
XQex5q1MMs5xtgS4wbPWdhO+Q7vzLs31POX7tDEdgFGpYZtoII1i5fI2Y/ZbyWs/Dom1Yt7yxpUH
Jpl9JdCRmlRXF96H6ZLXh1maCJh9CBVKlnVKNgy9moOfl7ZUrBTcTdWYDrD6+8r5MLCKSLZQ71TB
Yc6wy7ogpWdURrPYV8ayfLCfoecfYp7jG2VU+Bm4hF1WYG+B7FEG49yhydvuNspT7o/Fr8V1Txhu
2i1ol+o4A/j5JIzEUtN56cTHJjQP7tEm3BeklGmkj83qUfiCodOb1Mk70n5hXjhXgfRwh4nRGcU5
NUqHx8JEODJM7nfuZaLceQK7rpcPWyjuDOonQ7PZmjzvzFpnN2CSpRsA2U5tDBZDEFqKEYiPLyh0
rHTnNiPp9/QSWVolTq5emIKoaGtNAedXjb2O37RNwZrEVZe8eRmuXTJX9GHsMYsP34Ystz362Ybl
ezllg9xwl9IGM88ZJtemI2+6gc+ivP1sbIZ/Hty+7kAjWaN/FIFIyndbR5M+iqC1g4NqfGUdVCbc
GN2EjfWuDFCNblmaBHkJ/geB7ykHRvvrKOP/D7T/5fqMZf73gfbz8v3jP/FHLv/Wv/kj3i/M0CiO
ZmKJKvQrSuTf4+zgFylBwdtMmWyaMy/sj7JqjWIMHPxCcyirLINQlAgn5P/6v/yR8BdIJgFdc4LM
i80A6Z/Msy8zpv8Zf150FzZbNh91mTQz1PtpumYwG9KTqdWhiFNOJyTX9pPVjHvyH/m27Fz3iYNv
f/e7S/Qfhtp/HDtdPlTwpZnjs+MnuOf9JLJ4zFbDzKfvRfSFgJM4SMIFixEsF5WTxyxW0tHn3HNp
jiCe0oF1Vnpy/tH47be/wvUEEz7H51cOf/4rxmmEhWBn5DfZGlbUu7jEZ5IFXJoRxWvhYvODTPDX
X92htfJPlzx0GaEx+I1sKod+nrSnQDRmK4A2YQVmfO4xw8zR7M0PAzGahd8BH40wPeeu+OKzSSui
/xwjseCETj+z4uMBeG/NNPqvQ1u7L+yu6/GQZosnnvHYAFpGCOnrjSOCsj2oIHP1I0Gp3r1m54hP
qYGR6dVFeYMY3qf4bPGVr6xe3DGwvml+9ULFjj25G2wmhGzii4XKwl77Uvo2G8d6jhAAaKHb8Ns1
2bEspKfX2a8WrZ56hvryGru8CWx8OlAPXCzBUpUfeZ0X7moh95t04riIKDiWMPk+pIBhKy6OMou6
CPBqidxDXb6rZX8nx4ttwPib8OJTI/0aE22IzSPTwAZbNLQU9AGPGWFpf2pAdsAiykfkWvGY+No6
xLVr1q6NMDzEfEgWZuQ/gJruw2b+9Wh6K6AZBxtFct5pIGPE8VdLe8F2JJK9lxf3noXBdOXOeYig
b31y8iefis0N69zgFpDmRVReBZ4W380MI7pIJRtDvqLAPPRRRyJ4j4a63qBdD/bDkPgvxcWYSKTs
BKIBsPho0eq7JZXJgg8JFfVTc06hYKqsbvG2Nms6rRrsp9b8AUbcdMdRQqVZsWGCvjHLOtF3/WRh
Q7dzehKzHqoqIQbwgkI3eUavgj/ejp4BSxODs+BHmYVPLJo27BXmjyy8gsEzhrcw93GnGohwPVDh
kld1OznQxEzcF82DSyFa+xjwQ00HnQ/J915a3XBumhBDbvCrN5exJu1Kkta7reFBi9bTrzbfZRrr
ns4xNzxbU5VxBElpNjklPRbiWFb9g8qBU0AfYfqwhlGriIGBFNwq15Zkdd2U+i71q4M5VCn+r7op
wwf89cI7hFQn0Gk3ZIm1owHIeZdT2D/rBb2cDaYlcWBUoC3X9TgENsmPXrPJr7KLqTsmWnfrj9Gc
gdr41QceFWoJNhjq5uF73+gC27/XF3oLiJE5YNn0AS0EuWlX2chQD/hyVT+AOcSvTvNf+RqyvmJ6
oFICwrFVZw6142p+6EWM919XUEKfBmPP+lRPM2/hQuctrsDeAAEhAOZS6NEiRpDPtnCS0m4qyh0+
0SqhkVB01ZV7SRRgoS8lhyeLzWVRsLLQCCAI1zMFZOZWMfpoHmlMSeadh5awqzJB/EEZ7TOOKjTE
GJzRhX20DXFkHt8E0ESVkBhmWE5t2lJ4UbylEM81W0b+hilQJPz5G6lY0V2PQyWfJ5F7+nFaMBJt
EOajp6aMxy/mkiLBnzVx3iv7SW88Ni9caJUG1D8Dq8y/8VTT4JXkbpC8DF4ztHjOLLwEXasieShy
rzyDxYmmdZK5s2alzzrx6I2wCH8YT/Cv2sUM6J5XpIcFgDlbcZK236GLhGxrMUmNxaafL7A2UUhn
eIpbd36/mEHVqW05YK+LRpfLCtHTxVs0m5aQrILkmdG8eAK2px4CEE7BzhIRSQyfEbfaBdCR3xem
bfOmtDnXciVTCAOmnfvnOQta5NjM7R8JmSaw8BzaQo+tdHMC3Qv1QyeeXC++HlNGaVtGmssDJKlR
ExJN2LymraLeSLawudd5QBZwCygaZW2QVv8hGXS3G06ezi1jmWDYWz6Iiw00//bdHnziwbR8yles
ifNbWMZp9FS7gcCBGg6cOus439ccJO8bOO4dcUEPUBgOTii4djA6+5i5k7OebIPfee67+CRAZE4H
AoTAXGGyNwLrTli8h56W95UTErUStlT03SCL0t4WTm8kXWrQs51WWytPybkPaFuwIiLrKXAW984i
hVStFI3nJAgKEMaVx2QBMtEMvKRJU7EBRNZRvdTJmhi6y2w/IIHbwjvNpv5eYwyuzk6dj8u5pU8b
G35NDB0hJsVZ7oouvQ1n+N57qwlxUOPDS3NSmB4mcXri/Iuxtu4hmWblfJcDZLq1SFc3VATVnj4i
qkjeFrbIIXZP3EgbNXYL5/rK9ao95iKUBxNMVDfzOo5vVWa31y35heTOzNR6bynYSfctf8gri2ly
KxuLiDKgZ3XAIa7ARxIT86vl2EzgBxli8FIDQmXKr3WUTzVAEdPgr2oJBQTw+J8yigKIwQFCPEro
jDepKq3bdHCH9mC003BfhN3S7sFvRQ+mr6nhmljvtWdfu67T3hR2Ww8vMnMJjsLOtdTORFX/nJN3
vGMM3nurNjHiricZQPxbkercjz4BjU0jCFvurXGGuORa86w5E/cIeGkw9ze8ZNkN5XkIwMtWBphW
08woAyPxdbn384nK3qEmZIOnVv8INK+PjcYeSL8xK461Lv0ooWAQZ0d7sumDVFdgGmb+TzOsxyh3
N5BhreimcebpgVFT2p6iqM3VbhyMZ3Z+7uvlqgKRtqfRslHAsZy2PWP/XwjzlS21yJKtYXfssOuy
WfD96kc/2cN1lFnzdOjbUQ4URjTBmdf4KLdN14dvdU6KZDN3S2dxkzuLfTMYOjTobraLU59WU7Tp
Gocoq2h7u9nlmUxGlgtn/MjmgTJSnMUaWy6pjZ7GZ3a1MLwdpEekMn0RGnVCWcL4UQ4NQ6euH95N
GNxSzGKdqj5qt4Q1olfmsqQvnRfj034U4PXEmYuTzO31ppMMAJg7a5qXzNWIXnfAAO1Q5NagMwim
iPaaAyrvSduCCIC6UGfXC5zUt4hHeDVyuP10lYyv8lGVx3qsqFSLFnNF8AqfXjPWlOsY58Yrc0N8
omg389DEz5bU+bcE9wHZDKadp7qJ3XAdEoO/9qlK+GFU0QBGw3xA1JbXN5SbHZ1z6SsDbPs5C+qH
sY1cBNscvbKI2TiMzvCwyO6GXSo4t1pfx573Wl0Gt7q4PHFWjUKbm27T9/D5sjmh+Q5HF3QdKiCR
AK6abrAPfZKEm1ngztU4EQ/KNukpNLRtWcIimiahhkLi0Tc6Km7ZG1Ub02Xtzrejh9bkbAs6ljmR
pMRM5LlhKgA3Ir8K6JDKVVLv5rmBNq/pPy4YmfvByacWYdP71KR4fkzgdTR4yAGr+Ibl3i9gKhJP
lWdEpH6HcjIcWB4+e1nle8ZDr10iwZJn8cEOJd58uDWCPN/kDNVtHneg3Sd1xT8TX81dW78nbv61
SuCaYAVy9/msTlGAKKW6XSeLe3bNmOwt+z5uB7ZS1DUlJDbTlfB5bSknu0IZ7FGuUeaTCyEomGFA
8UesQd+Iq5jIDsy17K52wFopU1lnfsGYyKOTPaiFlBqSLx0DK2sErpW5hIrT9mZSCtgqeZ21qBa5
pWfoAL2+vJeIdIqwqKpPvkrs96Jq5eFSS/bpLk32hgQenelff6PID1Nq7TiniYdjJ2WZX5HZJgZA
f+KAhvoyZSFyAsz6yRqGt8Grkmck38dEzPYD+Y81NYAUYvhykziXhdipzspYEB2XVQDvxZs8oNOX
QLlMPsYMxkTr7pvGo38DaHC9N9l443L3dFlo39hm/B4XDbcH/QIx6XGQCW9VNN62PiaKejrG2EEZ
F8n8LO0fETpJ5wTQ7y11qB2iha3gPSdDeYWhPF+HNDgKMQCGjxwatDizkaPl5iuLSXw1xF4yTMbb
C9YlqON6L8qELDOVaLyFIFL03OWzOXmVoF/QxWTu6cJ78AvaodzIv5+X8AGNv98XiytuSJpEhNbQ
TUYxh7soak7cov2TaPNrTDHY2uPyWqUWHrPsDCe62Mq8RsK0C2+FRDAfO4ARR7BI3tYbkgeNBbk3
w7xp6YK2pVPwOs4bJj46Ga98SV7O9x8sd97nYIAPHdzIk+0xOJzxWn+NaGt8SrxWsI2U+utchu6N
CidNangO/RulaL5O61YhTAnnHsRXvrXiCapyTGwkzYBJRkRQ9tYyez+YE6ZfipStFQpGdE3yIt5Y
0s538TJ+0eDktrWs6yscGVcVpA5yx3F/X5P9uxrVAivPig42LoxvEEZw5baMBeqwog9iCOkVKeYr
v6ECm8pZ/nlmeyeSXe0u8M1dC3Pss5pV8bbU9uPcjP5T7/GuIxUiLmWY8SZT4qkNneRhyEYKVHJ9
MWiHmmotMxF0SavNnMdfcJ+eGjtNd/QgwVivypE6aYE0yGzOiG+JK+Lzwup98qKC41gNOQXDRHou
+jbdMevfj/wwa3sk4lEpz96Got/gIG7wslstb2RkdNzOzi2eJ9b5irAhGbR4n8ocHa33KaqPHQ9r
87zQmzyjrfNcWMNbKBNznyWEM0TaZ4StTbzyPSs5+XPW7MyUQSSy0k0wT9ZTzNOcc5Ypg+9hON1L
MJFvOBcWxXGzT6LsZlTYx9cpu+Bh0zf90RH2VeVAhOwoLzxO0rbXaCTBS8iPfB4o3FlXoSnPCt9X
sS7DCDqLlxQ7Zybi1EQC6iXknqcy09eAyrw1ToNy3Tq5j+2BrcCyxPlD24vyShRig185Qp5jkLEa
mCXcet5A5YY9Q+wIOB8UVlyelEKabCbz2fXsHVzktS1pLhL7yowE1VBE8ibtzsDc38Ffxauhso+h
8Q+lTRduTXOX5pi4qodWbmO51FdpULlXuuRm7Sa4Exu7bIqJ8YLHIHocsFs9KozQHXicmjH8HWbl
yOuOFko7avhk44Z4SEE6SvLuuBH8ec9hraUc00laYW3ttnOR8Dus2bSIpQ3VG5yhkZpwNOMoA4O1
xCl75+2oXZBz0TjXzXeCdD3FZbOlAwp1pskosfWtRdTRzvYYKfIm7yrSC7vMJAz3353RSeSd3zXP
ZiTwsk3dNGBSnC38U9F5tO0eEydD8LZHmHPYiJIv7phkSzuthvArghyc6re8h41THqY67IQ5St23
EbujtC3TYlcLPNLTflkCBx/FIDygP6umR3VYGHZ3Saqv0P46L+vpfRzsS5FhZCbP2qlfde0M9VPs
KkdXr0lXx/BC4W54CmGAvGEb7ZCvnE0zxsG68ymYoJdyLwsopX2KVx1zxmNLmQ2YH0y4W5+qkF3o
0/YxScgCwX+zdx7NdeRY2v4vs57sSI/E9jryJo1IirKbDJVMeu/z13/PZffMiGipFI31F9G9qYoC
cZE4B8A5r5H1D+w+GyhPrGkv2nf0M45IomIQg1JnNxoh/o3GMbvIrbktTRl8r1202ODTteQAlHZM
5xOImA4VfrZmSz8YKAfk+s4p0G7PrAlF1tFB4s2X5sfS68uQUOxOcULrP3VQuMFtmgfkSN8WAoi/
R2s5gGmL1wkYfxxi5eDfdJuLn83WmsQTiNX9gj0bj7HhMR17h5/TL82HYMvqbR8NHWpq/eL6x6jB
FwD5WiN7I6sVjzQjwq4mghXWuqLGrqxFs77FsDHFyMi22K8xYJXiYFDD3HbUlihPrBctMvSqBDxM
SpBcJCzZgDxJOGS9FCrJoVmF8yFJwUgdAIwkoc2nPdCKi3coFiO7J+binUkbCgOTbrlt+9k/FNt6
vyAcdR7G7ntb+tgY2iB1ugn1OGBCdB+OCfobZ6fq5yPw1AQQU709utscXde4Qr6pom54ZyQXh6kC
BeYC7frc4smx4676A+XZON/1s93fdsNkoYNgPKU4yl4ZmH4eetLQaS6Sizujceos59BZZhUWsAuv
5MS9Fmv4QhzS0aO4ZdSzeOKd69HBM5x9jGbk29ZZ/C807Hnv+oVz7if/osB3IRDCOAz71P7QOLI5
WyMtOgqz7/xyu1s9gE2XDk13ZWbtozPDb/KgMN2a2/SDlk21h5BZnwfhYmveB/3ZddfrrLKWx3qO
g31KqL9BfcI/p7m0eY83K+jDuuahLRzHgDk8RhgbU9V4gO+IVCH9HDRDfRADwHHba6Osyn3imgLR
P0F70xXRMxfF7OwjrYCHtFE/tJP9hNT5dCysvHxE7logHRYtYQGtD/QghjUHzy+bgxH75Qk9YUw6
DPqOwQt2xzCmOKbmmYg7dG9QQwbgEYV24wZXBV5U69EFKn01Y1x1G+e9cSzjzHvb2MUGmbLP+H2I
5VXckmcklbvpk4ku//st5z/xMgkNVbxAibw5v6sN4T2UI5fhTk7tWxChGDhAAtvLFKVKShwWPiLU
6A5oXKIGig0S9TXEtUu7PTZ+e+rkMPw1mu6KMqsZXUOK5WWAFwjmSxESVbwPv2W8L26yMa4Oo+kl
VwPi+/euhULcOETFyZAbyR/r3w881y/wqOSfYCnEA0FOWQgK4O2dXxBVkFPpk1JePkai6e9X3te3
kvk/U9hYjh7P+8+DT5kScdLlvVflMt7lI2qSBiorcP4WzsIETUdjSJZri9r0NFsoFYMtwfwdBNb7
1YQeWhDHx76AYYoeknvVL22Lgk+JmBAsAlQsefk6eWp9s7fuR9wH5TX148o7oLw4vQVx87SaMWyY
LV+xvBTjXVRvDoJpOF5kPleJar6oL68x4tdIJGSZ+5EWBILxG8KR3eq6JxTgRm5xnMBBGokrRLns
27IftutowZQcnQ5wOxusmw4CwKkErvlmiR1oaEFhXVG1k+/XC85NdN532J3VA/IcxZXwLa4hyZJ+
bcD14BJjdPdTgQJmZvbbUVTNsgMpFF/btKQe52j4uGTdFUpLoBW503lBHCIVue5MAACHqOqwq+iq
J68vMMF6geBZEJQAQ8+gTnnzRLx6GsK7wszoaTAWmFGtQCM+xcS+z0vwUNg5lHa3nGUZJLcUTBFt
aRLnTAO/eTDHKN9vrURVKWkFhvNwu1B3nXO4sdwC51wgPBiMnfMXFgLGVdlZcbKrawfTKDgP/Tfq
UNvXPPf8sBMTXmYVRHxrBWTcJ/14jHzfeANHYjrDhs3vTWpXJQf8kDxTA6hONr2HPfa9KJt1421p
leUNRUcAo6V7Df4woPiDkAFo7X0wJ2j3Get5aPvlIYvS5Lpao/hD8IJ+7OqgSPYYpjTTboFb8Ah6
6yK7jP4Jxf0pvVra/lySR9vFfjvPAsHKrHs3xq1AipzVmZEoW0dzvM7H9qqrKroSrvcIaJIdnXhb
6+zHwuzvEri4f7U2zAcQcRiU7UFq9heXF+Rq+c/Nz5QPAHCuL2BOLiHNNVV/9EowsOv2Bpz//cpd
3boBceqE0Iyr+Oy9wEJzOWND5dWgaxBL52Kxfhk9yZllXjj40kPYGLXoYzEuH6as5Bm+3FIB6fc0
Iv0Y3cfmtna84giJCxhK73ERXp2aeuQLNDWpuQafhEyAwVqCB46N30tvRAW3e/MvO8YkM5KD+L46
Zc9ZXC8HKprVPZhr+zkCPxuiCc7bKXPQYZpbw3uM+heJa+S3W8psSMhNNVc47gL7opw6WLoEpoff
KgjmbH3L+7hh22zWY+0tw7EXBgdwWkfOFbCZgkm6Q/bkYkdeHOJ0lnfjkA3XCEyBwJEzTa7FokRa
mG79sBhF/cHifNvZ8NovSOyOS/qYOMeyn+LjYME6AoGYPFN8GTFLAGs3Gw7U7pUHGL5x9YcIhcg7
Wky4Sxe2/bRWpvd0KRchzVp4IZTdFlufC7AYzZXxWqSI66KL4z5OnGrPNb8b6fQuy6+5rjYH2SAp
VszZ8mRL+3PvV/kn6DuglecX5LIVXJalxMzl8/YCa05S0CI7ZsRjBZPQz8PUbR+sHKkoa2osnOS3
DitJH4GpbQoC9geP0wD4OqW33rnmhY0qT1ynbjg6sXFrNQViv5aLjWbmRB8QgxwRA0ZcAMy34OGU
5dPzMIr6SmZ9BubQIX6ox6DMNIPIzA2MBvCeeoFtQ/pf4y/AX+7qOtgbxgocq3qBd4NlosC0Szie
+Om14zYDxc563K7SF3i4+QIVLykF4qjFQ/nHuAw8blDsyyi8BWYw3Cxm4E4nNM/zdddutmHdlBEi
fNnYgrGUL0B0Omx+BZY+LavjaHXNW4rwiLTKEbwqkP9T3DkiO/m1KNBLb6vPTgNfYsf5e5FEdVr7
TZsDap/JPwc/wChMLp19T6WW6z/QGurrL8j49gKSn41u7VwaMTYo4sxCV8YUUxhzpxmiGsW6oVmG
7wEMXvMJ0Cw13bbcnrschRFEzims20DqZte8knX7dsJkDFdzGAlrcp8BcG8m+YQvwhHXC5CfW/Wc
dheZ3y8bhLC7YW6vAygU3i5ihx+Gxb0hN+6BeebhAKfbW7BhwIcDLz8zugoohlLWy0KkH/xdXES3
a0Y/2o893rwjNj3cvQCSHXzIUZ3drqfMXLG83OZhP9b9PvAvrZ3aRdEBPUD0ZvZLBDp8SO7jpj6N
y0aaHBfnGvO0p2WhGdZ2WJEZKDwmfefv/D7DnUxWh9znqEg9B0IB/UgqFdcI9x3jMrkxpmY8gYLl
3/N/2VDjprl8ti8uF4Z1lWIJy1ZvLwyXaD7i3i7eCl6BxyxZ3pgG5OlAVntJjBymHOTr3NwjY3+P
TfXGYdP/kFX1sPGS2EM7yR5BSe27aTzbXnZXTF5wWFO8IuH3t82SIwJpiod4Dm6sYkRFzm5AVBV/
OUHwxlvRL5r8+6go2wPanT+cDCjDiPHNEz4J8WO5mndNuXwt4m7eN2RSxFcR/HDEVdmM27FFEusQ
wAMI0WIrjxs1sl1U8eIFxJ8iGAHphJc7WKIiESDlxuQulgnKma2z7vpqbg5O1BanckT5egMVXZLe
9kPsfN086u6IV+VV9lg6VF8Q5mVF6FDvUi70KISb5d6+mJvi2faB9bnG7QFsp/PBkUmDqoHbipuO
FHLFjS/iTKH1hJptehfM3fyBQJA7aVVwjPqJHbrBU4ZF70N/l63n7lF1XwhFBJUI5dV5w/sVk0NU
cKg0UqOF+QJXGxaMyC3z3uViQ8HXkqAo6wx8RQVZwRqjL0ZTomJHfWJH0/szUn3Oj0v+2o9mmX/F
V87uwryBx8FP5x6Gjh5I6LuIrthCWZHC1LlzZx52c2v77htRrDXXty5N3kKlkiuXu9EvYTFJkleI
rFUa39IgSst97E3mj5F8uvvv/+NGJ/CEik+2XU0nHMGG5uPfY1Ps11Q7EDGB9KgoetQ94dJCf35N
SINaJ7vaxKHPGWTyWLjF8DRbOHzyRPYpkyxBZQrkuSdWvFsp9mL5QldlXw4y+lSNNfhwp3KNfWQU
hbhaXEq4T+AWMZ8BkgEYHiKpWRw7Z8IzbwJqiQSJrBBlxvW7vXX8ikFWl7rS6EzgRdAtso4NX/9f
hML/j1X7L9uDEP17rNr79PtQfSkBplVDOqwX/uvLf/FPnJplyn+4vrSo7Xh0twDG/g/t2jLtf8B3
9gGwARWDKsu++BdOzXb+ASvTtPgfjNxXOLXgHy7/DIssWwAW5tVl/yc4tdeMTOOCoLtA53wFpAUE
Dh/zol6QnYVeKr4Yq3P90xr8Aoz2m5E9hWS8pL7VFU0xh5QSv4Iv/ooD9We9oS/Ez5+InU22GByy
1RIOGWk+ba2n3Cmnf0IuYf/H3+v/YN5KkBK44HmLbA4F8oaHpS7fFBCvTnozv2SIn2YuGyMPZjuZ
Q0+Mt3RaeTEV0KL0BlfYpoHfF3U3MnNkX6ITbrYV+tgcvnqjX77zT1NfuBCDbe+nEIcKASlGYrWy
0qHUG13BScZpgqsLHxGNqHY6+gDHb2S+zppzB+3589zXaE1RAfNHrpIN/rgFUpXiD1/0Ndn4fwPo
kiF+Hnqmy4P+7DqFhV2b9vWENkN/tdnk+i/IfG3Lflwj7CCMaDJuXPRBND+2q/xddE87e+iiAT0+
MvhkO3Sux1VvvVw1KxSRVayRO4T+lKYPZVm2d53n/oEefdkw/weN/d8Vc5TEgEs2/kJ2NaLFJu+i
zqzDHIeee619pOpHBF5hIhBOUd8oF2T1imR8NoxSM6Upy7JQVAZ4t2APls7foTahLdl/05q3Kslg
22WD3L8zXghWKP+hWlSgE7rF8xu98ZUICMYJTUmZjKEDbe5KDjWwxzH5k7DEbz6pqyRkyUYU2dCw
MINx11swmpbpWW/iSjq2RuAOYELGsBWIh+6oC1QP7jZMmuuiJOTe8EwxwscOUW/Pnii2u9erRTdS
b/JKRo7h+SYmuoBh23KXRukVW7xoe9Qb/PIxfkrITbPFEL6Yeicd2R7WyGr+oqeTf/n74S8r8Isw
dZWMjNSm9BuTBGPHhoGMW0EBdHTK8qndJB25yEvN89//pd/sHkf5xIuJ50nv9WSbLMluLG7BJ+zz
/iRE8rvRlS+cBsPmx4B0wwrOTorpdpq+WVIBSltv9so3npGgp4Px0kbs7COgX5Rh2/EPsPbfTf7y
z3/6xggCCHqy5YDZnS8/oe64fqQ4af/h7Prd6Monxrc4S+nEM3oywleWPF7Tqn34+3W5fL1f7B9H
yTh20a4Nxjp9mHXe/KMtPPumajb08dfWzvblGK35SVaOp7dStvLnzMSmbtQNXYg2+J2DdADyVcW7
v/8pv1knWzlr3TimNi3WLixAAPhYWK5YUuoNrRwpQ9bbbm4sXbhV/QdHSHocfag19EXm6ee9Ayaz
xraeWcN3vCuH4irrXL2D0FLyvZdQhIvQEQ2poH2b8/XWNma9WTvKWs9+gzeSy1GCWtw5WZIfy5ZJ
vXSs8mI6WrTVMHOtKQKgyTJ4du3mrdZi28piz+OcdU0TDKGcktvMnM5rGV/pDa0sNtpVlIqwWA9R
oNvAPhmfvA4nIr3BldybCFlPjUl2HEYzv9usHKWH2W4+6I2u5N7RiooFwFYfAouiyQIAJ9/rjaxk
Xfq1Sw7OGnNZWAZ5T3srFZoheckCP+XcyhKODVS4C6tCvKH2+64OLM1PqSRcTEJdI2s2Zj0Y9a40
/WdKM5ovAlXuaBMDZmpF2oVWjhwwzbWYhq7Wal9KFz8vSSphRlogcXDpq79Ia3jCbUPzjqRqJDUd
QKoaE75wSVzQ9DVGXyPE+aPezJWP2dDXopLKojheu3ctqAyZrZkElY85IebWlfibhB46obS6jG9S
bD/0pq2cZh5NOcgZbG8LkG+y1o80DfQOfUtJsFSmaz+/mLOxNrsIgpgw9XLJiwblT4HTYL/eB5e1
Tgzg+c5XigV6X9FUsmvQC/jtDYe7qOJvyZh4O1Ajf2kttamk13VeumzEuzC0FwS4h3L8HlmuXpYy
lewaoFqatnDKQ7GioSysI1BIvVRiKiHp941FRbHoQpobD9S0P0Ylpd6/X5LLGL+4uqkMyiYwLIBr
HO8LojuAPdoCHV9J7+M78lNeiSdT0Gm918WFh/tzZgnyEgHk2OtgysU4+5mFlCe6WIv/h59yifNf
/RQl/tfKLRdYol04rcud19ufhe09/f0q/W5oJf5lnK/N0l/6Cg12S3SuYpgArqUXTFR3Xy1M3EPw
XPDzDfE4wg29f7NOvV751FQywLxJN5MlB9y20owNSrBZaME1miuu3Ghr+FjlEhk0wFHAiBFHc6JC
Kw3QtHm9JqX0rHhDTShshFmAWHQ7QGn2e53PKaSSB7gIjb0/khfxjwe9+pZL1kFvZCUL9Cht5LJj
ZBTf6TQCdRZ3eiMrSSA2JwP57Ii19nHFG3zxDFgx/sMOvFyl/j106DG8Xm1zwpvUh0wWRlabDzj5
Oq18qvzKq9/TfRbvtH6CUDdj3c1ILYGXCMoNm+aU/O7Dm9QaXCrRL7t2EH7GyiPBcp37kGGCSPOj
KtFvJwU3fCGBTkztYVqq64lLqN6sldDPe5LuYAdodPffegR8skxziytrbW4w0yCitKHbl2hR5dfp
BZ+oN2kl7N0xm7yqFix1lWBODCMcJr3e/RNJz9dbsXLRQ+vhRYQCvPF1i0bVYa0zW+soRQ/49egj
ZkNwOFnvAL33AmJfvuV6nzJQQh9V22VOalZ8CbLT2BqHdInOWgseKLHP4mKrJIj9ofKusIu7tXhn
6Q2tRH4OHW5egIiGweIfsv4t8haa6+G+XmprjkeRtCw1iORDE2Api+y63qTVgARq4Jgp6+GUKwo5
6AyJP92HLrP7RSYMlIA0AUuS/bw2HIv8sNjkQqQX9GathGTrVkU+oPdKJQVsoF3cgtDQ3CBKRKYZ
EKcMTDv2zpn95DrjuuvA6OuNLpSQtGjOCbhW5BIny3ZWJ557+aca0CU6frHeqma0WPpki0eqnmJC
aerkjjSK1sVyYDQvQn6bAJsh+WbCH9RLXkIJ026LsDurYGSCQgaW1eMLiRCF1hcWapxGSFTW6wyM
pduy4wZeabd1aBjoja6Eajtaht8FaRvOyxqWQXsuOs3DUyixumYvelIMXY/Lo1nZb2Xq/0fq6//T
AhRCidWyS6U15hbrvbWhj8FiBP1Ab0HUXY83jGeg1hBCeHSBwuNaJ0rH08tfvrLrOyCkEQoPLay6
CLcxgTWymekV+oSqRe+O27KICy+47oMQKaFm5y+QcrTWxVe2OI/93J42jlC4SEDRN7PrrCu8UmDP
6f0BZZ+PmC+5GSLaIU8XiD8OSieO5tDKJjcivJG2jJ0ocBGnY/EwtJNeGvOVTR6NDZoeMmtZlvYm
Wzpkos2j3oIom7w3bTlnAzuxN8wDNIVTXJWPekPbr4/RxbA6G2xfF86A+eErF029awq7+qo3vHIo
ZYAxUL9bgUqUqfW0JN5y3UMC+643uhKhgR3JMskgZ8CU+551yUcjwMFHa2wVdLRug2+PFoDmvI8w
Pevu+3TUHVu5JmLoAgPKYxcWnfxu5agR21gq6c1biU5zGv3a9fmgYIdx9ZWLbLChQct20tsxnhKd
7RDMlS1JXKhF2uDEy6upz/S2i6eEZ2o4xWqh/RP6/Xy/lZght74WVkR4SnjWDgSgxIq5ZRj2h84L
wnH609X8krJ/ccnwlPBMHCDpUdPxKi9QjXy02qHNTgFObBM9FmvCpxnRovcZiP0MPgReW4fE6fE1
1/vgSgSDNnCKoKjbEMvMH6hlb3tHtHpgKqFikowsg+vXX5ojA54iFW7dycWLSm/mavhKY5Z2Bzmr
bNf3lRO853r2UWtoFQSTOfZSTg2lI3yZzR9TivbJ1tXGnwoal03ziy+uolSmrUe6sx25xguonya3
x3KY9GAG4qJP+HMhM4KJ2+YVy4LS6MMUNZ8S09E8u10leE1gTEnVsFkAcGLgVL3bBluvgqR6pPjA
+oB0JyRjBL6XJL4Zgv5J72sqsTsYW9rkG4ajo4PhWxSjmT6NmjUSFZ1SgZGGDHe5PaJn3HCJKftO
Lxe7Smj2qL5lueC1l5reR3sSp7wY9aJeBe3JEXauYc3c1mNUZLy53K9VMmjOWwnMgko3ICzB9dGO
H7oyuuvzQK9Kr0L2ChcT0QlzuHArJwjnI5zH1DL/0tonKmSPe4xbIb5C1Mv6cyHbctxbgKbWvd7w
SmC6y4osa0XJYViixxRaRjRbepdHR4nLtIXHal3upS5OS3hIoEclXD2wgnCUU9W1Ih8PVk7sHrG2
ned739Hy1KxoOEpstkY8IJZttiFSCk8oYt5VTa65V5RzddwGq4oFQy9dGqKY9jD08ZPep1Qiswi6
yaeC24Q4Vr63l+zJnhzNoZUrL2pdzjxA+giRbbyNxv59FcyaFQAVdrL0qDo6I1HvTd03csBtW1Z6
d2kVdtLb8KtlR8wPS3rlI1JSBs1Ja7Ft5bpbp30gloEioL/laO1j4z3Xb/WGVkJy2XB+z6y8Cc1s
+LZ04h5dU82z8oWD81MTGuFpL5Ub03axgt1i4x5U+U5v2kpEGgM6Z0FAREJgexRN8iSlca03tBKP
QYP4/OaQYJ3RfIc4Ac7vmvFoK/FYy8l0tqlsQtGa7xDvGHaxDd9Rb95KRA6LPWf55UCDvXJaOwYf
ZpSf9AZXYhJz67bEKJQ3Sx0Yx3Gz5EdDzL3eZdNWjksr8qDEdJwLHm71yyzfoBqkVz9XkXel0wJQ
jtsGT/D40xSYbyuj0MIrCxV5N8HudOTGkWN7PcoEFUok8YSiptaKqxAit8HOYEps7icQ0PdjNULX
6329Pa6CiLg/4PoB1zb0x+ptMMhn1Bw+6c1bicyE1JSkPc/+efJ7JF7xWELQSm8bWkpsitHOgnhm
GzYbsjlwN3GaxfBMb+ZKdAoDj93qUr81luTYo8FUBpbmx1RiM4PHtBodBTmvn9cd/TnY2mjx7PUm
rgQnYhPzgDhaG0Z50UM6lg8tAoOaS67EZtWj2h3FpMNxdGCe5NkuTU09UA7iwa9favDim80c+Z5L
v5xiN3vXxb3ewaZiiaY8x4kp5RYBnRrVJuG/teJJC7UBxf71tDH98n1kcmg4zxLR4Rl9N9dEIFbr
c6pwIux3kmiqexS8iJvZTL6iZ/unc/NyHf7Fu1uFE81mlCFKBC5sXOb0PRlsfMKjOg4jbreILMZR
86eaziUkf/WXlFCVi401ROM2YRS1V2KdnjMr02tZmEqgzmWCaP2lvG0gZ78bkjE+GAt6HnrLr8Qq
ohFiizg3wqT1bj3TOQtfd2glUIFAOPCF4b0ttYPoaZN8S6cy0Utfqp1ztLjIm4mFy0VXYGM0Payx
1EpfEKZf7/fKzdAXcwH7TJ2NcgQuVsjke1plD5jZrwffxDQYQc2iYAR+G2zdfZFkWo/Cf9oT/HQB
pbJteFUrL8WabMWfpL+pbU2aJOL1r+eNrucIzJysOw5jhq5e+7AhHK+1CX0V8NOZeCGuZgbNQThU
9+on2zS+6OxvXMhfzxs1MsNpfRI6isLLTmBttu/pH2tOXInNQlbblCMJhqCue+ry4d0kvHd6E1cC
k7e349i+0YRtiiVTgwbP3L7XG1oNTBuhAfCsCFmh1VRhV5VPgVZYwip/vdxZQJ9yc2k9FWi7o+Zg
WqdqTvQKZHiJvx5dGo2czWJuQmy8rkDhfx8M8UFrTVQoztKVPrZw5JNswOC1SvdGtuitiQrFKS7G
HMUQU6AdRI14BapD8dDqbRMVjGOZdb4MNvt7MotPTjneurGrde7j2/F6tRElCaIVu9xQOiX6KOXT
RU5Ob7WVqLTbrMV2m9cbbWeETjAYPto1Tqp6oytRaUX9LOH58qYNNlTnRHu/ojahdzqokBy46LZb
Ttz4Y/tR2smV2xeaIythKdxRWthE8eps8X3BQRfL1Rq3Bb1FUSJTxtZ6kdDna/rjVTVtN4vVXmkN
rSJyMEdrsw4py3DzspNnm48yl1pvZV8F5OD64YN1Bq8hs/rHsuSnSurV9DCJf729y9oLPGciwYqs
aU7D1m9XeVdOWm9OXwXfxDji1bKivdEtHkpXRtgU8bPecitxmcoEqGALWsPzccDDuQDvF81ZK3EZ
mVMm8ANl1rgeFJLyW1LoHZUq8oYzuLK3hU0S+/41ZfabyNRLgSqSH2JAXDUGH3JNUQmUVoPgkxtr
TlsJSvSdMF2sCPcNndPaKW5d8084ystG+/c3g6/aVFEuLCB70QdGu9B3P5dATD8XNTan15hEmf5J
Br35sJouLiV/v3Eud8xf/EG1O9vPWyWoVeT4MJhRgj1uHN8ucSfxwLZb8C1TUT9BtkCNMfHrQi8Z
e0resdvStlCv4x6DEPZHFyuwarflbaa3Y1VcFB2ECJNOPj4idw9tbN/VVq03cxUVlUgfmGEkm7Cq
g3IPlPFz4TW9XjpWUVEREkz2hhhjKHwM/ari3hGrVh/E95WrOsffiCEh80Zk92D2aA+iyamHF+Hh
/zprCuxycIdmvVF1/lFNzruhxXX+7/fnZYxf7E8VEhUnCfbTiYujs4kLbeV3T5OT+R+iddY7qHzl
YgCrpbSxk2q4rqOtiRnJl2zK/lQ6+k04+8qFnSJJuq4W9f9S2GxxhCG/N2ltV/s4wvh1H+et8RDV
tWbW85XElEZdl9UTUCkn6z8gV3onxkGr1Our0kzDWOHVhmVnuGFEtjPKrsDDbNLjF/kqUqpOuzTq
2ZVhNfvOjwRZc3BN2Ab/YRNdjqpfbCLvkvx+egVbOPF2guI9Mpjj+s6MluyT05WJXth6yqXBKVof
f4GKpUGW/Gwj6r2ry2x++PsA+N3clchdjGYptokOJk6nFV01iXmU3c969QEVLbXlUNIGdArDZFog
d3kP6HjqpRwVLSUpZsz4MVKTnS10fQcXXeGdn2x/OOHt32QGFTKF1WmcVamsw3kcrJyR8/V+AHiR
Iqs/Tf0uEGP9TKG5fUJ92nxXZcNicDUqxbcAc9+bZLjIb+KTI286NzbeBTjFI2DMveExHfL6U458
fYeJlbl8GwwPY3oO+j66tbiO30xGy1hTM0UXnPmih3H2PSVbVG3fIEqIAcTmtDdd29xltdQrMalg
pnSZJ3cuJnnmXvg9wTCvro2vWhtUBTIVsq46mTO0a98BWO82vaNWxTChXTVMace48YJbUsIOKtI/
XHp+E1MqhGmKrNTveRCeMTgPHi+n1VueV+VnvQVRjsOqHlcZ+4yOtcFhWbFqTr/pjXz5PT/nsTjv
iiluWGqz3C3RTVDq8d59FcEUZXMj/aiW56o/GmaxF6MeDxsDo9dzxvPNtJeekT2nOa59cDsDS9Nb
DuW4m50KM4eaoS2Uqp1+O1BY1jvuVM2xpEldeDZsvsobY6RLaSMHWzkftSauIpi8tU9j227lOY83
62BO1cNUBXoldl9FMGXRuFW+YHAX4xnhnXxk8fWmrRx0cVI4/QKB7Cwq5+Ch2zxnz3ojK4ect3U4
SVkVXzLP9mheoJH9SW9kJRizi1ft1Nf+GXviYr8NqEZbFSLReqMrAYkbj1EIDIMAGZv9IRhRB98S
/Ln1RleupoDFo9iQnX/OPA9jNM9LjtXWpu/0RlcCc8E4xC9E45/l4OR3aM1Gz2276G5xJTaxS7Td
fvG9czBjlOdZJ0TVNaNHeT1mXTEj9Tx5Z8ucDnb9Oe02vYejCmBK0cyde2vwzwMqxXX0rcV7SGux
VfySG42mg/4MIw+yOcSu9ZRZeP7oDa7EJXJfmMxGrnfO5ulNtC13/azXQ/ZVANPqbBgGxp53Nlv0
1Yc2Kndz7Wte+1+udj+dZ3Hlp663zd659Jy3mKk9dL33pLcmSmRaARQRM2do7iZn3B3CztW716oQ
pnnKGjTwK4/kvabXVj+O1xEeNZobRYnKDu8IC6SLdyavJCdhmMMBU9NEC/Lrq9ph/Zo5/VQSOpOE
Jim8ECsdzWVRonKeAS161ehhSikPEcYvqauXqFQAU+y2mbWlq4cJeFAegwxbMGm5ekBlX8UwNcKQ
UT4yejB7zbGoU2dvcsvS+5wqhsmgeNrbM9sQ3tJtPWYf6s3VOx1UBNPg4rvbl0R9PwbZF55XYsaj
ITN6vayiYgxW/EsgjG/4q9TmdYKl6VCUehc3VU5ki4zc7aJlOeMiu2ETJJ/hFurlcFVPpNo6K4it
cTljup4cmzzGJi/CMEIrraj6UDl+B6iJWnzPpkmuHF6K191gaW50JWdtSeCnZmJ45xRRqyyqhr1b
YQmhN3PlMhEUE9gLm8FxJXV3WIrh6OFiRac3upK2ZIvvi2UF3nmO8TTfuW1kgEu5eJRr/gHlPgEb
VdAX7NxzuTWHaev2ti31XoOqUhTl9aA168I891G0t6zo7My25kaXrx8/K8jzGeKJidcRNNQlwx9U
6t2CVHRXgzheUfWxeW6N9i2OXc9taWihi3wV3FVWSZE3ybSd7dJ+j/wH2nNY+mptFBXa5TtTM4gt
WM/IdWPEmcoPM16VemN7r1c7L7tpa8tkO0cQRm0KQOn0jFWUnsgArsSvh6/ybLGdTJC1Rv/Or8pj
L029V4qKXIIPKZEpy5bziOfCOBTHKom00rinIpd8OVs9B+d8rhqKYnQe84tD2EedFfdU5FLt0y4y
UzmfIUSDAvLuaox99IZWLrUYngzJ1hvjmaL2QfTJOReuVhIHkvT6Q45NMfbplEzntF93rmvvDE+r
WOupoKUa0blFWNF4zvzlmAXRaYq+6y2HsvkwMmmSGkMSdsg8P/me8K4D3Ay1ohI2/+sVKWqnxEoJ
C8vJasUhQa3g6Mx6SgKeVM4GGP6OnWYY3RSzdyg96y7W5Dx5UjkV/Mxd0qCOp3PjjPf9WB9Aomkl
QU9FLU1OG7sevnnntuzx+s1zvN6CH1ofU8UstfPS4uHmj+fEE+e5Mw4YymrlQE/FLAVyClCWZgcu
F+/iolqrU2IOhtad01NhS96SWUNnWiPAM2c6GlJ62OUN1kFvWZS4LNsMiWBzGc9pZTxt2XxKc/8v
vaGVo0GgerB4ZjaeLSM/R3b1GGzFe72hlchcXXhPqTeMZ6SmHiJbvsddUeuM9wIlLJHynEaeEOO5
yYurYl7xbtMTPfFUyFKfJesyG8y6sHGzxfn7Ji7EV70VUaLSKrIIJliDs5X/MTbnI65NmguiPDKr
oRi8wJeMDCV+K7Gh9v4k83PZZP/eI8QU53UKtKvCxZNjHs+iblZ5FGUn0uMUdfYn3HZrfyd6N9Or
M3kqgmkZMG6u5Ugyd9IbG9nMoTH0MrmKYMpGVyaoHuDynDf7CE6B2f3LUuk/9KLxVPhStDnNauNA
fl4xUn/Xm016G5WY8mltGqFEqO+3gkPIGM5OmZiYthXixsG1W+/IV+WDRDJlY+alZNzqIqAgD3mc
6mVcFcTkmG4wO+h4Y8/qXzmyv0W58aS3JsrJWdOnRI3d6M84z+9EF103udB69Hiq0uGW0wRz5mQ4
+5+D6ejUmsMqASr8JZNNkQ5nDC33nvh/nH1bk504uuVf6ah3+kggbhGn+gHYe7Pznk6n7fKLwlcE
QggQAsGvn5XdPTPHdE3UBBFVEU6nU5sU0ndd31rN1Vn+emgz9qieNG5g/VDeuFovBltLU4Lj569Q
Jm+2+k8u/x7WEzA3E9FiN+p44rcLblHpRY055jX3uB7lon6BTJG5jk34GqyJyrrU2GP3Zo/sgajV
QICUn66VB3yWHevXHqJ0h/JXjHXvjKJZghTUW+aapOrcxHHZuPBQKTLcA3uEiJt6rtR03Wj7AmG9
ImzdsWJBuMf0eC6A1AM0nCCO6/+kDf2sLT1WLwSc8tctiaZkfJPWNldf/widLGRaHwt/9uidsLWD
zydsNsSec8AZzuA2OeY39+idZYV08fh2oCtlljKycjyFyWT+wri+pWR/cnv26J3U66iNwcoA19kE
NwsQy1+GXkHhe5P1wE6TZyqaBQPoj4+d+T1ocTFuaXqw2F6V543FqEdSRO0xeu9wDxaC4ugCHHpv
rqIiW9YndsihQHUIhxHusUJqGpiXzK25dt7Wn/uo6Yu4U92xnGXPqyS9yaloxNmEmhK5a2mMEGA8
yBwc7rFCAtPmwjfjeIUMZ1QIpT6FU3uMnyzco4VCSE4nzh/Gq07jByiI1lX0cshv7HFClRsmhmGf
8RrIOVvS4LsU+lj5Yw/YmUTtxq7B0qPG/BMscRYt9q8GFf8fPmkPkl1aquutZ+OVUhDhtORuMvqY
Q9qjgYIkSJbZ6vGarElBYp516lhHPNyjgZaUgDOJKai7a37e+h8+4cds2B4PRFwCPmwCUknqBwWY
A/JkOphn7fFA0Vb7wgMX03WUXWZTlyV9dywg2lMarUpLjCdtw1XpqvqULK5+2iBB/vXQ2Wa73DPV
IuEQxhquFchYwpZnyh0MifaIoGRaRWclloYi8VTI1TZ53Pfu4AnceVFttQdCWKw+0OYC6e0SMOpD
DSBokf7qoMHhV1Vp1Sr4On8qoJbUlcICcntsx3cBbv82bxZskLinQAMhlHtO+mMNvXCPCqoXFdac
uAZQFQpkLe/a5YMyG6STDz36HhgEc8K5EVh/nhZaDJv8bL32YAVxL5vGRBKAC98Ly9mkN9MaZDGY
A489964sJGpIMM+sjkvt2WLxIfOctiA3Orb4LsJdQUZivZ5FJTNBtgF5FNFjd3PPakSmmg1DXc/l
UM/snIhqu0wrlMGPPXfw6ykHOHKMq7CaS+lFd54Qp3TujxWx91ppOjE0nFDELiH5uGRkTO99Xh9r
FIZ7Ra12WYwPaOdc1uP6foQcSQY97YNx/57bKPUUqhLmbVNsBQm5OLmC3fvgk+/BQQFkryDundoy
rcDMmvhLlOP5jxUR9vggxcXstS7G4py/gMPmI1+OxYT+W9D+PzA2o+o7s3bBXHptn9NGFPEcH7uY
e3AQFcPqicW3yApFMfsJ8EFfDp3uPTDIjlTNLFrnkoTNH62nzoscD+7HzmXCSa6j0MtchoO77ef6
nG7HaADDPTKoRxvPF2KYy7lR/JxWHs1mpv1jCfNeUxD6IrRBi2MuRxcXA2le+Ta8HtvuncuclURd
ZbBzOU303q8qsPj69Fh7HaOevx5AhMdz29kZBzAcHtI01qg2j8dM1R4aFHek1oOQc7mYLccHXYJ4
PnZO9rggMxIZ1hIvc1PEy2Jfn7xwO1hK/Q9Y0NzwfiDtXGqDNscqt+gERvnvh97mHhgEmYc5tJhH
LrUbLpuKMmzSMa+zh7+QZNKok2PpOJR5a+q8r45JmIR7YiM+0nWIJZZ2bjun8xvJRnrwVe585WgH
AoZx3Bwouk6Z7prXhIzNsQCC7iLZAWNR4ei6uewakoeBPXXRwZhqL47WhKSaKf4v04X/RPMqF0P0
49gZ2V3KmqXN1k24OMHGzproOUtQbT+2JXtOo06tZmwaMZdKNy++/Kq9+BAsP9yDXoZOp77R2OyA
OPiE8FIN07HoeA96IeCF1c2Cza4NCG9accFcz7FkZ4950QxsYBStZOixd1kEaY0I/BqH3uOezWik
uClSNXNZ1Vsh4+vU62POfY92af1Z+7Pn2dIJSItbkUGx+FhbY48sJMO4DqSD9avepGvrBNPO20EN
k3CPLUyrJpK0wnOn6fi13cKXuV2bg7u985NxSzzg5LG2CO4sTXKybQdX3t3HlootIkgUStuv2cp/
9MnHIweE7eE/UyWicHI4IMDTFEByZ0s7HHIG0CT61bGTPhKj6RJbDi6MQAYCQN4kjXdw9V3cKhIZ
VfYt3DaU2gLglI9sbt2h7WZ7BNBbgh0vIx7dBOuld+tl0ceo6NgeAkRj33cxBNBKdHiHTL9Rx6TV
sUvJ9sxFpo45ihuBLUcm09yqbXh26WL+Ipr6p6/9z0I+28OA0mlDuqSJKQmKpqQkqxi9B9Gnluch
nVv+0ja0SdCFHBdxAWfDCOGbcJnHy5g63VxaomqWkTV18kFsblhqKGO27Fhpke25Z8IW/mpeWlP2
lINzjtKf0CU7lKyzhP16lmfphVxBhbDcevUHC6sGleJjMlNsj+KYdcBE7EtTJqYu6zapMzocg4Wx
PYxj29QgE+DASzf3fjYM85qB1TI5dk2Snb3TpKrdRuu3HZcyg3LO24Dsdoz9gyU7m2fnQZtpwJ5b
3MWsolznUxL+PGT39nAO2/AZTNV4dB6KT2RarsHoXY4tvbN7s19vYmYcz+1XBXNBmcbHJr7YHr0x
qUktkcFR8almOcR9aL5B7fDQc+9xeHwOIwQgzpS0DW7DxhVghjsULLA9Di+ZSTI2qcHS6eJnS+hd
JagaDnqC3TmpVRXOtbeYUhJ7cg0+AIzNx2jm2B6KF1WBFYqPpqy6ThXhvKrTko7BoXiV7dF4nMdE
ATP3lkTGA1IPxZYKM+UTP5TZsD0er2mUkJR0eHq82WvdDOIunZboWG7D9kRiNl0qiO7iEg3zK3jQ
7qVtDhUz2B5LRJa+DWsckZJP+g/tqie8g78w5SFM9p84sT2QaF4iv0qSFlWplHW3YBfqbmwarARz
pSb+fOgq7eFEFINwZCIhTHoXJ9nSmW987o+VpNl/AIpqCL+2vY/zHjYX3/zhuuTYTdqzIsG7exgg
xcokXau8CUhOIHFyzFnsEUXV1NO+27C4iId7PrRovQyHuuZsz4oUOal1iKnpMmK9V6hIPnoVP1Z4
YHtckcLI+kiWwJTtG4YAc9+fVS0PRrF7YNEULNtY98yUa1Pfs1Hl49Qeu0J7VBEfwC0TBxRnsKpr
FEoFz0HldkyEkO1hRWIM9KYpdiXpp7ITQYGc/lCDju1BRZH2GuUBVFSmdXvhUZcnKjqEV4Lk+K9h
HNGujlbQtkEhzMMcxZyJ+lhvge0xRaEzSQtyDhwTRzMgNpLoUK2b7QFFfjQOcvSw8AwJqHuvSuvM
NNExeiO2BxU1qU1I4FtTxlwtVTH1Q1dlvegxd3fIFO6hRT7YPRPwEr69zT7vQ/saBMdmeNl/4IrC
fljrAQFL65Rf+MKVi03FMXO1h/kMY9xDgxkhi2rZZZnSTKTk2AHfg3w82mLEqcXSQRvfoIRSiP4Y
bJvtET4c5CLbHMw44F4q7iVX2PMWrdFD73KP8HmDbYPek3QlCyp6IzwrziqZkmOXcw/x2RRLRzoM
WL0WNcl0a7TKnaqGY/wUbI/0Cb21a8K270reqTYbkE/0a3XM4++hPmryx4HLwZR23DJgt25lLV6P
7fouyxKNSc1A1VBCBdOeFxFuuUegHHBs9V30vKI+OI1t6so6RQE81E9RMx1zy3sY0RZ44Sj7zZWz
8+oCzFTjyWlyMOzfI4mA9TUiGldX6jb5UKHsm3WhO+Y791giLiFsQP1hLaHoZ0ACNfsXk8pjDCxs
DycafTai48pdqeJ1UhkwHYHK02Fdfhx6pXtMkeg0aBkdXqmHR7ZLc4qGv8KIvFXX/iR43gOKtKS2
djNeKRqv888Ur5edqm4Zv+mBtWDWAqF488HbYmWOZY57mNHmSL/GKXFlNL3zjAeip6Nvwf81Ftg6
VTFAOV0ZSptNts2m8Jg+AdtDjLyVgZ08wS6JxTw2Mb3QgwI5bE88FK+bp6aauhIpBggP9dZm9Xiw
KLJHGFWMg/3djK7krJavqB15NltHP/irCgMl/8xs/+QA7UFGjRow2C/Tvuww58veQ6NY3MzR7IV3
YsJc/jtQm9H+valkDVHedZNGf3HREqygHuV9O6usRterGzJUEvV2A9kaUOq4rRLjC1VRONzSsbX1
zTgP6/Rg1qpOT5Jg3Pc6gcprLLrWD+11naIluWcQdKCnjgeVKuawAstDxsO0+sS80E/ydoMJKFo+
6LEwYQSdzSD12qWcahSjnphvvfAsJ8KqS+SAm3pa+oTlW7g6d0Kn8mZWPvuAIMp+ZURP9+GH/rk7
iXcoNwlTJWcDtPM3i09b8xCqIVEJDjywGwUJSX566EeCEgdmo8J8fx1X52DVTL/Qxp9/bg50aqBa
VUMAfRTIR1y1C0L1nXYbul6h1ypdiiZutg9NL1p3npLIW88xxk7HK0aY2uTWM+k83Icq7ILPoEVf
bRlAaqHOk2hqXk21hlXOQ0ASc0t1315VtVTjgwLD5vo+gvRoXUiNAb9cVmkX5VAmCPl5ohs3N2+y
5KIgnVzZIzrM9ZKl3PfSrys2fbyGvrHQxmzToPlYN46Tq7dgfrBwkZjUOYmUX+VpgP7AKYqd97iE
m2AnUBGsSc6Y5dHjWtfdu8VvGn2qhO3Yswa7Ap5m6ro3OjKdkHyoTJtkbmo6eSZgvAkepfDHNh/A
K4/+1DaD0VR0CuM3sVwA+F+Yrbw87WI9FZsDCj0ny0TBtD7wCJRNlGl9SVIA7LKBpduHxQCulTVB
0nv5QmTFsm21sTyDcJqkJ2Vs1eSJG+1H27YUHJiCLPYShJEX/9jAYBWUAe9pdQkoNNAz2wcQ/vFA
32RzPnjLTUx4DPJuQGaqfBt6/ws+xoBgN27nGyT6fZSBK7E3n2yTGJmhrBunZR0aMoOIyEcl3THc
omzqgsg+2ZStXGTGr+Yta5QO1iJ03OvOViZrnZsKPMJQwdk2nutOY256CeLEnMbeB2yWtYTXuZ8I
WZ1bbpgrKMD0X5amcnPmEa2hy9E1lhcJken8frAs/ojCARdFv4TpmCm+8OVi8NdtaZNg2rK6HVjy
iNZBZDLQIi/6wlWCPw/CxaHIvGhoIWAvQfDjitFasX6iayqA4wP3faN/xHU6pgWplQ3uWtBG/vC3
2pGLl3ju2wgJlc9rJf33NOlkhJpF7Y3veCU3AoKZaNluQ7GAozhv2NjT08T9iD0tag3J2Vaq7a6r
5b6+iCWWQ2ZCOz8Os227M+5WYHMdjv33pWao/HFQaNsSQkJec/HWufqYRhjh7i1hA+geRxW/LqH2
buSMv8lqsLrEH6c+UW1/Aq9kq+VpMTNrn+uIt91PdPNodAKtjJ9YYIl5EN24KQCrctbNVSi6XKIt
1AdZRIJ6zfHLruNDD8KB+TJ4zE/u+qV/OwNeXMEsVX2F14W8kL9gjK2mL9J6dQf1UsPpkPVDhSpa
1Kj+taOE1N+TIVDVdwMViqEgI0eIXddtpG5r0He7axfRrX3cxib60DrpBbkk8xKeRy2seYA19VzO
aqujMzqnsZ+BflGqV4yPBOlrpSm/SXr09TESzU1100cu+tlaXwG9y+Juue+6DuGCr2bzERSvFvJr
wjY/p3aenrRwPM5Ujxvl5WbzpXpp7Obxgm6IMTIwtC1BUSNeGi6kx5kgXiSSB5fyilykZ4fq1CBU
8/IhiavgFGPKrCpMUns6E7EJvVPjecuXqEu64arlVgQbbEe2oN/5tr3v/HSGr0kQQArOMsFXUPGO
j1tlTn1tnqU3ptsJJiHGE1aSwzp3CWfkPLWc0KuHsqumRYAJlw/DGqJeRiOTfhlpEN8mgV7uo9Fr
9E0a1yq4hNC48M8Ml2C6hwO8UWufD6CCtK6+T5eoxlRJw7b7JOqGO5S14N0D4Eb8fI073py1jBeR
rQwV4wwXNP0Mxs71IRWsjXPQIP/hN0P6PUyH6qvfk7577uN6w0moqaB5ROqkcAOVcIggywT12srB
WehDDku29Vc2J+eZSXvTdWQ4oYAuCvDYdCc98UvtXMlIo4tQoHVk4uAyBpRkKV0fuXJjFvBNZSnI
4TIBiiecy+YZYYTNWkzi5tZ5S7aBk0Cm8VbwOLIZ17G+a3z/3lFZhPH4iS/efPZJUxcWgkgF5Mrv
tnhcUcqTiVdMkHcruJrTXGhvTjMKHr2Lq8B/Bevcxvdp0r6362hhz93XmPPpDL5yVkSzXN7Hc6WL
oQG9NZgFxiFPIQJocWyTCuYndO4GjHZ+BhGm95Ihg/Bg4eHautc18WAPqyHNGF5uDgwFzRhd7+nK
L7Rx9+k8khNo7x2EVJXIp1jW+WrIQxvZP7CN0WkAc2OJQtZXwfh2CoKlAKyVF2ptfkKPpD55Fh3l
BIpnCABcexZOXFbFh7xKyZST3sKtWPpEVPJo1/gm6IEVrENAfDAs3GVxZS+KDeldz9r7SriliKL1
ue3GXp5r5/3BIF2VyUreTvN2TyuuM07Nq15kcmOiZDxVS/RT1vMDl2gX5x32MGz1hJugXT6Q5A4p
5/bmAUBh7mYNE9R5E60zn4+ItoIwMGcRRDJLnJhzvxVezvrhXRXzuPQnDv5wTZ4ZhkjArtTmgfD7
TNoxa3qCn4k7TCHMwP2e2pDJK4oVUZXRBTMmEkXnbOza8AnC9TE8TVXgF+JdsUHcU2R9vJknn9Po
5xJVU1Wkc+2/r3Vg12KYWzQdqd/I5o6GNETtYLZ0fYDaUFwspOPiwpNWyBy/H/Xz0FMVPceoTLkb
ogN6HxFP6IxxzKJmbtTJN72GXdE3gZdck7aKPvZKhS4L1sl9gmBkRM7pOFQfl7ZdDGI+zIXepD5L
HE7mCA5j3tfba8rQCT0lIAbN1dr5HyEPo8dsbOrxY9wP/OfI0fm5Vcpid6zEncJ1GmIoT9fNBgeC
QtlD5Ll2fTd2Ke9uYk4S/zz6nABxrbyJnXo6KlYkbceBduqW6sGElbGXNmDys9om+YZYF6wDEFng
WPm9WRf0l9bUFnxq8awM4zLtc5DW9JuJoTL3KjRpbeb3KLaiRroMn0irBougKqnbsq767oOeVtb/
oad4+TlFQC1lYxQAyT8iIkbvaukoK0Cg7SdPs1Ban3zbgqdOdmsryxgKTS+Eskqeei1wIAebYJyT
1xO0VIWNx8dpWfiG0GScJHSonO2e+qHnTa5sF1AYloZMGSqsoTmnpttoNkq+DjmGnunjAFp8+TKA
bsI8joaQ4dwTa8S5oRViwzTA1HG+OB/TwPgtuuk890FTME1IiaDZT9cCqeAdaN4M8M+U3oDWw8S3
YDP3EY+F2zaeWtiZj8QPNvc9XCvAPfU8eNNl7MFhXWAuuOHPEjKlwXUIElZhK5ooyOaZCpGT2Few
KxF32YL32ZYhOKnBVewkhu9C3jT9s9e5rnmkNOrqIkTIS7NJgwHpCXkL5MKZ2VhyQmz9BK7FGlNN
JIEr3eZ13Qobi+i2cSwUNwnlE/A1UWwFYIAmqbK52YYXZ5PxCxtAindpgaP38qiBfnrOpFh+ai8R
fiYwG/zarR5oOLshankJvntEJZHDEEUxT4jdM08n4+3UaO8k4ci/MBuE783gyZsoTpFQNJ27gSmk
4iEMJjZnUs6O3aSCNwwpwAz6bLZtP+Ucmg/I6pI4a/uxCvLRJ6VfcXHy5KKmYvaSgV0C5jmX65lR
9zzRZlrzQLdzAVuXfNqsrMCqDXniDnes7z55JE7cSbWIBe4GWN7tUSJczSzUF89V1GnylUwm2HIk
O013mbxV6tOWUv4O+I60Pm2eN9Ob2DGW3vLeru8hQSl+Aucx89wMuqsvA8KtBv2kZaDFxtq7aVaL
/9jKt8CosxUUd8CVqL+nfsOip5iz7dSvnYlzdP9KB0pPlxmIb+qs8th9OG4pMkQIx3SQMqlWg0Ib
C1hhI8ZJLmopEY9BWPt5qHvvnRxnAU80yfg5WWJhH7fQ9OPTQlf1tVs652OuWAsvW4UP92RMMIJx
t9/8h7AT81NtZA8h+KX+JJrVDZ8qGuk5DyqMmQVp4nkFLgCYAnhr3iz8OowprH0yjbnblrG+LHLz
b+ZkqhsQtW3M5UYjFybgbmo/Iahro6xjfgNVdTzIy5amzY9QiOUZ5fLgtY7DRZ/ENomrgRIugqQp
WltcyMgjNzWQP0Xj6Hyq4kmUAp26TLjNb86ks666lbNx/KEeCX8d5vARotks0z6Gd30xiVMMMfog
X2pA+E5R4Gp5a/pgAUlYG0yglOMrplx4n4rT5BhvHmwTbN6FzJLc+cm4fKyWwLvvvJhNRRC1GiUE
jCTF5TYirzjRIQjG+8r44qtrOiEzgkh2OY0htcltRFVcrqlsgaby5wGYCxqJ/tSHg/dhlZRlKCLE
eZeE7cUGaniD2XzrZ/LAbA/NCy+JNsQUbewVXUwDfuHVYJps5lv6nC7t9kWHmt/Qhc8PUiATzFKn
aHOfwIevXyFDu86nbYUPvEzd3JeObtXnvrOrPg1L3MHbCNfP566ipH9ETQ5J+ewjPIQMKf+OHLp9
kWYC0rbeonJI5vllhLG8+mtQRbfETbV8Qhlf/eCJSoe8F+tU+INTN0FYIb6R4/gwpRy8jiADhhnr
UxZ8GoDbYpkPgsDtNLhNP0x9M/FTFS7xI4W86lRWfEJaqlYSfsPNfivWkHj13o2Day0S2rS/61rX
l6Fv2ScDPKZCfJXOy0lRPeJUwSk2mTR1eo1Ao8qytYm1l7t0mP1bLkOeFkPcvbmEtn6htX6QMwsK
KbebZluHrAl78g5yjNtdTyDeee8HiXu/wVcMp5YvGDEfQYRwGqiOo2tvnfNvOm7j98JAtgybLpTM
oaxDP2PXWHBTB7LbCKD9g98ZWB2zuqJahvkpYjHsaE098yxEUkF6WKj0VrfLD4A+o+2LwXz7j86f
weaLIp7MpFjX3Hkggr0sfF1JthJMH3bxdEs2dwpZS+uTUsLdV35Tuko9rcqwBcUJP77C+QNyBjI8
0oW5h3mo7ytPaDmvm3mpqW9ljokjCG7QlprhylQCXvnEsO2dt3WWZrZl/hdg5+Ufs28DVhIFn5TP
QeiGc7NiEEq20Efgq7/cGzuPCL+k9i42RL0jX8ZlEzcE3NL2djVoyuZs9P3+zpMkweYvgryXFZnN
QxqyND77QIEOL4BJa5OrZVX2/VTr+ieaDJMu4IJnlGF01WOVDdM7YDu0YXPnOey/H7joKdRKt2c9
bBD+ZXZcwzIEgtTPeArW8mypKXtsEl+H+QzDfk80X76IulXxJZY9AGiwQg1YtsFNSIumqnV/Bm+R
+YMJhy4vRO9gbSbwbMhcMwrPB3033OXeCj8q+7ib5bVeccevmEXpX2KZ0vC2H+sWh5rpupg71jWZ
gkMTGUL5Pr1ZA+vrDH0eiwCXKCs+Jm+ytAV8BiRQwhXyY2cmFTPFOKq0PcdBZ+oHXWmOrMefo/5k
JzF/nUDHRXI6++gzziKxSU6HOnkBGVrD88GLwvqOBKhovEcSkK7XwAYrfe9XEDD+Hgug9B+WRE72
JgQYx78Mc9WOT4lSffBjqzopLiD44z/nydL6liJb33Bz5Rg+0hoFgkKMde09Vf4GipCMCjQicNNN
MsKJUoz3FnZVSKedgLzCB4gZxWCCmfzwIUB101eZB6vDnvywIzeka+K5WOJBBZkl2IzbBsMxwaXx
00GemcIOfliUNP7JVW5lxRxDmyOXy6S6T3ZaYd3Q4hrcY+9QpMxsGHRtxhNJqhzs6RMvwHg6v6ig
hrSd5l0EyM6CfDqDFxEfI9uY8Wy5h9KBnWyPaDcytH+Q0H3zC77Ecf3iOuL1OeYryZL34+amp9g2
w0l1FnkjchAlzzypafoTZaRwOXVxGw5oWyHSzgwKUv07wFvnHpSR+IFrm5DIl1mlrZjPPEYh89NA
K8FohvoFpjtwywLvcdAeLK0yIgGJjtel9ZrFTJn5TiLKEi6LZt/nX6ogTUWWEibHbIJw1Bch8WeE
SE24ZEpt+D3Aqz9+QdU7gmg9mqFTXjUj3pDq4m0sF3xAW2hHMLXXIJiOvhANIZiy7UMTvksXtfBT
VOGQZ/4a6yfSkkl+S0YPrE9921RN0axExIAU+Jj5MIVinWOfTbh56bdg1j0qD/NgmxOgvx7yJyUn
lsfakDRziMXXYzC4/XDwFAjZ1Fz3pYGgZtmlY/KIYhk72I4JdgPCI+2pJmrsy2Qirmg7qbOtE/+W
xvivX3ivzD/+G19/A8XXWFdi2n35j/da4b//fvuZ//Nvfv2Jf1x+6Icv6ofZ/6Nffgbr/vtziy/T
l1++OHVTPa3P9se4vvthbDv9c/3qh377l/+/3/zbj3+u8n7tf/z+2zdtu+ltNZjE7rd/f+v6/fff
KIbx0Pj7r//5Cf/+9tuv8PtvV9N++dt1wh3p/+TnfnwxExZhyd+T1I9pyDBrT+gbJGH58a/vRH8H
lRawQ2HoxwEqAr/9rdPjJH7/jYV/B39IjL4ECRiN0zfQldEwh/gW+ztDkTZOgyAFW2mE6aH//XxP
/2ow/eulYEf+/fXfOquedN1N5vffon9ilP9vIwrLhMj/8FmEoEnF/P3Ybr+qbtReG70i1vvezS00
gAiqMmMj5L3eUv/kR81PMXT8KpP4YaNqO3Oh7iZUDrKazvewDuz7woaqy+otbXMoqz4v3B+eDWTz
HtSauGvsxukdb/zuwoI2fCSNCh+h04La0qbuDMSAs7h1ptjsWp2qNF1v7ca/tSR4jlFNLVQ3fFKC
yrMfT6yISfV9pXWFWIInWZr0L2qtrqZJ/qBz8Nz3rC5h/frT0s0qV2DSzUIVPFdt89Xq9jNXyEPX
pG7Q6Ujejzo2GaVelwE7P2S83VA5Iag5gtPpM1zFB3+oXn2hPusKnBdxn4Dw1/tfzJ1Zc9y4koX/
0PAGABJcXskqlSRLsmXJsuwXhmW3uO8r+OvnK907Ma2yxop+m5eOjui2yQKBRObJc07+SCW9kal8
ZmAc2ZZwbrItOVOWjYFKMwIGquGr6VviDYD7I32Kp0z694Nxzrm+rFBg9Rmtg3sTO9almDxrz5w5
OyTn/gDEfLw8lb+LOxx7UBJoEqytPohxbs+mlLfLJX5y6yoe4oTXZOzg/eRSjkgL/Xlts1hdXT5j
DSt2YyAeOPPmYOaBut7IEbiOfyxO/stDzBqi1alDJDXtx1glbkTzxd/1uv400HIOzShKcJYm/ZXY
QoRrVk/nzjzE35dWx49J7qVnE76Ln8q5TD/NJZhl0lBVybYKm7VcdsFEjjP0CWXwuGGI0zl0Xbqi
3UsGWUd5xvO9TbRPrm7k49SyA+jzbWRFZXvWbf2wA639ZZXObeBZlAb8aA+bg8hq0ufaSp8zO3nO
2kWRxNVXjVn9XdGyRAkQNN3gKb4Qq7HOs9la92yTLBqDRJwnS/vZK1CYDa3U54aGVDhBymbXOowZ
ZgzKjrOQhmgorpmkZOiU1c4OjVcXJso8zH5KegJkEM5y7i+ozItLvxYMVx0y+2tpwJG5p77HSTwc
NrE8MPjERN4wpzstvdvBiXECjbV9SIR7Yw2zvoH12P2sLaqDFm44yIxzS1uv3QtP3hZN/mvJ14e8
470L2qjXLeDJl2rq8pABGVaYgPdG2Gzcu9yi+6m0snPP5W9heN6nurdv8ZVah3CljRk69jjsArRB
YZ3E93GXP8HOuasnvn6TswZFOwTRy5rX7TCHBLBbS9Zz2PljHkKY/rAU7SexzNezW17JTDa7bavx
Tco5SV7j6aio2ezDyO7Uqz44qknDvGHr6qOYnrZDchVU/kVQCzZ3U3/qbC+73XL3RvE1w960j9aq
ytCaXRDGRp83I0AZeMw5pdX3btgeEs+Ux2rhIR7ZJ2apJ8br+eMuG+ursq+dsyyZskOb1Ww7h6qc
1hAnIvOH+0EU3t6nsXjfjsSX/JicIZvZl1YPj5Xf3ovpOvHLq63lfT1s9gfVfmpm9pPAZanb+E0C
Z7owTeGRDYvYzmUyLjtPjTO9sfzZaqfrjqHxO1slFf7lao5yEdOF7C1gT7eLv7/Ev2ZAZOwAM+9p
yOOKINhFZbw9WK5RkRjjZg9wNERul9I7kXzjDvZK5AiOiktrYlDOrbAAYJXvNh9xw3Iif/NWOoI0
GzLftvbCEgMGYhgY0BPTUdPLlR01g8mFfsySNJL/njRjebGNwOdVQPDwuv6xlv3j0RMi9CZCvgk6
OiSmvvP6tgvt1Rk+g2DoqNLumRar2ltZ5e+IqQ8F+VxYD/496b4dCl4GXLt/nFJuijb+4bjpc6UX
vKpKCn2vncf9y99d26rYwQy5mCl44mJL9v0kcIjbiiczl2IH323YDQliW0R47Vm61Gk4LvahTs0D
uPCzGjIv2ug5XVItX3fSaqIl4ciWtc6iJi2vOlNcdRV/nmvvJhiWazuO1/3Wcy35Tv69dvrHfqrU
5einMhTW9tAOLhrtmY2otA/WtkxdGtWuG/QMTbZy6kPPqk005Ft/HUwFe01Qui5IXGgM+Dd2a9/O
C+dOJO1dUNXfOyv/knfUaknKXig6unCMmKTci+ErAHFkkd5ozRSleyOxETgvERnf2UXr7dWYt3Qx
+ZaK62Cdhkd6ZMUlowF/tehRwItHFS2TZSL4+/ZlieTjPFHOumcmj7xHVUdRuNg6GjfndrGLgE6b
xSAqP9gjfRgYfNHybWP3Hh9/RqOVLWt8NLwYxvQZXsDd5jSfsD7/vvJakUn4n3EDfUpA87A6qK/y
zjxYo3szN11HTTN75xkDE0Lb4YOOSf9YbSUDTXJWYvStvyg7il2ZeBd1UH5nHzzWK5vac7z7oAp+
xlb6S/jeuldqI3pni6CzsMWf47X+VBbmAW7/YzxQHbdr3l/bdQeYM+BnE7jWX9w0Q1hQUVsYXJ11
FRNJy6r6Lq340rRuGS1p8stKjkvfuEQgLMHDrFZWuKzD47q0eZglvKNkmWcTBxeWZx7WZokvCybW
7Ju1ym+tIuEqxVHMZdLEPZ3dYt87Pa+gi18YMD6bNQHSS34VE1EGKH86t9qyOTdtrGn18Hb+wl23
ZCm9bFoiB5hQat8BH3E++bBcWCm7ZXF2FTDDrrRoh2Wctt7i28mFO5DJe7zhlD3NtnVZ4WMeBZV1
P2lC+TQFfgg2wNtAVgkn1C0ho4+BP6olTBaiQW18PxQwpsOlP65gSjk+j4nL/oa40EeOjs11P0vn
QaasRjISdPUC7EU7IHvSNjfvaJWf2hpgVggZ9TY/PcgB7G1rBb2eOoA1nt/WinBUxPepI25HaBhh
sPUtxrEcjA2j2kNfbhRumDWGfZmmH8sAjPwYKaNpWB8y2sc/+tnlx5TD4zG/G7JqiLJiqQ/5RodW
kFtFfk1S0ypCjsq64MzLGrFrBuJsLOI6tEgE96osr4ZK/mhMoXf53Hyvmmw6I28+jMuo9nOd/MqK
ge1HuCoKor+AMkBrkszRhip8ro3bA6N49hkYsNqnVIAHC15KmM/8Q7VsTc9ZyzCnwby35n6+Wbp2
pH0nbkXundmJkleZx6kBAgzdOjawDdtP88L7GVGm8JSaAthq5jIYiJFZynJDaXjqK8JOWXHxrqOm
m2L4k/5IOAOoHsLSS+9mS01npmejFnivMsyD3+3aya+mLb4nS2Ci+Zhip2XlXo82xHJCVrFLKbKj
eK2WXRr79zAFSadpA8APkxdJ3/aRng/bE5bNMyweYz0l6P52TgtiO1gc9DKGAPESDDPsqvZJrC6r
VD8Duy77vHFMRNLzMLfxeA6SNRyC2C72GU3mXaDL4Gwe2cGKHvGHpOZ+OwYWfOzpMq8JhlTGu98G
8uV1S8GHM9fZZWqlM91zEzGDjmUsXPtSpOn4bxHiP6pKr7OffTM0z+NpzfmqTP0//6//j5Xp0dnh
/65Lo7758TNDX/HvMvellj3+if9UpMG/HMdTLmA1hSX/8r8Vqf0vFH4+VSVVoUQ+DdX6fypS918a
vYgfUMhibc2F8r8VqfqXw3Q2L5AuyZQ8/qd/UJEeJSh/q0fpIkrgI99zbU/JQJ1K9ibtdNNUZ1zD
io3fkGns/LoXZ39bjzfq3hdI5fQxrpAU0Qz79vxTkU25KOCdmJH3Xianz64axENHH1yEuJL1nzs6
A5/T1m2uN5A4FdYcAgrHxHDO886uDrlPhRFlmye+gpwnRWjq2RehNL3bhK4qrQ+6dqt7Zu6W1YdC
u2TjgS30TbDMaR7qmow9bKYVMp+tZn8hS5fWtyqW8m4ps/xhLop1OhjwRPqr1RjcZY3ridBJtNhB
oMo/dIUsoB0MBbyyyYZm8uflOSJCJ6sT+G6gpENP2pHqRCdk4qKGESFzsq0togN/QyF959RfEv2O
qAcc448POooU/+a+taUY4S8DD+qS6atpm5sOBqNrQ6dZaEqpAI7Fegk//53f95q+zcbCd4BS0w+0
LxWUkRPuM4KwiZtYxOEA/BHNTbDsk7xs9lPsxWfOXLXkg6P3jgLoxY/mb6v68lQFCuR7yqY1fKoH
6AStTsYhx7CrpiBqYHDQUPbqiEaB+tQV1UBt6rkFxi1q26Xd2ByAittdyYl5j9d/VDW8ehVt24rz
ryQnOhCnst6hAuVNsJMPITJoBkZNqb7WNtYMYWav5KpctjOX2OAEN36SLOvOGcrqukM7T9o5l7hd
i3ESR7bJGHOX9uZrRh712emK6RZqT2Au217KJZoL4P7QsYxlDk4+Gcr73h07hOxWiZUoI5ejtG/0
w8pcbfBeRtePqP89/XQMN+JMVJJent07rtnjIWs+tzj+1BHXT8bsaXTUl12Sp3vUj0cDeGoI8mE9
5N8pBMR7Nh7HrXi6ZC5+1rbvMWlCnIr9tQtC0UDPg6Xn0/Hw3e7BxJZ5aldl3tmeL/5Wp8+ip0Tq
HjAjJDgd0laNFCZJnqHRc2UZtQE05sgfpvHKttrsUz7CkcJEA6agp8SNVVgtLICuv9V5s533DF8s
I2uxpittp82lwctpD8WZWcuFQ9r4jyKFkmwknzsDxoAXKHUqVPa9Yi0MaVlkams5VDmTruEvIndp
YOB9Lp2Wbvifn/jiLHayOI7SlL++Ei5D0+zXMcNfGLfVOXNCWSbij7r0/L9iVdXzdwOvguo2t1Zy
DPzqccC3A8o1t4j9PUnq9AOaQPFlLOnuRrMVmwsGmBZM7KyLAuMXXc2079VEQLDs/J/N2yPkaJvm
H8OUhIvCT7onOiPRsfs3h09KGXLX+qbgApiPT//z6vwW2TR/uXJ9W2sIsfrUE8vMtPnKzY/5OXX2
Df9B6yyQ/Y+xgQ5pen+JfC/332lbyDeiCQfDJ7B5DjysU9WdTjybfBWeuBBGuiHd5i0/wMPU8I6b
qf3mtGbbwprBtAtF/rAyXiKF30jTzzN3f/79J+nDcZnBsh1xzEaOVLfjzfa3C8Ux80Z+0VjE2AQC
8WhvZ0k2veexfOIA8/I14fcihsZAyRYE89ePqXTpaF8zlaTYZnFRujBrimI5co/s2CsoMx3n+7ww
6Rgw1qGb7690nIsq/dk2LT3Q0i+o33wgtMRL1T+aMPqfdyOJo3sgoTSf+sCYZirs1B5h7cPM2+lJ
WBdkO8k/f4orhXK1kqSKXGmvV6BNeqvpgh4sMpd0Exv4U6pV9tc/f06S1NOgyxFXnBrBmfnNG8bz
RwjZK+ss7bQ6s/D+OHSjrM7BU7ab1S2Sc9uZVIR9RPyOGdlJZnLcSKSgwtW+CARkzZPzqpB56Xxk
Izn5QFGdNSknlv1m3TJrLNhhJd9cC9e1Hj2zwDZd2iS//fNvf3ELPAl0rmMrLbQrOVynPnFD0okJ
miI3zsLU1cyqy12fO4zQ9mlgVyPTktt+TJAa2PMF442dy7iP24tCuutuK73xUjIS6VonJua6Hbb3
Rrae5IgvC8QGI/4L6XryVGWHPCYjT/eTyPJ6+bHA0uk2GUgmojLY5iu/lG3/TtL+1mbgMjwGNhK4
3+6atV4zGzIkQhlfVyFzx7YPzmI1T3UCwCcR4+8y27OvzeCbxz9/ijeiquseSxxFB08RXl5v9iCZ
RKUbO4nsqSMh6202ZLvMuyBxepjGgxvv26GL7//xU9mAPncFnUDS1JOLblUJ1qDrlESF1T37SzF+
N0scz/sRC6op1DKbjjDkVh3+/NgXTeHJvvMd+JYcbgo+asHXv9YVND38pkuYaAvdjT3XHPXUnZIH
F17+ZVI3sQZZEK21H8nHLluoZvOljVH0sxmNxRVXOVuCKYoQz5mK8+S8KhJfRgmzJqtowj2q3WWB
2Z5QBGzqPJi6IQ7xam6ryKPrXe6pzLblTJY+KEaCnWY4rGQ/59KZtLkYVGWccK22oY4G2+2bD0OB
MOvMNFl1bifknruOIVhflL8iYVGW8m7yZXLMQfVD2YRTnUPBH72pNiEcz7QNPfR4/QtpNT//80q+
WImerqQnbNfnGCNGP/VRO0rmQO7wWqgCNX6Ik2XZO6u06DwtSYwCp56ivCrEDr3qchUXq7ly4CJf
Qyl0zk3RNQwgmNqLPLWDGwzH1Ec8m6gy//ySb9yYRG/MqVzJsVKngdwoeNP1nCaRErX7KyeaRcbq
5nd04W+EUx/bOKIYy+H9uw3993s56FekdTl5V9pSb1R+Wu2wiE66EFJCtvPjxlxJn7pp54/+Chbo
iXeS6jd/Z0DNJxmxyLV4/O9/e4NxKabMGJf+dm7JR6nMEOWBSt5xGnrrk1NPaY6sowhVp7NXqOIq
aGplEsG5ta/6BHv6IHaqM5jhMKdM1QYXjSPUQas+O/M75h2oYQsugHGh1FSmrx/ShlidY8kaBTKF
Tm3yUr6zFr9HUs43xIMjjkNgOTWvNIEoGM3MtQqJhtuhttN93Yr8a9tApN9MIC9Mkn9dR+G+c6vK
Y1rw+kQ4JKjHvJ0nIzE4iWmpY89UPKQNpej1oVSJ/ti4y3JA7ZecY6mSh2kye8/APjZio2S4HGEa
XLlLEMA+dGFF/dPNz+tAcOb+OibmL6/7t03B3K+jrrIjV2LszBGTH6K0Ht+b2fbis3z6q10KOujv
LuTJUw8TpoO3i7csVrimatzbxTIAfR5Fmekg6oM1SGRUZvm8UPR/26SIW/gXy7EpXJndkInGOYMO
Ue/hlwQVZY+ulmjN0yflbd6h7qCjTpXjv3Nif693Hdt9qT6VbyvO7evzshRZ1YwjEMGyNE8Od0Ab
ymF0yakNQsg/f4bf71cHuE8c6znl2uLUei2BH2dJw/psMdXJtPVlFuWl/aUzwv2SNXRfS7D6pz8/
9M29CDVHCMcntHi/5VcV0Fu/CitUXQqFL9azTVND1JFXq+YxsTC0xiAHozmLiqqIis2hDzL4cxoV
awZxQLvtO9Yfv+dUR0xGAXsCMXBETm7e2kb4sVBMhSscM+Zb0VoCEnIKWKd0b2GAru95zKrfazcm
+JJeKgUiRGQ+OZB26gIQBCy9qi3787SsJgu3aUN0xSisZjzM7QpZr7CdbIsaaC4FXXYRLBjqxrqO
qqrOyygtj+R5ofRaordxsoPnbun6GJRHqmuJwjn/GHQ0J87GraoQimk3le9ctW9ENGhRwDIAJirg
F73erZWVSK+Y+BneLJfbOWf+XeObABcV7DebHp2YihnRkmhFj+6dfXT8u09ON+moOtK0QPbUqYeQ
mzdBZhvPCjVmeZ+zbdB/ZbSlimjMqxGqkYU93+0YlMNVnyda/yVwvbovGJMWh4m23/MYfKMaJ6Ah
nZCEVxVwDb1eCqOLGEq8BDxCPn+/dLneAfUGcYigdH5kClNGD1Wa/Eu3DGuU64AELW5T8Y7ryVvv
oSWfwvaDI6p/ajeTGeRBLvNlEDXJ7du0YEp4NjRKXkPMGbYDaVBc4wZeOB/KoYcXXvhLkl02hVr/
2TCaY0Xs8F2PcLbju5IK4mRFrBgLGQ/S2BZDqmSD1PAckvfKkzcCpqsoVn1aJN5xG75+Su0bM/oN
4WTxgqQNdZennJjcgyjcoMD686Z782H8MAAIL2A64AnOUVduMMJlsShMZ5rcfe7/GOsKed4qH/78
pN/zJjy3bFYNphcXd3ASIAqknVomx5NVxx3zQacZBW2ZvYNIv3VFukorLYESHUmd9nr1vDKbDcoq
Ql/goqxrt+VhG7Nyu0joPf3AHyFVF16hgp0pZbnDDztv0RUlv9QyIa5EqPXDh+Nthb72nqss6eCv
udmElgGyWIhXNwwR44ny7p8vDvCHTXWIl5x9yp4EaYQ3YmM8UK6+3GcjEk4jWued4PbGtQBoCHyo
lHQBBE5SV3SIoCAJT7HqyY0GIuohU4P8Yjepd0VeO5z9+Ve9RMuTiOaCofEZaI45CDRefwxGRlgD
yfFxdzUEfzFv35APdujGkVgmPcrFDCbllXBFAeI1jhepTN39WKwbFIvFVru2yLaL6UhJ0IVfnbsI
8s46H9J1QMl80Vj2lROM9XCVj8M/G1zycthdxKW0mtmwAdXX63dXGyLX1oOFBSugo0zts3PLCLP/
8xK9dSpoonLR0Efy7CNP+O/VRArFa4Jiw1MI95f9ho+DJ/v3Bq69dcq1tAHZfPDc3261DRsYZ4nJ
wYYG2U/PoFQbERLqzVJWMov+/JPeephPdsomo/fnnjb91k1DGC2NdZTypFfZkkHgGsCXHOiv75QB
b60e59zD0AX0iMvq9eoNdtEtdcf+2hizCd2mHy7KsXLeAdDeyCpdnx4KoDQIHl2b109BcuT180pI
mRlbG1EE9GcNwryoHj6vQw1hJHvv7v39d9G04cz40LwV5d/JrtC0pVp7ovhLqHJDqBto0kZrfafG
/P1DaR3YkGkCMmUq2WOt/beiRcpagnhwnWG2UZ7BaYnTEKWEt8dMKDn8eVO89YvQatMHFgQDiqTX
z5py2acWWoBIO7bYdb4FHRZW5jsB7o0sFFTPZkO4x82uTp31CpMaBiLWeO/Mg/WzLyHKrLJKLje3
W86nHK31kJf9Z1xncuizfgt/sqijQG/BrtX9TLGNkQ9kvfGsyN1uJ/vpJ2yi4G6F8n/tqC1/oNCK
3xs88saHcFVA496F6QZCe5J0lrAfsypgg8F2OZaQDX0Xb1wCWrax+vbnD/H7ZgZMUDD/YWFQOJ+G
ZJhbQCYSAGUQXosrBs1AYyEdrO1+Pd6EfXKX+cv4H1XHK1HH3wUCb3Q6Xj/35DcGYzytTcOWthJQ
Tt3bP/K2Lc94lW03Vrl/qBfxBd2qliFubu7HYC5+VEWwNaGxigZaEKMzTbE0P/68HP9GIV/fUbwY
3R7ANTrZNHVe78zKNbSdgy3D2SPt2tsBZzDri2i3srwEddH53VHcXkaMa5LP/sDJjPosdplD2kO1
vNXtXAdR31vipnbbUp/l6YTbBRivf0cT0HXO+fAl1fXiiIdj4G3CJbaHOZrnxLXIlwO9D3BiMRGK
AanCjAaBffSyyfFo84uUxHrAHu5yDrZN78S4KSjvLzNkUNTLfIcAHnthEDDxV7kN7mdAc2pefEKm
WzCsHMpJ0tc/5wZ3+Q/jpNuMxKZFGBWv9grTMPGNjjqmZTZXpQcWyq177O2OjaoXqL25+Wq7eZnu
cZT0siiJN8h/4LrtB6DFzkQKFXR9JN4uPxkqy5n2IaP0/MFAX3lxkehdlQNNwbIL0gfPa/F9GqaO
aXduHMiHrl9q/4Ne2mDYk7PR9coEAiw0F81WhO0k5dMIh/wpALysyddS9OgFa7LtxJpakB4sy7mn
UYzsYJj7ZC+ReEMzDo7WJAOpMw39WtnfvK52fg1DW6rdqmfnMoFtjIOWnudD3dbWbkXy64Wghz0M
yMErvDCGhv6zs6f2qwtQ4WysMFw8bVPFd83trMhdwx4r4yCSle1VZ7rOU9pWeT86cA96B28VGfvA
MDSFwn5N2+WQwfufIytLU/uAWrD8XEHMfxzgcTyuprq1EYdd9Jnby70fV/1f3aDkzwLn/q9xYG2f
tjJvisjko/7lL+tqH9WrSfPJETVsPM+x23xnV2kKl8GgjY46x6CvHeCC0kRPkvFewpQeIQQO8gFk
xEbiqxkkuS+9fJa7KkX2iUl9ZQ6+cssFa0yzpPisjHqM8K1WSPKn9Vb0LiYViFCsr2Nm/J952zs0
Y/0kvbP5szIy69BvkYgXx43arV2+DxK8PBxqS3wpu7y61qNbplGlEAvvi17a1SXmVhP7zIfhyRfr
ocxinh/fmaVUKkTaI68W122g9q1ivJlNVj4VebXc4J4wPhW9aZjhCbP5oivJCLd6ddmcUg53DVOR
ZNghytQhWK1JwB1W+cFAXfX2mNChE2jtpk3PXLkKdy/sDSl8gHCqjeo4tmBoBVOKZcSYiXQHVRMq
+rpZXI6VAxdlM7GLIcUc4LhRtVjoWCscXlx59J2erWQEDnYRrk7+NBznFvh9eVj9ZP1V2xaMkm7A
rGfDWKOPGllXGI4VY/tQVnnd7MpuQCZi0cN8whANA7O2RobC8C/Hx9Kjsh33sNIkqsJ2Cep+v+JM
jeGU6AgqXSC36tyaodVyCI39teiHJgsraewPvC9DA2GTzc+F9Op7OVF7hpPSyxR547Bcop30vN2m
UlyR8qXK/moCuUDtF1b86NZJcwUfOEdQv8TBd8FYqEen8Uu+2wYYHgJ9LV4I8NbhskbppyMRTNXH
o4UeiBc45b2w7e1xOoIVU+9C5cROpQkiM2J5s0vHbXwQ3YIXxZzq4eMmtZnDeNPqmzen8aeMkM1A
riGbPgMRbLcYqkP4qaGRMIGj2xgrA3uhwwHFNs582flO1vLJexy7UpwAP9ZDU/4c8dRAVJtvy163
uePuEsYc3GIYrp86ZoR/FEvTY4zjzOJp6abSw2J1KRBJCab/gZK2beT3WfE89Vp8NbhIIe5xhuQW
uhcaLAtCCLKnYNEsceszyrxpNnipip7N58W3wRzlOq/5Ua3kXa7tNvbYcDjTdTmNsbvTztwtH9Dc
Vggx8qy8T+yl8w8gXs69VDDEQ7cr8s/MY06fKN9A2ePY8X8ocP6vmZnGO0fN63aO4wUijcXjdCM9
m8eveFPFLwEIp8cl7256DKMy5ARiY3/YVvzcrNp8HXH5Ku5ceysfidyBfyUcymZUs23zc3TjIj33
Jgs/qhn1CjZybvnFL7utOusEl1Xozxk+CIKG3Z7ilZZLZzAC/GB1Jvb205bKHBa7XSbhME+MsGEa
lzGoZdf5KovH5coe4/TawuPjxyCHFa3DUppfpliTOspbIOmLQOdZHdlO7W6hE2DTVYgCkjH0j/5D
yqVdXuq56qIiyKW7U6hCbkaEPEs44qwkz5XBIw6Cclx8pLONnRLEIzhkQdc4I4xqz83hGhFLd7ky
S7NrNod8qLAMWvSgUgM9FiwWfvCA2OaXF/jgoECWzd7r7fTL4m+9OsSDOvSYYoWlnaSXycKBMxaW
RlER59VABMhaDG8ny5K7hi1ozhN/s24GN8DQZtBO8nNzsCfAEmVRN5LJfHKPdXNzPsQajoCV1stP
Z3PsBZTNrhoaCsGx4Sn6FR8brFCWiJFeLi5WrRPP+HZM/hNGD9VD6bZBf8UwpG1fVFmZoc6r0sdt
m502wiVlpRNbQbdX1QZOvWHnkR7G0aZ1SXBI3AsHwsr3zA62o6MgF0dopPE+rVLSpl1FzN+H2AzZ
f8PQjau+XY+CPWE1HxODGQzeV3oUB2X6JTmfEMo/4nuUQKzIhuFyMi4KAgZVrteEZoHnBmBwfFPW
stoxQ7oKdlWpBraLrp2P64J7FP3OFj5fAl2uiZAjbi78+21C2Si1X4VJgHvrWedYOKx4KT5r+wT3
+Okq5sv90r23fAPVdFB95bF3F/hbPodln5dOaHdd9YOcEEputQS4j82zg9WG1Iv9w6DIhk1Izmch
iFhFFuKkSVaaY0CCyfAUqBYcNFc37jAFH618HD+3cZreuFuXfExRdZrLeuD04g1Cm6my5Yr3VB8k
4TrnIPD+DO8xys1gvpP8UYG0ulD5DkOqHnMFmRWoIrqVMRrkKsNtYkr1rehEQdDazFHyM7neTTng
bRg400LPOxW7qe2C53xwrR8YKZgrsRlE2Y7V2RnMKOb9hKJO6jOFQmY+s3E9ONd5v4z7VGGMeehV
ps48Otjd50LGM7L+VuntlvOBimwdMT2LkKhl+Eomlv9tMUVaXrZ5XpcfSseZmWeYTSb/gIlcD6Ol
FCU2r2mZFxeFFs71VFfY6rReN2G4gdq2CxU8hP5aT13ccd1VRYWoBTPTHVPh6/GgLDP5B0/VWXu5
+nlBniDyPjmzYnySD5jFOdCjJjOGgTWtX0oMAe+aTAV4xdJ1QMg6WI7G1a3uvyArLgRCUD1j+CYZ
3Rd2qDeL/arzwuwmHBy+wp1yjp4YjXjQlZfca4Q76lJ5a3rZrJ7cdrpoq7OxQMW7G9kqn3qvIMWy
Yz8/D6S95Jf+POHGCIJGHblCOAjhdkz1btnmDHXH6pXTfnAHPMk8jJfmC3b7el4jf652drCyr422
vKtiFbLae+VQeVdlg69QSF41kb6kGE1FyzIEn/HNWfyzxszxrxkZjne2rSXDY/tSq/pcTSgko7rx
02fcIGLejWTlusRM9UbHajs+HLrDLl189ZPbc33gMOk1sqGU4/26aBCTtvrUYrIVX7RY030TbVB/
hMtdxPtKLN2BIb4F7AZVHdPqVs5rlKDh2ictLmxU8mV6g7MsSkYMY0x11W/40+43Ect+j1yyPffc
BjcRZyEpCIXRajsrB+MNZz1mEbhQwF7TnLCpyHHTShhBl+PtN+0xrFujHmzO1bjelchbnSXdHiDY
dzeScmfdk6EA9osAA7I9CkVFM2JJkQb7ooznXSLnDim27KoqhPfgmHNtG/6W/0owwrSTCfZPo0mx
UI3gP5OMs3W0u5CDegcCfau0pzHuMTLMO5I2T7AjjCZE3Vd9QuNRpYfWKoa/EA/HUVY7SfpOA+l3
eJdK1pdHmhfMJVDF15WsxhcXD+KR66drMOyc8aFYhnxA6qw0wq1KvVM7v0Es0y7iB5eW6wuT9gSm
sju4Bijl8Vd2izFEXl6P4WZtwdFhbv2FvH+5d3VN6MF1/0th+e3HzgTOftIoh3qLA46grrOmqMSs
7FBsHg3oP1f3b4EdLnxzwFUYI/KUNwOJUjSo+I9SRN5yndNywxYKheQ2+9ansYUbMdWNeeebH7/p
CaJAZQ/TSuBwBAR6gqt5yX9Td17LcWPLtv2V+wPogDevsIUqFr3sC0KUgfceX38HuPvsFilKFXtH
nIh7ox9aIkWiACyTK3PmmOxKjGSuqtTjSVik2bTzIbNcCnyb3xuQGmm3HXFSrpf8Qgbs12uTXduV
pIaoKRYVhZdjQN752yZMNafbspUi2Gwe+qnsP/Vy9YVoNLpddtJoLwiXWiHeqIJzZcM09q4bBF+v
PdXyorDWSZ4ZfavWINIfvo0JzV71CtZRAqvHtDe1EFBm/YSCNT8m4tQfi2aJvuv6klxIbf764o1d
HKRQQqMKTvnw5WNYUsECGavRmCHM45FDECguMWo9UJYK7KS1+Ej1PLvw3n+df0hld9QGaR2Kd6/d
2YROsoptQ+qpxJlypPWF48JGNFRraXLFN4rgz6P7jfnH87Z44IqItoK8y8u7FMR0XNoG6WQv1LVf
D1nhwZ4vnG0h5mRn0yPJhcvHfknZlqwlhF82FqSfyb0ltpW/Ieo9SsuImEmFy+zMskps/OcP+cZD
YTNkYCBZoSLwWgQ40wLZJPISE4o0uj3nJM8R4iSZ4out9O3P13qjVIxeW93nHQoZVMV7FvqnjPYs
wNpcKoNurKmur7RFFumPWWBH0JKdTiadtYYmg3FQ4w8jpHIg4olo7ZA6szK9C59lT2i+XAV4MeTv
LXKKAFJfe4iiydP0eNeiANrThqtKADBCqAZbcC4UQwMfaho+7qsIlCq2H5ifikyYRWOG+U0QROuS
S/QbGVgTSiblBJNfv6syXz6cVDGFZgC57UwZTaptAR9128ONZsvNuzKpSXeXSRPEdWsSpG+rW4xK
67cjYNQuyyZ4vEPmjU1/yRDs1xGyfy7KUkioaId53YfRyYu1I2ExSivKwl22XqSZbqWTKjYFOtvb
S0LFX5dIpLDUImg3QRZL1fXlcxiESWwZkBTVq9n8AGgKVt4wAAIfrP2AEK/E2lk+otHRTNClfx4W
v9ZBuEMWJCovLJcU415enJWn7itri522rQt3mGgIxgfxUm/LG4+UocdcoKNG1c1fdHm6Tv/zrlFM
OEA+5kivbzt5k3yIrz0oXn291L7za5jDPkeRjJmCspkyz8vbyklaIHNiox3bLr7RStF0q6wyHHVA
ovbnJ/jGpYAMQfcnxKFP9LW5Bo4QnTTsbTtJMW7uNvSZt6Cqsbc2Wi4tsPs28WoO04mqW0S7FK+5
sZe3FRt0qk0J9LQFoOFJh6vyIVGB0VNvrMxzMsXLbEfC3F+VliAe5k3+IU9p7SLJFJ1mIJ88GnV9
VDskme0obB75m8jXR5X2zxwG+bFAMHvhM7/5eGR8BlCAsfk9dz39tARO1oJoNGY2kcnKvtOyPvv9
Omp3KTzF8M9v4tcVhYI179pCkcgUJr59+XgmOuzywqzwT2HBKm86AMymO9Tt8g2TEDiPpj4Vn0Dh
Z90xW9SY+pKcJtOXVk7yweu2ri3xpEM55ioUM+S7JrFi60I89KycePEK0VOYrMJ7hQdZ4+sipzKI
fVSIW+JslAzXD3G6YIE+0/ZhOQV5bDCUwrQWgS5VyRxANbfWd+iNerTFuRG5GCuIi4NaAiwkAhrV
b5u2pkWwaclbm8xl2O99L1zrGfR5d5nXuHYAYcmRLdPI1NigsKsZ/ILSnccSnKw3FPHi9bGYLKEw
RiIlCQG59nVPzUK+MFGed7tXt05T0V4X5wmoxuu1JopKDq91RCxIsBnMQitAbRNNOANTpsDfMccy
88gmGrBTVhVkElsrmTDkhOuZhiBU5G0KKR5Ju2489KOR4XRC+eFBSbP1q4E5CtwqS91qRx949TZR
2PgZlwxuXpzUtfCyJU3AN4lp8vDngffLIko2k4OOxZzkP+obL8cd4IUiJwpO8O/iwGd1mgGMcJ0v
iCh/Da/QFXBqUzSCeaLJ146VPClQhtGAhHSMmqusHK0l6Ku1T9yiVLsg3Uxhe7d2UUXiO63KA0q8
HjDr2ADLaKh1krHTLMGNl4E+bvIeESgJc8m2C5KnX58GzXJIa6lgyha4t/37P814ncS3tFDgcwyI
+kE89htkkFb0/tNnzkRnGTTpBttn0quNiwyJljFZSSklRkyGHFGBM0HSbi6M2l+WXNT9skFfNSuY
sR+jXt6NsHdZwzmCfdI0QK9SXYJuDtp1hYBbB5in6Kdprx05/aL2x05Lc83/853+Eh/wCXieNHSj
khJ/Ef4Aup+UduMTwKAS/F4Va9ugQ+1qMBZ8QkplWDxVkKxApmx4++dL/7Jvc2kLvRSnN1S0VOdf
3vxCEX4UU6BPsHE3Z6Zb5UzFMbpn0ZHuFuzUnD9f742hs5+Njb3tCkrCL77JzHJ0t6RehiYXw6VQ
v6106F94o8avV9lbvjkR7T2de2D+8q4izudDsU4ZTJpS+5CTtM79xFLJ7XdEDYmX9XgsUK5M6NBJ
xbHaQc03w9rQhDuTaWpPpNWmG/yRx6+CKhWDra7UjY1RrccDfszFBwUy/RM8oJF1oO7JtvfyvN0j
dJOvC8MY4OnOqTECDamV3p74pJ+XRrIEbwSxrrobcwoLJkmY4cSKfckRSTPq8aZeG6HDaQlkjkN6
UXhIEQtG381CaXH4K3M99st5USyPMm1U2jNy4sLNYQVPLgDRAauT1MBawMrjWPXZ6BeOYexUH+SI
pmy3I896p1Jpqh+hgkfraZHzDX36Mg2tt5R0gztDvxSSjcFXCXZmivuPG5ItyU3iRlvcLElgkaf6
WMvBkG8WEcWm1DeCEBlA4NeeMhb+RPpdjBiLFoiliB4zoZu+9I3eICQQs7n/1FCODjWjwcOFMyGA
/ufR9b/ATLlpvlcPQ/f9+3D+0rymq/y/yE0xno1pf09OeSZ6nsbqS5+k3Qt+yr9+8n+YntBQdmoC
WTSOP7BS/mF6an9RdSWVQJMRPVUqc+p/CCrqX6D+FMVAG7yf53bsCqXpZ6an8hfZLlrZ4ZHs3Sjy
f0RQgRzKxPwpgGANB2siWgr7C0sxgf3LidvWpi4LRG/vtCm7zwfo+62kC56uZU81gGBARylcTVoZ
n4ZssPwcBzAXupl+1uWm+ZKL/eoNbbX5QL60awy5NucZVFjBqD5zGiyobW7vVQU5QJdXoz92Axis
pAMOV8ZrgOQuPWwggD1NjNTTylS5ktYlDSDPWsEm19Aie/Vu7Tfdn6X8i2JUK5xg+gswcRv9ciLP
V+psIvWgtq4hZDTyG5AWt54zydyBLstBTiKlyDF3bUAnbXVyAhtouiQSfRwCYYXFsNh6QHDog9Jr
M9c6UGjFE/mkO7Mqr5BLfyu39CmlJmjvX7Ai8b2aALYSeszY6u1TX8C06vP2YbSKK0E0wetlWxro
yybak1B/TkxYpVONg/KmNY0/w6n0NrKpLpNSdiA3/5DN6AhMODoag7DhVJY/JSvUjz6pH2JjOi9N
jyAoHVrMsoCLwmDd2VjZk6F2uDLHaxqYrBN204nZYwsBLkzLNLkxqbpjnlFv6ynShjUAIg5BEHbb
M/wTdDqFpsUwA0RpBeWISLpaGv16zFs4oPpy27SfxYGr9UWFdRIUR3XeeWEzT2H/Uq0Xn+e1e6jW
+BRtQ+PJFf9YQ2Fi710EDjrnr88ESM6SE3bxwzlB2UVVMjE8zCQL20z0R3qCvwk6tLK+Kz7jLtT4
RrEux77AWGGTF1EDLoqSAr3R4E0dPLs+IuG/UFY8i7we2Yq7j4uYgP7CXMvp8uzHTkrN1/0zjsVn
y8Jkz4olKnRiffuMaEyRbvkFtbvPTWYBkJTA+aEwkK6Qt9SHmRD7et2HzqL0dFYimbewx7nCn2K8
IqWrItzYAL7RZ1PK95Rnmie66tu7dBs/YugWyCllSxbwQ92mTw2nWzCX9UOiD8s1sO7PfdQ9RGpW
OkpWPfR82qwFOCaWt/RKgayfl8TvOyH3Mrl8oljyjRpJ7aoqCgoUEmjqlX45VnWh+uqOgbUSOF9l
IhyTDqDgylDgyJW4Q5V/A/sO5k+6g+BWBVpZ5z4b634cBQbWQ5O4BvHcwyvVCocCjfZ+TDO4fZEx
LnaUU4XN1uJW7rQDHV2xq8TVQ7cyz1YLx49Vupt2S5x5LBh2afVDa0hB4GtUEEqxt2O9VgWpoK5+
VBLj9BkuFlY5n7M0+bzpwGYFWoIPRcajXRpjqpyE+s/BGjiTAEiJr/RNw3Qm0lCIx9t51hgzC0JC
W0whrxVGFPMsBumqWdLlBl17FWx9D7M0JyMKxTv2aquTnSyGLzZzYHJESAsufTMzRaxs87cNQmeV
tB+R1FEoX9mjGxEKa1vHybehhuMN0ukYCemPyFSDZyagZGCHpYKXi6dWuyVAflJkUQn1im2/6CHu
Wmj8kAEUvSvHXLG1QMHuvEiepE6tXzwXgH9pMKJ1lxMTrFjKY7bYJ9+mdD5DCf9hLsX0vsjIF8gw
zx21BTmXpny03kpKZ86GKhhjeQmNIsNRSu4+5mb81MniF1OcCldQ2jSA8g4zL8IJS4Lsa6t5z8Kn
1rJDWxN2ldrESovC0atTU7AzGk/g12rtcRSz8ZADFb4hVt4O5hK1H0fgmJ5pNtVVOVXdU1PrQN/T
VrEjDCKex402UDVmspFjN1nirG6TMaXo1oMoMchAuCGiN0FfqmkKWhIVzP9WxPH/E6WNXNfOX/lz
tNH/n4cG/kqx/hxt/P2Tf0cbkv7Xs1QeGIUFg2A/z/5NEJekv/ZkEdLpZ1rbT7w2vkPeXqRtUyQz
S22RfNPf0Yb+lwI7gd9DfPDcnqX8J7y2V7l7gaYqQiOyVntC66fja5fMyt6xY4RKd0T58RVrSdQg
ETaLUiB0taM2mP7NN2NsXTiXvDxs/XPB/bjy0wVLBGzITJg0m4juYOIgN4qIorb0Pa1mTz+9h9t/
xUovZM8vQ6h/LvIqRSHG0pwU2BOF+Xg/b6qrVoM7a2SWY/Z7Dis4sWG8duqUDbBj5wxsxypysAtX
l18EcP9cff/6T7dY6Oj+UjUXQsL8oC4BhEYCON+NztuS0OJWVCHZbqkNCdkRlvKK5MWFK++h4T+h
4z9XfhUyQirAlqsV+lBgkTTrYOjSUEODEcfg2MXpdm6Nk4GapaPeHkEXvnDZPc/81mVf55/hxtNB
Behghdx1M14XN8MHRFbVe+D2l8rsL/MD/761X3q08DoZ+q2OQvIDbqNahIlzsHY3QN1dUGVugjzn
wu38ZvTIr5IgVD9EC1X2Es66GdBHT70YfFkkQ7dIbwuEyGa0BSzCnEAeEbsRL/99dvu9Xv83L1De
K6s/DR19ExZcVechxEonmMTbYTYCrYsPKXhnlEp20/NE1VNr6m5CbubPN/wy+fPPo92n6k8XNa1F
qEXkpGEui7u41VXEJRAmNaBlEQktXk8b0vhZvZArf0XS++d6r9YcwKur2Q6mGTYfm4f0OzKQeaHB
2I4+dGeO8nSf/fm+fnuhV2tNHtFQqeRKG1qCQVPAYylRVgL7sw+fjRUN/zYEEL6UKe/EiwscYpi3
p4P8avXRZuKlOerqcPB1w0nfSx+rc52ck4e0Nf3ktgrl4zwaZAycyZ2+RvoR+PV1dZ76w3JKI/tr
lJ0kTMBwL7vKr7XR6d9nt5rwZbqiddBmrYyVc/ulvq7vUTjhGeW1gaadBY9jid/x5bssC4ez2Ugf
ihYnhw9gku2vpt3KmJbhqHQYlGOvOpYMdvzTcD/d9+ZZ8iSnvjIHxwj6MPOQ64TCCbLa4sMMdJTI
X4PuWHuD6FMoDatDV/lR/zU5d9f9IS2Pw6G7tsBvVmhXMWV9LO8Ff7xpb1vDrtI7NXrKPihXcWDi
/HuIT/UhwynI2zC7/VbcpZCUO3d6UlUWjGvhOKfuEnRBFRjZaTz0/+XKyNn8xRiX5tKKC+SlIXEf
3T2WC+D5gCdPi4NNBviKY2ekuOUko982kXmul8bgPqjfWBvlV0uyQG2uRWQmh+M+fUWZBkN6ADWk
b/LnJNrxcfj0dZ9TiUwry8o0NLdlKgcruqzh4gw3freuvF6h9YXFU56i0FRPolLjCmERZJvubGXH
Hjwo1RQb3/EPxSyeorJVvFqjbStBN0gMr2FEt2vPRG+3sdqlcwvSvYSwGsW5vVBlJwyerLBN23tE
aV1MUZ+4eDrOppT6hOhem3Yue+LotnJBkgwnMcQC9GxwXijnEfPeuQQPPmV2Z1KHjj8Ya8pgW99l
sRQuNG/45F0UZxrXT2mV3PRLAsUYZXMRq0hjtfNaaa6ZFa2vlIZttpu7An82jPI6mXAnz9C3UgSp
k/4QS71mj5DHRJyy/TVTR44v2nVVyzdWNZOHfYrNz9Jwiaz3m43ktQ4GZ0QLElIThVF6yNqPdM0+
mYLoLul4azQ8wc0b9OZ+Nc/mhmksb5x1+MIm9ps1/XUhckxikW4E/F6kqH1KFMmtTKynFUKAyHDT
2DjVDMWhUy6t6b+71Vcbl9qZS6qLZRS2VcCtaRFHfwb5vmsiyb9Hfm336X3SYkoNqMCg4eHCGv+b
2OOZ5PPT5rWRvyqXWIhCfU+g5CMZW3wZcP1MwN8j2T6p22nS7qr6/sIFf3enr3YvVSmnXtG67FiF
jWUdi757J2ADub/UrI5pizpPXXGrSezUunza4uOlttvfRECvlRMrbeM5+ePsOJnWqVVlrCOmU0+J
C/jHqeHvexh04SZ/91RfbWG1OAMDKVI5rFfxNonEo6k97rYcY9y/M/WKyCi1mwEbNo6kFy65r8Rv
LJTPCrefXiTKk64C9CyFUzSchHSzo/neBANWJtRtJen0XItajZvn8z8fJV+NS4u0/IwMfuvir1Zp
tV91jBgJ+ZbplM/WIaIea7I5ZPVQ2hIO7biakFwsWKLyHDlRkp/KwropOzi33XW1LaetmMOijT4h
Ar1SZDKEeYAtsd0qNKkMB1n3zd7PlWPb+3V9WjeWoiDvfFxME8kXhshJ6Gpb5cPKkYRShGNioblg
vcqilfBmI4ojy4ipRbJv3E5C8Xe+V7bT3DypkP4JEpOAjrrOCivzgN3MsluCHozFh6Vbk3i1BdKe
BHS0Ua3Rac0/0q4xl6dI/aip96P8aC0fGvXHoL4vqwdpCnIlAN80DQejD6c+FDVflIIyx3QxkJb9
Q9OP0S2BNNHzdEjiMNZCLcFDwSdBZmd0SEWk9oRGvprMlYPIlC3QeIRDpig3eTc+ZnJ3pdQZt7Xh
oJGfrAa/QpJz+kqrv4w6Op38fLTCKXaTqb1eViy2M+VB74ZgXEO6X65V84Oiv4ORG9Bhdihi9lCm
+9Cop4wu0MRKg8RcvkkxnQnm+gAgDjq+Yv4QKukesOA7dbjGpTNUCv3RUqpzpZRfBys5GelyL6l4
U/dJuPa6h2WdG5cqzjG5s1espLX/OgumbxHllH3nNln1ZRN3wW2a3KUm6Vl0W1Df3pVFFmxthZkG
D0Po6UTITPFKTPLHrDVC9D9a8Z1uRnt3a+9b0o8/0vjQkf+k6XhaS7tT5nMyml6mdYFYY8Fd0FiD
EODQxhzqsJVZtgqBvHmcFTmMd3CwvN2urQheeLKnZqadZw00/dimxclszDsp6Q4Asbx2VFyrTb0G
QUbMdpPIh6mvH4qlusmmyc1wgaWOGKLKp78siJZ2fzQ3nCkfh/wDmnVyoZSnXYNkKgn++7ycvzYV
hgcVZuJbE6J1D4umP+uF6K1ZRl3LWK7X1PyuysvD2JxbumZ2Dzu7zrvZMbA9oCtHFtPjHKv3+ULH
wqo/zLHxZG6LveWDm4vyISkKsGva1WDn+gpgWyBu1O4mcb6SzdyuNj2cxTHQyFcoJWb1UR1qKsl7
wzzoyS32rR4FxpM5tKdszOm6+CQ0EfN3uUtiqGyE21GGq5Kap1/wjfDjhIwAWEZF/MjKaucGjrjp
raSnl/bJ361yrwIxabU6sn/jGLZruPXLwWwn/ENwMkpMF4lBsP0oMcwcIkIqfTteFKk/08nfWOBe
U7IMbNFUowcxSk+cg7/VOR6Y4OXk15l4rYz0+vTkifvBHhs82GtM1h+iOXJjAj5Rf4DgBXLYdIy4
dZtCd8RGdECHu0ZF+p8msDo6ZCMRpISho7K5hZk5EGdwS3rsq0+iSLTzLZ1lz4o0akV0kQg581II
ohqeLiHaMvbeKK/2bN3FE74l9zn1YjxYHeOxnDfnzxvMs9LyrUfw6li/JdOGLVichwrdpXJ1iopj
IT9W4id2GFvj1GkutNKR/kZYhp/0bY9zk0XMKpJFFvEyXEKgYgtAN1rN2fxS15KVKyK3azoDvbsk
jy9svs/6+Lc+6OtYSlKTTdXyLoR8HSZswhARXOxmAtyZBvVetK67LUel2Ti5fNfhXkLxC4f64UqO
BoriBi3yUNmbWxiUU3KaGWTyqRDbY9vwmJPOKVDG0RrcFR+VgeH2RAnRaYso6EVadVvDXTJaujFS
jvPK1aPKT5jiuwcaaBF7B4pWgtdrNGZp2CiwYrT1Yxl7qbU5JQV+UflalD/2IwCsCCfF8bpfoK7F
BrYKiDzVkpZV0YlYp5rhizB/BkqE8vmq0fAdEda7QVld6G223N3lQ1gkoZzdqHQM6/SkS2hTTWFx
pCq9qj8szeDXsumb2DOlWUsfPV2tWe9jM+F0tFwsEXrsUnes4VM1iHZpPKrs3uryZLDojlt3YVg9
U0HeeluvsieCUdHFSQ9lmF2ZmRTUOC1DRNRvV8j/cb7XH0NteBiz93Qo2u3yqU3uYJSjMeEorY8e
/XRI4fpHdYx9szhlFBfydAcH7oes4wxaW2sXd8HRKu46rLBydBN7xWmk6hMFWd7dWDklInSPLH12
qcthifBehoNIddNVVtIHZDvnIXeqHNecaTuA93cyGns2HLFzyzjkcru3/bDLV97W1l6W0sxfxS79
BrZMOPLn6feMgHrrOb2Om6NOakwKbaFWfKJ1kzYZ/czmfQJLhCXGcKB2dd2m1p08qt8aIX0cxSAx
xLPMi8N3/Frp2nDS2zupC1WGebYKN9venN7l7/pE/SCXfajHgzcOsiuoiOKs3NGq/RA9xZxJPukQ
iuZ4OZlCfYDyaovFl9GijY+9FD4PIDEhMDPRSxiNMPDpn25vmlkP4wYbnrZDzgm4dv2s4hJXboCq
ltqjdnhujDFc0+aQDlFQlth+8f+Wnvap0wMxoZvqfTtj876fmOuHCNbV1O0OX3RcpTRp5UGu4efV
mZz8Ly0erwim/06uvRYf17FM0YBS0zFtobBagI2b/m4kgWlG02kdbhaBLxdm0ICHaHvrXUmDLTGX
XcD/pj8ouJxWfK4hvPXGXx0iNjrmKE1LQmhmWDLhaHgS15t+rSXSmVT7aCV9UvB+Koz5kfA7VLaH
IYxzE8GRxPpLhbcd7sBZiDSwyqrorOuHtXi3AchIdNIKc/lUjltIWv+Iw4gTFcSg5nC/1XV2VHAq
k60D7XVDfoGY/sw2fetu9h39p/MJfb4aVBhw3S1yiGhNPipktBrdHSRHxQo600/VEL+nAnmql5Ou
CIijx0vev7+9+KvzSb61eCF2E2UaEsKrJLstGqy6sb6U6nhKWkAj63RSUDPsr9HKilPHa93bMf88
eX9XJnqNEaVJWBfkDjO4rDRuuiY6KS09FGN+G2Xk+GuylXvuatZuYb++//M1385gIMd5+by7XMBR
A9xwKHGsrSgWmebtfq7fMycFoQmu7WBE/ru3S+PFy6uJqYg7B2KcEPDQO521WYsKv9G+yYl10szH
EqVlrRmumnS3graejGQ7aZyD/nyrb5/sFevVhj+1lYTUQ9ZCHf/SudSDbbxedczQuM0+jwK5vZh7
V988ZSMwenmf8kR7MhAEknXrjTTTfm+W70TucX+yWI8H3Y++NZ1Fytgqe8XFvY19gNA0Uy4NpbdT
kdi4vfwEFS7OA0gKM8zZLbFgx7tbcaScXDnPs+UZD4MUyIW5Q1/8nI/152f8m2KA8rojqCgmqZvV
1Qx7C9KA8XGfu230vpcNApztRJugq+88mia/BVJwKd7/3at9tQZaKTTLXcQfLuNYO+QB++r9XvqH
byHbyG1tXUJzQchJf+IYH0Fr3C3xxzkaPo9KdhuTj1Y6lFbRpeLW72bVq1WsoC191EbO1gB5vkRT
7PWqBsREC/JoJegXT4h5TlKkXbr/txNJpG9evu1WKakiT+CyZzl7ot/KLfXu2M7P65UJsFpONbeu
P6Qchv/L9/zqhNVrcawJJiMcgmqQqqIrY42kzB+j2HQTub+dV5LFzcfWCEQh/u/WqtdtDmUyasuM
MTQR+3SKN+2UUS0bmcH7smhWxgnWbgAJ/798qq+Vw7TwFkWXq0IYk/rbF4yaebpswI34u9yJsB0w
ye0lV9Oif13zP5KVPl42iP//SeFBBw3ofGbm7zUeD9+r/Es+Cgj7hvpnjce/f/ZvlYeMPlRHrIk4
A0z+sxv83yoPGVs+3B8UwG+o6NG3/1tTKmt/7YJ9HLw0vqMjH/23yoNvUQ+iyVRmS6KlVlf/E5UH
ItQ3ln0TxcirZV/bZiwJ6Ds5Z2F6ao/9NSHuAQolKSzbPMvH/a/qtXmte2BYJr93jMN6lB6Qd0k3
0V16PfmRV50JwA6Rt/ill90A1TrKDryJY3aVfylCHCoVy+YQ34QM/VPmxe7i647kR07uyq7u6ccp
zL3poDojf15cOWjc/D460gwZLKfEWZ320J56D2yRRyzjJqFwQBXqEi0euhAtqy8G6rEN8iBzV0/w
64N+bB7io+JKbn7dB+lij2fJbcLGb3zNL69jjG5tyVfc4aC6wnk/fcFfu8rPxqG9lo/GjR601+s5
caGuuNuxuE7D6dD45aEPCl/1hMN4NI/1XXQrXBcP+dG6rs/lod2LnR59GNwnRzJPOGuB4VBXI2Fm
2OUZl1TCeSJ8EsXvotuRbOLyRIU0JOvhZfxaxe/t76HXu5H/mNowzALdTT3Zi37oDs/Vbw7688dQ
PenAb3DbQHE5s9l12PueeBtdLcc0qIPcwzeMOxuDyk382W/DzcOw9TS6UtAd9E/diZOKrzh0dx3z
K9ocfSPIQymYb6vDxE/N9+Vd4m+BdQeYiK5EP7nDEtvJgx0LZucBQAmnClYXkbsT2dkxOQLc8JUf
0jG/Rcb41fo8HGo+R+929vjogMpwB9twJk879lezr9/UoepHNpThoDmIfukmB4Sad9HNeoWzh4sp
nKs4ld26+g18pavy2/aeKBatbLz7pNrt5HTXott52jUe0Oc+zB+ad5XXhssP0R8cLTTckl+S3ian
KZAP+FRRth48ycv97KyeNbcIInInI6V+O30wbo2w42q4GweKgwY5v62OqUuAFaSu+EE9NEf5NH9g
+XbJPvBhTW/4mvLn1RUP6n15UsLxgMYfzJp5rd5Lt4zEIPJSv/Ba5onI176Np+KddJs+MX/4l9kd
ad4ARLd+VAPBT2/yh+ycXcnH4ko/1yfzPjsbzIDuKguTY3VUT/2FtiQE6b+Z6q/iq7kGQ6PXrXTG
ZNoja7P4g9u4JMgPo23YDZ+hc3/8GILUN5iVRdiEm6t6JGydwRUeOYbZvVd+SW5np3BEW3AHf/aQ
Jzu5/T51U3+0Z0d2yOUhhTxIbhcyw/z8IFFMt7OvqWd4jCIncVtHchXf8HPP5H0rjPLhpMbHMsgd
smvOYKN+dMtgOdR32om8rYc6K4iDNEi/Q5kqjKNG89r37al8Nx2GE0fldwArlkMarDfNwWL057Uz
ne4Fx3CE96rb8bXhEH2CKhcWJzXMncit35mf4rMcStdxemUyls76DQMyjEP5cbvX7g2v96ejcS6N
QxxOx/iqOG3Xkd/76o0WKPWtyb8G7u7g5HxeApydGd6YmjiRPzmmLfH1H6NdOF8+FfZXNBEeImp7
tTW398Tj4Cr2tx80+Nmzy5zk30YOtW1ntUuX3+T1oXacr7LDFGQsrOZ1exjQWmj+RALdltzZw1PG
Sf1KtdeDxXgUTvEHRpzbOF90WwyBTDoIZvhw31jDr9SAl3IWTtXV5k/u6JFm98aTdVs4Gn/Lrzd/
8E3PvCejUwToXxh6eJe4VIJd1Gle4VWOZlehcLMe9+sW5/UpvgGUQQ8QOlwH50E/8ZgCYXuoPTWI
D6K3uEAiHdntrgcndZEre507O6ojnXB+dkAV+lhg2rPdoR0Z2Wp6D58Se7R/xOwIk8uqby9uFWou
MpzEtsKMf9UexPv2kJH2NT7Ro8PwSz92/HbNVUKBHUhgGGfcGoloN7o3QvL0thwIh4Zfkhybd3T4
Oz/t8rf/Ota/UBDS0fibebR//afz/mzg5aKAPj63nn7e2MpIggZYbbrtgY4ggXfSuZvfuabDHfAo
ofldJbyJir1q4VHgLuY+kLT0R0/jjylP4z3G2/7qlfa3yqmc0QYT40TBxJM03CYojuthPI1MQ3TW
/j5lcThyF/ezGejB5LM1I//JfEJ2dsXe63wggPuw2TdJvuEisXZoP/AmfloPJL8LzWPEQtX5Jkt5
5BVMYfHzeCzC/Rf2B50xJjrl9eK3/Clh0Wy9nv9GryNPFqAtsk1n/xIj6Ms+nvsDsTp/J78a5vcq
v6iluGgxJGQuk4XYmXCz+y9vPSkEDHmgF+r5RjIChYnRTQHGNV3A74zKLOSnzhzzHMNu34/cnczw
0bkZhtY1D41NXPFZvbhz5oZff8ke+f08V9nunMiDHBkM/sbzBKLppfynO0QVR34fj5sxJdwW7yLP
9Fo+0vqD1+I0LhPwCc1K/BDFdvKuP7WMHTXYXBLeDoptRw9L3jOFK9bOxa94nRbD1PJRwkgooZBt
ByhJiVUY6K7oTe7KxFmdXZi1f29/ZlQueJmxH7N3kIFmY0TszkRA88JsZNKFFVvQ/2XvzJbjVrLu
/CodvocC8xBhd4QTY6FmzuQNgqTIAgoozKgq1Bv52o/wv5g/SOrTEo+O5PNf2WF3HwUp1YBEInPn
HtZea1rKle/wOdjpuEjJPUCWZCwUUXiJl8ym25lcpT4Y5mOEJeDpjawWJoh3wLnN0qMvgskrZ5cH
e3mKR6ajY9Q2zx5/IkzCepHOuriZFqpnhtJ6etKWN0ZA41mwiIMHbVj4rXsNFId7QPhclO57zqBg
KxGoCXHNw5e5MAQVnaBgVqZJ7hl8zh+obzk4tICMzIXnzHAidd6HZmRGPady5iW+EyGi7MHDszkB
5gLsHkzX0vHypj2y8/Z++mVhKhwVJwa6d+uwNV1pBkSWq6m+xc6blkS5wDZFxbSSsS4yS4zmOS7Q
hj1TjN/h0r7ndv7l4fKQzkjPQroF3Aw+vx02yOKot1jfeki3XcHKkzmVmxeCxFkbqOxZNUzDUySx
i6eVSrdRCPwukKI2iBL3NHdm1OHDaTv0vIUCvNCwwEcfeIKX4upiol0pSmf9q44ZdhaTrSpC2PtY
MtOMnZjazEMog7GfuITFqlKZy9FnRkO21Na+PW31FTaNZ33wlOXBm+abRniWXR7h/np8m8g99HWx
eomLjxS0jKMMi2k+3Iz30EPChsTUhyeey2ml8OnJ8NOBiLs6sBPgfmYjIzzPQcG+wI2WQ3tpvJps
X3k7hiisYndHr36WwgqzVvGZwa/u4O7E61e5k47DZc+zgVqX+abZRViBypMqZvivLm5blHilVwcO
90lFA0Ng+45XeThzbsEk9wET68kxtI48VRigvmxuBYs1nTzTbh1dZTJDMo+anepq+J81t05VfIFA
3IlzJGVOGxeiUk8Rqq8EFJlOfOzLqcdQjosU3+IozkIR+VX6uVpNU93EBgMtmAasJ6/Tuo5Lbof7
mwQXu14fwgZHJfU07FMTXuYXc1muD9vx7RxNjkKPZ5PhrrQRloOtnoQKb3NW8NAe50QlfsE+zpc7
WCUw0iR1vCouAyos8S6uwmJcAHNN1+d5s+yW3RvdQGIMnBAYi4sTRHnqtggIqSLGEiBH4FKhCFhg
IvVOYeOeRQbAE3oUMeAlVWEd0JuHB4Vzi5+zJ6TIxMFt8Yomt0siPmlcVEzdNIAY7DNMisQMjlv7
k99S+zygYFwOq/PCdPcBsAmwmE7Y46idI8BTHV+vAizN/GSmJa6zqiMtvPgNLnvuyrN6bqySG2Mn
en6Rr63bxqQN3zcXOGJ+GhwoAYc2oYQRmppLFCAypgUolm/eHDEmMxT0ZtUt88tCgah1PRCFlHN1
A1cPfIzZrT5T8eC0J/2zfaNvspDp4b376x3DMR+zN6qfc3NzCMl1B7CSZ7nYQVbj7raSL/lthKp7
MLmZkx+qXAQSh6HkN9wnsoTujn9OiJcObiGO7uABtu2jHE8KETNxFI3biQ2+6TOdpZXoRz9fZIsd
DejuEGjhKah93LyoK571Jipbkc2cJ8MQMNh1D+p1InsG64RfqhvejM83PV7QCgFwfwOgECvZZg6r
2RSHOV+em8MXdsEeguO59IR7ygKUukUSdZ4tdjdInqgz9BsuYRpULlIHjwrr4fXMQ0xeT94pOPvP
4HkwCq2whc1OZIyWa/m6QOCL1dV5EAD6PX8bvckNPeJ261+8RtjRuERKyRYMBTEX4aXs0YsRAKPg
X0epF/17h1lF5XuENB3y2hv19TDLZq2fri5GcH4fg9ZPuNzk3YJjPRN+NVyh4PtVtq3NlRiFcMKd
HUlbNTADEJcMo8dP3ndi97m4KlYjwhRBxeE2uXU4QZi1hDVdRwSiS2hsPViYMSN7/+CZ7AeK8YHC
e2CKDjlzeHCsXfe5dzUOWgbvTpsGHn3+TA8AGZNgcranxX2JL+7t+z6c/NlpuqYQpBeE0Fxk5Iiu
XflewkZBgh1TbhYtR/Y0qMHlJwZIZaL3GCS8cwIBlX+DyIQp6zkXLew/2VM86cmrk+Z7l0ONYLTE
2HngBThG7ek+mHTC0LD0ewY7eBcGUrsJRn5yB4H+4OrufTtobiqMvzODuTpsvyClycvzTo5f97w2
uAE9cmLW0U0zY744lE5+d3cJQN1ilG3O3r1/DO2IxkDBQRpO+Zc+TCcz7E+zTAiAUcYtWBzBH793
eIxSAFGyv/dPnC04LoIPMGAcqSCdyXG22s8mHxve6ixQBRGI7p25GSCsfv1GqM0JM4WLEl7Fr/1v
dKb+wv2e/v0795s6f3YYq1pZ4qTiaR7oKyaxxLnuf8ZP8QHCjZwhpeYSAPAALDyrE3EFQSf728ZS
NbhPDkcdgF8clYu3i4rN5G+dZ8p0LoT0bnIqKOSS8EzFZZ3cJstkCXXvup1BFTIjYUuGw8Fj7Vxy
TDjVp9ggZ9TdFTejv4v6WYK/d3JNLLaM9SdREx3iblkExzloK/4AlJoOjWU/N2eTRRwC+/o4hW2M
8Hh/vj+LjcUhdAi7W6jc191yf929TceAcjOdbweSN7lvRIqoOAK6rTU/i9cjm/vAeTCZKkcY/F+e
7Dynnc5yTj0juiAtzMuQOWCCabB1914Kshk/czpXbK+dS1hDxbNj813B8SV/5NU9RnsflEweiSWS
dNORciGwPOGicn2XzIk7BgWX2Hvd5LQG06F0Zr+hBc7FFd599pLtOZi8G1hgJ69ZqHcXb/INpvSd
6tdBhyGbJoKzNJRCM4AF58vt0AaFU9hgpngiHceIzulczS5xqW07k+0uKlJZRyx6j44hR6ZFBmFP
8yUJoi4wr7l1zEAiLv7xTtpe2Giaf/a1OCPUNzi1jxEHczhiLzWfzUGclQVwi3P4A5AkPpr8SGqM
eIiTj020wD1oRPZGv3Y29VK+328PFPllXL398sT2nowI5Zud6x5wwmr4RPHuLK/1pjV54veWUGs+
znfB7R5PcZi1AtpybESxPZtuGreTAYmm0Jbgmj174jnimAs24HpyEWGu9ScXT/MbWi5gR48Ln2qn
OzmGZyZumHG0YktqrMbk0tW4ZWRycOpqbTEFJRb7cf/FcmHHFslrsdptTh60rf6UcjhgZkq8Mft3
0bLxV7v1Q1npkNdGXqS2tUzelLUeQ59HGmLy927lq8u1mQugSMHFmxxZG9M4uZZKUG6k9Yksc/9o
zLJrY1PNyaptL6/06q9P7/nKCrSIM963Y+AKQbpOyB9P3kOyoVB2fZzXcyXU4st7RX4TAJJ78eFS
5jFnMxPHsF8QQOPGEBrPjrjEBHFBG43rAl/D3LRz6/YSk9/zuhmHpp/HFUskWxwWkAg5y0cOR0y/
J69yDN7F90uSLupGfezjw4JTCIdW5SxD/ZckZ0Nqwoy6mbO1d97pFah7M2sCurTmzhrt+CmiIV4t
ybxpa3XVza0Zobc/BfiwKkdfDOb/y+UZ1HdRMploOhxKKja8f6Q6/7pU84X8Y1W171WRf1+p+enX
fKvamNYnx6EwA6cV3B2oMv3Rmzu9otCxi/bgxOY3vfKNCURSbT5EMQdxqolqUtXIEH1rzpVU59NE
jozwtgPVIHwCf6dsMxVn/o04QXfR/PJNSFvBhoWg21Rb/u4oLOydjX5Yk94P8QgljoCK5ndkWz+W
Z/98iQ9gi17R+la5cAnPvt09Hx+K9ZFUIU5U+Tv815R+/sXN2B/KszACVTnQzvS+wlknQfndo/5Z
vu6nNzJRp8BmSVP1FwDNd3MF72eZ6yhp3HMOZWJYXe6TQL6pV1nw6wt9YLb7NmPfXehDelBXIFCu
1XN6X9Igl/qI91hBqwjnJQ1mdIvGRtzH9ZwKEA4gIDHypJo/pgLwVZBjn6rg4ASK5f96VMpPZ/e7
UX1I/hf78868FGN639rRBdc0Cqo3xx+IXklOP5/vjk9n3PLfCVF/6Sb600P97rIfyotpm6h6Y3FZ
CG299obm7gUAEum+uz3OlRge4A2aS3tSzHFs3fwnbhm2MgeaSPibUHD8cXfAq7c34TtO75XXEpQb
4PKnyh0eAT3qN5D66+s8yFTfwG14+fWVfyywfF0B31/4w7Z01JZKO43m96fRt3ZCacXl7rWKfn2R
D8TOf77Kh50JZDuFgu+Y3ptA4QDzPcqNUA4CiQouqINkTUUmuWhJ/Pq62nRif3ykE20wUvIwp6sf
23Eg0tzbwJLSe/3gwybZB/SQX/yTDXiGxi4HQniNNL9lbhHpKlAfmmkwSotDa/ZzyLwKd8gsROaO
CO3AtlgtC0VfOX0O1+HZuoYK60kq7bv8YBPZJQdCPuUclqr0jronqieVhdd5lLLgjAhlXnb3l/HS
+cql/i1Kctqlv7rLD1FGCZ3eSHNmek8Use43u+X5itruCq3Ru/FFedRE9Zu63AcE37+e57/n9YPd
KPe78XhUL+m9dq3brlLhTOv+wd8Jey2RV3qw1d89yd/d4webkIxFe2wbJb1vqOs1FPBHG8foHBQL
qH479IL842bKKR98EmajqxVQl1Hec495RHPuie5sUp8FCdAi5O/5WvLUefIbwzXtlT89Bwhz0UXF
csNG8eMmvthHJHN6xtguLnNnhYP6Gx30iZfrT1ewFag3DNlA0VSf1vt3BwNo7EbTET65P+DimyGk
PMv8qrpqPxMaTfGS5L8C7W8oGV7mqQcD3j1sQmTSnvr5OCx7m7riuFGvZcw5cfX9Dr8bAgXKCBal
KeX6vKF4hXbZ2951HnHnP4PayhV/i9riZvgMTpKEwWkOOkIcyI5snqfkwm927M9s//d3+GEt0+Ok
yH0qpfdEvCTHj165nsoEdGcURGfkg69kKvtxem2TlGtGMiVkagAJ6C9kO9z0CdQQP5trHF9KGL+t
pP0IPfm68L8f3odHPI7jpdSVJL0fwz25fBkRnrscJALl3cqjWcTuw3OsxPIijbWNQ0PAb+bH+Nk+
+H4AH/ZBSV+UfExYARQuF3qcPlKHiiq3nZ82uXtjRXuPsheJg3uYUDyHMgs9BXHj9sT0RA7z87Z8
2Ty/nrfFVPgnunoYyDdojyjhUH08i/2yulevuvmJHBFB4vCbbaz+zCBDMYrGBOzZyp/wi6maZ9JZ
TbN76oMUTlswNaHzahDJl8GeCAabXPvm9cUf1tnn3u2phr7/eoX91HbBdG9okOaBLTI/zKCa7qTR
NvfZfXan3qlv0pX+GUmhPi4Pfg6IgPIV0e/hNzf+AbD5beF8d9UPzsWl2+UGJGDZPeCYtRFJYtMt
SGfFUyD+mxv8EZP650t98CXa2qqdROJS+QoxjcMSi5AQTpZ+QoE++R1P+AeK4D9f7oMH0WhOlVtV
md0T94KIoqS2ovfLOy/OHgZpdX6R/PFRnnUkKAnjZ901zHRedv+bm/7pxvxufj94GNZ4KC7WgZtm
U4Yn4DqXsHhJ1+mLs9rFBimTeknjzH6ZrGRsZ/jrq3/I732bAwOwnGkR2dEy9aNdLosSidiEOZjq
MoW3XxdeNi/ISUmknOr302ND4poKEAgdIAG9R8WYNqVfDwLu95+dDqYMpbyFfAG00j+OAk6/XV3p
zMHD7AXNNvFwvXy5C7JVQ2GWFdcBNanEy2z5Yon5lHij5Oz6qvDjsCazs5npZOvWE0rmEB/Egxk+
dRSBDuENNiQNrvzcjRapR4L2wPfNNuS3pozdy90uoPRKXoNT2A3mJIHB05GBXe64RCeetksrmFfh
0zYX6wufNURggS/RSUNvIZNenIPlGmk9AAGJR+LdBa+1eQs2j1ev/rgGLqP6sD+K5VomCaq6lZgf
PTNeL3X/6SYly0Sll1fvnrxG3ABNyMQrCSx3vaQfZ3YQUSVuCsH1JwydeAiSmeQfvkwAxToyjnxr
x7dexNv6CeSb2FbeQVyvRvF5+XThFry55PlXaxLpi4J8lDHzgm18Ry1BLLmfz5RPgtvoMyVCBkeh
U0S3A7nwzw+Jf/dE+Zuk44a0LJb2Ouf3yl0zl9PqOM9feB47QQsu91yROpwZYru8pta5nPXiJjyL
pzF8mrufz6Qzl7OnMzc1JYB7j7PcYeRduH4iUsPnclxKQSHETEG+7MUV6GR33Jh8y8HVPfZdwPf3
ghwlzafTL6++4fuhLdxzrLnutR+vKOCFs01wFo/RLUPV3PDozqgiASFg3S7uV9fzwl2JzeLCcl5E
seNSo/P8eBH7VwtbxI730Ig50Kzr1idXSZerD1KLZ5mwvN6fbZLPeKRTUSN81Mnx+vFm5/exLTDv
y0GsSuFHU3G+4lEM7upaFZGfis+XwGBCtfg19agJSbEWCzV4Fqvb0ctvduIJIVCKU1zwih+1iHfT
s9uLO2pIHgKP1JVrsXizXD+uw2Tux4o7jeytcgNKtgllHnO9WnAhxkkScrnOPP/d9+LwbXJ0/NVn
svbxQO74FoMG+GHjl374dnH3UeMvh3g7ukuob4AqUbv1olxES4A8rhrfsbspYrNkb44ewJYRRMDt
3XJtiIfIYkccPZvKvQ+uxBJ3y/mWkeceHplPQYj6zHzw13e5RyXmXRPXD59ZydM2ssT7wfOj2zvX
38R0mYpV+Mj0HcT7XfRwEszu6O1Xz4upLLR63LmPU6Y49vvtSI2MnLI/1cKRzptDrc688CjoHxW7
IGKya8h7dh7fOn3fBE6ZsD4M6Na/ZXS9Hyfu9fbh5STmU+mc6aV4PEFA29nNHcVvPFGbKdxSlLkl
wRvVqzYu3bj7TRSpT1b0o39N/8of9u0DDF9FPQ/+ROybhXl5kOYPF+9l2bFq7nhSbFiwrMsJ3tKx
4F9uKJcdZq+kDZrZvS0Wk+96pP6rudf/Oa/QQROFiEixLf3DiVvv0RKUpDYjc1DOZH9HPTus6QIT
xfWe4jVVzrUZ2ZUofeCiLLhfG35l+vo/zct3l/9wAiNrmZp62U0+obp9qlZwOWIHw8zXVklkrs2g
jvN185un8bMDF6y3ilYRygj6x3uGBgA1HCRx7rs2q/3ClhZptnu1FVqQ4cihFnipKfcqtGnuTrTi
/uaWf7YUEGWyzSmon1jrfzzqDge7OsG2nd2f/MtMfrff9cfTg/pAWFIvrY10860o8Lcy0v996Pr2
uciey3+IoX17Hv5Rvf/jun/us67PXruPnNPwpL1W9Yggfdr/M3yrVs+Htz+9aRrAH+/q/vnlO3Zv
lffcP//wF6qsWU979ls7Xr1BLtv/879+5WGb3vm/++I/3r58y81Yv/23//JaDTQp8W07dOe/TzHD
0Yz219RT9dfp6c2zVGTSa5o9Q500/PzTX7PSlvMJmSAyyHQAqGgh2Gzar70EvMKVkIOGw9amMUDH
nfmWlda0TwTQuuVYGrH01zaDb0lpTf1k0JXAS8isIyNBHvlfU7H5uieYxb+mqPvgM33tMJ16CT7Y
Ekcd6z3K3fuoqvQsTEwHFmEpAxSnXtonZ3dMBDoeqTCkEzxLVUYzF+2ofjJmVMTUQq1nIJQvIrft
7Nk6tlXcyufdnaFXRrxDCRdm9Kfz0HSr+mQBHSsPN2Z7PLuG3R4Qay743vQwCjWpkZFDUglBhH0R
FrkTp2lhXaXaGQL6ChmWsOrIqCTDaVGQd7oz8lx/aA+ljjoEm0ygUAWfdlk8JTsasO2L1okuqZNA
V9GCIg1/rRjPanFo3aMyEhxnHZi8RndL9dR5Stftl7YmV8sySceoqhN60tuxoX8KtUEx8u7IQPrs
1cjK5DrdtwqcAsputziNpvm0k0013qG359eN1XgIz1P37NBu7IuKrusSHhpPy5PqTdvrUKWZ2i6q
JKud12NZvl5UJGzai7m7SRTFurN6BVWvBpVUNc/bWHIUJSp3mbZtEKH2KZ3iPxX5EKPGbKEsMoIo
cWR+zZMdpFusL9e0SgdiFfuClE7fwD1TdiSIdWe3Ou1Q1igV/ThLjITK8KkeXjsN3UCotQyrEKlN
JlKV21PcMJkxvWOmbzidFuqwbaLZeS72y2Nd1stRMssNXHxllGSw+Ysi7+UgNfMh1NqqXOq9qUb1
Xt6vTDpc74fsWLsVPPpX5j511ujBSgtEsI+3Y1UUcVsZQFXpyIZ08VCsMZT5yjk3YMSgf1roiQpj
ASKZpjj0SSL6HU7wqUrT5VDDttvvSZMeTMgUTJUK5ZkuKoG2t+LLcnOR/Dzdw40rtzJ+Rta79lm7
PUgJFWbHHu9OR23/soPQeWlkx619qEEzt9D4Zk5mr602SUW3p/k76XlcKIlR3Bu7N+OQgGTVkYu1
UvX09RT5W3b1L7usvreN//x5u9b/ufaTQ/qv7ef1c7n7idXkM39YTZ0+KnDc1AJk25j6PL9ZTfvT
pLyGCpGsqjo/v7Oa8OziHvE/tFW0SWLlj1KepnyCfx8ZSUJVSnrY4r9nNafj9d8ex7+t5ocI85Ts
9IPZZ8AG1fPDMRvAZqJUCUNrAhHUDn6iPWrUvmFmdKZc7J2o5XMpqlLu3WGXwQLk6JMU/dQuD6Ug
Wt97oGKHinhSK58ydH4FGsqXuLHrw3O7S46zTEoOgWJcemSjdQtivc6MzpBMuDD4nAFfdtQO9rlx
a1bZa1OgC1js1HqFsYANJ3f658w5jUtsHBHROcmCGrXRRliteXoZT70cDyUkjnDc4rY1Dkm04QjQ
Q1WduDaPum83dQv3paOS1jvocAvK1Z6dacgKVJ+2uXWQcBdnqzLvmkwd3ENl1JA+yWAiT5fKK4cT
5wWS3G7tHEDBQK81yyjAohNd30t7p4fLT09EqjbjXeacoZTL0vHN0pwhcFrkB0cbLr9ShqdG7bSD
OOR72lWq0nDNon6XZKUX0rGpJ0UphmMOliIq6xgeddi1RxluFEOh3QHV5ZtdMdrCSuwBnJCVDS4d
8FeFbqR+CmnU6TI43EQDm+CAeHpEf/wZspELwDYkfZ+K/c66sstkDM3qdFka6nj0pL49L8qsOwWk
faTAttHgpBc4Kk31wT7nqa90KYAlfejQL5NpJEp0uI90HSQpDO2qyNvcCobzBYT36XyTNvvQPlMR
hkYeRLfeLs38TN9Wi7geIryo9+3O0Cue7VCzzhYcwPLNxT775mmfzEZrByJxIF832j1S3nUB+vFo
SRCHn3dRc1C3B1MbxCE7tYsB4vot3FtfyCDBqfWF89RpPQiUetBidMUSgQyVHh0Tub47Wqf6+gix
EEIpgzVvclL+CLT3iaC8XLjF6Qz675y1d8PQDaF1OdHwJ5mHCNH34v6LXfj/BnIiJ/hrA7l4rvv0
ufiJjeRjX22kLX9SDbRLQDp8dQS/9ywRHLFNy55gDV+s3R+epfzJJkBD1wTlRBW5NkzuvzxL+ZOB
4quC/hU+A6pnxt+zkZMH+dFGAnn4SFrZOY6WIxwthaqiNK7W1bk423lc5qRga4Bf9Tl9LFk2+qg8
nlWdOsfhtGjONRzXXY1AAkxUg1Y9Kspu3h3Oj2a1exgBPA55bEO2OnY0qQxbtaUweVQO78nhciOp
40N6Od30yr50jw6KhnIHF3hfm+6uy+hA09IVGm6zM/rmVbtPA6d3VsOJngLHykPYbkFoW2UOaX8X
nKTxWU9hJykrPKzWXFzqVpTKgKNavDtUv3dVtkiO41PRK1ENxxNkajdqZzqupiSAkG05MtlkeClX
ZXu82intQ9qZr+defxzl7G2AoG5UoRTJVPV+D4/P0CI+39svBcpy0BrvoTI709Q+WOu9TQ2PFsqq
Tq+RqEVx2DZFd4Q6WN2fvIrYpCqUm93uBPrRaN867XRVVAkdg5Vfpj34Plh4zuXg2RdU3KtDtRwd
oNtZ2sMrVwItU1MzGJvjSlbSGgMPzDrLdp9raOwFh5CHcETY1BkEJBJ+/uVCr0sDwK/ohcZ3iFa5
MjAarlGcoGE3+619QdQvN1eOlCszE+5BSbbS2xxCKSdzHuFFPUGGTF+MBdNiJts+FA3wN0tj7lNU
og3V7KPdmNNVKPc30FifAs1Rj+BXd5UWNtaF1uAhOy9So8+ipstD+XgA8usMx/Vl1xqfz3aDDrn2
mp4bO8L+Sv7urEkRkr1A4I/AWmt546D+4dZqnx3gnAViOzalv7cKQGOJ2kR6jgw7bO7me5pX/nE/
Ol9ZSf6ftmTGL43Y8j/+Z/n8+kOnvTJ94puP9wnmXASYsFKmQgA6YT6++Xif4NKQAV0BXTAsUkrk
Xv6l3KRN7t+P4fQ3+6Xzkoo4Az34Omrx6DD8HfuFwOMP9stCsAGlNZBhqkZbv66qH3w9K5WNkY3O
kapuO3jU6H/aGmShLwHExd4xWo60C8r0Vl5TzIhPPs1fNL5a6wtF2X3nnshk3kH9gV/khhrJuCN9
pQ8Ih8dDkFIaD04PY2TEgPMhTozgP5IHj7CsW911PhCM6ADo3w4u7WJsG1Fr/sGM1MOdPEbo24D0
nVLrF7Lny6NxVWfkVMmz0rlHblUBFUDv+u6Jji13OzCKLTl5oLEAOcEspnRLk4ufp1sN2PO4GObg
AQZxN4h0Ia/UbTGDFTA24A9Q43ph0mJae8YjZYCCL5G+NFq3AFnVlwzA5BDdnVzpWiMfOV0BH8Ja
52QnF0mg0cxnCfnq+KiSnRzEluZlX1mDIjXEXby9I0u9nE9/Aae7AJjgP+lkMvFxF+2iEmOc0yYj
5jh+VC1uyHa/nEEy0z/lH65gSBP5XQPrgVW6HcUcGaoZweNAt8pxxHCXBiVI3gmOK54yQYc+XvJs
qrhOiGbrdQKQo1Zni5f2Eaz0Ve+RmlzgQK1Gh37dW0UtrzKTNvN9D5Xijpb6klaxbfN6CemcoZFZ
33s5zfwa2C9h8LkF2rAb+hXoxxyEsu4vdMB3fkqv1RqHc+hi/jPt9cnatA8E83RP0pEyYx3cIcpI
Lch8KuIGVnvkQ7H5ngVf5WnTeEWxyTKYR918C0MsjVG6GN7qtZK7+psRNNshHEIEkF/NeoIqz8uM
x6YZ1EpK8jau0ng0r3tHSDjfjkt4QuGyFfsuzIVzX9acnkK+1bgbJm55dBHWbJ84IpHfS2dnUaWz
TZnOHtvzLH0fqIsP5BO+9K32c3mmedqifRyfTrjOqujgb6vg+YpSfeLA8XpgwfQ7yZ616OiuPN4j
1WwUK2cLmIymSvu+XqYLdaldQ+YWDrcm+coX56W6yJ5sZ5zfgOE1fpHjfEUBcQ3PubuH+YFuOGRx
FhWgbNrYJsVxl99bFWE+YdbhaUFP5hl6Q5JJvk4rR+mrylLrZgPa1HAev5fkV3CXaWkzgvpmeOaQ
h4903fEd1exEX+LAoRppXhKnmz08gMbAhwDD03b5cmG2NptFzPgbV74masMEVGfRpyJ9kCpR3+BD
aJqbgeh/N5/M5WGe0p+R2EExgVJgbwgkFlibAfPyjdeOT8NVHwJFtyjiuEkV7LbVBZo7YZ5gcBLn
B1ZdY4jsXtnknWs8etIokmv5dR9QxSrFkT5rfXkETu+ZlN5euTG6T8FGD8EGMlaY1CDkJUvD7OgQ
3Xm7lUZrhBTk1DXke1m7He9T5CJl0b0wLqo/pVs/GNgNyB8eku1+s5ufP5u0l7xJL8jSJpVL3Nhp
QXOOjLDc3cMfqY43Kh0V0bgsA92lgZcWDNRQ4CFYw9wxf6HeumTbZPP953xlxhJUk88liO78LSmZ
Evnk2o/Fy0ESbaQ+gtlynjUYE0W536hX2iZzbjUQ3+rjZZz1rrLVluqjvajbHv9LnAbxKs+Uy9Je
0zFghfZDIqTlYXF0dVG/qJuZdhXSN7ZK37WVvTnSRzBea/GqmZHtDJQGadcrK5/ha+p3essNtau6
E2mU0wa695+f02jfus5MFtdpVG3iPUWLe3+qEK9Gzze2auq/qgDHd273WV3wm5A9/aF8ftQw5hUk
bvQETv1IpyB9HqjD2fwLVHj0MhSRAbz9tFhNTU4U/dq7LvX09SXmFtCecw+zClh679vwbkwtUrhl
1Kko03kgEx3e44QIbBQrSAc8BsR/9wuF8mlRRTAvQXum06S0NB9zyBXj/p2uNn4t3h8tSl2MYtXf
wX3RzQvK3cUdfVnYRcRYj6JbNLB9DITmIqWD7n2vgp2B7ngCQ9IwYiK8zY+pnMSvCyckuQAKQHR9
LBkiWRcHj54SBVZn2qH4zJdGPCOQQOZAQsbylJf6606m+YlecH+3McJHaalwDw4VdAEdcRqyKj0r
VGgpeNae6bbYx9du9C7NcF/VuTm3g1vouYVBXQnNt2fDzelg6yF9UFY5KetNxhRR56LxDl+RP70v
bS1kCZ84Yxm+BUMZrW/lM+KvHQ11CwZlP6BzsTotZIhg0YYT6dJpnsbElT4fdc8iuQitsL5O/C3F
wKnvtwjHbH3cRTodp5yHBUOWapQI8cqDGhaeIwQPSk82pYpNOIf/fhD88/zfDynC/5uKLDh7fx39
iuf2P/5H9mNVhg989RsNQlhVRd+X0BZMqz2xkX31G3mFEqRKh8Gk4Wyak0v3zW9UUdriNZJBNq6l
DYHjH3Ev7Ew4mriNCohFgw6Cv+U3Kj9W5ixtEhpVQD+qU8kHLOQEUvkOomhIhkZQMcKJk9pDAHX4
e3XYZ8978pOLS8Om0PZD4+aIuYdlQppmqBozUNN2F8i4mxwiJ3323dx9K/p8T3/xgS/q65BURgK2
mh+qjgv+w5Dq8iTRicepVV8G1LX3gxM77dBjkaoBV+WcJc+S3hxJf/fHg3upi0YQ+lGOlxMIb4wh
fTJGTd+QEHwxM9j8YQTVrpPxchncvD7pdwoM3a6006XHAS7aUQwnICWk9AhjszWI3/MDPGcFKiNO
bd2pO5KgnXWUwtHqMxhBM6l1xN40JYtcf+JMaozW9XgxYKlI9ie3M/NMF0WpaqQKjnoDWLrMe7e1
rONbYde9LhRZb8HJmKfxnSgDSvQyP5AdPTqj+TS2vSMOkryXf1N1/iIg9e/8xtdZndTboP7jAiSe
f5xV9D+LvZTWrddYg68cVF/lrsezQ8MFSmS9lCyPh89KjQJUcfS17qk82KGVXjVH+M7lXVBZ1wmU
BlaQ1SNkQ+dZU+BwDAa0+22QdaCB8gxnvhONbkd6JX2V+fvLyt+0DP80es1yDPTIyQZNLTHfr4lL
k/fVbt+1no62smebfQV9Y1aGv15607d8vArCvDRy0Pai2PoH1J9ikdQ9tBDwW2MJGZfBMy2T7XCA
LvbwdLFOIJabrPpNcVz9ELlplu7Q4yPLBrcnG6Y2bdHvtuBOa7t9bfa0//0v9s5kt24kTdu3Uqh1
M0EGhyAXvTmTZEm2ZXnODeH0QDI4BOcgeTd9Lf+N/Q/lrEqdI5VOu3YFNFBAAWlboQjG8A3vUDXl
vvZK+8aUM7HamNnTF18olzqzB7chchL9xiuB1W1aZadfa12WN34265uCzBDdL7uE1J+m1o2thPqo
Gid/n86oWTatyS+mYPZhBoeJd25rHWML2FpMgOsNClO4tvfDkwlwsyz+nOTtLi3GaYePAGJZ+Yjc
/wLOWahAH9rBRVFjjBHWsIfikM0uBxAz9a12wumF36XIlFjYekyISG16UXe4AFsEOMaHGFm0V37Q
vSmLnpijwcKhROzupaMtQ4oSofJU23f9Mlevc5VUu8Gn3PP8tuDuPt4WPlaIXN4SJ3P6B6eqsP5o
ufzaBsXqkQBMtO2LBne2bSK8Hw7WhaFczhGW1o12tBEZUVCLFIyGxr19st0LbFfjsWTEum3fzY2i
wcsltcstWp6du39+eidgV74fo8G5cOnRh1RTT4HwOs/ttvPaZgeIHV1wvz/UGKxuKy8DVlS6kMPn
EnX+W2qFIY532fTj+V/g/kY/mS5vGYw7qhjAMU/vpiG22nnwkmaXBFFyUegSnZ8BX59CLjGy7T7k
5VkgClK1cjM0TbTVbsNN4xM0dUM7bmlByBf2GEE2l/0hcvt3y5jPe49mLl6kPXKcqUcrKF/zYozz
NlWYInZVBRhTdA24vsL235XTGy9U46YHqHJbVnmzSQPf35sxSu46ZYXvxnRA9ySu871UdNwXugd7
f0rnctP3oX7vZIW9nbg7UkME1kIQejHRXf+Qpc1w5egabjReCPspx7flfvl+qVL3n2anTrzxYI+s
qJg/0S4r7Oa//77yKbu/vRvar/zf/Lftl+yr7h52F+7//c8Ay5LObxyzwKOEFoXiZ/3tZ4RlSUGP
VeBmipQllwLQlL9CLAxQCS7WYtmfTdu/QiznN0HcJTiD6F8GlNR+pTR3/KgQ2fGWeA7BHD8Kt9Po
5OGdrdmKU1p0B2FyUpoSBxDHaL0LCi8ngsl+jK2qP7iO/vJgxW5/Hp+HcdQKjP/rUP05LpavHG2w
EwR6x8+KMzSOu4yMi3VUe6e6iWS/s3S28VtrPHOFHD/PP8cirECVGeNayTSPx2Iph3Ec5+QAbzTf
hmWWHFYgyO75GR2/Mz9HiaSMkBLlg0K2PB6l6zxZBg6jBKEs931XQqKOnfyyU351ZVJcTbk29wL1
sc6UZ6LS4zfgfmx69bi4EHoLKddm/cNH2jdDsoQFY0++71IG8W5aa8EBeUCcos2cfVtjAPD8dJ/4
gAHQLiH9iATCDk9Cc9ePVa/tIjnAwyWVRI6c5VXL1m/89Ixb3BMrSydtxUMyuYB353h2UURgSNCN
mk1XZ7cinhBmWaoMFI7Mr61u/t3P7etwGYvLoqd39Pw879+Xk50KbIIDx9MD9e80uAusLmdsHzfJ
sCh2wODsvT03wGbGNLwsjUNkJBZM9qp5OGRqAbbbj9bOCc3Gp6d2iYM1Kst46p1ZlKfW33XW1iIb
G+DkumgP4jIwC2mntYsyhFdEh6BZEGeIHJResqE5/PoSSAkICxidt95i6/Z7MJbTKJMVXoZGRxLp
a/wZ/T9SHRa/V9iMv29Ge9xFgdnWtqrwdLyxmpKi4xCrfdZMzWEZ++VN7sT0xJ7/tcRxHHK/64ne
iIZDh8aGvM8eH/xaPK5eAks9OSxGt+m2JQ7GIWwO9S6rI3iEDa4O74pkdl654wLQqzYzBcI4nl9F
2jVXRhjr4xBM/KvZwbi+8wKEMirKuTdiEIe5cmW860vsR9rQu8kS648yn1ywVvQ3N7ZJBSW1uPqI
x1+uz0ztBIW7To2wigYyx5l43xMnpwswBK4TPl+3TWV+8MdluJaRKoHkaXsCb65T+8cU62ATztYE
qt/rQdxF8yg2w1TVFP55+l+Wk+XT9ENr/GNZdgEqs0mSAqlw6Wo+/yncx5+C5tLKwqIBBTDz1CAY
QMjgxn4Q701e+dfVFLvVVlcV9A6/La9Vqp27rkgdvW2El7xPXQWfpSzCqypZSHGzxh5wle/dYKPm
GCskp8H1FpJvj/DHJHoIl3nXbz1T8B96EeHVPAlrtDehl7yt9WJu+QnpmxYXJ0r8epK0YXL/NiN/
vMsKnxCqOiT0SVHpG3rvokk7ceUTbNKYiEOQih3p9fML8vjJAc4MoJmkMAR8tbbjHp4Yd/RHP3G9
eB/j3Pa+qGf7ogob/8yT8/QogBLwDJAQ0E4etnpJVYwnBN2iJOx2RszfdU0J+/mpPI4QmIpkLkhN
rODsk6lYusmWBgffvWOCHtuDRX5qBSCiJKkgJo1UU4faoJDXVuLMqyYe33GUl7i1PHC7kaBScbyK
La4mVqpcVOlaDTqn8lMq/NOig73oFE2jqPWtXenY1OIzUyLFNtvwF6cSpqSRo7xN+758l+b2/E11
8U1jSgxa43iCulIV7btYKOsaLrn7brGSutwEVZXeWXlVfg0Ky3vt1pG6nQYk8395PR0HkDCIDcpj
VNGOJ6W6Ppoz0cExpriFpuSMNrDJl83cgrNI5HuTtOkHC4n8M9/x8SsK1tUPbQnCxaXGcjLuVLvN
XNdwm9M6Gg/Y0ERva7+566hdXGs5IcUUoXfuCnotFv5Uz0/6qU9JAY9Coh3aKDN766d+cFfni+dZ
nt1Ge53XAxg/vI1jq0L7y8KqUeXN+LoAvLepsYnGn1bzqDo+stSF7d6WIp73uLt8yCV+TlMaQ6wU
2OHRt64u4agF+6gziEO15KC1XX9PXL8GB7Oi7+v4VS/cPyvI/7Lcc5KSrrdzxGngdnapLNjUZI4n
k0yTM6ajlPsmEfJuyV1ozl6UXadl7/QbYWR9OUspdpggebvCb6IXWZHo26K3rPfPr+uTv4pL5gDG
HjymdxrbTlXhulmu2U1tDjrQHtov47AkG7BqaJgvjvUaYxabuldSbpquHVeT0BvHbfu7M7+IYM7H
YRKFLy47hGGC0AVVcLwmkESrwnQpv0jT3lSDeLFgjvYC/Gh2Q1DWbwrwp9vCTW7mzvIu3ZregaN0
saszcY7X/MROd0FcrVVr+AAUao9/ldQVcWkRMOybTrvvkzQPwQFm5rpzKvrAXiIvZOJ8ieBIXFuy
a87oGTxxKSOC7HBbcnd5wf1JeLDTdRP3UjWMjkcq+mlgpTFhpnF4v96/lFb/77DO/2nJt8/n/Nfd
DIgFdfv9YbK9/v2fubaL0wQ1IixViFT/xCz/TLUhetDJWNMUhyQpClZ7kH/QQ/zfgsijtgnMmVyG
9PCfmfb680jCbf4VCbKzwqNP6CDP0UNOK6nE6IxLHSCkdyBA5KyV1ocbI/JGp4uBVZTj0qJaFJnG
2dgq17Dmw2J42/rj+MbKW+cmqnGINxR70432nPYP7AdjHO7aTlzK0qvfK2fiwuutsP+i/aD+1MWy
HGgsOhLFSdXX7VaOWVodKnxzvTPJwHE4gPQJaCBiUvgy99y5wD2eBYRwo+3Wcra+MyOwmrUoepLi
btXiQd2QaHGXqMGp4fODr/xEveCpYddUh9fLdtF9Olm8aKp9eCCRs50T+IpejCUi1Ay7fL1My1U9
ji9NG3Rngrjj8OPnVB+OuV55Dz7YhIEN6KB1TBuJxLimP2vwfW8acUaK40TJ4OdIMBEBRoEyBWt/
8qDYbSYzq1aQJ+iGUUfWArhwNuYrCL4arXf9HHnXZToTK+uhAT9igQyflgGV2SlLgmvL0v5l6NsG
r9tc4ERZpzDpESkdUFbVwvli+yXt5cmlZbWJi0jf1m4HzAdiSF6cCUrvqQEPnoL72Ti8jfB9QogD
AGCP180ZKk9UmloAfK8EerKSmMraqUEUlIx22oMXrxyys7lGtGAh1tpYZbN8wi9XZhfG+JgOmNF5
GcfVYg6tM0wUMZNm/J56MycmnwOF5LG04npXDJ4GJFTUeEM791MU62y9XOT43NWEC8tQsBxhrSfE
kddVMut6RYlZ0GplEb0K+6dNcb+03brK2breDca+WC7cfwZjGVSy7TBGGtILE3vj1i7Z4piW3vdZ
aVCWC1eHviIv0gBMp2FqduGgKQEsy/TDm+rEbFMGcfap8WjSLH3k/sjrbLFQhnD6kITGQgmZXNJr
trU7xtNu8o2nbrq0nfjh5VT1W7yVQRNh4hcAcfJc0LZ9sghnj4pAynedgZPvcoG781tgnFdNoqa9
cioxXpkK81wnWCZ/X0ECQWylKaePlS91hleqKClIJ8Nd0Q7LncLP712qNJlj6simu7WTCDxsHxfl
He0N/SKdQPAd/KUzyzd/KUvgF5PKgFXIaJpeTYCNk41vrAwZ7bGb73SoASulwRyxr7s+Ti6CIqfv
WHiqzbczxqdUTXpfWnivtg5gu6RDi9qHkbYpkyzvNngdL4cum2Zx6KqeenZKV3KTdaNGkyeUfr41
lm/eER62V3gml0AG844dUsStWLZNXwJFoPXZvQ0CCwPbLk7EjzSeIrPhKna/68z3UaxWwqWrk4/D
FwTvzIfa0QaV+YwPXSRNCTJDadhkE9kevuWokOymkRDnuuSr4csN52rex2lt4osc1tnKygvQl6ER
/alb7+dxrYFsg/XWDtb7G/oqVzmyL+0fuhNc8OF618frrd+t9z+SEP3b/ypnn55i09L5jaxoXyd1
sJ8SO3M2QYSeDZjiyQp3QWfDKnSDPHqXqXI51zk7kU7jHAeE0Lx9lIap+zzSETMUr00qE34JIV9j
e/0tVFA2ypAmsB6ym2loeZSE+FEPUAGjvtstQLw9v0XJORnv5mW+bIpq//w7cBzb/fydYCvxiJKN
8p6e3JR/LUzWSWYs7icf5rDN/Ps18e/Xh0g75YZZl21eF/D/Yq9+fvHtv//u2Lxx/zr4OrRfKvXl
b9++/+3iy0LB/ycF+J//8K8ojMD7H9AQWq7/gJQQT8FojwimaGqQsDyMwpzf4KWRwVDzImYn3/8r
CqPfIcCTrGSzn6qSvxKFnai4yRXQQurFdl7BK64XrBvswaOOblsg4zoBNeEXuIoMuBW/GlcWKK3b
GFrQlUXtqtgmGPR1goTc8J9k4LeXLfCOaeekjQtYDSOUl90o8muSO2s+OAbkFypBS0e9alKvO0ps
hzatEixwJp6dXZ0v5U4Pk2W97mz8j+NizbHnKvPVRdWpdBPXgYOCshgSTKMqyGsFAm/6Z+z2f0nD
32lDPLdxoUj+bQ/j/kszZEcQ+vt/92enLhC/UcEE8U5HQ4JZ+Evz1Arc3wg7YQZRaaeYx3v+z/zB
kXDICXIwo6NLbIOW+ufO5Y88GHy05/kbNMqJ+H8lf1jDpocZNvcdVRtBmrJKvkp7TTwf7Nwyg9+h
KgdDtwZo6SzjrTd9SSaMoiuoG+xntcuuZhfliMKU/rawgrfCT3YCyMZOqancNsb75JhQHeJF/pEU
SXnRFt2tY+xNv8YrWkte3oEQXoLkgKIH8UbNPwtBv7QF/9MyUsfhU/zrW/FF+//+5xhet/79n5uK
jeO64h48I3isKGb+4zL0vN/WQhgpDeJhdLUkN+8/UtLoN5B3bEV0Ju31n5Nj/cnLAF9nr+KTiI2x
H9d/9itbaq2f/rWjCCXoFNJFJh0N2LiPrG+rRUlYs0Lsy3yo46uxE9SwVOfEl1M4ulg5aF3LS1El
vX2uhsapeDQ0WbeH+CB13cg5ecerZsmy3IvtvTdkamdVan5nvBGzplX28EwedzpNwDEe7V9BpkLh
jo758cEZy45aInEo4Aeasl3nfoPEOVFcTIKPTtPXr9JEmZsHW+D25yI+7G8/OSYyycINBD26U7CW
b+XTpEuJXo43u5jTT6C/+zT5aNW59Spv6jsUBrwzYx5fEMhbrILN4CRpF3lQFlemz8MLwh96aXce
kEKvpuiFeoFyX+ezK9Blr6bibdlyrJ+f5VMjUk+hOcuLKp1TWo+Zu6UtUj0D623ya9du1HUgF3Gw
G9d8sC2Iib883opGA+jE2w326GTXdIXqqGk2iL+5yXU60swf0/RVGyTZC9cW5kzR+olvGPkIitiC
vqfvn+Kc2i7qsmwSSKLnYPT1hD+0VbzMygHGS+VfumH69vnpHZcO7z8g1VPYU1C2KKWeFjnmeUro
4ufzLhPB+25U0ZW/zOWZNXxqkMCGkhVRpIyiU8SHsCbKyF0775bYQV2jM3oeNosOwxfPT+bx6kn2
BI0jHkUgePZJxabJ68YOXGfeJaZdsMBqyzF77QZaJIfBgsu2r0k1SfUVxNRzjbHTsblWSQ9QduH2
5L12T55KUaqyatJ22QH7QAo4qfv3Tjrah7iDsZBkFdYnFQt95p45Xdl1VMTNuZsJLvl8aw3rwQO9
5Ess0yRdwKBVcbnzgjhAKCV0kuXw/NI+GoibjLubYNZhrxB4HA/UW0GrU+kj4CYVvdE0rd6I0m7O
IAyeGiXyXar5cJvZ/evhfzAdGVqmsPzUJuNz5t9zFXXhzk9S55z+0qOP5TCTe5o0J3od6HicsQnq
RGm6Ov4Q5N+IqLBQ853ytR2Uw3XFI7YFFkoP+Pk1vH9hHj5+0l2R5Su3kWeZJs76Qj2YXjjERUIX
EdIPrDyYdCHQuQ4rCeFedhZ1IhXtY1pVtntumzyaL10avh96UwiGrmfkeGBvoANi5R3teEk7xOQu
LK9QI4QbVghFJJ7O8Cibnf72+QmfvrjgYCF/0nkkqkBi4LSZiqrNaOhJ2rs4bOdg77XuEg8bFc/N
tC0qbWW/CopmPNAXsEgBedlcNcfTLHVr7Ca27F2C1PKuCLS+jKNcnTkKj2ZFQ1pQnKfYiBAJuh3H
o5gqDachKUNo28a/mlDr+FDiJn9rWj+++8UFZKhVipmLBYgXJ/x4KKv1tJmWNNy5aYSrXhtNSB2n
JkO3seelOLM/H50+RiO8s8FLE6Mh0nI82uBNZZ+Bfdl10oah04eYuaRTe6ZZ9dTyAUBkDX1g5dFp
Nb/OVOpbS4hbUFzLr5Wt9VdPdVW3KShv7X59/Tg9a0vfJr86RRH1k6SIXwRyN9oxNsGmy17Sfsmu
lnGaz+z1JxcPzDBwfMrpjyRUE5kvKlhYPJGo+hpYMAahsux+9YJcPxHnCQ9yAnKIMMefSHR+ZAaV
Y9orR/1urGp1VSaqOvOJTmMs8JlHo5AMPLynghI0seuz7cpA4HmrWKzZHdLdkibwbcGlv3/+Mz0m
3dwPSE2D1hdt1NVb5OGAreXFI1cX5j1Bb97XtcreGoQDrvNszg8O1gKwVyNxCPPOvmpda9hRO8WR
WwzomOT+wU7G/IwZx6Mbc/2NCMGAgKxb574J/uCqTvNaosnLzpHdWB4sx2lv0PeRh47jv23t4Ztt
WvHh+WVYT/PR87COuapKk2zRtTtt4w5ltYAkceRuQqAduJePMzgQhYtCDtaHxNV3CUpqL/tikpfP
D/zkkcQnhbic4umjjj7OEbO0Sl9S7R/dS6culn02jMu2yGx5JmFYr+DHc/xrqJMrOqyWIjMLcxxS
gxxE6tyJAffAtAJA4bjlZdjZy9sms8RBuwiaPT/PJ88oTS/0Fmn9P8LBaITRaLDxUVvQhRcmWtyL
uYuqf+fS+WuU03pxk8xBaoBq7BZ3nK69AaJyFYX11q+99ky68OSE1it7BXnDNzlZzWIxVkPQxIcT
0XhRYevyu9TDuRzhyX3JxuRJXWHTpzmCRWfCTxTLNvlBdRW5i7waY5N8nCLpfdEOWGNSef8ibDxx
ZimfHhmcX+CgB82uOb4X0rCyTSkYuTC5M2PyqJ3LwM6sgz/o9GpqvHYXBNlyMO2Yf/31vbKWboFE
gq0HxHQ89JLZdPiskaHdTL5FNV9fZWJKztx8T528h6OchNWz7Iztdgsef7VDkczS3rZxOghkUzT8
1C/5lxCip/bKw6FOno6+jEoZ0mXbVXLsXqhGYbLeD+c6OE89HTTMsRCkNLAC/I+XTVZ2p2vAyTvU
WWDUCo8qYUQw5gAPUJsl1N2ZLfLkCj4Y8OTpsN3WRlNG4CscFMXXCjlBhBWL7ENnBvffOG1UrhBg
AlZBNHHysRqYYsMU8SyObet+le04v2jN1J954p+aEIUUSsJwrNClXf/8wcvTdF7aJD5nOvciJDdt
J74WSLBBOAzT/fN7/MmhBCwRjHsI+O4bFw+GalM7SWssZnZA3XB9LS39TdINvRzgZ7x5fqindh/V
aICVHrHso31BA3ZpyQfkrnc9HELrpt4DD8jPbIanRwGIY68kXoLY47ULoxw91jahTwl04uC4YX0z
azO8+Hfm8tcoJ7fSnHekMBZfaG4Vt3wy4lDi6nMEi6fnQg2fSqJHNny6D+LQzqaRu083YP27GaUO
J1fZmS3w1CiAbTG0oGro0vI6XrF8jBdvKZkLSTLoVpGU3O3uucLMExuNeiuvLr2EFSJ3Mkon/GFQ
pnZ2kVJ4F7UTCAvEaH1cH+M4OcefeDwap4Kgf+VxrwWLkzto8b0cDO3aaAfBI7ZpCxYDqdLAxWxH
+111JqR5vIS+B84VmixdF+B3J9vBERmKhXYqdlZbOgdCqRbRmfCcF9QTk0I3cw1HQUGttfPjD9WF
wwrbt8VO902BuaGs3XaDzCCuEE2Y5/kv7wvsedzV844GFTfEyRqOZUNIAbxjpzPb/0Zta/boHU7m
XCXm/vc+DghhHKzleIBIGAs+ApTD6p9rkPG7ZZxz80dcNUEj94607PlFHs09ir5h57n5R29GN+rC
Hl2Q32MpYBwqEZNLkAvwJ3fUu0V2gCISNofIyW0AA3GIHBB/5lTlIUbNTOzjboS0Mo5O6148fyc8
/jwrG5ZGHuBcMNanuXPSAqrrW5d8YeDMwgv3xwQdPK/JDlNe6bvnRzt9ZcMVCkw9FawN7G96Pceb
gS+2kPdAA63Ak5SAeqz889CkYFsda0FCs41dr948P+bpDBkzguwF1Iee5GPfmaFDiLuoUOaJuiUK
r2vjuiB1QtdCTGmoynMdlNNTBQhkbZUjoE0hh/LRyVXuR9nURDnQbLDpkkIElKTPbTCeA/w/XskV
Vrii4FhHcAAnwwB6b5XuUxDghWwUHMRafp9Lhd6IH9ewvAbH7J5fx8cTw8Ny/R9vPDWJU/I0RWBD
mVjEHGTTXtZdha2z6cIzX2ttqLEJHp4s0jl+vAcGHpUAlvH0xmhNV9EA0nsjiir/UtiB1VzKkODl
LhMgqg5JY0Po2czx8An9brNLB5G/LtoyfJ2M7gTiL13cbCPnqLJ2iU77t43K4y+gsCyUfiwUS7kN
9aclTwC3Oe/Qh/YuQY0j8eKp2F1NiKL4lVMSmQdBaW4JdAsUIqi8fEiXpt8DR1NvoZ12dxh5op61
OIhoXCt7qetr40Oen4it0st5mOjR5Y4zv6pki1pXH2TlO78fzIUbZ94Lu+D6Q6pM+R+hirUQkpv5
lSWa77WwMhR4BqDoKEM730rVAON0OvW7M0fddd3JArt7h2fVgsr1zh2y8iBdFGtifhOkesH6ef78
Rz6h5b0ZvLl/C7dHp5tonCsBwrBy4s3YWBKxLaBz2W5OwqS+SHITJHt7KcNuUy+jb23QuMCMuPeW
y8CU4XXTWyUChq4stimIcUjb/fKq7LTaSx+fPgsRTVzO28Z24ffZqP+Ogz4gP5tjppujlrlxaa6r
vdcVaA5ZcfdyTkoXv7O8sj/LeJw+KI+KCDg7VHZ8FKJMraLhYKWp+90Toxi3AELScpMOmUE4i4dx
TER/qeCkiA99LbFTthx/XakqSeSrVBmTbkHYLeW2TKhEHuKgRHkhzFJffnTdwvgbHTX2B6M9+clA
9UYv2XKicleHEHgLVUEnz7sq+YHeZnUNvjAZ3llOoQF0tSCrNU0uTXcR9gDayOgnpzB7vpeLTJ1b
LKc6JM9bEbyWsxPFV/zYjuLkksMTTqdA1AdaV3TGlOkL52XjDmLcI45QX8ZJ4bX7BglgsGoa9K4o
Yye4TuxSjVDP07F+3XDp+Bey9DP72ziUWX2ookZ+zN3UumpFv2T7IUzKj2JSd046692sh+6TmIUs
N4jKS1R5tULVL+m5brfTqKOvi9Pnt3M9LCB84J1tgUbmL40Fd3QDP97benaBQ0LbATjmNqsRCqPo
CXyxqbIEqGBlSj1t+2yek0skIowP4FIFja/HQyadFGph7s31Cw8GVok8XoSZtEYZdJPrqTNb03T1
q75jsK1BTNrfNDrMMHIKRJ+jOxeG80tVZ7mL+B5pDLWWKYnz6b07TEi9oSqvkTQrEOzZlmUzp3c8
kIM6CGEWfw8JsFZ3AehLTrYBTJxku8QrRv06apRVvkr6zkIlj+UQ/Xbyk27YLX0IcjnKJYQpNAq6
D40JmxCfw8hKfq/svHIvJcL2iF+oxELCIey71xagzRXA2pkOX8tkttFyQ0c73mZ2RrtklN0C51NL
HW4s2Y/8YECY8UGGnZL7IExmaweCD6BlljcR2gIg+g4eZxUhL7tS+lDNYX0bjpykQzoVy20SLWG1
i4OxosU0zaRabpME38q47dythRZ5ugPH6jqHMu3BTYWNQd2nTuYMExS0L+pdaGNOvE+7fPlgJZaP
h6QbofcvM5WgaF1M6eusVqhehW1VAw+2xWt/ik2G5mRjzTvtwP3ctODWblJnydxdaEwOlbULpus6
mqNPScvrtwO/uYS7ZUatmXgmKRDaqZSJdojdL38Yldsu2m/h+HlcRC4vPOXQX7F0l3wJkBDxdqVO
bDqtKRCHTaMyxe/r5KuLqdUAKm6MsfZ09/H4RB5oujAAY9OtnYGG3/STDhC8W+wGyTa3ma/nfhmx
xkpoUCG7i0TwvrY7REzqxC3FhMVHOAEGCkBev5AG3t5L3nZqtOyB0rlSTt6Flw4KwcUu6q0BsYlI
IkLteZP4mCZNlF30bjYt6J3ECj2vapx/2EAkMFAM63w6jGkS3ER5xms1+rUt9m44ObeiqWeMQtul
Q6euT+WPwcmjV0RNrneZZoP/OQj6xb5y+3ah1TWpSF16NVDe7aArrhCtPOd7bbJx2XulX38Wkthz
O0Rz1Wziqs7CwySd/uMS9SFw7mzJEVvk1XgDkFrwNmikx7ftUriwrmMZ4RnXxOFNTMvmm5VrifuB
Ywyai03fuZukibP6wsEQotsWgwy+sr/QWQx5gh08VZEcRyN0HltUilWHNGXvFeoiHVv3TaqV8g9p
Y8FwboyevmmtuH7CYEZ8bkCOtz/g9ZCqXZVMRm7rUnrFht5QhN+W6AxNRk8RinZshN9dfiIWZFNc
GFxjJ7ffp21nfbZbz/3dFBkF4LEs3U/KK3O0C/suzy8c2sqXnS9bF4bstG6mEo2ZjV2L6MbxFVh7
yDPx98bypnwjfaMlFEnPx7UxQMT4kFPjQOExyIbXoVMEzQbJdcoYFO06vfdmr8B4iaJsuK1SBH93
HXiz930GB2/Xlm6e8yCbZjj4npn+WGLu6VeBSIf38ZJnyMznqfndk0t+k/eFjVIi3Du96auk/G4N
XIvbuu/T6I0OzKK2YWZV6EzMXYkuadkbjbL1lIYbbac8baPV8AGjMjLubh5zidfUHJfIPlWqqS5m
vWT6MLDY/rbOZ6ZonKS2N2oq7AUlZT/46mNU4V43UkucSeFze1gChAt+KPacetvcFKHecrqybFtM
1oChVc4Vuy1GN8WFSiauglzi6FfpGOcozFNcwEdyyZKIRCLy58t21vZBt7p0tjIy7fBJxFzyL8Y6
d9Ru7owvvsTDrJz94okuf6WrhTY9IqBpPe9hF5gKIfjCbd4sjb/kA2pWOlV/SJFl+ls/WUFM5VFm
Q3HBGxi63fss7Nxq+R2dZxPbu3HWmnY/EHwj4sPor24J+3hqTU0mbzkt1ZZcFD4C1zAgq0s/cdBm
unBgCQY/dGAFnPl+mcbsW1bgn/lJQhJYtcSGknsS9OOIb108YfI4SZxIDnUZzPOhqLI23vl93g2b
LCn7+nUsCnXlgopBDjRv1LKJO6/4znXdAx5s2hpjhjRdICaUVKHQDmuQcmwzk37vVBKjGy6m5q1d
gmI6eP6CCCaNhuKQ0t9E9HLgv+w4xOJlSVeHN3Xko25c7r1kW9XEQS9bT6joMJdJ+9njZ1v7MK2t
C7fpR3NhlT3mqWFLTAqW0c/DfVxO5g3kci+4nkxufcJ3hrMAC9DRu2KBYrKHOtw60aFR/tTSTkpw
U3BLhWOsKcE/llY4jIdiUcmVnTQOEge6npb3bTumqMuGXh1+LLTVQqbRMvsyggJcUP/qefyWaFyi
Q86HcLdmoDi6Ncscvp2Kvmq2rCAWD+kw5fEhmdIBEzQBjR5B8MpR+1CM0V3SzM0rUQfKv7Yya7wG
LxNMCHaq9POcu+5npSqdvsN5KG8uEE9Xr9Op49Zqm6y/amdjhg3sdBepsKhQRIxUaT7LYhLlVlCu
SGDWOFqx3qFXHWyvDW+ruSt+OHk5S/gm3WBvRqSziJxdxNh2npLTXSHr6g9uRfGurJwZIS0Rt8nF
4iolN+AtAvqtC0oQVdWnP1Z8hXdR5mL4NlvIFpDBhFQ343qGHQtJLd6DgEMGXvPsI5vb2mrT5v14
O63i4RtfOzgHiwDCv6kDIvdmXvLvU8hrtte43dzYI6Ja28ESPMy6L3AjQq8dq7gqJSpEVEbWh4JX
4WDllItgEyvkJfPIrT1cbZbGbOxljokkZa3w+YGOyp6pZs1Grr46XuJtcaX+IV2dX/UYq2CrY5Y3
gxhuy9bOd4U91C9DWmeENohD4M3mx7qDbi7Vu9pM2Q9sfcTwIg2G/8/emSzZiWzb9l9enzRKB7qw
qygVlRQhdbBQBU5dOE7x9Xcg5XlHEcorHd3effY6aZaWSrHZG9x9rTXnmDX8LXgcospw/HE4sOqY
bXCA1qeHA7MU45AXqc3BuFurj2Opu8fccO9n6h9yphWHosgbZeBH3Ww5R3wn9S43B6KLe9kFIKBs
si7GVJg7juGUMFoKBOp5cldNgYlVDMbaZZAYZ2seZLtpma0H1yQBYy36Nu7VElwFmd8d7CUM34XM
HS9Cs4Fp6tfgEEZzMh5aWRvvK7eo76d2NAiN7wmQtyd9q4PKJgg2lB9qXIrUnismqWjOKVq3n6vf
tWuwkrFkeUeZVOQB8vQ8wiiY7qvQI2XZXvW161VlXHdgfBsDg43wqod1rk/W2FZIVNR6aWuh46nn
jY4y4s5jbeKU5MSz2SVz91F2pTxZ8CCfiKqa94YqQggRXR17yYzh16BDwjNpJ8CaE26rKZb7wWcv
hHjlnk+LVGcZjetoVuYl9MELv3aPyl+WCFUqVOAEYE6d0eELBSjBYrIgEQ7SfjSprIljn4tj08wQ
dXE60Pgr83fALrCYidQEWp6t+tDPwcW8JPXbLeyJzw6AEOdaf4FR/NxgCPN10UN3Nmn5FFZudu2Y
RhW3rknOiSynaC494zEznQ5iuVc/YDRWd4uhFnHQblJSqE62eXLLRcGiya8gKTkHp/Dfa6rMaF3M
M6ZLzWM/0s1dyzrf23hFo0V3wwW1p1yYtprhe9nlfnZwybKJsyEUkVv1wWlN83S3TI08Q6InLsqh
Wr8GgeGciq7kJF3YchdSPa+T+UG0wrgrwyI52akyLnKZyZNs6UJEmSHz2JrTm0Z5w41bWvJBSgH3
XY/FVTbPxhntiPnEy8cappcvIwKNA/uOFXm5GJ9oQ0EaHAsVJcFQfEqKdD1vmDZell7zXHPuoqDA
co9fzd0NZJddTFVNuFxaNQ8Ife3z2uiHfZdsEVSLEHzHgVmiie30IWf3BL3uGqUTeTSbDjm1fDTw
ypwhvrpdwz68cDVC19gVNcDeteYBrovJ3mdCi13LPPbcrGvjHLfGuS6n5MwVTXExFt47N3GMmzWw
5oi8sPbCMzOT53Gdm0eRtf61L+y7tBb+lyp32RNE6tz4RfJVucPjyD08U3U0fVx5ZfNhLkPIweDe
SA8r8uHeXit1Xq6yPznmdFPWo8N7w2IaLV0C+poe+A0qDI5crpreSw3lHGfoepjHROKTcyhA2I8c
C/RNi/Y5or5vEp7yKnmCBFNk1E60x+JlHFod2zZm/c2etp5KbAZlJOdCcTqX/dwfyQEjd46z23hH
ogfRsElg3ekUIs2ej+/Bea5pJuzGZCyWyO1Kw4g4vg938+RxYg36EvxwQ78WEI/rPLVeBaXbSIX9
EQ12dcjccEgOhdtgCFxHkV/PaViPEV2hMolIpJjSXcevlcctS0QdOyUGP174NvhkscQWvHrCO+J+
tAm/0/MWQ18UnLWSocDmCR1POECI6ySPJ3hn11loVGEkeYa6qDAm0z24VUZ/2Ospj6KqhHoWy9YZ
rbOiDqYxXj2+vMhYZoMdONPEURVmpuGktSXI9USCXSExzfdI8XOW90ZugxrK8frZUWmkzmNjpACJ
GEkISe1ng8IPTG+6atzOX+LcqsLPfWMMH4VS6qaErThgVnVhiWpW7U9kCQbFjj2tcg6qDzseTNR1
aRzkvj3spWjct3VrsLShopTFbjJIjYsk58r2aqR7ssSFmor2oCmHwt2wlF2+zwcx3Ne6kSIKkWGA
8ncLBT+78O0P9LRGKo6q94HtTGpOUMwqjz7YVBe0n6w08G7V4iZXarBwLtXMmgg4lPl0HXqtZbCm
p8Q1FaJr3/oKm0pUr0Py6HrF3MZmv8h053IE+zr2BY7KptLtc0PGTXU24wJD2T0ltn9lOFutDNM2
WOO6SRr0w27BRmOzR8M44thPYEnSde9bHXAP1UKzNNQ0jCJWWr49OyVOJgow8C6xPbctOGsLDISu
y+Bu7XTYH6o8KcANiX4hxWCmBN/5ECXNsw4oHbHbTj8dcnCIJWAbbDAHa9QskbJGyL9D40GsTFgH
At9p2ZvVsTEH47Qk3nvHq0Cae2WaF/uJ7qtCgQy/OF6WfsunqVKl9iXr9jvROcmXNGfniRfR1XeB
lAMgfw5z2NC2AQ2tnjL43DKR1PvUVyaPYJold5A3Az82bBuqZ4Pas9ob0knW2KXUelvqhAY2D2BO
yRekItsj8GrayKA/3EVTWpBf4Cq35+20F6c4BEmor9ampxgL9UDfqA0qooCkWRsze0bQBvHQmgGV
Y+WP9kMTGGP6Nc+LAiR7WdnDmUWv7ape0na8Nwm8ao8Q/PKtEuk2OmXt8mUcAgqXlsZIo6sdGAY2
EBM8kke+RCuaeK6JC4ydZDIufJ+Rd87cZor9dcF7Z/V5bZJLE/jXXYEx0ZpDMok6os3e2PPCAjgC
PsU6t9Z1t09cT12PoLnkLnNKgycyq6wHjZ3JP6pxAUS+YbbyqGzR5MZuSk5lpHvKMcIiLH74XZdN
rRKRlbgju49qZ/etYvBT3PbdUHdXOXoe4caZXZYrx7eS4W/gTMnXbikpeuBtwi5MqtYUUVq1Y7n1
scflbaBKo9zXrHW0aYVfUN8wsL5pxtLkQNyVsxN1oQ1KVaWjO+3BqJXJVbd4vhXRDfVQ2ZAmOhzr
thiQqyOetxFktcM0ApWeViWjJR9x8/uKdTRytQckvlqror1ZCqu3rsylBrobatVQjVT9aNISd4iZ
FMitKUOnju8pcdLKP5t1WLdoKTgpPC50BfVunDgdHrwG8VkdJdiEzHczjGbPO8wzc4CLcPHz+Zz+
pVY3A2A+iKZdaet7bwiop/Yj3B1+yaqSuTg2Mum7h7z03Ionx5im22RxzPRr35iVcZ6hBWvPg9lD
0sfC0vX3U6htBGktiNSPTea0IotJ0HTGKraka3hHj4FQfTZwyoUQXVuiJe/Dq2R3LWn1EQEYtpkG
NmZWDI+saG7HqTFjtTYtzP7K8cRXwv7mjyJRDFNCOhzesgtpKJj9YQyFWRDB0nh29o5OlzmxlFXG
Sq5qHSaiI+gj7Qxa5OVgDeJtOBfO/GYdDD+ENGbT+bEk3IbkRMblkjITdh0KAU5SVnjuTrkh3tA3
L8EXZO5gQOSxcvLqotxYveLaWDhH9XuHAsG4m5bSGi4bm1ZRnBqdQe3oTTqUFJXLLDjo1UyZIprW
wzxgGPXy7thmjb/sTb83/PMpSYwNqb84LRBwzoBp9a7q5mk8+t2sOW4b7OVcxZYZuDUsPMb8FsFx
nnU7M69UZcT9EjbTcUi8JrypcrUsF0kTyvRCUN3LKAUeXuwcJgSSwT6MUOIxaNgUJ6PsVXvHVCqx
D15dePq6FHbDAD4cuzY4LxKEtGs0DnVQv2lV43fPtcWQ634pza7y2O9mo22/j4P/yHP4/yYr5xsN
+b93Jm6216vnXtYvPa8b4vK7PdEiANkKmEm6iBUcAR/1X/ZE/gt17WZexWWImCFkAv3v2Cg8LsD/
A9Kc0DpuQvh/x0YhfMRSiMfgm4f2j4g5r8nLG3GO4CoG+C5iXGQJrybrCnIqIHpS7ZD/rmRLzPJI
8uzM0R0rSoNa9GhnDrmYuX5jaO9odfLMpbNwMO3igSYFEOXpnsRhHXlz1l2SlPvOqRjHONUy7o1g
KPdZ2KW7Xjv9mSiJeSqprbaYOMIui5wRiZF8KW3axjZRtzFHfiY1pv/VJyJK6hB5bFg/+mnJsjkH
xOaM1r0W5snw0zZiiSAqpuLPeMN73OZndfdhbFIoJUpUOxTWD5W2v2vV/ugx/w+CLf6zN+F/UfwF
oqIfhv4/0Zrff6m+vLDnfvvz359/D8IToBq0kX8/y4zlvxOjXOsvnAOoETAIQb8Hg/F/n/9NNfP3
885bwunWJHgNcgK5F/afuHG/k8R/FAkgEUD7wAtpIklA/rWpFX6QALbM49n0OZY2oZHR0cxJV76h
tZPJXZsqgsSjspwrI2eCwZjvEnd3xV7oV+sbf/XL9Ez4S7HNGGyjO9rw+mnX5qsCk2NXiIf8qq7e
LzzLftxl6fKILst/HzTFKmMjKZrHTT1CKsQ01TzoeUfENlktaaOCD0o7DefNhIadzuOejgSvTVgs
C39Jlmj91hJpUxzSsmOvhvXS58bXAjYPYeGuzixqdXPOoNRRabEfny8G/EPJRmoZQTw5JFbTpcpH
EpGGOrvkqGtMV+UkazwOjBLAKJcLjHlkNsFw4zGAdM/ShRE62UBr7y3n7dIVzXOgtsCrICMdHFKk
LxlsoFsi+Kz3C48siaKh4X3Mp2pKLrNRqYRDjSmxQQJP9p6TBi3RAw0tD7pqgTXKoYLyKHWzixxN
SvWOCUKnPyzzMPdv+2KaCRTq52qpGc0nnO3CrLDzXRhyWKlifxHOcr2WnZ3dhmsSfpirikjOZG50
djXLRgiaSZ5wciiHnkHZcEi5BehPOX+ZlcZpsLYVrdNAdsMuAU1Jr9axO5uQxmYKeDJKeh99Wt2H
i0VGMj8MZ9OV/ilFQdLqr2iyFyJ5w3UZbXdn1fTi3xpTUonuuOaZComwciqEx4zvFHOny7JrCv6t
qbuk+GSTsDGfPKaltiQzHEoPietBL7/SNjPs+9RN6+MqfXi7nhEWb0m4Vc+1L/LYy0qz3oW1gm9D
1El5QQZHm5/Rm+2rK3xSZsG41PeecJ/2zomJr2jPmbNDvRgym7CgZnULCv+wvJ1ICt8pN+xuafZx
shBZQzt0mIR1y5lSnSlbT/suqMa3djuFT8qs2o+5yN/Yfes/mmlOvBeZme5t4/TVJztIgy52HUhR
8MLG/snppOzfzLlbPrWwdO+7FKxHDST3/Zra6VWaMnrcUcjSz+i8sOlh3dSHSRLM12qiy7qmvFhk
KUBHLZ76MBHceVsy3v1gk5syx7D8SfatUenvrHJ1DsEUoBUxJvrvHLYuEIYYh8GAj1y39VmSzUQm
DR0TzdkxKRy8r6vbN3ulbQ9phfmgSzXsERuKS6G2Fr5r93dpUN/RC0iJD3Xnr02b9xcLRfG+oWcZ
83IUJAuYY3E/oGNp4nD2iA0wmc7OxMHmldgjPzLFhd+UTkZjIMmL886TfnghJYYDuuCTCg46pG1y
XZrWTGCXaLPqiecgnz5jrg9DhgNMoq6JNC67XeWlhnhP+AnlSb7MvmSeW3perLM1qXcYTCrjep2T
ARjYAuXsTWgoH3yrmjrYdmuRfS0cQf/fSER7R783vJmJQv4YMEDxo6wQ8F6DWdmKv0k2b0M6G+KY
g/7lQ/RK8zCFVV3ve1Nb5t4u1NpyLHBz+2aYVKaQQVhqiM3UtJ8mi2JvD3mG7ok9tS5NEVSCPl2n
RtbP1ZAV/XnhTk1+Itcntfb41EgLrzaTFczRkJbPoyO6YKaA0oTcOyPz8EtOtNQVTN+GlRDXBNH7
F3+q7fyGZmPbHhQtvd48rV2/rPegz5QRh8Djyou+VhXfzoDAL40crUG1/bDD/QN94LWsDZkeWjOO
YIh84aW/diJn9mwXnj8mJLFAQoprPzdh0LS9+kNfxrfrYMQHSAJwAI7/yw3Lm6x59UGWUVxa3cc2
m5aPVp/p+Nd3sx3zftwWt6sgfYVtj+tMMBV5eZU1nXUppp6SXofOidGcPISoH+8IM5qjjtL4akl4
KX590Z/8wdtVMfYJi+0dQd9rjW854RPiF0rQK6FbVsbsAE9jOLhnyp3vR1RmR8gdVE9NF3Z72iwO
I0Cclu9+/TleKz23j+Hb0Le+HdMJg3h586jc/NwhZISc4fQxMPP0kq2Wfk2w9Ge/vtLPDw0NNpc7
tsErbuDxl1cKWDdlY4GlU2kdPnjgAQ7rsFi/EWj/fD8214BjYzvw1MjQenmV2kf2BdkogWTG+zCE
9sA4vE4uFzX/TiT7DzcErYeE7k10SUTOKznpuiCJwCSVMKBJmotgsT5nE/SBX39r/3A/CFXhNqLD
ZUD+GvRRCs9UDDZDjvyMEePUTRCf0Pi7sQskZn/8XvPrIMLmzYZugAj45ZeXD4whUmY3EQeGJ8PU
CYYHosD//I44h0Ld3tKEflLst17nGNKdwoi5LhJLcxxVcVHoeuVc1VAd7X59uX/4lQTydRM29Qa8
d14ZecQCEIOXcMu7HsaDTcTYPjHWcv/rq7zW32LiRLgs4F6glmaxeuUgQ6gRTi6C6SijoxUNOisu
BMh6NBN6PG9q8/MfX46yALxFuLGffoJt07d2ZDsgLiTWTD7ijXMujDK0L3q6ddfOsri/MQn/vESa
9E5x60L02GqZV19iuk652Q0LU/gwI9VSpc8w1dpIaOuaoWNNBVv95oo/P/dc0cIPD1IHSJH/6gtN
ZQrZvuaKnd00h5W2EmLYABEWsJQ/Xv+51LZo0KGAduG9euo9tx50mc8MKYZ5PjDVmQ6Yl8cHP+jJ
erVy+RbnnvO7eIl/usGt9QBO+FvuxauFtxdlygoywqi0LH00Wjns7bboDkNbDsdfPy0/vwKgC2jC
8M8Nbvs6OsYHpQ9ZdkkiS6dESBv+ds4c9OnXV3n9Cmw7CTasAG8MZypK2peLB6LAoZj9ime+1NnH
oi+MY2hV9V4tpX5TeUbym5XxH6/n4+114YFvC/DL6+UoJJcg7xIUijnsJbcvjqN0lyeaKUBbXR/+
2K9v8OeXgLMBdDSoGmzc38CDP5bPclyxiGIijayJno9d0++KbPIzHlx7ns77kP7kNmyBd/Y/uC6r
irndJzSrVzeqZuRjC2GNtOQr94GwByuuYeze1qiQPi2Wqe8Zi/wNAP+PHaR02cCIwAhi/IHI4PW5
wEVT6BsDCd1K9hodNKT8jwwS/tQ/vV2Gjt6WNIMtEQPXyx+x5Oz1DakdCSNzzgjS+8wa1BzzkLHg
r7/Fn983rsRPQsNlY7ab23//ofmhc2aDHTosVIDW8J5yum8jdx3ck6ctYpN/fbGfn03OxjRCLF4E
Tjzf8kx+uNgs0n60BOLmJinJO18FrGL/05Q6w5EWxh863Tf8l21ySnDBgXk0eV7eWe43CISNmjD1
SZMHj81jh0Q5/M0t/cRt+H4Z+qVQiL6x3V5eBn3hXGa1jy4gWbHqjGLC3Tcu9rjshNHUYayXgO80
1z4x2zqAjtSZAxN2x8gQSyECmrzYTjK3QlJUm/7u19/4z2scX8J2pKDRvPF+Xv28HpUm4lLu2m8B
5IpkNA+LQI7/66v8vARsiWag8zgb8Vy+dn7h7khIioXaixTcuGzWpblJIfgQxzS094yTuyeJXuIP
STdsu9uZ2duQpmyr9qvfdzL8BEBDASqYr/WYeUu1G8Iy+83qti3PL6og8KdcxMRPSxhh8Jq15lL6
qnwa0albK94AWRY0oaRddd2uT2zPuM5IYnQvPU8SoyOdtvjy66/2p1fGAphkQQ7iV+QBe22F9tdB
VgrNT9S3VX9J4BhtC7e35tNcL+QRMoys9r++4vZIvLpj3CZw5eDombi8X609Y5i0MmOZx19JQuJb
N2FqGbF3pO7ZaiG8/83++NMTiudaUPjgscTKZ3+DtP+wJiCKVEC9iC+1FHrHMGG6isbrjzep7Srb
jITqksP1a4pQ2SNHgs4OBrsohoMD6vXobXyaDdMeO0XVfu4ST//mtfi5mIWx5Xm8d1tgIBTE13v/
qpJeu2mABDJNmZjOT1JY77CAXwfZ8OBV+qObZLHr64esEePvrr6dPl/+kLz6If5VcJaccF6/IEqt
arKWEj2w4fV7cmDWM/wE5B2v3nwjMF198DuV33YDPjJjsIfTiMupcz//+nF69ftyfgR+tX2MbwER
HIRero+5RSAVvIwqzv0aaDnSlphe+Pybw+o/XWWDe231LdRX99ViUBbpsrYyrGJv7pZYdhnmlBW/
2K/v5dU6t43rNrbWBhIDxsG/vrwXWSPJpTWO5GrVYXqoUQk8q0EGZYwYnzl/1Gd5HRyEHoLuN2EF
r97K7dKAvbbTDidxysTto/3wmnhIa4JsbVXs4Be6Y9PQdtQ4YrYPRj/Snf31jf58NbY1kyMk6WKY
UF+f/QXdsbSehYrh3a8RTjokPqLIR+KafFC2u19f7duT+MOTys25zHt4UQRzTNa57eP8cHOztSbk
JSKEI8aDtAAO5GE9RaIf/OmozXxW52NOCO9usHqxPHSYsu29qGnKHwV0oO7a7cM1n5DAaS2eezOB
8AHVVHU738aVqUWDEBjk+xyK25Lzjj4jJRZuWV5YLSF+ZOQRrIxAp2iektx08+dvt/dHE8L/bPz3
vw/Ry2P43w/Cz4b++Uv5Ali+Pbffh4CO9xd1JcdbWEv8g4PDv4aAG7Cct4ssPvpvNHi2LeFfjF7n
L3oWLgQFWiW0vQX/6V+M3vAvOqHY+Dg006Yhme1PpoJsCzxzPzyTLNdUT1tNA3Qn5IV/9a67WTVI
31c9XqE5z3erV65PfVL1t8Fsr09JMyaIfxM9fFl8p31X28ZSHtLJnvxbP8v6LnYaYWX7ZYtx3624
fw5dRqYlR7DKu7ZUiB6rCKsHnQPZidLBW9v9jFX0nVn0Rx//bL1j/Iez34PWW0baUQPW/cbomgPO
iA7VkU/6MySRZjYv09yZ1l3KqCjfzYU0rIMMgvLCtZqBuOTcvlrrfsSVgmnW2E2MFLJYAyDECkDM
3Bd3cAYVeczK6gtFXlgWQRZww6OBpcNGwFe5zb3tJHZ6NjVZW+4RAKgrFGBJc0bMUm1heFZjf3Cc
US1xKsNxpWlqBawdNVbaTZuN3KkphDWeHKMhGmUe8wCu2pR3H2cxljNqVzLm8B6UFoYlBi34bSDW
nRdCKwTRy0BrQ7pmQvAg7YAmTirOmnur8jbFUFvq267v2EbTWU7HXJRwcdc6Ccd4HsdBIgc1SxeS
WG1dddgM3g0tzdBju4TLBzTFDFvxXqFtlysCGTuovEtHzVN9CM3Jaa4SZ3zGF6ymE7O1jFY4wYqY
L1k3s53IZUjWtFlDWMh7p8ijyXdKeavw9nwO6SbcVQ7+lQgLZHJK044TVe7I4LIBLoZ5uUFTGI+z
apvIoZF+oXtVi4jgSyT+bSLDHmlcPiDVlWJhqW88bI1zoat1Z088d7Ht99yXxXKGlLXnVjE6wBOP
116GXwDLNi0aypREjipPm89aM2ql51AYH9BZ4/Iv/WY5+r2CzFX6QXFVhciKmI9ZxqdQZUOPq3M0
+xOTHtc9DqsXPLXabc+nXDPYyhZqtij387q+GdM2vx5yc+LJHIlei5ln4x5kETa+0nFrLkc1W8vR
7TIkJEVQJ+3RRduJw0QOHS7LHIyVGURzbalPtcC3cMWpf7qQrkrTCkdAv9RPhdmNwQ44dpecs/qv
A76FOjSP7eon4ohSfJzx+WY4QmxrxQaFTXs+1/ia87vcmZuRSfFSG7w5KlvOR7Mus5NtI9saorR1
6/xkGQVSk34KUlJgCuxmce7J8A4ASF2dGC0tK4bJ1W7rS6cgL+UzgDZJJq30TrKz62dOTU26M7F2
2CiTO2uNi9zqHhqehOtazvKyU3gzo8yf+iPI7/CwQhaJQ8Qsf8ZNYs3ifIKojcXTtGx28Jf7aNUw
7jLgFsRI+4b9PGX0XEMm1byB1vdG5P/f1P6P/8s97SDr8rn+LDkD/DuHY/tf/t7VSNTYSKUk5PI7
CCYu/9rVbPMvOtKcgqlZXeLSNh7637uab/5F0DHNduI7rG3nYiv8e1fzgNLTQWcgwAGe+ij4I2nX
q9xCfwsvZzfbMPd0sNDfvBo2jW4BtlhhMt80Ae9knXY6FoPL+p9j8cKTOffr24VB+xib6wgDopE0
R3Ftmc1jOnHfvzlQ/9MHEojM4DvxVVGi8KX8ePKbUkpuokFwvXfaKOM1E8ZdmrIEY2XtpmfaKLOO
cypETLKQehtefKd5TMykeK5MFAn/g8/jg6/ZpEUo3yD2vvw87TAv+Psx0puGpz5ahmJFkHryWJND
w8wPY9mtH/zWDljhHEOgIzBm67bqXNHCB7Fz9zd1zfaD/HAKof7mEE5Nw+SOchxa18vPQ+RbndAe
83ZZXSHT7xqqnAh1Hn13MTJniMoa4v1BFEFAtl3REDoeJqk6/nBsu/l+vR+x+ttVXn4KF6wPsfE0
sjlcbc/nj7+SGgkKwH/k7OphhtOwdCRlxbRGpL0zR2FfZfRh5pju2sDeUII7+U2B8A1B8+MHoEPA
2JKpABR6II+vy/cNU8lBx1/3hWW6zzgwXKyJxH31OK3V9BRIvTkW5GK3Ma0E0P/J6LcPep0U6CQn
HN5rabp/WmDTo2XMRG9mi5Lg071Gtnpz6idTOJv7CR0Sm1SDs3xTszuIvkyn5kS2cMSh7YD7ZNp+
IFwy5dVgsTjj9B177zdP788/E6UvXwBwIpo3NKhf/kxDbw/wIgJnpxSWRtrv4RDXRR+MMRF2doi1
cUrvBXBxibl48ovTr58SSt3Xn4BCLtgeWN/fOnOMBV5+ApKohK+GNtj1tYFDX5q9ZcZMXibzEmtj
oG9ZB1JrNwVOejubS3VfLbOJhVEYtRMHbZl+dKaKHNWS1wI3aqtJJetw4lvkD8vhQ7bUAu5z0xnW
PauTq/Z6xPt6ni450BYxKutdMCxpssvz0YZuOgTZBM/IN3Q0jnZGipYtaYOWIjTez/iPv5ro1WvI
IUE1nGUsvnAXPNQluwFGBiYSXKx4B6RoXULI/Kl8FBXuqF2+UT/iyW+UvlpGBexGkDJtsXq6pRFl
02rifU9wZJwmbO+ayb6kXSjCiTyPlIwGe1fJ0ceU2QdBjC3FA3qyKiYoNcpxhicJgNhYI5ar9oGX
fM7DJLxdfQ5E2K+yeo5wZLbGo2XYtFHsYMq/muWYiJ07SGRsTRrw0fFdq/RQ6HS5KUEC3I+z0xAU
iXNj+/j2oOBikHnHO9NocuJQnRPxtuqhPlZjXmWHEfVPwnhDcpgBRgDYgIBA8uMGYgXUbh17X57A
U5nPWPl1eOywrQPg4aks4gQwcXGRLO5AFGImoF1qmWL7cJwhuJk7JDLHzHBIl7NH6ikc89oedwgI
gwGHqgunYQJY7sblarkPm68OrJADf2SHBDNoIiKxQwtGQzF2+7S35U1SwzYDtTC7X2hnMj7HoIFY
km6sIebq0zrb7jkmdT//bBoYlRPCrW9WnbT7lomW3rn0wNAHuy15ceGM5/4srWqi89Sa9u1NWS2m
3OXJiqPMbRXumCW3syyaG3eO4Qx4DsVAzwPTaDWdjWNrLZepXD+t/OXvcWb33R6YzWBEiSVJQiRF
MpbOcpfYs4N0WaTpEM+ohtR9CRrnQAFwPQbDvlmN/P1qD/iG/AJdpQ5pTdJfEuYdNWSXqQgjlvec
yoRVRwUeb4qZfinEUu965sOYd7r5zRwoOuLWVJBRXpLKlcIwcWC55qm9WVrCIg7T6qRXsWISGB7a
cBJZlJd+st/8erGZtA92MQ/YOrqum8EE5LOIg9I54E1znDOAQBhUqJ/DE3OWbR/KnaO/Ipg9ugA4
3rh+0Z6n+HCuWK0pmcysOhoeoewZBsAhKNuz1pPws4ZQWziRSLu5niwFc2wq7kJ3sB4pVlfv3Nug
GsfZquspbkv7xGtwNJGTRHjK4FDB0SxH811qZVcLgtxnFtnqFn/N8GxKf8mYRlbV3TDlLd6y0jXu
9Ow6Cz6WQBxMZTy1pbmcHCqr41JN67nRc2DmT1w1BeU3hKiKZle0krVRwaIuMFkOtVz3iUgN1GlW
zt9UImuAqU6d21aKGoycyzO/W54I5jMaEFSrmZyGCf3pWrxvkrnedyhrh3yGM1lWp85eoC9P6lS5
w4k4wwtN1qBOzjrmNKQDZNPJ1WXXU2fbBvvLPNwwKQoucIcWqF89fEaxCTtC0ZPcTSQxGlcFLiCo
69Smb9vRAqEx+D0+UaOr7snM3HUJLBujrY2Y30NfQweEvSKK4RYL4nBKpZ1cArHSH/Kwcp7JIBRv
AY7MZ2UnbsLRPcOtcybD9YbV4dKEIqJS9wHuYk1PoFoeu9ILIiovyFSl9czGeMxyVjzTy4iMNOUB
81e+SzNBI2Je4hYL+lr51xhyPoWGDdUwa5+w8qz4GTPwEBBZXG7XhYcwv9UOQ7V2RuATB+Yw3vjh
GPCIBunRCNudXKhiXU+eT22SYAi0gnMGjNEwSezK1nIWhCpGCZtAeSD8fb9YTWNfDk3oJY+V0N5N
SOQketcRttXFGlRLeWvq5hH/o3uP0bRfH6wWLzFdgfqTMxnPdTKnb1AUQgnIbVteqYAC9DPmN+he
NMPD7No359J+gv4x+bvUbtgDg41TsssN27hr26wtYzx9rjjIbMBWvLVxndglZ0weYWMVX/iex0s4
Rma7L3QxX3cW1LJDP5OXugMtph9Dv+mqo88XXtLaGLL9qnFx1Tgn2QB19jaFrXOhmxbtcisN7MeW
mNTRyZIpP3jAe4ZdTijqyVGZecosaTpXk6iqr1Uy4pPITWcCxiwUAt5haZ/NesqBnaRTcEB/4u3z
KmgPrTGr5FykRNvvWiGDuy7Q9Z1nOHjrcAnKYOdnOIsWd2y+itGntWGs2fLWUKMuefj0FBwFjx/0
BjmLg1O2Gd67XrfXKBnLle6Z4ljVleuhhwbHSHqx2vScafX6X8ydx47kSJqt32XWlw1qAcz0wuna
Q8uM3BCRGZkUZhRGYRRPPx+9C9PVDUzjNnAXd1mVITzcSeMvzvnOqQmX4duwWBbmOoUKLNbBWFzy
IYlo57se1TnYMp9eIu26i+PmXvo5zek64fWy8amtvGVdwTrh7QA951SHGS5fRlp5tA97Aw7caNpa
MYKplWA9PUwGRX6peDrTcDT1Xe1YybclCTM7npTG/6d7Csyt13vQbLK+kgxDhJ9sZ8pTRIpu+1XA
Fuo3oh3e63yUm6AXzmPrEuOcLfkCKNAi17S3bMMkiLaV1oGHIHgxIbbJTMPjSB/hY93nxrSViSBV
TulsNB460c4AVTrTTA+NMYqdav3iV1Ew8emALWD3XCKxMYal2s+9xyNwBB/gU2NtetxgiGzR0G3g
kojYNgJk/mz3QHtx5cOoNjurPrWyfEiD9aFM1tYBqEoQ7S2oJ8fGylCvG9NgxcisGh3sGWU10yNw
n2YP2oLnE3lb0ZbZprGf0sK/q73mxlbf5WBXB9R05WtflfYls42dK9wB7LKR7Gof1ApAgi7EdQeJ
8qXS6Wc0iIrLKYpRrAPu8I+OVd9Lq2x2ctQ3A/G6Y1SJ/bQsTz6i4W1O3NCpwd+5TdPBfhILYQ1t
KA72Unyi/Nft1iCVVl64wew72ynMdz9VC8xLytDyJBs3tU4ERZo7DTcwO7MeC8BC2NiS+tiAQbxM
Mc7PjgoVm6bI01uoEXX9lLE1Gh/MysRRHuG/i1LsUdkU/bYo2Mx7KVGjvFuJkWa7Qi6J2k/ZqDxn
71flEu7bDv/pDhmNjw1xDg170/WpaQZ7/mgEhyYyM+Sh2ZjhHTZYdg/TXeUqNR5wSAtuDUh0xS/c
uPWaI5jM/RMUGvT7Sgay3QQ5qVabRmbIzkmteEpgFPJ4gynEVfAWFYSjMeAG7tb78gYWnbkflN3d
e6MAqtIFVNXJOtPz8wn+VyL2cwOiQ4Gxuu/GqflKxrGIy0gBE7DLr6mRHLsNuBwSQqqTr4PokRCU
6DbqwUEFusFKk4y4RiecLAxque5JBt4VdRee+8gdfs0MA/mzppx1JaBxbtmpf3czH8BrF9bPUbNG
My/2XV64FQfKYIE68Dzuz7Q7jrY9grcag/TZHCf7rUGscxyIIdhNXjAdaFnlRYO9updZUu2gHDFy
rqb8OU9d6wDqUe8X07xx3MW854T2HoE4ZVsz88S3aDDU/TCwccKfnxDZ2NjTI3Qca1NE7VtfMWWm
1NS7rvObo8lL3lqdWZ+CyukvBey/7UAQ0z0raATLcP8akeYHjijjow3GO46DmaPFK5DM5zQl27kQ
dD2YmrN3TtfL1ENkk2bS4TBq8pLSt/8BshCkAEOSIkCHDzw43GcARDekby1xM4vPpmpem6JwLzyz
7lTCCJABE/Sd1AufirBK98b6gfiwkw6Fu7jEsvr5e6KSB8vgrF8N3xsYkU+OPwa72fZeeB5le0IC
0sdmamaGx4GIK8ftIKpWUKzHTB0iU4kvMl+qc5bZdN0D2ay4EZjlFwuPhLE5uyqsLpKQ4C0/CPtt
F7a/6rE3iE0fytc219NhiIYHUY/WXYjm9nOqRgDCurbuO8zlP6i7fg/4C2s353gLl4szReF2krq7
MKw+eTIPDrnr1h+AWl89UJSbfChuZVpBDcd5/EygVkLzOKekE48mPuWBXGsxhOElo0m/cReNmQJU
5q1ZkAlg2cNlWfS4tyN6TrdB9YGFQmtnuZGF+GEV7rY26R1zs3xpq+GlDVX9EIV1/5JNDv/fS/Jz
ZTmftsticsrlrZPl97pppn3bCnXDWSiP1DkJuIVhYcJunGbHfKNfzKB18wEN3EplU6yfzNbL3W8L
FpnNHDmvWb7Enl3f+vim3ivpMqNP7S1G/PpGWe6HmthZhUWb3lZpJrfBPFF5Nd0790+/812YqiBf
AOMh+9o6FbwujduYtyX4qlwXlaLTvONV3so8wzZhh3E4uvZmSXk3i5xOycOLzkBOPqadk+8mq5y3
TuNefCN6qStIbhFAu33UmMmDb1EG++N0KqtEPdsyebOjrkRXBvcgZ4l2SIYW8i64E7w2s4xtTeKJ
7ilWIqesdxos1T3RSLde2ZuxvbjpngwQdVna3w5/fT0G333D+lqXaMOQ81RzwzNEMDC9urBgyDYC
JumS7Gw96++M3vOdZ7lfzXJ1lEM5qdpTFC4AYAFxxQK+hLZNCtbqjH9rG6rlMdH10akEgEHvlIfq
4nmDPezT1qHxdIbmIgoJzB3ztVsNMAZRjpqbwdB8akZbPUQjqtwkr/xXDLAKZaLdHnSiLmGUqh1p
F5G3r0FTMg9IW3m7aHlo3YDncNoF2HJYwgWqTH7P4VQeoWLIzZy1p1rp5uK2Xb93chVd4DE+MhCq
ThJbX2/1XtxjgHpgSxAP/VyAyp+5KaKYXSr/ngsvnkwJnKC+X4bpPkj7R8XwYBOGeXueSvgKucic
szMr1i4Z16OtzKcumpZHv16+L7X/NibBMQ2qlznT977Zc0it7K7W6o9Oq6KN5y/hvZWVO6+zftvL
/CBA73VGfypqwGvjMhwmzPPW1J1oKm4Q7FFomHn2GNrgr7Ri3zd5MfKLR9m+tam866ejVPJ1rqdb
0GO7sS/2jfvLmY1Pw67p+Tpqa+NW0Yegjbr3cvK6Jqi+RrkLRoi4nbUDS1PGdaV3NVk3SYUBX0/9
Fwjfj1IgCQxDWkgaXO2NuwWpeLHc6oYZEgeV8aQY/9mIaBed3rHVTLMvRB9Oct8q4RkvDE9EFTeG
IyFfyXBGSVSUILfyQZD0K+vJm28aXMjuiSwLxz4yps3x93VWDx/ZSHoMoyOj1mqfJEUhAf/h4/df
gHn6MHWWcugSWjf0xCmQr7mJbpVby/4WMgPBrZsa/529scF1uMgO3cBQ37zZU817oJo6uU/HprW/
JQmq41czFcTUbIiZ4IrVo73UDCGnvj9aQIzvUpjj6TZQIsPeVyIF4ysDu2poIlIj/5UntHx9MHx3
2V5uDdW9ud7wxVUQrzX0tIyvOjfARTnELiZV6nxO4H14qpZjeWIoY1E7UlFsJ7+YPps5OJsgSQ4M
Sdb8Oz3sStSJvxn44rbEl7VxWSLiN8wGCgrW7L0PdmtO7JGCOWG2nffbRMno1nWy8Z472z6KyZf3
DWPXjfaNHeSn6lNaafUSTXkKsKSAn81ADMtsary6RohXkNKnMH8seTZxtGfP7QimL1VTtpNCcduF
ef/dT9kZNgNcN555362mO7ddhKHQ8h/dyvdewzGP2L0WJ82YkRTzY5+7pbURxWczQmYu09Dezybj
okhYD8niKAjEffM7agAhUxo+oTMsBIdVZ7+0fnQaqmjZV4As4zlkg9yPizrWgdMz7cp3OeLcTeEO
6TmV8Pai3hXHPIRy4uODVMpg2r1urKFw9ix+pz44y34wzlaAQdZJfxpcZKwWaJkL/yFfjCWNE0Cx
G9+kFVbGEF2wmH7DtHhCcN/yBBmPhWV99GJBVJ3CntqsiP1L7rfltnSqh85rmhM/kC1QMdvdpu+G
S29UwQYn0AMa3PzZrzDJTkb5ng7UOs6cd4AqGZgCH9nrqn9oDJncuXpQN6KBOFpUR4716CH1Jj4H
VqvlxioMjCES2F5Ek8gw0lCn1G/1ZgTvsc+qLI9VYuff1ILFzw77F7clo7LNpuG0GP18a40OjPF+
OlgNk1srMFuwgXPwEIwpA7i2d4ZYRlF7N+Pn/cxCqEGtY7C6mSlNi1o7YIIUUEhReNZBdAxSk4iH
fCRgwqg5fy90qbe68pANLMHg7Oze/k5+d8r0gW5Zzd1pCbwn6RQ+jZsH5aS0gxcAp0O1sgn0vkdQ
KcMoO3JrcSYv+snINKdf7kODy0L3aPbh1jZqZrxymC8NJRekFMOILVk1G5HVwKuSztt7IGdgm34A
kQlvQCrXRwaeXezSdQDm0dTvySTOfqHrQzcD4gqVO21ab1F3hKOqg0ilccN1aFEuS9eLlZ1Or+0c
PPeRlTKS810qnkV+5p392K/UJlaE264gKjo2xzI8DkE2HO3J/e7RcgK1rwG3kYcgIV6+d31PL6rz
O/jB49koDIafgXuUohE3BtyZDytx5N4yrQ8ZZPcARne6Gu4zxnHx0HjjwfPdSzfQuVCX14fGLp+9
0XbumtKAOwksilltNYO4pa6fMUpt2QXgKZ+NZDvN8iMYS++sh9nbtJgV48RjhANCLiyZHeYL7Qw8
cYZCOkmPXtTdLWb1S9n9tA940jLoV8BbuDpyUf4Adpidkpzzh1b8ZmVl8F+ygmVPM8JsSFzWAX08
N/6nN0O9osm4VHl+N2Nmhb7d7IDIRFf4pWBAEpkr/3EPwO+G8WS6IdbrtgyXdq/dUe+JjiCrs6al
nZfoXc3t/dhGb04z+hOG2SS/JJXI6xhG1kFlQ7uZWMAcqsL95JGjXsFJvc8Ta1pw3NWqMngg5A0M
I+9HenSNFbecpJqsocCJS9P/iX+ow1+WyB9mm5nxQCjE1rdDvQM+469NwbqKgW8LpXu/4F4+uF2b
HX0GqrflsES7zuehPEv/4qx+eVnpU+9DIvVziYFmnLOjHlc3WTO+urb6yMLgxa7dFSie0ekXyyOM
5512KweF0UwB1FnjwfRHdSZq8Eh0kveNsO7ioa/rftuM8qCG5Xtdl9GubMQXCdAbt57nw+RaZBJW
EQ+EqWsYkdfJzmuyA7M0804Rjgo0pLO2rV8H32AyGYDQgyAmR87aNaAY5q4JDv5iRG8RvdXWXvoJ
0rFrPogquTBTuJ+MBX59r8HBawBFUZjy5kloxpbxUaSWBF87MOdIkrcBY7aDD9lMX2vt3XeMlnaK
aIGD5STqNWzb4qyyiVWll6btXnDH7ZUnx4PQHM0ecNZdZcx8DEnrwFh1+se+tKvYjfSvFiZiXBUQ
kwcn4sRvqI+KSoJ0qoaeYsL+LZQPNrnH8Rig/QpaR1MmVealbPPXOlRnbeiHIUlumnqlOiOuvEMU
8Eulbntp3ODVzpaTWbZnPgPYv01/KkcRPHey/+1Y+bGhRaVZGcA9NuSsFKjkKBZyALdiWr4bTAFh
zKUDwq2VSup5E8zuObu1UyCrU5iU5xGVzikEBnY3JmMsVP40T1m364cI0ylhaEfIThSXbI4sFlIp
szN2UNOhqbroHNjsJ6N0HuKg510Yyd6E79KT3xvUmsPMKZqUq9Z5NdLeeaAMdt/cAYQ4sOHiTI08
bh2qmgtMjFYRYmFEOw+41SMrHnWxJzB+BV9NCZLdCJNjwZoH+VrkcM1kSgEbclI24fhENAZ0TIOY
oaWe9XbqrXbX1bkNiQ237pFR0ZnOROxhOzPE5APd+Y4pDrkNm2+YlnVPEfrAhGmVEG3tusk0Y2+Y
s21vgMG0JdVShHXvIgmRP3ktD0aTogRgW3GeiloeLZdpHEOZ5ySw0l+61QoslaZKniQVp51WX5jE
gwtKptewZu9l1WCltQTUGKxiCRPX3MYy6jvBLHlLRcYATZryntsmfXIKZ68NMzjO/MrzaIiDKbr0
wXdr+K8NHQ3+J2g88LnNrWlMt1ZtqjMQMrazufc4LIPcSsN9rGDRv7QUnlAQ2nNfVnHdF5+9RWx7
MLG5AKE/eS0VPK30SsBm/+lho8gurjkznRsrhx6M/cTBc6KfQU86xzBI4kx59sJVCWKg0wvyuag/
BW0IQtE3Ri6Big2K6Jb2U8IkO2jHv63D5jb1a/9Ig1O/loqlKgfVTwm2YLeE4GvHfBS3BLk8hQmP
9GqUj+C5sgv81IU4BMM+tS30CGEBvFT2Nw2ndEs7NZ9qQM+PDKjbuxot4gHLWb2RBhIRV/XBLQcZ
946RA6IvXJaKAXEWgzDoQJ10FSNMw11Il3RHZPgRxK970tD9Tw3Qtq3rhL8TuwliDQIEkXWUUW1r
qAyyH/Gz5Oq0JF62dYzQ+lmwsM+2aTFn0BGSY61NcV+j5GQU53Qv9mqDy3TxSmUC9FqHzb0F4nWP
rpmdXt3KmKldFRtkJ8fJwOk2eKQ3cPDD3BRRc2Ngrj+1nEIba70ThyWoDkgynWMOFb6GleFYN11R
WrswrYcbjOTC3gd+2bGVrnOMMFDJWJaR7FBvAfeu5NLOG3/VDHI4Hex8uhEd7fEG+MXwjGwGoXwB
NTraIBytrHNpzq6x6+Y+eiA/OK2ARPZstRih6ec+KPNnNIeNpG5cJ5xe65cMRAzpvxRJRvdVOEOH
o12mINtASDPvSko7zeko2Z2tT3PiecAd/zQByn9HyqPeQ5/KBFM1st8YWqoXbFhlUk4xcYhoaU3n
jap9+tbNKG82gzWEWWwUQkGpj8xE3/Z6ZbSQVBOEWwZ0rfwCEVqP94JZ8Zeir2go41WV7ccwkOal
a8n62BiFQ/mdzwyzGBIl7BMdM6keA+QrcLJK2zt6M1Lgvaq8iKFUl4NnzFA5fTDNQek/G95UbObZ
GC9lwgYYIc6agB1Uc/s2LT73Su1lWXqRhVVlTH6B0u3sbLTuV6vF96hsp4XGu2r0qrOaCwxMhuXs
DQyboOWmWXw4lJX1EVdT+KOSPklW5pLW74PWy4AKIMu+GjGYP9Nao2mueh+iqeLRE8GeDVqo5y2N
/twtXy6LL64XUapf4B2dRxZn8rvE6ebEQSBray+IEi5OTrsMc6yEsp0t9V7zM+1BM25Ay4eMafLW
JnZjDAVS31SsUjCzBlFvcrL/1sYYyLOvem3u06UPjyYNgttZd7Aen0MoJAcBifw0pd16tDaif4gK
Cldimx35adkIK1jFg/Ld8LEQpNSkDIN3S8Us9SIDMcE88+flW54VWbUZms4ITxlrvGCjeea8ku0T
zUeWFQkFY5YgKLJgDowxxgbN9qgZuF54T9Wzp9zejSu3Yp3bzaEaTlElNdEEEvVSk6EMiZl7jiGz
2mCm0WciMe16v8KrAy6yxb0gJvsVeyhTe6utxmZDlM0IA79ZS7egJXgDiGEJ8yAvIdnHsgviFp7G
dyQKuDOSLNLhBjcMmoa0GLsfqSxQZedVyTLD6lxGE6kKyVHhM+vi2ba8pyrHGLFNodr2MPL9to+X
aVLFE5IywYs1/fZOR4sbnoiVEl+OXWA8n4ZmSrdG6awRQ2U2A3aDHfMU2S63lynH7i6cvdaI89Eq
PsTY6vcM1uje1B4YnSzN4fZ0GeQnhh8WqyrQsdnAotTtz/DSLbEzyeqgtB9o6rekIWUSLLkXvTVK
WR9VTg+ziZACpahpRf27aXJHICQalw/PQeTI/V86j2XocO7wxQEhAHX70pZsAmOVBiRHFdqSHa1z
sl6xDOTI6ChzqAELSuQ9PEUloMRP3os1tfoSZAYoeWw3TrcjnLQmdDdQPv13SjrFDTvvnEUMcsKF
jKG2RNxr5QgrvK61nqEthXcicu1kU5QARKCSAxrbkSIQflk9CPrYSYeR8JMeGTf6luG6uzTyDiFM
1rnxIiCL62ZgktIwN2e7nkddzdPDs34QUTSOu6p2OgaQSCn1YcKlg7k0HbOCdrCnDq6MTnOlmnVX
xmHC9b6ZyND+mYcaS0HTRi25g2vk9gY+POtkwxeAUR0LqR8xd9g2uFQZ4HINWOFKQmNYBpi9AEhU
OJX9wtDECKhKfeceWDhn+gy4vkcKb4Fs7ibN8klPQiXxojr3C4F3cC46eH96WGAC8gLJz+kbacGo
zMlGy7yRTRM/rSt4oEgY1KPT+U5sebN6y7W2TLrmiAygSQEnjDsrsD+IyYCHOaHEXw5u0AxPrlsU
PzoVTO+KkUW38fKwXHap30fURQtFKvtFOQy7xaodKMhmR0RY0hc738SCgKUSqjOnkCgD3kfJhFS4
nh9ywxX+R5ZSku27tDC5CdqI7wkH9pVZJaxvDHDxEER04/6uyFbmNN05uxWWxEYOHG2YeeYOnOTI
h5Rfgn9ri++iZAtMZoDNZ4+6hGvR4bC+z7oZQyDG0PZl7jCdbk1Z8hswUbCqgw7Mt+TaeiR1KSjP
SZWEknyzngQ1Qj9cvQlgflinRTGV2wRpTvXLAGyFGYuoNdgSAiBlh5C5kDLChGgAHYio3gblUH63
VJT6FJjKcDZZlNJtYrjh9wGclWTzlF0EFzwTjCOwq/jdtgl7DsIEIv2PcAgTlryFnjdIhOYZkHxL
O05UIxNwaVds/qPec9ojf90sdn5DYt1RGH76SNiGsWwB9A/5jj1pUB4nPs/nog2xVIeFxUywUBX4
+P+jUntuOtwbrL1E8ubOFTq3PnCnbE+N1Cws7k39YYZlne3xhicu75zl/BzDiT82sByDD9926TR8
aF7N/l8rIP/Z8Lka9q0gCAMbpTU7vX9GZ45VQ7wFK/Ad+XgzggYjqkjZka5PQeqQr0VsikUd0QtQ
DChz1nbDxGRE0x1kr//6tfyzcpiXwqtA7Y3HChdq+E+eOjJYAslGud0laCQinHU9VL6kVIEdmxUh
DrFuF2z/ldf2ZDUssOg22k6dPxTV/5ZP4F/a2kAv/IQA3KIB7P/6v9rk1t/3P1/W/fU///j9K3by
H/6D4iMnQm741c5PvxgT9X/9z7+xHdav/L/9xz+U/S9z8+u//uMnoLl+/WkkV/wD0BIg0J8+kfXn
//F9d58l33dqP8WfPQLXL/+bScAN/0Jn6lkomQPM8tGq6h5/df1//YcT/oUHDVs4Zu1YzolN+h+T
gBP8xUGZzj+QQe/AIeID/7v1jZBXzqCV1+Jzbzv/jvXNvzIf/qS2plnGrmz6jhvyEgOsCf+o4g36
wZOJBiuIZY1lY4tA4ZhWHnOhpSK/g4P6iCm8i7ZpgPAdXVY7ZkePDIvsFeIPqkW4k172GFhId1+A
fcJjrwkZJfyLt8WO064mGs/sur65Y7cXFXvq2DRF14e6fB9BGvfPWeWVwdlfOgewjuhYun0fVOki
nawbDD6eUUTyXFTCoO2fZdfBow5TNlJwXq3wkBE++GFOZULwH3Xrsu9bw/Q3bCPhfA9X5nd75X+z
e0OvBDgcLjjBc8VD2KJ5JTRJVXiG+pUinjYtRPHsShdPEJr4G/NKHW+vBPJohZEXmJ8Vnb8/1NhV
Z8rjWGvRqFt6BFc8krMA1ZyjCNfarFTfM2Src+JXsKe643j2rlT0ssETGRc2UGnEyis5fbxS1KN5
tl7yK1tdXznrthDDnfE3+vogOEKcK5W9XQHtnZxfpfBqcAEruh3Lq752gvO2GgToTtG30MHDFfnu
rvB32bkQd4srE95yNHz45MqKV1duPEYXTWSNl1vZvlM+bPm0uYLmrSt1Ps3cxdiRcaBeXQV2EdwR
XHp9RdSLK66+uaLr5RVj31+R9s4Vb8+wBdkHqmuw91goQeBrFayPqpWMj7WMiYrXuwDzpys8Hy0P
IH02vasQjD0T+5quRS1FlQ/q0lsZ/G3KwC5urmj+1Fkx/c3fkP1GlzxlAXTTWF2h/uHK909EsAbo
XbH/XY0K7kZBvn/KrsEAwZoRMIXz/FbORGsxyzP65UjBQ6BAW7LxpjonX3DnXkMHMKZ9INYxGKys
kQTJNZ4A9x9RBX7KVHNro4/2SYGhMNtXIiR5oHRIOSAmMFu2VTChOAqvQQhO0izTdrAWySV2DUsY
19yEGdvNrXMNU4iuwQrMFRg3E3XGM6QaO2ZedplJVC3zGhu4pjMMoL0HCKRraIN3DXAovFL1hwlA
1gIrLTV5+lwDH+Zr+AMp0W15akoyIWycDkXsrEkRIeqJdOtdAyTKNUvCv8ZKwMxsXpfMG9jueQ3B
ExLp811R4DvZNJYUrPDWlArCJgisoDQjvILKxLM3TVjAWppVGpKGcg27cHXjfGfjMGTbxFnjMOpr
NIbo/O7ZBGle7MYEJ+qWecgapHEN1YDKR8DGOIzU9eIavFFSrhHCseZxRMUazeGECfO97hrZMVzj
O1oaORb5I6keiU2o4jZrPeIq1OT2D1U+9D/EmgXCUIZYENPU4y3WS8JCqlFQxDXXEBGPjeO7uEaL
pGKNGemCZv7wcxV4G3alTMrmzPcf5DWeZPSTgOjSJYK0YnoNdg8hgYjExKUO1qm6xpz418gT7xp/
ApufKJTiGosSIZ+mvF3TUvJhxFuaX0NU8A6zx3GidAKTamesEGaXxdwRDQGjsJqz/KcrFdksylpz
WvIEdhflxprfUjcd+Kk5XXNdNKfHnXTXtBdJAZvsc4PMX0S5xMF4azKMWkNigmteDDpL+zJfU2SW
SnVPbhKwzNHXnBmvmMt665QchTEDQPz41KDWk8Rfsc1l2D91JvL1GDU6nsfimmbjkYtMCN0acjMk
BQGKM7nFOgbRRQ6Oxzgx28o1HgfUAZzCinfNQXm3Jui4zpqmI6kzu9ghTO5kh4tDIsWid3aRIRKp
thBZNr6VoN928uyVTEznFMgGAZJd3Dl5oG/4uND99Oaj8NLxPgtQIguGo1hOxNPEykkWSj1gT32S
2Cju5zLYVqFxqdvsOSFtmSeCfenn5iEZFY10Z7ixH+oHZyZug6moL7wWSSDToDLm/GeQAs6I2BUf
qwvt6iM4f2bSJvgNfKOIYHL4o90bzzi6Xpk8AcYoXsU8vjV4mHcmL8I32UG2w/CVmqwyS/sNDTrr
p4ypWIZyIE38eytJDiLyfozL+BL0hh+3hBRu8Wk3R+2jciktcbuogmyfzjiQM/2j9sVrR4mP9Lg/
o/FzfzXWtOr5sts+CI3zhA182Q4EBH9zU5owP9Nz3OsOwPWYvaCS/GGJBHLqMocZY0RUwqhSKq53
WvRBHbPWuSOyyUJBxM7EdC889jjlsJBrPM339qxDZCulD25tFunO1SwT8EGEj1Hlo+tfhN9srIw1
tmd+BiRa4lmq2Yh3tUJ1LC90VecetHvsaAA43Xwv8/KRUeONoWckZEwGxBeOqlthlMVlScvpEWkc
7nM1CcbF4mE0prtiyAcI8GQoIVsyju5cvI5g/BHNAy4LCRq5SURnxxln0QGRHGIIFGv3wnQfM/JS
DtrzZ+8QYdC3cTcdDVe8Ij6RBMfw5GWiTdRYMVxsKPMMsKKjcsVtEiXuc0eCHGik0nq0BgRVzBAe
p1UvU4Zj9d2zWW6HpQofEoNt9OKbM6EbPKox4d/1YcTsVkS5g8CYeL9nPTbVby+Y6xs3BGEjdDbv
58H0bwGl1vdm233ZReqclFFB5CWlgsGhQB/j2V0UZ5P61a1aOruwC1JiQEwzga+RuCNKFkiDNmVX
YXCJhvyhAECGmtaW+q5WWbCFRSx4uvYNS8Z8RNgTEUORZS9I0t9BURuPFqVqjB+23eV58w6YiVHB
mP5E7ffddBQljQ/W5NlIzfoFA5qzT5RwvgIreS3McnkFVyzQArnULwvRTfPIvt/NNR5/kpnJmoSc
LsUx5WmBKMNm8OR+DQYsBZQIikJ2hzzHeA5Ibx62MGu3HtprlASsvWwT3EA/8/oData8vhFq9O7I
nySN0Zmw4rXczZkXFYeAaMdT70YnAyAmnFfvEW7NcpoN4sEZr2HutyUqkEA+DH5qf3kOUtpx+Tbb
2e8c1dejYYzzi01y2Pe0V0j3T5lXEGiWe4r23mfibB/ozLsKMZTpDfWOA9W2FLdzlfxIzLkxH0Dr
aXFrWwMxV8hxGT39VuRbI2myRe6yKcG7wWc0uF331Pa2b55nJH3CiT2fgfTvhIlFSwEwan9NMapt
qMyLC8V5dfiPAYi+jRAkQv6EQdY3jFmLDLvXNlK+OYk7bzFWLic7urI8064NE2seu7Q8lJwhTrnH
gs2keiag2Jg+vLJMgzXAkwrKOTMwRTN+yMqMFHMmbIZlNw+hX/JjgeaSalQ9wKOVYfegRYSU+jNR
baqAdSU6+W1GWZCzTw9qXhLKYdJs0wK8MASCJbYn3yL3Sbs+ylCn8Z+KCMVmabZC7n3WczzCfQ1B
/q5FZuC8gt5pvjmO3Zi7ys4s8x2OlWtUu2sX9/+uof3/slWlj/zfOS3nuv36JKvvH9tVvuUPT3sE
dIUrnlgfB8vrtfP8o111/4JuGAO3F0KYwrdOp/h3UosToAUKIhAu5DSsHMq/t6tW6ED8Yj4Bmo7x
z7/TrjJWoR39c7tKre5ffz+tiQ0cCTP+n93Jesoj6ChDH0doaY6eXQ43xcJOeueqNgqO9H6yj8fU
LFgUkEK6Z7y0JehxbqkR3f6SLsF46iznbSxtoiGRpj7aqv8Y6hxlqzHeVTqfX40ycF5so2WCWA88
HhqnmPY9zJAbNsRejui9f8AlrG47r/S7szNaeADkxFm7sw2/REDQOKVzDnLR2/tQOCXya9O3cxn7
nNq3HOFDz/Dbr3IQzeiUxS/prbmLRDG6pK44nUsIESLE0MBUS8bRbp4SG90DfHqf9OHaTacJJbHb
yZg7DhXL6AaXUWlfISLKwt3S/Dd7Z5YcN7Jt2alcq3/I4HC0P2X2AoiGjGDfSNQPTKQk9H2P2dQA
ahRvYrVASplkZKZkfF/1btXHleVVQ0QDuB8/Z++1p5gBC16TlfQNrEtqnWWEtwYBy2E9DCd2kWs6
M4NFNdXO+Rk7dY1DZZRRt0Z8ItolS3qYzXMILFhfVHYwbZt3lE7XvlKXxDbGql1cBf4UnTBN0YPT
YY4E3t45pHy3vcrCGYe42LmVTeeryAH4nFDekraBtDZBLK4IJXuosnG0iEYoka1Xo+0lAZn3FyMh
3m48tcOdrWYiPtOdmLlq6mA0roYWRK0EB2J8AQ9f8x6isUpvVdyQGQ2E52WtxbRZzuso6LpxEfYV
1J/kAfiYZmtUoR87UYXm3uwEOnzsT2yLp1FnCjAJkSAMIkTz/BG+3zh7JYyHiom83RiuMleB3Kcm
LQm3MBwygGXSNPOa+SbNtDGd2LtnrdbAnjCebDhy9Zh6ECzi0GO6LxWGIg7LnGxVO4acQ1KFOzRM
1TbEkhkVOomyogojiMKdhwl30RAZREQNyZKmU0ZGisJZmZ9amJ2TN46zMFzCCFSczUYUrDNiz9Qb
rU6nYEtnwb9vbQw1qU6mK6dR8mBpizOVoPUcJjddMBgwgOwJpEw6WuD1Ead2BSPI2CYtvSy6vW2O
bMtK11kXhl6mmQfrQl406IHxMCkGiWACem7lKWEWnfiDrX8HoJaZK0ImbNzAVkFn+5l5oxdlQv3B
zPlAWBZUHM5QDiLnhZUTJgPYnNnCc4X8KyhX06g7Zwmfz7xKydM6ISQkqjbYeVCoETQ83dZGHWKq
HZLu0Y4YoXjcAtbX0Go6B7DNqH6q53a6I+1E891STkzB1ZKuFHNnnJBFNJFxrFdFlhxoTyM2R5sh
na1RFAp+MXwi+T6oE/AY1UJKwlwDNKl/Bii1FXkfHIBQrexw/4gznMvNCWCjdC+IJRMbBRFp7BWa
3iOVTaZePQS22g6eX+fV8qmgs9rM5BNra2T3FF9NL8E95VjT2RptemWJlt0raPbK9Wz1c0leOlJ3
dSFHmZ2tn5tqDk6KUj8CWZIjGokjTg1r8xk+RcRUZ13NpTWmm3HhU1l10Hxj8o+Ula1+/BTVWXKN
ZIS+fj1KsVsAu2ini56JHtGOmI8qyxovyOXMdz2pqsITk6Bno3WmH9dbw8csjzhsbJKN1A5s1IQx
43erYVXaGwKts5Xao4v8L+y9/9gift0h/p+/bDn/37hDLyzcf96h993wJWrf7M/LP/ijnaxLusVI
fRY8vUWn/2V71s0PhskcgLxxUN4W04k/t2eVCCUi90B6AEx/2dN/bs/2BwPYqAE/gs40Ws/3gdTk
Qp14tT1LQPIMwBEV20SJLXy/t9szGp4lkkgr8aI3Y74KaBLSwI2SUa/pbYgl66UuiP+gnZSPg4vN
fRgxEKpVtUITpwqXezLK3DxIiom6uPAxLkWhf6oVUxe5OaaKzDWdkaCKLALGi74qhCNGdyWg15uY
CS04AvvyHVG/41ONhAYpoq8qkVsnnZA0l/rxtFAJj17ZvS2uSAIIru0Ipi05SBqPGA0ZEmhQENkc
TUTKMbUshYajvUgSV9IhxdNgVTkiSIrjlShr9UzxoYXscoQThzrKsKr5ukbXSR/16BJF8JyfoMQn
ZMWPm7pHAlXYkwcZq10n6RRdqHN7PreJfT4WqnKmMY4zeIO1Hl/F7K4PdDoNzs+Y/HpSzyTbi8GP
xW3o35PKgLTJoO90TyAQwt7+uWfOc2oSTclE78Y3/aD76nQxI06cUalFp31QjFNbFEOwYfBvNmvq
ed+rJhbHVWL5iJvtcKrL80CZQDMaPQxO9gW4qecdcTO2a5IAzToknF0+D2KGcBXK8CoPHfx7aiDb
HUa81r9s60p2qOBIVZYB6rRdLItyP1ZVrj82HedSIqKYROa0DVm4nfiS/hQD9oxP2UMebd74QqQH
Qq56mtvjPPG7fT3Q57VlDp1gLJ9CkmhWaq5Z+icj0IZd6tfPK215bsjpC9HSFiA+PsaVbI3CNfRT
P63Tj1bCrMOl1poJn6elQXNUNdb4zAioj3QqR8YxDCWn8aJNHY6GHUVQ79lNzRA6JlsXoQp9tRHJ
jrONi7H+DfBfLNXr28eHxrpGwQzci6niMxrnFRtTL0KH22TGyB1EOLloNW41pEPV4ujLGMWTVIst
kQJwVUkdIBBzU6Z6eY7NnpCvfR4X1lVpoZya7TI8W2gZd9Py6dHDHL1Xa9Lly4t6jQnSl5niX16r
hR6G+REoq7/AktvJB5OQdF6gVoy841j6yaUfNbbNt42YAr+kiXwUbkha70qt+cw8RR3REWuJs5ZI
xLykTjE/Oo1O7AX8suG7CV7lO3FKErONk+8Iv9JvtDBhg4mzmprIiuMCJ3FuenmYfzdj+wzTPS5t
HsZNztQGBknTJTiFbOebQzTJVVnO7eeMnnzFvCKfFi23QBDchMK/zwxF+QY/priqdDs9z0ynQBZR
SRwrasOPcNM6hMcx+n6w7bIEwxepYPRcf/0xiiOKDt80ZEvmvtIEcYkAYvnzV195LEarH0KoKHES
GdcFtvhPXWXeJWGk7aYgbU/AfeC/rMNpXdFG3ihJa+HE7JpLSxkEttuovcMJoHhJ2k97m/J1A+UE
7y4WhN985X/zUqF4Cs1gdSeVQi53xKuX6vR5SB593nlzrXXoe2J69tA2NkWn4hnPzWqjsj/xxWtD
8buP6W+eDKah8JfY9Uwddc3RtZ06BNbQcLeNhnmygI52gjGE1+KYurUVQjhkprWbPmqyzTQ3aHYL
pK2zA6iQXL01/M1vfhYoB33SMrqutnY6JvTsfv1lLkPho2fCZpflw7GJLJQck9++SjvOx6www85L
7UWHVqfYgYPGvym7jv1jnhosnqTRhvRVO83jNNGtfUymjKswHgfNsOsjU/+k6Sw96OWU89pXmjVS
nAxFvj3tRivttlhcaS6Gfhi8EKX+rZsdCx2W2fg/F1P/kbZF86+v39J/bYv0P//Xm6H+j3/8o/Fh
fGCkrsKBldzhP6uqBVwrCMwhndUkI4pH9c+qSn7gIcArYVBvEeUDre9n00Nq4G5ZvSGqmPysn7KE
H6sqioYXmcLfrLJgtt7eUjxsC0DQWWb+kPOY0r+9paKyooUKAhIrlMPEJmPenDox7YyhO+lRAsWa
fZgt8dFos8ta/4ZCpltPhXXGhFqHJNHs6VEwOILKMmcXimKeoqg/B2W+t4fkPirDc6qhu37Ext9W
eMo6IMx1sxNJv3Jy7XFSg9NaV68LnVkfhCy8CpnxNWNOD/gtQy303bSDRfhI8zZN03JboMayksT8
VvY9si5t1sQdAeTd1jCq/NwA+HxKujotmljIE/LDfcSDZnffJhWhsVo6flaxAXojPROXHoFNM958
TJovzG+Ki6COkSmV5hOSqNELsW15U91kpwE6hA1qaBxGwgp3eoxCoCw1ndqiDewTWBCpW7e1eY34
9SZQjeLJCpE+MvcUngJZ87yNOxy6qWRpqyuYFm5Y+Uwcc9vYqbn1scoKmusdCmJgQKCJSBN0ETsS
UaeWl3VgndAfylZDRlMnNRXwMzX0oFrtxAPSinVd8JeAW58mWRNcMdc+aauiWmUpe2Pdu5iL4G1k
a5Njd0xxRY/nJBzKnZXsaYTsWVJIm68ZRt83bQvBBNydmm8U3NS2wdQwgl4yhb6LPvp+Cnr+QnEO
3Kz1EBsvSezNoxEAi9G6S777h5HGyFDigIDwSproDEYAANTJnG7Bs2LaubEyx8Vo45oMBxzelE64
H/v4gQ2mXwVjd5lXU/5QxiYfMYCptiHMPSifGjnTSwHlsxZ62ZwILU/uZUumYJr751h5Tuo5rTdj
rn6GuCTu/Km8aYJJ3Y0YYi+q5AxW8Knhx9/0ft+EeCWEvrFixgSKNuOfDIybniBB7uAnzucpBpDS
2DVddBr3hpv4vMSs6oEd48xmYjRhu0l0bs38KzcCjFxr5ECrl8mGUqrcM8S5SH0rO7M0v3WbyjiM
THBOpD4R7ajqs2tVuLLtNrjQ55kTTII4WHeGT7CYrJdN7V0L7r/rCfeXi/LhP//345e3idmgkn4e
caWJYur1CrwcXhdVm2kSq6C9ajvrH5Y6mScULRGZJOafbWcpP6jQxJdyheOyCXL0PaswpMejVZj0
4pcDLZYegrodXuzr0gfhvl0EWQKa0IwIkI/7JPiaPlOUswWojGUGQUvcJg/ZglpWrGkxlDwDmMkU
sdfpgmXuaDAObg825Q64gv/IgMTSvZpO+6XvW1Dw8lzxZ48I4fxzsAgAtLQe8fUkSnJgf0pyeAQZ
t2TWCATeYIkF/ttkdnp+ZuynbmAKjB4qmtTvaeUYdwQkxbdxnye3ft4zuc1nHvDCGnQsG+CdD1nW
DbfZ1EbnYGam1otB9x26mvhsFNGpjxnF7HwPaS/G5N6Y6k8tNCSS9xwa455pdMF52MzW4ntpzLsO
ogIkSCXPxy1U5rLci370144+4k8Ou7QgNNnoSo5z05A8BFH5NR3qJF6Onmu+Q2aJFboI4OeZykRM
R5cKqygY1M/0MOUZ1priowzFeWpgVYEXg/WBJz+ZNrbsLOZrHcJQjUXdU+y20lCogrNbqUTkCNy6
E8a+xY11Cj88B+SOhOazkaoBvhBqZofjPrmhS0isVFYytFMUyEEeA3ZplepLruOKcQO6fKYbinRg
KbJhYDeGeiFVRlG8OYT19CedOHH1FvGjFxJI5W8JTDOuoyafPtt4QJytUDWsbD5sPTqMTj6ss7Qg
aQG9U3BJMhswRUtYPgjxpBzgPlkyfBi7wmdCbDLJWPkjfgQX6DDu78LKqh1mFe0pLXqsXPQAKtKF
RPI9I53kaxQicDidUbcJN8kV85tWl8VdLn3Z0gfowfHQSMA9Wjpd9ghYqoSWDQu33jVt2sAdCJxs
U0c6ALfYBJuFrSCpr6JmRs3a+pE0PINR5HctqYpyZRjseCudrUBxEyNpbvVyzm6gEcWpRxI1bnlT
ltVpvUDFwe0a+jZoOljjzzXd/19J/wf16K/K28sv6ZeiedMrXP7BS0krCFdAnWzrKoZlpnJL8frS
LCRl6AMndugghAxRXC7RCj9meTZ4arocYHdJgyXfSf5R1WofFjQ1vy0snaqXv/CeNfXoMOmwh1tC
W5oHzlLgPp+LXx0me63ys6KwpoND5pEnYqtZUbegAhS4mftyald08Nd6JN8ZecSFDS5NdBVTTt7m
8YUdJzHRMw31gaIoppcVm1DstXzX4KZZvfou/qZ6X7qdr1okL5dymIvSeyVz8JjADc4xJLghrw+F
7yDtwGC84fQarX9zleVUeXQZbQnIWnpHqs63/XZzioIm6JBXdQfbVDB71zYKTtVI7whJ70/bSB3A
AKZCW7f1aK+ZIEEdYZSHxYYXTSt6DMV60BvT9GatqrfKvBRGpmAQRPluaRe08lRcu8UYfy0lCfIa
mvdV3k7Tnein5mPSV8PXPgqVBwtCCggT9h66PnF/3hM5QYwuJMPrONO0O70bqoc2ENY+CMdHAwTI
Vc00w9P6sUPi5qsVzVOZ4WGb8bG+/7uQKKnJ+NU5+SDcf/shaaLJNDGo7aGK8mI3o3Ve+934u3YO
T9TxVyF5eri9+J/Oiv72KiaJMhzj7eZgzOF9j7WmIzMMEIo0/cb79df+THg++tqlTl8UAx6te57I
t9dqOgRkRuk3BxrFmwpXuRZkQD/lJp4ApT4FEHQYuDkMIMFjLAeWTde3WxARVLdQj+pLrfuSMCiP
quJboOjrEExj5lzIZkT/cm6gIqJDDUsT2152bxuZhyh7NcwYhuVB1Jd9dKq2HIaufZVZHhv1Qsw4
JbIDn+aCHwktdY16ch1zerHjbqP0uJvnrcAyOZofG/8iLqarJGGS7zPCn1djfDWZ3/z2fprj/RBd
Fx3OLHHq95lbivMMteaA7doOgDwN/OcX8jcu7FLb5d11Hde/+XDlUb9peXQlYgU6m9RfDDWOjt0d
Y7a+aERzKMJIbPm/G9POVUxi+bdomU1MiYgOZjB/yapCgYVLhEfY9uGtQHIZYZPeGD49uSz0TXSF
tG4zEk1yZ5LbzCxCMAN5fRU3KkTjmIGyjOf9qETpug0lxUczRpC4xNe0NNqTxDL6vVP0nOj1hudO
qQAdVGl+IxHRnSRjNPD15BMytTI8+fUdtpTWf72bHWKhbAoQPgj2gtdVbxITcBt3ZnswSOn2LJ+e
NIvQdDqXM7b0XPbfnWFk3bbgXkNLkZ+CJtdOconNLxgck+AZGq+RiDFN153vguVhfKL2jovuvePk
WxacABt+cpdkTEZh+Pz6DRxbdJ6/RYO8QHrpHB+Yb719A0qHNQGiQHvIJiD2cRtUQK0dc0uZpq8b
JHlbcE7JHsPQiJ65+0h+zrT99WtYnsLjp5T7SKrsNLjmrKMbach17Nta0h0Um4GY7yjxXiGUbQvs
23w5T/5js+hvL8V+qrHwyEVv8/bd5ngVK4YHKGJAlyP5DWsvQ6tPhdqHv/tkl591/LZwLMCkIbKC
9vXRtVRB1C31fHNIS7U9z+wM3UqMCXNAIL7nw5AAbJgXWRT5B+RZmOU75BpWWBkXcB/NTdDEEFmm
MPtN9vlz5O3bF7ZIhAwDiRK/msdjicAq5qGxRXUIiGxcQxYEY8esPMUAW9quAlvCswJQ7E4rP/lV
JD05ENlj5CQe52I2t2YKK1dRMM+mc6+eB8ak/eZr+mvlw3SWjdrCdEMICCPXN0+V7i8K7EmWh2Js
i+ssr4t1mIwYnec63wKyTk4YAdFykW3+myv/5UvTKXq4EZcagZSJ51Puq5qrClTRWSE6hylp7DXE
BWBI2Pjeu9Pqi6OI2kHnTERdcnRWLnun7KsRHiXivXGjZvD6YotEnl8/V3/ZaUkSYcQsVJVqjiX6
6Lkiacqc06mf99kktrKs6103q4IkaQtZymC8XO1dB4z/djIDJOfIAfhg/rk9fssJ719nX6ai/tf0
r7NvnAHenCX++AkvBwrD+EC9gZrP0oS5RLFy674cKPgTOjjPKYIatRViwD8OFJr5YYlS5WYAxGNZ
NMr/PFHwR69lgxxQjnrjv+qVHz1XkirbIMCVExMyYE0+bwav7m6hZfQzDQg2FnVJgnR2RYbZp1gm
j1kX1lunQAGfVr9bb44W3eerWqa29JnoTTH2efs08xuROcWh4YmyLVYtio0V+IHTeIqy014HEVUX
IBZNuY2zFPhZyPQR6/k+qUM0rE4H+oxBuArf6f+FO9bktvnnm/UiOxrgMAn8edYlO4mpObsRvUCa
hM+hrz9uTaqaH2dbbkVpm+hbGem8aFj/uBUFTUdGLeycYhG5vlOn+jy1fbULLXfFcoJmw3csFqjj
UWnUWlGcxTZ3hUL8CeN7Y+E5B8DXPWecBMUzBLuTvrf76kzJRwe3XjciZAdnY+fw2BFPrpRRlt9L
xYfOoyqlfx5rgCiZAHUWv6KZhiCIogbnUukbT3bTIpdW2sVoBmAszBedZVLRBneMGyXv+3t1qqC5
RmURA5CqtVz3dKdkQG+qlXrVtkr4KZ9no0MAssAJG27scQWErJxgcDGz3wlRG+kesW2IKL+px4cs
c0TtaWNNsFviWBWhIhXp4hvDUExK2VYU3UYrYnIdQjv2t1B6dCJzunKeT2tZo5fXpwbyg0PDCMEC
RN9k0yRRJG+dIulBIQP3gHctY/57jGm+w+cBl0INR1PPbrp5N2eI0Fc6Qj3lFJmnlngkXsmbXvAm
3WJKZuwnEEte3XKXL9/ha93DcTzRs96B3W0JGBYGXeej7Tv1BdP32MSy6TslgjlM/hgbhywbdqaf
mlcxrUCclSj7kONb52qjtqZrppFpLrxqe8cPzi9//ZqO9kLOtEtbhh4PtRjJys8e39crX1oCNxrg
I2cYP88FWSheQQjRLg5JU6XRYr+sLf9YaP7N9UjxtCghEPM72vPh6dX1Blz3qTZXXG9s5k3X1tGD
jz3By5jFPgkkqu+roXl/PEQqV6OY4HJyOae8uh5lZmIvbSQvDXhriRIMp3oBi9yP/PQ3b+2oRHq5
FMuIhsaArtnxuY+giMZkHmF7yvQMaxuLp2goZ/19NZJcJOwYuPlV41hFA+7tO4oG8A1zEJEYoWj2
OgjnaoNfzPrNVbTnfsOrdUhHQG+gw0OIBxhg6QK+vU4yjPoQzZx9Wt9vemdtjgbRAiIY5HTayzaq
7kBTq8YDeSlC2eYW3hJa31q59uOqsH03xzxJ1xpuJLxslTKVrBmo1QKe5aD7DzHmMRJNNeJG8lVs
lmBP0FfAuY4HNch3mJOVbw4UxuzMCaTS78CkmR/1ARbgem47biCiTWzcdLmOa2kFPT0T7twaHVwr
m3n1Qyh0xgJu6MxTtjGNGFMrswvFijaSXtPNIKENrVpYTgQdpVrpbKOm8cGUKcQmuNmAUBHDGv68
jEjXPqj3CC7wcLuG0ikp5P2eBdggYtSwBITwLORom/gK4L0gMfEQKbkxBZwK6FO6Ijf77FzMC7yx
Nbs4z1Zdg2Ju35Ffzp2YARleU1/DLe6tqIQdiVRr8g8ABWn4GVU/p+f+oJbmnZmRXOzaeRsbj4wz
83RdIe6vtqHdNPleLXL/E3YwpfGcuYi6TyOdn6c5VtMrI0ki0E5NJaL2csYOH99nThjXV1Ccu/6W
ZPsy3tl0J6KzGWRHD8sJCBDn7HLAusp4lpqJDAl/6nbtTIkOpHKMk/sgmvT4GjBmxWBYkopzPne5
QjgKsvvpkQl2zktp7cq56NEDE0uX2XW44YoENCVjSfjHHOnG45QQdzYowTQAJyvJMMKn05AZAM02
pjvAIL7b4cNw5Go2RWMa+OBqRbnTagw/JylxG/NOtOxRm7GsrH6r14gH7wAEF/pNP5OvcJ/GkH7X
TcBZfTtkaT8zxVam/oKQvjxYrKpV6n9iECHNU3pzNZwNvLz5Z76LMIC+3kKpgfZGN0X7ogWdpbRb
LJFZ9TSXmjYM+PBwrrq57USDK+3YWQY7BX0zdcS+j9FUJWK1YYfka+87OhjABtu9EUgyZhhw2AO9
nmzITjEiW1sSsHxrA/o1mBgMLakJvPN2IROQVbtqFUVa65ZXTwxpPof5pgKRpe3w2RUPk8adSeZW
Asi5g2EzeoStYgVLm8AnrSnpDB60YSIbnKO1354CZOkxn5ToQNc6QleStH17urPhmR3UXE/t9SgN
kkfIRYPTyaFdmGCH9Ppkjq1Sxxs9gnZQ/Bx9boeZKyQ1TS4hTPmEpo/MW3Jc8zAE72KWUg1ITKjA
NnDE7KddqJXGPm4jcj6g5sFbK6yATJC6tgBFaVpcbqoKjP6JmS0pIdbc4WJb2m4E3+ItXkyYcFG1
hHD1i55QYeM2DEdN2RW0m3tXJGp+3vSGVbIqoVXw6swPbvWe9+sGlcIWY7PbYFQEFyOz+WzS6zJV
vGaGJ89Lnk2+Yl55anGdBSgQRoxOz0clzuZVNuLwdXYjuwfrkE74F1OpDitdUJ0S1lphKvK6PE3R
yNoRlhDifRf4KVAun8y1X2/dR8cH5nq0i222HcGOo0rr6PiQk/gYRnUceiGdoguHZBIU//4AjRmM
6a8vdZy/+XwtCUvzeSOlyD3aDKjWSh480ozVus+J4ZmzVYSxztO1wrifDCe6LmVJagKccNKiFHVd
oDNGOR2Wv2ksHtUPywth2rkU6ZBPNM5sb3clp1Ib2Vp55Gn6ZJk7lvLgUWe9gcrrqyC27NrXf9cc
O9rYkZWwzdKqWsgpiLNU+faaMWJYnZyRwRPVMHltzuqVjkWy/vVn/NerUITJZ5qKRffpmKbSY6EK
y57wTvi+YK7LIN72DqCod19FQ92tUbsvNd/iDnhdD1UFdUWaRYA+wpYZSqNrJ4PSWE+/vor4mzfD
Sd4wDJtayJTHmkv2uDaHxD144RhjJ1nZZuLr5zV8lmTdlZZT3hPTN8wnGo7XaKsqgfa5lXbhHHLC
Cxi0JMjttlU+qraLqGByzsMYWPLdr1/lUaOeAQgfAQc2wTRP0/lU3n4WstEGLGApcgsycNaGU+mu
AWJs4xRkkj2HPIeKHr08te9qB/2bKncWjNU/H8FdyEf1mxbR8vd/dIe0Dxy+OfdiAaEvZ+j8yY8j
uPrBoiFr0C1mFM3yw53255FcYCVd/KHIaugn849+elP0D0DUllPGCwOJbtM7ukNHN7PE4LJceXGv
ogrilby9TyydW1UwLfOautTPhJXFp5GqXb36MP7mcPiXi7C+GHQ9dZYZ1rVj/X7HoVNh2F17Q4rP
wqiFsauqyX/f8klzgR+/aJRx1KJVtfnIXj/+sd0oxMxptddWPplBZnQbgqTYwG9NN7hIxO7Xb+qv
fbVl0aR8ZOSvq+S9vr1co0cMSlt0LUHRAvyoHHj49iRWGCUHl8i96JTACRswhMy3/5Ur82zzcOMq
Ok4CLtrFLC9hVfppnx4Cs8+3EmPlauhQl1Rzz+hL16eT2Gim923Lzx+xxWURPOgmp6ij3aKfwF9k
CyXTqaS1GoaeLKZSbdwQYeBvGgpHFQCXQpDANRDkLqMUY/nzV4fbKAB62TfQDAK0UG6hUkNVTlO7
BhN279efJ20Bftir8yAXI2wGFB43IQM9yGNvL5ZxumiaiBZTCqZqcKuiy04jjRQtsE9mvqYQrD/b
KKPIcqjAgruTjcw4NUAFpkyWoWKEIBLJMDHOqqkn5Me0Q6SuUxJ9x/RP8lOeW59GEJ2eXo7qxsdF
gT6Zbb2WDInJK8lCdwb28mma0+Cj3vv9Z0WE0a3P4B62QTITM+f7bat6GrQq3238UDPWoT4OxcYO
sM9mQlcPoW1EvmvOPnO9wTfRZ3YVFlHiJOZ7poHiyZ8Bma97J4L5KWKNuqIPNec7lbyjuGbVTOjO
qiZoV6iL/b0VC2DxhTo9YJfyPw992n7EY+5/t4oAimEHYfsrbatKnAxxg+a4bdPsDo3VnHo2x0J4
Md18FyFwup0IB7gL6wIZBNmzI6duS4MhFlB5PMS2mJ4Ao4jIywzUz9S5WXwemYMC5SC2RLKaWhDH
kCuVoPMMuw+JOvPJF1vJET92PoNQ84wWStdKB5WGSaVXoy8NZbXq+WaoVpT1prJHpZzVXl6201Np
5sE31VKqsz6Jq26r1lX4ieyx6FYdIjSusjbM27mVA9XugjMG9oEejcaXejbESnWuxdO8bi01yAgI
QfkN7Ti8qKGMnmalBgZSVxiTrep6mWtSRfRIzLFgk/0o22HTT2QOuFMhFuAkluXOkMoOgop5LmSD
wiBzYuLzsrS5ilQ1Krcq6AqAQWlNPzScQfsEgDs6Fyd3fO+jG8REXJJliOEEK8yqiSEclGUCkC6r
RmOfyBa8kSBsQHWnvBwvtKa3mnUvdMweUaDNuxDUuRf4leUpWAmTXTuM89cpi4HBjNOMhLgTKb4M
AFzjd6AZxT0s0OlLgx3no6LWJOkACDG0FatyA4tMlOYn2yDRddXXRQ/ryeq1jxy/ifcEi5VtIlbK
k76sbY6CUf/Y2a28rtWy8aJi7r+3bYN1eRCNDnQvV6+0TjT5b+YS2rJCvX3SncUeatOjNJg8H2uP
ym6GdUaHlXxgzG6NQ6SJvR2cu5xkMdx6a8Sqq8bg4+jMVZfflNXTIPd4ed3KOTecw5hdDHFFjMCZ
7d/SrgGtvhmb9GWBf1cd9d9urLaM8P+5QgLU9e1NgbT89ZcCSWE08QExmK1z4Hu277L8vlRIz3/E
wNRavHQ/Pbo/SiRF2B+YaeG6ghYpqS4Wj8iPGkkRzge+YdQZ6JKl/lw/vaNIOjIwsTnQ2qSny/jC
ZKYvj2e3dOGtIHWU8o6JQ0amnmkBqA5Ju11DpzceNYUYzDbySdnLtIm4Tk7NMX07jRGsY87DakL4
hUOfWPfDUDtBv9KGLL/G0d8OrpK1l6xTA2YGu0RnSujm4zxnP0xY77qn/j1rc8hqv7rzbqL6Ldbl
+e+/3Hq69oEKmLWbAoDJDVqen3ceDif2VoqBRTaxlCCM63/ceAuFFMatzZ3AePPZyvTzvsPhtHjN
acdz5JIqP/g9tbngH7xdrqhidZMKz6GedRjDLYO911VQ04EmiInkJTJdQbwyamid6Jqa1boow9QB
eLwQM2YJhtlVK9nMbhrrhvKQ4kRp8OUutA01QXy3QpWNTbqVJXiUGPittZr7rp3Xeq1x64WhLPHx
BkpIBpzUyNEjc3uxwZD6NHvRAv/IB1xFXvjMBJH0oYLTyUkRVHrAByOCcKBtfySoRzHhkYQpPK1K
LYntW6WVBCOGGdIcMzqmlaii9STaKn+CsY8um2Cm1kjEvSbCFrCcyCy9u4msdsSlnBeTpa19sH01
7bGQQIjv8wvwyakcIpY6SUBeBhCruR5f0FCMnKVXgZTApeM8A6SkoCcbkGPTjckZsSu1emkrwn+M
GRiBgkHIImnldyPS9vsqzToyW/MRsMvUWqAhQGgxkkshm9gV1Dib1ONVxhDkcxCM022K4+eiIilT
73yicoZxCbgQ4VOjmPeFL89bHvUea+ZBS9vtBGA1HuW3LgqvKnBU5DPkKU3+bomXqKB6k/4Anjwu
zhSGBfAlm3pV2U19WAa3a6OAepc5yoH67aBaWpbhQ5/2xlQ+JnN6QJ6/TdiPq9m6Dwt9g8Bed+ta
Vw5ayRFldkgma3kdXU9yW4PqkAwTgakJgGaSU/7pXf6xz+yHehkElDBQhgO5i82aJ8edKmcTDUo6
enVh3Y7IlCoSXi7K0YKdZXYn5EZvG2vCcsXtihFihNg/ydUghkfLdPJ1NNbrLtOHVb9YOUV3wpT1
1OYHkghNbBtWXvIuC1vbGk6LqyzJCNulQPBXoDC1nu+dFTR0RrL0BlntocOs6RvfTUOdY+7Hvu9g
v7CLUNfdok4uktQUCGinxtgF/aBtIMiCSAtwiIQ+BQ4Rtu7QTzSTkfmDsFxSKrqk/USt4NoYTch9
r+wTX9F3zbAYp4iIPlF1Sqxi1pxtXylf4oryN1bsS4L0vLlSbwkau5pA9pIjGRCIHg77fMacLdr6
Rq8+B3W7my3f3xC84HbxkvTX4DaDPaOSerou2L9ui8BRgnWJpbkGEYEi1OEuYhRQ7iKjvo50nOCW
5eebvh7PIysxcYeD72bofN5LlQ586+D7c3j7YbGD0HfdV8XOKokLHOY236LCvsOisVH9SF0lxoyx
rCXvtOjkXoWZ5JZKe9tMVrCpqh5g5jTDqlsoUgvCxzCvxtSpv8zMq67HWRrhhmCfTDkB8HJoi37f
R9VZp6AW80CN5U9Txjm4y+McoV0A/l6LSKh3ay3Z5NI0PxpD0F9hhE4vLUl+k5KGt07fY3KcHPDp
G0UvgOjYC/BUQAL9OPllEW0cJQwZ0QyTW0JlMOpk3ZsMUhbJ6drUqvj/sHcmy3EjW7b9lbIaF8rQ
N9MIRMteJEVJExjVoe8cjQOYvW97P/YWIrPeZQTjMiw1rkFeSzNdpQcAh8P9nL3XLhdaV+bGNpF2
+4ukAMOjG8bkAHOxc0b11rBHYKxR5Ol7LB/KuKmcqzTO9kNbkZy1HPuI185tkpUWKxVRAkTIIcyD
jK44QDl2WabwSSfAQV43euemCzuhPO27A22MIlmjbSaiV4vjQNySRGpv6Q6TQ4fD3QofRrJwSQBw
fYr4T6nDGjublKK2fVZrstlcLayuVSvYU2v/MjpFpnzPDZTk8K8IZS13iaYCNgD4RCpNUBg/yGjH
+SQLuBhwuG50V7sFewCdP/bQmgalcm/a0V7EFWLbxrwKuTVdlZl3WZ/wf4JEzHLHDVZ7MNGKSvhE
SM9uWeFXhZHg+XbG1Rl9/UtIgldF5Hxj07OCPojr1cDXOqmkLEPdegn68YZPgAJYEHShXuh0QQOv
3iW9ccvZxkiXrEGwsht2S69loBR3ITnGvmaRWyNMOqBFck/j8xYKptAXZepiUXcUgEFYjqAFl+6y
xco+A57CBR1czsiWgBolrzTySRuTjELeF/6IoLMXjXbK0vSaCAIjIogrulxA3vmLXZWUjwRn+u4E
2bpq6LtaoEwUznVuhFa6UTeGWVm3tPvaXYVf0rftyJXbqk7EggPo7wGmLsm5ZEM0fE3COTwiJiAw
wIJkBfKLY5XO9egRfk1epUuHric6j8/u9cR6NCbTrmNx/JInSJwdr9vhd7Cm3eBh48jqu7QeUWNJ
Tk2GBdeorD+HQgXEFgxUhdkQrGgjXYEWGpZd/GMYQ/JCo9C6oe1pfjJAi/00+l9Zla3gEXAHlaZJ
72NeftqND16LtlMbNm2QXjsOvSu1qu/iCeFXltvqN6upPxEBdZ1Fxifbfa1aq78GDEd4hNiKKbij
BHCjll2zVUYWYruss7WpReV3chDuKsfay0i7yVttPybZQ6rv8PitB3jhdbDHObwk93k9iNKPVHmj
xN11OGrdstAU0vKsW7tS7uqWt21OHiah6BfhNDLcORQrlroV3cXARtZsZa5d5XelPXRltnAagrDs
4YXkFfJs7QSsG2sxqTYese7pxkRGGfuyTjE/QyCrnnTj+xzo20fmQiQ/O8waIVRQTIprFbCOKm5w
ai0HDshVET5h5uI10zj4tYtEgZfckFkVxVu7Baf4SIbxC7E1sZ5sO77jXhPwHf2FmWRJT21pOwqZ
1vUaqPE2L7pbe7o13W8TOegdAZ0OC1RvO0SQ3aLNuuGVvWcTusxyMh1hNNRTTbVOssyTqRknftoQ
iRtjE9CHbavVwMp+ZMK6c2PjPiIHOq3dZY4SgN4Cm4+vlnKdk9G+1GrIQHgI/Kn3iCXsVx47sMzx
4b/7mbfSzZ9C5fup6/E9UmfuV7gfSuK0xWSvREBhCYqCq9TXHlWvRRDKnniq1isfJtwKZmTSldTJ
VGdzMnh3FaqHJs23nX1f40UG+FxSm4kS/aYoOwtkMi0xTmjVQ4I1jsxVttpLsMlyCY5E+LMUY6sG
+W4yNhbOx6E3ANQ3iAOZLRk1GUpKe9mR8eEEwH5d605Cf17YUERbHnZV7vEUELVVE1FmmbLYl4oV
b8MxH8jNXsu6aW7KpOXdL9ovoLeNXUKsO8xRMEMs10EsHnSsE7m4c6Kk3PY5SM2unu50t7nSSLYh
y04Y8Id0qG8Y3HOHJbJMP1nY7T8Phtdv7ZAnkMI5IvEFbGcJ2G1M7z1v2CGsJjmF7xVKp8eQZiaO
EqvbQlUhzXTU1nkqrsjMsheyGq9dNXqsSZ+jPkt0SGTwadmUbWIA2JHVin+o9RVfTGLO9oA9md2I
oqmj2aRfJSp1M7JaXyPd3jlO8lKGkC5gnj0GY7QiDmdj1DH0w2ZnWtkTwRvrQpCOpdjqhlLj5zku
3qOStpj0W7N9qPV5xhuZX3UG6DRn2dHPzeFByXK81mJ15PlyY6CLJzsCiwip7pd55W5jouPXBKGv
+gT4TmEuPclkJdU5s1U/yjDnDmTKcLb1oyBfV4r6xQCGneI0n73tuVneJrgdCVg2nhtVvMx/yxbZ
ZzCpj3GifPOs9Mbp20+Kpv5ulf5ZenXCdx6+vwefiDQiwg3YKd1NksrMGKzrLFkT8HRDvMleMXLQ
khoIcjUkfEF/1MzmeQCLbZTfGwgMIeIHIsjyK8AKzAD7G36Sr14nv7rCucEotrInMsrigU2IHm6K
uHoeSoJ6O2vblaG9ptNHVJYo4P+3qvEsHQp4tq0QuOlaI3+3Zs1FGahQfVxasHl2emyunAgNK26L
ehFW9kgwMqWyZHIxg4VrTgzk+CLaMD3vW9vHAoLPUG+FE1/TiV0BwVp1LQBEg5j5YO8Vxlc3GK5S
5kk7QDYMYE1Q3uSH6is7E946Kd19iPxGySvi9zyCtsmRQYH7dXLtcWGxH97iv3mlYuIPZLeVEbgt
VkZSqJEK2n7U/I5acw+E1ldq79VplCcvcJ7CrN/YpbZAMQNJy8aell4BafYWZkW9kSMbvVbvjpDd
wYeDDsJ+ukrIWwony9orhJWRrIZ7zbSqLVxVViBjGVJ0bFMdCab1RZXqBi3FStfztSMrQFylXDvO
+Cl24h11wFtUINfAAmmiJEtWmFXdlN+y1F5R8/SlClfUaXxnlg1Z2TVyz3003ZUquZrmF9VUV0b7
OyyVVTcVD6TOofHsFmUp9qS++wP3yCzu1Lxb5EVb+hylECuyowrVh0mHG2X1W5MvWxq68D1aHyL4
N6qwN4qtfG7aO1IMH2srumnCaKGFr9IJgXOM3jq07Zs06om7lp/L3qiXEcZiqIVK+lSNLt+GwQ05
J1Z3fRPBD4+V37YxrJQKJYpuoy6A/nBla4NFrCTiEmIsxzr7kYae2V0HjsUWT03LKNgEohn1RYge
5wWPkMMiaA5mtaS2GfyAwU35GVnRMH1Shn72ommhHWws8rF0zh6a/J3gsSkWTmfT66sUl40jSV2v
USXyb57a5CaHnjb/HVVmEfmlEcRY4g1vfCRkxDHAmY1jfYOskgg7/ELCR9tUAGH0rLph2Z+t3y5E
gDvOeciPRgtRE8EEhoCRH7TiFf0bFnL9YCd3gtBUFikSPIUS92w518hAkXywcKJnLlv6dWMKdW8c
rOpqR+lh4R0s7G7SKCp4i9nfzkHCWanlnEdnC9Bv6cELD/yYnNfZHj8b5TsdJ55xcM93Byc9Os0Z
E6CMIw77oVhFgh0yOG+zjfn5c3hIfDDnD4pCGb/KRQCtk34+8cacgzftwdavwMF5Bs6K2Z81P7y1
4p4WUnfAAciZDEDCw4xvO1ADdKNr7HU6wwQmVw5zknsS3/LD5FOodNW11BXC2xLO74+54zBr4hlR
AF0tfUJFZD1PM8BAsWaWwaQKfLOImWcdljYT0LJmPlbIQeXbCjM3QTtlZuze9NJEzTKZIQCFup4R
LmFvIeNxWDGcpdlzllzUMwImQCr1RD0S0VQ+9rQctMqSyjUF8jxbQpe17HVjF5IOrkppcmVMBWBa
PLuWXODnMe7MAw4VCL5z5xIcCVVh5qWyrQSdOmkzRjU9IFWxMoNXbUMJahVATvKotbS/2Q/MMNaK
NgBCvpnRSvKY8lk7gFvJJATiKv8Cus5sV1oUYF7BCtM/kcBfSY4HAwt3ByQsAptCWY4HVOyhaPi/
9dP/PMhj/33lfpXH4nWmRf3f/yNev/9q/uO5iH8em+sP/4W/1Q6zlwDBFvlfBoYqHOz/U1G1tP+G
jYY3zkXci0N3ZnT+S+2gchym/QpNRMO0RJnzf9QOMKMMDcIZn0GkQy6l939QyH8vRAAGqdEqsGyq
e4dy79tyqhaopLWqsY4QYbKXXcpRQid8+YLufHZyHfeY5utDHIQjaJawcQvejuIaMsZ5BckMSpeg
xCaNbzCDS757anyNTUhZ1L0tfJJpjbmfVl4Y/n3nnBYFo5L7B6sAI+Lx8NkU52Vgjyjx0UOtlFxl
6dUiHH2ichdvKulnhB2nTtK5cc5YKFsYRzeQXh2PZWRZpOvKYPqgVdZmPj15CQQNTwz0q/tNnkB0
mpwmXvTw8RatHn/9ePwzz5MbjaSGp8m/GCd6BIGV3iI4gUuNEtin2EjX1Tzwx6OcFOEPF4lIhgvF
QYV67eQiU92wJyICLV/lcHg9Dlnxjchc1ki4ptcqUVQ/Ph7vMEFOJhAvjop3wUaTY54KPLyqLrVO
OphiALOS+9jmOwWsFwzsQCd2k0yuoFvanFPWna7bv5GEf4tRSK+rQqueL/yW9w1TUBi8yRiAaEYg
+T5+wg0VD0eLQtPP+75il+L44xDfBblN27inUDtN45IgtBuL3wySS1t0cWl/I3IVtava1cuPf86Z
uX30a07kSm6OOdwzFbz31MhRrzevahCqe4I91ejC3D4zt/C6ax6mFhN3xSlhrjXn2sQg5teo8Xao
Nx7BhukX0KZnr4e7gpaHtZHu4vHdzRzKI0VBBLDHK7ufm5nLwUmiLSad6sIsvjTUicaFIFR3sBNC
NFRyZCH3RFRQuuqmDZt/qPac3xfoKbRdMenB8TTn9fGNdAdBNMUmlia/oqa0Kh21vpJG5/7jqUBL
lreDBQ4HOSbH41GQz7dm5bjs3QND3RX5NO56mKg7NiHNHwyF2R+iId1Cmi3zVHlzQcilR6TgTuUj
ZW8/50mobCeXRCIYluICK/P9rHP5xtHpUy1IxYjmjodquzKh8aZW/ijReEclh3COd8Pq49donlbH
CwyPZjZmHr4RfCSORxlhRatGqVU+n3Htl90YyTXeam+p2hRFJQEY3xO9D7YfD/p+Ah4POq80b+5i
Nzh17gTsX+1Acz9TeOopDqlYVzSgwhcm+/vbOD8qbF9MQ7RNp8CRkuAEk5h0ihoSvU07eEjYzTa4
oCZ5/2EAMGYdZh8cTCJgj68Ieg+b7N5qfAqc2tZoKmeLWgHInsy5jZpi3X58B888NtS8s04bucTs
1zwezyKWIMIiSMGvqee63FTKZeAMFIopJO7rxO5WXhBeQsSceW4IieebiKHc0PWThcMpo9Dwcuit
KTknIBBFvs9K0c6ZtOLCBZ65oTPMjomJdV1F83F8gVFUAzofei5Q7fq70hLdozphpSkrKq1m5KGZ
+/iOnvnU8pUFeARzCRWuZp1cXBOmzaDXsfBBvpC11rQFeB+7xruYSSSOQVzrBDeVwnqtyLHMAWZ2
7YOnyfohpk/YX1ho5tFO3ks2wPOeDfkAmTInK2fcFqmTZ63wrcyg0Ty0mVastLZNRzR5Yf2pAdHk
EAhha4iXEi255L87M8FYl1mzcVtyQ05JCH1BIJOMGL/z2mBtFErlk2EOr7LRXrvEi3Z1J9sL1/xu
elEWZguhz+vejKg4uWYcbdqE9Kvzda1IVk0fY/otXQ5xZfHrnz5shkKsa/OBIiTHmzUdb1egqjVC
1244/8qCs6Wfw7rcuDSudsJuDZU2gjQ3I8EoK5DEprPUg8jZudLs9k4m69j/+NecuW6AH9AaIKBw
9QebwZvlkGBLvH46hrY2F9bCUZz6k5Vp0VNtlcmFj8q714ogXfwXZDETMMiLfLLyTgW+J8WCJ1ap
ZbQSceLQ8w2H5wD1yDocO/fLx5f2bvVlPJ2vCtg9SttIa47vsw3TyBEBK4aIPO9Hynl97RFBtPt4
lFMjhoFP0ZgjH7AKcQTB9nE8TNIHAfpSyWVVaXClNXNwT5mWmd8qsU6DyiT5OR06Au4HI1qTupms
HMhAe1m57T1xa2FNuTo0qce0F+Fjpy8yP80yZz800n3M0Cd33NaznnIRine0DSqWUmNYT2UWXdg9
zhd4tFzYaILoHx2GwH87T7E3UyjuAiXMrAkxYwqyeBn1U3odT2kY+FXd6RuDFu9Nw5Lq6/Rgt1bs
ecqFSazNF/LuJxizH4Yejg5k5/gnhLWWamXQN34YAbXCkkJsQkDgtyx166ojjZOkyIrms0rF+gtz
1LtvJBnAbtqA35+Etq2Q3l74LJ+9LTPNbmY04W84mRf4bnUnLTrerKCM6atUKmeFUaot/ThUNFs1
VgM0IGq2J7tx2srBKs0Li9q7hZQng54cyoFls3M83X+IzMVQ7MxTM9Hqu4q7sbDTMd11GAp+TzCP
mKOTduE1f5eTQKnNQipPyQE293wkP34YdqcOSlhmBOw4xospbouyRaeq+AQNLWxDWWqmvTNsZGTR
CLFgTYFxZzg/e6yOjYwWFu3bPJzuPn5L398JjCVs/FjqZsXcqWUg8rQhUgXdD0sY3TUdb/22qbT6
fsKLCgpzoic3OtX3jwd9v+AxJb0D8wIbnXO6ZRnrQnYgQVW/ILbwavydElU8VPmKT1t+YQdx5vr4
ZEJY4buJKcI6uee5NAtUYenkoyAXD4jXu5VB9MRjSgN3G2QxGHJc6BfMEe+3LbPvzKBeRs2DD8ip
1U0zyWWqaez4scttJPsh2dMgbbZtJqlXq2kQbdH4iPUcWkmIoQhQcnTjbatX0+7jW/3+M8YPQGiL
+58j7DszCo0tC810POGehGWGnzi8Cpyy+SpFpl8Y6v1nhcA89iY6R7CZXXyy/a2Sat6ZTQR9ZVbw
My+C+HPRGV8/vp73g4Droc7Di2gRWDD7uN6uqVUwktGM49ofJ037pZSR8SMuaHV/PMr7CcooHAXm
9D9VZat3PIoccRhrUTL6Wieynd2YFcYhLWbhbuDsRvHouauPRzx3XZxQVJjQfDAINjoZ0Z1GNJjk
gJJRrG4NUROrIwGF/8kohzMXJjV21iejqKEgpTLjbVdSgAoJCpopydP1H4zCJtmzQSBrGGaPR5m6
PpZD3Ix+Rh4XkN7EviKne7gw3c48I9hMWO08XEjovuc/f/N1TfFbU2LDgST1Qd+VZW3vciWoP5lI
yXwNc96Fe/f+TcKtSXWaMiMSc2h1x+MNaZfQwmC83I2VvZEoircQZlY4OLOHS9/IcxcHBdyZnxJ7
7lOzXJO11KAbtFBK0EZ+Qic5UcPfqprcM3uKC7P9zNzjcMVxYl6t5g/U8ZURgy7seoS+X4va4+CE
Wb2N6m778aw4c//md0lDkW3SeThNGSm7njqlYhEZY4a/coKL2PEYX1tWo82fDEQ/YuarsUycTHKl
w+urVRDz+q4uPtWyCJdwPabrYOouLEbnLkmD7AIHSUcGPjdT3k5Bxc372A3Uzlc9rbo3SstYKY5S
PQ7VYFx4RgcC4PFObi5w/2ss/XisyYz00HU4e9eVE173aJwIc0QCPSxZ/4IHI7UQ3soCdKffE9lY
sJeqhhYjs8PuzxhBxCwdMLXAsK0SCsUo9bZF+QXLCf+bGIonqRTVLwFoQl+MaT46fj6VqeN//Gze
dyTsGf7Kjov5RodHPb1lIiLUVyl7H0iJukLX3txg02y/jAWAesvLvRVaXBQtuTmhjW7iYEtkaPUH
U3G+mSa2EUpozrxrfrN0dCOn2pFUa5RCqLlCItQ4etndhhqSdWGoMy/yvNljuwPCi/3VyaoxtlWJ
6Vb2fp2RGFGgJkZ8GCrVtUBEvqgio76EDDg7In0F/FPYad9hh6wC33kPtdk3qZ3syATttnhaEF1i
E9RujLSK7j9+pmeWD8iMsxWDnRLdu9PlY2pcHviI4d4rS7RkI6I+3U4uzJwzl4WNlzYSPhC+/6dQ
1DaDmNVLSAh1Uql+IrNuX6eJ2E5qLO4UAKIXxjs3U1nw8edTYwXKebqdyYkgt/WyHXzgMKSIQKtB
WqUj8ibO6wnhh/KaI6tWfJeG4kMsPO+727H/ufDen5JBOUVzhpwL9XwJqD1Z891/M1fJqEwbIYbB
H5EkkTZjRt31YGakxhRuf0W4N+GnNoIIQDDqkn47ob2KLkhbx48JtLreuWaY34TFYFHYbaM1B/bu
whnizDI4959UThEwVOAYHv/EkfMKwhdF+pU7ImEvbGXYernU7sFkyx//fLIxuXl7Z5IZvu7jsTwZ
Kqqa5wBmIkQfUVnVC6yU4foPRuG9xfPmghw5/SJKxXMnvQJjQ8cu2GZNUu4r7yKOdn4xTpZ0FkJw
G5y8cIp7J/ctRuMiK8OTfjOOxX2GQchZ0qPnOJ44ctjYos8/IUELSCJOeu9CceL9wYh5NRNN5pcT
GfL8vr2ZV0C4zSEruZFUKQiRr+L8OiOqCAFYEGwksZKLTqvM7x/f17MzxaFzChINSuesMXg7aO3p
FtmaJWq0Nn0RxFUuVax1i9CbLvHyzy1K+puRTi6voUSZqCUjFUCr/QI19E00ZfJCKeP89eAzo+8M
o/H0a5brZkGxV3A9FkQxgU4ROE079dhBMvXLx/fu7BW5QPNmGAUtz5PZkqRBB1WM9SiVqbYeZyGd
aNTqwhWdG2Wue1KrmMvtpxvP2hnmXIZm8E0pu5U2RhiQquESqODcYv52lJNPRqqpTa0ZFfeNI9hj
V1q9PwQglqrRc3ZVqKH7+/jmnTmRmxD02X4y8Txu4Mndk5o5qklIuHFBtoEfmi4uHqVo5L4Pc/cF
16e2HwxXfBkqNXvWUzTcQdvFV2Y+urb/J7/FgbbBe0ArcQ4AevsW9DOrVjEb6Y+6lrFmD/EqV6OX
AezjBp7B796I/aJDDh63zbSwhzhcj+7fMJh/S0M8+6Cp+JC6y0YZ+O3xj0i6IFKHaZA+PsJqa/Ua
jLq6yS8c0s5wJ9ns08gELmS4lLZP7ju0LhfRKre8IXLsasrD9CFl73nLt5LQeD2w231MQvcqwZf7
nRicfBlojvtFpy73irdDu7SPPvfGvv09J/tPArWIEhrAR7mBCxVNcANoSlSrkiibC3Pu3B3GG+2Q
tz6Tdk9LFWnKtoJ+Buym0WgXMjCRGFfp34HT//Y5nvuI8FGYC4ucFsniPH6OopNubxFD6ifsuQln
Q/9nLuTcQHow1RSpd49/4FodG1x8Btz+9MKx+NxV0qwBZMlZldPdyatM4zV0ptCSPimw+R6HmiC4
IRefPn5nzj02llh83hy2kJt5J1eZulVhBeHge12h7SjdCA2Bberej9OQ96s/GAwZHMd9w4L4dXJJ
fZ+QhkHngmQRDGQ4WtVlGTn6LnJ1eeHunX0/AF5TKAH3TyTYfHvffIb1Okq71qUYI4wxes10K4x9
Z+qUpxHN5VUndeu7pLI2Yj3AuEk0NaKd3dRqyovUG7NekKeB4fTj6z+3NWCCzBoHwNdo5I5/U53W
KP57VVJZUY1tHqojprbWuZ9cl0jP0ioXJnmKTx8Peu6TMG9yTfQbHF1Oe5sESsV6mrNAj2UWr+Ko
ue+UMll2tvWVRKvPHw92btI63G4aI2zxMYkfX6FedljTRt59Wtj63qjddqEmVnfhPp67JG4gqx+x
Qey1Tl7NsYgkCcQcWYoyal9y3SLTrGxD8hijej8QKfEnV2WAaaCtgXPMmF+iN3Op11LLyQnO8Y3B
xgdR5PdT24vHj2/d2S+pA6mc9iGKA5z0x6PE6Mw5atAiCd00fPRgpOE9AX2SaLmy0t1IW+Tu1OwL
RbTf8Ol6qyQwmoWnSu1Pbi+6Dm+GutOaPnl1aFn2SYlqysfJSnBLLKJ9XQHmWeV2ij03V/P0+eNr
PzttaGva1GfRnp1idusSfzaW6cGX0vN8fJSmr/Rxsv54lHNrHVeEtpD0D4ua8MkNjoTuylgb/AA7
wK3RDN6e5lS7U/HLX1h+5md1egJxUYKx2FEvQ3t7PFQmTBvNeorXJDTkLdF+5nPgtMV2ADWwypkF
O9K85ZdCD4w/uJXUn9W5Rswe5EBWeDNXK9Vp6BlD9c2NIf4cl5WxzHNYkh/fynMPjAIPxTnOig4n
8ePrmwAAxH1msLo2EJ/wPuf43vXS+5OPIFGLc09zVmF6J1OxYkdT2FBHca0P2soj825jj1Xt/8nV
/GuUk/c7DEsb1zajqHarrbAdZyuNCJ8/OBjSLOYAgHKKR3OyNtYh816YFBwsM5A3HbjRaCVBti+E
6gkbbFau+IGayQvaorP1FkAuGkPPAKDTuViRAdyqGmcC2ZnYqq2idu6Ddmye+QTY26Af+l2D9HYz
lUl/J72IE/NUf/v4Dp9d3Lw5j4HXmzLT6a7YJC2QwAXevUwGOkFOXr/pbbV6TZog3oxTYf5U9cn4
WuhesxyyBjtKmLTWfZgl/5CWeaj7vP0lJ8tsUth2RRgNBzG76nBORvo68UR94WGfeUEQ7fMFpHYz
J12cjGJVLSxsq+RENPXENfahMeG7yYiu+vjGnhmHYwYHHvZUHHlOG+5VrulV3pBcbEVNfj0kZb8R
NNQu7LjnXeDJckZzXacNyR6CRuTJa5joUV2EUab5so70B6xX0ZrQhWGZYoFfdsEo9uBa66UaRONy
SqtKvTD+mY3T0fgnL2ihFrWwCPz0TVfBedXb4w8I28VGoMvaZiM5Ggsdncvm43t75nuBPIlCL66C
Wap1MqqIRJRGYaj5ntap9zln15VTiPHRwSP/ByNRh2SXT9ONCXO8nMLBmcIMu75PVtF4VQOwW01p
rTyqBqy3j4c6M2FQKMGbmnvoLmrR46FimVQyiF2yspH1LQbHlrilosD/eJR5LTudMBy2EbYgzUBw
ezL9XWEFAlS8BsXQQUHm2U304uEQHje9BVfhOiyK9FKc0RldFFu0N4OenGXslHin1sPlEoha/Mbj
2N31Jh7nKZ5ttGVuwovsJNFiigNOaHIHbeMFtvlZj5UrF8N1GcO6CYEG/fj4Zpy95YTdzCLSef07
+V2y6KekpBjuDwbjZmkWrkQiiwu3HP7Du5vOkeKATZ1VCRxZjx8tWBXpKYQ/onuZHLl1xqn+MmE/
NbXpqzHiEMxckW6sAzQb1E/0VB5Q2o0WeUiuu6C4DRUaV8sWhI8CE0FrracuFkp4xxJU3AzdhEmx
Ez0UAVJjXXVfA5xvF6M7uPYuNGbEd3zAfdshOQDrEv/etwAkvFjgIywtSOcjbL4gGsbtNHWw9Me2
0cPr/AAU5zcAF5cH0HgulDHd5AHyNd/h7RbL+AAmVw+Qck0PGwRFM7p8EG7jrTSZYSTVDnhzbyad
j1Y1PctySqiAFhPjD/DqodT0EEtW7gGUnh6g6TF+FmyOUYqhWTuA1XXpUNtUD8B1mIW57gNcKr+K
A5K9sAyS/5oDqj2qEstZNQeEu3nAuQ+hBUbGOWDeuSSQ771MnE12AMHr1QyFJ78EQLyIjLC76oya
6Dt6W3j/EoQQS7WzQctnnYK9UVBowBx6wM9P+DlJP1YUs/48G3+0TZLU3CottXU/dZvpQbdgVCEn
h1Oz4IypkB7RxXP+Cz0YaJuxHr/oVInwZAE5uSlrpfpiWQ1BNDp5KNUhGUUeUlKyOTCloOaU4i6Y
c1SUnl0TCAjiVSozsLRFckhdQX9AAgu4e9JYMr0LHVybTfOpsWKT8FY3pXkQtnTyN1lnp8kyJ9Ca
FDpH4J8OJn3YNDEAE/IpyZ6BgWXckuUCRciL+M7sqNglxtJp9UZf2kNERFONs0vH8N6I2Wnd1Vee
EaBuTGFuRtQtcLYttaB36m3vqlV3p5Mu9jmo+v4LJNKOHGWpZd2V2xX295Ep/Epyo7wTGqZWN59y
+v6q1AlSFOpsU03kk2rmwEoSU0hiZEAXLFA4aS0h0GXbeoiQ8wHggBu6t2rbeMpWxl44fO1ct7UW
CVAt/Kht2yv8b5Ynftarxu+B1OgI8IwB/lsRyu8yplYGqwS3EBCHgimsFtn4iSUTfMVUTPkLGY4Z
GdQhVa4l5dzoW5JU7s6I4/xX2Yj4XmpDn9wFoWO+pHGdtIsMVZi+kFEUqb5rGoFg8uTopHOC7eql
DOGz7AjNbOCSWWP8UvSqSJGoyKC8H/RJSX23o/W2hJclfsKELwlzyIqiWgRO1X9r40hW27rF4Lxy
ktB6iQjE6zeabgc6lKzOuEujwbPoMA/ROkLDpKzazJvmCN+Rt7QvyBZfmalXqSsAghlQMmXy7tIw
U3CZB/yQGGdNuMh4aNlC8Ubtp+BYdVt4Rv8dPIyigBiz4nhhuan5EuOlCBeuU0HHSqMkTv0B8Y9Y
oVTT3J2Ha131Y89lWwffy4bF00zxvc7LHS7rEC0QMZQYPZZQBQoFzFlW7DwzNs1FXBWGthKiq0LQ
EzrMiGyAT77QwwQsaafodO6HKCZQrFbJ0/Cly+t+Y+uKJEZpEh5ANyUSHb+/J8Kkbua8RY5JxRdd
qvA2uz4vk83oCd5OXY3cHNF9D5iLN72Dd6bju/bpqODhiYugRVZHLtDDMLjWoxLJWof5MIkcdYEt
tcUUpeR85h0QLxJyNWdcNLP+G4SrBgzIKlO5GWwB6ayoA3va531TaAnhj9JDcd1ZjYM4ThnAODbf
ESkWg/KgAm63pwWIB3zez+WQuoBssyHQm2j5X1DzIoB1ZBz1TVzcUrT0Hsn8Tp4snYR3v4dPvLJj
m5QzwBQANGTMwqLUS1E7+vMYaQl/DML4GZJXxYzKSuUSGfqdHNdFZEOjD68GtUyUSyfn0RBpaQ+u
xSSiPHzkdsGD0IJxkQo184nJYntYCOJ3g/Qnn6kUHJniQM2hOuWZLDZV1zwfPvn/65r+T5tSxr83
Tftx8Zq/ih+vb5mn81/5yyWtkQsIER2RAVV7ahTzMfAv4ik54w5VYYrdSHr+zhL82yVtOeDi6XDw
dHH2UhHX/79L2jL/m/8ca4GJ1pYVjgyLf+CSPt4/4b+hwOfZjITjBxPKqbyuJENnSIhHQsQtIPPV
XuwHbVWvRiKRt2/uyv1fO+G3sWHHB6rDUDT04Voi1EG0fNptT1nEJrNrhqVOZtGC4fR1PDbp9eD0
xTUkl2ojRZ49JxXM4CruL0X5HiqW/9qf/zU+2nUUQzMFn7t+vFXsJPsTNM/tMjbTMLon6cVd6YMb
u+vE6It6oZgwpxZGKLubEbvTr1CzawdaZqg9OkbvkCbtBPe66YGDBVZAczZJrdpbTJpw6nWQKrm2
1hFAEmAKPu53LWsn8Qs7AsRQs6fxhZLBIEz6UodwKOri9xCUnI9zHfI1Ld5WewxhQsLPM+vge+iM
/UvfW/qz2ijFjdePSosgK4v+emf/bcMHo/jRBvrvu8IBdy6U81ROrZVjpQYotpN2yTed736nmvpr
0VsQlcbKAjypkPP2oma69po1FHJ9+n8k7FQlAMOFPRn1zymXqLySKLAglJJO5jdxWP1otKFyFl5f
QaawCrLrFlkYWskG6KbxQxt0dnShlbZPQatLkl+SLPtuAc/JoFW6Yti6SJ2+DJ1rlMuYxKVPVp2L
FH5XNHREZyuw7z3E0D+SbhyeyKBq8pXCVchbbeyi237AMrdnexlZdxE4mXSt5k7e7NTagnWtJMMc
gONVducPfPPwjUgPbA4ATb5eUR4PztJLi/ZVzSj6IkAZtXLXdJQFb+jeQAJrGsP9Fmi1m25Lh03C
KuqFNnEMGBzH1wKPSLNi6tpH2zLD8N4okkFfBrUbvbIPADeDY8EilsOh1bS0hdMQwkWoUr1K28Co
FlVj4cHCCGcClBGxmvqJFfOZI6PHsiF+9mbXLQxSM4FP9YNa++0kU+O6VwLPuWrAq9RLgmOyT7Ht
xew8Bg43QPaY05QRMuFsKQV7+g8u2LauxoBS+JJGYBg/pGxu/x9757EcObKl6VcZ6z2uQYtFb4BA
CAY1MylyA2MqaLhDi6fvD1ltM8kgjWG1n1VZ3aybCAAO93P+84vxKooVD/PK1JXpNs0GrdgWrIoy
IIlILw6RgQfAJhryVg87qXvVDbK0JfcF9CaM2ZOxMDj9teaGNJRFbIzCGT2MwdqKvCVkI9H3HuJh
ujU7w4kDXtJME6DUdr1ZRs+k60FzyHCoKmkaPNhYqDl6nCyVPJrSrTq76nCme/xoQ1qTcNaOne7x
FIFvM2tmMtV3QSwcb2cnmrlp7Ra/Pk0fGOdCjwgX6IXbQcWKzi366AwC8hYw+PPprRGCqg1wjXjo
FB9k7hanhVsMgcyI9eoaYR71tk8vdLPUdkLDG+/zDfgPeHOyA4ICgmGvM2SbAIS3O6BdJ5qQmtkH
YzUS1GraXQBZszmmjXBf+3pq9pG+mJvOmjI80wf1UNTS+C5G0t63RHbiNJ+RNrhYinE0lIwO6Mzv
41D7C0FZHwhMTugocDmRB8KWf/v79FL1prouuqBWqNEF4MmuNzIzHNWcIjmesPyC+p3sq6F08P2c
dC3A4H3ZipIos7ZX1DMn1lsQY/09nNcq3uJos5lonAKaldJWUL97lbxas9YDGqUYIf2clWfwqQ82
YRIwqCGZXmABwfz97Y1rMrdG1Z1VrDTH4dYqOtz66mhQfpVm6/xSJjGn/pRZtuqrIHQUwzNxEj7+
n7gmaj02/Zu8mcdnBBPk2/V2U6sbRzGLXam0UbnBMNU6J5N/v3ZJ7AB4YjLIg6EOefuLUatYzhCt
v3hY5HfNEO0umvCBS50qeSDZ1dydWRvru/9/a3edr1p4qf5hluPe/Y4dpTi5wGRKVwMiXszHOjJp
PtLGHvvAjRdjY0PNTnalVsQ3uBLmj+PYQAHCLfBchNjbNUHpQvHCYIFJL0klzJhPsMRksaQmNRze
gWXHuwLfAh/twPzlzO1+dBmmFwy1XAaErMS3z9ewNQ7GPMGHmgSy+5nYCA0PrNK+p2eaf/SmjLZd
2yxfEa8qx7nNYswkiFBWfYqYPN8mdp2XIf+e3K9RjPef/7q3G+f6DLB7oHJkGg2nFUD17Y+TbgZd
IOLHrd6xh9pylXBCzkoG3vA17vMsdM0BG8A6T47qPLQP//7qa5wDPFamp0gU3l49bfQ2NlezLQfq
QkzXLUakoKmy+HMSt5tlEspVPuC6v9Gk2oeNs4xnJjtva6Z/7h9pLXgj8fX4YZ2AjiRwJdR4rIEB
8+Ml6GSkjXBm6+lWSBtD2qxI9/rcnqOSnPI71jNq9ZkHBWWThJ9zsvaMWtiYGmMdSQMn0jCCBvK1
iGsqo8GI8ytKNSdUmDndWKWdWUE1JeO0Ta00pyG0ikVuYWkk0+bz1/F2J1gfBrlEUNLpRphV6qfE
U9aIahSG0mNYg2mdY8bdAW1i/2gW5nIcksZ9+vx668r/eyPgenS+kMz+lPHMm9++fmNaVuyGQ0yr
DI8kXMUKcy0HQ2nc7qHEJSTUMDzcRsKzw8+v/P6b/PvK71iuMGwrTJONPqgzKsXYivIQR4bi3GHw
tiX780DRrTNGp2VkevlntvnXNHtkilpYdTMEBYq+fVyk0ZXRYLNc91r1pS/g9XHUfe9bzcGFCTu9
JHXir14Xq1cgT95FW4r8kOG8/GoNlnvm24OJ//7xI1zA6AXKLYrvU05nL3q9nT27Dlo53sa14d6l
ytRKv1ILsrt7HoxTyM7XYYtQv11bCIC9vEQxqexcwnNzfECy/Cgax2ogXTE29g2j4XgzlsiuwXM7
+0cJUx7D/MRUxIb4QIP4DTgYz3ZieVlYtFTPMpLFjoW/3Jqx95TFxHKuU/soJHssMWhiUuc2KThH
fare/reVeMkzFo/khVddki6hask2DjAYaqptNcn5B9kKdRJ2o0uMYG9BZF5K7Jg2Ua5Hm6ZC9hi6
7ixfzHpUbxSpgWSViT3Ufldx8WM+uEuJL7U2OBu1i9IbALKMiB6p4ZkspNceKJmxJ0ZSbY8+ULH1
MAoP8/1+rDMN4Vekx0E1zyCoKm7CFXV7aTT4fWpdezHPU7ctU6EVG6pn97dbK+Ql4e9TP9pa741+
Td8GgQb/6Na3urr5tXoZlHhNl9ayIRE0vaiylmKaQccCNtt3XybLEM9FlLa/oGqQjTMBvVobizz1
X4lGB3BYeeyub7SQJv0ZWuN3qjZGCgsFEVBxXE5be/GKZs+HP7r41UZ5vMX+LwJcFNp8U/WF9qsn
pfa7qyXJNb3xYHzxEjsFyHRmOoC0NTGS14i/bIQO3QevWexNmkk3yqBUei/1o67MGQBM8FRC2xGV
5suYPcxfg6gxVbXt2r0upJE+J8SEXgMtAyKq7WxU4HlJLv0u6gG/Jj3xdotNzibIl/Q2k1bNC6RQ
y8Ciu3AWv5n7gr+UXu4nkUjLoxmxqfrDaEW4QLUatN5x7rQgl+QqBbWlAJITy5U9uiQoveJK5GGg
manqi05t+pNWYsZsWCuX33buxM9MUrsKsxEoAIe5mC3DT5TK+NIoef0Ci1W9E/gc3AErA9ips5Fd
gJbGkowGHnygQ/yAcG4v03U3LKINFGnMzoH7cn7AeCs83yudnA9NmAbpcy62n/QtdPBkb/VNqEsr
Ho6xOdAiKrBj9V2LXjzeJhnzGb+rRyE3GVQrcmfzfMC7M8V6Gk7QdMjcRFp+MSsG94KGPb0w7LzJ
N+mQ96zSCG8dtvqE/lTDMPzVLnOioyyHiOUAaEBf/EkKvKoHbFx+m8WUvLoCh7zAmhZsoeY0dwcI
yr0gM3sAj+Jx9pj854zw3Iu5sc0iqPNcOQyIUZSAccec+R0n/nfYX8tEhG5tywtuX07X/WzF2i5P
Zkqw3uCU2jRyIqahi7RI84fFoIn3ORmydmfKFrEaJbhUg7yzzRahAv6ZuxQrsdzPGSAa2wIqD0u8
E/oznTuBxW5KqkfONzjBVunscq/bg9ptmi6zCQdf1EjfmJXLwu7LLvadOPeuBS/K3dBQw6cf+Mwl
rzElBlQROa4JdjUYfp2ZONs0Zaw/x6mLi0VtQUShqcrsx7Et9GFjdz2YUVFF2bNpFGLGL8TtlUNu
ec43KTol2gxzW/4sZqe+UwZscoNeIUN2p6SKx4vHvurYLHFShuAwzr2wm7QIFLfioyo6w3vBe9T9
3XkeGdtWtXwR5GOvz3VaP0DDa7/MM2qVQF+kix3NpHiWb6Vof7at4yovmhVTeHVGTrJARPzKbaxB
Et5yIFrdHk6BjseYKV1Mknk0oSULJxjlUIMmyMG893A1sjYOA8xlI+j0gKjzfsTemYOGGAetnUNz
znrV13WrYYEsQ3mZppolt8xvE+lnnlCPhlovt8OUFg8qVuuzT/BMVPh516AGnQi6FnuPROYu6NGz
4ZZrSQV5fEUYeou64lqKDH8O4KB4ry3ryq+onX9iMBEXwZRPKomYSe5tyqLRiMicTRosryu9Hr3j
oChbt7MpudpiVcDlTCEVuFq/1MXInvgbzN8tZn2Qp/FBfiGDbvT8YsnTdJMSxlFx2mHcsZldUtjU
xCY9xEgYPfhj0aT3Wkp21HH1zcRTVjeqG1fH9zgQtQFmiAWsvWbezI9ZNQ0YW5An+DQUYpIXc8ti
2ZttP+ehNSC4DBjJae6mJdal2E/aYgPMmCbJL9o4Lr/ZQ7Vrj5gboKTWZaSEVzwc4QVb8sbvkS0e
+nFyKK2aOhKlr4piwXK9FTnzISuWuX7Ts9OOl0lit7dFErX2ZtGEPQQt8yIMk5oJE29ZyfIbMeEO
M5FIXWOMG5F77AgwweZdWselcaXVlacxiRKZtYlT0yF5Ql/wP5wTy50Cd8DZkRzPfsAtHT9L9g0t
aS/4cmwD4p093OXC6rdantqPJNAp94vAV+hAEEt+pZPmDcCKCTBgq9H3/U5Z8rAYhXI59pFM92aU
11nQErUS2RwXNZqNYCEHofSq9ldZFPKJeOTbZsA2mermQsalOCeX+MN+eFvD4uDiIopZOWq4h641
9V8lXoGhO06sxRhYeo43Ma7UBM8zz5YCd+Em/5FaWW8HepYtN2Q3aitnZS0RSAFMVovpFGOmkXhv
18970+XnO0n/DRGvRJBbK2bFIE1Nq6BV5wwqbVQUZ/WMb5GatUalFV9/OnAv9I5TsXJN/F9ZTPYU
rEHWPkT7bCeJg/E2vdS6n6pTP5ip1Qs/0fLmALqk/pBIxL6kxgRsPKiVcY7iw1XfFabgEaueyMCi
Yv2Fb59pl9A0VBh0Bp7HrnzBsHf9AkZhMPy2gWA9SZb7hhC/9BFWUpwGslmzFpjcZY+lavQY4rva
cOdVgrDqMVYBTvmQCWcBnEndm9bQkl/YOiYEWxUwoZncuw1G4pjnzeslcccm0j35OXY4pIdRgldI
oPck1vDdy+J73XiRdrFUXj2uk19l35OYxSGhKUrnD8McPfSlNqxeOnP8JWK5v7YqXJBNF/fGb+Ba
9aVYYjP1c6/uS0qE1XdHHU14G+3orNlF2eoHHY2suP0yOlp6tOPS/lqkU49ZUGQ0LwmjpAfCvEor
KKuhRse2pNWucGOdSq/rnDo0QdmVoyEyk1Fs3OPSbNs5I+ppzn+nbVYjqUIBnPvY6dTWBlJzWfht
pNqXKlOvb+7QLK9DhjgubERTCt9pPRU/mthipF6OCuGYblFlhPrMaQc1qSfQ1GJKzrweR++wiPv6
qUeKEROU6awM3g5wNoAoUHzDNJtshMgSRajoqIt2rtPmv22KNXNf9IO57Sgf2YoWQyYMhEshgzTL
ZRQU9tzdeAsQiA9AVFxyhLltQFgZOZQTPLfMp6GVV1SqFqmrQsmhMHiJ8PzPG8f3LTKD4tUvBh4U
Qq1TklITa26vtvCx4O6IrTaXchNl8Hzmao27WfPOPr/e+w4SVAIYFa0xk0OkkW8/hZIyxxobHOta
vbKOHhZZT2Lsyq1mCvb8z6/1HguymKhxDWBLHXrdyWfXC4WMWZQIQa61RcidEjyXLTGgiAPDrKCZ
0TtSMPIsU6/tqtO3n1/+/aOlD2esCvTAsBTi4ttb1Wa9IGtEIf8u8WYyBLBSVWaMXO2+V7e2nWZn
IOEP2l/YtJh8qQ6SXvXU7kxOGLrnLeUFZLL42ZUkr1VaP21dCpavHhQ3KsOouPv8Jk+ZxCvG8kes
hIAIDwoUom/vkgER8oSBpKnWS+Vl4U3KU9aqw8XsWQDDDR3KGBGoqkBoY35aMT9RXDuAXnbOtPGD
2zdxwsAil1EVljYn4ItSpS54RMIPEZkCLN7ZENTHYT+Y1hw4iQaja87Vw+e3b3ywxljOJCnz6aAi
PR3U5ObgFE41ELRVtMPPitVgBtrQcNyMMFi6bad0MK4UxhjRrrInSEmRl8yvSYfUALCmS6vNIvWm
CqeONI5as1IriIq+v/Jg2hcBjDAaFBMfh26bS015UY2WElmXxZdlljl2Z5lJ4EI+h7nwjCsP2bG2
qTq0DX7pNMIOrHYQA1M5d5L+XJoFfCa9IjWMUfYUtKSfY6DMNLHdeYpoGc2phKWNajpFoejw0Tjz
RX4AU6G+4IBGEYjd4qmmhuGBU2pNPqKBKPXfKkYpRmC0GKWcuc4HQJwDAotshyEJZiwnu4zClbtM
4k6ddhoMMApbWgrs3cNeiLvIpMMMqOgbiDHNeO4e33/2KAoQSTvMBWDhnDpVLzHib4hyTFAJf9h5
1jSGsZm5gfTc+ULJkMF/vgQ/uB4KEh0zpdX/Cu+Itx+gSsYxJmZlF5BPuVxzohNsOVZTdNPx8adB
yYBGOfN4379GhoIoJyATA/pghPX2kuQo8L9LfFVG2yC0s3OhKLCenfrMdd5/XGA5CDQg6a78j1Om
LnF6bduYbOAw5dJbvvls28f0frHWKM/9Sgu0qMkPgJVDaJRKdvv5k/3grFo93bk/izqMFvHtbarw
5xd1gJUxTJ277XtcA7VeTkGpquL580t98BKRsmErRplm6+/wW9Vt44Idmjt1lvkh6WM98kXsiNBF
/kWWY94+/vsLIlFYXx6jK1g7b++NL1FVGgGP0s2tbOsyLdlHAAlfaseeL2t7zM5cTz8dklGWwzTS
mVExM+L7O/kkRTXbra2yZpqS/irI68rofLaBalPjG7HTWs1bdvnYz1+wclMIias981HJ0Uv7llOr
GUbzWSK3XmH31wkor7KB+mg2gWtN/X3WKVa2UeHOFv4sIDZuoFhq54YcHyxHInVZ+uwU+NycLvuy
T1okzmBMMbDwRUOQ602JDtHXa0slGdOKCTYbFSNsq4xMLX1azpmkvD/i2NTwlLJh12kOJ+/blxYD
rfXEQrJK2igJGrc0dsg75W8i9myQhHjybRWKxucr5YOPnZ0UaxaChFfvrJP9RXrO3LeNR6aezqLE
KwnULSH/8N9fBQYWk1u+9XXAcHJrApaRXnAVWzjLXUOxFEAbkWdkQKfExLU5hI0IPx4XK7bpU/EV
35UDvlLC4tWNb+DLzVG2pM6rtB2HVHbEIGqKcwsoDIre1XOYpYl+DWF23uaqHcUAg0VzTk1zqghb
fxR2F3z9NHdwnU4lwQNs1TrFITboYiW6cc1K7t05E4+dJmcCFtTRDl0ZEb4pszR7YRGQrqP3/bnh
js4jPun8Ge4ww+NshmOzhlD/3fmjSzOSdCjpUvvadHzJjPUrWXv6Qz3HreMLp4eEqzqmogWqmKZf
bjN4822RJtoP6mjSQgnQdM/J/j9Y8jAdGGivViA8o/VH/wVHtEPrlo7RwgtRotfKjOeD0drGhTpM
S+ildIkjRIgzT2K90dMHgUoG0x1IrACqJ4W7Cw+6mOKkD8xqyQ5xFBcbDbq0D05cBw6HQbhkg3qZ
DMM5acoHd4sFOOeqQRnPLzjZleOJTTnzvIFeO1eJY7cY6egzoZ9AKvvZarrvtKkCtuf/pYTe/nNj
f5Mf//ixvr1f/J8dvF3gd3DQnX57Ii3jFS/j28Nh3A3wrtO7awqbVG5aDtjIb/OuX4Kk9hjjRBSH
fZip7aJd1nrVPTmTntEzSzOpgllN9GYL3OiakLr6YvJBuscMaBOlHVy0GbGaa/5KOov9i4AqAJrY
mqztUpslKV2UvPYuGVMSwkXczlflErVnDtr3Zzq0B051HCjxsmMPfbuelKJwpXDBEZV+sHaNmRch
lRW67SgVh8+f67tL/Wk98ULDfxcq7Gl8Sh5lZZYIdyEzs/tCZuREYBrkdEl++L9dsBzjwErrPJs5
inv6kaRuOROoBuQFup9uRq2ODhW4D6F/ZCtMrYYZsiHbe0Ov2u3n93gq8oLKzzaKYS/T4NVp+tTX
AazAsKIoXgLPLlS0KknhGzPYeIPv7X6ZF/u2qKAFKsgoNgxVjOs2a8WdltSmT2qac8izur1uxbp9
fP7L3h1b+M2QBITG6w8j+dR8RvVKQ3DrGNRPdnSV4MNytOLcOOOAi8HL6WZBiQ9PeiUqI4nHauHt
grLyXi8RzE/BJCACblONmOigc2Shhw5D2+fOKcSzOlkrVcuasHuPqmxkgGoI1FuY7kyzPzK8LAIv
Aabxmy5pvnkQ/r+LTKCxTipilq90OvcqHHNMhBQCK25Kt+3qrZVi9UN2+Vwvm0jPRASEqJoi0GrF
Tg4mvPveB8/tEBrBb2b6BAqVhFNb1s1WG3r3ysswyQaiBfHGrDcBXJzNFHOVFk2WEeRLC3CY5v1L
q2lwQfWygeNkOiUCCYaMy6++7lMby5AiUY9N0pviIq5zsPkR2QRpfnRm7WHM7YGISK/I5oP0FJzd
CvZ6ZSNHg2zfnmGpc1+6cxNtlpgF8duoR+urV0/DT8sVS7VPyjLzkJcYEvJh08ycQOkkjS2dK8Oz
BqJytUYCdd+jItK/MVVC2zEocUlt2U9g9NZQ1rddiQmxz4uKYEA7SvzLckgLBISuU4YHdm3+SGuT
JIu5q/uXXEQmmcuGflyQ4qDMaHLphbbwqioo56K6YhikZShsc2IusTxR4fUYcffAENBaQ44xSAz0
uSCXcoD10vuqPRfkFWIBXZM8iRhnMxHpwNVN2TxUFoKanRSwkQl/7OC2jl21PFayUr+KznRRYU0r
BQHF4uT6THhAUqGe1tGmb0d5E2Px88PVq0kNK6+Zv3VLlOp+Xcvyq9LXthUmeUeGQWLnRu3n9HSl
z9eC7XgyjBVQMrTfZO8sWp7vej2u9ujS1WYPeuAW27yWmroxMxXzdEeZPKgOdQJNoc7nSVB8dvpv
M+2aNiAZk06bA7lW/AmWQ8MxoDV+VVkorT1sCK6g6pWeb1PdYJpR5uSUJ2W1jg7KNdi87qSMQ2ht
JKubWY+iJ0oq1SRqPHbWfN5x+i6Z/BqXiR55W2R5rRn2c1Nnl0KxB8fPUrN5btjlbgXB2SIo8HS9
goZUPWVJrX/pmdmLsEU9Q+K2sqLGo954916pJ18yb/LsYASP/a4yWvzeLsOog0l79nNJsWb7c62R
XMgXtiqh0PB5fu3WRHC5jB8Tf2pxNUfk08fQTxX9K8bUEsnSUv+gA+gPZW4Ypd+SZJgTvN57pNJL
JfXboe62lbmAPXcW4jZ/aDu4483okN6dMBnmFc8KsewV0CJEdReOtF/lfJJ+UtbeT2Ih6+diAfr2
iW4jwrfSNXnU5s77hYNjzF5gJwMfdGsn+Ub0bt37pFkkjJqR2CsbA55UtemQS6nbNobCfSyoPq+p
/6PObxSh6wE4cayfOaPe78fr4ENfnTCg6OAh8XafTLu8LFI8nAIzrodNztreSUUu586jd7UbuAva
FOxaoC7zj5PtuIsgVzHBZGDcj4xQG5bLt0JbND+JFPeCtdTe6gWGktKUM1pQUb9APmDNiMINCkJy
g2XR6/00r4IwSDk7psovUijKV8FraM6cUR+dnhjYaOhccEiDW3tS77UAbwOTXhUfYtOptthuOl8r
22V4kTFyOzIExG/Bsafpno0nuse/JzlUdZ7eYfab45YAG8r2Ra81T4xEsnNmch8UMHS5qrP6t+E+
c+qPRA1aYE6RoUgvM+N7x5g+EGbVvgiRnClB37dAvDYKXsjMGJGuA8i3qwNGhSBNDnVlwugXuzSY
/FSdbvYLWMS+6QlO2ol+drEUKuOrJJ3EEY/U/kx3+P4ox5YJ0O5PKYM3xskStaQwODQZfQJOKrtx
jnTfracXw+rM64HpYfh5hfLh5VZPGK7Eij2952kAhnQdwNAhGYzrGLfP75O55AcUCmievDQ69228
g2B4yAxebLjs5IFAk3v7kHGIgS+NZzM63tHdw9OVX4SGT28R2aTkTV63jwhb3o/R4t63jKZCCe/+
HIbx0V3T4lIu6auB/ilML1xsZpdplVpFzfBiNIvzihPoL8jg1rO+RNrT5w/5/RrmninLAGyw/6Rh
envPrlbkTk4lGDBuag+4mCuw6kobNX7ycOZKH1xKw64VKwd6N9yW1z//q1WNvFlJTOavAfOtNA2I
OYkm9Pmm/TKOntMfnWRoX8Adinhn4kifhraappfYkHKy82Gb9zKJ+6dUyfQHXG0hCKFCWXocGqT2
1UY/SUxMal0jiYruVIbupV+rU1GEdT6KigJbqt+JDjfTwIZ4uCMEvftaSS95jVQdP7mKNvk4DpV3
tRAPnGx1c7DgVnVZeetG2Uy829RWzkZq9bKbLK9INxkePG5YN1n1OhO9iHejYsjvFhrrVYo7Epk8
m5BlOgUttJ+S76ljP64k1s4x4uE32DOKd71dGuZtCF3jqwEyT303lGhtg0pfcC8BPCvl7edv4YPl
pbGybPpZon9INHz7Ehg6dLiY17RCU/FSlrZ+OZXclzKM8LGgeZzzlP/gevQ9QJp0eIyf/syH/nrp
ruGlCwQlKhdPwyVnNiMFdpYjy0BhS0OhbKrn9soP1pmBSAb0ir8dvczJNoWKy1I0viFIuMtyPXGS
ketuiGvoMu2r6BIo9qLVNo6tzVvAMKTYNNNImOxn6anzHvKaGw4ZAeyZUmZN+Pnz//DHrdaFtL08
l1MDQ6UeXa8yaYdqbUqfjMQjTLobHLAr2z6X+fEOLaHzIuSXyoR6gv3s5NDo+nJMFMPhWl5GUHVd
15eyX9QjpNOafxXJLoJufeYG9Y/eOC02luorXk+M8NsVRjIi0eYWdzgkHgKperbt6FjldmJupakP
NpV5FKdbB2/hp6RWEFN6EQ48WgclcpOk6TBf8i1yvs0ZSBZmumX+Q7qRUTACzOoneFrdgwX4tgQN
xocENpW1e8PfaTohiFwfDlaW1zspM/EbpjDTwV4ZunOplu/5/HT0GPphfUdVaPAq397lwCc7RUB7
gYse/jEFitoC3ZaDL7XKC+MI8TsTd4Ugb+hrSYGbM1zFzkRpY7eXTe01+8/X1QflI78HZ3CiDnFx
OtW2NPhTe3CpoWpVMk8pX5nM+AyN4jMNPRLlE/CPJh4HUSTObB788+TralCjerIdx4CE+XTfa6ro
whnK7N3sVGj9yR3kAB3tLHldgH6w1+AwrWGXl/FrNsFiwDbBSA5pE1nSN4Vd3qsUFc5FTVwAnDs+
zDronXm6AzKantJCUZtgSccp9s02UVJYV0kEm4rx4jGP88UMlMoWP2l5tV+5Pjl04apV3SPozS6d
2Utu8wJSsW8rXRttXXIzsAQZo/pJWyTkrdyBzBbAJbJ/FxGOBds5qWM+DT2zzo0E/yDnb0BEqH0M
ITnXmWGZaMffLpi4c9wsSqUVwGvWxMZWUMkqS2SM8GKWAfqhoz2Byun3rmJ5RPnJaSovZOmajynJ
qXf5YFbxXbTkrbmNmK/1l0o0la+ri3GywcwWhMLj1/eh09aeeHCcrHZCztK0+UeJ+P+tAv6LKd9f
39zmtXv9P78q6Kbz9Wv567//K4AnJZqfr1XKgfTPHxx+/vc//69/7AIM6z8WQDETWfY/YEaXj/Qf
uwDD/A8G8qv6BdEVsqd1Uvu/dgGGjieArjEQ5lDWiKjij/43VN3Q/sOOpdER0l8gGSLb+F/YBTAM
ePvp0lsyPWFAt8KRBBq569n011ls5wMkq5QWU/PyiyEyHzvD7m9lSi54jyHx3q7xKBlgoPnQtZaj
u0z0go3YVqXqBBNNK7jWEPc+45HLXm3Mnaq4se/lxgKyYE77Kc3gBZuTbu5gDG6MTp2PgwqZJy1t
qjVQGZ9OPg31ttZYs7kI+4rYV2aVjk8XcGzmoqP9roW1NZJOuR4X5xFFgRtirqlsu8HOfkczEim9
06qnXJm1W9Ebyp2+2M1tP6bqBe5g5aUFLb70macORoC3SfI06LVzRLRiswMzt7Lm7GZgHxhndwO5
8J5I4u3cwB8ZbORZqdE82yX/WeV10Le75Aa1WGgnzmViNQe9KHfW3B7M5JC/RlCmiY+7tUT1igAG
3mz9vWmqC9xBw8LxjmMkL4WDimuUt05s32pxdVtWcAYtgzS7SPsyzbQVttzZUTg6t5WbPSSNfKgc
ws9odK8xHArjVPPrWQtxzT7mxXQLYJohUjfSCMZusXMn79Jup8thrAnL7KHKCeVb3YGqtXp517Xx
gzc36+g1+9ZN9T0J5U+2u1wmuXOchwgob3mCuH6ItI5AzfarNehh3DtbQ1Z3c9xsiQlMgipGLeyI
F4T640RwuMUMbhjgtkMogArzYhSXcf1rmuGFAznltbjXgWZ9WcZHR3jbqUQQBFPxiIyWX5K6V4lW
/q6ZPvq4r9iKdy2bZg+l+UYHdl2DohdkuvvYzQ4LQjgLbKjLbmDAMwS76WOLijt6xUzvZ+UsG6W7
U/TsJkvycF6OGOIHsba39Nu+ajdKs12Wl6E64DzwmGgMmzuCHnFjeKAUf5VC3+fGjanNaQA9ZOd5
xa5VoHorTvesFMq2URbgH/HVir4IY2eaxX2jRQRRTiCB2Q6PH8qc21SJD4pn7ho9g0ylXxudheTD
vdYrd1uLx6V9iqr+QMDlt8UhNKy06CrzUMT21TwsF05pfkub+DaJcubUxc2s4IkEbf2+qe1mU6PN
iI3ioOTf2kG7wGxob0nsodQ5mGZmXpoNgurual2/Au2Jr/GHu0AV8s3ScSsoj0vTAmKrL7n+krn3
WsJ7qvdVRJdUDuNvbHPu1Hx8QNawGd1kF+e1r07GwameK6XGXwqPAVSyzFW7S2P0LjJHfk17a9N2
kuTzq5aEYTfvt4127/XDk5ahZxuvXOOqt46QzyTI6bzz5umyT/JjY5MinV2ocbE11oQ/jH6cytjp
aRe2bfzNK4oFl8/obi7GB2f99BLX+6IN+7q/N+tf5WxujGzblPC2YGJM9I+WqP3RPaCV5khvL2G9
bm3pXQkceX0cikQVjBkTshT3DlL2GuEgNM192yhvLKV5LhxrP+vRV2y3wlbKSyUvlwDp1N0graNi
3w1xzWPQd8KLDzoGbOOyq8omnKthj8FDaCXfZtO6bbsWWUhb7MZJfYzq4Zpp5RMgFgKfLA5kOkIk
a4Q/dOFUX1m2SLnneNehvPMduTfjC9oQc1Ae245Bj64zOc9ocxvT+wpj69bwmqBQejBVHIyCJu1a
kPRiO2nfZ3fGLGnZxJ6zXZpdzfLFCYzA1OFRV2MsSJrodxIxblKXCGe8/OhlxFkaCIdkHB1lVf2U
dAzs41EZuL21p9a7aJZhayfjg11g31DApA6ZY6Uopwrvya1gpuNT9s2LkubSTDJ51XQFEkKHPsLy
bgxluWT+jVPaqBDhiAXITU8H5juOkez+h73z6rHcWtPzXxF8ZQNmgzn4wsAw7JwqhxuiInNczIb/
u5/d0uhImsHBCPDFGDAktNTqqlLV3iTX971RT9LPuB/OoZIfTGfMXVv06T4s4hvDTAy3UhQuDmuD
whgtrUnFOBqHl6xc7jojf+ur4SRyylhB1Qno6kp5Y2TKcCC+gnrrWS9OOgfOrVEI9TLOmnJS5Wc6
gQ0R5j7wgz+mshclD3FkJj6LQM612yA/TrDDOEfgo7c8J+Atq4tlpypj5kZiE1rzTVeIep3O1YNU
LEGW1+ucNPJ9uZYy2zinVHF2U5ZiGULVLBhiweLGvZPLzoau9pVTNVXQRJjlxjqHDbnDg7iQkwfc
UO3V1H5u4uGhYgcmRsZ6aBN4CtAkDwhm9mGLDkV5SQqscmoS4k4zCDcUxbQb1OpzHIaPpdfu43bY
Q5ARFRJlG7uUz7okYheW5bk26/CtbqFumZPdLuHumHbl4HObuyKCfIZEhKTu68jPHVovupIbZOzb
p7Ynck0u2mtGnxkwIz/J5tRtJS2NtuD4x3R5s9T4eZz5KBXJarouChCZgjLNMpU+ZQplC/B0XNxr
p2xGP4u0mazEJcK1lZ9KMusVpyFxJje8YVieZVTx0tzg11IcTA8pPipDi0IAlrZ3+0k/4B84ZHl4
ryzhazaGN05NLkzpPI/6+DY66oUKnRUqo8942jbqbVSNMo1T0qHjULofG1IzUxnxugZ+v2P/tbHZ
ycl6rDCFxLVZHKRUYgnI+gpIb9R4fOd3QE4w8XRHe0MuTu2wNGtdGCQDXV+xnMQLT3VyXC250h+7
2OaenrvHkpUFyjYPD9DYmnvNYjkkcXZMTM7vwY4ILQxzDni9Gb50qbNWNvHZ/tSTnZzXBv4P7GU7
BozP0hxDpqjlgFg69MwlARJQimFbhkZ2iIWZnQpzlteJrnQI0foM5qKz2Y6BNfp2A+tYuz1KGM8G
u+sWIuBMfDiY0MV6NHEJaJJGVuNzPb00iX6IMFV5hRNeNGvEaBqRijkrBs8p+17qnLPI2+3EY0ST
x00rqAKZkNdh3ThF2buDLdsVYHCBaswne2wQvthYCqBiYEelG5wNUaDVxT15c7uZBDc7DltvaIZ4
VWvlXTPFh6VMFR5sHcbNtK13ptHb+7JLW4z4ABWn2hbTkST3/GK316dnkxGIl+LUXGFNLW8KYjMJ
mtkhkb8BJrW3Y1w/d5IUrbRkI+QUMxGI0ANsGvE0mlMTqSBPxOdEehSScsA7PjZdsSaQQazjRnsq
a8sKBiF9//cCcbCC05USPc26Ay/YEhI1kZCHHrmR+i2EMZc1zjEMx0e1Vd8TUfjqoH72zJcAxZ6K
0ubncvH/96z/ghL+n+1Z98lX27798vn1S/n2mXz98l+j/vof/tsfl66fX+L3pQuhn0ooGMysemVH
/rB0EcKhoQhU0DhYgG7/WLqUHxj0r2p45apE/qk9+cfSdVVToX9D2YoxAobsbyxd1k/Dxh/2fpYu
g++JbdBkxZNRaf156cqHkSxGg8T+Wem3aXJoWriMunqvavy2sZqv6Me94M156EMca1q+o/XjWKdu
rmd7RatNd8GjbNWK5eEFdmNt+iIzZTUX0UFnFmQSqOxwpSRvolNf4Y8BWpMKc+Cc18jXS2ZgIQ6l
AfxEa6Sn6s0b25mqbtI7Jz2LbN2SDKmTF7YKcX5WXrXDaNWKtWHvGvty7tjbLOuIfy2OD9SO9OtG
DwqNgM4AlaXKEoV0pVth9HWFFcxY/MutDMtdB7Lu1/3FyW6S3k+q2zDdE7Hb4JEL/SzDR2+5zVrN
Tq2zcvRtfpffpT7po0SEfjcPmnzLzCS7JKrxK42WeDEP5FmtjCcctDMT7CtTUH0HWE3K1/1PvR1h
mZ5I8MDflnet7d43+amSHlVc1gb9PjzRIlcikWxxc7U+NulaJqluwUt4VR1dDWUEo8XF4m/z6YDa
cGP2N5W0jvtV01t7YC3iIzBKVq6yFtgHVKq5vf6Z7IFX6XX+kH/+U/75z+uv8Vv3/euv8Zv60X2r
H//61/CdvhlrY61/DN/6h7E2HR6fhMqZ82kQq3BeOesmO6gW5iaAYdSmrtZT17PLsWXmp1SsZIyp
avXChL5QzEna53P+pmvewKiY3dO8eDvJ26wLYnXtKl61jZdgKtD6rrFHj+E5KzzFWAEYwdab1blt
vGk584ilI4ivZSlrfu0Tt6jONioHrSKsyCU5ilJ0tzRWMVExo/9y9XhSAnDVMXnLruGzryHqdwh8
kJCAQr1CYZ/dNuDj7LdKD/D5Wq/rot2k9Ydqn9lhXEBnTV5HOHMtuLaVlvvzhZ8zDj3gOFBg/Z5c
GP1+vsTvIUOVuBTJ3ip3k7op96Hm1xvENJ6Nhoa0tEj6iMS5MA/qNu9X0ZpPr+JHGOFJezXK3cWU
V6n0zKUa6Y3PIU0wbudTxOnJKd/hXK3w1mMTob2XfLh+2GYZzTPkDO5b1lVtusT9RhvW8sLx6jdS
UPIDg09cffhHwkhxZ2euV0drg6SP8IjBhxrVlb6ruoN982oseA1JgY8959x2uzgOooqb2pvVeyFd
xNB7xSLhkfdT+QJCP37H98np6K98O9/Z36tm8itQkLejhI/bZVZ1vFKHgF8l8Q0uuEH3xInuVOEL
tJ7aoR3c/F46D4RhtL46B0YU4MomR4FEhV2uHrLiO0yeSJp1scPoeGo9vXsjVjUQRDfoMhvZFZKV
MI2rBURX7DY/dw/yqBZp48T7vEs9JXmPqD6exK5l1+8OJXBQnR0cZpBQkq/fm9MF9UV+iyIX7ZD6
yCrQ3BbNN7JGujM9nKcBIG11i7vZi2sacxe3Rr8VndlD8EVtys+ESTn2qB4evBJnRtU5GIauv7c/
z6so51vjHU3daav46IYKwpSt1yycvdj6ckbpqUtXubHJ6+2s7a8tsjg17eg+Vp4Qd/KTrkt5lZWP
pfwo50FNcebJflOx2opYoOLBO78b872mMmTZQU/iR7nq84s836eqp+Nljw790Xq6CnQUt7opbjC/
8/esu9LPfynP/RE78vU/899+/RWlDv/Os4rkwsjrsfz//JtYL/FVHentFeOWB+OyX55mACgEa5Ps
Lqy7FDEzglwa/cRYqMzvXPYUwknTu8iBp8TJmHOupCdJxj/jJz33FDbPTmZp1IhslN8VJIWRdGu1
sBDRNqolV+e7sMqtSAmSNSx3ZALEc0PBRVxvW+OhCMIxGG0/mxENLbhqjdB8FujyEhD0+pZXtVS8
sufCoJbjqrl5t92Q/7OPbGpxVPZJrFSts65wJ5D1iMKtfs5Hc5X7JVHVFpZZ9E5v5iF970eiIoSn
N8e4OpnRY8WZiHrcKTd26lsWicGr5VQDMemeQcaJ+lziC+wIaokGyQunKUhs7h2Zg0RdYB/UC+g6
vyfzo3lrFScodwY3bdI96cYU1HQPOZ2xUq0lQAS4omzzG6sA0X08YnXUS5idHQqnMvUhVLJ3TvOX
NNcdd8LqpdO3lxiZ3/bypSBvMsTbLeuzuyw3cqVRlzN4kaO5dq94va5syUsMpLze56bsG+CLmpT7
RdUG4/g9RgdbgFqOa2SxmUtWAT0eF0kjZCdm23YXihv0OblJjFIPJNsJpmRxvJaCQFcRw151zsV0
p7Cn4B8JMlUng7vxGTlKV8XnjrF3IW5x3UvTK2vjKUuVw2TkZyufHovc/FRLRn/9HJdg22ij/9aU
eq6/yruu/frqjm/1z0/9qGrMYVHc/fqVfv+t+P0rX9H1P/0m+Im03zDqzbdfos/51I/pf0Rf1fUj
/6N/+Bssfz/X4PUfVU9XNF8tSqryj8MjdgKyVK8i4N9V4P8G7P+X9/6XYy/+hPT/4/N+nTwN48c1
xwyKU8eY8Ue4//on5AKjfAW2x0DkwMz+Bverxg+bPEJq1aAOGUlVQPjfJs/rH/FlEAmr+Dzwrzh/
Z/L86+BJoQKSIebea3Eb7gDrLwyl1C8Vq1msASRGO414Keaz0MdPvvDQVRWArDQLRiO+c2DCpMUc
N4PM0agZAFMYqlbGosybKTK35SJ3aHNRDv79a+eYfLSVqL67v143vPm/Xzb/8/+1K8xi6ifMwERi
Adpp62RD/rOL7X/dBnfB7WPg/+9fnr5E99WWv9xx//zp4vt3v+TvGxDbKSZOiFm6Ush2+H0DMq5R
1Ap88NU4ZCJG//061LQfuCHJUkZYpZICcVXj/OsGpP6A1NaIMLz2laPa0P/OdfirDfDPG9C/eS3+
SDu1Xa+1edEqXlQgb24NYxOBXQd0fS2bpEuIsh+HeE3369HIpZtUHx55yvp9xOPU0MGNNXJ+2h4k
ozVOPboAi7qH3hGnrBH5q21PIbmSOk3xsxm6IKnqepjMJ60FFktyCptnBQ6FvAf9LAO54FhavnNE
i1QclKsZS/hBykPOMrpt5by4HWvOqSKLwxsSoUDbh0rfQhXXntPx1J6pQRkdJw455hIOwqFqm9tW
jU03nhQkFn0yreeRQvfcom5IoTWymqygLZkKYHJXzgBvhUvvoicMzYaNIIa6j3tioN4IDD6VZEQS
Tzi4BqS3Ruwwfc/xqQIYWarkkaqYG6CrgybLKPzUdWvMS1BkoofxQlNMUQ1lpmm9QJGnvd8Si6vL
vRqUQj4CynzLYQpnFIG/QNAdin45zIsMSac3TGWD3UPlyF8izt9EaJ6iGCdLZEvAaLpE+AMyN5D3
UXipsLegVzQCU3RyKGuOV4UQjVhke62OMi8snbsszLeVAw6sRsu66KrpqxXNN+5w4cVGxDKXzduO
SDSREZxS2m91OG3DjAQM1a9UL23SAsTJCcbQOpdJ/o2UmbDhmqxfsySaQsXxfTaXahX1OaNVmubQ
YbHMKCOiTmzVWZ7dvJX0U9my7pD/2651XkK3FzrHtzxtkBhYd6PyblEG7WFZTHZzEt/FkbpUrl0W
tWt0LTXEvMc9lSxPSbI8FLFFB0jEq9zD1TXlVF3mWK8OXTuOl8XI6IyQRomIEPEiBLFlRc0VZ+Uf
Q6k1q64I0SGrIRkdg0X+1ZL6LbzEHq/kwYJxWkvD9ACvAkyKGF33qF5h4undCviqVvONYxXnLBX3
obIEsNXsCj3g2TfFwCt4AYJyunWDpc8Vveb1ZRwMdeLGUb2tWGuRvAPvETXTsEmYngBE60pl3cLQ
DEW9b1Axl/LLwMDmpFNgtGRxo66YyNYJmS6a1ODmcC6Tna+t9kJU3XrsdqmTrJxT1ttubkI4ao/E
xRxLaN3QJiBGkpSzhfzB7cAIZDpcyoGKr4f/iyfHdXb5/ej4zzFxILz6J6NG+VmBb/1xQuHjf320
Kz/QT1GShECTAgLbuaZL/KooUHh88/y+KriZL9C6oSf5bcTQ1R9ILLFu8UfXQqtrm9Vvj3b+SMeT
fv1C2Lso1zP+zqP9OjL90Qj4M6iAYUXD2IMmmUK3P2NbqgObrbfQIajK5fdkSK2LPlWTO3N/eotM
2o1o82obMp0/kAOBfpbq8oewqQ+NJgNK5BKDOXQmH5PiAuDCIZJQJyDscWr1gcFbt4NoaWwwItxa
6TR8FHL7SvfY4A/SfEOS5ICakvrDqXdib1FJz8zNpfdkUUK94X5+bZXktZnsl3rktisrbT9P4YNs
xtqq7Gb0b027JxFSuhKFD7Wp9KdlTL9CEtKaCl9DxWJFw2Hx1MzDEIhmtnYqAZdrTe3mQCkU6qol
ge1EmboPXZJv+VaK40BT2FiNLYQwD9ESkspt61k9R4udrAoFrKwUC5yPkzTXfpTBD6UKdHns9h1W
idUc9WWw2Oay6sY2CtBcf1b6wpo1YnbJjGLd2/Fwn+b1rRbVn+QzPuk0xPBKJ8a3BAVsT0l8H2at
vsko1XIqniASyUNeXdTLbhns8ldR+N/aAEia4+9/OsL9xwa99Vd1FduIv36p/4T39FU5+09u6l50
f5ngrp/w211t/QARBnWmOuTqKOb+/PWmdn5gEsTVin/d4t7GofGPm9r5wfhm0AJLINOf9wbd/IHo
CGU+oV740Jn6/85NjWn4L7c18+DP5YVMRf5/Jq7zP9/WaZRAci1T6snOEO5EX3hODpA0Ws8hQNmK
HIudA0YMYqTV8gb5UBfo06uVpLic1Nz0cloq7x1j7mfgpDh7GNMqkBqudrbXMb7HzAAEiBA6BJDF
hhiBKhkmxQ0cXKQCrJLknjRQ3Vf0bjtARre6BloZQycyL7Fxb5EEkT743AmjOmgOmpt+N5OEVaKj
QH1E3qUuEr+K6F+wCaolam8yATxRRR9L+h8NYd80DvFU+pOkQEA6M4yUtW0K4OBcXs7xOAo/XIDD
QpUqKkKCZzLupPY4SsCei+QXGUNpPr9MythxEmfrRgHallKvxfCmi/AZjckG5Bn/U9oHqPf8Nnqt
SsD7cafUr9dWrjqxn80sQAzi9tpLDynPxFCSDCj1qg+eoW0sp6C+CByKWgOiFOSHBulRKcaHPtM/
lngha9TJHiq4a2CGxMmclQ0clwvw8pR8MUmb9k4mbehn8Ui2WvX0puxGFaLNSeONPt5qUwg7Wk6P
FoCmsO8t52w18OySYXvEmeHWnM4tvCYRSUW/zsoYi50V3zSpuWpjeQPEhPKkOMjTazykzg0NqfIj
do3mXpGS/iiHuPM7FW9g90oMSSCP9pPS1aBSzYuq17suq2iRuUtJIyoYrAA/EAcUcRf55pVlC9tq
k1cYRJ33xSYRXCz7Lp8Gv4ZYEMu4uwosQam07bUqabCb5BFHpdeMBe0gqdwGdhrfluSEjHravC9N
P37Z9VPIcWRM8xvnlR+F9qVP80tLkXve3HBOXou9XDYB39GmCOU9cX4EUmPns4rlgBqfk0y/t3RH
PE59+TDnmcCdVxabpJpTMjTDa3gt0FtfKWtEUp6jUbdSIlUpH9D1BaNyTJb8RjXrvRlKA7BvBZ6p
e3HqnEJFdim38amP2BSpcVM74WNV8ZJCdGTZTs9pGcly4EUTErvYhgWqqehYm9vQTD2N1AM51jd4
tMD6MMmpxYON9tqwPtOo8KpqnzE+iiKuXK32bWNPMMKKwwyVDqAXkaGoUe+S/GOJ9tGcPqj1ng89
UqgHyTsQxTW8LsW7I25MFjEtBvit1j0MUaxMhGjuoddQRFV8/8q8H6XuXQktKFfcBXp8c03jDfH3
pQi2kGrD95ObORP3VTbJQzPLl5bper720i36alFpQzChEhycaFMD2L7L7TI/4B5wG6e+b8zopra2
2pRvSfNU/cJQNoUgvymiK9FV06Z21as0sdamjQSjOyVWsjfs9EKI4VFr+u8xSV6Lto+DZU6fq2ix
1nEsBw3GIkcFDu2lpEHNYMwfykI42FLX9s2YVyydYUmnC8+NgLq1+1gfht0y2RAOi9OvpPoa+xxL
43ZsYYRSWr3QDbYXVRh3rVbdZvZ4zJx2neZp+Z0ts/FIrwpsUh/pbqOG9zSH8/GSyxtWJ+I2QxZv
iHgXyWIzxNKxz2S/hb1qLfHKyY1tumDiNtR3hfzmPOwQTEp3YWfT4pi+6IR20EWCNgGN5qrMiYSQ
bJSDUY+oR5fgIJooiJq3ECtlVJX0iQ3quSSgsIEgSs3pudf3FXNJXiPosglLCQb66T/HcEQaYSgS
jFM7OyBCkAdyyC6nWe01HXCRX0cadg9KC30Tl3YVJKLrECTJzlqUXKYNaQJuJgzad+hnScXsk0vD
phB2SGi05rlQbeB5XL4pbaCcE4v8MTQ22s0qh+BYCBkhiyNomifVap5TKychLHxui53UOvZtk3zW
Iud+Jq2WbFB35iZLNwM3Rz0hYvMl64wuVCfkt3fWnfZRtYSIcGvUPCGb/czgWUTDq5kWsR/a4SaP
tF0mYAi4DOuKS1Z7SyAGYjpetASAABIjG7GoU55RTfoxJyZ1ChG64P9Zy/MzJAKJZISQMWxaTRHh
bdVpMF1QoOVWZbmzPd5SRRlgcD+o6DDrIr2NDfMOdIdlTcZkuUfxfbLq5FVME4xkPwEaU7QH2za0
d4l6EIbPCgpbsVPlxV/sG1uPXgpyaqOx9OjJxVxx0PU7bOZcYDR8yNGrngpfxepJ0No6wugFfnF2
aMuyqUZqDyJ6DrvmVRLc1M1uYI808sbti9YdGG+dIvdjqyWqPzo1Q7e26GcwMA4lFqlSzQNRu9cc
vdnlKbiHbSeOG+1PULL3uXZYXUVd+Sp2Outk1hGcDvRDPLR02XYKmqRxOEhjdqPy/97qS915RRTR
2zkRCGGdymhcW7HjgTKfcmLDq4F3eXY+9bldRY3q2zYsb2rQkhjn+bofkv2UNtsesiuqGTM0g77P
ahi2JMPCROGu92s9e6mk6j4cy3cdjH5qLcQrRehTgeQVXMFgoKuqq4a7vlTwGduf6pSZvhrpn53p
PHXKVdYYdTudOx+xGOz9UrTmalYVaU/CdQhFyqVCgKknWwtHyQtlVzzwKDkNCgGhO+bPCqXt13By
7kVygJGXLMBW/DDycN9MKaAJ+T4kPq5Ar4PUap8NrYDdDm8wnSmrpqtXcRNih06AbOolT9Y6j6q4
W1YKJzz5dl63aPsaQjVEpKqlXtXXHg77x84ctmhNr/onvM5LskyujEY5WcgNt5V9VUFbpVtUFKkr
j6q8bsgVmhqo3zLbldawwSLoEgq3R+PCdIDmOtlyiKlehqcC+GW9FA5K6uRctaR5y9LXoLUusUi+
A52hFM1drRU3s9TTLTXd4voKJi0sXjQ9gyUy77Kme5Hl74Kspr76Jj9qN4q9Er1FBkI2rdyOcu9N
0rixmhxut+WJcKhJk4rKY1wfB9q8VMJuHhXu6BByNEGkXO+M+al0yqDBzZWlG4eQglIhfCUefMl5
1ID17PENQA7AY1ohQkj4xGGiVKCF3LF0f5INFixKOKppM9JeUEXFa3od8Dq6tJ7a/Cr6M7xKQwTH
vkrCGqaxESU8o/ZeWXJAQ9TKUn+XjrYZJAQdVGH6LdvcSn1Grvt4SCqbjNV2OKXxlmS3/ZTPxMUX
8mmaGvg0/aPtGw89oc4kU22UTlrJGmhKWG+QZJJNWyc+fWhgTNWNmamMb9N7WTebcemRu8KQKba6
UxNzm0e5SyTutEKA+mDTa9nZza0iUDBxGVyb0ZNvi5oy8g142so7Eas7bSkvRPAQLF3YMWkbxNNa
/WMTKcwfXRAmJBRobRiUxrgilPdRH9ptwuh0kvIET58IFU9kPDi1GNhJ09FlR0MxEXBxFQ9OlTvx
XqR2Za86UKxC7DTj2BfwnUaufZvh8lCN/AhkF3vEC1m3TqqFG7rhWClS9VKxyANb3Rh1+45jovPJ
0iT2DK9zgvQrL51XZHnBokhntVXOoLfbsSIMoPFDg8WhALDb5fLIHgDlaqR3/fJAXpLrtLygldiS
i+7Hi4qQr7KPci52Sts+0lC1SZz5iYK0x8xSj3mi7DknvJGFOyXQHBjDT9T4qFbVRpWI5VGWfn+t
sPNqfcBLgaZSMq1iVar6Ko5TlQexWgd1iqjVlCEmEVss9Nc1gONF1d+nYtnQCOuz6NzPvOQSRTjX
9HsnXcrDUKqEg1+lc+bQPdjFxKzby3Ewpss6xa3vypHh12n3JojGR5gjfzC6ti8mDRJ+NilI+ApT
5+ExlOslU4lDNNu59Dl0DRJtS5LiJHRz4HfNnkKAZBOp87qpFW0DQGVs8zTyky68A16JLjnVdN4g
2vqhXQC/3bgqRusszeS9TQvKa1OBoteHkrhlFAXLIuvM0usQgJzkOEwXpbOy+pzRv+HFiEvpabKr
8CKprHqDpiL26abVHGrbpdXqjdUb95MknWybwkauHK7ImqwP9PmjgjzIRANTLpuKqnCaU/vAtmLp
iTQbgNHSCl8l07mkhEahpWFiV9TsPKfWsqKfCbMzcCvihYrHAd7Buqp2mRPeWi3y6KqqTzEEhVeW
5aWl9xZb3WeSGkHedqpv6rUWkAmBB6Ao3xRaUS5JGolPxVjExqYWziOHiFJGRrdG0xZvtK4NKpUk
Dp1FtLQpciYDHNBN0mPf6DjI2khybcKtdsag36tSHvua+TOpA81zWfpESL0NqtBWVUlkfKKrEkpG
lECLMAvXGlpty/yzrhWIZnyP3izXpYtB3eZNWpFRjCtvOXdNtk2s9kbIMMmMf3ES0rAwfFLL4I76
0rtmG9H7pHybdn4oF/Ns9Q2zJjeL2iMcK5geab1j+6vItFlo7DpP5SLWFYkkiLN528KlNL0aOTZu
Gk1FaIRHoZPFa92qz2Or3Gq1upmFdaiaJuiIySdnR+yz5LvR7ZdW7jd4wL/LJPWzMvtqKS9JRPiG
xRSB64ftPEaj8qgp4q7N9XtjKuJdOMcfkmW+Ga14rQrxYkn9baLx00u6ei7ilijrxXyrI24FOQmw
AjIyo2oWau1r+AeS5LNgid/HSPN9O1SINh9oHTMENiHqRMhqS3l5GSTSfnlqZSNaVRJUVTPnoAr1
SZLorKJEQKXsmiqV11oh4ySSh8pNjO5cWY0ZGDmNi2Yvjksu4pOVlpqLJMAriJFeIqLgZfmRNkps
UQViIFbCpH+PpxJ7QLnUPGjMCQFIulanbldF0VNON1tV5qfQEKdape88Z5iql88hoVOSg5fGSewp
1HZB93Jc06fMgjwGsy2DYBLTISW3eT2sukzPwDPmNzDdndWGA7na0XfCmEO7N0EnwwXr7afT0ezI
O8vSbxEivpTP9mKtgE2hwSz0aE0ZlK393KZoZKne61yM9CnMTOShu4diek3S7pLE4cZYTFe7HiSq
2QS5Tb44zCPLKhJ0lDaILNatMLjylV2paHsZNSFVRA/ojxDIFxZmWUrpbcXPlNFPkEVbieYRIcND
mydVZs6bloIPKwIf6jX1aUnRpCQ68IYiWLNrEmO6bdybjFLWm6YVfHS/6xNOwq7GEgGkMYUSHRF9
hj/VwcXEiDoPoXLRau1EebjXadIj2gLC26QaNsRIbdmNGVs3kaj7g1XNMaPotB3yWbC1pl33xETU
H5xG/QAGdztp8ZWR0c+OBVjaEBmnYb46WbV6UraxNien0boOJ5IWozSitQPX6xihGR8Nc7xJBXIZ
0Iw7rUEOih99fsb6sBvxAI0T1K3bDYj6+1S8X4OMnOkzxceHV+Ge+I/TkGhfVal3PDHH5hp6K9We
obfzQxSaI3KWqABoajh5r1FB8txzALfRCtNotQHSRn9JEwnfducRZHdXzryDCzdJ0I1oYiZtOg+4
foeS8hgq/VzNrM8577zkFCDfaHrkZJUVZrWWSb71CTo2fb27vuZL7iMbx5UhAkKxHkmFD2wdWKYf
DQMWM0Tnv1QIuliRtXR+rnN7C3SuEwYk0LrUo74zRXWLBD459PM0B1ZSrkj+V2EZp92icShnkzVh
Jkqz+6atWx9SAWf5SM6PVGf25AMFuUkxfRQVRh6l7i5pTwbAFaUoLZ1NZDN2Fi2pw0op5Ggl47Fo
gmTisu+GyDzxkM+ebBVgL2UX4Hn90s/dNXyQ+YVsWBhZhFJIW+ZTb4jpYS6S+U3K5eg7KwE7+xMR
/Rs6ND6gD5I1kQQwjJlReXbMsgUogsqzxaJo7ob80VDYo6vQi2oIb3w6d71FmUg3AeoTAThoWzHp
31oC9pHNUlAYyc1UlSstXVZDGLGQOc1yxOrxJGnytpDa25Gb2B2a+Jbo8dCNQuObHLX1dUbRTHLP
CWtM9xJxVvg4Pd0Qa6XN723tQ0OEB/kdOHp/65TDTCm7drT68VMdG07RptoObbZPrCLfkE1ymyLo
alRlLU9AU6Tc5Zuh49LPr69LnCe3bSEfqf+cVjIFQmi1tOQpD19EOh3UjsCp28YsN9XSbkMCV84A
UybFJW6Wr+t0MtAhN8rrImZ0c6lRBjC7fo3KV8cykITvtXY3o8CCBj/Rr/k8kzNFXgqwHJDehHDM
HtJTMknewqkkdbHkSyWMbCMGRpHlGcxjZ1nyRlFAQCxN2VkVp19Oq+ykNHdDiD8JlvNFkouepCkT
MxkDOig9Qmb7FlM3GQ7m6zxhd0f5E5itmnhKV1gAK80+Ne5FZPkGz7KOI7YHSygjQqUquBoTsCcB
ABIyjkeMfRLDnlrAs5NnvY3YemZkdYhVZ7eb7acpTMk6Dm00w8jWYg6bmhIht+xehHQWgNI46+xa
DUwOnpmqNbgu1yRbXrdI4HAXAgJ8OZrG51JXviUr+r7eVeZA7nvZrKVWfu5yHsBDudzWJT8vUnTU
Dm25BQfdCcvYmrHsSkZCD/Z6cJ4yrp3p/7B3HsmxK1maXhHSAIeeRgRCS2pyAiMvSWjAoR3YUQ96
FbWx/uKlVXVmtiirec3SXr57HxkBuJ/zy1C/9UX1kVn63dsTBuSu7/yO43jsHqv7UaE94cpbVbNN
RQojs+pOw2Btav1+OPubUv1RRv7R+vFqDt8cQIl+WOPL/UnZcDTAz6wvVsUcY/fSN47b7zP61GhH
KnsUcI+x+hHFZ+69TYhuw/ibI/vgN0Ng9IIw5PcW71e914tkI4HadYoxwBRwlNnrtmVlMIyz5Wvo
EhGI2mV7KKJfiak1M4pTQy5NFekbDzlzOE3NgjRGzIfk0RM+TzbTIpSpR2P2q+tka5ZcPkAMfSL+
iAXlZHmx04ZrboAgZ06/bQprm2gZXVHO1S4fPfMzR+osJoj6SjwUOQt9Y2mYSgca75rs0ibZIWRn
WzAwBIZDRAqu1XIGocaIcnPm8auwou/K4Baku++ae2KV1tENDch+5sSry2SXezPERBGX+0YXr3cl
r1O/YlEsYUHC8cUwk7WMfhVcQp0tG/FajpcRo4tfvFST4sNFmOnMxXXWehxUVrnT1EM2QEWo1tk4
pLvmmbe3kuGoNxWAcLQazLeEDp9Ejk+5+MjJtUkH92FoLXx05YKsd6q1D5H9biXetpR365nvPvc2
Gm/m56OVJTQL5Yequ4R+Xz0ZSXyvhtzWeBYNyOSi9Vdu+Jik4UGYDuUNGvzrtE6RN8+EQ2VCcOl7
y6681rG7nHEIZMh4rKeyn5GHiuLkJEHUffRiPwH24mtDt+M2lF7QE4ZFDI7HaI7sUZZxKOQJrduC
0Mgw3mferk3mnRbtqQTneg+I1fCSoCxf8vmSO8Xa1j80rvD0KKu9itxtyvwQqydrSE9jEuT6xAUS
8uxgqTAXSUapQF2vch6Z+1pIQeI2mb9DU62QXtzyirgi9epZ0zIS7QIb2gl8uRrvsPN8NmxWyNFc
62V0RW4Y5Ia5Sc1tbCXnBqdEBoNV4TBJLcYkkDUs/iviZ3ZubV8w3vnhK8f/InTLQK8Pdnmw85PD
8Kltqw6oCPOUsajkjypfzPYVnUoiuP+k+1AX/KtGdQoT4BBo5Hxw1hQyxRi/XxojRYwC0TEUCLwt
EXjzZpLmtkLBTG0j5M65ETy3EdqU8d1Mb3NLZcq9I9Gi5lYeyxInZr8EHu5MDpaEM0qsLZ+BSW89
pNxlRM/aldw1AUsB9+HZC2qeD5rQ6lV0tx8i3CUxiejL0pO/FNj1HDL9NmP3Ynai7GHeCQPrgm2s
7lWAMd9gXlOllRJlEHgmKV4TbAZqqRBRMmoVy+wha2JunhzDve4VO2tq2c3yozTAa/P+2M5dtS01
eeni8HN0qg9TY7ft+ldECvVrOuTlHqEGE6GRydPkN++Zepv1ucWt1/6p8uTYYDM2+wygh9qFXgZe
vOp0b11ol4xgwTs+7k/TpnE1zmLqeqZLqPNLTx86jfCUClqaDPq6Sp4JZblMrnWcajqbVbtRgvxL
enmQZQv9KYOHqOfWDoqURCpsIYXk35w+xzIo/JfJeKnTs0lOORP6YtbqoOIRncx8HaIJM4er0f4Z
TW2XVGQdeJ9+lzykgLAiuYZoQD23Cdx52kR2FzAn0C2+i/Pd1Adx+CbGQ2k/AnKfm8Jk/O7mpbCx
NdvYvhdt3T3OeRovtc58921Mxv47RWFHSScYRSdkZoY4hmuP06TYpfl8olLxu4y+LLDjFTrWwBeq
xh7iJuvaLc/ABSZQFDkz1IscB50fstWTZTnaW9qys0sZNtm7QynpOpvElderC1JokmCON3TKLXzt
nTWbN8qFBGoJNJ3LZZzN2FDMW1TQVac7yU/Y1qxmWOsJjNwnio53AjLqljoHX5WkE2h0MKY8zDX6
SawPIIuTux1c7W7RIApbNtoX9TrncobG1XTrnGe+d/BoT3oaZuvT0XnJS189GIBDym9++67eIc8l
MyyLOlgvAH8fdHLZdFAiSt18P9U/O1tztu3ce3unYaOkeKG2Pyd49oVvGbRJ0UJFALtT7Fx/OiEH
q1HpRc4KWyZaRC+ub5odPsw9y0dvx8++iLCyeIAchMnrvFVttE0Lw7wVxjr0CcJ1k8sY1zxb2jgu
isT89OM5AUWNJjZOZV1qjiSC2aZxWwkLFp1s5fCVvdDnEfLnQ4rRZuONvrYv6t6wA2eKsrUL8r6y
MANJV71Gim+jHi0VWM3rSOQe6WifvmmvM8eCx7bES6TPbGBi3ebjIhN4lYZ6B0G8jkgCReC5k0I/
dr5+JjqONAmNrEeh1D6dUc6hCDqqrNFX+azpG58n6Up1w4GsrwHlGqEWuzKz87Uu3QkxXJrnr6KX
VhoIQJJN21qCrFqRuj1bkik0TpXoiahfKRZuG4Nd0g/q6ysqszDZ5kErzW6vmTb26RyRUW/xO7WQ
DkC0XRaG5BUl9joMZbVp9fLBJmj6oTLgR/0JkaOMRL0hybILMicRz24rT9lYUJMwUipGFV+zMCSr
zSCRaxYVSMUc691jDegSAOgb1zHXY0R7k9NtzTmHqu5VMSOZEMl0q4caityidWItBavxPRZmUZgG
Ik35p8e2kJ3LkLzQZR5V5vtYuPXvcMd4IyzxSzkCNOVZ3fzOCV4LP5r7H97BgbvE7C8zRcCBmTWA
KwW1wL7U6hPVmAZChmlgq5o1/grIGGtYwE+oACbze5AT3pA4F1d8/y+DD0KGe3abotxYx31pvsO4
w0tXskc9OmsBWnlOD3KlyA3W8f/Nif8WURsKKNGNaH/FT4wNu9tiobaPdTuan00E5x0hd/hhiB0L
AmqZ7HWku/GIiYlq2nLhE8S7t524Z/QgQXnUrfLoaGBOVbjlu+g4G5W9L2nj7QZDXmyfil4ylXKu
XOUupTED9UfaYDHajfouxt3JGT/2Z4Oe2DeM6ph5jLb1fwlixkJn6dqwIUbn7jMb7SBJq2kVs9Bs
ZKwB+1LF3rpIbb2GNTif8p/GcrPHvgvlw1CqFv5krtB+zR9dWBZrvZjzHz+tkmbVghPBxA7S5EJO
yvTW9uS0aDPT2939wJfss9wNXsZsUFChV4/i3Sh7calpP33v2Gt2tOMVJzHidheNLc4F+wNDjmSo
qrhgBLEbhrHsMqLIwb9xWOmEZDm810Z1TFMfdHCMCamtkX5a3t2u7VMiuQ4z6WCyOmXepEEkKsv7
loRMBxDaerNyELdc9Kr0v9DoGpt01nBgy8Y+ha6tr3VGhD0ANXMU9+mlHTT16g4os0UjnCuC2Xbt
UEsGVilt59A0pn+m1NtdDbJDCGOyVZi+BiChavJwOP+Hr3yM7GaTaCSHUaaoLxuzKfV903rcnyIy
HowO7wzzGU0yoQ+bywI2rapEqwDmsg6ez+zaE4oQqwETnqJrD/4bsGcO18xR/H6dp0FKG+649ml/
ONkGZHBkEmnAq8wqB86+yczIjqgAJh4kDOdmXReJ2tK/530MWYd/SCd/pF5xi2kPIkP1QwD3N71o
uG3TKfwuGkssihLOyTYNI0jQUpUgFKF/9iNAk4bGk1WXuh5fS2LvjNa+0jZacGuWBopcUp1ANhyD
TbEiX4ywAvMKvoMbtHVkbpwdShc1aiZDkroB+5cZGpJA0zzikQxDVEegDeDv1B5WZLmtPFEhCJ9S
7+bKiBiScEwPekNlYjWiGIpcojy8qukewlwlN8mKUQu3OKfMkmg+xvA3kc00LsI68k6ySq7KJ2KY
PGd08o2+7l0THjecAYmlEMtkkNHbmLm4Akf7lQTP+mJ1pboK0c0c18IM+LUEn3UYbsGQukOdhcbb
/Shc2z5rlJDl9DzqA18Cz8RDlAl7MzWSP6sSniKr0Xd0q05PTu8AuqjCYCpEQ5MAT9z0RvQ3gCrC
oAfCxan91gffWcVj2mCM0yybLsqueI4hEkIP9zSqz/EQZlO398aW6ME6IsPcM7wf8k8gadD5rysJ
6cs7BKdSs/Bg4rKm73SMpxN43FfVQ5i3ntz48wCR3GWgMbmayzMBSmxQacuET6iVtYubTN8SWsUj
PJqbiWCEufW9neuScNp6br2s9Hpfs2rfZGn1JzhLa23UajqZUzsF5C7wjqVNucIX4jyosHROwhv7
C13haltUdfbiVSmAkyRNkg6LUfVnE5KkXoSJHjLvDNlVEeC1JqWRbG0RP0xFY14mvtueqG6afbRI
uNucvKUk9fKb7fj9cbDc8LXSJh3ALXszwBmoCSd+c1aqIqunwBRhjWtjwIgeMjU++3b/dk9XC+R4
x0arKe9fvNHEoFvVkaMWtdOBJs1uJ7dNrQiIUpk4pakF8R9VOiFeBTQSFdgbz4KnnOFHL7TSocoq
QIEgkg8qG81zS8ISwX/zB0AP+Ew1qq8wNEnvzxXSi5EALUVXU6Ak2TiLDiKdwAryjgOpCrTBGgnx
BV2VqDJKNwncMS9XDAwdlwaDSJm1cj1hJS4A83LUwSwxRJmIKDNw7VFOizNUqnAVVX72aZR8dRTE
dnuz8HG7Z8ldflGrEWl9hOSkq4vwp4wM70ie2a5GWkOavoaQJ6V43K/cJU3K+p4HNNv6YnS/isxH
mQkneUHDYfIfatxNPscOJI8htLMuYn7vKqPMqsez20TK2el4B8nONSO256kLSQWYWM2Tts6ROoXJ
Q4eukRHTG6oglSLZdswfC/6z3isJOu22Rlg3Lbxk4GuJPMMdVm17d8SACqqLyPoO1AgR29nVc+Pa
0Ly2S0WYovfs6Uyx3DZ9lewISL7qRGA7jtTvWNTJxcpnuhOcAWg6u7tRwtFXe8SvEDoxfx9+aHse
jKPnyfqaWVP41SqXj65yetajXKu/p66af7M8J9JgptkwcCMNosAc7gSsij4QYNgXjZN8LcCg9mIY
EipcfTu+aVOJAjsyusPYg5KPcWdsZzW07100YxWnsW5pmOivqQFKTsBYVVCM1G7HsXrP2R94E8lD
B+RA4/HUhwq7UZYWJ5/MbhJkZryyQtxT7rHvLXsd4d9cKeKlJlALmvGQxuYxWWqE5CNiLUavuajI
36oUM4vkSto5XmnshcsNn42qPNWtLFdJOk0XVaHmaRL3IYSeXCvXTN9jj2hLBK9zd+i1vwJvnKDR
4vmjDpV8ajsfdVZawbi6qnvRWx4qIpT1Boyucw+OB6mUjjfTiUAM6RTw9Kk553VqbrpS9Belh9DT
Seb6z43Ty23l5ONmKIw60Kq+vZna/WJQQ84t5BacpLRrIGXzStRL8+Sd5xLNFe+MdoxNw/pqIj7M
2BT4xqOohmWnNjPA3GUsKE8Zb3Oa0lU8ONjFI+mk5VKRtRFQzWa8cph89ZCKO1hhYqhAF7DbatO6
TFR6CumJcslKSnkXRnsePx1/8gmPOeUhzEdMhNWVOKpiHzV++10ri9spPNbZvAHOJli+YwRownnt
GvfbfNZwzABVWij0fXWwB0SHTbcgLAtFbXGwStw5XePbrJMh3RhQJmbUQAOBNjCg2H+gJKx3bo5w
g1Qxp7S4cu0/fq2FL31RxtscOAPyHIZe4WDSNQb71FkR/WFZqzzH0aBbdbMUpLUVRrONsuRFBwHs
l95sRFdqk8n/OfRhCbjXjPfE/mbe5W4OTBMBxCRwnmKS772NR4esodDrX7SK/8eM+a8JgHx7+vlL
8f7fzoD/xF8sMOn8v50Bi3/7H3mU/Pknv8/9T/zdGuD8DRm/h52GQBtqQDFl/t0ZQEioRXfs3axJ
FqiN0P8/nAG28Tfcpo7h275H6PJfcv5/t/v4f7OwfsHJ6hAG2An+S07Of42TvhsPSOP3CduxHZwG
/2IL0K1U5XVBB09mc5sjo2Mb7V/73DqEQ9OtBWqAf/hg/m/FW3wM/+gv+svqgLPIQ86NvQGX9T8b
EQiyqcYU9zUXoni2jAwxJtiylj5Bsz4KnyFN9gRPjOar39t/dLN5SBP5NRV1u2g0c9309k/MkJx1
iC7q9q0yJ1Z1ZK2B1Xrn///PinfjX35You1pwsI36xAapCMw/Ocftp+gVgF8BZfqCNJH0gVDdp2h
I0F7QBSaUTJ2xum28zrxRLHWfMsS8nfiZmQNmp+nqnQWeVTCBZphskRYxYGn4IZIFG7PuRm/2wl6
WxRR07I1a/MDduLWEEFmYrYiJgbt1uxdooR0sjoz1+3IYdZ0rhkMfTQ8l2A1K9stWG7CZIuxjMMZ
ovBLie6sGNFYfO4yVs3gQDBKcjAA5SLCcR4EZ9ayb8x6M/tQ2Y1Q0XGUKZWADM7Lxq0+iplAkIG8
+gFZKrbO0mm9VczJfKu7QbuR6+CsKevFNFgCEPf37bmeXWuZ93rga93ZRRO0DgsmJwTYk/mDpSn7
aVEf0GWqqVUn4ELsXgt0Vi0gyOSx9RpUpUX5GneWvyOO92225KONwrzi0l62Koc4YvTeII/KNm49
z0cccf6O4OcXQyG90BXnbK34gHSfExC3IvxLQz6RXtUtgjVt7w/1czQV+sM8yDEoZqqwDW3QTv6k
71OKjV4hRNNNOJkbvkN/W1dVf4n0Ol6yndqnhEm9iNPvkdT/a05z2tEu9Z78SlC1TQICsMiKONtA
cm0QBOBm7mrd3tk+KNFC80Pr4E25i2h1jh9rgfK8CttmWcNAdCwfpFMTytoBYvEWWs9JVsCyZP7O
n8Un2vNiZVSUek2AixjiyiIwcvMKbtIEfTeX1Bwg/UvipjrbGgzSkFVAwPK+FmWQl3HeIz2ZBrUs
vfA3deLoG4zus526HHovL9Jl4sTdVjpFdZsxIqyKCJszGit2SI9Q6xrxFAmsFg7XIY7WmBT/kNKa
fApPexkJQb+YsFvHOTbajZCaeYjRebpzlb/VTqs/ZhOAZ6y7gDWRHbYraUbWiXBCLRB/ySTsNB6X
pSuhtUJ59pFDYu3jbmX9jqEBortWzs12Gr3SoLEG9pomoedGOpc4NcynLnFTPhy72BUN+idZV+k5
DBHVZrlvf7n4MxCfTzZZeYqKPhVfKztHx26TX5QWvg90lkbPta4eUFSmvKTEmTbdhE8l3CYxYizp
NCNlRx3moUZSpx7F26YpVOCxHj3kFjpTu5f2hiSO6qzp/vw+CXd87+fQuuXTXbrVxHAp0xCHRKNK
dF3+rS3bnoRMGMjCnsYTIKvVQ015qGfccNP1OLkWptZ/5YyyDt0NS5k3gd7FFRvFdEpG99kCSLfM
1jr65YiHmZKewM7urASmh+42FNSYwWOszcYjzdlBzTqObl0vTEO0QZtYySrrVf09KHDt6N7UEYbt
SzF1CfRJieg8kT6DrEQRFo1Yfqyy/5xFIc8GcT9bt3FeU1Okz+xt7a01+/BctUZ04hiiKGdojSC7
lxW3ho0RofPpzKqA6zGeeR+TVqabhGf1JmsiWmVS5leRZsPSrWKiLx17AqfNUOUlJNKIUH4C9aFF
S6vuF0DNWCSTG11sS+rQ9gRijqKr3mqycaeCkKqi7x46Krg2MfkCh8KmIqvX9EsXjU+asF6Vrb/Q
WlfQexXK6JTldbzNLACopUgH46E1dbW3c2HssJe0q5xD8sdQJcpfXuCtNEIkJsxsIAWlLGgiHdLI
2IGr8iQOPTFW0EfTykVfsTVdyXvdFgPpL21tbnWzBB7A4k9DWZjd81GnWl5kbRNgb6pakq8s+3cX
l2iyzsPeQl1Ia1a2LMNOf6qmSvHJNuWvJftiO3cgJDp2HGLwI2NDVTkityT/xrgqVkntVQdLjtVW
+VYG/uWG7pdtRNXa1JJwNfh+TM5nDoBUdGazB0Ej9id3ulVYRTYpv6m8hU2esaLl0zZSlraL2J1N
4ijFnzlJapzkXh8+tS6pOKQkDMaqmuR4DkmA3HdzW96itDfgA5qd4RFPi45cUgBnN9Na06t51cdK
rCPHZN8sbNdeFT5IcBfb/rVqQibgtsj3fTquEJ3ZyHpRYZg+iuIhFukpwz31W1fWcG0AVvy1UTKG
89as9V5jkxcpVIawIFkQ+PVQPTi7/GMfxr8jqNhL1bQ+cfy+9dkNLjFUvcUaXoOpkkgVZ/Ise9K6
mcoB6SoDa8RMWvFFpqH1pU1obgnzn7fKGh5FXYb7eKLTJqKbI5DAQIH0+5+4iPJzS6tb4LijcWc1
9nh7siAFZbm2kCjr1i5eG/Zz4AcydrgNqng7JTS4RjnESam89JTregSXOjgcE+RRoNzydcLqBPQB
iUXER3kER9Fyfv8ONfVukwaY2+SX9TlZe0V9ids5OWcj2rghC48eNxC2yBGvhrIBx/OBi7Lnjlvl
DXnMrG5yrXUJmjFvmNtz6GcPXWFh8GpEeCQx1Hw1mT2wI5TlxfZqazsRKlwMWYMdqhtROXSaHkML
u96xzk1jl1lG+Nu7mFs8bowD4bXN1rBkA4eU/iatZ+7wglaH2sj9l6TlIeXIJqc1xh5HZuxeT+Wg
HthRked7kQ7iZlredqIfjlIIM86XeUlBwjzH6QpxrDpZNSCtcH4B4C00etXsr/NCXSe7pZI9N1oX
DjY6NbGBnisX/qp1EH9R+4Jz9S9kVNqY9HTHPo+NDXnfa/JtTlS4rWcU3601hodYhc0xGlT6GmkJ
keF4IJcZ19+hGVSH7MPv1dqjJWiPcEFiPEnCA52P7Y+m7qjrWERVIIpqPI3R5GxMO24eLMR/3djH
q7KMHsfWKHcDKB0p5brY+OZdjohdEPDd1lcmAPPW4/gJ+qgj3i6t0kNlaOYFY4Kz9DrTOlqO1+5L
f+o2s+1e4XbgeugnTC0v+7GtOlzbGpiiG5eQ5whDepxwi6jL4TGbiRfQmKpVb9I8OA51uR3SxDgb
Kkf9YyfH2IJOLBv3aYR2xX0EBW6RiVpWY7Vv0R46dmG+SMCEWzTMd1iQfEm9+W5IGULlxWY/ELuc
6RkjfJzeXCiVIJFDf4OXarnYZs87c5OmL0PP5dmaUcXpWNeHjnjEVCdPq/RT5yc04cta1YiXJIn8
V4+Gu4WdTv4STymKP5mWzjUW5XgdMX4kpAIgR5npTsCVMfaAdUkqD7YPulAl6RuKWAZIgcXLBI4C
Os6bs0G7cxBpecrZXV1Do3iyWlyMwih1iIbU3pi9vRfalDzCfJzqnKpSWzRB52r50US0mbaAYTiI
8l1qIG+qGmI2fX1Y29JFwoRSrHATP7BdbrIhTn9l08/gs+Z31jufRdg9TZW8zexjJ2Q3f2DMP/FD
xE+0+KHfjgQ8S/EkGbT3RRK/5ZbqHPB0XAm+ka3A6JKlT6cv6YY8fCNx69RWDiM5pGG9RAApl3lu
99skJB6tIFR+VaWC0JtayctczI9EqXtrYr5II20V3hgsCWViXfkm73Boc5K5Lh9A69HNFtygVi/v
nS7ht+YkyUK2OLkGxs3JQ1qaTTGSSz1KlzUXGHo5hNSA9+h8y1Y+OVYWHzOssRsbfQzxQOTL1cMO
6URxym0UVSSmtou5r8uFiaeOYdQTVz3JyX+x6BUauwHN/dwRLAQTk8rRW4PE2Q+jkt8I8tCmTySo
p6aLgycloJGCFSpqTISWnX42fIv4HxhTEEL3w5Vau1VNoi5WkcA95N06Sr35UGLWQCWqNfFxgowp
R5pszLaxl1muYUxzDSQ8nJGVY0GVaNZRNmZxjROS+owOGQQxNd0ehLJHN5bl1WtH1wDxhvMxU8pD
b129znn5pdfzuCL4x8UYCXq6wIw1fNFyky1s2JFH0UVE1aH44kFVdoOWqvF69BeVtaxA5FbUZ9yV
gmhZ8KJF/bavSSXvte1UkiKxcPUe5qxIR8mjx5o5h91vlOl2QEoux3FSOTQhdDDygmyNVdPq73VL
ap1C4Fx4Xo5nXVHUNvgXFQv/DxgS3WZNBVfIhLTwWxzKBuDtWtFwu0ls66Gl9GMJFHlrMv8Lhucx
7+Job1V3aHhmlewm9zFBNb0VMFtvqiQlnRaIM+Vzz53vVcB1OHbzejrr95POpSYAERbONjqn+qAo
LATahKYAPTPqV0e/MHbeROh6Klz4DRLT234uHrPobqEvbX1jRdkFTMxZcbPM6JNs7EFFT5BTwk9W
9/6en+ndmV7yKQI7NKoLC7t4aFwyb5ycLthCTQ92hVzDS10qHkXGpuxFDpRVhvezg+qnCpZ1UxG1
2/mw9M3MvsTPN6x14kBQWvDCSsQuK4oPCl48foGAPCY6frJizQNEyUiabXzFCKyr4yjydN2yiy/d
8MGfsuw0liFXlo/6whHOc+XmtAh0fOmhMx+Tme111n303pyLM3lYj2YVay/M3DAwpjPt8KqHf1xs
AUv8Hf2e0rDVLLP2tcn6vZshSJNUgS1dn1DDih19pdmj3KcOgP/SMqX+3ELIbWBQtROFfGIHM96u
3aa6pzkV8c9sTvLPbDb0NKQYB/8bR/wr7fA/wREp/vkHDOr/iCjc9mXU/Nv//Ccg8a8/8nckUYh7
0CAoOF1EyByF8x+52IbzN9J/+OcOgBX/w/nfWKLl/c32bGF71t+hxHtP0b9jiWTJ3UsD8fQbliC0
4L9URkQ96r0H7h9i4e4pI7YBokhwIj8CbXH/jJdVVdr2tLBTJeFpH7zXRp0/gpt3W9rO7a0pchyb
XaGvyYRHiROeB5vcCSxt9YogCnPNBM7hW1beCmrkmX3XoVJuBtR3yQ9DscQ4Tt7PWqXzGPRGZJ4k
svstuoFP00vSq0ujyd6ZJWxrBdlv5877NNrfg7vhUPhsWpGDi3gM8FU4X4ndq/dUZpjgYmV8EOgJ
GOpbg0mJBh6UB250VXdvtdnZgljpcNfhC1oIw77amv+BCjbm1ec1HdVRMxSOD9GRLk0HGIGiZP4M
mmaesAuzsmk1/ui4RPSBz9Bd53lYbGK9zR6UE+lq2fup9xTFoDZ6x+JQF7r3ogac6xTMWcYKfAVZ
duMkJi61pNefpCbg7rpKe5JMdxCgDQnLlogGrCqKPA5ufo5+38bm1+NDIyMcuZ6qe33eSdfXnqAp
mFK1UXZjoOzYDHq9synTVvStk87K/JtosbGqndCIkUbjs0RxxnoCa15Qj0IN1IKcverNj4dNiXs8
iFkFP+ZMRWvtPlihtaHAYuEMiF4sTAHhQkPH2Qa9V6DXpb6dfYxfFC9WmGhHYuEgAgGiOKlYNMkg
56uzEifTUfSSAbDssd8yeXhGsZx6V7wOk+p3aTwVu7JJpq0eln9MIEZouFOXzE6QV9b0m4P/oOfS
kPRXaVqfxnk+GPJmIIdDxL9SsEzLqqbKkLJwuNq+Rx/sxv30Nhlxe0Dg4n6ilGb/JwVXqu5ubzE3
M6oZetutx4mwhV07wP7Uktog7V25aFPd8KvKokvWUC6j9G1hFA+N7/IL5B3fKqvAtacdljw+BxSX
YXmPt6Sg3TfGkdDpWMepB4VQloFTk+UB2b7pjcK/Wig/PCS/TAfBFG59wI8jRpNi4xkIZ0u7+TIR
acylqX8CLdPxksZNNGOnItMtGfTybgL3z85cKkihXkwvk+j560zqHe4Ybn7MaekI9Ky+wQ6j9B2l
9zTVbXFTU480e7C9hTEgtOqsbDj7jUsejg0QEVm4V0onng6Y+zCnEf3lNmKnxioKUpHoQZ7m6rmp
I8zBeHWP0O2kJiJU2t29kjsRIvIftMo8oYijXTXtJbKZTj6nZfPu9tx6SrYOPaopNSL94LirUnfI
9MqwL1npmxyJDTSb2tjgJ/ZWheUyc9vV8zA39RlJdURsQFivMtzSy6oTDVQ4y41bD3/QHqhuMTX8
XHTAEvk+If63sdDggrfQ1ZFzdC9agc9Hd7JMKgw0Iq8cFNNt9FDY2ni0mfO2eW+Xxyz2nXeYjkct
Fu6yrVKGn3KvSdymsPv+0rwnB+C3ifHq3OcdQ5Y723YuaKU2XOXxIuumRYjbW3an2UQxbSrXOXj9
iOqOrT/xH6uGvOvUctplQ5YyI/UvWYMUImowNej3dfDYqLqEtX7s9dHZkOemdubsutgmEe3dj+m9
5OznGbQiUMLCPdVdmy8Sh3M20oCUiYtF3p0O3tapUMYaDGweCSkJ2nWNiAGvNE/ICnZpO/4ByzAZ
z+z1hAUGxC2ijWgOQfjd+GjLGww+ioK2CebexyKO6mapvMw5ho2NwMj4qb1RQwDu74eJIk2wS0wG
cY7fuKSeUW+dh0IWyc0vZ3udG1m+l6E3r5Vj/i/qzmS3cmW90q9i1JwX7JtBTXbfS9rqNSGkzDxs
g2QEmyD59PXx2i7caxSMsmeeHhylpC0y4m/W+hZ+b5T4qxIN26MnsvxgEof5Ak5zm1Uju2pK3JQR
tdGLt8mlqFMDcEQPsR9r6rmyPifLFAuwBNyQ4a5NdHZMi9roOALKginhZy+pGEtQD5XZHaUnTmPI
AKbKw62tTYw0RKB0a5hfE+EgwetY4dEvwgwdY+jzNyggzrMaT/n8q6vdaiKWyLk5uLgkId/8Rqiu
92bfiD0v3XjInPl9oPXldvCwBE4SqfkChXLqgbwWTRa48KLhMVfim2I/2U1112zzocu27JoZNurx
lEJxXAX0IFPEQLmb7ds0WYfOSYxHtHTTY4yJGUFjBc0mfA7j9Fwg97dbkABBmz0acfOpHdR9TQew
37dl9uElaF7cTPBLcvpQ3TbwThhG2D0Pj9N2w4NvtB18f7lxF7oEH/aNahWpknbma5Rb49uQyI5V
93wMNeUuEGIk6r3Zb1K7oSyFyWPRSRT9ZQpbHw+MzLHfhI3FsoU+DrEkUjau4AQuQgr7ltF88zG0
E6iprnkWrQpP1QR+I7W4NxM1xpB5MibDvYg5wxnQQ+J5Iut5i4GyOyVOtccKiE2tac1TN83uS2fd
BqaEqM5JqvWwom9T6vptDfrlQoMwh5Wxmcw4QAhWd3enM7xDPPFsqQ7beYv9lofQAlZhRo99gTAf
Ymdz5I5wAfbk07pO7AgbR0P0Er8CdhpNGukaURTGLiPJ+ephRWkmNrPXX03Bn6ZXwauTZ3sH/IJk
b7lCYQGZMH2IEvFb2YQSEJK17tP4F3NJkoDCDhVKw/+bj2S0ctHsSBSKP6Qx6HsScvHFOWYtX0wW
G710vHRmg4RhIL8wrXG6A/RBNhVQiIHK5biBMQOWakYqnupGI83laRqTfsex/k6aDjlP1n7KjPPc
5MitP/BmbMb8I+rKmw9+XE4taLh67+UI4VTq3H0amtZ5JxD6GdrS05IqJFzmt0i6o+hLKGNjFUhl
sk3gHIu6/8B7/m0MZB10NeMF5yAFFDCwSjwJY7g1JyzKhdPddTwSZATvh32UQnmkjn6evC/S201m
+nciiLoDOxoAr8p5rEF9VAyXyfsxt6RGtUyd9g7DYhQs+Jo+JuntehNsk8bdX4zlg9naRDbZz0ak
PxozPXlufyO37UHV8rHjgZk1GkGEH/WmdWb2JgHbtpieb2Wx1jMoW9cVMYN/V22ukKIltzJNDnOD
E701+BvhhFiXovoK8WavyOf8Mgp8P23L48IEzwQyHIYrybtGup1JA8pNBt0Sq/E2Rlp6zKVvH3RR
AWkzP2fZVOsIGSqU/PhRBkZ2cP3K2vRGzLpgdJ97EEfrAsfvNnAyeW8U/xbSz+RXZqivNB0QwNsl
N7YqYIX1ALDQtYZ40qe1n6p4B83kKibjTxoFV+VpHi6jYmKhfk9pdJ1sBgGM16Iu3RUdJZhk+O1k
ClbU8mMFUn1QsPFvMM7GUJ2FVEzGmE4fpYV7pcgH8cGDJlal0byXhb71of+r6s1nQRvDyqz8Q3XW
nGrPsz8chU+Brnvtg0fTKQ4349kV1lM4tDxK9hA/WK2+y9S6o4jZKw6DFnMfH6Kz672x2k98owOD
9Pp7GhKycAgAO2b5n2WUYgvW0VNX4dun6lHwDHu3xYbjpuIaDgX7/aYBoVASY4OkUN55px5DUf7W
WKJq1yKxgqz34zAV4wKuQo082MAMVej4Fydu9QpzACGWZnKu27Ygj8YNnjsjRFKHj2t6DbMm+Fn0
j+u01sUllnm6SRIueOCj2E4ls/0UsgYlvexxl49ABRgNscIBBxAVQCVq338wJ6ThcZFQYiTpEZ8h
QaR1Yd/olIA11MVnH8d3P/Szz5h5VsBN3zVDhJuAKtxPS3kWFhJGbmS1dgt+Rqt20jXjUvfbIbaI
vD7fWAWxbRzr0ODotRyL45C9+SrItTwn9A0s0rj3fcsVJBeUwzmDp4AbpRZ0UF5/wiamnsd0bh+G
OPMRNgWAjpjjbHywWd0KFZ2JbjmJjtyW8myqKNllQYAoeTKirYO+pt9GRfQVNlmy6xK7XrMpBWvC
UA5DWo5/sYXElui63hRR3Z+aMkO16drfFqLS3xPvx7AqkvxeldLcApzO12OATFGb6SKZc3aGz84u
9MLqhMJlxg0R9OpIbW29umlibnoXMVZpROqXHQ9yV7QT48EEy05VWIjheu7hIQK37JpdAFAHJ0kd
igk1G3E6gQCX3fNTvaEjxvytpRcwUeNIsrUVYO9u3UPvY1wYWCUah9C2oM1007ueRmuTBA10RJIg
+4cc8TQasPEznQXqUxmFORgGOWEHhIP+oApS+VQZTPuJk3LbNcZ8LXqclARfy/3Uzs5XpDHW9H4H
lDKnGACCwklc4iFbRwoym1HUa9LaNbEb1bDrq1ae2ggzTzTQFdvt/Mqe3nzXgw2Fpe3120y5/Uai
LeCTuVcrTnext+BpH4Kk6tc1o9C7OXp4R6ZEmudY9u3GqipsIUHcojmIi83Y59aDBO2wPEfqr8Hp
SAmJUPcqENeZVd3HaMFgQKLrxBuS5/rbSkW8LQLsHIySbQg8JSkrlfwF9Mvda1Ip2SxMwN2BjzX7
wBydSz4tEXut5T5m+Lkl8JvXerAUOUgVSl3es/fJZiqOAKq6xIkgHCptgE35hnctUvmSK4+EE+0u
ao1A8LSKz07wfMVq3Ewqb09+ieXObinlJ2WGZ3t5I8cieiuspnjqWR3vTFkQfuxmj07S/lWNIC+1
gwsWKeB4pTsfH+VAVEPXVx8DUZb7wU3SCxCAblPh1OA4SvQ5MLm3UbOg4RGFh3UOTvmrWU/zrZxy
k3uWWr81GnRFJDOlCEHCwXZv2lLxBxEt8jBAK9hmQ+yRV8mVY+ogOACSDohjSon0IpQKvjR+Jovf
JR787jQAlT7GQ+E/OUk0HZiOxns4RQBwKjljs5fR9FRbuX2nUPN+nFAhKjJ7gmHc2dEPkjOdkyh1
fxsV40eHaEOAFHIrWYA9Cf9XKg8ICR5lZ/1KdARi4GjLe1rjN/QPTlf9TNzpJzGzZcQYJOCht3IX
BTKi7NS5AW7DM55QMHqrpCiGN4cQlY0hk+oXT+TIIEEZBwES8WL0uEyNfL7nIGc/+ODz8+gExR83
Zp05Gcrbh0VUvpT46Tb8LgD0zPnF7irahTImQVhY0UelO/oWbcvPEenBEUhR/qXcniixKLY4dnD2
LhwlUbMGBVtSQ08Zeln+rqOcB6FDNwZWX1sztut+Qv8EDQ3lfxw6c/opnNxfuX4CBzp1Elz8oWGy
uVctxBaXJft9pKilrxtU8uG6CVh+kkL7z2TEp7tKgWvdK7+q0UIb+b6sKRvXXjIVF0i6Oth6lbQe
Gkq/Y+YIWbKTkQJfmJdaV3tsnHc/y8VthL5L9WC5gG7L0kUpXoF/fO7HSs8bh2+Zbmvp38zMKt8M
ZKlHYRnzXbQtnakVELmknLCOQOfL+CXVDqWLlnXw6M6F9ydmq8/+tJi4xDAZrHXLEnQ1eHlwDlwv
2xOaPTVrKRG30IjaPx5AEYRaMQ59mdBCS2TbnjSczWSRfJbaoD+dHB+LDmqCtRKDlYkZTMQQ+IWu
DRD2XvSTRPOjiJEO1gW9hahke7ZVzMiG1goehQRRRwwtCmkwzQ2qiImu2iqRMdpx+O2laGJ7VCnm
AjgtjYp1A4OAU9qbw9op6+aa4OI6epAjEGezejXOVeq8KLQSrgRPg5oa3kN46pOWLIl4Cf2l9iLg
rG7Xfavo3NG1Yf1UmwnvtHKvDXlGaxZG6FlssG76aHvdh+sjBJvcbQ71G/KjPBKMuc5Z6fvDh9TD
Ol9C2yK97mPWvRkocn1LKF3vUxi0G88jOCyfiWb1EFlwrdcSKqDH2uxAXHoFdzBFIIa/Z22Ob0Xp
PzUIz8FP7LIpfHFNsSWfdgA2c9Dln6LlQsOpsfIz/w7nqn6hMxz2BDowjQA47KIeWg+ht8QZOzgB
rEHOZz/1/RN8HX+d5fmOeIBfOkn/ONY0XdysOHiTp9foKWtirCbSM9zyjekF9hMGi5iSsHRE4bT3
xr9zB6NzBUJv0XucQ8f7FbZLTYfnYFO5hCVljQnFmdbT5U54KtKZ3NDK/DPZFN9BnYk7N/A2aCak
+ywoDgFKJ8NrmHfYTCxT195RRD2I5cDzShQpcQQwMqwsd+VjkUKbEn47TbHJcoQpwGtEBNQvZC03
KrZSNQiBsYk3PVKaKfHuHqG7OSMUoVOW4u1vewwe5tC6RrTxWcXK2y2cs5XlDyD6+mcMj/6Oh/S7
RsyJXCDYEIuMa9ybbnUy0Z+gl3RBg7BdR37nkJ30ZIA/QJmC1CNBGkTa67Z08Ej75rO7EHVSUEyt
dx6j5CsID0DG1rPEHhtEL8ARmI+FZ2sJnMXaUAiqWWCPM3SUjZeGr3Hj3aWxLK8U8vTOeHDsBcs4
fpsE2yKiZ9xlj7QD/tadxi8/Y7uZT7sR+Gqd4vSKLwoXBGwz2NKlulOt3gqXQXFd+vm2ikMSaDF/
z9Nyrif4G2GshBnxWQ0bpWmqWcmHC+jeI1oSXEcpjX2VO+2qINIL/CDDFOJW3CM3/1sew3tk+rgZ
xvaSs4UeyTor7aNF70+fuKlNr17R5AEQJaRp5Y0zY27X4YkUCDzB+GuyQ1zEN6tB1Y+1URWHDg+O
H+Guq8zYo2KqUcaBfPSG9RTWBx1gEjXFYXIemT5S+utxh4lt48Y6XWJhKjAs9kL7604llrbWb5tV
1waQC3G8HBQe46lBtzOMgbdmAPiow3KHnYP3DVJpN5DayxxixbDsSG4BEn19nx2YJ5Llsv+tdUiz
p2Iu9Oh3gBPVyYuOzdufRsUM7d25u0KmNJ9UO+HUw11KWTkU6zEPk7dI2C4sL3w7TQxb0ffdBoPK
9F2yMK5YnoNWN64+6jm7HEFVDcOG1IF4ZszWV6cUYgUus09QiFaYrFGGPZgQaWQGwU+6zXroix1Q
J2UhGXSfEbpGIGjrQWUr7cYbvzlFWHe1fG+sP2FmfVOgw321pNoSm/BYVE58TLzxXJeSl1728xkp
MqyPJWpNXgF80A7b9U9ljg90IUeh9TtCj4s5vUd2e68kccRMmYKtbikLWqd4zxH9prQqfsMfpQHG
W8bqlPXs/pPReDXsa2Y07DWw1Zv92RSQx4j8nPOF19dtPHGZCmAnGZASBQ+b1e8acPxBsA+uB6AM
F5cpFSWQewqjil3oK1OHVRG/Sn0bfM6TYH627J45f7fLov3AVLTpAKdOPh0jI2oTH4oIIbvBBOnP
OcwINqVUHIDnWGogEQ/UPaMeHaF4TD6e19l59L3XBWVo2Z/e9FO0ryxbaPVoBrkNWlJa6nk8gzKp
gmbXhh+taaw7XJwW0w7YVSu/q26dwcQNnl2Bthq8X/4+4pdZh5CGZ7MnFD6LxpcWlShcorrY2uxq
1iW+pSHFW1iN9t0N+gmTEQhvbcfY0bs/7hicRFFvXbt/gJCEgS9TYMohoiVULxsjXZCysX5pmvaG
mvGoJIB3ZtD8sdJI0DISWpMG9XxxY4WXLXE2eR8c0P1eOzvm4JvCp3x2/a1vEIfI70B3N/nJ2bb6
Lxg8GVZa1QdXB9CZqd3kEHbedGGY5ZZPTtn94QJi9hFQx7gYvDFamGR9L+c4AKWHOO9Y57dRQ2Ap
Yw8OXvYZhBokOHnE3D5p8zUwqluBArnUDm9x6vgP2YxNqplwTRb9s1swG/ZpaiTyoGCc8THGyUfX
udMl0N6Oyppt3fDRoN2LPJ+o+bq+2PbjTLKOshex+HRAmQ+s37H01hqDl3Tmoomcs5mbD03zpgnx
NFvxUhjBqh0IKu1Kgg1M66RxcmrBfq1C28Y1aE/JKdOJPngl+b8MwvNDNSdA3QkMv7kAuIiBba4Z
a/5gQTub6b1hjMuQBf17VEVPGMlR82tv5GspxAzm7eZC24wFE6WIgMuaBolYb7YceNkVE+S8vCbx
ObfRC5XDlNCFxBJ5Sa2erCj4yLMkO7atRGKtsugB9mZ8yoKCxCf6Ci9ogmskUV5n9UOa7qQj2JVa
4U/Nl608uzQJWC1BvNn6jp6swqRmlPhTU3PfBOkZqdrWSSEZJl67HRJcEDHm/k1NNBf568dB9tvG
hT7euO0bk+yXriNkpdbp/GZQEpJTa5XrMRrGnQyplnQHDKp8C/vullBFv0x+FXB35xSmgbiPefQt
tLu37OGi/TDbz271jp/wxmzhtfCKg4FV1oIOD22QSEqzZ4QVDYz7vdOchk9oeg99y/J2gTylnYOE
VnavQorH2iZ/2Zk7l2lwBuu6kPpqtbjJPVcPW3sY/0qpqUlZCNVhroufdAL363pcXkNBodWb2Xce
opaXT4GXEYDm8oaZiLwT9zWkdTSYx+9JFWPsgZFoR3N/lKX0jmK0o3XOx4MQXj7HJAJmLCjm8tRi
KN5HbfqrDNntpQwPLK7FxHyew5TIP/bytUjQfE08gHjOwd3xwMf1xkyKixE4E6eOZqkgjCo9+UOO
gTKOd7oepj3ICX8TLTo4yIz7hSmf+or/h1hd3+81cBkJh62czddEhAQIaP82mCaljt+gMqdlQQJv
IdqBWTawfF1jaWEHJ5+4dkm2woGKdVT6e/Ajf5A6U2/6eb2OC8fCDI2+TBVYEJPJU7cCx0GWL0LX
mMdYwQc7dqrB7CcdjqBm7Ddxjz7NaZ3g4FvdV5zOGHcTC8+nitON0cJmMaxn3sdHlTG7YbCVUmrh
C5Yz3L95ZjQWm3B+cD7CcNWTpnVT8owLPf/tK7c+hjJVp7lOqPQHIotZftu7zMqMDSJ8WBBkrO6U
n+ojRub2aPgk/ESVKJBUqaXWw4Vv54SqGDMYHGcciU6okT+YGdPYPqsk8iHzdzFm74agwFM5mM8B
EYLt6HLtKyPbdGHzkbBDerTpPzYh06l7OLrVljlSvrYlyjUd9sbVmV0WGPVggkIfgdFFOSw99TIF
8WfZm8bOVXN0oU4Er9CxC88UEUtRW9GtmP61piPOQqXORmIg6Hb8nFSSIby0mB2OqmfAbfkBI2cC
H+xluTw35UPt29U+Q/X2uwvc/jDayrzYMol+Jt0a73VRjR+ZWc17t+4hpqYJ6wAhvywDwGxez7fG
Tx+m1L7DIF+mtPwAYT3Xz6N0NNNQVhg53I1qlGoTWdHvonE2Kcl728BWSHM7QSWEaQfNAvWDoDhH
DZZzjLhliIzA1v49yYBfiKB59SOKm9wOkRu48bBtx3A+JGhpXzoUgoewEO0r9PqrsMzsi62KOoyL
f8tS41X4fIa1k++HLGuOQQYvPFf5tQfkcFgQKjBABcpKyIoNpBfRVeKYoiHbKEdnxzolNzAm2pwx
2LWOS/Wgdf8N+RUzZ1tworWz3a71QvDtm7ZdEEqnyLxMCYggxgmpYe2MFroUWmGeSt6e1F3sqH3v
OCt2ss+t2fb7Gmf0AZK489/Ig3r4H5YIu/gs/xPHZt1W2fe/TP9y+KPmP0nNZOefRFfLV/9bsFP0
N3yYSKoChE0ezzqapn/1b1qopzjgHayYoeszLuNr/j2uzfubHbCzMB3bDczg7/GdbQ0t5H//Lxfb
p+/YaK0ilAG2FYb/lWQnx/0PwU62FTheyD+IjdRzbYZ4/yy5IrkGPvPg5sugqp1X2egiwI1BkVwt
7l9kDFWDyx0tfbGavSSgPuZV99ewnzmLOwIg812OyXTeuEx8v5NOW69tGtA7xtNcQcQXSuVbWq0A
VvSAoYQskm5kQW6XMjySBQGljYsuGjewn5kEjz7GtptnjhWxO+1k/gXtR/OMD37M4G4oS5rbwmDW
hFofUbdPnuS6YmKESxt5wSmwu+UQRbzytmhZ3lWSFhcV9RF7gjL0nrVGYbWKPbwIS6EsgGQ3PbBT
L6A7YBFrHayMXS/IxAiCAtkc6tpFgmGMsJf5zKAdg3Ch0ue47NWZ6UT0bIrIumZTDNgZvxW2nCoc
brqPYYsCUZPQeAfuxNkZBECVHrBOV5is8qq4WKpMdS4FaAAQFgyq1lmhvXhlzlNGFpK0qGoMJ5d3
Zejur5bBTHxGhzFiqisMSFORyCI0H7TV4VYObeQcZrc140uhqA7Wk2fGW0uayPbBuqfok5oo+9Ku
GZAq35HtRIaqBxiu014EOLRMrkbe+l+GEqxSe4KKftWsFn8ZbjNPoM4LRPZeNBJ0Ak/gkMQ5xnqW
0livhjJOqZEdb5m8VSPoHbMobiIU3a1FOECUTTiQmMX+mKcsDTs9rOAF2Re/aCBgqD4mK6TK7Ddb
GeaxyJtmQdyRZiP8wFOwsWdiPuei6v2VJdzsFcIf4mLeC7Q+6Ax+KkDJ8K3iOmAjStrTuwgV0wqR
NMLYBpP7929tmuhkERrBnTJN73EeMsLU6ybwbbypoA520Hzs+EwtQugQPg4wVmHsW2cgCoClGrUU
vk2eMwpf3I7P8Nr40WTQ21SSUX4s8UXkNAQS310u9C3w5+InG01m3r6PPEIMiXWZdWlz4np+/Nyx
TiEgtGqBROO0xR5WKssRWAZ61rx+55cpbxiEiK4y0Nl2ASO0em70V5vY8C7nsSW1y61Y2K/nsE3Z
QtuML3tmdL+yfDDe6eUm3BI9FEm7jq3HfjRdhNe5PbCJtXnpdj5fvK/SoGi41fCwbZwo9tEaxrkz
Q670rTdPwjpYFUPbvYR2TPSicqeJmmCqAsaZIqU7hW9XMyRCu6DWiTSS+jHS4+isJ/Tzv0GMg9Fn
PTQ/FkVUvWeMkn9FsVB/8B1LC26I4IObChyNWn8Iz9IfpWkXd0eDwd4PrVmRyQBnWe/roeAaZusV
3uPBcgCwBlZLBDq6HoQH1gR30ylDRU2LBIeplhVXT9qfGJ3pZGbW19FtOwv4uO3mX2kbIDejdFZA
zy2zgSHToN/A8sfkMh4Yo3am6566tilJlJGV+1s3hfvZRUmTbu0ptnqeZ83ExnUUc+1SxO6aUnl6
VbmFtSkPGTQi2eDb78Kpx3baGlb1U07C+kkK7CbLWN4ctqPbs7wA4BW22wYCSnj24sh6Uz1yf8Ig
F7NEjCHlTTg+RbbP4tajja58EON4UXEBSExMObDTX9wT7Ns9jIDEB5ukdRkRGLY1LwGaNtvPy3Rr
YAd6b2scL3Sgmbno7MmxXTV6zMB2IfL2IBg6gHOMMTeCNay8TtxEoioo+2FuM8vS/dNIs4Y6aUZp
ZaNl+dOOxQLHmWcLiUrocBvMqIkA1UTz7G0yGsTiFPBpjOuAJYNBuADB4/StM17GsAF5to4w63Gm
s0k7oKNth7Uc/aZmjOaabyRRE1+QBrbvHionCZ+NslAQzEBUeTsjNM0bD5aIqGk7rIcyI/iMrrbN
1NpKEusvvHB2SbqVINRjJhenPKlpNgyqN4P/PeXCitaBwXqJCjDoQvbTYKU3urEiY9tzabMJDZgy
Whq15KoIgi7YGb1h30y/mO91zd90Q+G/hCAE/vjTV1X57veUpoe6joNz7FolzVPW9r+6NNMPg9H5
C2WVtecKs0TKGA0gkZEKBtxtQSghm5D06x/qkf8HKGG5t/9BSs29joAodHzHjNj2Bzaq7X9M2HYh
X3KSw6+Jurx9FAZLf+7tgPQrYrzsvPI22Pqq85QPwX9Dm///F+35P64m/E/F96vsD2YRUgX/OaV9
+eT/tRR0CFH3bc8MHY5jxyEE/t9LQdv5G/skijB2N0HguA5/zX8rBT2U+YFteUupyAIZgPj/ld9D
+bBRyoUBrxeyIdeP/iuloE3V98/PDDQNInv5LtSdHm/2f6wFh9GBIBPbHmxmu8B4B0luZ40SWlQ/
c+fjY1xhk9vj5KUr6Y3w6JXJw6BlxlwjnsuzLLNgX7nVF2tSbusISvdcM7nPJwMWARex3QAAtvlF
Vn1rPlVJP7GHrcvnwCBYrCRyZMkCO8liGcPmRr9qTS5iEn0ARLY9HTLq8FNYqf00dAuae2Bc3bvm
hlQKUOQW+UiRs4tKiPfY0RtawA6KgQg4stEFIkjG/ncg4/qToRAMClQ0Q9/y8iXtQ1XOGLw1mhwG
TBd0LLDXWcbvzKCDsqw+MyuQj5KkuiM3t0b8gcqXxhRWUPhVet01rUNzm9TBXz034NYbTFSnOUQe
TALPZYpEfIqiq10O/Pjp9Mm4/rlxrW9kN+0GWNtZW/FH7pV6Y7iDuNnABteVyUR4LHqEPEXAfCzE
SL+vdWwztXBmgzsH9/mgZM4UHhPQNIv69+QSxqJzrQ6p5wZ73LkXqzHSjTBEv8ZOhK00iNyTwiW3
IpR1enF8a8LLHYRHIYw+XPk6YuTQU8mR8dWs+xp9WUQi6Kss3N9IiRRGy7besaH0IYszjIrn6Nsz
5gcS1diAugXKVHjIICcLTMUYvLbGyNJFe3ombwZCb2epx9EZiqsBJQQHWkQwu1NGx0nWiJjaHM0v
1x4U7P7o4GeHoosfc6gzjcKvYJtfozCXXXbOlPUVpRLLBSONmoBXUpbQgk44DGYjNUhKyglyCCP1
ZZnlTGKcLBH7SZDj0iM5g4pVs+8eMGn53zlI/yV1abKMS4KG3mXqWBQUAmPvYItrLxqUqrT8S1p7
p6QS7z7EDZ4i4NGAWUiDypX1OrYLH99LKUFTiL0SpEDiHgbXRRZWwWyzlDUfYvbsW9MDY0k2OsNA
NvIeTzqmHN44BpXdWKKWjwJyt8oM1VRqxMNL08/HmDeFpDOCgvjUgVziGAtmC6gzdK68t/cDKta0
ZcyP2zo80LqGD3hjnV+5waNnwFtYtwkOChcl8c41NUOkVDKtq22ju1hoYE6tJ12EekoG2xpA8FYs
XFm0NoAgioV9qolddIbsmseO/1R2LYTDKPV/62K6RaLbkjiyrzOn3lQlN2MT2sPG9HKU7zGtEvlQ
4tWtERUK4FIfXZPkj6Jp2PPZ3nTSRPyu4wFhgXb6cV/MmHUYS5DRMXvd+IgO4BK0dv88J4m97KXq
dgt0hhiHdgl96A5d3hMLGjl4wqd4j7ebhAwZQrUf+tI79bEFcp+Syim13qcYfVeEb3SwRHPoesF3
4MvgPAwSF1FWUC6BG7lyxBNTOwUhCy2XAq63FKBbfzaeMrvFODPknCzYh1G/jvFWZf4rLobPuUVx
6NjhPioEK6wh2BZVCJU0jO5+bbGVjwNjDc6v2uCpD3aE8HBU5pBzstaAIx/G0QnxC50iOjPvVjcx
6M+UcyDNvfixbmA7wxqjwCMbJPMNUuKivxqcnaIhJXLIii9P+c51BhPGFMy/mmweDi0IZL7v4F0M
QA9oVgQPLJ21t3KHvn8YiGO5EJuBDJZ1+nqQbGsxDW+IgJW3NPTKV8B94dqwQpba5LWDDmiAE0RB
s5XKQR7rtDQ17Cr3JjcH4HO0qttBdKyQepeFVFq6Wzd38NUOU9CypajrJc5gKCFVtN8t7bCtBXpw
60FE4nOa+mM6zy8FJ36igtPYIMNjuGdFw9btAy6jaZ1HDPsQeAJCJceKFUXvtz8+vT/IZH7sDHmW
4nvbt3IMH5MoO3keJPqh52Wsn0QRqq2coEACFKTDRTHvdP2nyIyHbnjXbvoMNWENoPnJ7VX3i7Fs
ia/WIFqU322MysckqCkIwRyQdEZPQPvQ0+XkzTG3foY8ROo6d1BxOzQcqczSpyB1zIeorp0LBWi7
RHky7XbsvttMo9BU3DWgdE7clyYJf9diFKwOPNbto957MhpQf2sKxErbpHZ4WHoGa8A0PGgGKWb6
Fw9XeIi8HDm2J5uM9CnEGZh2c0JUWcSTPjMSA5+jQcgLhfS1HFzoTfzk7QghgwbsPFXd1U7p+lbo
YpMDLqPsaktijGlwEOqlE4SFQMvw3tRh8m34hfXG8oP7hxSGbu8qkeGnw6h+HR2rOEVYUZF9mNZH
RwzB2E3OTxpMyTppc/9HFRCJW+AaewjEXPzOCOOXRYd34LbhPC5MLh746NNBor98YXUe3abAbB5Q
PHNQpPiHeQN99MyNkDxuy39j9POnVqgiM3Zxqo+wHHRh6j8WOeozo8Xe6nuwFsLhlJKt/onJgp13
Mi6YmpT3sgQko4C/blsTog25TL/mGVokhxLukjHtxQUkEfMSDvsdsY7PNeFiMLu7n7hKwORX5Hqi
951wRs/WMYE4ifswYont++JnYFV65cH6qpnBsGu0cajAajOPMivxoikvvKeiD24lxso1wkv/AOr3
FocIvmK7O47N/Fl5YskmU7wLPfI9RYump8J80floHjtWxIceJOWu8sb6XYjaY62NqMfrUnk19OCQ
mp7NMRW/Di8j7c7WaLjEmkAZCHmIKOcJSrZN1c2XhAndXs8gKnu/QUK66IjRkLDG7zXrWbzF65zh
R+7B4+jAm77Dg8Mfs8CkK+qg6RvRYP1ZsfDduU04nmJWNkQ6tSRqtinpMog1kkMfeeXWdsKnogvS
nWpFse+9NgWAEmF8K6sMq5oWb4IN29rruLMGTRRnNqiYgGDML5H6P9SdyW7sTHptX8Xw+NIIMtgO
PMkks1cq1R9pQkhHOuwZ7Lun9+JfMG7Vhe2Ch3dWwF84kjLJiK/Ze+0c0f6Jaq25ayM6X5bIvY/m
8k5b93pLxwBKkK5tWE+1Kj7ghj3lGAATQb5OR/BKy9gxtsNbpIfklLIe3gBQJIJEL0QQi/mZtY31
1tMAF3My771cpb+xzNlMBRA8tGU83FTr3tuzAmqVWfCzi6T7SpdwvC6tzjpjZEoZWJVbbpHx37pm
yN4ctLwvEjb7vY0vaePqki1MRZJIk0TqOedTvHiR0fmJxWhK4XX0e4xNyHRGaAuYePCbk0jUDeH0
nYUusZKs5FjK6JsuBnyfhsXvSE5IbwgEs7xq56CNbzyD/EvyfZBdoSMiAJGH1KqqR5bSRzObCS2N
jnYvY2oAM2htd0vK6Qmn4K9kmt5Gq9o3liB/DHkLeGvYT4PkzaTSxbMIx7X3EA4rxA9h/JoSLzYv
2ABZtD6MPVEaIcmdVuKd9FmAFRpDfwRauV+WHgGoDZUTacuoBXX5G4mB38YC29/M2E7GzUehuR+9
CgmOIKNwcHHhucUfl7UYSFgoXryt5eheyfEDeNJqd+Uw7SVaVCAOWEdJfCnVUwrMmyk8YYNIs1Vo
PEZjVPwMY277anKmU9331qXKkFfCvU3PLSLLazuiwMld04d88Rfun1IpYrcaO3F7p0U2i0Vh3zuR
eNdart6pAEFtmkw4FGcdv1KSH1RkvpVJQyyEzim2AGbmLiYzUld7TMno1a2ZZEySBScyyiuCYkQJ
ozVuIz9L5/yOyYPEZ5TotwrmyAHJRnablhjI3XjVoNdnELk5HGHaPKATvcJdSDbpOBl7+KQZD1I5
7ol9wVYIdP5znEHgLVmK30/0PzImyINh7JoLHSFebXqSfENnvIcLNwdeiuXXWyx5DzThKl2mOzBI
mYSl+qeT5NWO4in+QZ+Khn8S6RepjtepHDjAHN6dYXgTZVq+eHq1GwG72WW8x/a4Bs5g0Fu39xmY
f0aL0xXI1TcirSqQEgFwuXCVSgEomkks6gfL/ol1WLPzKsoSlbUba5gms8pdmCFVvSbTh/KUlAqp
KFieZZ6NO09GL63B7D1E2J/07VeaAtkm1YRkJBQZiMKzOwPX5yeu6Apt2timC85MxCqh7hLWybTw
k/FRC6q1SXaDuwSZTEZMh46xHbKcCMvW2Y1OwZqAew9xV2MeWkvd2c4yPhH89GC7gJ+dsn5QVvyE
l+KXk3d3jKEmqLTJF7DeGlptEoyad9BSdeJ+izcayudTwxWMW4SCgfMoOceSaZDbdrYvCmFvpjS/
YAWxDl69bjkHImYAZss3ZOTsYE1lf5a17N6b1dHdkc8rNT8dUAZSrKLAndldW69F0Rl4yLqDOcpD
znC/7Bvv0HAB7XOLt3r0CF7oV9DXGL0MNRr5yZ0fjDz5spHkBaJws709VJ+DAsQDKNO1ss9uJHqs
QhVN1MXqF7UooduKs4g8EGR1IGT1pJguDMZsoibzGyqu+zAUzsbo5EHXPodCQxAA2mY07UNiVKep
0G4WQ/fPbhoYzBppfnTNkUp2VepHkQXnZYFcjeRPPlsOD7BuNe7OlkTbt3BrN05NxkmlC1Tjxu8+
aY4Sf8jZECK9mks+BZ6T9UyCe7pqo3nyMroZyIHeRjnVhzuG3sEdEJEzkc7pcJBa1anO4YosWGrF
C4APwgdMVDIz0Gr+nhOOqFcme8m20QbiQpF8sKahjzujrKGjor4vIV2aJEbxem48eBdEQIuCQrlY
VRh6TniH3lJ/YY3BOtsC3HdK1BKgo5qW2VvnFLzdgKzIQFkW8ueGmHCuBBWVn+sW6/3CiG9JBQO5
1hMFeZqao0NOelHc8z8eORugrkS6sUUyXwrLfiENp1pRCcVXqPQG1ZBtoE1Iyp+GWTKy/bncOZOZ
+bMRFttCQlz2oHX70pAhh47MsLyV2a86T713XOL9J6tIxpSJ9ZMaPfsZN2cbQ5jpjkEqKlgXG05c
uGzFYrHSr4p+70xcO0htqpNwZ7ULc5kFkIOWryyutH2t2dPWgv0WbkJMXY98NdDBc/RXUYgDUsz2
NGz7vkZ7VA7OE0xN5txAUh/GVMnHTmKk8xttKg4dukmQ6qi6qBsbkiyt/iaHurrRgLsXVYoRlCfM
6kkDYsKeId9mbs8YJJ1Ic5paKhAFWE6LqygoFzhzuWMnR4y54pl40eQuzA1i4DUnu8ON7jO+x3sQ
4uZIw8hFOKMViK0HvoZu8uajKZQ4zsJ6gtS+r2z3j7Wa2kDBVLw6IydriYLv3JfGvdE4XNgYcc0A
ZhUCI4Fb0q+Y+n+ZDjQAShhkozp8NIc8rcc+Xn5JUdxFY48vPa/cQKqMBzNaGTSq079rJKCYClOu
f9siRAdRX1jS2U9t/jTl01eVacsWxFv0lLcSvNLseIyuo/Bd1wyVbojpHn2Dtnpt5/nVY60IilLN
DPpahi7EOTjX2QQAY2TRu5G4IeW2Mxg+Dc6dxygZKqcm1xyM1HgP+7w9RHY3cEBVfGxm8m4WqByT
UHyF1qw2Bp8O8AxMBrMJAbSrcuAe87s2NhdI6LhMyATx64EYpMieTxopZ75o0YkM/YBaL65JXZoL
d41USgnOyDQ2QeakIwBvNGzr9ZhH3maEcoYxH3mI3uqRP80MLbpBuNjT+/xN9np8KNn98Ynpyxmr
rHsOGdHfZ5EJQi6N5Zubi/umrtDbtlXIuVwvbKvdVth+F5VJgEIcQSLi5MsoloGHcJmvlpNZ9HRl
/KBUXZzEQoonzgi5i2EOwWnyUrZ3Y/fDbCYkWH1aTiaG/0PYa42fkj5gp1LbC0Iy7+fCucKgxxHg
7qTMpo2apvC5KtUfUHguawLqhG06ojFqvNjaN4uRktUaaRsGhaQhiRZppU7P+9eIeWO3st4aWgQZ
vQ0r8o6x5Vpg82EPJThDLUioSeeOF+l5u7Cxw20DrTaV/M3Cod7OchOvlYQ4r1XTE1u16NJOIf4w
LYyOi8ESsaIPebfJkM87uRzAoDTnYiScgtL3Zgv9msVO/lxZSPCXKmFyUo3uEQswhefkwAWwa3k2
zJDbc1qt1t083SV5Mt+rmUKSJtSACAtsIzWicANt8wCuEVfJqJydhV7G14vhEzPzdwjCPI8TKlzo
a4Wo38HbaofKg8voTIWAiKkzkmhDkgpTnDfbHFsD0uT4YzIsjBXPmo4PdzlhDfQRKJgtV/GiP2BR
Pk51u+xI0UNuWXveHnWiWqXKD16ympy7e7JJ78RS3Y8elfAsYEij8+WGaMha1fCh21Uf2EX/yiNN
7xhbDwWboE3oiV80ZidvpAiHZclpM+wVq5o/jC8YB2tPZeFE1K119B0S9pigN9iVsUm299LgbOUE
fwP6c+oG81FYYDJJF/tDkrwH5LkoX0krc3AHlOR4Lngaazl96WUa7sIxeyT2i8VTHo5v5JFm185A
HrBNc9KGBkIHbD1+r5ikjJX5qAExYCGtNOJcND5IL/eIblE7ZiNbOF8GFhgbjCawE8eWDW19NVzt
TscfL5ziJJuGxbR1caEKb7y0B7zRz0/zonfBHM2/zMYiz1GUf/SmJf9AhHscroBE8I3G2ujuR4bP
hwSj/3liNxsMVXyanbm/m9tiPMgeYWJCZOo585x3xx7Db4PZ5hguLzrz8OfIzvGaJIAlzwBgv2jN
9U2+xj61uAJB1CX6rrZw3VP+IggeYNc1xPwUlNNJXPlSs8oZoZrIGsa1KYFYPfrIjXS65F4kC0dO
M+uyvQMWq3YtUTCECLJQZgaX9WgM52qIiy/yGLIW6Qur1U2vemlsZ1aYoAvmxVlH0AAHCbNJln0o
LY2uYAxxIC7QU77tzjOvKkWDegpddH4B/Gf3XR8AGm44ItVv3EGe69dGk3x1aTmdjDbCY6PpQNCn
3qCnz8rudbZmnEnL9IGhDduN8N4Ea+MV1JfGJ1eTQMuWDWUSfD3RMmZj4X0RtCZPpVNHGMuk2APc
FryrnYcgti2exjKLzwt6kw5pq8VGOQ6FP4RDz4TYXGh0slTf9URE3TydNg9bT3wGIpByGab20ZM6
VhKcBxvy0h96MhMsx/yoYitnorKcgJSBSpbOfna+O5NXaYIb3Yn5p8eB9lbBs7p0Znjin2pOsi+d
XUX8yMaeiaj1ZnLPwwUU8bKCnb24wmWJtXMv2vGD5I6HTh/S41KBV43mMXr0NLZIbKkgK3AKaeWS
vYRhSilSseEN2XQZ1F8crmMKGrPFRwpYOjPz05DR6OmRvunrdEBCKOdAD8lQnwyWGnnBbDvtQte3
EOvotc3ILX7QJ+H9Rsc/fbazhhho4fpjY49ZdF5SaK8lb5wxdouLDiTsH4p+vrGt5tSQa6mS2de5
a8bAVCMv8ajykUrO2MtkiY8oWl/obl54Ro1tQxqakuI9JqXTcaPn3l2ODWLuMh7lH2ZeNd+YBYRG
1LxAcZnlQQ/LNEYD1Ty78+QcpRDf0QiWIh9cBt2jTA/KTPirQjJqJqe6knz2g2lz8QmblfcN+xwT
wxcjUMHoOVzIpcLiBIbKtZYP5u1g0SegxaHMyN+kGNm0BvoEu4/Z0WS6dehJiFV2C9bbhHFC9jry
pu4YtiGLIY+emdOeaNSByJ4hq/VXfZLuPT6g/lgr1751xdhvi7Dod/YQRe+Mv7OtOzXZDguC/cvT
lM0JI8DJwmDkCi+0X2nuFY+LOaNxQRFRPmZ1n/9ij1b6C8Us7XEJKjT5s6BhQf36m4xeRAkRXIvE
yHcDxVaUVfoRNQsJKWG/r1T57fKcc8GjxNU2S20fcyNhewJ4rD6Eioa6W2pvzxDg2dNZAZir1UMl
7jcXYY4rjZwgfQmQ6Jd3qbRmwqBXy7NomyfTxtm8fpmdQ26s1Uhz09V4pIVIePAWk5BnBpRjTqAA
8FG11Uii37jhcl+kVblH9tn6zkC07RINx9ZOMQEX2W/0RS/2VJ7QvmNZzNhrWgy2Y4xp+AjyXV00
ry7bIcDbBIGBqK93SIFYtdbazTGJiePdMIt7Yypw7JMTYJGGhp5czpulcccPyvOHLhnya1IXy6uD
E4h5eRr65mhhPiV5iNIkw0PusuQgDim+jNCuH+s5RajBmuoBJFx/aTuFxW3wVmi+h8UEw3ieCHwt
Jcrg55ayEQdwiNqm8LSj26FF7uBs73gM+25NhcfNbJjzroCHgWPckL4Y7ewc2XXnU+b+5u40wMSO
3PYNi8w1DxtRNX7lrk6epKvZZ1kgKrGb7FLFA6lIVUx1m7ev0bLO4lYmh13/GHp3xAnKzV8k1UsT
u3edaCV4T6oZC1cGyWAqbCACGZ+9jZSqmeBKAfq+IqBXv0urJ7ICR+GWmBcCERwaw64SCr+wV17B
LljncOb6r6C+mEX0GPKLn6LW287ZusxqyR31cV5APVlK8+zlCA2hGmyZ2Lx15Duz1XK4zWR3pybN
PNV2PR4qUgW1qSuf6RHxIY/Gs9YB8q0sdSv1FlMgwXHo11tr69BabfqZtVVMVKTZoOWRMmTSCxqC
fqmMuXBCGiZt+o1ALkHaUnbhg63wOlVaKWBpqPfM1r61Pir40wgzUD3oAdAcLL3Lpv4rdNlkP1yv
9GX2uPY8vnZ9/9ON4JBVScPe5jQISv1yo2mmCGAuC3KkvcULhqsmPnnhiM45DCDEs85mgAy5x3iu
42Jbdum5RrdNflo6Lg/RktpXSgAVLAZUJ2yAfpyN5EAC5kuwcG/CZuWMFhDE4JH7js1TlnVsJxAf
co/KFoxlTqfWP3iDnZ2SVl2Sob5GtZ3cJQ6Yu0IUWbmpakYg44jToHDMl4HVySEatRSSFloyAisZ
5GpZw4y0lO6pm5gwezRLUzK/FywwIt7SI58QSGbi6R23ZM4r5DYxCjyN6w7QZGVzGNsQz0mc9t9z
Ss5wO0XdY+YtFRUswTxBqibmp0bYYeRWCNZhjUxQVJ0Pi+ngWW9hFRWdvWuJFpt4ZBhzw+sBAojR
qzGfXATlbK8n/CSdshHKleXZjfv0Wic6NkLi5bZkpKYMxLFYippJcEeO4aEq9Bva2Obcz1xfsYUe
1COUgi+xFa7vlGYHND4zD1CY38f1uMvCHNOZ07O+sFk8FqVBjLIikgCsZHQOneakLyWezphpZea+
t4Qi8Vuhs0Q2S75u2AdYxbRNNkNDHIljIPn9EMXNd0uoXEsKZDfV+7TLHx0bndZwZtqGlRJhQ80r
nrD31W0y5KpfOl8QQFRq0fzOcnOIafqvHM/Axq2fNIuRCoZqShmMxhaz4M5emMOnu9Fg1Fob+w4J
pz3o125yx50aiGA1vPGN1/U0ClKM3R79RWUcGdcyXRtAEA1+gbkg5T0q6yyoSHycgE/y+rMVRo9X
dtm8ywqM6wV22bbipF6g+NaFcay8cpto+peTEmLAm5K6rApXS28D5UoSmVtjRMOeFeMkIn9lJHjP
G4jmkEeaA4YN2inWAVFJPma7Z10Y5nvsuMtxAUNzD/ex45kpSIxWDsjJHop7gOZfbJma3gZa5z30
sekad2FgjFV/SC12RcyY+AyFeFlGAJVqKm9QzbutDkYBaIUb3xtkUPuVB58bUQ2Ys64nkDBkMJUx
Y7zTR+PDcRJEIUrPjrwbZnZJoqK+SQQN244M92MH+WOnFDeaaNuvybbY0Qp1v6AK9jVWpNzj5gtW
HQ6vJM4BBjmoBfC9bOlrvH3cZO+qZUMI3z4nY71aUAKKH7c05/vEAVabTHgbsDXMvqn3EfNrx35b
ip4XOGfLx2C9nrHVKqLvyLBJNfkuaVjUyjkC/GfQbZQu4wg5Vn5fOyzYZwPrSorMB6pX6IA1s6Ea
627yTRcDolDtsUJ58Cvak145deBmqxE56VG3t2FqMLcMs41kSPbLm/WjTIh2GEY/VYiJrVXFqhvT
0Wyym0rWczH9mWtvFwN8GAc75qhNlu0i5J0zlgykzADUQvyECoUUEYJhFirs4Q5D787CPeUp49HR
Nf2hpcej13EfM6iJmkmaaz4xokV2uIULRQQ6me40QN6Nb0K7r2gb3qXe0nZ3YePuYduguDHbxLii
h+S3YJxVgWdzEHFVfyRNHgvFYnIPwyDarTbPJjJuguysmDXA5CVkSqCPZS9+biO2+YbOtZbKNSM8
d6MLLPInbwwLcsosAOS2S+fUo/BOoXtSycQMM/JzRL+v0nArUvuGIPbegVO1aMlrpQ37qY32bmPf
EtN5NJJCbhYmgFtiPgkj0b2nyKhZXmEgCPQUVl5ixZC7zZrMRsH3BRYzFn8c3YUBrmtO86bjWg+E
HpN/bEk3fQFsQqzPEMdRumMt3Xso2xmBL7UEQi3gAEXOg2pJGiCItqh6xjM6tx4w9ygYUwvgHSWp
l25iSzCRdmqFuxrLE6njA2+kj2B2sZ89RNW+igmvboZIvEyk1KU+Xb/l+fxwXmdLoX22csJOoFhW
O6tb1AOQd+ye9Os7MoTWiZbgXBpAif3ETogCDxf43Cy+6rDA06Lm/lCb8A7WKaeO4mCrYNtu0Ztd
rRbIaCv0e0fhfEOOU8E0F77ywpVevx6xEgC+aURHJ46auxgBIznghHtP5DQWyRz75IC8odGmQ5CI
lWBORg8z0IrSZQWRYt1E3PUjWuJ3R9AKpubOgWxrJv4L5iPbG6rAtVPypdpKEGNnQbePb4JjCHPJ
Q8oDt42xbFe5uoqJ4M5MvazT0F2Lnu1oYpPZypEcaCFZFXiEJONkT7yXeZoa35m0a5OB7eWjBJXB
Xo91evOIzIzl5hJMzN7hEEQ7M1ru3Sza4nplUTwssAJ0+ahrc8CQFKuqyJ+zEvECAIEnBTWNnbHj
BQ7R6RtD1gy8aOAb7nDGZ+SMadeq7eK9Fnu9tsKAYz9W81eBttqvHEIIaotgComNmJ6xvgwO9SrI
HJCXWItxUMzqkXrSPju96Ll9Su1C3rO1z42/Xqkh2lVmbexUmUaQf6encuXddaLeJ+40BRjlcZzE
uMcHXBdUZxEb8QGxs+oxuOR6jxxeJmTVLtLYzcl0oi6pz1WltH2Tqe7CJwJcRObFe0R6GETdyr2U
CRVfXcG5s+V4SE2gllqIn1VEkD/7BVwtqzv3mrT1z8BmYQP3agyGKYEWObScaZzPAdv4oPXC30XZ
U9PFEQH0bXvQBm/cFcNauZpUZYxrwosnxg/WsO0BsSbXJ74SX5ODR/CFiA7jYjOoX8bo1jOd9VOI
jTiwWb6EyhRXxHSwhIwK9zpVC3CX/iWRCVBzhKh7IonEyF6oDm+LZjaBlXI+NLgMd7YzZM9U+hB/
GCQT/yK9WxMnzUONH46LnVKI7sP8ihoxnlHYA60kLHTZ2oCQA88NraNpV5RGXk8cuN6TpoSzAeO5
ZZxph8a7yiC6YTOhdrHZpDvQeG0Sa5iDzQ8FuIfvsbAq2uk0dJ+twbhRRsJaLztyuCgYOzamRKFq
1a85bibyXFC45T6h4MLXWBGzu2Ah6mv89v7QgJmfCbP+A5Atrj8AoM7aNkfn+8cYaotDDU3XJvZm
qdMEmIhzAXPo51a2ivqoau+aLh6SXTevGhAiICKXAAAZ3TJDLQ+VAZd7g4+NYgxYogerso6rdlN6
xHdTbiQUMslSwKjjiEad2tRBJStnx/vc+FgCflcWcSPWEmM/LFDeQwylaiP7rj1YEALAy99gCe9i
h34l6Rfvobd1aGBuKM4gOaw6MJOSsNvMHHWPbhJ1iMa0z/ey6RxK47lSXn4fj5RD85BdRtOrHvTB
6Hdp3n+q2rw3IQVvUtKd8RMZNayCQjuQdcz7qgxqvYghWmzyL9uMFMmI1e/0LjlGmiI1y9VvMp3m
w6BUIEvnvnQZxDvDr5iaNvT6QHrTDsrpWfDtJGn9qbzoLeUaF3Hc+kwDLqENLLbPA2Ew5aM2DGAE
4azRBy3b9dyOkB5sGZ3qqCfLarISmpwZeCawID/tYnNPFeQGeHYkhFOLnzmxMWeDNHwY7byrlIDi
uIzOTo8hAkKDzgOCXcRpmCLrsYbJSG2Od/qzdUAkb4YqHF4XTB5rdED62WG38uOZ0FdcpmEeNFL0
247iNkZA0oQXPa+6XxRgD0SfAApBFeIetKgd9uA2ydkoYGMDrkh/7CIhsciuHpWE7s1Q4x7e2I+y
SIuttCP5GheRqh0P6bUG09yOsHcb86Kp5iksrS+XzRc1hUnf2HjS3MUuiKcp1TDbGiyKN4izr1ma
kK9Sk7BA5gYxfoUVkPrDpY1uHhNX7065+5k3DmsCSUDVtgFo/dlgZnufOio7/MLYgRpjICdEy49y
LC2glmSHq1K/78emH3HMxtbFHhlEQ0tzIyB661MKuvkVU96yyaYyPzI1gTWbSOph7kRn7O6hEhov
RQabOosTpD81AbIOoAxWDXq4k5pmvDN0fRRshk5OzutBg6B9F70F4RxKsvdSwCSBCjZj/qrc9DBZ
JX69Qi6/4sRg7MEC+Qc5hbozizl9TtDNsqTQtGNp1Hwelf45WMbvyqP6dZMSfFBYvvd5b97Rrsxv
wjDCAxLq5mFGCrRv0bR82fQIx76q63shKvM2JrZxxiWUXlo+3HtOZTYZEIyYZ/NNZk05Hp00y75A
maIKRqbhTfh9zJ6hn5yb/lIaS3wttBmETgG2yo7SoGl076A6T7ylk/OVxkN3Hkamz3aOqnviA7+m
1uz51mQ+FF2UjYeMFKiPqITp7+AReuJ9hTNUkNiR2OKIOvqSFeOf0hqPCzye8ywGOCbWkJKz11ck
Alvm9DOW6MGSfC4ZMoFmwcPvW/38rTlDF7RJpR68vopY5XQJN5aePzjDzKhRuPouVGRl0abN9lOq
+IdHFAjbXKjWN5yMBJbW+oBcns1+1aZ+27n9t8MBh8bDwvGOpJWQLDDUz2276NU+cQzjWpHxGOgy
/VKRxlphNN2THbc/7QrWPzCAKnZK650nOjAj0O2I+J+UTwdP+Ec6sHActYTXxgVtURXzi9Iw9nmM
hyC4WkdDc9WVeZB5ZsbGcby++3O6vDsx8kxWyaDwXaN8AsPIVdCi8IcsYn/EveddinXp4YKffily
APJLRPT5MvCllhk6FMeJOL+T4UfZErenUWCfVcyEl1IYOwkPGHngjIxEhl3il1JbdmMrUN0Xce4c
OmUxfpkkCGW0Y8VBDoPFdh2f1+gszju9B/vjzj7qsj93tYHqqgqx+NvCCs96Vpt7p9OyY0Ijy/RD
D49zgVG0X4ORai89WzhnsERg0nLjqthma2ZhCTcDVGVgsIqHr7cC5NLYvZEUAR6BlKU9b8XCUmoJ
nw3CNn+XrkcsWIzQkpIhPyyLCw4J4/VeUHR9ogpEG2kwAHYYtFP76fOlRkAVWMQvkr+qvw2hHe2l
4aHvHZk0cnaL6IO5CcWR3QCjZZ2/jbTI27a23T7mrXfypFSE+Ux3yol/JwuRzKwn0wvrURq8bJRB
inwClE1JzyNJRTwQlr4EFTqJLYCL33hBXkmT+Fp91wjn6v7YYr49dJrZY6a29J1q52dbd+fXKdbu
kWMzmCZ0u0+MEjKHeB/wABKCa0XwGFY5ce0d7bK8lrn55HnEtIxOS1QvsALcuz2u78HCGiejfVmG
Ihhq9WhwVT8A5Gv3hWbiI45FepCaDfbORRsFJSwfX4yyekB/AMaAKSI62nUnOzORFSCpNpHMrmwV
grHOzef6rwekLC3cnZzySTsvgYqp1gyDKRQIfjbmneuCAJnb0RfAgDVBC5sQzeP10iFFaGWrU50c
qLc5euzFfcVgZXKf1Yz0lFYf6jFxt56dlWuoIV4SDQq31aTWJe54Lt0IrwEa3K6nn2xk+RtBjXNI
MHZGRUvbpLI7oSXi2veavo1rM+RzMWZc3yVBtVgWt8qiqkEnwo636zlzEOVOss78CK8jTyp9rt2S
Qp/q1W00ankPbNa6yGheTZXd1L8iJB8PzVBNwBdhi5qT9nsZ4nU+pMstD/Z91dbUO3MK689b660V
NOqByrzYQJ//Fkz8v0rh/v/Oeycwvv33QIZjm3+2//L0mZTdv9ySn6b5Ac5wl9Q9nrwSA95f4TrH
73//V2P9d/7mx9Pw1sFox22HuMlzTMKw/9OQt/4nU4A7xgmnQxH4OzSD82+6yf9bgBC0BKptTHT/
iWaw/40JsGM6tisYsQjb+F/58daf/ncWTksaBme6QCjhCZ1DzlvRDb8/H5Myav/9X/X/Y7Jui6l6
4z3owhY+YfLGz9zVbXFxko7aRLJ4TZc5ClZWNv76x45qeIGpt0NluI9JrQr6Zo4PVorkptPlh8Vt
v+kFxfRqTWFWcjaL5RQSxYZ+6alX+cfY5H9M0p1nyzn3Ngzdidy4QXi0AlP63afGEQ3hq4sMeKOH
FLxGv+a4LK+eDqdn/R9pZGV+m8YVj3j0VbSQ4hNnGba26U6bQTpfi97+sBbSgtDWJrAFrhZkNDi+
buoP/MFXiX0wEcZBgcPx0zCM/NZK2k1MTRebDI7I3aL1NLLlbpkXvFd5dtdMKxZSjvwGSfrHnQac
WFnDNNKqGfIWH1RHQamHp67H0kufdZqHtVzmxxdd9gWjxdsTehsFA8CFv/1aCVk/m6am6yYrggSY
6MXT7qdK3rg58Li46mOc7St2IrFBk/gd07pFJr/JAnIVoAARr0knUGIM1Y04RThwpgZuanTJ2HV6
BhHpdziBJQLpxKwEFV4NA49569VU+lvRskHIxo+B4DGy7pAyZDZDxyL+GhfnyM0F5dBokPPkSbVt
Q/vaLkVAZkuHcAv5pbe8LeDMtobFd+S61sbq+4e+q26ZoGIkdqjaskTwtqNryb2xmM7W1S/N1MMo
ZHVejzVrNPdXZ4qtyrmB8wEhrIF4J9Sw0k/muyOouUe2Jjrc5Y1UyVfIHP7sankVEPaq0X2YEFEV
icEegRAbklYf0CYihkEskJBDeWpI4z4mYdw94g7CXjmxk3AsOZ3ycL4DZqMY3zamn8X2hMYcSRsp
mSSW4IWZl5bRK7CdrcakJ2Ck1j7D0ps4RWUbNB2EJF7mhPJtPVmRDKSNIEplMvdTyHyBFmCv5awy
bNAUNOKrW4dHMx8x+VDtnyLb6qFk6MEo9ZUkCzkSXLFefiwVA9rSsnfkCJ90M3vM0+bmCL79uO5u
hX7FbrijOfknFm4Opn98/6lthTBxBVsGCfL6+t//7v23S6HMqHeYbuYYXhxl7efUPkD6kjxQ+eXv
jsv/wi+u/2P2FqfN+tNI/rKgwAjOnP/npw29rmvIOqK94+LTsiNv3zj9XlPlL0RmS8htDpm16wau
76z99U9+uP5f/akcqrblEu3M3/uPf2pZ6FLRLkZ7Ra8hcbn5oP6w400ccPBC/vZFUK14YX4BIH7R
Fmf3P/8Ka7TY//XL/+3PX9kfYj1phWusH8/ffdjgeUxKZD3aZ8NwZxrFJYrtY12TWGAS+xVm/+Tj
dv7Ra/3Xz6MZ4L7QDSzX/M3/+POIW2qJ1uDLDT2TNX9jb+P5tcnuu4pXvhnJ1/Ra79nMag9e3via
mjZA/i+jRoNMVZchN6fOYRJcni3TfPUUCIv+jDjllYX0rjeyAzjta+GxI/rWOnLT6rzznbkK9IXz
qOzlQzm7qDxH5wiy9DMdYY1FLQz2OOA0CoQb/9j/Qd2Z7caNbdn2Vw7quZjgJrm5SaBuPQSjUahv
LNvyC2HZMvu+59ffQTkLpQjpSOVzcR8KyHSmLUsMdrtZa84xidNYN136bUw1B32OOJ9wvHp8cMSY
7KviShBIhqwjDIfvlel+ygJGzUQ36zOjxjDRD9ZPVdWEnaIlQ0DS7MpO3ISU+ogsrKMdkSQg+ab5
s1ExfDrG5wTEcDjrn6cK/E1Us+qXYLZwsZzmUbctSkR97Bm85/v+R2uh/xmt4FOR8c9/LD/5B0HL
+HTC9j//4+B3//QHHXxT85/PPwR72hLgd/AbWn9RO910T/V0C7Y3/X2Av//m//SLf692PogStGEM
vLOeqtPv+c8DptXyDf+1cPrLdQFTua7tSBuJu8X66DfUShM6vCtHOTqoK7GgDl6gDORfJp5eUzmW
UHyr4rv+XjpJ8ZcFdYA/XbIH+X75J0uno4ETiIINQ8AQloKNQG4vH+HluywoHzfNVGMVN4wHW8h5
65bsFuM5I0w2B9L/4sq8NXQejR3Px+OTL8wEHUSDOhq9EoOAesSvTMdsphG5+eytSyPADE9A2ra1
+3bHxragk0Ux1E2K9GtNaZbyPzjAssmn03YYKfqX6A1S0Aoar++GXTOO8vc/KNf35Ri3fE7GG26Z
NF0hSAo7vC4uG4s5j7HQk4bzrUKifxqajC/RVFWn7x/p9R0AI+EuR1Nkr5rG0ZFE10APa9hR97j0
d8M4kkweO1grYtZOasRC+P7xXt8BTk3x4AieLiGtozuOVCvKaoPRyUgG1JbAYknmQysN42q66AYI
fJGpOR/c9zdOEqQXRxOC6ZktxOHlhEOVNakFciY38XZrKVFLNAuSdY2b48QstF/vn6OxPEYvpihu
H88W+iFeLGW5rAwOj9c2dWCmUVIh7czDCKR20t+HIlmYv3refI1ZRNDj6YR2Z6pSuOgia/uuAnv2
U+lUuZD2lRRMg6lGo5cSyK02k6Hjeucc5nEdw6C8b1xR/wiHXP8GlhtcUGmQAkadV1Qn75/MW9eO
B8RUPI+2YenLo/piuq2jSmBQKqGkI84/z+s62WWEQ59nARjhvDPszfvHe/3oL3s5Oi08IAtP7+gV
lTGwLz1EXCH1qDoDEqDwnRLiVVdN9XtGYaBnHH5jOFhuw+FtcpQuTQtUC+sZ2zy6TRSYRqfJihLD
bgyEy3XjE8dBhP/+CYmjJRPOInaFjJmWYbFCMJ53jy+uoJSORoI9h9Ftd4SmRZNZ0EN6HHtTbJIl
pk4m/rjOQzlvZFq0u65E9QtP2f5dTfin5/vq3XOoIwvb4uUDOMTK5vBWBgquaCeJfdOgOK2IQ6q8
klLPWTrWKOei0VyTECL275/+8kIfXGQOumyQ4eiYwI3k0XJNDXVfRbVGjS0lv4AY03rlo7n3LCrK
KE4p1/V666zZI0X/woU3JM06KZVrOiwVD89XTNmi2uZ8Q4vSlC581AxxSBlKy4zzWkO8OLiUgWMk
9mcd8NW1E0NDcHxj/GD8eevC84zpjOQAZtkgH32QztfapGA/mGQ0RxCDnmcx0vcQRYgXAKZFWA04
+E+vO7mEtk6NQ+o6k7t5eEw7d3ST0IyAHVtawuEh52AGW3BKO5q+hSLIwilM6L4gmT+442888MvW
hNlccu8FO5TDQ7e+pqohJBmisFWMp6kuz9pOhDszD6LPWOWxtCVYCKklh5vIrrHOd1a27mp2Fe9f
g1djicMHWSBJipUOi5+jDwJCP8lgaxHUBAxoRYsEQ1u/bK4HJ1u9f6hXYwmHMoWNjY4NCJuFo3kt
hdlvtFLBMMmd5KQi+ncjTZQ9f3oUniJeJzqciuWXe3RCZNaGVjciKKp0vd5RF4puRw0Z+/tHeX3Z
KGVB/rNcCE+YDo7OpYWd4QQzCIqyVOA7QiAAyJomggZz44MTev1mMKdIeoXKWra16ujN8OOqDyn2
5HDhQ73bYGjRtm3k2JuMMgTG544MkzRokov3z/D1oMSE5kqXRFyMQkRYHz6hUVVrTW4gw2kUvd0J
a9wZyaD5eS8GPCWtgT0JyCvc+Y9GQwKy+dEH46FiWqPqyOpHZ5nw/PK8mA1mabcmBhKgC5pqTv3g
Gc9dGR2ZVnqJ2QaWxa7oAM+B4RihAJip+bW3C5f8F9hCpK1lJv5ZkEhIDucYQbHl5LRqDc2OTrU4
sKdNpGwWHZWbT0/YX+XXqrO0bE8wRXgRNlmAbSohFxULIdy/BIsCCuhJ5J95/1qiGaUTjju6Ws5C
AJfyIk9qSD6KgIzT0qyDG9pZmGEb1EmIQZwQYX4B8JFhE7Dm7dhhsiqbXv9egSJgVSLSGsgSm0gU
r1Pj3rZ4eYwNwVD0FWgVFbQv0Qo5q9Fqq88uNeN6U5QJ1BdRRHSVmE/AyNYl/RyCuSt5YnWl9sOP
RvmZFTsIQpZSS+lwbq4JSCORrVIwT4EeWiDewSdtgLDo4HUoHp9HY5Y+QLYpoRpGevUImtm5t6Dk
zOssDNw1mUeUrzIFlWU9dhLAOPGe+g8QmAb2SAT915URmsQXTc2YYfRA6Yq2cUQ4k/mASMm9w5cE
7aRm59ujv6A4ICRBAQW+5WojyrCi1EW2xYXKlXFfZ0iMFg0ghmokESLyZG4m02YCVkYpA7wUVHjU
DCss1iHoyzSgQNv1paYQxsH3AtiDhJPSg+ruB6Ncig80mIgQbSProRl0LDx9qU8N1JKyR96MA+pb
hlquAbFVNGxfRjfehL0q/O2sLGSrEWo/KHBhVV6WsC65EkYeWx4jOYLYIJ8ta9uYbTts47aBweUu
YeMbozTRa2mCMBmvYrX6mTDNPmAejWMC1hDawPMeCpP/x+f2xSVGfVjXbq09pAj0sFyNASZQM+9m
HEEqMc/brOtgNunx+KUuEYdQU3ArIO+TPjwM/cxTVLvx+F2VUpWrIW+r61A2k12u3LZ04Ko6yBC3
llXNl1Oou/ZGb7EYr+NuTHchAUzgpDrYxaRLRCMa0RbUol5MrX1dwlAFuxo14po2JFCApG9j8KV+
uJTmIUNeREOa/OrRdKMIE336BaHacG0TwwGDBh2aQ8E2CS4hpHTghniih+0EL4049tkYrgYlxP1M
PDwqfcco9yFu7gTIj94BnB1AiLg2PKA1sF/7cch7bAa1gwcJE6lYCp4Njyx0maZZTTKPfioqgPOK
ViEuV7OujGsxFI5Fjzy1g42TLvm9odJgHzRONe5Jb65oQNPfyhdOgTausJrpv7jwLLjatpSEqEwD
IE5kEbpXmxgfN22X0vef1VwXG5mYNsR4KbSzsHVEviYcBvMA7QayAbIwAjBj9Dnveigj6xyST4/h
AVl+AyLPhiTYZimyry7QtXadoXchvlVqoJFyLZXohdtyeoxNOaD50KroutWATq/arkHOHDUZ1nDb
KWwwQX1SQ3RJCfLIC2PYqLRCfIDg3/1J/5kP64eR9mmRa99kKEP0XV+isMH6lJ2Uuu7fLm+1tVuc
aJBHmr5/gJbsfmlmXqWVCAj/BqqjQcbLKeotUrLMfXKdFkBs3aElq0YhwWRBOqGghqOaZ28wKB00
QVDcRbQZ8d1jUtd4UI3mPElbiaGj03GvTnZtL9zcJbV3XLyGdRMW90Y74+qJKXL+RCHafmvZERe7
oW8k/ipe7LVASC69FjkdFgg1QeqNk6K7tfOIrkDQ5mO3Hfo4NxBYqT7whmHU+33YVP5VYkWU7fqS
9rknVQiyBkUlg7QIccqhNzVbULiB+cUYaudTOfk6Wq/J6L65s6qQ27QDMniMgRYqtsKwATplpNFn
Btr/VRB2FXbKmrQ2MCMJ6lXgSbyP5beQeIgfdmzQEpbQazvGfTUgfjOwIo1Eyk9nbJnDK92p0mSj
2znmWAZm+XOW2pKVoJXGtw7Qd+CFxLtcIbY0O7x2wZR7aKL1CwTsaQ+lDBHetrdlY3oLLdr5xe0c
8lucKZL6JuD2lm436GMeqsD4if0/xX3Nc/PMcbtvSCX5NodKn2k5i5GAJYjm+ikwaoDLaRu6CdLo
ePjKDjABTKdmiay9XkC45RIJ6PcRaOMIVVjq8ae0kCu3HiHVOEPmidKXP3oHz8LGn3gZVkll+8Y6
Kg2wbANajoH3PAvU3gHsJpnKtATvpA5ss+oLSudDNYLhJBkYKQI6LMhdfjzn57GNdmNDkSyCkKtC
nO69mjGHNWhNNQyQRXJFSqI/ras6SgEDTL5/P1F9abwxr9C70DhKvzB1Yc22gQZtSgoh6HxLf36k
/Q7ViSd0usvoM3I1siV3fhI96pvZLiAWVYVuofdrKQHzVZtWQ0/uCWEQbWYTLJWraJ9h1cafmiXq
0VGEeDATDLAmfGtgcBdhPaNyLw3jvLBDo8Y5tJwClZH6MwzDIkQGpMhni0KEcp6rTbyUQU9ecdsU
sBTsueR9slIdk82kzF9ZD7jIM0I4CVRR5izDFJHmD/R2CfpK0sL5IdwA2xqF8vJbL7oKwGQwWbcW
VHLSQQnkOGeFVcN2Ak39Q1VKfyL+GBSVzjKK2J7e/xXQL1QrRGRlsrXrubiu2U8TtGiapVwPWeKf
R05n/jRnUmiW7uY3rKDyyg8BLsPUM+trMoeNC60Y45oJL33AszReO8Q+UcxAUrTQhfR2Q5pFss3i
mklGh/AE9qQgVQXDEzhJwEkVwQ/QGlAePRVlND9IGVqftAIqhaFw2FApbWqMKUj68e1MGQgCCGVr
2qLSvrDM3GpOsK4OXwZozyUoUVPHaKaMieg8p/vSs1T6PnZuI/YhSuZPfpHjnIgNphvQWCm5w1aK
1LmSKv5qSZ+aBZCbZumYYW1r8aRGq6BntbvqgogXS0/S7rQuVUniUEcFau0sf8dj6p1+gSrBkki7
CNhlDLKQigZKu7sZ+KO5rrJp/lIVtkbq9khYXlxU5HnUCQ4Br+MRcim5YqC+BcZBWi/cMvWpGso+
XxljYy/YhFAWoQc3onG3ce6345rKmP+9M0wMR4hhPtkuxPBFRm2gyo2L5j4Ll/KO39TyKw8t0U3l
UNJnTgO1cjPk52sxOijZWBRW7trSCZ5bVWkRVWtFBodY6UZFLrYfl6W/iUWKN8UNca+f6qlDVg8K
q2inYUiJoLUaxldw60yINjgG06tArKrFdRSeGyEtl5WSifFImQDsrdCxcmwiN4sfK2dsIAzUk8lK
ihYjpd+sis6sSR9Re6ape6uTm+OeWI1RkJ2qy+au9flGSLrhcC+WCCmyLUGsNVYMo5EW3S37Hvdn
mUFNE6olHLKPI50OLFQnFmGlIiyg0XT/wU97iINMBFg5zJQoopPIHfKbJirg7aUqQzEW66F5VYUN
Hjgftgp6PMKrYMf1wXAf5TaOqDGcWK21cYcp3GAhQACRdLXrOg5YqNn4XQiyDhiS0FkmPy0ognS0
2qm8mQAYK+6T0Z+WdTmR4dL1UCxZEZDCNmJQ7MmEHvxqk5jIPNa5W87XMSyUlNWBKn/qkBDYgAjD
x+AcNcT8lEFP+nNg23BE0mY3Jo6xsZhJEhwXRBcSeCO4M13XX49TyBrd7xskc1BYAO3oRjNdafbQ
k8lgUJa5saRA1OfP4YA8EHzgE5AbuiuhVhO+5hhog62gonY+4nNGSWANUILlUITDSZFAF26sNiJH
PE1pOKiu6h7qWuHt05FpAI1nMH2qnIAUBgsgAaEFyYwkSkEj3BSZiGx8012o1gEoiAXUlYPOaY0k
51nCxfm9ZzHkr2o/YYMsagSpHtAh3j38puoirhqCsFW/wOJmJImrmh44vXjCbRYT/lKI0yZdv7Ei
f5IrLDqFCQWio42RTu1krQdi8C7wRiGcDNyaaTRpyNw2me9Zm/O38WYSH08dzeyfbCzGuFPRv+as
jDNu4VjP9UmcYE/c8vZiHYvKtDrt7X78tJjkzp26oDE+suDfk6yMJLB3TLWvoJaB90hBWnT9CHSD
xsiXXugIjjveTJMlfjV+8w0DGim1rWo7A31CnR+XxhYobluzi2Om3pQgZm5AuGIyae1EkRBma/1q
LBz4sg6B4Ejk6Kc0nswYcjyNZQFmtrgfb6F1MLDNkSWug2KWT61oWeFXPomctZllv1yzbX4kIT6R
y7iZyweZxx3LQRUDMTBRstVeURVldtM1mfm1q6cIwQYRjRrYYNHiFayh3gGqa3hxgkLvkk3IlEsC
qhnr1dpvyvlL09bWSEt2pCHVxKN5iXID8oJuUhP3UrT4J3M9saUbeeptVKPkGm0alrygBqMs2w4O
qBBkvzP2Um2c6s/Eu4Ns4t6LK1Ir4DxCUuvJ8QW0ti71Rp7S87Mtz4h7oBRz7obnbhMUAheMTYYc
Pw6uzSCK/BPxIzYe6Ra9Y5UK92KMcxwoZUHDv6pqG2xbXKYPg6rHmyHwtSemBR+9+aDr2t7sEYJ6
AFIJZS5YuF7MwTKkEIA9EMVl+/jQm8QhGZ2dp7MzKtU8uCoHUKRPebRvzWb86eKEmHYOKmZ73Tha
FKznUlBXcE0ZPFqdqXPDijz3bBZHpjdWC/mqT8WQ4LLBy2ZU+MXYL1e4ZK2kzdFx9klgbpkQyWah
eqjF2xY++EmIBIhkQWkl32deYlBBGnRR8ARc7RBN4yXMCetXXE/WExa7+syJlOpPWLuxmRsHN/ps
zEoitgwYLrBV+oTahUi9J9YK2MOnBmtfXuV4x9oIJy+8DeuXRRwD8cxNyRsx01ExMfEPlrabcsTS
a8cQ5H/2TQ1muqbauqqLYAacKzJWkSNkwn1RjcmCi6Xdvu3jqhyJ/sNDuGOSxbzeDgkqkHAGTQIh
o9bOlvQ6zjAIY4ahqGfjrDnMnKzmyh+tAVKAeAqQhomZzN/Gtm3Pm2jSvlWQ4L6llJodtGIFcQ0h
zhOTJLbKZIHAJNp62lDW1WkSd1OwZfNYfq8xnuPZq2c8mGVbBKnXlVngXKLS0e/Am6gJdRb+/RUN
Af0nfl0LW6iuj6Fnibm+k1qhsp1sB+trw1s87gkVtZ6maJhvK8sxAs8l4pq4OJTyi+xLSMAN0neo
wlTsQEiQwZiRMAjzx0nh3Ju6zNxdZFnwSsyiY0wJeQ0QIwtB/C2gnj7ZDybBZ26eRFxmXIR7szZs
8lOssGJJig7jUdkxzQujsJp8r6gBk9Za1vFpQ+JN6eV1AW4qL1JFM9vHs4kxyBWAqYclEbaJY9o6
qWtnpAzZQNxq8EeXtMBCfD9WNsld1c7NZx891RWQfkrUelISijildm5tCYijsAxfrv4ZTSw0ySiS
drzKRh0ayRzAjbdJT/9K34edaTS0rrmARagB+gUiy43elUl1ioGHpSTMAPaXK9kI5MwTk82w5qtO
e4XaVz5GgmbNqmwnjckw7+IveGpzMJUzzp61nfnwTINggrJTg/dOdoJy3y96Z875zNIezK4bZY9M
ceN5IzI7XC+FSewi+rAADqvYR4DLL5tAl3a+xs2OiZ5xyVfE/Fr+dVWnrGwCEtuqU2op8Rkbiolw
y44NpVc1lj2faxjFCa3pqSngIce8tySTYE8ioM8Vyd3IueXbodMsT/SqWdUt6S5YHR3S+wKzD4eN
PRn9I/Nv127RvIUXY+IHco87RuX7uEglKyBlgxUJg6WOE9ukJoCYHb/+u8xAveWtxs2llnhdEpB9
OzhBe/nvxENNs50NNHvT3EjXOpP2CeSmINu+X7N+o3DMA2HSW5aGbRj2UrV/UTjGitb481BU9Ms1
i2JBB5xQMzvsMIUFm1yO7L1xbbI4cnfwWJsPGhzHsrOlqe2QfyZ1utqElaijmjlGXLKyspjsBqtN
ETXpE1LIOK13tVXFG11L/b0wqugZz0dU9miAD3anP21N8CHoXuq0tCzaBs/BGC8ugiadBqebJAMW
fMgpqmJBrdqUl6kc86v3r/erjs5yKKTDLjZ8GtLHzSOjq22tthjhUEQ5Z1aCUrEKu3L/LxzFRQVj
qkWBYS4Nkhcn1MiwEZViuW8GC2umLYCKkSD5gcrj9bmwGnXZVFgON46x6fAojomALalY6VSky26J
bjY4Lb80zT++PbTBlitmItIGPn7Ucc3D1CcVqi28kb8EJIYTgbxLnbCdog8O9apztPRRhInuWpe0
3oyjztGU+JQ+qqWFrdvB6Tw3g6cFaXwmYMvAp2/dTadq9UFL+VXfiIOa1KoF/WTab9bR+ZmkwpeC
GYFiNzu5rmeVTuq3vatl/lj5YlqDiQOVlaj0gz7Zs+zhuG2EIAJGGzg9gWTh8A7qmr/UFnn7zN4Y
MLOTtReu6Ky2e6OYvohSN8+10aBWZsfgEcq6Oyvo0egkTzglSRtB+cGVEG9dCtIaBG+hVI5hHDUJ
ZZPRvam5FBiSyEYZ8ZSMwZh5fgfYehjnJ7wW/XmmkdbazOAzZ63tSfyt0xPXgimVhGzn0JqrMz2r
q0e9mv1b208pJJg4Of7wHXN4u5Z3Cx0nDfhFHvfyHSOXEI992xWeMsbxU+pi9J5MPTn586NggOQN
c6Sr01k8PIr0x6aEIF4QuWY4F5Bevi7OyJt/4SBKLGexxP88i1VfDBd9x3uld/A3HBN4yyCq9Lqf
C+ejp215mg6eNq6Yg3QJX4WF3+L4Oe/Mse4zkGD0Rzuw00NP4ZUB5pzFNhGztARWwl0M2Q24104n
tWRuOnDKhowhjsZxfpJJIzpzmlG7L2TvfH//IohXwxkfz3Ulqlz4mDrsz8NLbeBZhzdNcHCZyV86
mTEP+CRv7WEuzkyXJVnaEOAw4yuMUcCr7sIhk2eDNBn0ajARH4mpZ2dAIfry/udaDnt81VwX1QVi
KTQ/+pHUhfTKyaLmjnW5FATEFlCAmx62qZsBKJqr/ilI82wrJvfn+8d9425ZyyOxSDapdzpHYwNb
EcdwBA9FQiYn1TKHRaRP7XXQMYC9f6jXqwCeCKT5CPgksEF6aIeXnipvr83Ifj3skbRXS+ztGRGG
myylj9wSfOD1QeReksqqLqU748pzZ+2D99lYtCtHF9pC2eMSWcKsSSf98EOk4Ns7Vqkw3C3D9xBh
Gjhrpmyl9KZmfzvFezGN7qmc/ew7TNf2HrQEPGobmBTpgOWvtKmbjaNC4zqrU/pNRlbZdyFRe7hX
2FyvRSno67WW+kIcI8latV8Tf13pH+lR33hgJPJX6WISRTdyfOMyhFCDX3Y5Ny4YH2QQkZvIGnoj
4UbfQqDUvggaLRdklMsP3vDlNh1dQanEsiBADynNY4lOaOltqVNW8TJhdY8D7v2djg72Fu2ODvQN
aNL7z80bbyzeLHxbgLR5eZ8Vky/GrZzeq6GHRgYurhK3SNu6qym3zA8mpTdeBMX1NFkVwJHDH3D4
XCDriGLhcuugVFV3em5WjFhBBDKkFB+sDsUbzyDzicnNQ0CIrvroGRzh/DPCEEFStyL0hJmlbEam
7gxaAH0swDwQ7XVBZZ8goAqc+q4mN0NE/jkrFf/M6Ks/vsI0kXVEbuJ54WUtn/fFFabEFiRdn4ET
1US8sxq0XSVqjw9evdfPDUIdlLusIRkG0AgdHsU1AtraWo02JCW6PK/Z0/VAOEE1m9olEMnig13H
6zvK8TDUMNCY6NBfmT2AmyLx4niWkUfbxqIZQTne34ZgzP744eFQykUXzn94VI9OLaIumlZjSf5t
19V7uYiS4E6OexlRXP3Tt4FjuAbq+kUZKfSjZ8cFVAq4mSemhyywlZlt7cJeaB8c5c175dpMkgbK
Kss+OiEHK3AyDpyQT5dxgY7UZzmVIK8FKg/JIulP3j+rN+/Vi+MtX3/xBKqx0smSrzirupvvKhus
DeLyeBuO2UfK3bcOZTLXMdGa2Mrxbx4cqnYbf9AEpxaUtbOyLCU8GHbE2HeB9cEG7a1DMdFJtp0u
yHV7ucovziowhnIU5E3QN22tPQBBH7oGTrJCb7X1+xfw2Sd2OCojiWdX4UhFbYmA58NjZTKnfdwi
LMiFIR4ru0Aca8XOdWkbJqnyBd6jLrM6prOZXncDC39Z7l/bYeV7sSwr8PWYGNctenMaJG1ZrTFX
iA9eyeWxef0heagEOjZctUcDjd6ybiw7Bll7JJN4FL6/DSg0fzDQvL7sOLswQBB3zqLaPlY6UrpH
r93Du4JCQMQVOef7qrIJL09k9cGhlqt6dEJLzidWFkRLbFuPHqYi6uwUN0JKk3bOkzV9FfV5dOhB
TmIJQNdTJQKvd6aPVrGv30/HolHHvMh/kVkeHdd3p3myWEyTujbY/iqH30yVX7QnAEnIqzSLW25+
c8qjPl/CQ+nPpkQVO2A1wKMVOnGIXX10PwIE1GWvPomK7Mb3H8jXNwH9s23zKalPUGs++oSB246l
3qI+qGFw3ml6UFx0OlWEMCBZ7f1Dvb4JxFkzeWFBWQzeaql+vXjNqizR2dBHiZdqrvvNMBJoy3Sv
x/WgWxoYn5pC+xR+VE56/Sy7bCR46QSjpE5Z6fCocUnDpioRKYMyae6dwZxunXq26w9O7lXpblEF
myRV6YonTRz7T0rpywK4IPJ3Cq+n85ghaeuof6I4w2yNdo1+Yk8gwl6jXrtyU5rl71/dN86TsgzL
ZUvhezeM5esvrm4C88Q1MhF7rKVdaIMdQYZQiO7eP8objwvLSUUjgiWl8+wae3kUBkrUaE0bUwA3
+9t26m/wRGRfZcp88/6R3jofvPaOwMvDTG0fDZRTBdhy0HqEH7oLML/M+kelu+Wn948i3johF+sC
yn3KPYY6ejzmosSkk3axN2p1t4mNluZJ0jrgbyY/JncBKIsND3dtEaGDnghQ4miT8520/hZTgwET
HvYLMk2gkzhM/oWHisdq2YU51rKDOLynyFqo9A4NrdwobK4a9FNentDfYMuwBOaAyloZtp9vSztF
f4dJ4oPjv7oHXBeeGoZmvE7ciaPBgRGyJnoIHkgc98l9qLnJhWpIqvngHrxxGItFEqWIxcPBqvPw
NBNtSBtmZQJn0DRMSLLDcBcPJOZAm6LGbycJ6Yqxg2RGIFbbZOH83RIh4Ct0eRsN7vSm1lJ1H9KN
WT9/tP8PhtT/bQgPttU2hX7dYtVDBdwyCax+z4L6jPS4T9v6e/adMDP4HhdPpGI/Nf/4+fQPWtDf
fxbNP+6RphbNS8LHm4f527iq5F+8ddTsKKcsk+MStP3buMrN/gt/AhU9uDFsXV8gPwznL2MpTCzL
3WWYWxZrf/tWNR1L6+Iap3MgWWBhBlF/4lw9qkFZ9O4w9+FPw/LB+pr1/OFzadDmD6j/Bg9Vv4Th
1aG8FU0MUXI+0yqUHVm7qxJiJcYgbbdiJF8RqGfrkDfMHnXY1Ln588U1v/69YPlH3mXgZPMWrsjh
DPr3B2IGdRwDJLPuHG1+h7q1ILr2oPYTMi6JxUtJyeOXRITRWkuUs0Lp9+X9Yx6Vg7iGuETwj7JC
W2wUFIYOr0JjGrk2aZGJzIKsCIFUNBvqzxTZKpzyEO7qCuBSXrEtpfH92W7EB8PD4cxqMSxYrmRo
X1xeeNqONwJZSHxYBcD9doYa5EaoRCtz2lqoem1wdizridIwL3FPzvv3z/z1gRfDoGkwNzjUoMTR
DETjOYQOa5q3hk2QsqkSsh8WyL/p93duM7BVte+kKOmBWA/vH5ltBxf1xYIVBxClG4FDm9UEDYHj
2S/uLZlnEK9ukhVER/69uPi232ee8tgvrPxzeelu5GV74qztvb2PdqSuntl7dalt6Mmuga9sNG/5
8+XvlSf1SX7Srq4JDeV/3Y2xN66hBK8AOnk/eu/Htb3OT/SH+szdWGvFl+PH4YGwxLN5N96Mt/Ii
2MMquJwvAQTfo/+4RuU1XRv7fqV57Up5QEg29ebHNT/0xw8G4w0BFGuukxetb+S68+BDbon88wb+
D1zGib1BV7jTd8UGEfe23ma/4n21adc4BE7cE7mOdxDWKeblq/mnfin20+14NV5pZ9mZvVHnyC9P
9B1h1V616byCnyb29fPPdzZyTxjeyj2Zrylp75efBCzF+3VyVqzwHHhqvXwMdw2h6qw5Sb07FNqe
45n7cOd7pNZfhjv3U3MyrD5c+h4tM37fT1Z2tCgY0HieDl+iaIHhVlJLb7brq0/o0c9Qz+2Cm/4x
Gj2zRXe+cssNBHuYQSekaK6iDRDhFRmSJ9Gm2PFXN5UXb592l6cQ+Ve1d0f20gnkVm9a8Qcb1nrr
iU+dcsnRIa3ziwnn4+qGtENQrkCz791rNMuYV7T1cKKtg23uLd978kF94HmqPnpuESbADsFctrij
l6n+xSq0XKTIfm9mZFi62Cjk4JyOfRXvXQjeA4uYdTFhaQkC57HVUaH+/iXD+95l4f75d800PORB
3+wqcl1XJVk5myifUMCNoJAANbuIDUWl73141rUxFqfPv4i4/REaiFRVxxvKGh2pKcbgFa+RdYbb
7crPY/3UZ+44dQMCrp5/yQvUMbOPPu+//+z571Vj53wwisnD0YQfTMVJMo4CdGH8ZvY6vDL+nI/k
HdXxDQqVUxhE51Ye3sIUPXeyJ61t7wR1NnLPL01NXAB8u2siB/3bvg/czYwt2phPY7JhQvMcI8Yn
Feffiee4wQt1KhL3rMvaL10xeoRWguh8RKb40LTZSUEbTE71Nqq7S7ewyeP87IjZ2bB9uYbWvENM
9Kx93NkmurxuPB/bZEtW3AYDCEy4K5l0G/wjGz+wNoWyPegJJ6nP7kLX15bVkpYSXZk0KelR3Zp5
fje0xelgph/sBI5moOdLx57FsKFcCJaI5tH6MFtUXIgCwxuKXVDq2ROv2P/Q+/hFpaI5i9qdkNd4
fLawcPs/PDi3jDvGFKgMSGPMBkeLgLFWjSypR4LdQ4fkY8VH51WRH8GsgT/JvxfjTZin3W3NJtbl
w33w4Bw9N8syjTlQYNKk4Qjt7Oi5kUNNjw3o6VXcGE9J5oJ4QWq9nQPjyg8aHIKtid3ALZc8hUbs
PpqIDuYh/MNAQwTY1sUr6rBYPNqBlMBF0clI/RNRB8bJZAW3McGkZzAlUAj7WkoyHpe8JZO1KNG4
z1F3kchi24vsLKTee2Fb+XcLRMI6aEkzCcbyRxmXzaeM6IEP9A+H1+m/PqltWIrtt0s37PD9Qi8a
oe5R+qdORA8OajAvI0YL1IQ6y5vooSO/Aa13Dm07/Qh4sRBWXszWCGYoLEg6ZYzudG2lu3z9xagn
hoz2HN3nG7xh6xRPITzceb9dk3hAYWtJaSIOzNpnCdG9GclmWBDze7So3VmQVwglq849VwUjfx3C
Z7XEVwfby007GChvahxFz7+1C3I5JOmsXj6paNfq0z0RL+mlKfUrp7LiG9WW/r3VXs6ALc/j4NRV
YX9X4NHAcBIAb0Jovg5HGXsNBrTTGYj3es6b9lYF/qVu95JASvP++fn5o/0TnB7+eRfV879t87RU
Cf45rofdUJFHlAqfngFCC+hw+Ybfu57n/QuTgQ6OYlFYLavK35seQ/ylln48zQJqrouO59/+wQ6r
Df/Pv0n3rwXuQwmApixl4wVq8/emR6q/2AyZfGnZQfOK/r9seaj20u9iDwXr0GDtS6vk8EmejdJo
lw7bOqfnf6bm5msZ2M1Ow31w3s6TexqJLD9bKm472tFqZ9YTyliFVw+u86wgCcP7Pc1zUtFeXMI3
tj6HldTnDwYdcoEwMhbSVzn6YMqPtXhILX1N/6Y6y9suo/bRDHxQahSe1PC/vX/AZVz975XMckDW
/Yq9nwI6SVXt6J229KGOgOMZKED9ztNrpz6tTa39/P5RllHp5VEYh6g50XqQbDFfq43mqiFHHCvo
enZGEzLezGIwrSIYfZpp3MemUX3xU2shpZTd3fuHPmpvsrFFSLAUAZAVsJWGmnN4r33HpGmkxmBj
znbyLfi/7J3Xjt1Ylm3/pd+ZoDfAvQU03fHhnfRChBO99/z6HlSquhVHmYqbjw1cZCFRVaEQzyE3
t1lrzjHzMtu3RbXQa9FwOzaZUmwILRpxria5TZR0gUM76uVNror6BYUZ/bJTCvOzo8961Y93hIaA
BrpEQl9BXVr5+KkM0l4tJQgDN5gUwWdLZWxxzbXsYYUC7wfxATfJNF6iC2wP1QxRPQKZsNX1QXxM
i5QBKFmwK3Nk941iIOb95Katy/0vHw/lDMcymcLEuQTIXAwMyE0RoISyTL9LLQLOErV5nsp+2hpz
KuHGE0rOpnSFNxLbUvD7GseLSS8PVQsy+/ef5+M58fszXLvtFngt5OvUnT/eLX3R8bisbjEN3wWJ
70BuvW512OlSqX8lHSXziV39rC541sX687JUIEBusNqyQTkbOtjUMugmdeytghVCSwfF7ecpY9ev
EB3WNDMI/4IE6agC399o5rgRah7pQk3PSWSr3cyVlnpQBaq9EETCvYia7JMn9Rd3huG9NhyoBSHu
PPuIU4tjRM4I4AsAOV03XbDm+smDq4bBRC97aB2jya1PHsf5pKFI7JiIhWamWjlK5+JIua+U3gri
hN0y8EZTgc6/wPv5RJjwF1dR17lQonZHL/u8IlMgWrVixJHelLYB8IQugZLeK/nNPxxb1N3Y+iHA
QlkHP2y9wz/taoqYqSNNEgDT+pydSjlSdwX6PWJpOMxulj4mw1fI9avfX/W7VO/DG8ZlWQP5avTO
FZQXHy/bqYWl0WZW3TJfhGArRJrwTZWmqPDLuY78fCQMiQzXTBPdUWjmxguKEttos4wyBQZTINJS
YL0EVGk13W0q1FSTSwWDyoqv0JxWk0lfadS5umnANMDyVJfpJkm08Lj2PC6TMZGua7QBhBp0iMDs
eg7aY7go0uQkvTZnNn674EQuQjlteqaITSsmcnnBbdSIsxoiXsBCqXwASMNkN4SSfg/26/GLRFL3
EFWTfiEK+Vj4QySXe8ZJglHYoMzvpCoIOCeN03K05d7IbiH2ZkC+pTqU3WLsq4F0y0Evriec0/AX
y8zcKBIBzU66DNnXTkMN5VnKnD1MlhwHDrHcwuAuHYuHgwseAx2Jynq9aWq6NXpf79qKXKExDuqH
TOXggk+jaN3fP85fXsPvT3Pl5vBi0IQ725ZnGJGQAsmcbeWcUMY4CzaQdXRPr9ec+yUbLgieKrzf
X/SXNWS9KGAbjmz8XeZ5/3qEVNwrIY7eXGl0wgdz4pgL0hoIP9X/6TTDLCgyCfIN+QdlzsfRSkRD
yk7K4lK8EAdpRjIZRFHqELii7hnis485LfvkTPgXN5UCi6KL5GnQNfmFRBSGQzAtqe5KpdWd0nnC
oWxkrioFFNYMtit614j//J5SAIYGi/YRNpFyNp+WKkYWzNZ80ThWfVTDUBZis/CVGnj77x/f+V6P
l4bFlR2JvjZU2Rd9vKds5rAHDiVjZgljF/BAvR3DCpdLMmIDmJr2k+v9upxJnHBpQ7Ciq2yzV4z4
zzNdZmh12cNgcXMd+omVm9Y3CnaWAil7anzoO/24EctGAiNDgOaNGBhTtRFTTTGcpTLLjb6asFzw
+eJVHYKBcRExzbu2gHTxyev0FyPbXMVo7BdRxmAN+/hJA+AJo0DmHilVhXXs+xXKUgWio1ckdvz+
KfzVpdiaYl2UdCZj5WxkD8Ql4wynOCZFOF9HTHm7RBBMzEzS9MkD+IvxTCt5fVtX9Tt634/fao7k
lsw3Av+gdQRHDJytvbB9rWyzjQnh6ND8U6j/Z2ImNjFU71G4IgejvbzquT9etbSsGJ7OYri9kRY0
y9WYgmK7Gt8nefP7e/nriOYwgWGCLq5FVf87MeqnpTSaFiODz0OdHfsNbSKCQuulbzZqgriWZnL2
Cfxq/egf11AatwjV8fFAxFTEswEdRAqVIh1pcKnXmt8Kc3e0WFg/GSF/9a1wK6lciZkdTeLHG1jH
mKVQ+mturJOkIUhxv1HyqL+g14iWNq0/Y3zyV/76vZgVdKY+nhd9sLMxmaWWxZGMwgWVSMLIkngq
OpRU6oCCF5pAgTtPiQIkUVG1b6d6Ce1+XANEg1aaVwJ7lYCJMa3GayFUZu6k69QuYjAr+EBJgnRG
/GFO2U7sHoa6U7bW0i0kAmp1YQdzlb3GQTlvCG4dv7V5XF6GcCdkv6bmPNqZEo2AkUfWVbs1tTD0
sOPEFzhHm69TQtfSFQyVzl9FeI9daG32pU5AsdqqGK7ZoGLTv0flSooEzwGDYVTk8SUo2XXB2S4N
WgRLUh84r4mvalNNdA10Kb9v+76+T3na39KoDS7AGuK7HQYI4bbZEERnx7VQkNNSG4CszVZSE1sD
i/+ilWoXUCDKtPUmBvOVJsRr8htG9sBv0xjHNpD75kIVmomgdCJyMCCnS8Y5sIuNg9JjvLQtzCDv
cldj/49CPX/Wq67OvQlKxB1HhuERh+YMHTsbpfDYZ+RVgS+Zp5dgaGhZtpWp4rbSF7ytA5inR0BV
ReV3C302rNxynvlpXLeLI0X4ITfxZGjsmEg/VGw+FBPS1GT5KxElwg0sCSIayzpYgVErOMvGmk3q
JlYT/h92gtrrasP+psvDyPdK47D3CagPb0huCypHrsfqEiNY9cCOrSOhPYi1NYVlKUyyTmsiyepc
oB01poISksIGsgtsGoAo4GxtJ9gDmYyFrSuFaByzZQr6Xa+b3X1W4o8ERqUXg62QS7jvZHzgdrqY
1o0FttHa1ChJDiIG8AKGhhrNTmVZGFatuG3JR4Z5ceAJTpLDppP0Pej7ZB3PoWCM67PlD8KVJX80
CZT+ogcTD8EJaMFdIhZC5QIKMM0TDMRyJ2hF9CaXspVuiJYOCG4aIcilSV3sYor2tTMoIp0ofZHv
uJBINkLblA/jVCw3jGvo30FUDe/Qxq1+k5I4C6EjZ5GzNTOoL/Um/tQI9bGSu87LbB5W6Y9JIcGE
+fBxWoH8JmVQfmW3jkRcs4VeuizB8gl80+ix5SDtShxH1wjGhirFZ2LQX8siXB70Iuw+OK4ccM+6
DYUs1bVMFJ1bFWBdbAIfa7fJVvLJjIcv77TK79WKKAzYMm7VNtalpZbGpcwDd02tH48VYZWf7DJ/
XYtXRyanWXYo7MK0s6WqE3JzFHJJd2uTQwUdpPRKMGsLt6KVXf9+qTpTPXy//asOii9P5R8N6Nm1
QGIrvWp0igtBtjj0akS0b1d3vky40y0BD+1zpBkFqJGB9NQGlAXnjtKZoQPxOgdkn0BcPgzYcfzf
f7BfNwnIEHCEcOrFGfqLhjPO9LGVksIgkohwTLEfrdFWdKK/S7Pq7CDViwf8Z6P3+6ueufLW2wEg
Ew8cppiVX3m+yIlW3yzpMOpuhoNjX8VM+CFJVWRE9b2/KCwrOsqLK1JgjB2ham0OZyVuvwrERz21
NH0/GQkUws7XQGrHIN1R+SmIEtARf3w9pGaagHIQkVIvQ79Xo2zR/FTnNGjXSgDwDQxILG/Ii+gv
QjhwqSNXDB8QJyJ+fsbw2zBTPgW8WRi7KYWh4+QZsipbWWhxeHXD/tIJtLSpdpyUmesKK5j2YWVa
vdvQ6KucKlS0h7QXxa2spxC+C6keLDtvpWYrJ1GIP50cN1oe+DSQKshMktCXNf0x0sJCd8R5JkwS
QI4S8DL18QU0nWiNSJWwhtNbIrWYCpr+Ws6tysIitR1kgCirdNvQmvG+VGsFnIRQCbFTqWO4k8Ah
PimVAqFAGeEeuk2dmzN/GLbcax2WJEbkcy+a+4wCFetaLJgS5kRjwk2l+kpsyJeaUrX3+jIuqHgW
pb7smXcVJ+h0iTjaZAYnFk96c9caVBC8XkYavh1NWVhcTtYncF96cQXnGYDlNBmklZSRmD3UfUjE
+wTAd4PCmDoXAZ3EfNXAGBQaUR2QwWle2U5KX3dXU9lpb0lpkr7Oupjl7/kwi90dCfKicr9YkSYj
jSUMeQWGA8pWAJb1exbudrdAzrlYbYnDsTYSS3VSJVgQA2RTqe6SsaubzRx1aewb2tBI14hue18A
llwD4yWyjlRTswFMibkOyELWRpcrcE+3qy4Z78RwAkihR/QeeJrhigTrGwHeQlxJNVSNgDy6hgiK
1ygIxmsW6vAVpppKUl0aay9senW0GDBKZex4hKai8mehLOCjfOEs2VOzSpogcSLacsHOnEfa/XoL
mcdV4XBtNIs48jXeRFDJLYu6u7bV16l/mrNNN5dm641FbtyV9WhAtm6yya9iGFtOaSjwJcU2SFOv
E6Ze9JeCYQpMKK0UO0Jwfkkf3iS7hiimGbxOF6H3kLsWOupMV1NILMJWyybOZ4ryOKwIuwjLrzW6
y9lWp6TbNxSZEgLdRo2dnjBU7+TIldG2Uqt+dIAIwDKI9RQwZNY3eOfrjCzLZGmsNeSaaA0AFOsl
jVlotwVpSXDwkMGDF5znYFOR6Uc+1IL332U8TtVxagMRsnzBWOQ4I7zo4xpCXVh5a7jNgrZ8W2Jc
fwq1CWFHbpmhFwfWJLqGBFV2KWb9S9/1BBx0fbCCYFJaDO7cQhWyO2KBxfUAK8CJmMWZHMW5mL6O
JD9Rmpmy6WkRFpjSocWgs9Holht0WOsmJzSfhFKYYhvAhlW4tM8heA5VK973gPngjzK+9tOiJu+a
0QrXCC4GSvdZPLxAxSdQbiR980taW8IdNk9Yg2wwheu8U0BExlRrbjsyfpED6UP2JU1M/WmQrf5O
k5L0G7nrw6khrESmI1HB1cvVdrmXrSp8yTrDEGywuvgWkrRTAUE3EaFHvHJ97tFQLcmeriVkpNTg
6tnhjN01tqlPoOmCYDY0EhJRrdhr+8mTVXAbrhys1Falz6TLjP01iD7ISPkG4L/ydcij1HCytJ73
5jCC7+w1wBY7QaiHwuuBpNGfworz2k4aEcxjuuaBGfB8Bn/hkHkVTPX4NOWFTsgxIO/7tA+B9dS1
RDxjRpgqS/sSnqQhAFsvpYY0O3U2mplbja0M+yLNjZpuzaxoWxYadMFjOULgwrIlxruqN2qSvIY8
vsiLpkYnQ6hs7ihmZkpeo5M26RaSHlxXVVk+wJtGkB5bMGI8WR7aN/hdTG1mmAiXAxNm6FEFIA23
48YC6WiShN7UlIoPYycQRabwgjaE45E66MSyGj2Igazgk1vAkzjlVM2bMhbLGo1/SlMrNMkUujTU
rtBdYiCnebNYVvhNmetU345lLzzypIkrLmWFAIc6Gtlxa2EGJxrzVLxipCTriQgJhEF1mBDMYSZU
CTJI0pFnpb1+PwQFy1dIfNpbLC0ivCqB5NBODOvrGoN95Ep9URzrOYYiBCRR1UAwq1PggA5FQjnV
CNldch8bsJJmOb2Eukxyl8wW+imQ6uWliYRg2EZlwYLaDQoBhzzM/jjBOqTzBBhAtME7zIYX0GkY
jQZanIkg1LL7spee8gYbwDYqFEKWRcCZhGYH8aiSViEE1IBz2gd/Fgr/Uf/9b3NwPqTl/G9rwa+G
4L9vwf+ZQOi/N+X7z2349Zd+iI/1P9CTSqhbqW0h4kTC8e8+vGD8gR9mdZ+v2lcKbWyAf/ThdfkP
BcQGvXi4FxzZV/fpjz68LvEjzivokil1r3yAfyQ9/ngGArDBJh8VM9tNhPd0GdcDwU8FI4jhEa7d
ArCaEbfXLajXndqEdzAOYm8Y5mAHb7v1So6eXxWpHw6LVTQkH5AcFydpgZ15dM1Kj25NwoY3ldS+
maPBppmMgutJMj5p2awngv+pNv35YRW611hGEShRBP/4YRsKCHW7lkuNfulvpCKeL3AlfEan+V5w
PL8Md3+FqCD/xpXw8TLQjIOkhOfpTIEESKnIJMOpypVxq0AzY48BD9gmKU6WK87Lo9rXN9HQ5JPd
GYm062LO1R7VudxPIsXcKlqm2FkEjoU9Sp9ENtawHijlDNuMVf5CRN59kdScaipC9CJbVpPlOgJF
6vag424rMwiJDrXWSOAkyNeyUS4ubByGoLuf25y9axyV+TtVRnrAcl0NXy0Cq+NPjgPfXdwfbwr3
nxYEh2WDtqN+du+7MWMSo0oBhFK0taSb/aIxsvs2NIYLHbPO7GocVjetTvK1E2STvo1DOScqsYnG
m4xOce3wNqS7rksvOoHSmlfolXyNUsqi2KNpuTuzmH/yqb+fIc8+9WpSwtbCyWqVd398lFQUx4Ur
oFEdw5jM9WKsvSLWhzWhdiP2+nItJX3rKw0pKSpHrkuUXfBNLXhyYykBnosrsTqUoPLeZHFoLJvN
5nhoG+EyCcZL3F3C6Ii6Ed91nTywkIgVcY/ZCAW2lGZj+XOW/dvQle8f9/zr4FDiSVDBpnlx9hBo
ZLYm0FLJaZRQuO2KIAM6rsmvHa0tahSxBkVURpwVa+FKMeshAeuoCHxi4EPuf1izcRmJknjg3NE9
BASLE40dpGNrd0Eb3bCzQoc99P1ElxMU4DQPMx09wwrYsyhT8hX4it7YWZBxGMd/Z9qZoKMrk3op
/ZbB0LWLOaEJ9V1VDtizIPkcCGQG0mWqrpex67xAqHo4L8KcYsczojujGIMnupuJM+hRfkPRr3ru
RT58oi0AQNAb9mxew2gCjGkKXyK5b7azZLZvbQbTt5uyiG9Q5s3sDotuneDLCFejZVSXZU5WJn44
Kb7+aYK/+vNu/+yN+E6EOH8IqEN1kX/WSeKsGi3UedMEIpHBNC2adw0E79ZIuC1KRjifM4WNnnqj
TL+cJqBJBmkIua3v1ZsExSrBwALPBMM5+JrhKjYSQ/UQEUp39RAiTcjQylyyd2eToytdpNnmGCYn
C+TraIO1QX8xgrk89UG5hQfYjOB5Yh6UqILunNoe0qI0HOkjp5GjkQjPL1FHdXA7Zh7NQtLfiEx/
yIaSE2gKzM4u8R6cCrCckR3qaXLb0SojQSEAEKqICXv3dghLiM7hyopUoW8fjTq1JY4gIKEDTqlK
pHBMFNvUSVs5PwgAfE6UqYnNhF5bXSwCJwSKJdG+BCzO6zR1WeouYNyPUc4fwEwWK1exrF+i+yG3
CNh7tK3Ta7mHkGGjwfHFCgxgUQXGo84ptvVBqkW3jUlVFhWzcBDkoEOgH3IczyXzQa+z6ajmSnYj
L5Y5ffL+rU/2/MkDykGigHSNLt7ZwkBtLkV03clOnzG2YnqwxxRT4QUwXXGzjAp7TS1rX8olEj/p
s5wVy9alD0EaUXMoFZDfkR75cSLLw8UM8jGRnZaoCk8TqulLAur00GjygdjpbEdCdb3RtCHnvYuc
zKI2S4JrBPCDZEerYqiMrVh8IkP5Lko+uyM6ccgWr8HqozqvF0qTWk5mhgfAGmPFi1Rj2CC7JZYp
NnrY5OPiUzHREQVA2dUGIeXND7P7sAw6qhctoazKIG76Boyz1OWmLyGx1jsVbCgwvSM1YtIxskJ5
ZQ8FJ6vVpk/Wh++y4vPPz6dHz4hjQlRWZ9jP25+5V/MmjVgfAkFNjnqRIGsKJHkutkEq3WaIMdCD
iWbsL0Ajt1VeATDvJSZFbPOzzpFh4vjAXCaldh0kDHCQrupFo6Zl4MX9YLmVXklHXnVK6k1tUlgR
pBWqG0x4J0yM6Ao9uhstyyZOUDHDSeTszwxCXSCUDoI+L4ItjJZ5QDiuJg47DsgVZrJsm5TpQ1Xa
+UnuzOg2CxK2/bEkk40iR0CHBX1RbtSUmHOj0SYKhrN+xH59XxOD+2zMmUXseKu7wfcJfZgjiq+/
nyZ/MbwyYvHaM0XSj1x3U2e91mRhhZgprztGGy93AZKR7VLnk6tYtO/yRQIWXPDtprlD3mLO+Wbs
J81TSJ7cjXxKWxTMAK5t1xx1AajF7z+dsl797MGvBDREeqioRORHHx98Gw6z0kciGwNI9I81YMeD
IFD1oeHiF4mu+xli2I2olxKZHXroNHWNOy+FJWwSfiAvMbxJEehMJ7DdKXRJ3hHdUB8WiZxVcnB8
yYzU+3omKL5dOsMDLTpfVVFCUjIRbV/o4icXsO+jTW70+Za4is+AHb/efgQGqy6NMj57exwyH7+g
EMeBmdcjXxBBPd1AyeTYHEgE4A2FK0+ddWzy1ABgXE8sHy5misGaYk/XhzUpViOnpdffRJaYz965
76lEH249nwwFMYuagq5EPD9yVGYeFKKeS45UqMmVahSDJ8DjdSRj2KWIfbcxR3q7M5/onHqcTvYT
JfhPavwf+xxMp9+l9OAg6Lzw2p9j3OIYJnxNx96pqvEVxri+HaxB8nM5XD6ZIn8daVwKdx2HCTod
6ynr44OY2nVLJGZQRcIJwlpuWA98sdoRDAP/2WQoX1lMqZ53hVZdtXLRfqWyGD7Qng4btKkyJWtN
Ew5YoKhbGsT7vBDfsTaMQ4KZMnXQ7YUSrr3k2bL23XQI5BQMko0+VMu1WWbJnViT0+CkZfOMzRnC
qQR3e2+E1mR68LY/0Qxqf3FrMU/ioqTkvL6tZwOPsybw7aKm+Mbewy2mGTQBlafjGJnLPVQz1SOn
or4h2EbZLUmYdHY7qpfloBLRSmETZr0wRrdtQhXeTvIB0VogRtUrBvX5Nl6ag9g35d0qIGOjXSHe
oYFsNs+1upgPLNygi4WQfAkpS9nxakMPoXiIVa/W2x6XN0Evk5otpBbGzS3Sn+5ZTvrlvaxn40tY
6uZTNqbmQRFk42VkHWKvW+npKRwK4B0SEKaj0Wsl1dgo3UnLSrnP6wzDB1nGetdPT+Bdigwmwj0n
vEEiFqstN6qUXCoo+TzwnHL85zj+/3WX/1gdAX9fd9nEL81z1j03P1dd1l/5UXUhdFgxiOZdvdsa
797/WL4FfrTqvRgLCJvYSK2alR9lF0X/g20WMxOy61WUv279f5Rd1h9x9tUxktOhQwYt/aOyCyKZ
jwsQnAOUfOL6Cf8MXz9bgALSpcDslN8kyY52y666y2+kp7VG0DlwPCpX997Sfb4nRusobZF6kOmz
4aBxsA7zu3Yc3rods8VFcZfthMvsLXmTXG2b3S2RZ7yODx0t0ufWE51iRz3Xs7aAs3fhlo3gYdkN
b2tXQLYpuO8zl3rlXn+OrtRv8bY8aUf52YrcPttKlCMfmrvu2O4Fn3rGZedmfuGytdylD/J1dRy9
4DrZKX55Izsw865mr75uACL2rnmXe/FWBaztF5fl9XhPViI/aa+Xo7mZjv1Dt6tvhEvlVd6T2OuP
m+6ob9ILza83gdttifXZG37k6N+Sq3LPp7xQDsY2eMhvBMu2Xs1vQKND040GJ9z26Foy2sF21rrm
viYDD4i43VxavrYV78Ppst5X1tVLf4r3OX9teBFdzXvrcn7gFh75Dt9kr/CRKtjxno6hpx2KS8Mm
kMHPboM7ecfb65AN4txhiPbIAziKe+UYuYMj+tGFeRfsCx91uaO6nc3+5b0IfNge0ZO2LfeSb/mc
krf9KbhuktIWDsFXY5tu1NsFPdA1UROdZgc+Ne4WqDmNHDelJMKfj041BraXTDoohTMetB0qS6fw
p4PC55qOKN5zx/zS3c6Fq6jOyCb0iQTdbXxdHerNGgW1q7E267h4gx0eD25Lsot2ho9LcxMe5H1x
R9P4Ij+ZV1zhET1TYIse4WWzbXLbUcBsdNe4UbZ1aydv5HsKj+lhuBw35rf51BDc82jdUEN+VA7d
bXNp6mTzbJYBddHW4oNquK7Fi9iXPNGtNqzpfv9s7uc9oQUuGWr5QboUbhmfgxNHxWWcbw1fsssT
v+/GDslkvn5A+yP6Bk9kQxPiS4s7ub7mpFzbUWcrF9w0SIO6O23pZzVo2u4mCG6FL+S+SKP2OPgj
XCs7f9Hcya03kQtCJjxd5Y6tOuVN4nPE9o1t9uZ3d0BN9AcZx2CCfoXb9JVzFeIlDwqk03oyxvbB
4FPUX/PTciDR+3JFiucIa2zeN4aR6Ey7ybBV6VInqSQtjus52W56QFpP8IJ5k7+xjtiz9S0LDhqy
bM2ZlO2knHDIv7a+4UyTV2xrVyWxwe1ER7kfrudb7T7naF0g/kaVw8HJzmb6pU772rsAIO4zz5Sc
LVlqy+SAw6dhIWbHvHYLVrqJswp9BugB1n5tEMxb8XVSaZcwdEUv2KiNPT/X++WxEClf7mnsu7gk
kn3wWt71VxMOl8LTB77Fvt6hUzSes318qd3V3zifb2fjNriA3O51/rwvjuqm8xXxXbuvPRlk72V/
W7mF4UiK314Op9keoPSetAfVlxyypl19ssF5oqxnd21Q3GFhXQuXKsFuJLQYthLRUnLGji980pc7
tSLKZKPcNXveYFu/F2VHovFXXtO0NbrBpudpGnZyKq/UN1O2dW/yWwKd9iDDo2lnZKfsOb4VdvrG
kv3CFurN9E1wZ0esvceSfCg4OnZ6LXi807uIgmzrdcoz91d8gvkpq4/wCtAMvFfNI90t1U03a7LI
mNjLVtVxopyUzCteRsGO9a1hgaEkPOXASbX9QpXKzr3xpnZMN5RcPTooEls1j44UA6Lj9pF9Ij2u
7fi0/BpRSYHXObpZQA4lFldfue2XbR5dTajghr3spQ86f+aLejDkU3Ff57v8sX+MF41oGtvcVtQe
GxvF8KkxdeeroW9ocbYPaYQU/AGDtSU+Iicrt9gQxI6MBg+Yj0gn6amnh7RsSt1Jd7P1zL2ebxWE
fNvxdrw1HhhTTsHgvuhuxMFpyXXA477vrlP31thJmsPBviBM0Z/Ht8g8htZ1iNf/sX0Ur/HBD74o
e73gg6zc9IKzBSpf3AtX5k27fYOHgAJNdFdR3klQn42TKPRO/4QQIi3t1teC8SSFN0i9L6lkTfA2
vhr9fZ/TU6+NjazTcx8EZ3pNnHlDlBOM1h2pQk7nxjejN3t6MDscrV0KVNEdf88T4RLXEe3WcvR5
OSRXiPaN11cn2TrpL8Ru2rELdpZ2ebRj2rBDFJ76oxLHtrKpKRGTtEknnkIP+rZcdZneckwcgys8
EMaXf7FUDDFI1E7xk1g8SZdN91UKd0Q/9uGx/aaAgq2rV625t3C3H/p9DvFY3LigJGxeqt4dJud+
8LzxNW89nRgk3kR7qm31MVzehpOU0XmsZDdknvSqE9FvzO3OmgFpMK+m/OC69zua06RN0FSNxSsW
LMSBry1hSGbxQHKfr6f5o+BG4wmvcHqLAIJIT2vwio0w2sm+340uCQQv5o15YVCYc7sT0W0torsX
/tWdsv18DC4xN7v1y2hrOy7FQ60c3cuOpCpR4xG21U5ncVG/Rrv+part8dC/KFfjVj1omOYJytHt
9Ko8mrVbP43albTV3d6Vfb7r6CiSb0wb/ktE2iTVjFX8ZwulX0Rbxipl6bi3jXGrmahbN3W1S+J9
sNAR2XbaI1Kg8K3f4UGYFgpKXpHvSchLJ780NvtozyBjNA8nUkC0xO63sftMHstEDKyvm/6o74Pu
Siz32ehMnfsmNo74o7rwj3blWJH5z2/dyJv38uI5f2/P/9B6ndeymps4jLr2X99/TAq9+9w9f/gf
bAfibr7u35v55r3ts+5f/+fPVsL6J/9ff/jDPHw3V+//9z9ey55YXP42YiqLD1trtqe/2Y3zEYr2
fT7/jR+bcZldNaGeyPzElbJmGNRN/7QiCzIt0NUHzLYaBwanca7zYzOuWn9watYRl7PbBs3/Uw+U
H9HRQTkI1YndPRWEf3/zH/V7btrfNlV+qUcAsgNLvnoc6G7hNDw7oFPi75DNY1yXmsg66EKQPpCu
mlwYpRAdkKgoQDA1wwnCqjtZYtvuG464RMTExidFiTN7iMZXXQHU/ItbQkdWOTsTdCR/JaZcYKGv
U+K/ikZh6ckX7YVQW/FhlUVYwmCe6BKGnd1zACIsYAy/dK2gsWWcO+1aXVp12w0oMtgUS/GNUM3L
Jwf8tdL8c/mGD0nYI/1sVIqIVs/5IoPeKgFyCaa3oU/8NakOn9dqLyOYCYR/bgbVJyWUX2pZ6yV1
jl7QmA1qRueEaTou5hDIdDNKmj35Em0NsYxuifMUbFGfSz/UZ/Iig/4pRjrplnKo2My/CvJ4pByq
ORNlPKbxZky1xv0+zv/Rm/6/TdGwgpb//l3+z+w9fz6jCqy/8ee7LGl/UM5FsUt8C7oGCj3/fpW1
P+jK0xLhYLsCRPC7/PebrPFLq5WCozbv8kpg++9jtWr8IZNvRFkMJ7a08kv/yav8cWgCbRGRTDCP
4Nzn8K+dI0ygnOeV0i3k983AdohK0osxtDs1ECEsqpPWnHRLm16lqWh3P92jH5PKh6bgh5fi+5W5
K1Qz8Ykzo50T3AxyIhOyvWKnbfM8IFNSFF9qndgqL1QgebvWqFvdrje79L3N+/wztPUZuWa9PmoR
usIgQdei+/ci5E8yjk5tK6SZpBhYhlGKdF4yatOmTvlpNZncd7OUvau0NWTobQtb8q6Syk3X/nvl
+9vJ9GPx7/vnoORMawxOCVXV82LnIJaEKc+kqCYkhx5EBcGgqvTjvo8m4TNJAkPtp4no+7WIT8Ge
vFZQwLWdzZaEbo7LIACtTPNAHe5oR5rIfeE3nDpF5p5TG5yufv+Yfx1glIyobGLDXLtd53MffJyp
68WEYu2SjbFNu1xLd1k3IGHoYmHaNFMsVhfQLMSX31/4r+6ryhQowfhd4S/rz396vm2hG7NcSakj
FEGjI7ggsX2vTELGNizEovH7q33sc653FnwttAZIoAwmwgQ+Xm2Y47yfaNnhqcm0Q5u3b4mKuNNf
qIIqg5T6wrxQnM3GovjkPfqLG8wMwpvLusIX1c6uXPWdYs4pNeB00rXDkEypRwgnR4Ywecsbydql
67j6/bdlYjofR3QAaZSoqGzZCKytop/u7UTwup4pde5UKLFeNKlkpCbMVJ9c5tdHSC2SuZOuGL+M
euvjZQqlhWFQkWI+rlnatoCRCj1Kv7wtRfTP8RHS2tDkMuQZMfdS0vx4NUOQ0qKW5dIZEjV5MIac
HlYuiT2oiLhvvalCi+N2GaIAOyGIBcpb13WmMxNf69VlQf8HHuL4mR7n13uA32Pt+RAvsMrN1kfx
061OTbDPHbIBp1/ZigcxyIEMdVb6X4Sdx3Lkxrp1nygj4M20vCNZtE32BNEkuxPeJFwin/6u0j/4
r45uHE0UCnWoySoAic/svfZ8l2VpvP/v1/X/+mFYfFi78EYIkfr8/YexFfHgEhNlgpXVPw9Y/fe+
dOn3e29uP/77z/rnPXR7uYFZJyuCB+YvKNv/+mDk2Xk5z0iznrMx3rv5zD2EuuZfo5L++WSGpLOw
XsErC7fkP/ftQ2JrkJ6yWSvQSndoyEp0B6RLlqYjcQQzo/yyhK5equRGNP7vn/Gf5y3VHj8SFQJn
OyX537/Pgb0mOnE+Y8pY/bMbMyJyHSJh5Tpwcqe4w4/Hq+e//8z/43tFvXXLUgioOv/x0KCilkGd
oClOHaOvgliFN07ef/N7/uPUQVN+A4ygqwSTw7/+/ZONIbHdhk+8qpXNrIJUw7uki7xTkY0J+6Ko
fbZ5eP+ljv6H/+vmPaPevwlAQYewLfv7T22UwFo6abCVZUzjkbgyOpSVbknIJWbzINjZw+AsonLe
1iiWsxUJjvI7q6v6gM7dxMfcCgv3UOB/+dfl/T++dy50cAOC0oQgUf3PesZtihjmtlhIPmqbPXj9
HGFH4EsQfA4LYngW+Rm7SXpNKkbECwnzxz6fJI+xKX5nYdxNa19jdkfbNGb/9lz/4yGAhkHPCCLv
dsYhof37F4eU30S5W5n1QBD5DzVM1U/EPjasByRfjyavhXVHiD03JnUiZaBtoGNsF8MwtqZA/OGH
c32AezHdeIyTcwpx+M1bT40hZrtS6WXTmpYjuUAPCcwlZ7G/GuP55mnly9Kbpa2L70ZxM60np5jM
btERdn5sIgiayAymAPTahf0kvhbrbg509Huq7Fof+iTI851uunLetQ578JWzwAPeOoSfn+QSj9lO
3p4tZbEXXbWEXTBFHocnrezsarkAuJ0qQyIKxab8wnfBRHOeif6IdJXKtcd3kmA7mvS1KYwY0Sqi
aoAHx0BkaicqIuIgouIjD3J9n1muHrb//WH9z+vCqU4df7M00pfTR//HO0eXhU6rqanX4r6cdozp
mZNCVwnGfzkU6Bj+44n12J3d2MSU+7fYOIBdf78Fcj1iNVDQTB0vC9JfwhHoKmy9NEyBCaNtVkb1
6Wqq7WxrLNI2NvngXpNM3ZbJxHSv+kG5l0BL/z6oZcsOIIjTq+nNrizSi6sdsWJnzex1nnNvzTst
eTLFzZ/p8uClqFLMsDZ1Ve6dmWD6MEmM2s1D9tM4kxCryuD27ecs2DbtXG4zgg9+zf0CJbPL3y1V
SNwgiC6fMw+8yoqCJ8IxHuFHS1uHnJPFNvkm6LrH25GY7bom8Q4JnuNrZ5xoumRZka+BQQRqnw9W
guo4Sjn75Zi4J86DcJPWntKrJERew2y6mBn9z1H4OLfKvyvKFGuOsILdmAoLfUEsunYvijYgDGLR
O7S/qrnpOc0PV2Lw8FrX/OKiE16L7vTmlNUkoQvQCt6q582jdqKsphcL9QPGv5F8vpaE+nFY8kd7
al0cRvwWC6NUNDwMwiNxsirTbHJkco+JBRqn88LiGWNe9dvrRzyNcdr1Idt7H7wz7hu9T0b5MMZt
x5ShjFSL4aqP/6jWJkWrFcJ/T9jNsyGBNiphMOpwPbi9y2oo1OPVgjjzaPuo4yC4ZBcCTfyTGNxd
oEBqKVe7Z758675ePIXHT+T7LBp7F8AAhp0txERvOLAO/p0my09kPgutJEqUd8Ud9ZQKv2XXOTJs
bjJU4JjP3Y/B6nDsxZFBaZC8+fXsXJVlI+Awzredy3qbZ1GEq9oIBp8N4todiegxUhvYJHdLFeTn
qvL9pza2cRybUTJfnnJmmfww9UcvYROtG0Fpup8iFLf3mMq/wjR4znKmvqNy5mU/6cpgXDfAJ1dI
ot/auajlPpGOs4OHaT06OQnCQAL0hhhHdyUz86XmiXrMz+W6nzKzagt3fArLdtgCQWAhG1e4/Gjf
WIU2ebQOuBGHDadWzwpj5BsE1RFseyGGE7DModqSYUtYdZbhELdl/pKiz5QnmhbWxspy0w0yt36P
j8rPtwZp8I9eD4ZvsvBLTgwpeY0ID2t42YxXsEzWvtSztRltz9whSNLEQrONMCr7mFw8002unkmn
hjFNnHA3urvUMm8q999yOscV3ypx9YIduAbKNfMeX80cXCsnndmvi6rYld1o+1szxf63k8eG6VUz
2MiV3Vo/tE0/JYDo5EI8tputpT+bbVYyozeFVtvJk95j2qXBa5RGGLsYOq0nP32tfd8+hrF8bruh
e8SinH2nU1AdiXO+5EP/EqPNJv/Y4Rb1f4HF/UWYdpmv+rqYflLpfMceLzYtpk+FQOk9X0zIvex5
R20IZGew96Rj+SCWpj5bnSd+5Il58HU4rwuZfdjmW9XZayRjVvxgpEy0nBZL3nFAQbkep204gDs2
eCrjoKu3uvc+JCTbdek7D7bos/XNc57X5tUNBw3WVJ9loO9qiSHNDppXKWx37y/Fn3HxN23kfMR+
+2ml2Wvsz/4qCFgoVWMX3YROv8CJjSzZ2uWL2u5Ju+Ylwpi1Ez2zD8cWxcpvW7ZINSuVvJeXlvur
TBPY9/ZTl8gInsHUXZrKXSkb07Uz6WCtmlxu0sB+KL2Fq2PYoKS5vFB6lquEaOVN1gbOZm4WttsD
w0IWR2idIL3zEyz/pIPU2jjksqyqqvHYdQpkw25zX9sx0Y5dMq8Gtw3pg9yDqAuxAqLwIue/XLWG
4sDvtppnZLyBsspWPjsIW9nTNg/FYqE5mMkwcrLfUQq8jMrNjzbkl5BjTZz4d0HR0a7ySujvofSH
d3+w61PCM3bxGkN4bl3s7DbjV9ciPoh2eih6m+WzcPQzCAoCP6r61Vrw3oRKbVV8azBkNq4dbKG6
RTrCRtL0LFzjjqm7sVvIsLG3LZFjT3b/XhfJCdtqAtoCpILwIC17DIpuqs2172t3I9VtxzRFPazF
8jVkNYBiy7a4MNheO2PEpu7H13ywd8KXjyW114oJhV6V/vyIa/KL6eu05nyVF9H5w7YV6Vfv3HhK
DqdhXYd4pJUkh0oAcImdQt7lbfvlpOrUpUV0ige3Wemy/hOJkQT3psr+0BoS3V4m1hYfdPo9gLQ+
q9KvdlBvymfPH8pXk3RcFCeNqWwE+9W2bjmc7XRTyGJnCov94LhvZ0I+uCd+w+Uy3HUMNMZ+ye6y
qo6Oql2eEBce7Hl6rur2MoztU93r/F3r7jGT0JdFihXEaaMveykllOoSvdqkHGZZS74NMsTxdgcU
Dk4U0oQMqXsePKluerJ8ohriWe9dGiRh9IPbERLvt95rU9BYRGBZok5e84JVlfAvRk+PTtpxyI3T
veMV90XYviRmotpkYnEo5ukPcv1mxcLokkrW4Apj4eSMWDIkOdKesP4E0JqILHAd9wxpo6FMnUms
71ERVw7inHK+RL2Ecw6xnAojPCbYPCCDSBcbOuAAgBJY4YePUE79JtTeHoCM12FfSIt7S843DEaw
cuIauPtQfdHV3KLfe/bfhYPaRzH041403riS4XLf9ag9FDtvd4w/OLx9lnnmZzJl2G9syQvcDeAv
gfi62Jlj3Xm6bFcOvgi/7v7IgkCoafpTpWHHNoEblBFGhb66hD2P2X9VTwnAUENaWtosybpO8t0U
Z9vOKojuTteuBxSSpdlT4aDTdmv5J8ZvvZ5FHEKuq7+tDFM5U4F4F43DCnIEscdeqpBMuA819TQu
oeQlqLtLUOYMZxxQB1Xc/pKzfQaPrh9AIY4HX6JPz9N23hBYcUqs7mFqg+yurJZwPbbJfdNUMLwZ
NpRVcbTKlySUh2ReNsvUbr3OPmdWehempJxHijdzXY/rmaDMFfHTzWZI3O1Udt/ZlH7hKjrK23ed
IojwLQWTxXjhcfYVa9pK8X9ANdgpp7Q3RdqCDzQBgsOM7W6Z73zlXAntA8Lz3PlestNdD3tdvCV0
cHPOJtt1rjaujKrFuOKRvcZ04xtp8KnPmrOxxB6EJQaWkeSy3hc7WSy7KYyuTJhfrSr5zmtv5w+A
CwNv640kBzTh8+xXD9jES5SoxUeozKZzoShEGUc5b9seIbU3ed5ucFSxwyF8ZZYKM3Scmq1TuVg4
XLbqSY2Wwh65JOwTN02d9/d5PlO8Bz1+fs57Vk+HWHMnZLW7T33c3nJWz13Xk8wj2l3EbI1Hjl+i
auQPa0CeFGrrUhJE6sjw3qsYPQVanO1myLelVQwnNke4liYP4Vopz8LL6n3jG4RLAzwjlA/xz4zJ
zzYpFpQWg4uqKF6uy5Kf2bJfikBP91PdfIWLL9bhnOcXsrlYtFvqB+LraxjN9QMmrPRAhDFPUcSr
nDwu5Yjs4C6JeM3oUF5kFH8GOHLnLDxOVvcUBeLFT0i8gAq81gHCvDCaaElhGkxh+NOKUc9kpENj
I+9s1oDmDspAvXZ4KVBuTx+M2n+NA/qYRIXtFs/3SzDbDoQLZ9fUiIS10fkpqtyXQkbPaSoQInnd
I1vZR5agzT2CbbU2jfmJ3eekhtZZp8H4F+T2yS6SP+QyJdtKtldREObWJzdsUwCRhPN2yfHnxFqh
7E/9csP8/CFLpnDdAwfbsXl5bLr8s1Bo9haRPhCIRemFg0sDjOogb5aPoD14FzBSYq3XvvVYl7Eu
td9ANR9tAGDHNgIcLnCKrJx58NdlIhfcGL0+TbN5GEJ/2AhHTjv88SBqu6UKV1Ha/cqr8eKU7V3G
++zUgfrcuDRAG15fGSIpzo47bjtz1tn0MdQlWrtq4dijOjGcqJcwzppkAxIHS0jafGFs1adhQKUZ
ptlDNyQPQN9PM545FFt5vG+bgZfQgipBeHOxtlU7r/ACOOumsPOV5Ri1zd0AQ7YqbED61Vtn+kMY
aU40DpeV1YXbpRL1pfRzs2IEsjFj/dpU4rfxu+gKDya9syJQAE3YObsq4yrrxhZbmDXyzp26nVUk
x3R29uyIxMdU84ODUuzjKuQBiuZkX5fimkNTjPrlTU7DWxNnHJALwpVQ7Ynf2VgDZK9eu5dm6B+b
0SlXTttd3Bvw0yd8rFiQmPktNU9RpU9jDBgjJyvBN+raWf77UkMpGt3DWFmEpeC8X4sIX1c5zttc
9q+eEa921lnnLkIXGskniMtP1bhkqOqyD2vq9oCiqhVsj8tUEjPR9M5t234yRm+jrr3TFob5lmaG
N/cuHTRHVBPuvFHtZ8R0jDQwugwEmsi+vo98sL/rIKqXi6P8adtN8TGrkkfbq4lgDHXB8AR7c1vt
3Gp+q8oKyVZpb7VNf6sLZICz/Wdo9e3RbdHogljfglVo8X1AM4I9nDgW7Sta+4h21SmaTZfPc7AT
s8LLUPhz/ErvODzHVpLCc7BEUW2Ebm8OoDxP2nKFOtjc+yX19FOA4wHw1hCX/cEvJhSgvSgetWy6
P33Dwn0lVE8F2bnkDzmlahhsZYMnTolm/LOWOEC/Ger4b2Kq9EFY6Xw/YP0f9jOa9Leu8ZsHCJpW
srbsjCSFzB+da9KyL98ouA/BsXHLErgSyBaUaBK5jtXP47Yd7ZdmSkf7MvpD+AJ0Lb06DJg3o1we
YK2+xNHyiPfE+tRae5su+sVx167z5dNV5uHGJEC25eQnYtJLXv1EuZc7dCDDh+YL4g7rYbYkTUDz
m06PvlONu5DRlujpHfL0LhHyRXs2UjN+b63LJ6zYK7BHV+cmOAtqQmXUzHss9h90WjIFgbl752hR
JGuZ9Mmnn+bFQ5q32yYPi3XeWOvE5NFm6bzPTkUI/5xkPpbsiznaG9AIMjH+2hLcu9A8eMmoWZ6M
m0tcyrp5aGp1nsbpR5H1CNU6a3xRofNRR+1bGIJRseEFb7R1yxbtmZHUTXHItY8qrknI1pG5OWfx
QAcQpj9SMkeZSCprOlQcKuiW/bdyicrnqpXvTsWTy02CqaHgw3micTdhObgrqsEOuGBTA9yeDKgQ
KbvURQKN/b6S9SHsp6Nwu6dsdB8G02TELzhoTl3/sylyZL/Zop9T6EzTZdRj/Yt+TX52tYquZVt0
O9A85ZNsHaa9pARlyyB89gvzE0PLzSKjUzoH5qonvGRCSTgbY8DBRvAYrJ40v1i19J950n/1Sl8z
qvyHOr4JnqO4gZtRa/HaQExh8May53kZlDnyesSszAv2pa3o/Upj8msIzesUmvgHLA1xAqJ6lW7+
w+OCnBuvbrZpGJs3gWsIYKeX9tu+jyzQd3T5Y1rgik2H6jU2DBWCrPKfbSn5CIGd4up2o6Meunij
/WC+tjCOvpC1BF/+5E9vI1zCVTl4bx3SpXOaVeVDLgX1ua/zO+y8EyUFm3UgeShmO02+ZshWe67G
tW6BMEczGntgy8exR5UY9ndcFrZqM5R2kZUb5bePc9fMv9qUiRSPzq7S+Bgd8MtnVib1VnVtdZyA
ZB3x6SDhnpL20LT+9Ap8CL2eioN3B7spAC5vxMdn7F20TJSJjs531i2Wh5lStIaXgiZ4wK373NJY
7GGpfEUNErpEoH7IBbLlICxe21RsCmPCLcEGct1VlG5Z6rqbEgBWvufvDZpnqSzgyZUTqLuhNYyq
XPyZr56f8BbAetiuZJx/MB1BUTMHll6zmbfPTqatPegmBmdiGckrH6+LS+lc+kF5nIqk3oCvQmUJ
02faTVbbH4CyhxsNYFtxmJfi2CxBfq+qoD1l0kOd2KSIeprABb8dSfkcQsC9q/PxIiqn2gQAFT5K
6EUfdZ/jCLX7eWHXFlq/nLRQO0y07u8I6h/bAVdPQFYz9SsqOvowdudkCOWqt7/a23SZPqmD55iM
VCQ8GxJvkJPm3HALVtzVQs1HWaiXNnB3rRlh72yicGhQr2pPhI8NLid8aqPHDXdYlGJCIZhU8/zO
/riWQx7/MuCICIBtTRpTWUeyTU4E6KnmCLsBrbWxmOeebCzq3u9hAEh1YcmuklVQmVr9zPk753cX
/oZ7D7nVlZ8xueX6YpkhyI7cg2T3Arwp3/pq+GsTQeb5dsTjK1a5E7UWHifKtDVMCQYo9miRwkSW
qn+0dRg0tDuBzJ6tygs+ZSWDa0ejL/Gx31YIqiv6/EgZunhUDnV/GK2sjR7LiWruBOYydHcJXMj5
0AzEQTVBSWh9XQT8Bw04E0PXotnsMwAJRX5KHY2ZPF1G18VJ4WhPn2a1lNW923n6Ss5prnbuaLkH
XKtBvCbDIKGPYtbIDFtVi/VZdZW1rioran4Pjui9h2UKiD/M/crzWY/5ltx0chZ6p4hG6A6M4iu8
8GlgiS0LyyqGjmSB0QqnNi5ObpYM0TZnkrpRwtnQZu9tIx4XTzOFjbrPKiRqxJn38dw+6bmY35uc
kXNsf4k5ZzjYP6ii3U2qBwAytBwnsd0dJsbKj8QkOZuoT+0zV/uDBKe3dBp/R4NlENLP5qMvM+CS
TCCXPiL41TCzo7NizrBdZjqcQQP+W3IGLbfmPd15TRvSUv5U6awkhAnBqkj29o7uPangeJliLdV3
FkeHSczojofgvgkma1XEeicn2T3wv3jPjMmLFzce/TfLbvPD6OvPaPB4R6eGsAvK6u1kSnwUZeeE
p4bfdZWT7cglZjy57ZVbM6crpjgu9541NMHjXJZRuMljSBdSq2DZ994UpasaPhaPSNBV7mUMrfpT
wsuDL59nk3fq+rmC61HeVqw7e3by+ZD3Gc27hyk82tTpQAOA45E2hP5wHJnqlPG+aaLFu2RdDmKg
a4HgrFPVZvXWxRpMzlIm+nLV1E5d7bhhIgAe06Stc1ihhHxIxikMDk6TiXDrCWQFSW2wFdiTtILz
3Fpuc+TyZgaLkwNtM9EDv3cYdhyW6ETYvKLgkPOu6QaneKQ01vJlgODqXgptcRQABOafCwdQtLIs
uOgbt+0tSaWSXJQXJ8NO13Gf7lJ4KBanS/QX5Q3Y5aWyzeI+F+6s7HM8QOY9WFlp5kNU+cRsrv7f
MTFF+Vj9nAK4Glevd/PqDqguGExrHnugC24re7OCsmWJuxiASnbgbwZjDRqiPNtD5DPFVCAkPEUr
5YTFcvKbilceVvAH7mG4D2pyB7F1ESfMb2Ncx1tX6Vuol0j7QyVo98qSMca1sEBIoR2bb3uet27o
cTYnbR9vFHiNraTAvDeyzo7s3/7EofnBK5Nuikr73Cl3eeDcHs74as/1FJVYGuJgj0ThpvaYmdu4
/rCvnMZsU5M2a8BekMa6mNqHzLlj2ot0pW4L94UwBnqLYHS/xygXO/bkyXtSO719G6el71WfpcRj
zgiR6OaVyklz1BSRkxqWS63alOot417we7c7l/D6QLKVQXxf6UUfnCzq6a7inFQzv062SVMs+YZ7
mRK96uv+5bZK2Y0EVrxrVcTc5m5Uf3WiWLaj8i8S7t+nlvbyKIiUe5z6bEZhSpAxinQjj8aynkcH
o43wrWyHJCNgYFPiz3DKPlkvXdwTqzo6p4wjAoQdndfeGcvfpRT5poiT7tlRDu0LgziPT7KYmT5P
/QQ/Nz+nrEx+Flk9b6wyxjlUE9sDWb60V1Yj+E6XrKVsXRhlGWV5B9O72am2E30NaUmvIffdmgj7
H15tnGzNdtaBaBeFLMvCwSG1xFteC5arb2nhNo+FHb67BEJsZruKtpWeksckGVu9LaLlKuzW37sK
OVzo1O1dpFTIkH6IHop4nBPGdlwna4H3kdZ9MR1VPJT7KCjizxkt+76d5uZiz3V/7yYWYn8mk7TZ
Pm4e2Gcrp0vfbCvB+deOn6pwyi3yvmOYJTjgdIeRwHKH+3gI3ROSopatkmp/kWqYJRu7c6AOq/o2
G83dqdmxQXS38LaTDHKa632OIpXjWsR1Z2/7ouIOK+YAY1RY5BgjEuHQ3+fZNWZZ9556y/A+lxGv
Cdd6FPxNd65tgoeRxElDbVGbk8W2ON4srMnuZ6oQIOj19O35Xf9Ym7S/kvZ9yu2Q+ZAdzOGByQGr
OV+5DITs3PdSjEDG/Ug7kE7DEnVbt1nq+96TmCJCdv+rCEElcOoxL/ZVjiE+QJwjOXhM+jNN8DOI
tIGuObDLZu3a4vP2ohHxVot9Zk4dKNOFczYps0EcsQ7zkIrwkrn1LbHJWw/jIrXJ86hGWI0IKPfs
H2N2eGni7NPSoS8P8a6v5VybnfGs7k6KSX2GS+7e58X0e7TqGDN0Z460K0RigvXINm4lrGNdNfrY
BQzN/CL2z3bGuAowrL/3ujmD22MS71E74fzR9q0Tb5KpW7DlWP5TLWeKDtWWWwMX+54hTbQCpnGY
fFLrEgP9whqLVWvpJyQg4mUJ6uFRsQijaM2aHbc+aojYynddmbk/etunO7MS3z1Kn5sQbmoTPiUZ
C/+oyUvYZlN8aPMxOYx5yBAuizd5hDWEp/VY1Kn5QDzHIFsyXrQg/DwKD6deSkVP19rnxfPozjbO
FkfeQwOH5O46KbOawHlwdPxWkKpBa1hVZMP6draxGqQEqO/grBdxRdvWO4cCPOA+SYvxatqxpMIo
E279NP7tzkn/DYf7d5nXYBW7cfw15U5434Gl7VftiOA07Ed+Dms8dtuaRHNEQNHspNQ0eXlawn4X
lXh42WXvvE4cdFJPRx8kIwNR/+Q4c7d2w6xdx83y0Tt5vkU38lpVxZc/oCppQGFAOfFWfm1dGv+G
kJkM8sDEwUNkdZCC0AFVA67LW2kjRLmpl7pdMzvRl4KOm1gFnT4x7a7P2iqfJormKarwuDY9TYQY
2UDCkolPjba4T/2FblhWYkkha2Hhi6dJnpF1DFwIjsN4jnn3Vsypysk8G2tuNiA9++00S3tdzj3K
KSveytF7Ca38s0IetvMjW27YAeJ4y+zXwS4OTNNzPFjLz7a3+23Ed/NbNLyKQOxnHqyl5dVE7Wyv
2mxGIVj1ZqmAFUXpSZgq/pFUScVQMlwIu8lsuFTeVPX5JkroCcaZl9iq82txLkFnb5ppFi+AcoeT
M87LWfJmXql0LA5g2VLm7Lp/6LuIoVFYKqBXVXqOCpD4KbrM+6hsGZMzWV4IydwzN6T/oNla15GL
0C+erHXeVe1LZgnUSZyn27qs/F3DC3DnGSffLqLCH8Z85U6SebBrrIqxX2b3a7sP4/NQ499NQYPd
gkWWi1nG7tVP6E8rppHvgpTrZRGnZhktB+p201wYVK+tQf3MRr+6jqOPOyavspNj+/ahU6J/TSLP
PqvOii6N7LpvXU7WOSOB62zb0OgTFxOXkLn1gKBLJFuOMhYLbMYeZ4YWa3/Iq0O7oBkEJku52JiM
B9QttktZxzsHGObAasIfrqDtxX0EdPcMGcd+aUUbXRMEptvSZt4FsgMb2LSUzZPltL/Iwqovfcmb
cNcvU3MI2ybYZt6Sr6GADp/xwFK/REO9oq/jZK6cc6Dpuu4WRtlPck5ZBptKdvZ6Ypx7EhPjxFu1
+GNqm2mbkE66SaxQ7xmH2KdwLsUqTfgEtUJvlc9ML3dFiUUI2GvcrsDGRaemGIhKoBz7uXDS6ANP
dfysmqKU67yFh5OGPVkgwyiaw6LhoFVZOWwX1GmHKlwGEMyapy3zlfqRKKpLxhrkSmwmayr6FdM5
66yV8E6ScYmzhvEcvnrSsf6k0RIfBkU5BtzHs15bP+gfZ88Tr3U2OneqDtWJzIkfeRdVd5ru6tHN
fXWqkqB5EhWZDFhMK/cYhN2oGJU7poKUI+ONW4OPGUB/3zG+L7c+PaG1mhjVN8cyqDnlg0nazKil
mjD3DqALgwCi67rx2/prcet03MaOSV7Tbij+uEUSszYRvAsiEqjWw2Bx2/TxlHPLk2sXr9omy1+c
dsFQiAjOicgb6HzKX7s/D31f7DnQKNdK3yD5omWcUfgCUu4HEzJFMOg2A6bIxTI2V+K90uilmjn9
ggUhHNMRN3ro2hTzo2dsZb95yCiom3Lo61Fd4wIfxsA9ODXjBau9ZUTrtGGt4emJnNV0akHlgs6U
v60hx9XrhKiy2rQ4OW5tf7r93J2G2HA++K5mU+GaSxuz5pPgd+6aWSQ/HGNAVzO/8X3W3YXPOTZn
2aUoQn3vaqvYha2YAZMHtwbZa769aD4OVgvZIcb4HI4fGTc5g0KdOeusSXGkZbglO+0V9DRtW1UQ
4Pr6wUcgJbdozjj1KLQPdiJI63AydDCjm0NXcJJmb8sKjB+AtYbPFIgQxVFEXEYQfjGhy3aqq/e9
78/bdKz7uzKf1FqV+LlpCpgEQkBbWTaCllz58S5dVHV06BfWro6+4pBEMQD63r7q7OFHLrDIxg15
wpsSYvhhdBx8/QnaB/pcsVo6La9838iGkN+dwWNqpKZzA8oY382uSBcGxIaLJNKh3Rg2FeIcW6Z6
ucWV1JugmuEOE994ZzzbXKMYWDsLJCnMiXOVNWzIkpjiiVEXK1CPhc+q4uaLtjob8mMva8pz/sza
9hzS7IkrIDbliCqFXkQepsB11ca35mkr0ZLsmOzhXq5n72lmk7jDMcEOKPTQXGn/5+T6vuDlf7v7
HJIlaa4GINnZfLDdtqRwiGpg4NDl393RZ13ZNl74rnyBNDAk6fRuSPz8PFua34N6L2GvRassRwv3
8WRd+bY5nPsm5xrWjTlmzFb/VWOJgvL/2/zoK0B2xQGYu9AFUoLkmz//X4r2phkHb1I3t/xNPW8i
tWhW8kEAoJtDjjkMJQJn1q3hHMLkuMzR8IudfMiud+gVfpiYBvhAQlrJHavJab2dhvoas3SkGst1
DSBgcEfSL8ohFb+rAYzP/1B3JsttM1vWfSJUAJlopwRIilbfWZYnCEu20fddAk9fC75/RViUSiwP
/7iTO9BnEEAim3P2XjvIQDlO/5EL/5NF7/9gxv2/0Yv/f7LsIs/9321++/bX69voYI+//4/JT5AC
DHAQ948QWDUIk/ofk5/h/Zd00ICixsfMgv4a6fX/2HVJFaaA5aLIZrtFUDVYnf9h55j/hSIYGs8K
TgQHZ4h/Mfkde91We5lLGivhxERFItY/GpluyBEg5UC1mY0Q57eyl2tPb+IzTbEhosE6XJnONN4m
A23WKZTGwe1refbXw7r5z3fwt99vvcZfX8ef38BjcJEhGNg+jp2Gyk4mSUQbBerBNM6qRW+uHENr
z0H4njInHEnx/1yKjgTWRmzQjm4fq6rJBLJG3dNQ+BL8Ymcl2tCywW944ouXuDDf3pOHp3qlUfOy
sCjJowsR1zORwcw91ZqYd3Cw5oNrug1Cln60ryanSDkPhE0qN01J2cLXUaxqh4bGzStLWHo5qkh7
jPTcloG02xoGBkTWh2w2FKLYsbQAptpDpe16BNgwUJ2R4IQqncAozuFAiXCpQ+MaHdJEKgi/ZKty
Q3bbqOmnnw7+ty3uuwgJRLpCDWPXoXkvZmXNWzXmQicmYZk4GUUZ5t8ROZLnszF34m2rL7XJoizQ
pX8+Bt69GOjQa4CPY2BtXx1zb2dIJUUeOpoe+XGkXm2Wrl0I4fJE2vwRJ4pvTECNY8Tjn8WS4VpH
V2maYRKJlnG6pv57plFaPZ9DOu4zA+fRG2W7NTQa8zBlm2lrJTK5NRFB+EmLMF3p5XA9pe5PrWBP
eGK8HH8ClJ90fTV60inBeOsduTBaQZoc7cPIX1geg9CYFNSXQXVncZ5qD58/aiGOxiYXY0YCeE67
DtzoHz/AX6uRKhS3FpIuIaoxeTSKzCXPg5X/LMJw+hplJnHSJYeyJ0fEdYXCOV5ekYKodKsaa3gw
gePXW4Nstucyn1FIy1gPWeyzAihP3iL9Jlu4nn+44SLAmIsM3gtCc+SFel037okntz6ZvyeP9WbI
WMcNiLHGM4/RjMNSpmScoUKI9eJxaamFJSZ6SRbcS4ohPz9/dB+8Js/Ecmgw96K48dav/q8npyEt
AGPqYGggsOUyNBe2YjyD61IL5cXnlzLXsXh0Yx6vCJsWAANJiO3ba8VovzV7oHpXjmQxbIu89pLd
GvOytTKyqs5qry7ZIxVskzds6SNELa13A1zYdcgzqQ1ro+eR3uzM2Uq9regdDlU1CveXdi39+Hz+
ZeWndmVGSMJmhDYqzeqrUXPU6KeKsNJAp2z6g5pd/EPSQ0UfoIfzwsyZl19ipyLAveh6wnB70w69
a8r/9DSW2XpRlkuQkEnM4Bda/WyQqc4wR/V2tYCPSmL9Ctz0HJ+NCL7/3/7kf7VM/6HWHz+1deFc
TRNMv9aRMTRzPbLfIIlvzLgKG98Qq/fIFYrDv8tZ4xHlePstojBH77vrqaOPBpVtWjbeNUzElFN3
Z0FsMWV/ywTroJds2+Ub4v380rFHs4SCMmVil4/T/FMt0Rr50bjZj8/fvXHkyGGeYhZ0XBw5uMYA
ahytyn3eZiMnwghNd5UWO2suRziKYRUQ2EFWVEluLIJW4e57q+mDzjTo3Iazh76hkP4ylikN4mi0
v9ATHR6J25IBhyTas0WfoWP8/Mcez9zHv/Vo6grdlg90nVNTmjGBkaJvtzon3X5+lSOwyDp1C7Y9
trfmNUgL9snbz6FrZ1Ka0YqT9jgWL7kk6IUzbHZdqLR5iFqJ3Zai662ZyPxKGJI6jyYJuwlIhBhu
Pv8t798OPwWbFFM1P8c75p3W5EpFYbMKhyBp+0gahjvZTjbN0ZaQy1pG0qHIZLcnLvt+pmO7B4aa
xctBCiCOHjSqeksbyC7YaPEy7OIubS7AZ5KVOJcAkXXCYU6syR9d0DbZsa5xG3gMjh65WspxlDq5
3YIwKoqSlX3W2027qRS9CNU7xYmF6f1IEjoqbFgtzLBkFR/Nrj2jJgZxv77iBo2mMZZ+R33mn8cr
V8E3Ylk2gRRwXd4OpFx5+IQm7ipuPfOsmzBuIXBwTuxpP7wXUAoIKCRc5uP93+SW5I553Auw7dm3
tKwJNJ1LfT4SP7oKocts24HtANw+WiOKMBnHEbMAWaGk/5hA7bdWH+Unvr0Pr+IC3mXXTDDt8ROz
ogKr9sRsRPsoHzdWL/OzVQ139/nNcEQ6WvAkXzjTFvQNhsAxEF4XKrFsNEw+UgE6xjjKdjV/us/A
aiOgaOevXop0By++PHGDnJneXdrgw0JIwS4McNHRyKvVJBvCtTiBNPzjOqqvh77Rhl0ez+W2Wjw8
cVm/+Es/lLvBfO1y7yFNrJAEqqQ68dGtw+/tAgZ3hBKBvZ4VwcIcfXSWEvRhkYGvDxu1fFMBPZRm
feaZszoBUYAHc3wtE9Munzj9AWm84xrgNm8VlZmQatfifeVr96hwp3T8fRQTJrljTdd2+wHr3SVC
+QQFcJ6GF4WsQuKtoiH+moYiMQ5dUmQduueB1Ba23UjcC3RkeUAnbDEQ2id94XuyS8uNOc4jkA2k
z7hG2d7+R7zX+x5y12hvEskVnfjaP7hFdmpQRmDT4lqW65v/a8em6FtPcyi8TUSRd1dGJP1pUT+c
LdIuTnyM76dLdg1s2DjIky1v6UdvzuiHHJEltFitqPVfWKf6C2q2SNiE97tqyv4/pZj/davz/s4s
OPU64Cg2JxIY9ts786yikKSA0BqeaXemhBiwb+mpYmmdoTsnHuMHyy83hTcVphep61QN3l6tQCqD
6iGl3C9W1bDuEI2Lmu/LUpM9jKdI3025dFD+uuJu6Lz2AK5GDzIDpMu/zhI2KbLOyjEjvYFoz7c/
RI4uQpiGMesQp/IkoqnDi0Xs16ZpG4SBA0GKhzzXra2BlOzEnvz9I1+ncwGViVMqIIyjN4yEjQ7k
wCPv68z0EeHg203axo81deqBH8+56/cIwc2zqM1yRjteC4eQoLpOW80l6fBqlPRkQ0dE/ziEKEuS
A27xXtFHo9w6mvaIoaiNZhgbP3VouEdLOuK+j7ULCq7ViUv9OYf9Pa/xtugicRV7rTWJ4xJomqEg
LypyS0m+G6k8k4Ozn5HQEcU8KzURXpFZ8myhhbkc0C57Ia+y1OYAFZxhgZV1PdCnRePmvp51ZEzU
LdYi+h50huJJjc4tsw0kyBIROLX0UqPJlHs4wkmFm6qbhLZgDnRBaE+fD8f374nbgppAyq2hw95a
h8xf80tqktOEtZbdJsrBM6WhXqhGIz/x+X309EyP47qNk5C0Iu/oMnNM0WbIsS9a5dg8E9STkmVJ
unC68/RIPNfjAtNX98bhvh010LSGrFYJC5/ytyzKybMZTXMBZZuwQbBC7DrJau9rG0XqEAA8Zm/C
yrBsUTBQ10uoYztxK0Gutq4ksmsvb/X6xHT5rvTIiFhJhJRimJlZTo7uiZCTfmnStPV7sPqGV7Q/
ugnxqDknzhezM1l4lSXuFN2ihzDGwGqLWp7Ahrx/e3xnfF9cX3LS+jPr/fX2hiJ3RtpJ2IXCES1/
GFLXSJboxJ1+cBU2geuOxjS40PGUhTME3xVyc99AZ746Liw0q6O+/XwkHiNQBIVTR4Ass1Z4Dmlr
R88zWwg/Hw3VIrztpqfGKbzfAznfZwS1ug9DIsmXHXRahlli60HSmepymlzdd0bLvUydef5u9HNz
/88/al0MWTQci+oW+5q330ds4BZNS0v5Utxl4QbW12aMfPaSp8K2PxhOzGMsThZbeobpCtP7+0us
Z7hMkZaPvuNV1nBBwNpCAxX4El78Nsa3MMUjjfLWMct5W4vBhgsxFI640YdIPHx+2+/eOBuNNa+B
EQ5ThbH99rfosi3qNEEb1vdhcoE9vEeV0427z69iHO+YOV1IFgkSMShlU9A7eri1HtMx7rFvqDwh
SZekqx2VlfYnPf3wEcwBLV/LJiDWmPXLBnsL9F3T1b7rSBHuscpYe1WJsQiWUFvO49KLv+S50+07
5Vr3pj2fCuVex9+bFWD9tYjTLXYrlDvtow1LUonOLfUGDnvSziTTSg2dGueizoK4cOLJrAefo2uZ
1FM5TLBngXZ6NBhUR7jxjJDOFxMxddTAxwQLmuZGZjC2ybCN8r7toAJZQ7k2XuPHieBifavY3bm+
knrylWgDU7LQa8OJTcQHY4MgH6hsLBuro+fozCbSxajCNMl8rytTSNeTugzT9sTWnvCV4ycgHaYb
+Im4KHSmnaO1fSgGo48ieDZIWTpaOVhyYNPr9ZhuRTnoBxWbvIB8SLtmI/H+4lxlQXlO+7JHp5w5
2nORzPpjP1QCdaOd3he4NrfKK/PHfBBg9wvdTH7UMzZCQpYSesWynY1LkcdY0Nlw4ztUXOEBlZcW
3SRqXH7qikOMz+5SRecW2oFLwdtDfGlovwvZkuJCq2Eg8cMNw6+ERatsI2rizjuj917ZW6P3LkZT
kYzlLqYLPb6SYBm92IE/wG6KLohXpC9rlMoXyF7GvJkFqYMbJ7e0X4lopvslhV65NfVoEZupsSrs
00SofaOjHi2Q1OPye2N100iZ2ojx4+g5dXDcG864M5rZem3Ii4HWgbhiCCBctfauRGwlUNR55M/2
lat0v7NouVyoUc+Tg1vM1ncrngAnWHYMRpqGBuqlyNbHL15EBjGtlfWbnKBdlPAjV2VV2ng64Sgk
EJFuC7ZBBUvrLk9dWaJpTdK0vhtk1T62TrPchHZEBjRHVLYb+C7wutN6/ypZWuoAAEH2q8bY+d3F
YH9REUg4+ZE+uDGN/aV81ZVdbgXSlPlggixArD1UNrFvngUYuqkq7VfTaw1JE0mJU4jMHQGrMNLE
obNEDw1S2ETfRKYL3ZqPKMp8dKaLtmnMyXnB8qtuUcx6t5YzwIJyZzBXPm2p4UcpdSrIDEjcKLJv
8x+FhUZ4A99yuSwzhGL7cdD7K6pM5bdYLvK7XVYEN5CfbmB7gDeX36CogAgAI8CMd8qcOTCqBc/Z
BoaNl+yrtvBUoJSwh0D3wjHazENRXHlF07nbpZTsKnTcte3VAIt4DnKEQ62v4Q8qkbOSYrRJ3aZB
FhR23LFuL56xFVUD66KSHrnBRTc4vwgS1UbfrMAVUZ/NVjyQPdi2H5qhZ1znJVHfrDsdOITRLW0b
0wvu3o3VtFnvz3QLYKqn+O9w2iBhEW6IUWNYzBJYPjeLnNpr16dXLlvwKb0O3kdfHKS/yZQFJkE9
51rlmQ1qQbQtO1WE/UON3JBmTpHG36q27h1/WpbxexHmLYgZRzXxbrCd8JL2LRZcFI3x4yj6uP06
jPqs+Zasp5QcZhPgUFNkERCl2C2HLfbMFFkFzQPbjzODGgjcEK89pwBePyYJfSUfzT9OymIR9W3u
YNdb927zLzW6znlWdyLfozcZH1AFtx28dLbn/JyifO5HI8byoZzuIsLFgeplLLSDARf6OY/i4Zuq
XYgY695Mp7OBX31jGz2ZDzjasodBn23zPJvtXmzqHnUfViIv3ufZQHchSU01bGbTpFvRo6PqAkMN
6rmy4hlwRj3OTESmjurSaQfzS13T6/xiu4Szf2mykC82FyOWdeVKaCukzN0lvJ7qMNWasskfKD15
jsbfqXxXd0FKhK0pjKAhRHffa6DLNoXKayT0tspxbjVybAOaC9XlnKse1P6UeiAsugFZY5KGuLyM
yCCaJa0nJkV3jn+qqFkQm9OT32l243yxS0+7EJIyoj9rYf3CeQh9VUjB9iaPxtoLXJt528/cQrxG
MTBOX0JxIsylXJOcRL3OsGkJVQq9rvQbNabuNooAe9H5LNNwN7hOXB/0GBAi3KuxqM90vUge+55E
8MAqi9aExiUz6TOFT9lGej1hKgSbEYQ6I6yjNxJz4AvMHjrmzvRabGqhwFcLEHPo8NMgJvcRx0qY
EAW6tTPVZIRGNNIq75ylmX/laIQIEOl7+c3sZ3DXKMJZPKYu8VK/UwLxNEYo1E1VuyBnhzegbzjp
0fUCSzwCUuoyc7kp3TZ+GZzcnS4sj2XvrIf+BTEPigzWfo/jJuwVxIJBOuiIXfXRRbcJb/H3Qv7w
PXpzDp8isiJvo2z6Vsa8BJHm7sd0aNDHptYubozLKuGJzuF47qAUAhah850mW82JXrTaeSksbQ/5
LN4SRRgUfO6wDtS2NqGXZcNDmTg3qi8f3JExQ78Sc8t10tTPOQG+nCpJmc9+6Um6Y/98sFClskBe
k/l5FbJNH7AxB66BwpmxjAmbBC7l7VdOFdrVp47l3ay7c7Qb6X2VJlcTYBuMgi+pg6mjrS4X47ka
QBMUoANfDY5zheEcTP4FyC07pELbpMCVkStn53BCBuvcGjxVXHaL5AQY99zGJipD+T3CF4o1iXp2
HerXhNPqBQyEeLgL8b4BaLE8dUYH4pz6Kn+L/sDRLSPCkKsXN1HoqEBvmn3idA/DSLYMWWwG3ObL
cMqZdgHVAFq+NVV+6DVOqbYq7hFbPrHXeMC6TdWxj6fvOiLLM3129tW8fLdja9t03mUkCBly2zsp
ikcLzaeVALHIenHn1tHtSlKwMgBOBNkWbTBwENwUrHXnjDLIOtPvrIm+OJyNwgIEfRH1j0YdXZqx
wFyspgXiTHzoFI2lKJnuoSnsp1FD0ww2BPbWY9ilP4y29DE2QQwd6z1V0l1Ixwn2RbmjifNNaWBB
8DWlMT0bvdLvRdIHnheWPh4sqtoa6Sst2lltEfseBLvEPBanLvD1EYFXES/bRssjfsaNXVjfRmN6
0hr8I6DctPQ17fOfXTgVG9WVfOXqIkqzrUdYqesV12B0Bj/XjEMaGfK7m/Di1QxBUJsUnkkAfeF8
PpF5E8PGm4T+s2IAbZt8+ZnI76je95M1X0+R9ZTzPW0IlQ0WWz+LBqu5myAJjtS7bHywoZjgrqCl
ZN8yw+5wgKNZDYpSGWHCq/v2WWhdFVRJdpMn7VkFYclJI93Xl+GFD/8aV1qOWxU/8uAwxTWVuhta
KLmh7F+zIRvJ9tDSDLtl0bJLUg4C76q8nPpav2jRXO9YmN2nmKFjHvTJukRrdebO3RkUP3nm1u1F
NtJ6dtwLmC3Vpq8QDudSu7JTMofC1Q5bJeosZDuzj7vsZwlByF+K9lcqigeUj0BXQKR03Q+MlFq9
6WrcKIcJQ1RI/8PERl9WVYiQ3lJf7VJq34UXGT8LkQPREIYzA59gDxKhfU9RC+TEFt96bi3AEHEQ
ZxMpS88L+o7oPgWkzzt0fQxeWNdnuDck2yEyt1vk/ZsYzb1E9dgv39KlMDA7xXNSBnibvY4YsDG7
clyyCbZzQ8Erl+vaAi6qgk7Avp2wJ6EczZdpNY2+11b6vk8jkz5GrRmB2RnJdeiR14ghFGoVDXqp
2bwGm3Xamj3UrilkHs4MVWNihOsWc+sWIy4UhDURvKYqYeujh6BSGESyGTeGa1SHBom+sx1V33L5
ppqTrUNfj3+gd4cfnBnK20bE6s60pzHdZRGu+01fIjb2Lby1+DW0uiLapnXdnzGO+O/oJkNGr6ya
W2fk8wqICASD07rZxAS2muunWsJ8HKkYEYwFmofxs5SkXc1pBjoi7lsE384C5aYCTtD4XY5gHeRS
A6NasbxgfQFwyUoYr8SCbrtkCc6FMpNk/g6NPWIamgYr8Q1TsRGxlNG+1tRO+JPCte88qwGxgQIC
umDLgkLY3IwaneI0iuZdDFXd3BTokX7PoSkLnlM7WpuoyUdzUwNSGgI5SXz2moN9259EVsBmohw2
njfOgjZsNkZ5J3P0H1cNUyyUDXZpzpZ2VXQOuSYxAqlPgB5HbbB+p2WD77NqhugJJ6klN5aTxy+G
h7Nsa2d9+1XrybPGoE7eBUqombZkODTc9tLp5EaKLr103GJNOU/71RIROUvsg4lbWMWNVDJ/e0q8
gMHzGjCcxvKYp24RBRQpwq9O05UvlpYIgUevNH6Q2O3xfwe9RoQ29JfZLA0Cl8alYEsGnMjyk2Zt
9cUlnkFoisjhv1QNlpLAHSJvYHA2CBVIjSUk0nN694wiEm7AyPbgUWGfO9eavHpysnq8otDAbc9a
z/OlM6mt1V8KW5uu0l24jTgf0MotNKusqnTYY2Sh+M7ELTw/NBZWdXcY2boRCV0AhMx0sF5NWEeH
tBiTb5EqJSrhNHFG3y1s0oyUkMOLbkbVjd6mko/aBLkFf6D4OmVg8+C4r/1edDcWTLeQLxFkRel+
Sz1EO5tldgG55mU9HTppANNG81CcJ1jQCSwbTJvYwTRMboHQEyo1hTOd3MQe0uvQnmCuLemMhB44
zHjVygJC59SW0wtnjASFi1z6flePWXVpOE3Mkb7Q4pea/+CbDca0YP11BdFBZFEMfl1ULvuHjug/
h6fd3xhhXv5YPAyQiM408aOyw+oS5cNAFDWCIPL22HS/amyabxOjWDgVOIXh7ovOTHPOSi41x3ZI
6oEEZBGvJAeOYbt+GQxwi6aey51WVbhlPMQ23bZeRss6i2pUjDc0Nts6wNI9vFJu0fsAkpJ3j2G4
vOGfHZ9zo+Icn+mklcYeW1yYXgOONRBH/W+jKUOQMWn33GNkibaAF8jFTqkYcADC0ApljTMoXO+p
j89aLIz5LtLnqN62FTChjR3Chtl4XkK5gzz2GVdmYmqkxYgFnJXrGcmTEcX5U4jDgvkClDtYlDpr
aXHZxXWr5UAyezNnM6lBJm8wrYBABlu0UNuSfTFdJK0WZ9txpsfrjz0sC5+cF74XLODhwY040HCM
qEHV0LbXf04OltFgBE32VNVm1fuiN8Tiz7oTf1nAPoBT0KbeDZyUAbCJNEUEVyYKe18A0Ui7guJJ
O5KePAENOdc5odLToa6b6wNwQ46xwyslGJCFJR34nBhwdo2drhHplA8YMaHhzG4NxlD8+eusvSun
ku0/wvqQXW2mhq/sZrVua5jhignDcc+CggkEelcZPeAF7x6rDvsHh/RiMreUKxgTTdqzaHswNvOg
12an38W2TZTGZCjvwJjLFHQG2B+bdsrmblNZVmzsrcrVV4wD66PqHNCuqY0nPZgWL7qBIbgyiSG1
0zXqsxme2mhxDum8Co72Ymr9OUIICa6x4CAS1PHoXOomWSKoFRvnuSnBn2+Qh+o/5oZT626sW/15
sNvllwAo9xJGodkdFtU4l/1kxwTpTVF4O8cJZup8bvt7jV0EFZcuYYjheqrzIDWdqIGNmM6Az6gi
fA/tuUOMpcY6C6aO0tPGTYrpJYwnNMbMWTPkAtV4SdBF4CXYSwz9XuZjS8JvB/J369oDiF8K0zW5
75odglILy/SWUoCp44HpnDbAIWC0exy2S5Dhbb3uMZzABtdDNjZxNEptSzBVbjGuWLmCaoiiG6ut
GQx2h7IbqgG6VshCyyDwHCwL9pvWyL/Bv7N+kmkAMJiap2C/LGtOOJoDF5OE7mVvLnb1PcVtKbdI
BAt/zrWlgU0FIIW6v30pVdZfwUlkTGXsh+0dMLjma1p3zn05LtklrB4mMd3C63D2ebX3g8Kyh3rD
QPxJQZWGzttq+5gmfdVUnBnd0OLI2EMirKf+GbtbfqL5bLxvxNlokxF1Cw8NPg2Ho7IqBv2hRyzB
3sFTVslHBtipdqJZ+kWm5eUGl3DGoSClukX+W6b/dMKOOgcOO1AskspE7FtRpOYtdAD3yTZg+nDI
bjv2v4XD6RjHbKgxjcwGBywMsyVVhjx+BYxUkEaZlCYQJhd89EEqNEG4PZvsmbIYLiMzyWZ1iWmb
EwubP5iTWFJb5Tth73IND8B9MGS1liAWUv1l3DurETWbnHtjWPrYpxFMULwk1kY/B7O/zleSyQIM
gc5uEXdL9HUYPPF7mULOVmlsPnVJg+snpIT8uyuXDt6Hlw5n9F2UCsoMtbtfwKH5hZ4fWpsnXUU8
J3Oi9wRSoKJ/LnqSwDwd4lagygF2JlCh5LkXZfPMYtjfZCxWc+BYZv4UDz37c7BUNVIS9n7YMTv6
hxeLnNnfCbBXlm/k1JWCsLR6YiRzM//WAvdG29JauMn0hRn4bOKgAWmTg6vmJ8vYH7ra9X6aTlvd
RTPN0m1tlMszvVAdGUW/lMZOnye2xsLpmhDN/JhwdmJy2YDS0QjxQ5j/pBvm9CjMijRFQCuUn5rR
xpLrUNYmPJRWVLRplUYIaQ5ng9eBhfTKzGEzbudyUThr+VhTfxzi8j5je8QGkN3qBXeX/k7qkQ0h
Zp4R/ApsnN9ZXgz3s8rmyz5S8UMaSQQ2Gey382SEC5bVLYW1NjQ5evf4jFscTU7+gl91IaXIGh8+
/+7+RIW97bKQX+FZkigXCvo0N99+eFWGHD6VGJ81hcfKL6keP7kIRcItdbTF2g6ZNEDrmrbqboxl
SJgYLXq6IFI05EFOpjSm6npsrsRCOWvToiC/FrNrP4xd2mks0cUybCgQRl+XUbenE0or812TCMHc
qrrH041Jw10z8f7uGMZ9lSQ8/N4vHMWZIIJAxdN2svYeeIp6dqZuvG5d1d3VTqKuOCGqx1rZctq3
aK9pTiBPoaNGxF20YnGms25063o/5rX+uxmX9jJcwtzeoWcNARkIs7gJ25H0ZlgACYBZzbIom4ss
/GbCdkmDKGZnvhmQG695vvj7xIBFejNkQ9z7UafU5dAVlrty7SebNTQKL2C/qP4AK0ThwCyb8QU2
8vIK6y9ZsfMmhRk8+eVjHlG6ZpFgI/f5APhg4qV/j1KZZh0S/GPXAoeKUjNm1F1JVVnnWHjCrT0u
yP01bMwnrvVOgYTGAoUjuWDSoWkmHfH2bXmt17adl+GhG9JF7Qzs40Ck3eG3VWdVfnAauktUCdyp
2bdDz/bPpdIHAQeP5rnIJqQgn9/8UZAeSSr8IO7aRYuEioA3/PYHCU3GLQX52m/TqL6cUdqxZ+/M
p1KtbOyYzOk69eS1LGkp0mcut9D9H8SgqOZSw/jSmJ4VEGxBQc4EVPD5j3v/Ztbfxs/CVWNjWTha
plRZuWVB0cKfrQRGe9nGO6sK70o3VdvPr/RBExr5IB1GV7joYJBpv30MyNxS0ZLnyEZvoik0d63z
26to9FlFlaL7G6uABIAUR7Hd72yGk98PWfS8kMgD+IF+PiDWXr/oIgkLRmXlFyAudCVSSsNVK8LH
Ez93vfOjOYvcKIk8QmIGwgb09ucqVEY5KwX4PTOGEpc2/cZxAMiothOHIYnbHaspWbZsDb/Y/Pgt
x77hS6KHTx7pLEHGQfOORkJE+Unql6CgBUTBwoyJp4BDkCujOTFNrbuXdz8Yvw6/Gg0jsVpvfzCh
F8bUT9i06gU8Z5VEkR95FW9W2K/VQBDxiQe0TtpH10Nhj4hi1XxLCvhvrzcA1xwykpF8G7czZJKG
/SQE6+1UWO0BpR3J8sOi300O+SyUtqtAOiPI0G4u/lHvzvdFA5up2UHNQRLK0RjWjblQDr0l3zKG
/peWduEWil65s6mJHwpV2ickauuDPLpxFOEI+yjOcvd/lou/xEAq1K0YONA6wbTltW125bfCHp2L
yczSE+35jy6FnpoP1MQBqptHUggX//yQTDSS9CgCnw+7GxhsyO4QwITnnZCJvFMC8FkieEdv4OIm
4qW+faEZBUE9avhAdYf+TQJOjoyCbPnnTfg6Fxo0KXh43NuRrEGrEyiqY1z7hrNYgVBKu0pKo2Tn
O9hfPx+i778I+t+UfZCR4IPFJfP2hkCoTHXuQh1Y2mk5G3Kd6OTJKw4NTn8yBWDD/vv11pkN1yhu
3HfXS8MqrAcKH/4QztYeOA8B2PT/t7pXuNfJgoHuxOz9fo6yEHKxL2FZQTBzLOsfe2NyjI51Ncei
wNFXhPepcJtLpzWcfdZl1JGHqL+fDXehUVBm+QmJygcPWLKzQ+JCIxPg1tHwrMOyNjkUFOAzSutK
TkRFlKJpv0QSMEAk2el+/oA/2EjixuRaGPlcCx3l0RCt0nIcxAD0Jvh+uPt1dzjsN1v/bNoEt9Pm
xKf35zT49jN/c61jC/AccUTS12ud7x52XGi/3/++P789cZn3H93bqxxtjWn3FHo7rhif7omUuQ3l
qxOD5M/C+v5GTLawCBh5SUfb12oCYM3hgdzxbfeoLhp/vhnPrHM48D7CBL8L1B7dwoGWcRQsN9rO
e/78rb2fxFblpmR82Dru1eNgSw76Lb5h0KgmZa2NCkf34IF33rX94v7z0+RSHuYvBggqMvtofNRY
mtlS9gn+DBE9daxaLEfevyrqmSZ1Fh2LbDxMXfjR384roino9hEkznEmyR+aqLTuZuLrtk0WnxL0
vlcrrjYTQU4eb24N5F7Hz1+LzWJPiFesJvHVDDlHobvwWzBIQYOYgQQWqUff80KD1o/lgBQZEQ9B
Imr78t9fIQmojkAnttoMj38F5vTVLAUdF7XYlrbVdDDT8ithYPqJxfX998DaioUM6yyeExaJt/eL
KSmtwAdiDdaS6YAQlqgVtchTE8n7mcs2GJMY+/F5o8k+ugySEReqZ5eRUFGMw95ZIoLrl5r61UYq
UWzFMLdfqz4DduVmhf6c1Lp7X+ChvVcROiszaryfISjp1EeFPQnS7iaSkWCH9/2Jn/rB10PJjq05
LnTshMcPpEtpwKBlgXOTW9Y2dSbITXE/H5q0ORXxtk7XbycKaAc8F/pvq/ry+C0PutcZMz0K+r1j
cRHapXMbyxEMG/f52AppS3rmqvv3sWXYgrIO49xZXSNv37ixmF6Kaoo37iToF1LYNdDrqS66i3di
77F+mEc3KHAVYGZgimAdORrGWTZWmQOtwI8xxhYBXdpU+UT1pVQPCvJc2CvXsdg6IOkxLlFFupmm
JrNOTMgfDHEhPVyFgk9KsIC+vWEtAdH4R2jcGF1xPleTu82BP5wYNx9dBfMLr5Jpl/8djfBGicQr
Eij4lqW6LdI6sbUnKU7cyzsfNXOhYKxwFZQazO9HeyyCrArUlEiqirlpg06zsx8zNal2U6DrOVAR
T7awF2mmuO6yE4aAMEHnFnJx65ynbqcue/Tgfo2ECTRjF+kXmNGRJbZeHfRF23/JB6KVGq1qgmKk
WfHP0xqHO9YKSnbsKY6dhBItpzJgwPmic5xd2aLrQ390Tl/t31XniLwFxSPOZpxU+LjevnTsseSU
9Q7zuFzYYi8j8idcwfW1xkntNiXY7CCWuL3N2sU+oJGno6eV3tXn9ys+GBRIzR3CnpnHTec4nbe2
FboWl9Ku6jO7I9u0Xi6tajaRvoddHWhu/LtVsUT9RZqTJqbklsnH/Klc9d+cnVeTm8rWhn8RVeRw
C0gaTbQ9nhnbN5TTJjSpyfDrv4e5OkKqUfk7tevU3icYBE33WutNYuV2aPwbpu5tVSC7rXLz2Czo
LjUIHmTWDQanO8wL7L8VBxA3y/N0N8Ak9tVCZq/TrJVXFt+F/cpYCfzIWhG84Ipx+ky7EsIShgPk
czdG+gKi4D6nAg5NQXcGfChIdAH/vFLzXtiP0Z6qCPjc9fBfzXj+90DOKwxDmR2lAc4XkCN6Lbtv
ewldzU3UK5fS34Vimw3Lpp1n5PhOhN/OsgB5RVIkmeJPEhaLb2kYT/tJwqh4yHJIXepQgV23qP8w
MiiE+JqKxdupsUG0TNJ6MDiwGPV65b7py3R1ucOaISyJuvy62Gg+gJUwDwRvlc2wM1pHlwckt5oZ
qFFlWLcxRiw/CdnQftb2YvyqGCMVO6Wb9ccBNrnCMN6ykflGYHvIrNoCNw2tUgGU9DH+KVOct1Bo
4z3rO4aufOoSDTtvrffyR7Sk9jdFlM5dJWoLT6pInR5xi2doN7hSe4SFHXehOehKEjidrP/2eNgQ
UoN7cePn2Gw2kGgV4jzqPrO/9p2lvQ3xhK0XrGy5alKJGVvM3NSPUkmY8DmFVG67sQb8YxPLbj0v
mQFCgFa/5Gpsmz5qeYjUq+/34DO1wM+6Elh37NRxcf4ig8mbGxnP8iGhe8VFs8U1J8RGoOUTcsfR
gwZSRAmZIBo6KY0a1NnjXQltzisgJQUI52HF2V7JnA3f0kxFcFVgxl3Aa8Sz2bJi8kdbrL28dpwf
e5ss9j3+9Or3ouZPR1QVZ68Nmb9zCOTb/LTxlmZia8Qi2zm5kuAhl5f8oV5JXGFIDdfcQ0VyFfKp
G5Ksiqjs6qBXOh1L5Jw0JihjoG2smpowP5ckyO6wNDGUPXjjxIRqaFJuaZMjEnlrd3jR1sF0oDCj
kOE4ZfUxtyKnuMeWuLqNClBXXzAD+QPksiyBbHHXDkVnJw9Dn9rVDqJ8/5BLb9YPLaQnyGXEybgB
ZE/3bwJwxfvkp907NTaSOzPvPdbnJFoLSuAwQEecpJr706hUEAXMejJ3syrcPwxmJnHb6HOjY7gH
vcXqa2J0YGlP1s5V8Eetp7ifgk4dxjRMGeUBzRNZapNAmDLc0CeYkKtjP/PGkYyIJ7WbDYiMZkTe
E6tglkGtI7vYVaqd/y4GSSsvK4HL/zKuj7qytaE7EHZM9qYm9KneL4gL5a6vW4kbPiIuF45z22YB
GK5c9oU9mvVqGzfYNwtjfdCvVqvJrnQTuFEsvoKBaFIZd8ugmF1IPNL8o2k0nP8tve7wTRZ2Ts5A
UmsdM3Qr99B6a1PuK7I0wezIM7UCmcRiIVICj/ibAUJE/ehiHKgdgJ5t8aC3s/MC7dfRkfOlTnlc
6gHebMwXO++yxh2fY6eKMa4eGEX5aZOO90SO2G8DZ9TPRBFVsxOci/CbCkTYIUxLTFOV2Cb7xOsF
flXppMfIElLCsjGU/DpWgq7EaTWrujfbkb2xUXvWCpE5HhGDg0mkudtE0S9znrvX1hE6ebzj6PyV
1GCgJQNRBzuxKPjONm0/xE+Dy7jcBx4lHmLuI+87FMEIvsyQfbKgr7wo1O1fEtIn94U6UrPB00Tw
pLhrKCv5j9otDu+NsRMqcd4z4vUXWAfV68fn67m0znaYbqOUhXCk4jO0Ke0Kj8Ta1uvzIONGUR+0
OBDSpIlaHCzyD8DkrS76ORbwnJngdbAnwaq/K4lh385GbfaHWG8kcVEpT+fKrZ0f/Y6JORBmAetU
m9Hb6blVJW7fTJhHwZNozZcZREK9nQerR0ShZ7/bwjR/4xBOvGYOz0n17VhjlVlVW5kh3VpjkA/i
lW8EUTo9DipJ+fPj+7tQmjjga54JmqGCF2+lcEBrs6MNEGU1YWWkvM0Q1vAEiL0kXIi4ZMvQUwtG
phs5+Fsbba5hA2dxhpW1YnUksRjDT+Q4zadhaBf8LW0MLiFK4gttkfgMDSGZ+APxQcnLwFUs0/Md
KRV5ULxEHLsaNM3HUQEHM9nLug0//nXnD99GeA8VAFIAze12BGOZXWIVCyMQhBFukNNkPGLYLf58
fJXz0gR537oAMf+ku9j2b+nM6hmIFQgUh/RWeR/jdiWz/ccXuYCvnV5lu5CAZseU6NSg8H998Y/f
g93nz1cuce2HbGqspnb6Jl4vQeng5+FfaHe7v4Nf+s9in4ZIrq4Uku/Ogad11ulv2gwybTfGHKHj
gnMw7pawC+sgfzCOmNmERlju5YP3qB2UL+Jmukn2SkCE9KHa5zttV+2tHXIov3yYb9xdE6pXKvbz
hYMdhbk2WdgusrNsSlytMzrG/ZRuNYrInSPJRloM75rU8MLzhieFio4l6jFl2rzSrIWdmODNFEBN
aY5WZ6l74uqLT21dVVe+hPMW3NE12I4MCxjREdp2ug0Jq6SZxFgHrjKhS741djT+Tap+68y+eSAs
kO26x2zkqyT2arwhIVu58rIvAJGrlQkWq1hJWrRBm/Fd5nlr8MtEmFmn1yMjDWE8lFE7/LFHtX+c
oxHDlqHQPdxqsYf6XbYsjDDLtPw2jyGQhAvkxbeGgnFnjJ6rHC1N9F8Smxk4HezKnxcNKMe1z259
05slikZTJ+h1hZBdb10p/zMIZLYo+8kDXMhX7FPH5vjZNcjEkk4pntuhn6GwqtrvhUy/H0g2s/0s
Br24dhfnoB/AkAqsgjUWI6mtxU9fY4ATY+DCBEUM0R2Rr2RrObh5gBpZLYinTksSCNMp4bkRHQ83
v16mkUohcT43sWH+vbJVXFhPjEcNy6QlA1jaehQOOZZ6pK2VQZSpw4HcJe+maCtI1qMzhLFO8FFG
wPRRc6W6E2U6f+qyZHrB7AZFjCaUJ6eMMCxF9L8DRZpv6K3E3tMi+wBTxXzoQNyufADr3rV5j8zC
+aQRHDCe2boZaApi3zHvymAQhrkaUHRHyCXIHOcl/0oMz7UZx4UdBPQabIiQdQsse/NtDz0yw4LA
0ICgheIRsmx9I7t5+ufJGtQ9/PSYpGJD6Gwb1ZyEIHAZl9C/2Uq8UKd9kuCxnXjFNkGnyFsmNzBl
a5c+YsnIDPDBL14+XgvnT9ZdSTrM9TSQWRywT7+QxcmnGVQOz/ne67+lWuWSRNDNr9ZiGQQtaemV
611AiOiFGUC80wMgNmz2MmfAWV0iCuGQ1dxf3uJlf9jbtM8yo8uWSW4+WLYh4eKbQ9hlVnaMXGcM
TeFirO65gw4lbhafTGz6jmXkeUHRl/YVJ9P3GcjpcsPNiP5/RQ9ACbcIsteTBQjpG85jU2kVKaTj
kuyKxrN/20Zd6v4A5wJra9H+MECUPR/eIhxBx6jMBwhOI8E6kVGRLAFtFF5htaqwAEbkzzhv4s9l
nsgfTY/6C9uG1rpNUMolV76XC/UGzGe2Lt4qgxf269PXOmeNp8cJg8xWkJBxU6KsoLBLYPSFY2ev
8sqRoBbSvRP5pe3H+BU/BW2E+20OD97cVNOV82P9YDZPVOeOyHLFcsfh6Z7eT6urbTbNOp4NIOQ3
2GjbSJ868w6U4ho758zf0cTgbJ1vuXAA1qJYP72WbqQzgg+cEtsls/fq5Ha35WLnz5Yj0mcNq5fe
55CND5wLvS9crX3KDSu+azW7vnHKZjgC9pePwus8X6SyOipKRgIXTZm40l6sjc3moaxGBbidcjqw
vW3qlC6BCNrhRBnMxqh+N6a2Q72ndndVhruVQ7YUUtahPnr4u1xZ4Ze+QkoJqgYX83R2uc366Mkr
ahaDNHXF6Gttn1heSq8KfyeGqVc5TwmqAGjYpHBBc3Sk92vIhvHFU4dW3ZFj37vIx8r2XmldApdh
E0h0WCQI4gkSN5pxZTWvN7N9TgBonJ/4STLV2+zGTjssS5KSumAIN79nuBGHttZcm/1fehtMRNkE
LUtb6UCny8aTtO54AojAjavhWRQOYlcAtz9TMtmfulZO61IyO8Znin7FKedCC8yZBjiK0QgG2hw9
p9d2rNGYTCK5gqWN5IGet7vL0PkFLenzSFEKVEwTYQTTHgHw/JR70FnIfzLki1m5/O8ZlHyx2oTg
9Y8Ph0v3ZeEaTrnnrOP+Lf0sJpweFLPKA2YomRkS+hM/VwtzF0d4BjQ8PftlNhZSm0Jn1t0QEd4L
VUw7q3CdYySLGvlb3P47JR0eA58NwAmnCF/Q6dPCD0yvRYI6Zsn65blgMLNjfGgdhQse+fETuLBv
0UPgMbnybzycPk4vZc+agcVJ1AYVUYJhU/dFqKepIBfDvlZzvDt+ni5zrEvc9zHDO+q/2beSqOfl
J2ZHYmtuzk/I8oqdB+SaHRMtrh/RX5NcJZIauZRSdWA9jR0h2Ww9401kDXObqliSrxI+sOanap98
MtwqhsXu8F+GpkNAjO9mi7x1nGx+WzAXqEgRLKAWO16hOo/u0Bn2vgON+gEjTXvDSKJ9yxFEvmqK
9lv3avUViZv6o7HbW6DQfL8MUgw7qNDZay9T923pJJ9H1OUku67JSuo+Sjvjc+u1qgVpXoWx3UnW
P8PVzFvCTCswNVByhWJYqQfiGAalSAZ/qr3orzaiRzyI3JvYnEDl1lBabBZJUizIZ61UDLMZ7JeC
OJ1cJ2Xdg8D2mkYNIR2IRqZfUQTf2adonCdmRsPyZhH8SBRUgTCK/3tKHEnb2YDBqP2m/3Kd/eRg
QsWZUXLa+Vcjtu1rTdy6VDavF76lrq52onCd3tvp/+lF0JcjijIZkvI4o2Pba2ZoEjG0r4Wl3+AV
EiMhnNorR8yFjd4jjQyYEetNU8WL63QBi3Hql7ahoPJmNGwWLPt7C136pyVTbea1JKyGLcJJtA7K
cDOCc4WplveH3Cj0z43qLXu4+eYxRhlFZ6dK775kknelX7+wzbwT3B1MpR0HMuZm5RtWVCg94/XA
Qfy+c1RPhIwos12JWe+PNHaGR4jthPohc/INCtOnihTC+3ywp8NS6ETSaBWIwcdfvnH+6RMCYZLb
gIUZw7rt++qhdJspej+Ey13zoCVThrUWqqcyJIQo/4t8mpTlpHWzdJ+1Y12CalSpvnO1UosDtxeT
52PDMyU+AvkUwnRO5p/v1RWRMelq9a2oI4uhgxpLUN+ArUlUN4oSahaOFkiO6USBPY3RCk3Zpx7p
qTgKBkhB5zRwU8/4ky4j0spFiOypme3od9uVfb+PPXt+wl1Z3oJL1t8lX013ZdJ0YSGDr0FCpGPB
fWuLyqIWifFVkW1gLkqPn43R/aFT1cKmiCM/A24D10qyKzXA2dtwGBDDOVlxS/52y4CM2hQ2MX4f
xPkoxTFysvYWTVxBkJFzrVY9LyC5ANjhCljSAbLtn34znKuALOwugVvi1bSLJkX+AcbQvqZRkv1Q
iH5lO4qxZccqbXwWo0LAAzNK6yHRF+1Po2v/2c2abDgby1dLOvPfxG67z+AFy9vHa/QscgE0ei2M
GHCsVT6MwtM77aLWslIpayQMlgs2Ppc4OPXjPBKlp8k5fdAyr3JCuizpBVmZQpiI9GkE6KRuYz6G
peISxAXm7cQVxOP4RA6BvPJ1vxMaTzY+hy6P/lYltxF3MnVzk2XX1bw9A4Exkwbyxr3kv9kqED8R
3hu9OSRiOYEz2fPvuM6y12FRMRZq9ZYSB7cfl8B7tJrYUzq5RG+kjUV8VIca5vLYY1x4xA+S2t1b
OzSTyLQnCObYAjEwc1pYKjW6LOxcxBBiOkSwgg7AWSMrgXB58IxqMa8s0/PGy2FQB12PV8/rgC9z
+kZMpyudUUxI4YfCPA6Zltyr0jT3BanVD4RFuuEiwI17DXutpAdU8NCt7hqCD/5fdwIdjA90ndNu
aZ+kxylGXrLFJH3x3QUe9XWrPSS6chunsXbQB/KXJ3F0ZuJZ5VKAtOXelTbjfePevHrGlhx4MKSh
GmxffcRGVbXOeg96Oz7CZuCkSYZM/W5jb0VaVVxoASwS/MYcFQwqxo9lVDXiSSA/fFpZJmGblMtx
LCOHwNxEffBMoMkIp8X7huzyfVpGEgebaTrkksHQHDHbA2RT0c0LAkgrs9lD9ol3hSTwdW47uXdL
rAcqtcMxvHL1O7dputePP8rznYofChoDz3+loL3bYf/POZ9liJ5az6KoaT2CbdWJGqnqnX0+q/LL
v1+K/paFphvYS1mb6hTbGPJvU0QRvQnkp+U2PoUdwmtEgtXNx5e68Cppvhi9rENMfpmxKbo7R5lj
CX+OXGQrIv5qJug5b6sD/tP6TrfiMbRwZzB8e4ygWFIJhoTEmUTj8GGOpMJjIkDsCjils8YtZhY9
gxLfTtRBAfG68k03kFMiujf5xpP8OZ+m+EtEMbXrBCB3K+oY01Qzu9MtgnInUfQAuX2pHg17lseS
QI97OVf1NTLJ2QCZwft6yK3lE2ztbYtOsugMy9QoAuHM9l81KfMyxPBI+eTUefPqVTBNAjiZg3LI
+SmofRmmpTf0yZhwjnkNkISNfE9tQIZ7tydM3fucAEvX4TSa6k2tuag55eiQDFhBVXzVu9r4/fGL
W9/L6SfISaZpDDHXj5Bu/3RDMjwa/WR5l80O6aNGruOTzNr5uzN7DEeW9Nq+c2H5cz38BNDxQpva
VgdoxiZPDlERqPoQmf48OQT9jjbGKFaRtVfaszNveUxZ6U5X9JgKF43ypnI0UxNsWyhlgFwu2rtd
29/Ffaq89jj13CHNxZdSoB71J6V0wnk1jRnVBCeJXmuQhZaudvj4aZ+NKt6BGg5kVg3Dt21rWrj9
qHsCa8x09XSSwP4HJdGNK1e59LP56m3gJxuUi5n46UslUkKIYkCYWM2Ne49FfPwy6zIPEDMlR4Ts
VhiJwnysMAL7NJsF+HQ2TPfWpAyY2k3N949/9LqENkuM+wADQ6kIILaNY+iXdBwxHkMygi2uP/Yj
0/Kp1vctacA3sjW8/9TYo0j5+KoXHvXJVTdVGjIOEeEgwvfnwTmBhKuGYzLJa4/auPTjKFzwh8YQ
nUCS00fd5QLeKQYpQd8ar00xxd8ySyY7iFFmEHlpxrabOm8pKsPntpuJhDWrck90u8Uam7UXN4m0
K9zfSz+cUhhhE2cqq2wzLFKagbRiIwEy0+C3xLZi3Vj4wV/Z8M87Rzi/yE496kv6RyT5pz/cMZdE
TwYP7gNN4re2cNsvia6Nr9hKx3+maNa/67Xe5buqKMqDXizIaXFd4XygREv81hD5l0zCTvbzcdbe
GrNzHEriNL2mkbzwON4PP8j+K5ayBfCTnn2odHhBMVgaVlRefmcLaR0/Xm0XtjVG19gfY+ut8zfr
N/A/pzq6nJl2EBrE7OJUtAzpvFvyDNa37Wnhx5e69IMoH+lzTPRyqNhOL+VW3gKDgz1kduL0vpxz
mIt4gS7PH1/mXGJLC/cOKDMwp0rcErutmHRxz8QzZyKY4xlamUaqhI6181eoKuOwz4a2coN0SEZo
f72ccGWrnHqX222qhEpfk8OaFcXqm0QgVu1LxB0Fea5kwPz7l25A90MMD+3YOFOVEv2AI9oahFst
sGPBKDyigt1r6VYX3jBjToa/aAaQZ20Z5lVS6W6XMszMtLjEXU1td4ZCsirE3OXaJ3zp2WOfzLyD
yAPmvVuEqbEw1EnyAsZETUorYJANAVcrn8qCeW9eabjuLcYSumXlPOgGkYWiKpUgik3vaZGxEpKv
SvVLrvbnCe7XlbL90t2h/2Mvh+pjMPXcnKpaPXsJ4jmivglu6f0FqulffYntX5TqmvswU5fZxwzP
gcc6I/B31+Xl8MU23AgHBj6NCIMklTxv15kwvzUQ55c+mnXtGinhwofi6rCy8GwEQoHzcfqhVDGe
WSt7KWBO0Rx7Hd3sYlxF7y8cAFR4sJbX7RYa+Lpu/ufLNysgvnLqm6BUG7wbC76GyYvaUCeNDzAg
TUMHq6zHrGqTxwofWsybvSX5jg3t26IpRgj5qL62N6977+bEJchRR8W9rh2a69N7woK0gc8KWkyc
8Pi5Njs07qoU/2GQvOzNce5vYIvslKz429FO70wivg8jQ7LdlS1krTNO7wPoyqQMcZhbczObMwLT
zVLiDUvGRVrKL1WfVQcZZdnBG3RJBLTj/TLrnNRtN0tes2GeYcGPf4Srf9YJKkfiibRCaOTvGTiJ
7isXfdtEQ7brzEnf9YuIr+ys54UKsDO2MyhoYXyZ1mZd4yPrEe7NW1QUmLAd29sDZqXeXW5MRA8h
tzso+eheAXfOVymkDz6M92fENGlTQIxjvLoL9+RXz2r3MFeW+QhLx7xWCZ/X+QB6OuJgZkKmTvF9
uiS6OB1cMbQ4KEVe/qvuDP1LBf/pm1uP5iPeifhT4Knm/bTtBLtWZiq6FpQWVlIYvET5q510ya8W
Jf6jxKgJsm47YUNIApHz9vGauXCftCG0U1DugPK276DK+1bp1FpSvWjRTY48bK8khfEylq3xA8L6
tUibC3UMSRgIfWFQEVUE4nn6YPB3zVNKZZrkusiFbw7QrDlRCOzLNXP55upNDDPH1otftZnNn4g4
cZa9Yw1GtWMGK3atNPgPKsqcbNckSX3bRJn462oWxcDHj+b8BFoPN9ictJoqZ/+mql+xFnJKmThr
KBeYrsbJY9wxuOgFs/l/vxQpcExvkTnRrW0eymClfZYaDGYGvIF22BCSZuBmgz/b0zUI7cIewb6J
VAhwkxdgb8oZvbXnyaxAILrezGFZLvoX5gbur8XQ41vFU2fcdHGTppTKcuVbzSu8sktdeKzQ1qja
1nLK5iZOF0DspTnmgSqGClojd3E7eGFpEurtmUN8pUo8d7BycELlQrh2UCriCHB6LbfMoOuY67Ui
UbpBDf/6b9mgIPSxL+86X0yGUgS4Ry/ens6YoHqHbWi5qXMba3pFwU7Sp84kztWWnoJPLBhZYBdu
Egc4zDX6MSY4ENvquJc7L9YleeveGP2obayo/QEivUfSAB3ClZV5YeMEAAYWh5CLQHgrGkqVguTJ
OEKClc/Td3NWq6NbjDhPYnn8Gb4I3HZtEs8fr9ELGydZPNA3qVJBzLZZDm7M0C5feJaQMKJdzaDR
N7JRvdJNXSh23u0OVj4cMjPyPk5f2aT1o2g1j8vgte03Bc7/vprgAKngPrD4KdjrkT7TOnpmLW9r
1QJa8bJ0h6+6CTkJLw/4e6rfDY1zsAcRy2s7+/n6NdWVn6WxtpiobD8gJ1lnqDnyHakW7oDjse3B
rKwteEe6Bvc6S0bo/UlR2iphEYazn2Nn1DCwlKhrbT1yYr9sc+cH7vjYRgwJFKBEFa8fv6zzbd2E
wwYEBRJBJNwWZ3RzE3yqVtEYkWrww84TZBI4m4SzjYmr3+V2cvj4guegIY0pf+FiwkYGDLLe0f/U
ZQJtz9ApBIUWlTR2GAHZmHxnQ9DOhvjOBkpsZx017k7LTHlr5dO4b1oSDofJiL/0amvfATn/O7sN
DBPNvsVMxgas2n7/xuImWdzrit8AhhCQ0rrOb1En2feIL/7v+nm5O9RVablPzaqwYHWo8pnhVFHt
o8glioCjDAw7bbXozYCkivsXGQ7ZbTconNcfP8HzjRkYjR2REppBCq/v9AGOsm1HtVEVGHUDaR1D
m4+BNozKVwSPOhYAKmbsakzaTRAlCLN8TWuc/ce3cL60LcOGy8FQGZYdE8rTW6hxs6W8xsexjeuf
juJpd15v/B4n2f2rxwGxRTbUUQ5VGGEwU08vpCQMIlhMXKgZo0DTRAZSCgLx8c8537HY9WlHTChV
oKNb2bnSKRiIOvQ5hogoGWSH/2iK6fq/XoU9kRWGkHDdirdiSmseVbVrNRE4baXtV3rhHhPJ+EoT
eP5bmA3YwFA8lhVf2DwxSTu8urWTsSrK8o7hnwxdwgN2H/+WC7svmCAl61odUJm7m+qg8/rF0GSE
uHYU3kNaT+PfmKEy+iWMX8Z+tt5IE8p8BLbE/va4t+VaP4SYllJPl82CqXAW3eUxYya83Jwrx/n5
8qRJ0OBJ0zTQAG7ztdiQtSjKc5SkpvwTiVzHjaw1vmSu6H5ceQ7nHd064eB0Ba6z+Co3H6OBSyKb
hVB8kq26vdYsmvAzTW9veyxpd10GogjQYhmBrU56GNlJ+7Vvm/gV62P9n+0ksE2gr2MExW/n0N+8
k6xkKjAC93CwQVww1WU62nosrpSg5y4d/F5qcrZJVg8Sn81PjpV+joQkx6vUG/Hicd77qQu+gmMx
LBRTzRg84DIvuqH/Y9A4hvjbDL8+fu7nbxhyMz0T/0Jijtvc6b6AJhkhY4r2bMCJbJ/MtIDMLHps
7eW1p3rhwFr9d4j6pdwmqHWr4iAMj3226PLAhfLbh1aVM0Fb0rzT7ogUgfs/Jpb1X14tTuozpzIf
NLlyYixHlotvkvCqw1waMlIXIZ04Vw6DC8A1WyMbF5RGwtGNraw/Gbs4iYycVsgy0y4ggqg6oIdN
vi6apfzGyhQPybwnGWDKuuGTWWYk/FiE6forFvHPbg/rsI9vQV8J2Hj9bF4LEQ15onSiCNqpz+Gk
mcXRxrz6X0+flUGIpoWxIv0hPKnTl6/xS1T60RIVhqr8qvO0ugMHX/ZuYqn/uptyKYj2Lg68Jtfb
vnv8Qc0atKkMvNFIwiEz4gMd+T9PjrHOtdADcqwjpuQfTn9QGSnpNI9Yn8dpXt9MVOiB07hO+PE3
c1Y3MFBn9MQAig8Xcujmu01zZ5nwAq6C3C2nFylS4wWD6/jVMVr1CHfZ9mNbbW4mzMxRMyzVv781
hsBrsiSfrspNnP7INBq8qrTpoqiw1tGpV7JOe6JUKqyAP/6lZ20P78tdCcErjr9+uaeXghxWJEpL
mpyuV6TyFH6pa4Q53UKXxob8aq7euqpPpmmrmwsvUH1nneGTdHq5FgMZrx7ohAtk4T6Hfxna5Loe
pT26IJiLHeoiGw542xmB4RJqg9CLnsiFzKB5xK6tbgKru/Xw5ePHoL2XFOd3BkoABQDAaXs6uSOH
jiuJ9WA8QPDD2GOWHKiyUU0IFfroBZaYCIGYCiN+4gbsKpjhi//MG+ZwwPaG+SeNYRkeEngCP5fO
mO/ApPuDxCVFD3AE0iHiFyVHXlxbM84CQOkL7B9v6Tgc8gJucaz1XyBU2B2iFKlaz2RC9FAFMDAo
AsavBGgl2tx8TSJ8jwMzHk1YBt2IQ7HTjHNxS/EJ8bNkAw6QfTN2VGOFqOVuJPllV3amSMOEZ/3Y
Kl6UYTQytHc9RlXCrzrsTvxkwdzhkMhswc8eliqS7MFuHsGl3MxvsXMf4Y32RhJEUld+Zk463nkJ
jD3U9qnBIo1jArH70VF+VHZXvsVOpJNp18zfeqc1/sRZpfyo1dSCJ2BYSeX3unCQ2mq98kgAroKl
gjnWuDxTHcn7YfUYCuuhw/2X2gobZaEuOCjBnsmU46Im6WEy8T46FLGdLKSU1DjauVWNowAZcGqo
tLr3o4Bijk1/bujf6rbEJdEuu/keOV6R+UZvRd1TGSP/CnQtNiE/z1qNqHOIRv3VrLOCH5di2x6r
Nm4KuilJX8jAPrEO4MB+qmWjt/5EzfIVLrCOFBr3gpemHIsy7L2OxBH4vI3Do20WGUbNimxY2oxr
VOs5OJ+Mc92/LkQUfi1UN3GDrJYdkCqrJA5d2GO4gerLtNwuNRU2xp1lAezQc7ARNcAMPxywZR18
VpltkcSaA9cRBERQ1VTWOOzRJ+tTyI1XZSgQTv7Jlnbi62bqqfvxRDiNoVUetlSeRVAQxKz+tfeK
hQY/HqgyGTALGMzTWP2hU+unZ0/t5avA/Qu6IOQqhcwxk+zkRqha0GktNO2UAiqBZ2UMn0qifuFw
FxN2CDiPxysimhDMQt4cbhV8T4kfR6Pzgn1IVgVG4rmP9dIM9wZPUwt6h+EZMR3mOO0W3hVxt3IZ
eT35mjXAYnRmv8+Eu5txDJ78vpXsxR9vBZe2KItWEVEAcj/a/dMtChbQAmxsYj2r1u5TVebTc9uq
3pWrnJdK7IQuuzwVor0eaJsjhhmCXqhJhjxlzHfZuOwj0yPWV/1qxdbeKa1XKDj3mbtgoIT8aiYY
0Zex+tQUw5Xp0Fl9iBUUKbMIlwAEaR43W7Km12436ih/ImOOfqHBa8OyWto7aUfzlVbo/NFirsac
x8VSiUPH2wzwR1OOOWXfGl1aO4fayKP/6ta5ll164Sra2tFQ8qKnBMw+fYGmN1tOS1xHoNmd2I9m
bH5N0za+0m5feGzUIBSUgB5QxrbQMp7kBNfU+Og20SBIlmiWPUFcqym7c6VxuvB7YDaBUkK3w0V0
ayvYGCDjDtHSgeVyPorUmfdRDan142V/TrjhjYCHwodYD2gGTqePrUdd02YpSeR4ZDek+pTws4NF
FYu766MyqvFImHqJ0QnezL6SzeObNOyxCiZrzMiaqGV/7I0+H658KBd+PQUyQKBNQ4H93wZ/axOZ
m9ieY9nRlPYOIZ+7ExpGOh//+gtXQfsNzQr2C9DE9sdHy5Q1mQCy8WIyLxg+UGB6JLZ8fJXzUcAq
uoQ4xaGJOStDh9Nn3DhkMOW2U1OzRuMnXRBU4w8G2zffnxGAoSW7GXj1MzGYBuqNWu5BZK1HBoHe
55aU2Yrp+vIXCVtWcnbm2cvH93de9vKU6VIZiHgWSIZ+entm5tpLnzN30CTCwiBdbb/5VNnr09T8
vEzW/ALjDwMoB0ljAbx2/Pj6F74pRoru6lVBQQoh5/T6QpctCZaMgSEXGjdVSXQrEVRToOa4evzz
pQDWGbkzMaNB2lKHrV7Yw5hpdYC+ijhDzEN2zJFRnzXOtZHZ+RRgVdgzyAVbWAlkW4Ylaa95RK46
3UQ2t8eEnJXXbPHmlz61khsdk/9Pfa+Jz3EUp4DDuv0GDyvLrqy9d1fj0wKXuzDgKUN38JCobl5u
AuykRilcGBtvsPR2jhb1WyL67lfuzvxmRBlO549yLN07XL2M16IRTXGnAgXiAge9/nVWLP3Zbe38
EzZnehMQPyoxW2GzNfxhsZhLG13iPDZjYVq7ZRnVP6IbJ4NUzpj5PMkbxX9uNDZ6WMVVovhMDe0r
6/d8/WCHBtRBAY+RNMfq6frpMnuqtWjG1AUPrJDuwgxKmenf0EK6Vy513jet81wTFRhKE7iQm23J
UmsDmQ4Wy7NhpPpto+qL69dZZT66BpDYDfOHGkL3aMlrfu4XrrwO3lGnMCQE7N1c2W7kjCkJETyT
PnavZUYmiKlN7d5wpPFDT8S0NyP5z9gH7BOATRsVPaPsM0IeMSEtqwejV3dpAY/wwrDecOayHtoo
XShhxDXh8Psg+WS5rjoY9nteI8iHt4VvBW2FilNbHQihyecC00870NBlGnsZu71xnGMjbkgzMxQ4
ex4SP1fU+bPjlT27aZcnn9IxoqGoagV3rpze5qvTFWaIHkKXwdTgkHvUeil/V23ZfEk41dSwsJL0
O7lGHn6mhHV8apEqE9RYuupAaJTS0zYoWb6r40qI+ykStuITmCiRNfV10/jSVQothAasKSGdjvmf
4sxteZORmEy8tGzxxpUNNoTpIuZvjdI4SVgvWdTfTDHliV+yS/X/usthcs6nDrQIh4bOYv1g/gdA
aixsR/BLIsFradt7RmM9GgMihk3kBeHHG+p6dJ2+L8ija02HXoevb4ufxoikXDUdekbYTv4gdMRu
/8femWzJjVxb9le0cvyQhb6p9fQG8N49+oZBcoIVJIPoYWYwQ/tH9R31Y7U9la+elFollWY1qIGW
kgx6eIQDMLt27zn7XFlbPdGeuTleNVP4HiL3LhM1ZL9//N5/t3vTJoGEC20UEyuziT/sGzi1LLQh
K9AT5iJn4Lxqwwu8v+xO/+37/N/zD/Hwl19G/8e/8+fvQiLlywvzhz/+x7386J5N//Fhbt/lv19f
+r//6d++8D9uy+8kbIqf5o//6m9exPf//f237+b9b/7AmRzS1+Pw0S9PH3pozG9vwE96/Zf/t1/8
08dv3+VlkR9//oU4h85cv1teiu6X3790+vHnX1gv/+oDv37/3794997yuuf37k/pO5lKjWj/5//4
uxd+vGvz51+s0P2VxxQMNLccI6Jf/jR9/Off0/Nncsos8z+/1HH2Lv78ixP9SrFJj43xAxsjJfsv
f9KCcJXfvsSgkNoaBiSwGLpUv/zn7/83V+q/rtyfuqF9EGVn9J9/+U1Q+l93J4JHqjqGLxQX/BBM
ev5w8shM3s/X2Ketu9KOGaEPcHonpmOsXj3VHezcPSgTfSRV9hKWmL9bU1q7vp/P4pqZXA7BEzSY
3LYfpsqNtgR5n7qloiUwmE8ofXBNivw+MGSUOO45FxrSieLk6xRLth2LhrPUaqVJbz6KpIzTxVbB
obcJ6B5RlP92Zf6lm/T/eOv9ze36D2/l/wdvUucf36Qn3bx3P8r3v749f3vJ77en4/2KxwVlR3Rt
PiKkZhH5/Q51/V/pgV5J6tjZmApdMWy/36Fh+CvTAvra/hWEhcmP+/r3OzT0fiXCBzT1VZB99Wz+
Kzfob8SOv7pBqSSozWByXBWzIfvedYn7q5V6RLJFBCYxMEMDYLOpWjhqUvS0m5IJwUEyb3ptkYV1
DY2zMVEfigxBZBG75O62+XBYcERunSURm8muDKLJCUeRWCAhLlX0VCedtWX6qLdJa5lNv5BWO/gm
OHjWtYSTEbkeIF/xIFGp2VJOO0jL8bZDbAkZk+aaVmQgM+Wyt412q5tKxc2Vp0qAHbIkzJfzuI26
qXjrVnfdJ2vtkmgl/5lf+Q/QGuYKDOquwr+rgAxR7N/h8vD9z1HHr1I6tborPSsbNnZSNadmqbLX
aYimVwAJyDL9Or8b40H80GMVkuI8GureyHEBbOQG5uzaVv5rjtrn1dZe/FA5kfUusDN+tXQfvAPS
+medjz8Ybq8/Om38q32HVdDjYv+hNGVGMNF4BL6KdiO+CCOrkjKlEpfYqYIXJAHr07J21Rvxc+4h
s8PyfuK8NaRTWfefwqavD6WnAgLZw+FYz7I/5MVs3dt5m0//ZDPlg/ybrZyf9XrYZrm+/o+jWPKH
mUBYcUIohymklsk7bg/jEFCNRqhof0Rhn8mHqB+FunUH7XZ3LsBSd++Ols1lkFNv70xZFcMOkEiY
PBhmy6OHzsib++1KT734CmGjde6KyHLr147E5HY70vK6IQ5riDcqW4Py5M2REEfa6756mbOMQEHH
AQG5xVsRxvRdQy2trSL7uTsHtVzj00KCVs99PKL7ZAhVBTeedogYL8qlI4Y8i8jU9AZkt1UE1/Z1
GWLdp95ciGe3EPZT29nytUIylO0EkNjTtFqO/2wz73KOjl/Ey272cwg5Mh/Fq79WybO/Lt6c0jRY
vxCYKj5yLcdnAHCwZJyYNnO9FhjVG3VsZzfDmEuZl66F4vlhEyrA55vpm3AUEZrg0ROsI9j8IFrn
UAomz38wJFa8t7QdT00W2x+iqLEdttds1DQMVU/nXjf9LfxK9blc5XTsTbBmu3EqwtfaxPlNGU6+
ezRRtzw2dhk/zXQ1nwIj2s9rN/SfQxWYS1NmIdQkr/g+5q6YNpFXr59Xiadq8Uo8Lxwiv9rJPHeH
ouiRMc6RfcPaEu6boimei2KUj+sagt4MRe0ei06Ye2mq7Mwqul5IjizugwkoEk3lGvpwtTKz4wix
3JEr3+yHxSEt2tPtrV16zl27+mTLBnOT1dshavtXhgHBJcrd+a7KQvCJ0YAffQy7iyRk+wb+tR9s
CwvtQATv44vopPsUJsswbKn/g0s5RPMtGZiu2dgCf1o8VSTmqaUdDkllfDRsY3iWMN2I4UR89AmS
hkDRjSUX47St5LybvcDqby0lRPjIKT18i8rRO0rXmi5DEEaEO9rx+9QL7OTCiR+ihVtsP5OwXFwy
w2jiqel1+QzZOt7J3sSECCfD8wQw5LOpxtXaVp0uTq3Tjd2ht3L3OEe9PEWaLN2ULoBgNrB2nwi8
YIYg59j9WEfwhNuiFMPB5umCKV0bDaN4itEQ5G2p9uj5svdZKPcsKmLvt0I7zWWUUXYAcab2EgCT
uen9zDx1fjaTp95POc2dpT6WYQdXNYGCsZFT1E4QWXScHLVLuXeCouq0EL2hEqko6N9Y2pat6Xtx
4iBePRFN6Fz6cQUKQVuDw065sPsYj9iEbeZNYbzt4xY2GEriJHlShJP8nJd88HbS6MzeDmvQW4TI
L6PemnxSt+IqXRNDMF4gw7kO5dqc76zMqX4Gg00ETiby9nZBJbI1WruPYx8tX4tykN8E1+FQ6aL9
rpj+7Lqoc9iM5oUw5brODqOcaVkx7+q/mySqvylvzh8dzBX+fuEjPLez7d3Z5DQiFbMZLFP/Zfem
isWtVnK5l0sY75Xyu5u86KuvTmBKlS6J7An0jnJzxn00HobQkd/oMPJIBMW0MLuc5vUzADfv6KsG
4srcIYANm8Zr0h6cOkmdLr2+WAXeSxAF5hWhhNz7/dUBNHb5eOmnSh49UqhfhHJQrsX43c9dEZp7
t9T60YgsvlsYZL0jao9hhQT6R5I58sialx3zcm2+llFoXQxjOla7MG+/wgmlhTvk7hgdpqpLxiOJ
Fh6UFscU6hjJSu6sWBeQY2BS74pQ0hKCElc+hLrISEWNCHjJSrBFR/b96bVMnM5G5T62fMCCAiQs
RXaWjRO8h46yX6fJmCF1GWbeKDwzB2NQlhKrW16mwjXpmBm5bFTQIQWHTuMNe23BCUl9skhPdjir
Z65QjE6YgThs7tXoZr+sY/bUrJm+THbXbhWcxwczFOLFsdb5ZnRzC/ocpG90tG18yayMRHsxDt/K
rmNONSPnOBMKF6XumCeMXcjJpCLIh1OeN9Y9q5A2l5UuQ7WFiZV/yXvX3+vKiqZNLUr/bE253KPl
8Xgs8zo4VT6gxp2GzXknaYnvwcxNnxKjvYOr+1USKDzlt3afq3DbTfF4X/kwOq2+rPqDOy99vtWo
tJ/nAMpyuoYyOAxe3iYbYUL3BIElv2qkHfnJQlwebbzV9+Z7h+3zueU3zjZr4BObXZfto/KkOa/F
6EYv/SIitkUxFgfHW+w7puvZy6IU25HsIRMtdlCTTFDUd6sS8i0ocqdM2fW61zJnKMWYUozHyEzW
47jUmkTDxKFeQsL9Fvpm5p5w8lM8wqHOmphkSAfcXwkVLSYb2IqPMw3GnVKBg57Y7Z7M4jLwtYfm
zniTfm7GxPsANzvs4qC5Cj9ta/lILAKq04psXM1HH8T73remIyOH4qFYG2ffxXlydqK5WC52AQMr
NSy+MOyj/BYWsHWzWp6+GOxKTwTkUmVwCiymrQ7r4Yb5cTZuMo2ZdKcLu9pnUQJBrJhnK9zVMijv
yFluDk2thtveqvydFfTlnWJce8Ep5914tevcBp5y3c1ERO2LVzjhesHcnt2uqnHOdbjYL0PeZfSV
yj5/ibx1WtLGMvmTjgjImbBUpmilph8mt1ZxI4MpLLcq6xKM03YX7FtQ/A9ycpxTN1A1bVWdeTuN
1709XW1n9KSBG2VnPbddt5/HSR+t1krq1GRS2Buef5ahtUvql570930Ulv5liWf3Uy/y6uI1rjhm
vunfLMhYhK6MHHjXuAVUgHkI12up6vbF9rV1Ylg75vuRAIhP/OdwK9kQsZrnjr3BEzK8efE6Xkqo
cfTM7Ixzr3cFxED6z9gtLNHcziLyn902KM+AD+SF9CTE+pjo6mBTmLa8hKNeyM/R8rS0gX8owno9
tUnnw413p/X7RFHwUktbfs1INPyg/EzikxWBei8oqcmBiX2BmSmbcREk1rRD972eafvJftfas/c0
NnN2sZQMdpNygn0pg/yBCbp35GOFyZUYdgPVh/6D5Kfbmcyti+0yhGGW1jqPbkp21wfspxbofsc6
IWBMDh5Cjr2t2/GOH715loM/z/s2ttafCYF2e/Ta6jkOLLG3BuHf9GiEbiHfDl/rXHs3pm26e58d
+k6M1MepJfXIG7RdcHAnd/xR9o68iKTIj8JbpnMTKAIDsjrLHhQd5wsGs3mflMjCt2NXl84GiW23
y9Zhvafdk39zOiR2RE2LvS9r69apIYW2S0zQju/EQu85xpUBMUZx+TmKLfHglrW1z4jxmgh3Lu33
OXM40xHXwPmJlN/6Dl1KdJS1VpfVM/VtC9zi2PlCEtTj9ZdlcevvVrjACRozcbbCq9vR6kb3hXQY
E29IHGhtWq9Od2cLtkxED+HXoCVtoSNbI7xUvhfLoysK6mhrzH/2UGHu3aJdgT8ODUniXvkJrnR+
48WFfPVnY599bS/HcQ3hy9iswYcox/4YmVxffNOupwBIY8ehI2sf6xI+II+7Nd4qYWW7fhZFdFmr
pux5iOflMEh7forjLvpW6Sqq9pU9Nd/o9Mr7YbEgdVMafNWsL9/nfo4OXiDkpRGWLdJV4Mkw9Uho
kenL4j33oH1s0CWOX2qr6m+IN/D2IzK1ZUNHWn2xM11fUBaJiCz2pD7NmAMuthVbVMzGv2/6Vqnt
2jXDHeHiRDfDVwKJPPltcbd6TfJgF1eIz9IWUNxwA/PsupG5HXIO0vsFjuanYolrOt7+cEcMr23v
dGdX3s0Q9NfoymR+DknTfnODldVFFtr+RtxOfQoK9dHiHv9msLg+IfxM7jCDVPnOidzyXGofdKjT
6kcGuCRidGp9blZpfdOqXcddkklwaeHQzN45SyB4Kqzb3VEIpeCMLtVCQElRfg0RiNy4Vy7izrfm
9jGqPGd6ieVg3/tj5jSbvm0ZKYPSrL5bi9LydhVt8l1M1kTBXXvRxW9Ay94JO1Y3FaUcvXgRxBeb
7PTD4BeORinl9O8B1pxsx4xtPA22Mj8zHQ3vVTPpC0HW4xeS0bmg1hiF9rEg8GJvDMcqjqDzs4i4
dVMrjNtvheaJAwXVPwDfaV+E73Q/YSCbSzv17dMonXZmCVfOY+EU5hJPXIqd5QPLTV0rNqdpWVr/
IIfAYzVww+c5Wuxyi75z/qpssR6Yo7Xo1sMsP00cTcUdVPByIPY9ssWWe6DoLiFlb5nq2B39zdwl
HOi1Wijph4yAFaFWEo17t7lZelgMx8q1xq8dGMTvLWcGJw2dJv5ax7M8ODIRHxHioM+ltYi7wfXG
Ccm/K+7L2J32Ca/+hNPHWunohNrbtMZuzoZWa8Gn2V0DSmL16IZtFR3wOWfHYdFNAEIo6r6RTC0e
/H6gbCyW9pF0m/mH58zypZq1+2oYQiuc2jZUK37yQR9iYgZ/lrlXPHQcBk2ar834HR6Jbw44crx3
NyJCRAi0d7soJm2jiTQWOS8X4sBMMu5xkcDzyhG3XDjiWHdrmJELMwTyyEzYiJ2t1/h9oAdVbwLg
DFMqR1hwadUJfZuB7XxSCI33oeXLB6vQ+LKp4dyAUxrFc8oYT4JOgD/YpqUI1isvybpnFkPkQq27
4DmmnzsCZg6HEImZ4RzULk3MGXt0acp4frmrOoA2z/3YVN4+vCKC0pXI92vA9AAFZ+X/1C40ntXs
vWIubkXNrpriomHK4k5027a5VQ1nNi39ia08ufXjwocw6vkW06xaXQZXOe/KV9b7jBX+kzssEX1o
md9FiNN8CL7l8kF7KnhgITL7PPTKG7svyHxcx2G6zedGPsGk8J+yiWazCEfrVkYMsJywrsudmgYx
pZ1tgqvMLQgv9jLGn4sGOuXWtdzkdl6D9ZPiWH+slegfBnJgvo/F0r8qLaxklyQ5+UECMAZO9zjP
jmNSvcV9UL8V4bJeprwejxq3xll7Zfi5R4wHzOEKC/HAfX9GuimPEnCf3tp9Kx7hBFsnOfrkzoOH
9+FWaXpGHZwztYWomd1BXUBt1vjOdXvwO2iX+Gr2gj5f+TjD72eOFCT0J4xqP4fWNNXg+Nf5GGf+
+hgSEHFLQTh+c4j3xF7ANPAxZ99kk5m7k7dEPKWU/p+Dbm3fmkTY+8Uk1h4KRb/v6rl7HiZAVtum
ACLqF3mv9gUtAHLWrXq+SP9KkJfLRAVmz6F3X4devufiyJvJYGncLZayr4EotHDOWUVlgSxmiYh+
yhPT7kXuVBCIEUFZW8Py9S0yXLzSHct7x9Ic2cqoturUCVTrbUvLKOuuGFCIb8mPqi95RUhhqqKm
fnD7eD4N00RJ5cAG9e4tt+NOjfWUXNCUE3Ils8aqtmQ7VfIjV8laPpkxzBHM1VQ1Ar4FLYqT27er
e2kDmdQPGAS95X6p2qxvNxPKuOwIdCUX35uKLCMsPkxY07wKGGyXq3UbFI7zGcMeZ5b034QrBT4e
X+5WBZT6kMxSvoHUDLrtvzUh2LNicAd0LeF8G7Uqeqgty482UxkET//W9sGQtSvbkUaDvxubJH/o
dcVuyWnlOfQH/aw9x8VravW7/z8pId+TcR467n80zjuZ9+aPcxJe8Jc5iRP/SmsdqZmNNwqdwVUm
8pcxyXUSQmsLRgSKdCAR1xb371MSP/qVYFAYOu7VFcw0hAHs71MSL/jVB5zAaIMxH9ZOMNz/whzv
D9oHvAxXcyhcIH4+7GG/5eL91ZREBDAG2cFcGrtmulSR/R4mk7NpjOsdV2i+myJwin+ij6Q3/8e3
5UgaIQmFpsAwktn2dfb9V28L3aPuaZHYuC2NXl/lFFfdqbViCXcS0O+wRUxdhTciWySUDLpG0f06
ZU6Q1j4L2KXqOFeevcxt+r039rG3o3Bx5s0Im2w9+WhidkAc3R9O7jrZtqpzYlCQ4CViXzVUF1/i
Rtg0H5NeybMNCUtsA44x3S5S47ytaW95F1m3GlaNdOVbng/LDwv/BVhXUte2RDYmKqU/OX4e66oY
95NforF1E7AiDxV2IOrGqmZOSbkSnnEc8LwHmniGU7Mm/ufAGtb8YMUhplpEERNIfWZrEcdUjkDz
pqtKx00VaioibwNgIEWaLDWBfnONiG3rrGwml4J+a99sTcQcI3X73p+oytq5fdJJiUxc5GNyaJ1h
eKxYV+7dPI/RH7JGfWlb+95Sc6G31ppPt7LU3b7owzFMQ2+KPrddq/1rGJUvHtAUkwWHDX62WDK8
xYNfhRzxxqbsRaDP+aI6UPDVXyb4+G+zzVGBRk7obwLZyi+xjPt7u4unb4P2S41HtY7p25crvyiT
G6zTTrTAT7CFpkHq0+Bw08aDoXoFbTrxxlit6xzt2uLve0TNrL2tDNKSxLYoXZd8yqGSes9jVkfB
3usaT24ozcwuB2yyW4ep8YDw1IkaHsplGcdnWFS8Zxa2HCsCUWxCRD9k5GnPx0BAA+tclUbc1Vpb
/jkWbfkS+cKB0pvrqdstOqu+261RWCpKFZQktIF/PsyeYUgCpBPzPlYPolYPkzW0SJtV7srssa+s
cfoRe/3seGfyW6qrJyvHnX6mg4N71+BZIMNelZV+aG0hv+DU4j9ry+faj77y9d6UhNgRQhmVgipU
BQt0QMLcunpnRUnWP9Ta8eoH5bGtHdBpzdRl7twVFZ1BCk3AwDhywf3QEkduuohumLYTNLbpwVZD
V7220i2am4DbnrswrK//Gr+YHjw7/f0v49Upx+OcuHTAAfzznZF2Aq/Z9nV8rYEbzjPrmjpTFozU
F0lH6y+oswggeG4RpLjk5P3uZRQW1htNBj41umrczR5jli9jOYbezlJTS29jGvitO0/zxZw8xMdO
dmWRDqNW+ssSzH6Hg7EUW54UEWynOKJ3Nix50m260ef1FtMo+yCi2alfx6bnUbHlTJoz+XdN9Sky
RV8/TOyp7YspRat3fVuybhjM1t6OUQBIHhLz9EtJzVie1FJVy1YxWYy+A9Ktoq3TI8M/QLMKf4A7
L382mLWfjCtk8KXo4hXhgnBgZTv0sIC/7a18jT95dCeT/RRo/yVXZXQnBse+VUtzZO5Eu4pWt00j
rFB9tXVHLCxMTQ+ljk6Ni02lyzMEP0wn92seYJaiJgxyrpXpxtRTFMlmHKKHJBfNg8KKthnauAQp
vJbzxaudDCZuPFAcuVYZPYZu9wL17idMhAlNRTkHBxsL4QlvbEemJs6KdCm9O1wFtEFU4k/PncNK
2JSu+EG300Eka4ePiFmYlFLXRXnwRoOnTLuu8Bk5OJ9kLD5aLvRtpDAWFb5ztOZJHxYls1PUDd86
0957+KZ2riG3xM6sZ6tKmLbAed0m1yuTLIo2ZKzO/ZJslTW/TqU5SGMXe12UBfDqKbodNTaQYWQu
0HPyXEpsVZpWaziIO2bYrKxxHEksDHl5l8AOiltvhyRy3TS5S5S6wLldV6X8jMrSQwP3qfOXy9XD
vAEeex7W+BDahTobhmN9WPunJVF7EjNvVjQOqe+zGXjDekGK0uxzZHMHP2u4QzxzoeHJAjZUT+xe
07YnZTjN/fZMDfdAFka8Z5kK3tZoefGaME4HO1c/mUsdA8LdOT2tN1k2fpWrBaW6I0mDmQheF0jy
qVNP8SZJ0MEx3jmQ8ZmuKAg8wdHX9X4wZT4x9zvCZ8bSodvlS1YjEcJ2z2UpJuASIw0d6Vg3bpW/
kPq9Z69f0z5ZsMjOvVkI+GsVrAW6pPUGEvKwt0cvflR2QkfYM+rWz8NzXhONPGTBoy3HaVNgDoRJ
MryNY/TI1Ay1ni5vDOEsY9zpNEEj4JYZS/WctHCUq0MOhmBHz3c5cYj/zNI5YZus973p1PwYaDYl
smnLkyWTb9Wo5yn1GXV3G3A7Nmds1sKU52h6TOLZoeSP110wNY/4nCnFcwr+tDfaQDyPl+59MivL
kCWj1trKeSTVeQ2AylZqVDsZNtNhdLrgOHUErC92NuGsIl+eD7mfyjL1w/xzQgQiT8Gqh9RyhlJu
C/ovcHs4o3cmct4T1eZfE0vKcBNGfVLv4LzesEos973G6CSaIKY32DlnH3Dqe5Hp3tm3xbJuh7aq
zW6RfFozA4o8CupjHqJAT2EryWo3KDd+0SSEVGnB/ESm2eozApkSscvYG25JG21YB/M138IF1l/m
wjhHXD/RVxm6aidEUz6SrOGxJdTjuA8JX70fnOQd6Eizi3OLBARViqY+OE4uwm8BITXOTYI2jfBP
lMQwxykMbLrqozzIcEQhYTi256tV3Csnn38maJO3CZAlAn8Xq3wLYrkSKpdV4YbGPrytwYHFk9bY
2Modua7hSPMww+7m2s3CBad8e7Orxty1+PlQM7qFHaPCr+3HvCUfbmsRyyRT+grWNq+0xei6QGEC
2D46DGOHan9k8t1ajj5k7hR9S+yxPq72ZJ/xEEebJMq9Xa+NAdl9jfcI53ZhC6xmmTZlo1hmQ0U1
kQSPkQw0sxPYAdtQW7W6ddwERHgxRioVtZb7oK/Vs1LLenT5WxJ7M+GcbOJWt9KBJYzdKx+/4/hc
Dp6unM9KOh7ww7VpViKq50KRwzYUx1xU/mc9YDOFN2zcfT4iyUhbVdqfoik5qATbVdkqwyCBNqNN
tx3HGIZR6FlobvE64uGGgXnO3VY8xzOYUDaerdYwy1N71Md6kN1dCctrY7rwQFCGcwhyF0VA79Hy
73V2xXCQ7slQBPSOmqcDimfvsWz88uizVh6NIh2k9ETD8CYKWPnKIIUFpC8E8vSHbvASCptmPBmi
rFOvrMNHYkrXx6Ef6HkweLsYHOezPTcn2VzXW8UUdcDm3YsdqYIiSRPO5bdVPdjnUA/rXYFIqAU5
VJX2Ls9a5snEObe7So/dKU7G7m6dk/0gOOeSg9XVG0yemkebtnn0ZDBc0scLq+zAONJsY0bx35ZG
F5/tHldDESSyOUWOl2THaHSSLSkoMSm/BHavfSguOmptklGm4oPtUztpbMx0iKa5Py8FBwg0jsnG
myYfR10wPbL0DHQRizI4FLZcqHFRkB1XOgKH0VrR0oCkJ1iWKT1DjnI+Zw1DgIop6qvxPGvc1JW1
HCttVxeTV2bfupP3JeFQIz58kYX2xjVhMlzGcDX3NfD5TxJ1k7+XbRiSzewTZ5JiGzDP8ajiW6+P
GFJg/nni9Eh/cWViSmdv5EAWz7lIdTOwTC/+Kjq02Hp+mWxnHHmgCZYPSWZRYDYX92seOcFG92EO
cHNJPOS8PWJlAjOccjNOdnKQHZ32NJzjeDsq2qyKAds3ObmSgUxdjMWmD935Ppzo1iIDjsv+GJqg
mRDqYJ2+6DV4bMzKeHuuE9EfeuQD58Lx2hcmPv4GWKU+D7U3nzsGwISaxRWNyuo73kyHxr1xyBUR
iWVhkCrUI6jv6VwFXYau02t2bkk/kgY4sZRNPjn71ddZvcFPSpQLzWSBIZR2+YZ5ZO7vRiqb/L7g
8gNrlmGMlZgjeRqg3k89X7XlwR0IZEbs4ByR2r7rUSxPJbwC7GxTBfqYsstsfCOb2ynrrBMJG/nN
cJWFDGNJz7coL6zqziVu1+CO+YUD8yn0D0ms3P2I9fUW1qmLPKeLdm5cMhpy8/I1mBQaOQXLXCwu
Md0cp7eaIeT3eFiZE4e2vpn7Zny0mOodOhG/Vl6jTjYoopsgaLvXflZ6v8q53Bk71wfL764TDNBz
e9Ygua27gYDt1qZjJGlP39b0ZjewxEEjirKkqKcHnaLgY3FS89M6zuEh6GxKjFKoot8WTQb4OuDw
uCsWNW6vGjuJMDcLDrOrxpPd4aO6sYvM2l87G+e4w/y34ZGxjqqdxN7ruxkpA2/Pm5YUg5KcknLj
DSL4FGoiGLKOMzaUOLMdAuOyia/6eoLEsJ01/MK1cfKHbA7DfYsfhOTyLvqUk3Hys0osgoeNba/3
rd3fc1jUZAXz0+6Shv4+TiYUDbUiRBXB8ZBcsoqy0AqNsC8MpSo2nNjnapEx25f9+mT6Cm0LpKfk
0ExW/RBGYkxSy8fQgu5TsoDBjsk9esdOcR6aSSAMjeZ15xJbvYFLX/5QYl127eDLPaMZ0gGm1irM
vlOhN25E4F5vSI6UlynCq51KjpE3FoEOp0W3WarChmgTwSPP1NX/FpKk/IyydD03moF6ahPflI7l
4C873NcuZmIOE2Va9PGY7yph11va1/kbCfTqS9DkJu1633tyPLrjAe7jkxtH5RmLsscNqZv2ZZi0
k2zCbvYXIOYi+RmwFL0g0P1oGV7uuzGn3i1cPXobrjy8aU274G3JY3Q3bgVHvrdNtPUMGxxlQMNZ
E9UGZ1FTy0uxuvVJ9+W4t/pCtWndxDnKBLzJVlmVU5prI/a8M9E65bURbrI8ZeLhba1g0G9sbu1J
T713N6yzOfYowRbGKIl0ofh0zXNS5fUtQp7ypQ2X+s5fZpWO0qx8+vEl4rLQ/+3rvfKW2dllaBE0
Z52eQqG36+pHoxu9h5VSet+Xwavfm9Zi6JQv0TccAfNZBlIeqq5DY9UnJSOTpEdrrunlL+zF+fRo
+iwCOl1ELX3g8X+xdybLcSPblv2V9wEFFTpHMwWiYwRbiY2oCYxqiL53wAF8/VsIKW9KzHszTbN6
VTVJkynFYAQCcD9+zt5rG+LD4jJVRp6G8V6OfOlhzTp2qXJdSwNOzikHPoqpUz63ZFAshUSHOORp
vjcJRyTcWObpXWZy/GEGbTqfCiMuhpD+TMn4Yml6TOKouoqDa+aLsSP6wf2sGrgyl7lQixt6SLWs
CzLNq5c1jONF18rlYdKBmwYT8wPQPoq6lKuXIKlTdgV1Z4Ttbp/yfFY7RLEJg4SG4oc9VF8OHRXn
K8VZz43qJlAptFRLyanX42FjCR6xySqNZzpRehxIoeKTm1rRU1syMekHnZ1D9fVXtMB6Qjiy3wru
rLl/yUGKHFVScfSOzr0sUYz8udSb6gv7wphcKE1z7wjLWUPQSqd7SHOM5oHJNDYJW9orB/SbC4Ls
tBkJHlpapAm6uk+l5pJi29EMkJGI/cuh8YpjVhjEfnT8xYtsaroIAg0bh6Ro1GgsTArrM2ZZr3oa
gXKKXbIYtNI06dIGyAkkX4ezPaRvX1pFsplABiENYVWnJ5HYtKxkaaSfJhu1ZNgNNW0HIthpPHll
Yk6h2QmjYf0D0xe2ldA+89NU/WKk1jDyonkmmjI6VX0TKc4OmF5zJjzMt4NGsEdttLjVxx2MTkJk
IiaCW7sv7QfP6JeQrYl/xkNpcff648JDZJUZwIDz32fnJpNYGyUm8VsXnhcfY6LG58DPHLO4SCOh
46zIFRMiujfkmMA9LGkyLAc05VOehvQBm/qmjDMuhmlki45CbgFrcCr8UUHZYPJCj8lyMT/v3LKG
JFVPZO/dkhzL5Z+ZOzxXtuBaNVggSdrwcF2GRlaa0BzoadcPlln1psd51yoeOmPm++8k7nfCOge2
IbxdM28QAIWVX/VY5tvPZeXSbykj2qk/+jY0q7hIKLfp+wxllxaXSaYhtqhaN6q3fok25KArTZ+Y
7w/ZdDdFbfOsCYsXMEXG5fveyLEaCuaTpiWi36le5ztwGjAUO8ea+Dd+rVqorCI2nP3MwJP+lup8
LtSQd3wk9GW8vuR7os3aNFV9oxlYsgK6akZ5aru27J8Llz43rJFoqR90kwH+HetlnO17DI35lWZ3
3JQJJ3XEHrBLySqZvWzIrw3WnvJyBDT2ROXf4y90pqh7MHp9aXaqdut1R4sjuR9g97dh5zW8GswN
3minalFcQx7hXXmePzgIeHwNWH4p55A9va+uM/AtoIF4D9MJbGgN5NGx6NFhfif6V2lNNWxTp+Yj
Tsz/8BCYg5qokLp4jwUHum9vl5cIUYhx7ib7MUUZyzHVyw6lABFSuUt5b0ejcoL/pZtJRW/NFiA4
IuEy/cTvym6X9c2NrUDyXaCTEc8/jVF+uI5+dhmtZIg/PRz4SnCQ2JCvQPaY2LztNx6OTMW460HO
ouu02huk1amBOYMItwDXXJfuLGMo5T84/P5i6+XGhVtKDDw4PkYwzpvZBNU0hiqqp8BxteaZVt2o
h4hyzW8d57uNidTgaM992wbeqFWA14cKgMdMlyWQKm/vCgWJJ/RHJvOZWQ1BNeklapNWfGoVXIgN
WjrOxu3SsNvP0qoqTi7Se7DR23xwWwN/OCbgo6w1o9v4Ttb9E1p3ffu/XFOeTNDk9oqNMKEsvLmm
i2Y2BvvHuhLEyalCknERJzmCH0tMt52y1ZXlAgfI6ri9/81v0zcsYoBw6q/cBeZOvw59Wh61Ma1I
sRszk8oS3/4FLeLkWyIaThDAiIhG+Pvf+BcmCM8eszsMGev0zcCm9Ouv7Kq0H8Y1QqbDJHG9rPr+
QGj+ccoWQfpA5HuXZd66N5oYm2PldSCauqmPQx0/g7bTZA0TNUks83dtpHwF+Pe4wZn+rQ66N5ei
gnaTt+zoQUG02q1HIsJtlnTUi51Ohus/+E/Wb/TXb9wjhAjvnwUpiqfpzTfuz5FTI14fgtEvOV0l
RWMNoT/F9nc75y9uzp+f1l9dLowqTZehGqaf9c6Cmc3M8ueh3jwuWcYzha1J72mt6zSLim1XJ1hY
6WWwN/z9l/v2RubXmSu/w2IcStP/rammmo20Yj2qg+a88aRTyqBhnukC7ZHOs+gXSKnoQrEx0EVG
6/xPTDPjbJn++crCtNGZ4AKcY37qfP//P40xU2WmU84QKKDAb4enpC8WbZvZtnQYN2rxDTWHPW41
HMKMBsgvf44wbQAuituBjp7b6XQH9ZiWiWSCeE1YWR0FUeWSOSfNHFc4pKg0CyNp2XVoT9FIl02y
foRtrFIOGVjDDiSUArKptWRGQMwSXaAOrk1iouKGLGgxSNb+7zMYMUo2WoYGaxFqW8yTTExcHe1/
m1yjUpv6Tx5pe+mpopI1r5k6OM1GK5x5PnSF1OVtoSa+RL+fjPqBwwUbKmMaRoFtNrHpylHnhb1K
58r3iI3L3aSn69arIv5bj1qdb/M6EqcWZPFd7M/8bYtKXwSdstwhsFnxjL3SxboTgydmex9L3jzG
13QvASHwUp4Vv8TN1ES7lCD4Y4mDL9vY0h3g+uQkBlnkxIVc45QaAA9EexykE0VPlR8VVCZJkjwu
nVzuiCWTbKYmzGx8FBEjKJPWe3GZdg0beuGOFCHS06blkIh5Hr6JAp7lAXXpoH2YMiuSF3M9st2j
p8J9zuOUGdjgvRRFCnKe4tIid7LamktbzYHtU1KFc4fFZ5OT/9fvaNSke23KuJYRk5vlEPWxJi9k
ObFBl7ioGd6d6xHR5n56RPSoTbvUkvRS+2qa9IM0lF6eJleVToBtgv714M9Nux3Pr4DnkV8CT63P
sKwozPS44ckCZZB3vgguH9pl5t1x09S82YUiPwtVOSb9rSTz4RlQiWRQ00wRrWbl71JiEdekNe6a
TGewMWuqvY5QAiKwbfKIEb7mvUT5dAVtkrGCU2XzNXZMTpBFn83a8XuVNinkNnyxox1o7VhubFqb
rwbatjvQEqDOYzibJFCV1VIcOTdV/7TtvVEcYMBjqaCE8ll2wS68tQv6CLcaywCHmfYpNX3MAPGO
z8g6hbJK0wG0JNfkkPEV/P0q9XbxBXlFCDkefscyKSfeVhOm4oAYeYrhduGzvscaveUNwJ/p9u9/
z7q4/rIU+ShJ2Ox8AeRBR17x6+JLY9UecT92gW1p7mNCTv23TLe69pBkvigDs3I5uUJG1/FwLEb9
UfJQvP79W/jLJfZxq6/+XRuMk0fk369vAQCLCZTaYXKjvOm2ninj6TW5d4ZpoICwxPy1RDP4TzCY
tzUinxgpDCYg1BEO7vY3H5yhW0LUCC0gcA9I9A3ON6xa62y7qLrnEYzBPxEz/7LP8TkRS/iEmAjU
K2+x5RgXsqnMmfkSMO/fTHOkGqTh1jeY9iwlf39N394+5Ceyx2CXRpoDE+VtzVShUPEl+aqg5TiK
BBzrc+2ulmhUP//9L/p3X57gSq60WdDKbwGdCaYLu7PdJZiWOv8sRIQRwk7Adgb+WJMvgELu63f1
xt//Xp78N3euqeP6Nly8sRalN6SDX28bNr3K6SMDJb0uixtd7/vjbOsdZKa5qNb0VUbuCPmmV5HW
xlehybEAHuL1L31ipRJ71dx+NesM/DjCFHHKGSHOm4ZAkzu3HK2HpnLLS3+ivQkgZ8wefQbPL2Vq
6nKD3cODykh7j612nOlkpmmjNmY8jgi+vFWfg6HtiPdd1MhO/fnFQidPSGemtdklqzMzptapPysZ
ae1+MczpAiFG5ZFC6rJdzThY0o+175VShondAskKHM0trb17Pl+T8ZjEG+k1eLH0sXSjC0lTbPjm
m5JlqAftvqqXF9tlnlaN2gF1Dat2YmdYwLpBSwGFn/sEftfw99W5u6RZnCuuSs763q09zrxCXDQp
NgK8be/xohtMcBcl9fI4OFHmbXtPNkiFhrLkzGv2Ja9ZQfFm4/SXW4wXCxoSz0aZsjTsGwUDxqt2
7Epvly42Cxlhu9oNlnD/w3TuBCHwXNB6x8vXTFZriy319ZtelJIPgiaHpjNq/I2fedNeoEhtQ6tC
xINr8xUTHyhLJwfjG5o4CPuwJwNLv+xFRsta5GSDNh2ekQMBNTMtTk1ET2lSVSQXlIN/mJbY+tg3
qXoUHpUFzEdHNEettsSp6mI7DuckI+y48r1+32XryiSR3h2YVHtOiMeOLXDGe4YbYVJjd+rzBSVa
o8Tp+56As4NLrDOjzC+/N4UyO6365yZR61cFFV5eNHFKPfb93zMK8uITzBrXu0xl59mXLj3Lj5Oo
rQ30u6k5yBn+ziYveu0Zi7xzb6OpoXtk69HyCQ1MzslMq0taoFpL25wydy9mX+zU7Cu5I+J+Dctc
hiG6AvGMbrorZd9uUXyU5VWq+hnm+eTYxkag5tHQ8wpu5u9al6WbectVJeNm75QeLetiZuuk/90k
ACZ5RsA5n7/crEutJWycrvZP9Uxe7vnJ/y2wxn2NH6B8C3T5harxH9kb/ycSNdZsl//9hxzzL9iX
47eu/zb/wtNYf+AHT8N8p6+BJetJlXgFA03mH0JRzXxnEu6HSQrGtiGI0/1TKOq/W1lZYBORFq2Z
2WxWP4Sitv+OooP48zVIyuKoZPyOUPSMqvuzwFjhj5xZDWoM3oLucfD6dZnGb0+3vAOR23HENxlI
1j1FjVY320Ex39kgRxOnvp/B3ME38GTQGrREdKWmr32u2uep44QbJFp+T5uUh6kZsuqp02uyIuvC
f0Yp5d6muuV/0JOJkZZCum8nbvTl92+6/3GcFpMv9W/uKmBCVy/zt18ARHgy/3VjrUwgT5DYQTwf
3QaoUv+6sfx3uktpSuEIp8VmPaWs/CFBdg1uH50f9JEvE5TH7fPHneXq79aehQVWZb3h/rjfb7/f
Lt8JT/8eI3QuK36+q8BCg3oxuLGEDmlOf7P5p3bc9C2B8hvqxsoJAazEF9lo4BF23PzAjBKxPwzd
etx2WjeQMyaG9KRDJGZpjLO4OGhayhAnxotHa7AVFogKqRA6aXaCSgwOWvo0Cs1B/5u6ikFMgq0z
kSSrMMLWU5rTBq7gIDPjQadEHRGY1QuyZLOxbh20H6/GiU4gM6cC+0lDa2Po3XS/cNxA7oEL5iVb
JBMbPcqGD1Kwxrp0PRiA9Xi1bRFj404JFaZ9vXQbK9FmGhEtWS1alSva4F2fHJUjsi9YNi/g//dl
mJlTfGwmexpDCpLhkcqJYVpCjPa+T9W0o2NpFPvKl/d+lZbYY5pu09iYUdvcxWhgiEpuS93KkVlq
xouJSnEOysEDQd325svUZPJThdLnUIMCCcDtlYf/Bx6wFSD5nx+wy2+yrt7o+9ef+L5um947sLUo
RYgfgGoEz++Pp8vU38FG4pHDq4aNBlDNvx4u4b3T4f6R+uMweKbE53/9WLaFeMeRkf4srTpYuLhT
f+cBs8/Y3D+fMPLE2NyB+/AWePr5TW/ohjl2OjpKKFjxGVSvmHj856qk3YRIfNgXlhZ/y6uRuKWB
AfHan8rxks/DdKW3IIp2hl/Yj07HOB1VHIS9ANlXnG1nq1n22dJgsiMrwJ5CkeauvjXwNCEgtgsS
OSK/rZ+Z0Ylhm3FrO0d/GtC0dMOIaK10MdSGuYjQQA40rHaGAG+OlDJ3AAOoJL/nqq3JWsWCjdSm
mbbH5UwW2tJ4aM3imkkhkEQ1E4zBgAcHukjbbFu3KWOLxNZVIKZIT8MI3clHC1cUo2iHCRvuyrZr
tpaVWIgcR4x0RTq1E8WzA45pqe1OP5gq146RwdRB9Gq5Hf2oeu15mo4YY8mqHRFTEDHW3UWCenqj
L2aPjdkyi5cyr73haTYGcuIs4BpX0izna2HOM6k0mT0/zvMkku00NMmF70MZIIzVM56BS4xd6PAQ
+7u2ipaPXQIZaANhqgGcRG0YyFzDAZZbuic3rMoFPdxR64ytl0n3a6e0FNuaTGzOAE0qrtzBQcnY
QvmNsZ92wysOpfQxtvk124LmfB5Wvau5IdOVpEA8pPA7J/6qgIef8DA3dmcFPl7jJ9pgnPyqIcHm
lI4YlRHbRH63YV4dP0odfzE21JUG040wXgI3c9CqNk6tJC5YumSkEQobJ1qR5GUw5wbTyWhBGKHm
Sg5hPGbG1wE05NFqtNILsKOiUhrHfLjuiyYBH2fycfh6MRAHtoomsWsw5x1hlQwrI3pAXpBHqbJD
wyzHiOrWFfGmYv7YHUaGoB996ZFsBwfGSgPNHDdDrWG4Npqh1BFOtczKdLMfLofRyqsNfD/eA1LA
GFKC486f4SJUH2mMkgPfe/X0Gcb/uhG09AI3g20n6YYsgSkK5RBxK3UIR63QHOC+EI4VJYBl+vbO
xnD/lBmLXoFbF/nXVVrESRCGyAMQACfZ5l6Gc6Bt4yyHNVRBi4Wq9lGOKAkwChQOewBUp5ipLLG/
geUPZBFO2Dmf7BmDyAHBQ/yqe7ma9xU1lbNRFsETNxPaSuSEpEG3m2pq5n2CwN4PDYTI6CPNLnmM
yIruw8zOIrBXXeN7oPit5bHhZETLhlT4NJRzD8tX6zqVoPs13WSn5ejRwhLQO5tkBvumzwq6tCCX
Ow2qhi8/QbO2niKv66INfRiEIE3TRf2VRcZoFhh+prodiM8Zo37pVjaEkHroLhhalBnHyRgviG+n
+cHT+v66yDjG38zYKfSDco0Fzn+/8L0bWmL2od1FiDq7wl8Ys6ZujOy6tT0HUw0FQ9j4/oT+0eyX
6TgZSXTvzkABAh1iWLJJm3S88zqvNo6pZhfigEndVh+mRs+NT71nZsYWK5QNx6jAnrtpu6X/iLJS
2EFSq3EicdnigGTOWdeGK3ImQxboZHmXIcLmS7pJMQRGd7EyCeRBO9WPjLY7X10OCOyNfTlWdnKd
W376Kp0pGYMk91EjVRPuvFVrafV79IH6I7xF3wPvMPnfzHgh+U0BkjU3BZicYT92Bbb1KdPsgeSn
CuphDijrQus4ke+8WdfjD4sJqQ4yVk/Eu+0wh0bKnovXWnNHxBn5WJ+wIqTutmqEfKrKCCn7QPtn
DjAVLMV26gFAYdmhqx7atSnzLV4rJ74z53LLaBmnVAlX+rPAcjQHo2ITCSdHAYtqPEGmiFWl1j2o
gbgPB90YcGnrrtbCchyhrpmgYxlvkkaPDmzun1q76D9bKpeQBuq2d0Fx1BpKCcOuq7AnrG8OsDSi
T4ymaDC2LpEb6W4gsmKDVdjILjRdc4HetxPn+CxCCEX5aM0XaPZ8C724wSqVRgkIgb7PGaB4dutu
kZ2C+/WaBvwX2DfEaxCpFKokeogfU5Z9Y69xDPrc6aQBsmRkjr7psI33x2SJJGMBGHJkC9SN/NJ3
7WCAvmyXe43gr/ve9bz+UHres+YyzbFLO1v2pDY4xyXq1Gcx1PFpIKLNCjKmJCMSxTEc6qm+72xP
XimUsa9DO/veXk+q+SBRmrFq8iu+NJloXidtwqFTGLrLFqKK0QTJj8Y3UPANUeIW8fSJRdt1Apeb
8qOQNtQAjVHJ+8Vz5JPXGn0djuk03Lq23altvkTqKU+1mqkJBFuWX+6SvVvyvaykt+JimaNWC2ed
6dKuax16u5WbTSC18tk0N5wfnCow5Li3u0J8qBFFxJtyZMqzTUQB8KGtqLzRgev+89iUibu1/Sh5
yVEFe3CEM70IFnSj/c6LmGCGcCMs0rG7bHnl89CFYbAAN4RUGPonqAmzdjNjbUAFXHXTTdIlc7x1
yoro+HFxzU/MQEcW8gpNbCiS0Z8uEhXNTvj79e1/bEn80rj4H3fMXM2ff1MFp3J4+UsZzI/8KIOd
dx6FJvNsRvtwi9fz53eb61oGCxQVsDgN5BSkAf1ZBjsgRDl8Ip0BjujyU3+WwdY7Yq9dWqskX51f
7jeOmeZa5P5cBDMkoA52OJY59Ffop//avLAjUbDCimbjulHjQzRkdQn0yjZf6NNJ2G7lOD9RdYz3
3TR9QgIS0V2j6bzDT1oY29lI3H6Tc1w64Ust8WX3pcuCXcMi2eJ+l9V2SNvRv61igPSnaTK0edP1
zvT40xX/cXz+ecJOduubDwL2kqPGGl7hEpDMpP3XD+IxWHcXsno3DpYd/7DEbTLsvSWxl2OLuDIO
3LxIvwKT909o39tvKZs7Zo5WIWpg64sBpaHu4ylDBIVwiOH4g0R0detEdmnBXRiKE5Q4K9tIINPv
9VhiDjBoHKQXkwCWgv6yNHHteF4RHzQXotihNyXeLQxHGsdoFcf0vdu6+BgNODSYKiIsxUafJQgr
MmXiV1Ploz2nk8sgWS+Q8C/IqyjoZfGl8ZJy3KrYnc6N4iiCvFo7CLxSOaJnn0yIIQteALEF/YWu
LJ3HPGFwDTgoGJF/uKGda3Q+abs3twlAyCL0m5wJN+gor9n1pOSQDMiXfDm50rtzgPYDCe9Lfdjm
vcnBY6x7NJKydIz+4PixhlLeU90lOuvZO3J6ikCE9CYbnOMWzVcvddtju/j0iEHyof4nTvmioJZ/
BorT2UGaAVSnP9G2HU4Co8KrYvnLoe2G+FnQg78dEwmhrZjMdNywYYzXZLmyl+gD3Fc4EgtILaNw
EWU25dqvIFxxiJH5GdlNmWLVQs5RLV8j0IESkqWyXhHYUNWNdaHuDWIDtRA/rfktRshMCZd3yMhn
LbtG8JOZNzU0sctWOav3oah5AhTvmCSuDjSUm+kYlnW13OdWbKn3Lr5aMo3xmFm7qRX9jV5Cd8Hy
ucAhrK3RtDZWm4pLr6dHGSYRxKKNx0gh3hmdLR4ryF9fYMezFDvnZdlBFF6H5nm55jXMT+55EU/P
C7q/ru3LeZnXzkv+cl7+tfNWMJ23BfyS7BDnzcI/bxz6eRPhFmRDKc6biw2580Wdtxwarv7z7Eg2
ogI3YB1U5w0K0pmKNyoTULbYwOjMspVp523NnZQCTR8VbHfUGWx9aN3YBmk0FURYr5ujWvdJ6i+2
zOK8fQLQU0+cwdlUmY4Mt/55q9VGKZ+idf81rGlR95bZZx+z8wadMmj4ZLdwtuiJaqjQG45qZiiq
ykku5vM279dN86qte/9wLgOWtSKAYex5e9ylxWslZnnFSbq+dygi2FUpJ8ZzaVHw9J70td4Aceoc
xbkIwe4WBRWFiTyXKAso7ft5rVvyROO2U2s1UzRIsi98wDULD/Za8CAtpfhBUEkh5MKA/DwPFFh7
rW+9j/4wjPKQnAso/1xM+efCqsdQvZXncis7l16GANsXDrADrW1+Ls/mrqFUo8VA2RaTPvPan4u5
ca3rvO8lnuZKA8nmWvrp4DGJyDmXhIluEp3Tn0vFxY97ysa1giTvpX8SVUxZaa0VZozUK9/jhKHw
HCxb1puxiClIVxXnvdRynuL5XLK6JiK0kL4doDn8ZfPnPDJr2GATIVKoE+O72sL9tSVuwMUneS6M
KZrnYjueC+ZM46YBAtfJp5w11ccZRyY4pf/AGUQTietsZUqJfNLdstxiG/KPjKSB6CROlD+lnHDm
nTOtSN9pakucWPBv3ic+QokQFyLFq9F7a5aujsKDLoeMssBu/QjvcBrhF6stC+QtJJA+CVA9pMZt
TOUc7xIIplWgGwY2cydvsmVDjh3Ul1XQmu7orcTXmCNwoXFqiLhCeBeQwtGUKHDfFOoFm0ly71nI
Q8OqyJ2v5uDb0xbvxTheOqzk5VcnTZYQSK3pBB5FMel4hkWbhfg+fznSlcWzCMKBgIjGrOYTByKv
3ABXnV5yLzeu0kk29AAiZX8R2D84rnqMDOYI4y6dWoceD6lv5gcfj85JtcX8kMxWUXCT99UdIQHe
jZsgHSFfpn/lLGd+VmM1cbrMLWEFPL0Q+aKeAHRGc7np84TRNeFggbl3C4MBCjRGy/gGuxp7RK1E
RZYddxeukig2Lj1Qqi8c6HPOR4NPoLVncXgLu6ZBd5tKVz6ktpvRWkDmnob96Ir5ENHDhh+o0qHl
CDbKTy10xCGYaSBkSN7zdNoS8ZF/Ia1VTJsKlHYWtDj+so1Ho+Y+jWb+dVHK0TvKYSY00eb5uHUs
MKqBiDWsIq2avTnUTDlYqJDR12MLntbgW9XLEOdDj65S2KAoTeZ1t6qT8n4iD01uKqmi27ljHEML
KSGP2GgrIs7/f1n8g/2yZnz857L4Akp+/1+Hby/d1/+a/+vqy6bGlPGVqvgcE3GGx6wv8L1Idi0S
HZjJ0chYxZjnevd7keyaEPMJrSNWBMsUAlnGaz8GMZow6SMbFNUud69AA/JnlYzO/R3YaJ9mMv6h
lcH/WzSYX0VEHjUy2SbrnEggtkJI9GbGh8UOJGRVAmzUI9xC/rIcXdc5+MmCMdRIhsBAWAnVsntG
DHf/02X7N7Wt/Wtpyy9HfcISgfTQ1kHlvc119+XigT2KsuNI0/O20XufvVpFNU45v8QIk2jva6Op
tyNiH+Ry9kSpx/Uk03x08i0r0Vhv7cY4ZQMgwJD8AeOEQADeacdR9CO2Eh2zZz1inhRz5H0pxmI+
xr6zvF8IC7y3st78Ag0heZixpbxCF9vbNJ+HMDKGeZsZ+XCF61+92Ll7PxUmO0m5eJpHFrOpfZy1
Kr0t/HRfVXhmCx5bxLamol8tdNSRrD+RfuMW6Y94sd8aof/fehjl9vjPT922L+rxpR3eTmX4oR/H
UZ4n4rLJVXJcJtco3f84jhrrQZVxOGJwdE4G+dX/etKYmHMH0mKFSGThvRX80B/DdPcdBkADETXa
eX6G5/M3zqP8IC/1y4kUsARPKzf9Ov8UvMdfD3IMyvOuKBpguh0nque1TKJ/j7ld32pgY3Ny1Dtm
KdygKUZGSxRfvYyO9zIYG3fExU2MwQygHzx1H+IT8vYLnNhPMwL7i0iZ7TNdePASJe3kmNPDIxp4
djB9uRcN7fRSzMOmn2ChcJYUe0WzhNgtN/9WEKNwGu08+ajccXlPhN+GaWF8SVqUdtDbfNq63Vh9
MTnBbVQ1jY/N2IsA4LYG7lJqlw22W1h1bt/uBPrUg6kzIZpbpzvasqKd9jiuXfv4E047JLz2F5DZ
t8DSEvuxiUCP1gu0BmGV4wWhdaEzKPtrgyPqA/SN6UbpA9hHIu/ltdsY4nM8QxMc3Bo9b5Y4H/FD
FlroZiram6iLD2WmnLusiJ0LfyQBONO7go6mJ4+N5YWu8DGzT0xB9CHzDlENBahtCmfXxbqz9Ye6
PSgloo/+aNrXkU2kBya2ngTX/YjzflfOmR4wO1+uqyV7GPBPMWJoY/I+YIhMl1bbqFPJTHdXjzn2
VztOgIr20T5iDu304ouRi2Ej6U3eVq6YrkarrC4xChp04TRMenZ661mNsZG4knZU3tkdSSOPoDWS
cOoQcA5lz0cohiJwYtRyddRNGxAFR6csG2pl+ytNDeci7QSGcKe614Qmrvyk6Zhty2mPPLa6nMyG
+Esri58UANWAITQgI6d3HrJUPOPpFLea5ACuIda+rOOk2UcQKxlPgGgPYH3Y+7lqvwCoqQI1l9aB
0hehb1JGW6uz6pehfCRRAluiyLo7RxvMK8VxPBx9+dr45rxqpgfjppwJJ6icWgI7BubDSaffONWi
n8jpGBcugyzee3E1hNM4lgc3j6s9kVSgatbY31FO8tHAc/s4jVy4MZ/1J6tfHoRejGutHZ/Gqm+P
GKDGnSk0tYmJS2jWkJCyNfUQs+XaBIGDAizCVMdI1eYO65T9qbEUo3Z81Juka/QrNoNpa8l02ZPQ
YW7t2YluMgC5VzRWMonkICOhWMumZxKC54Pg4E3CrQuLckQ0sBnl/KTzI+EypXF8UVoIYdF224do
lu6hSA2cm4jgb4ijIf9aco4FS7PMYd5xGqm8ckZFbgK7nEz3OPiaE2rN0my7NI1AN0E1o4k8n8zR
bHc5vtAvEos4gzQUsFYpjQc7trqLCD6xESC/rI5d0RgXht5ZOwZOz8qFv1Yh0wvLotW3RZy9n3yB
t1pvlA9QWbyQDZ0HTFGGY6LqemP13hhkc9XjCMWQ0CNC3Sf2xJ/0Oiarwfm0eEk2rMYPf8vBhlaG
mSW7EhDlqXRj/4ICmGrWbcnAIeiCgG7bZQXKARkoQJ43sI27D2Wajkcd8liY1GtQNIPHkzDs8hSR
IEyfyfDvnUy1J1oVWqDT9OEyabAa4JtqF4PCvgaTyTwwD7Nfkgp4RG1B3cLt0oWFsUI+kqIF+9OY
H7TUNLdxYV+aS31F3lX6jHr7fV/nzxquoW2DNv3aBctwmSRxcqHlTFVmjOCN49ygdWR84EI+xz1A
g5tQRlyO47ApekadomVO281uHmjg7Xk/Nd9grfJLcle8UI9t97Odz/PD1E8Qm0rb/VAxm4DNo8cn
MojwjQ1KgdWwnMuu9G2eCQkvSpGVva0blB6zo99Cvvycmgfb1vrt7Jows+1PsXZwHOSVZJI7hDS4
u6lpP1Px2TUgGnU5JwOKGiAPWVDhAH7PWGe5sbwZrVVjXeRAwOniNmRVdEOgy1gSjDs226Qzot3Y
qO6iK0jo9nv1pOUi2+p6GabEF1aEGAqE5Yzj4owDC9AFw9U2lpmPp9gwqwuqMbwuGPAP/tJ/gDZ6
MxsO1lQxmtveystrMPfjrRrS+EmPJGoyU/vEcIk4sVh4t8BzrF3nVNt0jD5Wwr1oKasO3Wz6R2X7
B2QUR12Y8oO7ZDuD8M29plyw1u1Oxpp+cn3+FM3x3Gz1GFB8TGtyFyvtOFn+K4mgt8LM823XahES
n/iFPAziGgxlXGcpZEDbSduNW3Ja7Dpv+UITktNaz3OaOQ2MJoAvscN5S8t1ic0ocgQNNEB37dy8
Yu96Tho8/DYYu3sNCepOL6BOwbv5huYJ/6JrJIcRhhSURU08p07qXfYNExKN4TMnfPs0Albb1sgN
igBOL8f9URxrtvKLzHPbXbzkLQfV4YrQg/noMt7tLOOOh2xnOInKQwDl2DyWa8PLs5uhyImaArqx
rc3RupgXhUKBky6Dl9Er9tNII2vnNAkK6aJOXv0xGv+buvNYjiTZkuwXWYszc7J1EhQBThLYuIAk
nHNq/vV94j3pnnkt0oue2cxsalFVyAxEhBvRq3r0hXRkeyitBV7KZlJ6sJQfGP5M+tsT52gPi3m0
0/6XKrZy56Y4kP3Va9ynoiV2WrtSA2OcJWeqL8R+GJ3B8jUnKULaI+QjOGbrNvGm9t6l/M5HPFd7
hfT7iOFD2zOptmHSjPEFSdTedd3UMoUqm3NKD+lRZOhIkMVQPIHrvWhzimTWLAu5r5zdbtyyafQ1
qF8vXpLl3NzddvhrkafPgCh2MHK4RdPLM2yoPIRYHTFaJ69uKOJgMk+H7DTd5zOBGqgBy0/dmgBi
N1ARZ0ZVyQWOkxvZTPCTZb5xDIozrco+UKOiQUnUIHeMqt05xhRaefok28b6gUXOG8uWfSw1kxSw
Oc4ROES0AK2G2MCb75ALse1Io3nrbs2VPHQcssJUGC7TfTf5GMTGUc8F9OAhzKuz7YCcBXJsd9pO
u1ZYtLILCvSuIpuOAAYPvZefJ3KAYAlZvBfwkZTLlxfZLkGWKPMEnZ0EDnpRaJZAcQuAjo1bWbtu
qPfFtJ42COUParadhwlY4m69oj7sRH0zZj3GyJQbDCVtVfdqPGdj4utNtgdiRR1R8o5ZhYnr2tBA
VN+6yboFg1DQgkROY0gMtk32b3qxXWanJu2F1mVr/QD3rwfWg15TjZ8e+msAxUrssaLzZ3eBo5WH
Slj0kW116Dpa2Hned6p7TpjmfIl5RnZZhX8Dc6C3TwFSTMXy1YmPsa0BoRmpvl6A1sjQ3AjSAj97
VEo+unGP5sY7uUJP3JW5dcOE/KXwqFFKvZkRt8OJK6FJTJXtPqvvPJUCgNjkfkigpymijEE+jFjI
lVaF9Mr89LqxhNQBtYFG+xECJF02pgvqi/O3j0/o6CbuN9iRV2mflDFdKo7dfm3qeSS06rGPbV7/
fDa73J9H3uO4HE0eGBaZ1GFvhB7ht0j5fuvFW0BCb28llDsI50DTWRtu3CXu4nT8SZf1DBxshnhQ
2dHipK+jhd6qTR9m3TwxYfmZ++Q3LrqI1in6pYoO6jfQnozTiioUKr7MHmLcuQGlVcTCQbtAV+Xg
O83TjQLrHOrkBqzE2KWTbflMnrJoWDhbl3zwWPel++TxWXMbAHlimwXoq7cUcw8BTb2jgIk+jDS7
TSSwFWYeAUQ+YpKAA+oGmgjy5mviGKd8DeeV9VQRGnhYkzyMqUfBatOcdG7Sd1dq6RuG98MGcMlr
v8RoPs9bLYjG6EQieZJhwJxawmdqnQ593z1TSmJE+ujWfpXJYM3L/LaWdX8SVx6cSsHUBXzrvD8t
qpg/VML4LbdcftB/cYVtwLYh8XZ16ZjNGHUJaiBjRsz17W3B15C7xUrKErYW0L2EWZXsnP7vzJxn
l0DnCZqOb7kB5cnsnC1SWo6PNavF7dIDmBtt/Yvf7lQKcaFQzw4de5jvwJu5L6Nr4ztC/Lt1ehlz
KKIzvhN2j9tm6sIeVrgPXWx40/OBnjFvvqv0SYd6UTb7eezEGTyuFpAyqS6dl9gvbsFEh4NLuzcg
DkRj+0jZGi/bY6FzQ6n3wZCTjDNi0jDj5zwyKgE1uPARbpqtbtwFwV2NgW0Zt02cndoMKIuf1Nlp
cLO9mvN3RdfpXT5KA5LafCrq68rEdG5XLAmwEvc2g9x+JgsL/Rsh8sKZxPblQri6NtedXTYX5VD0
oc32zlq3y+DFbHhEhY4z3LjDsC35cerce7YAwxdbfB4XEPZl061vFsEhjtDL3xo2BLedRIMhGJ8w
U3HQ72ktWgjzcOTv132TmhdsWY9jB9eGWyT5zaS1eE6yP+WM7WSr6AyGUxLfzdpo/xkUI9OY5TR0
hDVEYMC/yiyzMaQl/F6l6ew8O9kNODessnqFZ8dS7tm/s+49GU3xyG4Y1pS8+zynR1rgYS0YtvZS
XmX8qbJ4jkulAkCE11iSFxPK4XVCJEa+JqFaQWH3nbr8NBKcl0aqRFhAdggKd8wiDdrwN7Phfc0t
HptUGSzUoGh1fKqLpgwF7VERHRdJlICeeMP9HTmkn06DlKGEHscu7LKw5s6roScA8Dx5wrgIYcm7
SY2Fs5pnrscWpY3zA4sqzsdHslFptEl5KV0nYgGLw0Gktq9KULhj7GDzvA6Q8Hpc+sZW0ZwZ36Mx
vXIwusNtF9872/ZgUFKF0P5u5FAnUfMO0PeN0HVjKgJxXe1TXXtDXHOZ0tWcy10jjroeEEHRN6+N
t1GOk6baxbSZ2XLgpWMIufAvmVt1Gsxu4U2cFBe6suJuL6efiaEb3+K1XRNmAKV7VLXI/1yHDBcJ
fXPv4JUBq7sxmM4hyn/WkNv3wIvnmttQUZ4MwO1/xDabb5sacILamThneb4ESSqXME+mhslnsu1V
WnnHvt/aF2PiGYurwZz4Gq4F0QeHA6aadcyAuaJc3KvkWyXKxdpNXvYnzUdEgY1V2nfIhVT8U6lb
uzMVp+26frE762Nah+qY5E116hpDBgWYr5BMF1FHgWPUTYwkMFIH3FRm0Ss3QW5yRvKWBt3cvlY0
NHW4dfZcSzvfccMTt96m2HWd0cH5HVsDFVIGRVGuJj6XuBgfphGY7miN8hd40nQqNqVfSMutz92Q
1ActKaVvSLnVfsdDyrAh796y+ZpH1rbiyMM43/FAGfBM7Jhj3ebWi8/8KH5i+idglDK2iey27h5p
+cs/poFwl7H18iBTI+dbNiDvet1GP8iU0V7Bnb5vaxmZlbWytyBHUx2u0YsxwPpvsnLn6E5O+Ljd
0gcPT9l+6XG2emTTz9fWqmAwB/uLIaNz1qeBmVvekKRPmWAG1jDzl24DD+JsApqbuo1tfK2tKota
V8WUa7rtymdsrLvFM/tdNy0uaKUV5GI1LwTTBMh+Oq+cKRhlod/RsUP4ml4g4dfxMNMDKe13W1Xa
pU9I/qlZlqHTFR0APU+AQtKHo1FjgKiyIt7RGJq/YJX77NDuHjBrf0qB+tdYjoAVmfZHGSdmWHqM
hJaU5aroGFbxEVoRjfac/JrQBuOELeNScUIJMw2JLt6ODea5edwAL3C9t7ddUc282PSZNj0K6Chr
ateJMOXkuCcO+V4oHLkdMtG5B9nCykrrifpMjOvvdTcFeR2XAeVwVxyryakSLU3c050yelAJqvQk
tCE79MKigAaK9QGbqvhqMTzuxsaY9naftmk0MhJ5KfLKftIHbCo5ftpT7WCorOvEfNygRpF1awmi
Q967FzH6Atu9CPXK7Q+ds85kKhcctUbr4Es2yjdvltlzksbOraat6b4xBvMxnhIWgRJS5GNOvflx
y/TyFU7bLWNcwUtY64WgyRIvT2QPOdIxVBEe5yuI2RjY8+oWx6f5RlZOv6xuV6V+llhcv5o4145g
53VAWdaCiS1RxU2BdxUPtSXyvYO/9D7R1ubRQrJBE5Dl9L4Q2y+wDMjkD514VxQaa8JTinuFxhVX
aDoak5kYES2CNIeaue3/zwdy//850Ij//Pei/820/q2+pj5p/mW8ZvFD/xT97X9j17NweF29ZP8Y
lv2H6C9R7xHbicnhrHSuJrT/FP2l9m8kWD2cazb5fI+Y1P8S/T3saUwRAMgwYyPp7f5PRP9/Am7+
xYXGSAHB/+qPc5jYaf+lM121dAOaU2L5BrxaIgKriqiarqFTlf1317belVVakdiv9AeUfQTaTgAn
13ICQDoP8kwLXDTQKegTHDD2Ng3cr6x9X3LYRuLHC3cQ5HLfS8bPrLI/Wyd+bXrrfQNAkXYcWFyZ
/ZqG/awplmY7LfFuplcloweeP9Y3Yyq9k6OSR0e4P5aVTSzfbXdcNxgSdLs6oe3i1jCMUpxrsu5c
AOKvbvWW91HvVbCShn9al0wFQDTo5k005zLqrKa2rWpuSeyOM9b9qB7pHFrbAZ5uPWw7N9G1MG0q
647l3TvE9PPdeD2rbJICsKCTaO+Y6sWt44+EM/KpMIqHNDaJbOHsAI8t526fS1WcJsHgocBaH1ST
/oEd8cFI83WPC+TbSdfy5EEz9Cu2oFWPz266At9ITGacTfUls8XcZyPeKXSaDqIrx7FlYNHU6G4L
+HCgCDPnwB2XTAH3VijrNl21I6HZGUw5yK10PK2A0850t320Q49E4fTGV0NEgsBI78iDZVT9Oc03
vLvQWfxkcV5qhGo28kpdSjUKxj1aTve3UWBxJ0ahSur8XHED/BJAIBa526VRTATcHB+fohgUd/8j
4isEx40S8rbmBGFkYDTlkF/rk1AXMk5oQMKqQLb9q6kMsjv42PjHdTDkdS9mrkqftUwxAwHZOTXP
2hy7gSvXLYR//IrdYdwVurrQOqwH+K2mW+NKBUAzp+Ypw/8IBo/TK9DbLOYwZcUV4Tt9fhsXzr6W
0T0NeoewNsyX0UKWaeAvRjQW8e1t1a6tzZ28voLcLT/jNsadocMsHa8UfMTVDhwHxaRlCM/4S1OJ
zTYNxqlsm11LjcVkm5sP297Xq7Ti3mqeS9RMP0kgmdUexu2ZY2JZb3ciqV/wPu+Kq5HQWMXoD9RX
I/jtxthed0q6XTTORAqadu2DntqfqKLX+nlptYNrpo7fx9ZPskiucvXyZg+WRVwVKSQdVkrNOI1E
Xj+9Y7x8btM1fpKwTQ5ZkpsRVRZ7l9xYqCzjZAzugcEjBrO4tTkqOcbKKyerlDVYR4lYcfNsVypa
a/QC9Ip3rCsW0xZXx0HixIecooOgHxHG52k9zKN5BHLqHjxl7ltZ5wyljOpNG/uv0QYZSo3hFDbX
DyFJzYUSr07tstn90KbkG7jwC+Mmg8pvyhnckmjKwGvyK2/z9lj1oYMCMfcZjt+23poGm8Ub3QzO
uQApfsQvut2sxJNOQ21gKaK/PsxB+Po0f88+fRnYXhhS0e9dcj4yNBzixRu31XKXWQWDy2F5MmX+
nmVLNG7tFrrIkTjtaTKJ07bwZx2DHWujsacXippZ6W6BV3UpbledumBXjLey5xqNkSLALcCgEYnu
ILMp2zG8q3yakbg+uYX1qJxBPlMK4IbEU/4B6WausbH6h7quzoxhjlx4ex41myoyuql8g96yaOIE
xiT5bNSMgGAE6EH9aS3b+sho7xiboEpF6fRAashXeZvm+AuzSC9RX328FHt4TICHZRz/pEkGc729
ctedF8/LMTp1XKwMMH8AdreXifJAmhYpGC54RJvEJhpB82Ecd2/l4jETW9JDXXhJVHXa14ZqB5PI
7oKhzOMdlQJh2Y8r9J5JUdgj6MJgfsvjw+vR8f0d4sz5W/QTA0pqWPEuzZfVWH9At6+kRUrfxMN2
NBPCH068uP8Hp47/m0z/vxjo93+b28/q7/Bf8QD/Lwb/JZ6c//7kcmnKn8/5v5gVrj/yz3OLyREE
QzeVTpYmQaf9p1fBuFZE8S89E0cM55CrP/4/GqJcaqXY4GHqYdb5x9nkP70KNEQBJdPQx6+Av2si
9X/iVZD69Vzyv59b8Bw5JoZzfDmAhTg5/6tXoXM6a8pSi4YUr78R4N5nGKZqfMihMM/+MuudQATm
2A7M0ddyR4/QlefAQRu8Kyytyg9Y+rRh10+ZS0Gnm44GkyrHfBthnwFwmX9MIj7+OOa0rg8gu4H6
s3gNq3zVdJblpm/PPQz1PxCNyIPgEQJnXVshIbKLtAVgZzpiKXKCZN5X4tdol/Wi2+qJGfQPY8PZ
3HEtahn4eyODNR0koM422G3WKWWthqhiTC9bUyW3loyHkEKBRbsHNoOsrCdzVoS5FhssP90iRlTc
TEufr1fldLdopjxkneK61gNfpjD9AwSnu/oCN1Hjp8liVqHXxcrZ6bOnHVhfqSWolQCIl0jU7WwD
ZQKoXgEH715HVQHgNwwVP3JZTrZoXiV9sqlwLCBta3bUmfLFvp3bQySLDv/iML4YIGrf3GSyblZ7
YCC5eDr/MVEJKNnaK/ltgZBPJrw56omAOkO2KRRlmX2jMYvoaucObC9gMNoXaXAu1vhuSKv2y2UC
zWjyulG0tnVAxI/v8Nam86lPPPkiK+JoBAC6SkRAGtZnT+jyYbBKpMNRSv1bY1sKbcWH41sQTE4x
UjTHq8KAAK95yG3TtEyfsnLAvQ5CnmYrsQTqqQSF71l51EHFwSzZF0eKdZAp+77+YGTD7ggtDAdX
fz3oAYE5g6aWnKwovYdRbU/HxYvnM9YT2YdcCV7i64ufbDsYk4G5Jq6bLuqBfz4q755G2ATNqJ69
sBhl/mEQxw+ukUamuAbdw6tCLKHElaCjlx1WslFBXhATUJvFHU6sWWiBu4JclhDFBLdJ0AmJpBvg
uMSAb3Zjvw4+9UOE/qvpvDbuWwKlPCzx8V8hfZjD6mUnsIzuZG+FSacuNio8ZzPLjhonD5d2kXvK
vAnyAQX0R9cJrny/HjnHUvhq3AHgeydsNHvjwV6pXebrFZo92bKycHLSXeBSG5e+IPADcUhD4ztD
GYOsK9+GdFNq31qmDDtr3m20vgVSN+zdHG9VuDGio0tBy4Da5FQxxieveFjKWh4xwldMh5HjzKue
WGPFO7mdRRDLnMQJAn3hZ4X3BG6m3+OUodRnKskteiC/5Vq+khULrNFgv6Wp5cm08deZAipxnfCD
1WoWXkC7GgHvQRfIfNqxN92LPtmnfAShk6Rv0lmnXTwYARpSYJDwdqX+Qhane+4yz9lxHH8shftr
NYl1Zl9kjmDl32qr6Jui7EPTmSwwLnlrPfOuKFlaqLX6SxX2uyrBKTVdy3+uAO7jBQvKLvnKK48z
UGpoPnMnedZpvj1Wk/1XkY2dUz6QwU3mMF3EdtevrXWUTAMyskS8RF37KxkE7dZ+sX87OX1UnnG7
Lvr2miSo3xosoCfi39WMm9fhdZC5BUgO5Yqk21WH1plxTvNqHKpEa5bQLijG4Rw679qBGDpQxVsq
WRl/8jTHBc0xgNcJ7s8l/sXWALM9DS3OLPxHd7VrhqNe3GCpi29stRATGCoZJRajX5POBxzkDxsN
Fw9ETtyACevfaWmbU4nSeRB6Zu9LzRZkpg2b3tHEge6X4RA3yfafO4xSZVumgeG0LqP7ZmrADzEw
JleTMe5q7a0M4VgXT6C4IboLkq4mKxEtn5ivO9/sLD3Cup8/8M0xWn8bjXeaNN1jw7c9AhxtPVTD
gHJXjS3O6LJvX1tRxqycKWvvDrcKMdkKqIXvGlzT6BNOByLfBCSjBaLxfqGdxW95WHaYMPQjcxo0
u23Fm56q66G/bHDDjYP9SW4p3m1taUVwjuWBGpMUrDkhgY0UJ+NKxvhpNEjK2oOyonNjjL1qr83U
pZfzGrMTEs2ZC8e4bTuvvUE/paiDG8ljMgvrBkU9jrD2cY2el+QGY0kfJr1FnBmRyHzMCJc1+Ecy
AIgjTW8fttqcu26dvJ0mq+KS0KeG3av1J57Ly1D0fxZ1nEteubT7A1DDKG3s7MJ8576ZuibqNf7f
uJy3M9yA8s5dUAxFH/c99te1CEtSn3i9rCp0J9uAdpbbtBmQUh0tcvXdKN7qOBGnVBua+zKh/F3P
VXy/DSxwmVlHNt8mY+KeZtrNTdYB56qq+q6ayUv0FgHoqcWMNOMAmZdQK0v2PyFCKY0kUulsRgTX
V4ww1NjVE8kFLb/y1PTxZA/kHmKaUOikeSL38JW5ygxw/4jDAK5/L1eiwTpceca4KqeuFkTAvQfN
HbJXe2u7zr2pee3JLK3xOK3CesrL7ncodAYyenPTirlhGZjwy+sdlXv5rQMue981pOgl37zHTvBL
gwbenqi9QL1gBHmT1DVFtoOBc8XOqxt657R77tn5iSvydCxL3nijSrq7vK5oSS41XvtQ6V+623Gg
r+N5pzVEYL3cumSOB65FNe8GmMkDt0i+j5Px2gsqqyiFZ0ODWQdHzJI8EinF0QVu/gn7zkOHHEZ/
eJ68KqIOsD2xdizLGKzNEt9mbcFADQXI7yrKeUbbfpzX9vpH0kMErDfbUz1pRp5J9YJBs0rYpHmO
8iv6UzcuWtBZw3CpZXpjVlSNpVqrAq6tnx38hWdnlcNDUSzt2dYbk4e/3o4YwzhE6TmIaDkxJm+6
8dQ7dX/gU4oD0M46afDVcG9iq6WURFtPDUOQG6y4gl3N9o42MvSxUVv5PSyGxaxQaQS9l5e2cV7z
pCakbi4n7OXX3I9X3ztzvEYELphYQrZ9WRZvucMD5N4hXb3oLpcZx8QIYCGrCDb6R6FipmPJ3Bwa
zWvOPevKE9D89by1XNSzJsGrZjCeHnxiZ9l7R1s0kgqPh9xnKmvPaNL10zgKEaEoSSZBjHrPrX7t
Bx37YmE0UZdtSDdb+VlIDQRE03ufW+81f/RFyy6usbn0cKKdRMIst88FsgRkBTWw9g+JfLTXjadv
XJvXqpLWvZrgLtipHIgWOi9oQPJAq3x5hrmEyLKm2gMhMvSMdkg5cDKpfl/Iz/3Opl1FEzWjYcUo
gRG+J4rbbaq6w0ak7LcFpvdI1xk39i7P9rHwVESjUvVTOVN3wjCX/pKh/JtXUxzUi82MHHDEDkUb
Iney2I+jKSnLY+mnt5wIfIgaBWOhM+MkKBthHJQ1E0Apx0Zceh4GEdqldJ7z8vqB5wuroGaWDbtu
LcN58Lwd/QCmjEbZdyyoIs+PsXSxKYzSPDlDertmU3+wCPXzPjHTYsi+7dq5MG+3vjO+C7uVvCIg
cvW4Db88JDAyLDJiu6zD9MtR07NOdr++rcgFmJWLv6NkcW5K034d4RSe+f6192DXv3JnTo5rssY3
udPgmDbsJuwEUhzHx+mlReTbYU17d5A4I0P3JpxRM/KJ+5KwmVOzfoS7dJL2jD7WOPE+NQbK0pYp
rLfipprwXyZKG57rKXmiXT2wm/TChsdtxLAwZWXgKMub2ZkfEuyBi/xZtyHAmYttzo5iPf7e4pQ2
0Xq4r11tYtyxfTauuM3KAWBabVCfmQttZ3HQJBHLmacz9IiZNIduw4kGyIiUcOzTdsuONWLbtVVu
7zpTErlsJrio6592GKDgdMeYrOIL15GEqjgosQIDi++Uogs1ZZyE0uuwXDb9jkqlGEyNRgzXUflb
g68XmKUHXXurvUNGM21IWBP/i7l+mQ69dRQf1b7LwRZ1reSlbPr36gns6VRyYczCvTfZ4961cAWs
S9RpUu00Dh0MzXGLkuQ6FUP8q+ftqUuxicZcLgKh8H0TDo6PatGpXfWSPqyKuTyNxVBA2o+900SC
c0elo2BdY0C1bRSerQbz5NJZsoPUxUmsfMvNIm4PM3PLm6Qho0zwhbCk1n/pqbJ8HdeABLsR9bIG
1bHh0uwmen06h5vMWrnJwPEBn4oal0/SdPmlEsK8Y0F+q8euf6pzid18NDhwKabGjrIOREzXkP+J
fb2kC3Pm2HzT8p7jPhor+jvIQ1+JY3QM3U+D611BXM9lauh8r71Dj7Gpgc5u4X2oYhLacZ+vO0ij
ryOrimcK+watHWuDRWMvbGr+HNqJIwYLJkflFez1JlhGmymnZwDrWOvVX6KzR95lkYXOWrs3umHF
d66r3iltqQ4Mz07oQHidzYidX6TpRap+OADwGXfcoqgVX81mH1t2sGGPjqTQt11vad0B7i1OFMPr
D3gaXpAJKbjpxHLwhnHnemn6Uoqi/PCSS+YyH8B9srj8Tbh5a0pq8L5who/zlOiaFz+y1c87mDw3
zPgO69DShGbEBy/hI9HnBiyPiDoyD1KvX2SXs9MhsHFU6Q4NOmmkLROnbIpWKWzg4a2gWhVq1xfm
awmQ3qdZpDgiwE1nMY04vcd/cEYZn4wcNGiRCAqs86uT74zCSSOMpPUuSRmyV175XCcCixaItbiK
Dz0FpKjcI2MJ8JmRjgyaUR4WisUtYQn1BYWxRrkTYkr3Wz5BmLN48az8R4PMvInVGsQSLtEZLuhh
w50Ogu7au6TX9xjN+kOxTc4hrcbmoPIh5qhtb0eCfQ/VRr9k6XBi3iIm8eqYr8UVdpKNQSbynzU1
7xlqwr3rIrMOp3TWOTLi8FoYYR6KYfzTt7oIzMr86PgVw1IvIAWxSNwU7q2TfS9cZVEs5MKbrh+9
HI8dll+O2n8KmxZEu/oo8payHoPQSbkg8szY3Gr7pxmrD+EYMz/CRdmopheY8Ma1Mus2XQ867dKZ
a7+Zq/tFlrFHwnXTaB49Bq4qpkumv7Z/cirhAt5vR7PlYVzMbA4MYWZRVW3jqWE1289lZ/pT3f/B
0w+OHjvalRbShMwsEq7DOuR1c5MnCobssHYadcTtPviO4prqdcuTXabgviDuJZin7GnAPZlMT1oP
ild3p4rUBkyWJb/I2X3A6k9bUF1nbIypQXtNjYKvR5sto4IB4sHRx/FAeN0KCpvBR8yJzSDYf0ib
hlmxowjJa/b8J7EpLvf6QINIzCmbphkSsZwoWxNXnOug3/BBxXM9B3k1MLd4db2iCOd5WO4NhCyW
OliB1tXHEEsqNlMcSBqllEd8h8LvaFI469XKxD6lMtYYei4qLUXX5HeEfJghkmXNileucyMFlihc
RQdoYLir2uWOEipufWybbncN3FZLEMfOcsriLiFHuv5DuzvP1zkZZTNRlrDuUkH/nJnGJUXA8W2Z
TnwEi/A31algTHU3SuFkYFrNPBzvq3rE63FX9uzByjukg9t+tUbe+0an6suE+HMQIv+lenQM8k7L
oSfgRPDkhkwh+G1aLliM5bzfutgQg8r6e04X7hY571U2WuKk40k8YbLGfDiIb13TWZWsZvMdSib8
usXHmDVGtW90bKSZ3ExC1voQ5SZDsCkb17t407zQIx51vWUUF87t1yuo+cTf+eC6004V8XjBrCQQ
P5I5gurMe7FS5wLA79lp48tSsmE38jvuhr3MxWPFFfzQjdkjMzLER6187IE6nI1SHVWVPLhNrTHo
wUE49juMj69YwH7oES92egkJuGdQF5CoXnyr7euIloeFe5t9NaYp2P1vdqasHe6YJ4CoQ7jZ1X3n
qq8S35MEmk0vhK0FaWrUWJjAYek6e6gc4KaZYL+226ZabxLdOQxafeqs5dOt2AI2tcx7laxzRK+b
hoYxVWFhbfWuqlkFDG67TDb0d1MX9d4yxP2Quh8lXHfOzXkSrgttG1ffNkS4XHpjsNUdwtKkfufO
rKn8ZZhdEJJUZXx1KkOCAiHsu8TVw6njPGSs8bavGuWEpmsyNmRAtpvm5JPet92SroxILBqge6Za
OYPQ2SLgtcaDE0xX11GlJQ/gzdgOXfGOdfoDUMo9ArQV9kQrwzmZdpUuQgXQBcdcBaV7fAAW/ora
AA4QFJm/QsyEA5jwsMI78QHzsf1sRbwvVH03zrhDnTfVNL/QxUioOGbpx2l179msCInhlPcgbgSd
Q2VH7AURZTOSEDWYtIQa9k0Lz88eMOCzNnBz4DKZUrKTiB4M9HiZSpJHetH9XY3xNemH3Zobn6oq
BoIDLpcgy0AOzJwDJkEkPDpDYWVUlPKU1RbMyr0DU/hhSu8LWCK/x+Q8Fh5p8NlpsRGtWxtic6QE
0ePAyISqgBhFOLY2xp0iY+67uTySh1iDTe8f4SdCJtO6JGquhmNAa09wy/LAq40mUsoGQg18AC0T
48+qIwCTK7w2r4nGt8vuRSzaR2HRURavQL5Ks33lMgZRB2gemZP8tmvEE8zyD/ohvp16DRPdA5Rm
YvTRVUZvIzoLhBGjx3vl/MCdXShlbfF6p3QNLtUdVVRluCZkNZCmsyDT6wfBDyLfGnHYFtUe5/wJ
kiFSqK3Q4PjrgprGCX+xKHnDQqeTQCskJ/BCC8xNJHzjKVQcRMz3phM/Vtw4DMolWAMX8dHBGe3b
TQ42pUYlSQ0oDobF1m5y3+bKY7TdryVgDI7XapahwtJbxRzcE00cJiRTboksd4wVrWTU/c2FfwJ9
zsRyD/6Q9gtsyPSIo+SKXyefj6JDbcTgrdk61ZfFsXemz8Sl2MPYzNfMMWh5MdM7ldd+L1Lg5DiD
Bh65Te9WuioXCpjZ2O8K3PQHCUqBbTgnjDjzDFPqonap5nqRhzJF7q6hSxibR+CsxSNaBAkc1hur
PQJ5tF/TqT9zt/ri0rzsM+1mXuc9IY57/E4va6EIn8zJVSeOTysn5qFE78y+waCdUjn/mQgj6d1n
ZnhvUF4+CLHYr9XYN7CVNuekQ9NJGuvKsk9zvHYMmFM1UfcJwIK+F8sMB6c+6O62X0f7VRrW1zjq
r0U+pAcGSSHvlou3G6Ww+etycGpBVCZmWYRGrz5GkEp+lRt/uCFimFwNGYoOlBjiVRGOSd0HfPfD
xTZPg91+t2x52CSK9eQyvtoXIKuOVkcTB3cHebD1hUTp3ALw5Xj37+yd2ZKkSJqlX2VkrocS9uXW
djdzM/N9iRvEPTyCHQUUFIV36qeYF5uPmJruzKjuSqnrnryqlKwINzdAUT3/Od9pq+5+GgyE+PIp
HJ37sDHePAczKnULYmubPROJBqkU++NXalKOHiuD6zB8C4VQ61At01bqotdBGhNFz0g8dcbkk4kL
mcDSDXdCRz/pMjpRnXELZM5aZ8H8LmYMyrZII3oZeQdWAUmGVWW0P4J5BKwXdynRJ+/qBjbluXFx
r4eeIYxLF/qQPInYvaOU9E7nyR1bOr1V0sRZNs6HuvKuPbuiVQ0UdSXNxuUl40+rbOyrQ8hWgpJC
+qajzOLsM1r3asDOWGFEdcY030CS2ND+QMgPkw9vFubRqQyw7PuwMsxQRg8pMsQaSJG4CrP9+DUX
/f+J9v9pLTSF/3pEfPfxv/9N/pD/Y/WRC/knf9vy5/6Oj/ibbVNgA6bbW1q2IkLof2esOX9DioKU
ZtqmTUgdaNq/D4ohRMAUMU3+oOstGG9myP8PNWz+DSIwlrcl9A69jcHuvzAotvmL/jQmhmrBsHnp
M/MhrCG3/nlMzDMtNan2CC9LazxN0rOXma650G/ZL22ComflLFzZbyX1GPvcxdi2NYJuuQuZWdmm
HrYpkLBj6MfR+5zr+rXVumQw1QP23AGFwi6REIJ5crHo3ESNyTtuCqbdH773/wRE8WcIRmDya3h8
GXDzoaw5tv2bS890p7B1IITy2pydXeMo/FKENuF/Jz3G97JqHwTDlsNoRMUNKHJz/c9/vvP7uP3X
B6A4y0cV/wUq+PP3yDmYhBG0F575Mr/tcrM492MGAqZv+3wVx8swVyYqPjZFaByCAf5QmhiPJWHw
m7qZtmrGmbqgxviU8jqror3akZY4pNto34QS5iqYOXcrJO7vtG6M54j82Tpz/eg9H+Tsnt3OytE8
gmLeeb+mf7++6mpWf/GrWgve/Y/OAn7VhWaHJ5OVn9QHt+0fK+NqHDsqgLqzGrKieSgYtF6kNumv
mucm8nepmPVlDCPcsdivQ1adRveg1tzYWZeIDLiAx/IjIEBFOQeZTkJji98Hg503eAaH3Jw77p9f
HWuxiv72mf0QBAQA6hCf6T9U8oyOq0qrhzPVk/C5WJb+weR5RpBz3C2vG3Wq0OaPfaQfbe3Oh6Aa
TQSL3vucKlVdlaPrEogMMzxLp+0ee2DZXJiZDicsUuMzLsrwe0J4vt+KucNNOXVV+8wOndB8Ho1H
SETDzvFr8y4ETJbHtbvnMrY7oyJAVDfS2eusaD8L3XdnC/c6+xln+imcyHhorQqJKkPcjOOGSZWx
NIMwgdpiw8Z22BXyhAktuIZTTfJ0GOvHwFPRl4jn5466oxeGSzViYF2/GEHpbwbLKQAQEKfOEhlt
Yyh5HBfqEkYSNGXJQUAfqzn3L83UyLOY6/ra2S3A8JhUBVPq+NazZr2GhP0Aa0JSKZaNkBg55u8K
EFSPjkOXLlHI+KbV1KGvZv6yVaCm8RwExi0esP4mkXN20bm8qjJCAvKwi4GgigbznY0bgTlMctgz
gaYmOC3tfuuWkXlvAd2qOQsoJFcNMrrSYX5OMLVtfHbz6zgSPNu+aKZV25H/DIvmNSTRvlO+6u/a
ABYYkbojfn7IMroS27+4v35ffiwcZgE5aVA+IWgf/7flp/GTTAtgFoyW1ditfI0t2BMSn6vNGebn
gK3uQMGGAXQgm9jCFN158oPX3rCNatMVikOHxhSAck/bEbjwBLxDJLKDWp5+O6gke6zAuv2LT/0P
gE2WK8d3PQvfDj4hZ3nQ/9CECCTECShWB8fYGOYmb8ATRjjnWNQRAjj1PQcwC39YdMnumSk6TGkm
uYnKLH7/5x/k9wWFb49PQY8elShYp8zfrEraMUQKUjBds6VtnyLs95s8aLNNOkzWzgZh++Q2Vv9X
1+wffyovCxguGKSAmdIJ9uffHh0isY0BXaSabHTaVI3tmxt0yfehcJgm+pi8R/SCuX4uKGXnDMNY
l8Q09T3vqkX46tPIfW8HKW+NKPQJe1rhyW/1htge3sR//g1BQPptAbOwjC2vN5+ZRUTZLbuIP16r
bsThmRmdz0yOuBMZkCsf/jOdGsdZFVSp7aM03FhdixcFnrzY98o/EbROBExsRDvm8dbaqO2PxnUF
PqmyuxQ2ZHW/s+k19EprM7px91k7BoESkR2V6lE5vPrVoSx97VrAVLJaxo8+Td03fluZe0TcZ+oy
R2szh/G0Vx2l8SDwoscuTiOcrAlFUhYjBkbqwXAJTf5lzVncxtxkuPuIEkPNyY3Kj4qyQyhpq7lV
wyuDJyQcN43ucLwhlA+xSf9ejJF0Nuf0G3aR6Sgwz+1BtHVbGSXxrkiKbl4DSvTw5bT+o5yEeTDw
tO4LJngc0OHHRWbNm7lN3XeaOD3cISV/+Zxb/htx0ZlRrMhB9E3FeEsvsAuRxpfHbrS7O89r5X1v
1OrLTbD+spwVF7PBFLqJXTUfq3QgVZU3dgAswtCI9S15Rc8Gd5eP+8Z2mjc/bgXMvMS7eHLI7gzs
4sckruMt1B3nhmgrUxuhmFuIxQBSkMyRVDeA/fDVvnKiBBFQMTzxzYQTN8QTcJlN4IkDVjz3U7a+
te3RnMOVMSQEuXNHid3gNFCtYKKsOqhKhI8NiUAfTtswK7J4U9dd82ElgjArVvnQnPObKsmGy5SN
/ibMYn1Ll+QNbI1+V8XeG8k0h5hz+kKHBKAODs4rqRicEilkhI0tyBxr2O+GJ24Z6vZ7sDLRZ8Xb
Zl/7bcggAFTpIg80wEgUUZ/ZE+G5D7tnCAHxWWIauYZqhgdd1OU5UDVCiNUQ2w7MO1Ma31KZ6YcJ
1W05AMXjqlHK3qQtmh4gvo5b3t5D6wf0k8dvSeGI+3H0kV78hW/LXugZVcV6YRtt3wgs3iczKW4c
Zw731sQcIw2L6QmBwFgnDEMf+kkXJ+YtxCFy/7U2ODz5hjvedX4z3anIyI5GHTItqtjOliLc49cY
182A7WUDHJDAN6d6uodVWHOH4fAH9A7DRur+G9dwfIQE/y1uyoxcg7bvlAK/6pFuOPKaC97aAlx9
zohzBw8k3lQJLanOwCnemOjREIMGRasd7Ch5XdrHuWWyV+FeX/s5XEkGtT8EHi1UxSrIdrpA62uU
9RTXyDBZMrfnwWR3uutsYdz3PDD3eJqKz1okZ3I2GhNIJ76zF2NOSeEGd1Doh0cHJ+GDi59vPYfd
QCbLfsybxD1WtsQjVjqVtbbh627nTDAR4NTfb6oBrGLJBbjURup+WCz6rwZ+hoNg7XkOy7m5NtIW
b2xVyaYSZrglVwb0QjLZzPd+rnEiMq+otziR0nHnMTBOmAVZSE9FlBLuxC7B9DDPfnRURFSbPq3q
c0auFQ3ZHW/KxLb33GPtp6GJkLQ1k9/OZi4ZEJgo08jfW7gsT0FCfCsrs/kq7c47BR68xjCYX53M
/yl44neYNfe8GiPii3a1toiE2uVQrasICT8uaXkfosDFO+wfRASb0SSGAPkhKoKXIEqR6YH8kt9V
cza+gJZonQ2MnnLjuaXV7jIDd9eIgfz7hBaBfrzMAuRYoBjVat4PSUtbF9ypbdT0jNPyiZktW4FL
mvomT14xEkRvVf0ISoFUHxpzti/ZO7C/NrGRYxrA44PSp6yehpVw0rBfk/DUNqI+G5lXNOuQBATx
CV1+ZRRTrmU3V69hnQCKIkr7OdDu8khnLgv/5G5jSU1spNzxnPttd+CBti40KEYEsCOujPICw98w
Maj9oyKMiQ8woJQvIb1qEu7VXbwH1sl4hPc/dr124h0BwLU7Wqxj+dpErOYJWJ79pmlQVRFMDySK
qmtWLqbTxrPiaKtix562Gexj/Zz5Hqc7Uo39RsPwoHTYMa2vcZiFdVXoI8Sul5+Uj7l/ThyH1Fa8
PAYThpJj1U6mh4WV+BRe5Wm077sMW8jXQNEwsQXfvCgROxX2LoeQT+KbM/x6l44FnrWtJCVEbYzH
CzgHNrIHUaXvxnqC6UWZZLbP9WxhT2rCzdyZzk3usfji0ahod9K/iGHCZiFGHPK2DQwowNaddp3d
qLJ2cVyxRzmJbCi5X/uKb9cssv2Y1dmeaXZ4y3s8euGHl+2DWeAG+ow1+cs712/pOCefPxXsgq2G
wEYX08HICKgZVhgA+i/V0KrjV9K6ANEik7l8VDIK7k2zFDRP9mg9NWbVHTyQi5dq4Dam0MUinckf
iyxexhzeunAz9byqYt4yt1ZVI+eJ5bfP9BhtK6BIDyA6QLGFMJOeBXMYRgbJxBbIEUrf9d5SnNwH
vnrQRmVd0llAS2M76X7kOLmAkWisDXj1vNja5Rwo8fkUY7aX8fIXmXXZHSRz4lvPk8jCRH/faQnl
c1C3wgjJ7Jr3aOj6Fmtp2DzYTRS0a6tMelJmKueGFal7M2QDv4isZ66GBHbXb2wo6CP/G0Y3lxM1
Guqnvis7TkRDCf4J19vYHTppe6hlll9DoYpgNNU1BqVSm2S6As+IXqJE8NXpIp8pQLDllyuC6GWa
p7QFRE+TFDsK7X2UMSF5K1Ik0oWldbMDMqPu0Ojin8Ao8zNl0+EOqx2F4E3EDZpqIjbVkRaWtlsP
xPvuYHoaWzxUpEYCdxTbwu/LXZSRjpVqWhTk+t7sZvejxAy8OAFuRqPGjQX1BTeSTo+JMY+XdJkx
b6SilaXUQfyEPtvprZt730XaW0RwOE3hxCunAyzh4ho4eXOPDdg9z9HSulrW/Lne6Y6QTbLtGEXL
SQ2vEEPPROzCIA4+ca2T53GaURwWN9rJ6icaBuOs/JIBu47W3hepGeW3zkSBs9cM1cGygvonFjt9
ruLeJI0F7Qq4/JIT8/vOynZ12wzvc4+Bq3caK4V3bfEGgWfqgUlsqcScHUBEXQvMDsWWGy8gybeu
xVwe/D6NJ96gTnayW17TpOytm7x0IwpLG6vj27bA3WNxsOKDqRfrlTQ02CG8AW7JTL1zcFlYubIe
cpcBz1py8j8Id07ObsGTjTo7vZBTeGWP+RikyX2Xgkcx2qY7yYmgcDn0D9Tm0hUCHADxp/tMhAMt
LhAeNtYguTaajRTAFOPeGKmB1yTI9tNs3KcjyNOImow1bajTlk6mgZ+1lBbZnr4mvRpOQuTiKqtZ
H1ARwm8OdqO7qo8EiLfCueZJWG9dbGZby8uy9UhB1FmWRXzBuC3v67TNn+nQem0ERDuHmqSLUw8f
Bk1RL53XwMow0gbvfp5lmN777BDF8iURrf+OQTNaSzfpvoDPMJScQ8l90FMEMGMTYWMYunsc4js6
1al3yvv+HgOgKQkthEiElhPssU+6XH3nK6u9Z5CC55kJDcavbvu/8PmJMWdGufJkeOHwwqRrdKF5
9+FzzbYzm8yribt/VWtObI7VfUq/fwgH77tdWK+1Yk1vzQYqz/BYGPlTmjLFK7IPOzWff53E/iWt
+79lWCrg/PxfK+EX0Q0/EuYGf0AoL3/i71kpC+AxTXu0fYcYxvylEfv/IpTdv3GmxdWKDStCf+aI
++8aOF2WEF1ZeUMfW/ifCMre0o65AI8RjBg3oo//Kxr4Iqb/QRyEney7eE5NCu0CPiYx4z+frbMc
BliPZXTXTq2BE3fy/G+eJfz7bjL9O6czCHhao0MmIyinJSrJEfYKfws7KDs6qhpZ94K/OPH/qvj7
D5XVZ+DIfs4MbM90nNBHtvzzh2Ko0NQJI9A1Ulj0kuK/e62HEHpXVS3BXM4XVrNyg8z6UmmAwVpI
uoVw9EifMX8ciK8/XM7/RGC3FoHh98+DyA7/NkCKsEPybn8UIDyPYEZjh8nGGgIr39gksSpOpT2U
JY+9P/vRbgAz6roNHEXRVd9dlaQEtqeEYIE/dYJQVClx+yFG+hNJ8UB8ZMzxKih5jcg3f/Fx/6yX
8PVBLOSyMkLxLJd++9++vtAiTt2FcNbSeZ7Vjnitehl6hXOQzE72OVToupvKgf2yHiTiBQJC5n74
WYS5pY/t7i++PpvTwe9fYADDgGGLAyvcI+a36FF/UNtsC5E+d/BfgKnIiq03xzYE2MnM7kPILcG6
mzyn28ee2XsbmPgJGkekWT9ByPJmQYqf/V3ozPVPryM8uwrGxWQUD/yaqyKVnjomjTGzf8gbz+H/
PiPYWfVofgxNED20XVFe0LPHYGVIE/rQYIMBPIRxnoxrFxHL37Bd8N6UjFRzzvo+AC3bUJ7CD2Lg
nL4t5QCPvqu56Ix7LXOnCuZGl25KAQ+hCfvODv9U8qHj2kIfJpiWHkpTAZykEX7GIJh42BJKslzd
yvU42jx6Pe+bQwQo/0eksVHgoADfdGxMt3r2Wr+LNiFp5vsgKDmDFV7m4Dhti4Fxuxuor1BW9veK
QBp5fnrmcWgZfvwcZ411GLC3GyvmxRUiHeG7aWPFLfi6qOhwAEayFgbta8N4MGcsH/DRKIHZMFYa
Cfh0VNJsGpVxjHIx6FT7YLkl1o4pJ+fcGjKSK/yPw1MAagzLIRPfox12KY73dox+mI4NI25Ubpig
6EcmO24LKNEqorGEUm4bniUtk35d7LRo24ZsXZvcznY03GPQUnekGRqOUMaH7IFBla5/sI3oTqeh
2swCs3PsmIemdU4tFTJCcdgfioHu805uUh8Vl3NsAVOx2xupLrbGOLQHu+N1S4CHNpScnVeLOe8m
oM0i8L9Hg3MN6Y0HDx/zmajsq4H9HHUYJWuxTJ66KMTkHq3b2vrWhRwPWeF3dvNdcBoruF+RvmCs
10t4jF71o2mM6jQVQ77rvZIJOrIHu7SkTNINfYz6oeCfPUP5cg9bQn1yYqDspa2xJ0XfAhxy36qQ
wieIKzVXwzYd1gVRhJ9Z7I07lVfduyflNXMbA3ZnAyEGc8lVZHNAdMzRAHRzx/u0k7RIbsLejs8Y
xtVXX5FS2dh1g3HGVfBvltrNO0dNwY3D8ZGQvM9Qaoh1vkJXg31XAe20VAOoedBkR0L7iXaSbGvl
1Xvd+B/O6BxLThN35SBf69q6jWdYfIMos53o1MI80pFz6hQ6U4FRRWOr/FRRgkNmiEyKI7vxpbeo
pmpzdly49O46q4ayFLJrgvjGLCiNgSNuKrcU37IsFceuThkTKRNvMAIABY77jl/0Rwlu4Zs7GPj5
fDlh/8riXMcnF7NAi3XNUyZMIXD3oAhbNm1JrxURjtAooz1lAYVcA05F4jcmjZdOmw1wND8Xg3cg
vIgZSmh/8DbRFLpfVjimYCKatBPn1iXPsOm6Pq/v+9YMfiaaipebZgEiW3UP/ZnbpH3DJNa5e/IW
urq1IJjofT9XSBBDWlpEiCdKdox1BM+tv06hZnvOSU/BDQPgKL6IAxnVm02ejYOgAH8d0BhroPQY
Vd4WjHPCIuj3vofn+hOqmAw/E+IWVJH0MUOUcBsnrMyvSY92e7BV13i3ozcPxiP5+tA7hFO2DGIs
C5AfG3GmdOTIImfCN5HG9H/hzo6ZveNEoz/mDgpYpF5jXdH/YzSMlDjANcRjn7F6ucOLMAufxuaA
RMRHguaMdIWuOH+BclOtx6DAb/A6T0Vi+TuscKHYejWn2Js4jIQCGzKzZu/bdhz1pteDpV8sun78
dWQJawR+FHTdIUZPxGI82MSFDTeXJWkXLG58WjpD1iLgXPPQOTRkDruGpRzvK0LelJMrLezxzCWy
ep4WIpqfYAP7EPay5r33wEkoDC44sEiGETHDtZNFs00awAUapQ99xk2yrosqEydZ03nvLeGkqN7j
ge2rGxlZ6Vtb82lu46YOYdR1QCou+dg2HCjosKLBu2uF+RzmBr6CBCdNfVEjnQtPxhjhup6A+XpH
lizPfY0MEaRHP1SToCxMJ2a9QrYz6m+o4U6+ABlgcn7WHmP9K4pXBV/LtVOup6aYfENNlC2v4Vxh
lFs1A+nwvT8NWbQlklADEZ4JKMPrqxS1PRs0jTaiUSgR3rzIl5zywPQg9hJAWCyK2WpKwjE+9H7R
pxdkGNX8cB32KudhJKJ5hIZeGRfMSBPpupAHGpuOrzt41Dy/Tv7TiUNJ3kHRO9PfpBguko0d+9VF
2RoLcqfBbFH05qrmFBJpYLoZxTqong2FdvDmI9DF18kWpKrWVjBPhPLrZuSIKPIUJ9SqcTHgQnbD
O3wueJ0B1IMlGUcr3+F9jFsD6rT/FPvUi7OY4Vnm7YSUUWBA0GB797qIcn2AP+naBxF60r0phPam
W98UUb7jFEy80i1DHgVBDqpe1you6GNFlTaeQpB68dVIoyT9QidVyaVhomev8Dxw9h186yUIzbPp
nOYASq6oVqGHIlvFWFV1/N6J8auq6PN1nRzdTAHz8Yn2DvZW1cmayPhWRTTnZsVN4zegIk2GnZ7c
QtA4m2187yeflhtuk7bb+jESedVeFN9q5nJKpJy1HYpLMHv2g8cbYc0Iaal1v8FOxo59HvYchjdg
PPaonNt4Mu+iyv2Jz3RbunF4jWxiPzPH+lkhZuI1dldzqq4ibZ90HByiSr41RfOGK2C+j3v7YR4D
44Znqlq1ceNQalzOe5M18Ih78WjCGxvn+A1o3C0kgdfJhqral2siwzgbHZaoEhelnucb3yVan45v
Cndm2vfJnScnjH84Hu2oEDdFYd0H/RydaF/rdy44p5M9RvsMN20XPuRU8QGnqw6qteOfnQi+yrHn
SELAdoX1eJ/g1SnPTSUIddFy5u2CKGm3OTCGqrQ7wpNsiaOs9p9Tyccpja6+6w3GT20yQ+EkCwJk
eiwOcmwZCXpOcxrrqN2WtNPjtFbyFJv+TV4ArCSwV0jr3gRnac3iONrmXg4dA254hFoif5aV6hBC
k2s7UwFsOlesAu0Oqtv4bVJzvE1G1OdU4VOtMJJvvDY+xorkbxlVuNcpkRiDb8HQQh7+GZou8Hie
5p1f9ea6k+0ZFba/IteK7VyMzqoSlbOTps3AJi8wKA0d60mo7T2m+mS1mEwO9pjwzo7bR8Mf9c2U
W296NuK7eHLxMYNBpvg0eXYb9zRZ1bRJwAeQfKjvfSP1uI+XECWM7pWsQ3uVlgHRS+aInVYbwPOv
woXxgN/gC1ISsh9V2SsciTQ5xxp0NaN33KMDVgZzwJags12eVqRPIjM5t+zf1p3lvscib249wmcM
ESFKiy5/jfjts2xez5HzXNvAXv3Mfeux2Q6Ubs+jwCMwpDupmxT3hvMi8xSHgz1zq5AsIeBWHmQH
cXyOld5Rfn1VOivPtq82wnKWvVd+zDQOcK+z+ieD9w71EeMTZTv1EztB0u3gBOzqk0TkfNvGAZId
A586BoIs7HFn28MpDHhkDAEEwcOxtMr4JLflEIYnmZhYF1NCsusJCuIWznoMY951H1O75fcoy/Mv
7EAq0ufMrpp3a2qCPQT/m6nkJpuLPNpgTTs1ZL83KifX4Sc/+9RhO6WQ+vHIUhaUjv4HtjbrMoQk
XBpb79kyV8+u0gbR0k7+iEktrYqyJ9fchvWpTzs2vjZBSHAUQExJLDFopF3STdj3RnR9D6bAJg6Q
Z0saov+oAtrj+nCYNnCp03tdWekONeEJfzzfRps/WPhqyK+PIKHb+I7g9KuCYTSsqfYL9nm15K2r
AYo8UY8HVA76ATTzUpfscymlexpwWa1Bac2wYOUNdZr7IjRvMm3S0AgCiNTu0lFas+3ObHEnuwqm
HGRWXDqu7Ign+rtY2elr2y5daIXTL+CyZmJ7xwsUI0wwXoLEN94TkAY3sFqcrTtm2FZ73Cb2WEOD
6Ee5qWUynFIdipvZ0/QHpFmLpk2np2QGt67n5qUtQFrVfL/3ZAqNTQXcA28+fLPrnHrFG1zrlDBf
493bpDyvVFnf4gdSpD0Na+/WOnuksR3IMtu7bWc44xUhteJi5NMeFAIBObuNDtKO7ZdU1+kjl5B3
Y05fCXErWgoSc6AeOnchmM/2BZo5Q59QPLpmZ1PLwUd+nS2JMNj4dkbuWKX7lHn6j0xIji/07WwL
MXWngMQCRA48RPjtafBero1I0/jcFnV874asu1Zjb4MsfScJA1rbLuuveOw/oxG2iPST9oummfYK
LwLDcBYXO9unW8WL+3gNaYsuwnDMn+I0ZVPrV2DeQ8LntcaipeWQvNoieHGlT9ykquO3wqYkpa+I
wdMTZGMdKQNgLu005qx+DOD6hwnsGjcPtIf8R8r91RAeZKu4Zx6nBn1JxnTBPCczyUHOZZCv3sK6
7M0ACx7DZNpBY6/bthL3L5tOOq92IOnA0lqqM99ZXtoDNGhIBk0rGQO2nlAHV3mnjlVwR5w5x5LU
yrdZs+bNQbnNxgA4rVQWtbKKapZYD6+jR+4KOgRd49EA9QbuQci+Dr+bX91XseCelmN5T0k226Ao
OOWTFd9wO3bMeqCYY8YQ+oLpec5YFW1JcMvbVqIMVx2siUFJdI+gd3dKKmEQRgnxbZk+qLo+yfHI
x+FqaLI3x2AqU5mdwbiO73HMA5eMPjndvh27z8ioxK0GXrG2BKxka0IxWiVRPZwnWV6knd2majFv
t26nGHELDBvBRMtD6hc7g7EGp34OZ3GSDkSS8LL1MpiTjemSW/Ety9vCFZnv4Onf6mmmpsdxp3Oq
+1u7Ttn6NowEa+YmACX4T6pfG1HtBivVOWO/gpQEdIZKlGA/lbb/iH8hATpA2IzZlbMjt9+d4c5S
SDbXuXu0pcp5BMz8PffsD5c+hqPpB+0n4WOeeym/6Nhcs/EnBpDEzcq3sDJRFxXON43ZRE/EwFim
IlF75CzYzg9P2IvpMgqxkXSnOh4CcGrsnenqTLlV2AsNkDh8RAOfMtyNVTJzZUil9jXj/+3o/ZJj
9DvfhrX2sf6vouhDVCHx5MlYNttclyI5z4mnQUYjV+XgUrqIVabTXbrSJKeWyrZ1U2QvNLh8WsKY
aEMOKSRhl7Sl3znlbyQeUeHbglQoiQpFR2LEP51hOHuOm91qN7pjhPvmCD41Z4bHJkXqSYa7tB0P
SGwMDq0Gx31APRdBJuIf3i2wolPWRO+dWzxiZfpOgeiTp0cYnDPrYSeTQ4Ug4Ia6p8XFZ28vBGf+
fNi5Xs9GuIaEVDK5jODbioq6mdHZgLlj5EJJ3MDbjhSaWNExd1BmFNCuCWw5HO5mmmaKpPpJNzo0
/mIXsMjQ0bpVjiSB5D9ZVvUjSaJ93wOgtDkMrkM7xdS/RI4ddjPONN6kCZ0x2j9ajkUwbTFTxES4
7egYF9Wdh+CyhLCCIfkJpIkLktz3vnGxpd7pbDokHiZhS91DbqJSRHzPkoBBnnBvBKynkvIwY3ii
auXDGx4HFT10bXhmEosjo08JUoTFUQ/6XHTtYzeRoQzZH22kl/drsj9ly8urreCPLPYh3iaD8VNh
4p239Bm09T3ozA4DJFsj/qPfBJoxa6bkHoqX35w5a9anzJrUtZUOdxK7XW9eTbgTprWAPrhwmlvD
XNuWB2MAZE/0gy4aYPfYVMGcK7eMrxCmWKuJ+aLawxRrcMpKOz8xupfdq6nC9gWptdWrapTdvTm3
k955kScWTryNsunNwoHRPvQZ12eGu6cxMeR7x2wxxeF+8Z9M9r2knrC7T1tCIxao48YCkYgxBWW+
iSnYIIwWZ+x2w0bn3wzm7aQP69B/76O+oKsjnmpkT5UWnxzM5HKgxcmzLUvtPvs61U/QNlnwtCFB
a8xNkXirWBTeW5hh29ip1i1QKhzOKFdfmeMRWRtXR5xVHU03gTIfS5QDtfYCJc9l2lf3kka5YccZ
RDOJncZg3IyZDi/a4aajm8Mz21u/b0tc23VD6ZCqbfsSypxS7FB0nXez2I2/RWLKEVThBixnVUWc
rkiA8x9GAIS8/bpK0h+cxo+Rblhls6RQ+2aGL7VzMlxrt2RQ+gtyW/3WJLjkOO+1+TtUDbY9MraK
4pwnWVY91y5bXDV5RnMmp+r9TDihkjLoE04oWekG9SaL4KpspppLyEs2ofCnY+x/3wPDmU+zh5WP
MxULPNv3ar4PtYtqJaWR1UfiutY7+mNc/QyzFPdA5VCJYlLtwssEKQMebV7LaVenEGwObTj6kFjx
V7p4z4K42gjgWx8OF5bAIL4qkr46mUk6jkAyeaTG4oeiv5ApxsDJmT4E0382RWDgujBsIo1W3CVX
lIPky3ImdqS+MNhUjSYmNmh6lLiZsdX2J3B0pFrnolAuCLSCpCcrcEZ7jSc4vsUcosifllW9poia
KIOno1JyZAuC58jtjGzngl6hXb0bqbSkvllc6sKlj2XoTXNPQYoFoitlgr4a6PVh4QxLiDKCOfgm
CIeUiRFuLfL/RUoRupGl7QdwBACxc+/E3xHgafhqzERzvxTBm10r9wH5BmIM04eJoo5ac3DtDdg2
kxHbEWOFTv1I7Ubch3k9PycIETDMaKIhRT8ZXr7KpK4+W9p+WqLa+Eh2cP0YZ3nIxc9ZoFlLld2D
LDAlsrxeySxJXcqApgEMWkI7+0nPg3iN4Y7Ifdjl5WdrapLZEZHCcZ2D+P+G9XvO133sLEA6gWnq
nslGg4UY4113LFVMN4plGuPSe9Sq97Hmd9w6QTp+0577f6g7jyXJkTRJv8rKnBMtBmrAYS7OwoPz
DHKBBAU1cIMBePr5UC27U5Vd0ylzXGnpOjTJjHAHjOiv+qn88AYzE+ByDfuuHj1WaBgOy25a8uWh
QnOJtrxxCepZHDa7wlUolJ5p/M+CxYluhtk1D1C0Zvucfhg6IhsXNiK7UyvjL52Q4UWN7TxqzWYX
Mi1lBN3ZMKRy2GKhwTdByW9KsVg+EacGLjU0fzg6+72byJxgNHejJ9a5BNoPzsMbZH24gXVCNQDV
JGpNgOEzIdrrQW+hnzAhtq6GO13b9m0rhuh6CYmdfi8M24MTsA/p+wD/F1KJcsWznaU8R11fSEVp
Kt0UO9MsyydAJ1YfowYfq1Co2vHCzwNWWnyreby3mjqr98py4Su7PTWriGJUzq6yixo4xfHwV+BE
3pTwAM/hWoKiyHG2Rwc3jrpJVqraFs8WT5wIDfQD1LPb1G9pwA57O7d2uWPKS5ec/pPKhJuxGgzz
slUzZTKXVi1gVYRFdRepikt+1fs3LpCjl4Q2jXc51TS72qSmD3MzIoys19w/UF+QxLjKR2Cs4Qo9
BeT3+fy4UdLWmbg930TLP3M6G3PSQ1lnM1ljbhZkNTtEPZW3oTtY7jYRbks0XHhIVXmVjk8lbdvx
ShmwX4vFtA9N7AK+ykAEDTsyYAwGHA+H1QbaTflzLLXTXfTD7D0KbKrPOLfWnyJy6i/COuKzcRa1
Nvg5zWNvVdFLzfdwWRRBJ6imwxa1taFmQxgKU0gBOqNMHFdglj3bIiq4l7Vhcj82VvNFzJv5q6QF
FOhx4cqb3pHubUpxGG1fiY3mFuT5ku4bkMW86olTPrE8cz/17Qb7nmf7zrtdtejafjgyYC4cejs3
dpWirVH/5twbheHLsUXwGQ1y/mJKwb2QYTrN7BTNg4sYAKRWJ1nAnWanVNhP0GRS0TEgihfJPCNx
l8PoOi0Qp8Z416nVe+1JY+M428q2IdOC8/KpnGp1wl/tgqmKU5dpc9PEt42hDMv0UIb2oSuHL79Y
goViorTtSWzPYb7LaQGgUUM7kdhgrumf2XRC/4QLSHFdxkPxvdhzV22zZtKca0j1dFsgFjFjp7Eq
Ufki7WNOd4UmeU8ehhWqpiAKnSmnPlgUd7Cp52o7+6N/Sykhf1IX1+UzlRz+Y872ztkmzCxC7QqJ
i8y3M75lls13lUdBeGtFY/g15sgHxC66YdkxPYLKWdqGw1+k5XgX+Igxu3Ty/IepJ77tRjWKgJpN
mHMJm6Bj19nAUmqHNO7tcsrpHxeKUx/gR2gkDa29mcuS7quD06M9kaWg83Mz2ZQhMlpuqv3oOQYq
ZGHa9CBlajN6q4ZIA/EK/JcmbAjjxzgdCbO4QXGvmGwCHUjajMFhKKCEmuVZpYj3G7KP9Pb4RVDe
UPyMC7ouyyTcGPpAg0uLrhXJnsG1dRszHRx3YmKQcRfKILUv+s4x/T4MegHiOzP1VYO9cW3rIQN2
Us5Tfd214Mz2E6LER7z40OkWeuCC08GxkLkB/9C/M7UU8R0bt0uBLHsKE4TXN8Ub8Ly62QxjVD8O
SzFfUu1KonqSqIgbgEZwcNqYqo4TkGScT03YtFBnOlxR+54u1xer0Vm1tURRkZcnvvwTUE3/HTEC
ux9sL7mvIOQRbjdJ+B3lqrgmsTGeF9xDMoq2CAttyHVbb3jfxTMUNUW/HIm3m9zjguD0NJfBwZ0p
wW2YxG20n1fvyPjyjsG6BF07qUhtqGpJaKPMK0gCKoaZtrQizfeddhrrRtEPkpysb9B85K7hfLi5
qRdQNeUwAARws69l1s6nmduhB18doe7j2/VeeXA4L+VNwV1Q4FfVlI76+bs3qnrcTbGDtq0crm9E
92T2kGsZqo2Gu/BH5Rv7k+WF/lWeuiOwQpPPtNPYnMDDJSFoogGDgMjyhKBVLsKtSCcKvZWNP0Pz
bkrTnLqAsF/Cxs/YIKir7dgLzSrPiqFvtmZYEN5UCpOTzMok2QxdjVNkbEb1Zgigo8dqXbk7raTD
GL70NQrS5NEgkwUxLT8LxQWrhV+wu+bafYZbpxf0F/p8N3iWYdinXp4w7HamvrphsGrIkZlefSeD
O609u0lwxlHYv2WcNRPEbGNQgFQ1cjbUDhi0Teo3NCg0OmpPZzLYQDDLOqClcqrU5QA74V4NAPE2
kSKgsYsasnb8+eP4RfQ65xjfhsu9ZaPS0paESZSu3KJ/KSWMST6BJHsDH5e9Ej8Jk3Mxrrke4/vV
BdhWLc/7SIgeCWayS+6iA9JRtCQDpX1zEx40l3pnP0Dux03nxMlntEyI/outsw+naepHkxqOCEyk
3GZvexOQc6bS4akl0lAfmQh1IG3LGRYnFSscyWTYpgDoRJ4yxsdxyI9aTuOyZScxj3a5LgquH4cO
2AIQKFtXUiI5CCbHbKtrNWljGljyuqfZDE5TYW5Dloxn2MXZG0cup9lFtlPe+yGzNyAaow8pLDM4
9owzo0qa2Uacyz0XpqWw8RTFMAEOXRivu1voog5UvLI2UkqmpoM1wJLtoso/X8sABGSY2H/VHge6
E1z87bWWpnjIOpXCoBNThGyfamaNQSbGx1xYIy08uYFRRFcTR1SU9kuoekTRpLEszkFV7uB0YHE4
CxsEKKpzpkFu+2VpPwG0TxdponSxT9xJ/6RfidbfCfbJJ3Kuf0MmY2ExSE12zdIRXSnaCTk1RKp8
68Mlts7c1h2Rzzh13Y6J6t81FavksCnRerHKnnO7LHxQgoFXzVfx6EcQxAT4GmeYOuCYqK5sJmSA
z8hbow+Nbgv8aUm9y6CS1Y1DWsvbQqJc34PA3DTeMF+zl/YhDWGZuvfXGSJhPsbp3DTa5gOsCQEn
bWXFdZDRab7TRYcAMbRZV9H2JmkNUyw0wWUxRVBhkrwf/KMoY1jcQdfOr0xru4cca0Z8ivS0Ioqj
sXxOuJSBUGLlvqkqvpNorrju1Z6ezonZratISonFBrB//TbLse1BmrR5vMtg/90PeVhQ5zbjPjgt
7EaUe/hlhT7QiAWzI/KcT25RubXtRj+48bjzghxxA75dPEnUKmFjW+wVi1BS/pWlFW1nUTN9eswB
ur1ohjw/UO21PAfdrC5NELgZyYVCSngekmNgYYGOvETp03d8v8zvZhWRTKGbNb+ZLAfjUWgcgIOt
TtMXAOABsYIyAwBJNwNQPF+xlZf2SI4uS8rlKaOlMD7JYsKcW0dXC7Cgtrfoe4tGmEc9d+bHViUN
FX21mDjJJ7qEmzF702U/YF0BfKO7z7TQ3PUW4gw9LzJng6oYmgfGwPhfjYoptMQgUFGPvQzV2rts
G4/7LkYHatLi/N4iT/acpQ4j3ZDm9Y01snpuipAnHgSkVf5kySyQafCGfQ/Mgi9mjgB0RMghAwSZ
rOdSsk+UQyJGTld2nSDHOAAymVwacmS7rokH6zKzIxeN00g3PrAOM9HCO9bsZqACTz78mmnHitGc
aVUposJ+pumuBLDpHlrRtWYj0j7gWBQ1Kr0eyZbcBfHQQhowxEcgdATqMgOLEwM8U7l/Jdx4EkfR
hdB/dOoSi0cuAhXltY5zTItInbPhd2/NnAAW6c2w3vBE3gT7ToQrGFd7nFgyAQRoo/pK1UeJgW++
wZG2NqAudUN82eeyzfU1lZ+VivlcAydNPiwa005yeNLfSeObnwaTake9Iux//iA2+/0S42o77YaJ
zy6D9P2Q0gHzig3Cfc78JnlKDGLBJlQx0rKLKeY6CJfhKW/9YljVLZpx/SDGM6f8FF/UHNfTuF4p
hreqM9yl2iEwbJpNhXRMeVWHBaBudLyHq0KbqT9TN3Zc5zNs5coZ7gN73S5HM0E8YrLHYGnGl4c0
Bbj9mSzfQCcAN7UcMluNHT2zhz7hMrgs68gj7M5SNVlvU+dOl2Neef2Rgo/skU8NjzVAyKvY00Ri
mzGnDBoPPT4Lts/socz67iaMRoA05WRRMWBH+VMYc6BFCCNnitttLMQlRBtTnyIHwFh0kI8AZMNB
P2KdozjTFXH1TH4y/C5KvFSbxF7I+YxxM7xYBT/FNpHSrticODKf+FB4fdxFWeHu8dsVz9JvC7PV
pauXsyYpyevIMMs/O225lx2OlU+7WlxKqn0MgoOop9ehwk+zqWmPfR5IAN6pWaY4LkT2aPVmtDD5
DGiTuet5L3VOMr3xB8jABTwlviTumffEPSBWFTa68WZKK1o/MVW1PytKVm4Q4KoXF8oloysuWcGB
sK/5juO0K/cqj3i/iLDSgsPLn9OmKUfrq8dOdkUkQ6GY0xgdeDo2rIDoCruutDlQz65tf5jEIsaN
ZedhDuYoxWdBaHYXj0P6zgkT24AV8hkF8BneMqY2L2U0ozD4Hb+l7kt+xrwgkRtWa6pL+BTxYgJT
HMQKZgnFZlXWetAHKImahBsMVNho/HbWFDx7piMHxMaTP8YOEIWLQizcCgC5irNsJs5IEjSpdyE4
5hL6FmAM/qmBXRtXUjRV45rlYKP99Gl02aySSUTZoSlhLWysUPGwFlHxWcZeweSSEPkFfKoCPbkl
2L1d+KkDnJ7W8jLqLn5wwnp+DaJ+Ig/k+cF7x9hCnWaG7YEGdUlZKw5YAHoplEVodG0q9nMz8R3a
g2xP1WBS6zKykvJnY3RxnRWBBUF9dFA76OGGyWXlJQIo1OF5YPY1Uf2nLSZjk8Mlk9a+jHQmxXz6
o41FufDSa4qKhCkFraJ5zHFizhcMA3qKp0cd0xyx09KX371YII8X5WKwVRkuEHlQ1j8Xv0rdvZ5s
/dRlIeuii7GJ9KfyB70l1ZJ8jJZjX6dLECTshQV/hDOTmdjWRSEZecw+shFjcMMrBUJao1nn+XUR
+p08FJyBqm0N7pW8GmftW8vW67XIajga2h4S+dYZOL7uAUgHHV+BMjcDo6SMgwCC3pGwW3nZY32j
8E8VUX+ezR1Tw2maxQUFw+O4FzhKe6hTo/+REyN7csNhYm0pp/yTRs7qcYgtLseTN0f0BAlyWNum
cphimyUiEoLaVa7Sdjnu0LrXB1VXOMetJuiBSAYmyjcVw6Rx23U6QgF1spz6BjxPhkBQDvoPJX34
ZmOaPmZCbRnC9EASm4kFc7SooxCtzMz0wBUVdT+jMumCJqLpuoZ5J3ewmjI4doI2+Q3J+A7xLeVE
vKHSI3wdF6oBMFSCWN8s2hcvNt3Z84jN3ZMLvb0RUoopMLJtR92IaEO3enDRmfXnaznZX3smnJja
zy4Yyl6o8tAyMh7PNeRa7GyeTnscMqV/Vdnl/KmA9p6kw1S8eZmlnnph402ksh0ty5mYwh/seepI
IdfG/giQjzEr0Aagt6x+5fvgzw29E1Ql31owe9V+EBnDpzrMJDoGYADk8HAxp1q2rThCicyfXUP8
fMekAL9aI50WTjEkSIACS+NTWZnN/R9z/7XtiiV6tkkKURnKQraLe44uVwIb32VC9IevZPH8cY/T
s0j3nNywwuDfJliPGjI9J3QhZaeumpz6bCkhhuxSHpeUq5qvI0peDCont1k+C52PDNJ8y0gYbtiU
XklIwenqc6ZF2zzCEbK1m4IaOqssSU0JHocj79TyTCaARoqUi8Bd0oCYzhevfe6WEV/L4BULhS7C
L6IDhRSsVR645XuyWh5PJBB5JrNQza7QNvA5tfj2fuY+WYZtCA7xye4YspVxwZVMoqNuuEdh1ygx
EVX7JV/rSHuV49mB452X56IvcFjHMMuDjTtak+FzBey0Tc3gWidz3uDT8GdudRvhpByaMqSZ98xJ
2uWsVBpcpOh416hbVzbMPaab+EYLAlTtFKbzEQsxFPqmyvICP8bCthQb3l7WXgsgRe46znWXBgCA
xnlSLxyJm9cMU3OFgSG3ze3AJ01uK8RmQU1plK0ktIoAXtE33lecBL53kXld8EpJiD1uEEuj7zbn
4MhuyoD/0fJmsh9FNOWPi9foW6DbjHa51RVABYgzfhdt49hQfSr3zYMtQk1Lj+cWc2IVQEfxLB77
1GqfinYo3/MYiX5HEYLy6A8gAIp9EGWLDGljX5qGC9dxYfJBmUsUS7yeoxUEUBP92t5KUTvvDi1o
GBIDVm/AVXmkd0XkmQmWFSvHahtYVlCB6OXPbtDiqwm8EZ4uMsE1uRbzYCl3Hi/oPwkAsHUKRDOe
9QB/XF7g6ONkMR8KDYuBPStySeLN/bkHIGk5zEjfiJui9ukrd6id2M7unNqI9Oi9W+pURwprA0rA
MHAa3LAr623aD7C6Ac0NhN62eHFnfUYSRl/m5azUXc4ff4P/ZLGwy08tB32AScvOxzlQnsQLy+mW
0xYPThOHJcqbFU704zAXifVOd2OQbydGfiU8+EWRguua+a4wifsI7Q83v8Kbi0qb1mVywNshaIiu
ktMC51bK0HytKmANQTbwrJBj6FI7fHhlnQswox3Te9dole6zkTnfvl3veczyXQAXPOfc1GthdTNX
l2IQu2JseIqB7IVPQHYduo5x78ZbgljuXctqVW9tQhFypwWMnm1XtS0I5VniXBBZZx4ZlrUfAKHQ
GvJmWG2slDJYGwhJ9s9VqnhjMEkJD37GtNnRe8nBMJID6njH3uifLHHuAb/HaIFuNnaKIXhXTvie
0tF6axzaLbeMpFnh8ySQZ7lLvcdVKyxZHftU6NfKzOgRHZEEs2GmVODyUyK8CWrHEm/IlWSxSiDe
m9EZZ0YKrgR2laMSmN1kQ4O88CWODtDaLNObyMkByrYkRtI1rkqSwsXvk95E85L+7Dj49ydIYfId
JUd4u2AJRk55maZqKPQTPE6ycCZ1zFw74GEZHfcd6YK7TG13iptuMfcU+GqcLby7FecsbqMJZgfS
vrtwlVzg9Qr8vOM6atkp369R5yWQy+2UjKS2VVssVMtQj4SFIefyvMv60Cbx4vjtd9JZnnc5JVMI
W3om7Y6LhOEWMYc0bTFLuYXaiQEkhNv7oJio2Uw8yiT45y1jOjCZUC+Z5o+SDynxmoXdq3HHJzgj
VPGsS2AL10gR3imG3E/3VTuBg5zcNsGPZHdOeu6MANt4nvXErtn78VXe2d0NlYTYdvJMROmhZA7G
1a1eMnqlg1aRwVgk9sg8L1z+rNl2050/zsn3vCjuRXbhJ9REFx4Ty240Wbf1iU6DdwxLOznnVsBS
ShAiUaezN1sf8zTYNr4YBwkx7tnxdvTRQtByVSzZS+lfJCzDgJmzKlcovZFTgD8SPEog72vpD9eD
jlbhZHLsl7qbpm+79fMvCKfilRFNpDdob4rua0wqm7Ce3GukA/WTiWvPriGIN+3nJBEsHkMdAMnk
/7fsPRtLxMaa8N9s19KUL5vb73zgAMP7oYc0YdOK2xCMCv85rROek/EimQzBiTkwmJs8ZjKcV9Kx
72bV+e6+w8IHtaGhd2GLGYXmHnxQJEnCLKG0kWn5HODyLIdg3dbNT6QYJJvQjVvnvWA25J/H1F/R
kTC4kf2UYz5Vx8SOGez1DtCeLQUOJr8b2jZWXwqDkqEfUuP9tRbXZfMdB/mdxwX131EXeTxzyIJn
MzZhzBZl6T0EtiflRlbNOqLAYpZwAPdFstc0I8W7kDuBheuFYM/2x5hNXph2ub9OmLmzEzcNkh1A
IK5XPwg1MKOdlmGLR1JzXfamtdYobEAG/GC0nYlJN9zsEgBPYReE7RYVeL4ckUdux7Eorc0PDiMB
5HW6IT3VmveEU+174CpQMfRln/+wcOw4drNuuGVX9bsydhi/JEhlpAvn4uaHzMPIwj8GCI+kNiWi
VskyAfoEO39mmvKZO0m2HKhNQub9UZpejIts2Cwh1HA1DDwuXQNk7w/UEhQqPMwN1/Z2tBfWitGG
j2s7cDOqLmiuhrK1GXTTk8n1N+16d/ej1yTxLNYjtLkBQVgUZefhOsIKy7qTRLeKkTu1noXXLTsr
0bCdYt+ak13tN5SG5Mqz3zmlr50SOJHfYri8IcDzPoh3P2hmKvnzB/x4iVnyo104eGOU6fAulv5M
ATwIq+j8Rxr3Q4GJad45ilcDNyo7EQecEhGsAXbx+KOLySv4naYkZoU1zv78mQ6cicD5TlWz/zEa
lvZYj8W+QjykojZnmskJdAbWjEdHHYzpsNT+qOkWNNza4h3phei1D3PJSi+8/F2TWn9LKw+rU8sK
vv2BOpNxU/KKfSaT9TBF6TgLPxVYMG1LDYPZ0QtX3yLa23DwL0TUJm/h2Opg53S6fy37QD4HzG7s
TQBCy964lZv1m8pA4t2m4DAPeIq5lPYpfkjKSJoeey01hsAU3OjdilA2sUqr687Na/KDlaPesLIz
CUfo50IBJ6c6T/mL1TZixNQfA/Rhf6uIRxyrsE+/UcnKF+WA3Dk42EdPxwiWDw9QY9tNSOARQxZF
IZuktdoX0h3RmSh8LmZt6OtDpjNmIhYmDwVnoHUffuAg7S2f+dHercH4bsTYljdLn+lnwOHpPdUa
jFJiO7Geh3TxninCLW8YJxePdMqN3z/sSKYcwPp5D2QFAyyaGccHOHNy3P1IcE0UQMrAujjzdEn3
D8KqiGPgYFq4wAGtdljdB16xg7QnBD/p0J/7FlLjtggl3mt/nfAlQb0agrmo5JsfLfYFHboNVvjK
4P2TTJO7beHq+uuHS//TYuNROrgt4SsutzAt6CmRSblmxTIEe2rV7jXCYIqltKofajN01W/SyH+w
5P4SnsbdjYAsbRu+Han2X/iAsphZAJJpxhDpdtO2qHoW01RZxtlqLayG9cQG+mRoxD0fMW3cJQ5Z
0zWQtLhblYjiQ7mlUDQxl+7FWHSYScpWJLQCJKuTOStE+8ypyX+wQhHd24bL8WYcSu/+N6nqv1JO
SVXTgS4h1YI5tTkBBL+kqpt6GBxlkJmphACbhvPOEWB8+vArI2fSAP/oi5n8khsC3p7a7gYwZhAh
1nnR9W9+lH8JeIcSbqHjBKTjiRdFv+TRuarqhqVrAiiEN3DXtVArWejwnDBK9kCIQuSGHpRCYRqJ
luVTdLCC3qCp18DftkHFyed3ZNT11//r1yxtabuhcD2OAYEX/jXiPToUiRqTQPQJ8HUz81Rsw42S
5pZ12PnS0lP3YwheYN91pkmPoKqwVHBI8y6Ry7GKllyZwt+ADp1/CZ6H0ol8D8CCcAVDgV++tLSN
F9caLUhkST1OnwBJnXsLRfSTB01/mUFyz9LcLfVu6AcSSwkml3LbcV3xN7OcoQI2s7WTabjmCTxH
0IDU409TpaSiofIKwWfq+ejvEWw9bhhDVt7M6KsS+5kN0sistZXXbG353Ryr8oJCO4B22VJ0dMrZ
xBmy0O5+/ubxWL/+X76KUECG8H0h3XVg89evQmUDNU4UStIGG1bLRTQWC8qdmsZ6qzql1ihk0apt
wAWi2CbEQsnv9RKjUouaQvTYJeMN1uAzpePi6Tc/2988JsTJ4V16ACwC6a2P9p9IAGKx8A5YLoJP
pyibzDqNZzZoRH2bFkLy2s9FHm+ELHP0rMozDlfFTsw7mBT5t9VY8gFpUKnNb36sf32jonV9wtjD
OQ12wvoc/enHchEMVdgueldO4HyhcaU2tITUmkaIF/aC6OT6zABid6WG5dhAOQZgJMMj13OO4gg3
//Mn+l+xVq6bL+rbuq+v4fKt+f+hVDriY/2fOSmQNurql07p9f/xT06K4/2DsYBgRRMQSQgFsoCY
r374z/+w+W8cT8BdZnkBU0I99P8tlfa9fzD1Dm1WZmZTK8Lk/7HCvegfJGDdMATY5YUh/6P/FSfl
r6u/xK0F98MR3GC5iRKo+OWdEhj+sW2MgpM7/sC9u+RiOGAuhLagqbmzNoXsO/zuDIxu4piatC5z
/OnEwe8W/mZHBQvzp9f7jx/FFXxSvid8Tvj+LzjU0WsNtnEw3rrsZlgJMt7rrrujR8T5zWvxu7/p
F2yHpB5pZqcRWzXRv0qRMt1TRZczJHfEb1Zq+28+YFDvEWB3OMIRm+xf38BS2qS3lC22CcWLJ6iV
hjYPD79ERpAHo6HewRnHEeDM2MSpGzisF8eXPz2PPH5zUlf/p9LqBqf40P/nf/zd7/vnn+GXT3bB
MpsHgp8hlUQGXbeNONHr8U6SL/vNR/tXpMw/v0SEWD8guUDLhv3L84TwSQVWw/MUctgkNOai5hHw
txw0+Ig0fqIm05/8+19v/br+e1/459+JxuTzOtihcMJffj3KQgvPT/n1cr7FlCopy+wdi+FZX/fW
lVXAWIzTbDn++7/V+btvlkOKBGkYADr6dW2dk3auCg2DVzlj/RTaWl+QK1ryfT+aID7ULsvqFm4J
5Y1+CPrEA0ooTru5C0c0b6GCI6IKni0lMFtAIq+WNS6QW/f9sFg31UqHvW66gkl8rjjl37lexzjg
3/8Sf/dk4MyR4cq5htf0y7ZVFjB0Qsq1CLQWDjpuERfHfErRXZcpLp7//V/GGeVfvynPw7QKE5pP
DEjTX18GFKloqsIwguAzYAvCFTlBE4jT6tb7QxEAqtZwt/NI5WwN2IcLRr3OuBkahuucLmK6bRKr
jgG0Tj319HY6NBe25QUSih7jPlx3lTsc0e7oX2s7hrggGYbpgcEvkg+fe/04TtjSHxdoZ9itEq2y
bU4WCANN4o3jER57++0gZqMz2GF1U6WqmNijq5EaTRT2mcksZICNbIA7HUFc0LYS5u3YUIMG2vGm
q4H5HSmBMukKguHGb1Gh9VrVEyRHhVPQv+xC3WFFgm5w3/mjB7UItRMMTIW7pS9iYG0ukaGdANOD
zrhY4YdNGgqOQ2vjGOnDNryzp3A86aT2afW2ewxd/HvQO1LNg947jrGKHRGS4nkQbXSDWSPmGNd5
zaMPtEte4l6rb6mt99XJTE205NC3kD4YmmTaApF2rmXXty98TH6yumH0Z2i7dDswTMxoflxivNeE
I/0vA9G5xI8CVABtpOw/Am+WWGJ08IyuyfgDn0Vw1vjD8kGAZ5kxztTus19Uy1WX021NN5i5HetO
8qy1cfFauGEd7roKCB3Jh3m4HYoJ85WqG//n3EfMZMc6mO/zrgI71Sy1uOfMlVCuGdfjPSSP8G6B
NMwcm1uoodEv5BLVI7kfGXSVRHoZvmBEEyGK5Rz2AyyGTrZkHCKZgJoZR/mBjTLOTxambt8DUYsM
v7FVXHhxi/kd5CljzWUWcrz2k945YxhE6ECxUN2xZ5KoJKvqcNisZeQtP+ksEuNJYGFlPEvJfXpn
WTg6nIsX3IP5CReg/JHYNUa0MPF6zVEL3ytSh+wee46XLgpx5DVHj7o7ynJgE9YHOfYB0hpaGO6u
LCf7S2ibVroUX12fOVeGUChBTLvn6u91foAGqNrpNhGiciBlpkwtGhYzpmuxG0zQ9uvyw02LbNov
HeTtTYc5kFdyHofXxmSaJgPLWsR2GCX837lffF4VT+bRJh/k8Oiyk81bOCsIX8swkpNbOP1LjL+y
fyvbOLEvWg+0A0AARsDjksNdHiPHukpUGvtHh7sJ7IMgCcwlo7uOygSnccyJh71zOoSqAZxD1y2P
Ap4lSHOMeGVUnfvYJ/PHupXcT0AcaG9XBaBcT2ZaKebLGHHCukS9meenKXSjcQ8lCPRvU6HUfMV9
mk+nxGz510ZKE+jt7MipfHd4yZBETdlfoUAo/RPxC2SEMzhFei24gRNc4UU59yCg9qS/Eo27oLXc
J7BehFYXBHYYXwbgtBh4OtOt0I1SOzQ1HI2YQbrhikcgehL0LwBaaNHMkD7pRCYHF0fL6TQxOl0V
Q57gIJ5KrFSpd4/sRwBSy4oJpmw692ZEwWFwgyyAhsTcFiRIG1n6SPMDTMnRFqwgLJq1bz/5lpve
yCYx7ziElvEZt2WGJ5BYdNy+1gEs8mFbY4eoxCVp7RbnrWMjwpzH6L/yWAdZQK8XuHjyolBQW4fc
pahs6V2rwtIzPlhBxIqacdo/oWrGzFHGXZZkwUNJ+mgkT7lIdkG8gagH7CXm0tGFUifGa3gItYP0
swNSprlG2tPw0FJmkx5VbuOAwldBrhb5KnMB4U3F0+yLJaayrKGJzRo0qOjR1ckJcclCXXqYwp1j
Pw99fY8jjtkJoKngZ6GD8YEcXHRh2V16yTbEUHcqkK+JYREZhXs4HeiwISyXuKS5BUaxdBmbx752
43sv5UKJrjaCZl1satiAHlVvcVrGhwmCBrpmNd/1adM/rq7TixHXzS4w4fgzthiJhMnKkZeckx36
dYw1keFrp6s8L98o4wKF0dKRsq+Qw3b90C0EkEvGy0CJDnj3AbkhYO1Q9qhjS7hIPvQYLwRWCVuc
z/gDie0X2BwJmBlyMTlCOGDjUHDVH/wj2a/sAJ4nemauSTWkTG7HhknBUbnhRRFF8aXoBrmvU4vc
TUp9O8brs0mJ19hEAb5n0z2GWCg3GKLNEYrt+OaPOYq7143suHh6eQpCHIZeOvYH7AjpAf/IMZbt
U7usrWxeM4VvverDg6xLddQQM06LLi5fImy1R1N7wO8HlijKPsITygJYP+SaXWi86QMK71NRxOWx
q9P9zPSRMRxX0iKM6RkFgpZfEr1uNoy6e6CujUu1hR2/esaz4aibOtpocLXvdmRO0WrjY1E5HyE5
LgYSyn5lHGZtByw+G9nnxQn8pZXGkGNYa2LSZ5MJnuJ+aR5c1rctp0myHPPi7tVY0zUk9Xee4i20
ovS879uPScYAgVpi8JV/Ci04P6E89QkN6QYLC7gKxX5crJ9VUZbDHnSLAz6aivF1dEOSqqzGU6xh
4kA32Rnu3AcHahF0W4ZnuGTbg2Gkd8w94uBzsdqis9alXHYkUMApgGwH1RfPceYyWCePOJOSctwr
wAqk6ugTI+TvGJxU3UgVPXVDrx55ofvKoViMsuOh9XddPOHxlklzQ0wpOAztGJ9yZn1wfWlfmcz/
L+rOK0ly5MzWe+E72gCHHjPOQyB0ai1eYKkKWjjgkHu6q7gbux+qm5eV2c2q6ccxozXZLBGREQDc
/T/nfIe1RcjywnOMY5P4+6IWwMXb6jUexDky/VE0M3a51GghspFNqCIXfluF+tO1pwQFcfa6vhbY
5fIAgTI2pWs2uqd1X8bf2BN6r987PQt/DoPY8enN06z5JJ2dFkZWJ6aAfC9ilgt7wSIBh/V8YOVl
4UTGB0E1QfjZWEV2gDY03diDedGl7ofe8WdUOYm93ZLKqfRvhAC3bMfURa3pikJBb4fE2gZQyN5C
j34Ba/YodjdJJ9HW+DjarXaw5vgqmyV7SjhuTEUEZdaN6RGRcuZ8a7ZuQzEnwrbHiNpt5aZzRntV
LlGEoRUE2hUCDRXZiT0IHFFev0nK6aqymmgbu8Vz1PbeDVm2Y+ahlGnkj4rYJcAQemcLH0+59Yvl
95xStPZG69OD8qegjeJHUpu3U4fc2kua6ypdrOs4eilSFjAGDmRbZHhe5NrGSWoJXl/GJwtQWQvZ
1nTKeGslMrAc4CS4hFB2ccZ+2Axzj+PImAYYExLIiYLf3EdWuIvSFEDfVCXOI8Wgaq1P0zdwQ1S2
lNO67ei/TJrXujCZIqGBrVsnCaoaO1LiTs+WHsMDdrrNrPnq1GQuDhC5Ig/OQ414LNGhnIjfnTcm
ibNRk9bsysbsx8X3NWALkvBrirHRoB9GvmIbSs56Xis2h4+RDa+AkEc84QeRmHxGNQFmlmEKVz1r
eLh12nxFWCS6meDJP8SDI4CVUbjHp1ZEhc+Ei0aIVT8I/cOlKZdqD6dbQlZcahLPmIMKFxJvLFes
lXz0ZT7YazYgTnkw4lZ4OJWgzT36lMEnOwqjpX+oZ1edp/0UWqSCqV6hxLwOA6JHJryBNj4KlliO
cqGT0+LQiPGAKAeZb8R8RDl6l3LltJjSV9QEmLDuIOegWOdtsklNs/nGx5ijk6lSX7fxBH5o8rDq
QEG2hlWGwT9ZzZE1IIww5X32u9GiQaCc7P5Q0y933jLM4WPU9PA21QsAKXnsimsgeeQ2ULHSc11N
bQZ+wfReqHIx5puQYZPgorZBw1iGQ3MDPyX2SBBm0lvTH0FmjToYtraCcP28VKQa7bqn9e2es+1N
XYA3DAAL8sb0QeYUngA47Mla1vzv3uoxT2Ptib/VBBHhZkCbBpHaarXaRZUEuOaQTzgYZl89Q/ef
YFFAjVG+rQRGc619GHy3oT15KvmUXDJ54YpYNTJ57UXOaZKb2FJm0Tf83/hyudJ7t3U5vHVI7u6U
3GMi4UI1ROneGt7I6uWpDCpX7ER9vp7DsHlu6zbls5oK3J2h1smgnshaxJP0rQ26ccySEGUAR1z8
fM8uApuDP8ao9+Rdpo7UmiU/QuEmz8VQ9ldUBg7PXmXJQ96BuePaLqW5cXPfflANxVpBXgK0y1qj
onkZq8wY1AMzsZUgQkiL+NwZr32c+A8WguniAV/qWVSmRfMaAqNz19aaw06dC7Nf0dU7XFuurN6z
vsBv7kZgB3APyOmU2BNjNGtues4jHXP8je+3VrnTKqP6wFhgPevgM25NZ8k7V9AcMIf3dh0SG/Cb
bu128PIhUFCGzq1YDu946TBe0JQetyvl9Ma1lbvqKgrtIoEU2HfX+cCeYMXkR+t3eKQzVsnBIWgS
t+DYE9ObX8PCrq4mjcKbQNq4ccNKyLc+1+eLzKRje7nLakx6VGXckszDqKCc2B7WElEqXWMWzMU6
In2UMsZ3sMWqeY6AdQCPe3bKcPGvkeZ4A4PrOiy0IZRYfqB2iaIAgijJCl91JkTilaXclpBpjZ3Q
mwlrsLq4uP+JY0zlrhV1fjeya3eJxBblu9Z1FqCgqJHXPWxYVJ25JH8Ixgj2aJ6X+jvMOCCwQOgG
AkQicqzNkFTVTKZlYss5zwPFxrM9TacJTsFhXduj9pT3HiFkYyZsHTQ5M1WgIognFLxoME+LLPf4
kNXEqcmG40iL6YDdNVC5Z2452rJcxEMa0SsocvvapIqNmiC28Hf5hCixMloPH8es6thYUSZYqH3s
6KXcaKKpD32HaWY7YXQdOMQ5BqGeKTJwDqdq3M6OSoFV9cKH/AXpnhCoI9J7rfLhYLupFV+57Esx
zthDA/ZyHtp6LaVHRqEyC+w6frMcfbQmmz88s+3inV+FdPMxVdGuvZhY/wqnHpFFQdFetrVr/GCO
1uB/cn1+THbQpbwiBUA8MhmYmO4X1bLY6YjVV+QtfIzhY6uHm+Z7PEDFghFxny1asTu0PM5DVm7O
Yz11Tj5O3aF2vIcwgYIUuBUrFODEUHRbjH3Zy8+HWsafZlq+qXsLYtxm+rgMeT/PtFCtHbLhmGzz
ctSvMWRSvcTUh+5fvxo2yHfpXjEpTDecjEnDYh/Ydj1xncWYddaCoDC2P39HfxrB8oZAUQrbZ56H
ZPlF80l8u4XLC6NXmNNTj02Z/XiFj6KDesv+S7/82y+H/si4VwiGdIbxZcBNfrhxuhGCHXBm6oFD
mjRAoyR7xzO/ebZv/mLYu3ycn4a9vsl4GZipLyzX0IX1+eO2RInEr9vJWs34Tl5kFTbePb1u1caK
Y216FpgXczKJeYENUjl/f5LOyIXdMPMTy7XsL59tqRcV80OUg4mH98pj/VhNytF3Wkkr1N/8XF10
TrRwrhDAP579RaTA9JnR/MNLjc00b2VhZmuT6NXaICS0l2UebX7+en8xCl5+KKHjaXAdPG+fP1iX
zIhuL5N74TaLfyMeT7jheQRr2viL7/BPL0UpLVNDE287FHf/e7Pnj6qkObhNHOe8VOQ5mH3ZzZQ2
xwGYQfbJ95/qb+mNZ8lbA93wm/qqNb6N//VGf2QDdkT99/8+VRJt5WeqJK7n6CX/VN+wOCp+lyU1
5zcDoZqIDl+1tWh/XMq/65KaSUsDlgfkKtvkJtO58sqqUfE//2GJRczkArG52xcpHr2A2dfyS6b+
G1eqjysBEzmlf6iZf6PDeLmP/n2X8woG707nIeaDGsBltWgvP1whbJvymVpiN4ggmJxDnUqu+jaU
W6+PkmNRJgTU64XPKcssOdM7J7754bO6/LNi9kXcWW4E9Fhd9x28BryNrzrWUEcJgrzBNN4wNGJi
in1YB8+phn54wHzMMLWa2Jdbqk3OaXxxOZkwe9nMXs/2smJ0ejLaTn1fTM4TBHu2InI0h1sRkX7Y
QbWy+21TuptydH6lhn1RHJe3zjKE+sbnhiaG/P/5s5OsK4i+nBodh4zAnjYCaNX0aHF+mJh4Pk5U
TNE1RHaPnykkaHNAqjKyk2kUbfgLfenz05r34gAgYWDtGSxHy2Pl83sBktnmOKZHkLk2B/qoJBC9
hyPueEFdZUwtMh7naWBEiT/AqdTZE/38i/zSbPz90+AJQ/OGBQAPN8OXx6icJnIssTmQoRqHeeP3
Hfsra+oyfTsCPHtFJwCoa1iph0mymKstPP0+3Dd+ofTdWBdJfKzYRkxbQZ0VjXMaTQubfIiYOltJ
m7QnQh8G+Ytnv7GsYp+uf4wCPrclkUN7+fS4b3+8/pmXZ46hACBIO4ZfguMJrnIx+iNM0HyJXkoQ
z/FRD60ecASRK4uBT1eNEYlZAPjXGeO8dqMQ0hz4gFB1yLnJRN3/4sP9i7fJ5eYIvt1FBXKWX//h
NvV8MB06BXUBd1I2cqz1uhudst5t3ekYsnQhlRE0BDnEPp01EZ/XYM/SHcWRHDYwEstx084NTAWn
lGQTEvBY4vcFgEd39FH9xZ383Yf3+aN0Ud1dG0jF0tCxuCx+fI9c5oKmElEFfmVHzUUuzboJKHxY
hobT4JDCqClwLnrfYns04ZZBr84Zx2qecPckIDhD4Vv2jnMVdq8tMcMtg85sOJE2EReZAnwGzd5c
V7aSXuCYdq/RiwXyYd1oQ0gYEUyixbwoLfoLtITQ3jUs+uEdxU3Dncv4xwZosxxKnK6gieUXX9Dn
zSlXP4NHdqb08XCId8XXGl53zkU5dSSt+iit04CASwSvVNfZLg96Qc6/CiXmyWGw0s0wCf0h9nrz
tIFciAxbcbQKJJBi9xdvC3H+y/Xt8mQ1QaiZlm1jjvi6acarPDBLo5GeksrcPRjVIA/4NckT+oyD
yldsSxzpKRoru5O8UIeS8ES6SQeTKaDyLv1SpyHT6Mfh4Nb5iFahbdu0ae47vRtusaI+Qo8wDzkU
P5Tcgn7AQEHw2LRNM576ikxhUo70Q4ryIsE+il1NqPKItV5BCmzSDUqkflv15Ttw6QWGkd/l0eyc
T01D8JvBGHBgyEBMbQaIOnLYIAsGlWGpm9oF8Nbk07deOkgddfk86g1dfgIZ82TQGjogi9rS96KJ
8zUbreKk8RreiabrFKMBtQm4XOL3rNEW2KTk/XKput6m1YlnrLRE2mf+lGPWJi3MRq3rjtM4Xs+6
b+/o5KHGtB7rG1qQb5hnYw7mitiTz5zP8MVLzP/Qk7dFJOtdPTreiybJM6WRGZ+FRWJgew6dZx6l
x9ZsrLWLhL+fKgoobfzhx1EyDO8jl+w5+YmFN2lHtO3Qzmk/SAfpOHO1mzllmNimqjxA6op2htKL
bZG4zVpOBNlc4HDXdSXu/FBmFwKP/spIOApPS+dFU9BxkpSnU6S5jw3B9OcGuifEeT1F79JTNetH
e8Cpf/TpefkYKQZ4L6igt0dgQ2ab7dp8zC8JOI0bOFUF9FD1nAh/3Opd+QHqgcyVL0lNr+HhMsKk
BGomIdukr3qDuz8gQtDbzGLC9NuSKXiXnAEufatzHpox9D7qZi5VwLSSzJyKaQxIHfoi2zP2HcIq
uoPjzuUerBlZOb080e2WISEzJw6ffA8byxImc3DX9MEAxQjuVItfDUoNh2huwoNZFUW1G7CJn5Po
8UCcOg3jQx/9uCdCb7aes9amutyJ3onvzYlRLfn2E7A3A3OdwTrStgpBYihya9f1cXkgipbv56km
4KLZeB5q2b/1WUQhEu3PzYtn2M2rGEzBBTpY89ZLRHljK+YsipkCyF12Ngwqqyp+8Us0BhJ90A4U
dgSvrdUDrEKBSgLAjSe4wbrjEaCqAs4rA1iAjok7riBvJcmDMz3PrC7lTsIdvc1Gx20OcTsmuy61
0DaL5DHSbPPGYzS20fpJvvJgzfaDJeRzDAr9UvYLPFXnkGVMab/mQ6eIFRp7kPGAvZUpxjCaJh1m
JEDIqPIUabPSRCbu7ITYYtyA8HOchdXgI/4dCnoFTqdMzmcREzS8InoWiDg5y20gj35s+ful4/SE
Pl4QYqNu7eTQvdb63N0ZgiuW9hsxHoeE8HTvoTTQ2ZUf83C4RNF/Up3Vb0fdaw5MQoHLc360N7Mw
hqcKlMaVT6wFhTkzrjxsE9foAdpB9EOJ0Zm5U1O40LKHuLkdmWG064JKiT2bmkv+LbmnzyLdZ25v
Aw/vNfeANBrd5q47vhKYTB8VjcsiKEmorgq3rs4nkiMkNRT/GEEQMDiemnejggTDFCctn1Q29ftJ
QyDiQ5r2IbZygnh5yMTaLJv8LpvHKzNPi4tRc6bXhUgUyEm94gb+8KUEHFCbWnxiNnp+U0DyOu9E
2n8bE6mz9yXqcKpZoG/DVIv3rTfTdjSbfH1mNnjDGqWtDELWubuind+bhPSBpanqGp/8AEfQ9I60
oY94g5YPgf7w+K1Ih/ngFnASMsyQPoAto9iMKVO1yA4xHFuNRT2CEUeQU5i+G0ID4D33lBJsWqnK
e5F55kVmU1xqu8WIS7l19oYeZ0cRUpdNv8wV1oD0yKRw3KElu1t4ExRgjY6+IW/AVLFs2vuwrMNT
1FFxgEE3Ye3o1aXM2+yiVbwavnyKDXu6MACtxEhvYGVdhN5d1GL/YQc2PCRZqc6zpuhB1cELsrch
4RJyplkiLzxsGCts/qpZkbSLPgh0g+2odZ77kB/OnZaDxOAofwPNaM9/+9txzj/wGfZnhVeWm6Rw
mksi1QW1C54H1ZzSc4xp93geyrVdqXBVtSNEB5M/yVCZQV0msaF0IbXjAa1hJg7PyTY4WPVXUSOy
M7uP42tjEPQ8VCENxsBjGdIhTyUHLEH6veRgdhpWmnPK9B6OUhiT9uClxS7H+7Np7MTdG9WovTUu
xHa/EgfyIN6RHT8cbofUMqs6TzTCJkOzhjKXot9zDmgoS9lkSOJb4u/itqa5h9huZ71rremfenEB
bt5SXX9BVdN2kXJTaG53bVEaO7vXnduatO5WjXV3mLNKPLt+sW3BY/KxqNn4sOEcrFwY3Jch5Jgd
m9DxiWTYfI4o0Z0ndoQ7KUrag1MjzK9knemQoevxxEzm6UI1k9z3Si5mE0OseAKYJwnSCl6y+qGf
ff8IMBNT2OBiB6hDCiGI1yLv0MxOIzWnrpnrZIfnqTxapdnvMaxrJPlyYkGJEEtueUD1G/KttTxb
0BwpGSEMfktcAwxEQy53NxA23BaeVd1wZ+cnM962NmgaSEoeO/CVFZp0A2iztZkqW7sHE6CfJ1Xm
Po1m4e7RBah3NcPQp614ZEhMFnveSASwWz2smnsZ6eajRq4J4jTgrA+Dg+mlU87Iqi1VBxtrCTUH
3M0vorduCriLSCThbnSVfxNmY/Pc9Tl8SsaD34a5yj4iv46vkoWn7yjN2XstkiNJS8CVmLR6ETDl
HQ+OAwIiwYyvnDmmHwW2vQnEB0yET+i0ibMztXxnwoq0Cb2FtSpL6mSfOuQGs5RbxJx0eQOutOVk
YbG7ICVowmefyWn3Iyk5s0+iKyEaMreFnSXvuBLFiRAt0/661Oy3Wk/QvsxeWRsFeeB+6GuKWms2
+DDuCvICtT/Zj/gsCGVNRXbTmzZGhyrBptsW3nssbBAg2Cp5AljIHKux1KdLmxgYR+1iaZLBmHEB
v4GfXZUxI2lurHzt+9z1226c4lOwTNV1hzvVwE8zEdywCX6PxdSILeql+ySiIXFXOnRod8X2z7uz
MLBQwW36sLS4WAGm2E2qtiDxx/GIKJB69zYu0q2Rdz4rJuNF7vaBcSZY0LopLIBwuEAYlTONjlaU
F0n/qod7QpvcrByiK2R0Wc6JgNbOHvFyuuTqyKJTP6HdaZtKx/HXgz719lZgECqCCDTLvmuVf2fE
XfEuTFXvew573yLpsFnthkKdjd0cXRazQZU0oD9Ud4yAHc8dv8MB4DooMmT5z2J34SLEhv9e6soj
2mOS5NciVz6x8gLyYA6815OUYG46JthIOn1pANRbxbqBeuXsQi2pWcXIi52mvkFzepNCAM0U+5s1
K0/1VMiIHiPQpeGd03htR5nDTIVNCe1vWNOfDDHC1RwpYLn1+bsaTO8uB+V1Pg4Nf3G3KNT8nZX2
ErJsgevDdJiRDnej22y0whd99txxNdFdsMPwQh6QtjzvbkiyodwxV3WfyqzJ2mDUTKV2hj/5DawZ
UOqBDofkBUY2zsr8lh2h8+zg9sBX6CodI1nVZucaCCzSlBpNYzTlitjbOigw1yCMlz2Jh4hHaI6+
6PUg0UxWdSIobKl6jepzO85BFmv8cxqSYThmYendGdIcCdNnvg3VuOtqauY7MN3PJebbU27lUjvq
utapHduDbt6lk12JDYOeAno7lLX8hOyPSgNMquAfIPTo94nKKHmqcIHBnoo0rldR4jhm704NRWDo
NgWKFl17oAbYtyQnpl649xhOVLrWCHElG5iVNAK60mNzXA7gIoOwUj67cj13ryxaXM+nAbe846d8
W3lO7+EK2uW0svGqnGnd6D1BmNRGmjNpoS6d0rmu5vEYObFzKfVQHCGeaPQGGwXKmjXzgaVAi7VF
JNJoDKFKqkfhBZ/XsDQUjkGBOZShh3pR6r2KAPqmGukb6brIfBl5eJ9Xed1/85lFWtxGWoWbEQDd
VRI3MDXTouDM2WHEqXeUencqoDcdFXf2cM4tlY0mlAgawwCRggLWcHTYRfuLUf4yhv00PiKp5nKo
cJl6LNKM9UWmkIhkbR8a7cqVNX4csCsb8pKYeyjhqXc+ROrFkaHB2Sm71Hnp09nE6TmQu2CJFvSZ
urmK1EUVzpq1MTyy8/QzI6egzgvMJ3OiuqdOjDnN0tlQnOiQ2Fyujn5ATubyt1YgIZUIel3SsUbg
W9vxaPEnTmodyWA9nn0aGRT2lWW/kNkBYHH8jD+ffXwWGZapGTEZ30fPMJaC2+9e9B9mU0VUaWkV
AcjVcLsFyeTrR1nEQ6B80Ow/f6k/jetch8kSr+GQpbFJ0Xyx0csSiD6RWuy9VRq9WToE66AP2+oD
XH8EYbobAp2y8yvyAZwt2DtA6HNmQwXKzowzrFjphZEnFjdIYo3nv3hzn3MKfBDM4n2yGBYzOjKD
X9+cjhtd1ZINZlvQEx6FBmfMRp99rM6FLPpTeLcpNUujnmzUnNrVzs1l3waaJTkG/vy9fJYmf/9O
CBv4KHdIhXRHf57FRbUQeENwVRnThHzcNycFDpZN5JhqS0GU/Yv74C8vASJ5DulcxCb9y9diYcEd
kgS4BSinF6WN9b1yWpDSyvFfvv9gf0tmuq0K/vNTjek/KlHLC/1/Kar97+9/CfPN9Yt6+fQvm1Il
arrqPprp+qMle/8vjWX5nf/TX/yj0Pt2qj/++Y+3CiPm8rdFSVX+KBaJRXT5z/rSdVe8lP/3//A5
fXx/T4f3f/7j+x/5I/bm/4ayh8kaBYmVxFhuv9/lJaH/JpgYc1F6lnBdJtz/lpc8fokLFF4SNy4a
L1/oH/KSZf7mGNxkPkqVg3qI8vqvH/2PITCf2n8cChNu/vSEdAWZHeah5JQEoQdsTV8EpjynOTWN
dUBgBGzqJ9EzZRwx4M8aiE5NSppIhKcbxVUxJ8QlVwRHXcjK2sjideuVZE7OG8KV7ivGIQXgyrFC
8CdRSrlF3mBr3FRea/sveGgShJg8MuSFO5vwsSedirq9SosRgFAXNVF8m+Vhp51h37V8gG1FXlWn
pWOm+nVFrsC+7KvKcA9yEOrG6wb3JMMvfQk5rp0PSZdZD0h3Wr0ei9rG3BENxQUHLJxbHTseybGg
hELwSgrD6PCNmyU0v9DNmkEH0GWM+p3ORjU8l54+1TvLz+mYNCMfKkxtT6wDfETG4veOyyeLpjDg
hnnfjxAK+Nbxgfp5uJnYyeNy6UwqNWby4RjssNASaTBKMM6e5mF4gFYbadsoghG6Ltt2iM5yjrJn
dEIwqcsSyrwb2Q6nOiQ6wUa/j7sVP0LyrOBHX08O7p/VRNeEEWio+9upSR1vUzBOtbZWmhH4Z68N
/0Q3o8XpStKtz88sUQ2PJFBqKF1J4yabPGoSAyu1ZrawGDvrI5nUdE9TxjoKfbh9TdJavGzkXOUL
jJdtgsvyrhwoBZI6XDihVobZN9SuC4RyYv9W276QhskRFiIoDlzupzHbi4cJQ7YraY+w8dkeBXl6
9jMIDiep1kpzjRUnv6PrC8Ne7eVno9QUe3JDmEcKdzsAJGBk/QTDWQ8f4E23S/YjEq4qI1ZW7wsA
wkR4w2nI1BqOrX2iE4SHVtFETeDSGIyjrKCBHTTHCMaU07LO9jAa5Uo0Wh7vbA2hf23Oor3B3wws
saETdWcD1kqpxjBLPhuu0LOZhDDz4znWQUf7KQg3O7V1WMKoQUyOBDQvpNlo2syyjgHNWkqjAoTD
6b4hmMKgUdBUwbmRyZqReNVD0zVScYbk3a8iURcXZot8y3ikz0hmu055XiXa8lZHr2MiGffNbSmT
5N0Tia3gPqT9wxDTZ7JWtTnddrA58EExr4b/K6XS9vSz2vA38US/+34c3zXG7GKACcHR7cKRlmU6
qaf6m2wj7K9F2KRXJbsftYpwIl7J0k7py2Ijz6G9dXKdj7fPnwYIMdCR0oovQGCdOwEFDsOnZIf7
jn1NTacqpvdi5Semc2WArbxjFbaaZRIa7mJ8N2zPKS55FFMyEf32Iq3f6JpML3JUOYAkqrC/FbFG
Y4fW8WsrzglUL9ZuP5xGrmXeJnlaXcNM6cBcu604ZKWPD5/MWPugsbqqU1d2074nXEQNEFyEM3ZR
7LfBTKc4a4uu0TcAlBccdeHoF8TWQn+bgt3qVwSk6u4opDVmK8x+7Xs9aMNHZTZzfihV5tMCUwOB
XM2GPoUbH8OYfKVRuW2DonXDp8qlGmgV9nNU8oDTGiMgup69eVFhjVvG6TXQhkRz79TYF24gOAx0
qxQzb7EBa5PdGY42hWtVdMUD1do9AiEmtremnMpLb8iNdJXbklwXIWETXa6LUWA0znTPjPwWZr2f
17cuAHOEmMHT8y1NNfE3gjy43DLiWI8OePP2yDESdYCjTnhaRtXobWsK7XGNOgwiNu0U6t5W4XUF
U9qa6HZeOvAdMSz27kyh+YQSsUe3W9voi/PlXvW3sd2LPa3ieAAiY0wvKbNg6EI7UngV5lrRBPQK
y0upZPTo0EHL4c3y/WjPi/ZjMHFgDQ9tbOJxt/nC1Lo3/SnZSGFW8drCuPlS6IPpQmjgqbaW3MJW
UMdemm/dgV6DAJ4m1WtmJNsr9o0AXfuwcrDFxrbhBxYEHCyLda4dqTKs8dGU7fzmhpF3V4lOfcz0
hZzlrkCsav0oe27T3kI9qxzQdnzgvHdn0KjBo/Mru2l9w+vIEVh1s559o3cZ3tbTDWkhO90NjEfz
VYpBtlljL04Xw1+f4Aj3y7DYmpUHgSiL/fKeb42GLzuqwnevT0lQ5bSJMswyeZQGLu+SEFfJkSqB
SL0qRujfK0UNBpDbNtOvI6q1x41XwAEL6tTqDmyjBbRKMfXXM3u6ZkVQr6VZrOmjhxy0/wVICwJm
oPYYwdJxDRJYH6v5wmoHqOeeGQGPKWmxec+jaDgmLsNDxN/WGANjnGCvAhJTV5rmkHZgRXVhto7m
k+GoyAwQRlpqNwYSvHQi+NZDl0/GtabTlbQSBDgwIPa1ux+MkgllndpgMXVB7cA21hza1AbgUEmg
Uyf1orsWaldrDSRfvbJwLsvJZYmZO2m16F45nFaztKZLOvfmImgwyHTrKhLtfWfF4gqZ3NO2rFl6
wqAhMe5YmKrsaPedYFVr+nmTxImpbfwmoy+wLNpOJ6eJQ39bRc0Ur/EKdvxGehsf8ah0xYa5o3bu
k8WA8lXQdBYUsh6mtVs4HpVvzEUWbgZpD3PumCLbWtu98XeE+WJpFE8R5bOXqPyJiRmiFtxf8Wwc
izGLZUDRiEsIyrOTG39WVBLbVdt4G6jxzDkENuKTMJwcE0HF59gYTzn3Gwmn7HUm6HMuRwGg0Kqk
xfHI4ltc12mprgwyLtOxAF68S0E+S/ruHUnhpzc5LLehSMGXpWKRDyKCywYI8aV6y5aU15K+WYUu
U1g4JuB5VhN6+YNNqWTPXqM176rMN+ad6YqZCQuoRHyiw7hIJ1MbWxtrxpAK5I5XCrDKMk/srKmc
91VZg1dyuGnaNfRh+9ZJ6J5bkSFhJzimsX/JWT/pN2wbE+t0FIikG5sTZLexG82jGQHwLYTbuRev
nTaWwO+9kPxUFkXPS3e8PGY2VnZW81yBnvZa7ZoAbQNd3cO8jn93ApVoZCml4kL23RXmxyY6zhIr
0qFAuOxPm9lbbqXJqNc1i0F6akwW48ou6W09oI5vIk6MWnRNQ5Z57fhm9jy4zJ1AC7fpzu66gg7x
wqOeLKkrrlZYdFDoo842F9w4jFwaUatsIGBPpZs8kcWUELVsPZu61bnTHGY+U+T4V0aX4zHAYg3W
7YS7tCvv+x7A9IZMnK43K9spxHyvL5rv60jjXHZWCcTq25FCNZv1Xnjl+9iT1tvYVEObT11VKPH0
w9HlL0wii0/l3x4RTgMWDhY+e5vTCg7Wrz6WMBWaU6cN3SH88pnVZLhZK7d4+/mrfHFmfX8Zzwbq
YXNQsni5L1YUv6nLlt1etq4tAg1sHPLxxnAVj0f2jCklxoaoTx186inIUfZ6eoOzKHST5vbvn1b/
41H0x5Po/zpTJE6kH76T5VD8x/H0/KXgsLtpmXx+fIG1fP8zv59aDec32yNC52N/xN3LsfVfp1bD
/A3X40LwYJomsNdxoPyXKdL5zVsMsx4nU1wRn06t9m+kYSxOv9/JL1xkf+fUiiTxeZbjMtHSOXbi
qTNwJgp2gZ8HKIDB3d6BoBpMtV7cmww8X02PJqaVxEbJFRVp1hBMYHs9Emg+DTW5wU0T2LNlkihN
yuGtJbuIJ8Zvqn08sXZsKAcW57rFdmetSMe+tVEZs667s3ZOmgyJeCkEEeuubqXYeaZgiDrh2yCi
p/AJF2ZEjjFdJEVh7qyaQNmuxP59F3nKqMh2VireDoUMeTJadfgi6pTEet/QeAeD2sI22bNBqtYz
xcpUazLMShEoKkLPLRhQEikjdT4084XZRRe1lLW2NnheUg0hJh6QfLx1+lycNU96GfiIVPnRrOzm
JItMPJqDHPznJvNAAId2SvlTX+VL4jobI1jpnHnfG6MdCUyGrfGS4pI/S0M1nEqqcU5do6JYQgGh
H4N2KotoheOc5R6UhOZuaro8tROTM4u/c7u+aFbs0FqxGZtSPaZRhLeSoURPESVrHIUiczo+CoDV
12Y5tqSA8cdx108Z4WzOVMWmJXnzWES29eQakX3v0qX3nElfXoRO0nPSGx12b/CCY21b48ygvZal
0oQjmfTYl0QFrtwHdYB+g25GVlpV3r0ftSdg4lemRrCvNBKkou8dDQwIHovxsrHyk7CGPAwNMvat
Pe+ilE4greSAl4psoLWeErHlIfXiQejQjdOK+HbvzQ8z4em9qGZ1Pqc8KSMOlzYJW1G4bA6KV5x+
dx6qb4DzKqiZfBDNxkTQnRm22jkF9RNdh/ToH2MN8G/7kdbDpYzucyf5sDglphH9Wl2JQJbQVe1d
dEphu+SokoQHo6c+drDMXRi3jzKjjrJkxzBMu8YiPiIWzDf2TtMvd6xHxL6q/8femSzHrWRb9ouQ
hs7RTCMARM9eJKUJjJQo9H3vX/8WlM+yLimVaFnj0p3IJF0GAnB4c87ea/uTfazAgnHknzezpQcF
DFqEUPGOpsVZOsiOdJT1qV2ce9WhymDf04I6pKGbIFft9Qf0zsa9lcvqe6p2B2NmCDrTPHuxnRMf
VRnaQzja+UqY98dJte8zkaxBkbRKCF+mNokzf1GeQXPRpm2Gn3rWXiwnvREAOk/lL8cqodoP3eJs
V1/MEA7HOBrbK5uMFjMCdzI22EHPrZ54jjncwCkOEkN6gFSeXO1FXa4W09lmrqeZlJ/UJ6TUvhYu
T3lm+kXLM7VXu+aKnt5IzrWG47JPpJBkkVijDPCVwX2nasXQ/maZ420oe6DpNArh7tUcTJuaekUx
e1N6lVsicOgeqnZ03dFTYLL0oLkEWQ/tzLFOeHzwx5M0paQnyg5AzpSgScUZqYzndoDC1XIPZnfw
Ta6Fw8UeSuj9oHyJ8+/6EJ7ALcNmfdatlDTN5rvN0UJNTkmYB7yyW3feU4L5Hlvsh6IYmWaPVzTp
xq8xjNq1QmPH95OrPQAbrnYoeV4VxX1h1J1GcNlEJZC70uiFp2S3E6IujKzNg93k41alsU5Z3CBA
pL4FWhyEFmz3xpqMjSifrb6HukzrcgFuns1EC7EbOdAq9cZS7pCu0HEaG2/km1kqYQLs4QYCGqxw
ehPDQuaBOej6bdLiY8OK02yrKLtJTMeHFXEmG3W/jmknn8JdKKDSM0rJ20xEdprBk97NfMzUjF9t
Kg/sbMfLQmKhIbMnipq7CgjC1taVXZcNByGd+0Jid+2mQHehqchrNUmObi6DCigFyXfFZiQdHTPv
q0sCNMGeA/2zBFKr0ZDmjbp4cYPGto7Z2FqBDHmLu2cO5t9AL+/tskjvSaPfITL2zMK4re3kGk+3
SNRzlDk7wjgf5sq+4khoCrQknIa2ddPe2+l4pyvTwXR6MgNuFAgihCbdTevGtMmOZf8yjiVgmm5o
73NyFkblJ9XkL4vR3unT0Z1QWbWUEGo2SwCgCZMo9X43g9hFNTDNp0ie7RVaojAva2lyTTf0DIfl
DAsDagov5oRIsqGhT1HXUggLRvqdX+U6MIT2PMWOvc0q4D/EA2FRi2yPQNZVZQgewVZlBuQBx+TG
pZ1N47vGBlsTCFFSIyafxAiIjvvZzeJAltU+mezwVJYuqagCnjMO9r1dU+wdKfFIyFRb8gy/mBNG
5LghQgsCRZT5VWZxFp92c0rHEYYRWM+dQGDHOiv7a2pZ5y783ubqGZHM1iG1vR8LP1s9Zenst0NB
fIVOC3d4bRJxJnP8hpMBRmcZwMfHW5czH79K/UBu1LU9U/qJNrK7UUltmlQg94gYDaJf6PgTpYIS
2FLMmGTkHgi2QmuZI3B3nYWcFHJKingbX/AvnDkuvJpp/ROl6GlYMqqqpkS+ZqLHTQJ6ecy2cxvY
BYXq0h8i62Eyc/0JWu+qUz0rZU6lvb6mKsX0i2Pwy9CKr45sdd627yRvU07oX2U7BFOnVK8ZENmj
QCPocLjtQgcB7GIGUG6JUG6rZ446BD8l6g3BsZa3yBsXLyOHPPRMvFwVyW8E67CCgYbeY5FkFkxe
0Na86HiXsSESnKtf9H7eN0zmmsYJs7dM6rXROXIV6uaTu49sFUUilGY1eW4Vm4eUnaOp0W6VnB+/
PKpqTwN5Rnp9BT2HxR8GuK/0gWhhW7nmWiEnuagTOKBlvl+M545qzKmVCF8mcZnt9ifxJ+dMk6Ca
Gp2udLIlUhH0CstqxoHGudbaJxMeJBPTFznrp4jsHOksLgkPN05kP81pdiCaJCjCfDPPr46W4Gqo
5lOj1j5soK0SxbvGSI6IJoh8JPFKB/mIWzQYTM7BAOUJDCknv03VJyw43wtAVqO67Nu2uwIdANGA
16fqD8SuMowNERju8COysG0IkVyQ+R+rPrpJa4GIl8hDj4C/ByvC+UIuonGYkmainEDBpBPnyEDi
SrQGBH+mD9Q/rXJJ+X6W6lFq3A3aqN7QmiZ+adgkGoEbP6qQxrLGpg4kMMUtNMT9/FKs4RCYjM3l
Pk+joKFr3GTfjNSBwFV+JeqW/MPlzrGarUFwHcjghIxcgjJukw7hOA7nMvsqStJCCchCc0DHg90g
SgmqP4lFKIdDXor2Y7DI8mSSz0YNEQU72yIitw54uhBbWIzoeQ3UOWUgCs0nUpdWx3yjaFRNRhRW
WOd7tLrSrB6taoXZf5X1U5x2C7qXpLgmK5Z1CgGZZQbRQjEBdV2eU/+SSnU1FeRybokr0Xls1tGJ
0T6bRRftE705pMTTLyNfdCGBFnl0I+4nXQ2fsExTK0/37Eyou2sb0Kvb3FL8GKpKFH4fzG7xinIM
6ujHqJse0hv0iZAdONOvC+xsLAGHf8TPFdxtLPuWxRAlo2BR5RfORgg6IzNw2luQ1u0t9DPLGwHv
QmEgEIduE/wJ4wKB53Fs3pB9ghO7HtVTUfeESJbkEOKuTs0gr1+defat+GyPL3PlLy5OmzUdWYHd
gjulfAuBF2TFdVfHR9FXp07No2ck5tHtMhnybejpFINSqQQnZMSPNBCqiMBbjhHZUFqIYleBVP5s
wOYxlPImgbBaNnr/iAq0OaDS2q509JafDJOCNIZSwyFt98Y9JTg2RV6ZNfvJ7rfUH7ZxU8a7KhUv
dkenxCX5eFvOYK4m+0dHuXVR1AdBOd6VNTKyJu5ZlPHI63ZP3ZCSG8yd7jWhIjvrxg/EitMtcXgs
sqwnsCKWKDya9pvpLN+a9mgs7LwzAlHHU+rEl0UT+2QZxG0546aRJ7ohb2SiQp5SvJkYXKL6WAJd
DgqqzvvLi4FzfK/jPrfVxm/wLKxbGR2NzSotHWI9mJr0AXZ+kIviEM+vUz7v89S4pOTjwp9HLy92
Y/sGVcYXCQac8DtFrOt+zafHLJXm5jYd4AZX5Smy88Ci+km0caCNd/BpSDThWt0NO2DSf8SjxSIC
tOJWdwtPH7RtpZeXtNBXKM/ejLJAjj+NhKODvjy0nXUZI/XsMA9eIZ3fUZLxhqm90dJqmxYpJgUj
9XPCy71OU24XK37RBmXTUB0nLkXL9FXY11NIxjfgoisidPPeoG5X2+KMPvXbDIByH6X2fm7q8JBZ
EWndUrl27YGdDIVCLX3O7TsILYAx1C3REZ6tKM1GJRTqxYAw1NjOTRlRKcyOWtqCPFVtf5S2ASEZ
k/GRiBDPicoLHiKUQ0O01awl4B/+lBHWeKrYKP1x1ZMrm6lXYfS4EBkwJX5iEI5GX+YSQSKi6ek3
1Hx3I8Q1JKA2dLNh+hY7TNV62e4lO7+CA3CkvtDx4+0GE+63OiQqZWA7Y5QPOi9wwdFiaTUkeRrn
ljgZj4TNE4UVume95dXqk2SfiKHbYwcHHyKQay9p2PgrZ55llf6COWueLNo8qFvVDOwMPXVVh+2R
Onl/wltCogEamjfFdVpC/pRzljXfmy7c0SARPPp5505G7FtOvAACiE6pEZobelGUSVFSY4Rs5rNC
WJrd5uVupFa5uieG2TgJqR7MwfWyzrkMZvtULsu+IPxjcXCpw+AhPSFStrrbvRTRuLMbHZEU3kR/
SkfiEbbG5Er27PKAc2W8I+rVAtfjkTa7se09ngOPqASy7c893riNDeVNZ9tplqp1SOrbusPOAM2J
9gm5JwdrGX7K5LA+OyJInZofkpoJmxK9TRdJe96aH2PIWQAnwDJ8TRocCUQvh/3PUDdDfY8sDb21
SUhVGODFd1CWYdp2aDzWEOoUouTWCGWyfthQVihHM0qw12sBE7YHuczcAwTtHs4zGV6VhCyjlG+0
+dIvFi+yYqgd+Ybgb8lcgOoFUX+O9pGYQ3VnVRYB933T1NcjmX6KV8lcOxNkyfrS8+ImgBm1WvFn
bbFvQMCz4zfTAewV/SD9W6rZkXXoyPYAKd8ZZkzeWMWZxzBS7Za9EMfbRY6cKOFAx89pkfDznAiu
RWbVbnv+/8XIfvklh1ldxf93Bc39+JK/vrQ/3ilo1v/l37VIw/gXBUhTB78K9Hh10P6nFqn+C/KA
SjVQFcho0J39pxbpqP9CVgDM2RI4u1eP1n8UNLb5L8Ngv4ze0hWrdVv/b2qRq4Lw/1TMYVZbpsDW
p+H0xkXOFb4vRMIEIBq8UzV/IbnnWqM5IlHQokXcVHPhOmeNKYEU626Vb1eJmvdnZSw0++kfN+wP
dfsP7t5/XwbxqzjYTYTMGPbeX0bJnq1DvMFl4MxDVD/PpnuoqHKEG1wg4beEeONmk2ISfB4aS+dM
0yJn9lML+eh+qJvwmrfONg9hBDN2a8ZRd7Qw39WY/BoCmFPbLKObT675fbOBRopuClzjmg7fm+f4
yxv5D2FimtJWLa3K8JE5EGBmlMsaIdxfVTR5TyOGOr/PwviuA27iK8gzD8RUITZuTO0UjVaHhhpK
48aOQ6fdfHJpqyDun091vTSujQ6eAKrJTX1/OweVW6cphESKSStO9mLNG3eJUn+OjTEAS3yLEd84
lJ3eeVLRtH0iRUuJeaC/8/cree8b//c9wiIFXQrjqqAj8/5CMrZui9b86r65ALpMMnrfFgQsNwK4
c0AUUoJQXeKRxAj5mWf9vTf1fz8bgxZqDQvUuvOhxt6GidTgXfF8LAOdwzzOETihIVWDDFIPLji4
gjnwzWHw/v6ltT/cfkvwbWEdrwSFj9QDSiEhmoYaDXMUwR9UZpesGo4dWKlSG8jdVLQHtXSmTTsN
5t00kP9CFmZxa2eh+6lxfn2D348FYa/iOGqUQOrx8L9/BJZ0WiF1Quj1WumpOtoK6LxUI8lrU6mV
DY+JWN302KY6in5pzflLrUnN2Fo1QTqf3JjfH4kFmIS5S8cWD0/gw2s+mdhRiJNyfeJoljVfqmsC
G572JRoytMmwpsKvBIS422iq86sEd8CXEbPsA53OILdKinOEutVfW3NWznOaCI+9I34H2YefTEi/
j9tf8yJoa6FC3jE/TIuYJEWUqITnKksMoHdWbY6p1kyFp40uOmKxK3MwzXvUr9H+k3v02+ChNaRC
zec+mRaKxg/DtmokkoumSwJHYiamk7jE2woQaLqZlFr9mhSd/kQvVv7M3Hjez5UTn2ZzTgIiePpP
glz09bPejR2uwKGYTJ4MblK0x+/HzpBGqToTjhOg4aJGnzUzHZgFunh87o1c3pWFWy5HnRn6Wi6Y
0g8u4mmCHQk5dL3e0eQt2AgjOWGk18YnLSSuqowEHm+kQiTBVkM7Boa6aGfso4jQKr2Y+11XVqjC
THuNDc2WGdvwJ3f4tzcC4g9rDG8nPWIDG+77b5XmhiUSLYMNIEhTHYdp2GslhS2AwglIUNLOjcwg
qr7U0+8zlvS9o83jZ3P0e+EqsxMXAX4FX7/GysRv3l8EUzKg3WoeAt2qZzbCfYOBcFRT7eL29pdy
NQH//Wv/4WGyuOIloOtIh9NxPnyiQQOs1hZ3CGZzmb6qRlVR9CfETSeD0PEIN6PJg4Hy3JCsfnZr
oR4XITnK6719S+TzD2yz+eMo8cODH0kf6wq/JHbWU6wtlPbjoiv2giP/uMEJUREVqiA3sQzF/v73
77FmZnwYlHwPhPrsqphIfmMh0AUzqWaFY9B3JnWA1lR736qGDhNq1JwqbRR7qHtYnaHU7WsZQb2E
9nQP6Ox2Mds6cGPYCZhtrTuTZY9Ts5hWyaRzHWbG6NXMoJ+sB/p6Z9+/RiiemfPWuc+i3/vxNQKD
qSx9OwVO0yY/Ib6l1E6ngX5avtyuzsu9zgtzGIRe3NnK9N0FM31e5RtehwcroZa2KGcHuuVD5Vj9
tV4Z5AHRDCRzM5TLk6zQG5p0Xq/Tuf9iR0oG2Sa8KMQt27gZWWJVZRyvZqqUn+yBfh/E62ukMUWw
zuo8kPeDWO+xR6WlNgbhoC7nLlMGHLRjdc1ObjkQrZt+MoZ//zyCktjH0dk3LOA4H9YPJKkk4YRi
DvR5Lp/JQvrBpiPpyAiYXtUI/9L272PtD59HGIW7gjcEmbHmh89r67HA2TFMQdIJ8wuG8OxNkbN9
EgIDuzM14pMJ94MBZZ0V1j4k0YeW6oBN+uh0sLO0dCI1WjjLV2I7GHZEp7cq7rGgNcDKRvuKIDnz
vhnQoJqTjYJ4GECQcwZWtRuSqqMHozexAPWz9cm69PtbtxKh0O5rSCdgsHzYUmI9cZUuCefAzY1s
Fy6u9rgGPmzc3Bqu5t5xfSq72ltPh2Nj6OVnVqg/fTzCInZy7GZ59z9MXlVTIJ7rqiWQajZ/UZVa
+wY3b6eYBX2pniOwNyv9D+rU9TFOFfuTL/8Lfvf+DWYMYHEADohxgd3L+4HuOH1p4NGagq5iz7Jx
iA59aM0a8Cy45sFLZffgjtht+8g+kDlqHto1YMBYBCFjqWNQqhnqUNkQc44fbyijL38fp7/dHcEJ
EhsxtCs2uvx6f3lWPiQTLj0jsNgK7Fsz1a/JL6YqrjfN8yQMINpFcxfzVgVl3qn3f//03/e7wLX4
jzV1JW3xir7/+KRDYGi4lNRTai7KnQJln5Bgw52uUgLmTZwUlDnIGrUoKXdgv1M6iFW71zQEJiQ8
dP1/vfXngmyXMw4rHTCzj6faCJSRSimKyMUZIs5m7GFWhWqFjxWfG8qM/jwo5WfusT88BPpEFht+
GFkMhtXF9I/zIFLfEB20ZgZZ1NGCS91R+9kLIXdLYdk7c5yK72QfaPveSfmzStHrzzY26yh8N0oF
35XaAOJPk62r+2EYzCs0OR5h6yNXB90MPEKm2wx2TnmACdQc20pNSc8lFCL2Mv7JOVbGaroxem3s
vBJAyzp4w6Ly/z4+PkDYmNW4Lnx1Lmei9bGIj+PDWvRe0wfa8kALqA3iSxNbSrklLj5iVGPfcUSF
upobU3plZRUGptWOGE1KxNYBRzbi8n7UnWVPqLp0A1JvOT0YaEhsr5axuE+SiYRRJRlkuOsmnWJ9
idln+uz+rk/w/f3FgkjtA9eS5qBb/3B/26rItVrrqYdkSKXAIzgLKpK0oeQQjzH+67CMTAsVfYex
NnQJQKyq0la3cEBE5i/4VPrdlETdtUaOLpZe1TZqgMBL85ln8vehiFrNgBbFrCUA4H2YrO3K6leK
gx0oFH+8LF/EoR/Up0bP3YueLPneabTlVdTVbrH0JPj74/5t0WSDwwYNe46g6mUZ68X94z0wQUKG
WZLYAXVl5Q4w3Hhjxa5Kl5TDAxXW5hNj5K/t0/vHgkzVUVkahI5fyf4wvCgwdJYWGzaM9hLSi2KA
7+fM6ympqZ5DQzErItgFeT4tCHUCKVU/m7PqoOdMRLbSF1eVtDNPRHF3MgpR71YFrOKXOdWQIpLO
c4zQfTMtHfsr/CmfbDF+IeA+XD1LPbVlGIks/B8X1pjmAST5BG4UI/zKIPfhQSuJR6giLXosZs68
OUgH+FRoxs+wDEIoe0RVAIgCoQDoYQyIbI8+i0XV1rH8/rIMNiP8Wt2wUPfWp/yPp9hSMqlqiRQB
L05O84N1DxMaBfEvCR656mk2Y7U60C+u460J0ajy0QRY514a9rEHjzZuyJ2BJd4NaQvrSo9C5IPK
Mp2mxiUKw2iRL59rfYo/2Wz/8cKJwmKitSh7IOh8f+GMBJ3YAoV2jgOpfdO4AL39bLDcm9K2wq9l
36BxCAlwoHxoDI7mp5o2fRu6kpRqlmq610IZAY0lHTX9jWJH9n4I54q9Npo4pNZ4tW5j21TUzy78
99mb1Uq3uONMLlDePqwfU93b8UKYYwCEh3iCyND6F5HRYc+N6LYkYQXkl6N8M1usTpEedw9OlZPD
rc7lVdrzYv/9LV7L0h8HwHo0xXJsmIbBrXx/H3tj5NTBnj+w7AnuMogNpKFzcqws0V0IlqZD08X2
0akm91ihobrKNVlc+M3B1pfoE/rf7xswYTDjWkSOEbQIz/TjO55XKYrVmR1OUu1yI8TSrBb1dIfk
JVzLEPrJiLI2wIuOnMlqhy9oQ3OPzvnoSxwihGK28qYiZQVx6Zh/sm3/wwzECcihQYcvmwTeXwvg
P14WvSwju1UbGbThqJiXivL1xrXghd4oNH3xchnwIZ6URel3AjGVGjgKmpZvCS6ehIZkoVRg2u1K
u1Cup5YcCuyOHjYCdcGYL+PiKPXSqLzabtYmugjjKsglwe6HhFPLZ7f6Dw+exsK6m6Q4wgTw4VYT
bYFPD+FEgBqKvmastxxDLSeY00gJ6UB28mLo7COmMXpQuCc3Bj7OvUF3bYeQU3wyPyKt/m0cMqVr
bOKEAcL1Y5nd4unFsO+1IEZyeoCiVV6VPU8DqbAqYQkZGkkUxIKUyL39EBsQFaVOvXGKuQziZlT3
fT81ONWZKziZRKQBVDHYq01GL3Urk2Kih2cMyoMtwF50RZx+a/QGs03avybVnH7NC9t6/OTdMn77
ThxhMdCzbvF6Edf8/t1q02xRstZyA50X7DrWMuNiYfwM3DLPXkg+QEGWNbWvq8lCYyN035JoeuVB
1J7slviuV+mf/z9cEgcswQy3VsY+1ihS6MA6bcIQ2cDQnlurq88J45XwevRhOuLXHfkWw7PLqnTF
vLCgdxrFBtOg5ZMWbF1LFdL936/pt7IJFWtQn1QeVUGF7OMMREezmclrJIJxEdbTQv8ScpOoLuzp
Rz9WKuWL2dnF/u8f+ofxRsmXsUZfbPV5ig/PBnscriqSeBg8Eey4JNH3hInYu7Qr5p0WF8UJSX9F
pHeanupOtX5ORvaCq5BMA6uEupCBwbsouUsnXDeIOtM7C2sNwLVMapAhSgSJu6oYNV9JlfwggZLB
1dPTBxaaM5Sw1v7kLmq/igb/XMpNHuv6IpNYh/SSQs370ZblkEpZElUfwD66NmOW0FJ7jDQPqUvS
uweoZk2woiMReUzCSDWNQXcPc9F3gP8XjpybHHmw3MjCmOrHEltc5OklnXV/7kZVv1pUQyHKRh2B
SM1aPvsj7YidLJe22444LSP649aDyOLlOcSRQeulzB6rGb1yNMTjtqlFWXpKo/W1P7g5u/fUaNBw
hLwm0IDYHw/s3czpJiMNkfpzbONatmJz/iZKUIYbyHwaVU1ip45G10WTP1ajhteyQGiJkEyRnqnN
iougQFSrKtjM80NoqkRm67nSbhdhhLfcOhLw0rTN3tohMVIYSzOxdPkYReNpZJcT7nWEufB99L7r
+ILKkB3YIWS3FHLanwDAJvII+XJeMS2okWgPTM6W5Eh02lXXXJnxmKI9qYkm20JV6+btMLmrCMsW
DfBO5OicFYxFOSFKaJAImJhvIV0BBZPKhEC2ClW33A7wla5S2FIY4UpraPedaMZDl0t4a4aTIvEL
sRz7Kr6Ma+yOinrUKnpsfibz2PLiyGnABTSFGu6mvq+1nZF1+R03j+mwhcUoQSdHhMYLezWlV5b9
o2iQDX92Ovngn6KdsrZL1dWlRZ8SpumHsmHdWGRMMKX7hZZox1TNykCxW94XrUkuhoScsFnmvA40
FvGjWRnZgfOjdvj7i/5brY0PAPKydlrAp7PZ/bDfUs1WIoCUkA/Suj/kWRgdS8zxfu4kV9EwlQcj
su7x6yVUUyMIJ3Mr9guxWCQsAUmMEHdQB0q6t79f1sfT07+vij2OAx8Dj9mH01PdMPs3MoKosxTT
W57NmBAHu70Zhyh/JnGlCv7+eb/tXZjhOKmxwKIpJ2/io2euzkCNWu1I5KM7u+d0CrMjuWr5V0iC
UDVEw7sRmeUVGQbRoZNFAsU1HtdjlgY10co0kkzGNJaP1tIWdwKN3r0gjoZoV9u64F5njiC3zUaD
PdHUUTtN/Wx+4w59WE5NNoaapbPXgNbG9uvDk0SnK2pY6GQdaQPR1pVpt86hyRuiaxzo+mCMljg+
hsi+u52aG/K+YfwBRBik6gaT0KYLRFlk3NmEhNIDqGfR/syT6iua0wlHNmroPi4zRK9lp75EWca+
eyzRQW8ITikrL1Hr/rEtzZMSgljahfZEKFzTddiek6yK59u4WDVRmLgtQl1qu3yOLTkx8fUdOFiK
d2SARYDsYChOUd/5FfyH3CfmpZKHyMnL/sbFaQtKsnDEcT1fu56utpogrCyq0FzKsXit6zSpgzTX
M+mHnCRe7YFwif3cpdhiLMIr8ZCZLR4jK9GkeUwlOIuN5rTLWWaUxrws4nlRtGt/MEHk/QNFmPY1
bkuLJzlEMcepGL7nsZRliYt2pK1HupYhrsizQT/rqAmiDJj404sJSUUPzDlNC6Y0S5t2g7U2mFC6
lNGBthiQYYu2rennMHI6GLBujo8BqyVip5nclc2YJ8601+okL49ELpnLJW0LEjPKSda7SZ3Ci64z
tS9qLdd7rd+FlcuGaIF3jE47zM3vTEDOjRDuUG/7NCk8YwYTQb8xxTekFsaeulhzbxp9qezDSnKW
MFIB0UJQqL2elGK13osMRsTgqmbqoQHUvzqJ4t50JPakAO6qDHtOJpFdhVj0H0rk9pOPpBVycdVj
mFcwC1zmcurbLRl/HSGdVtmtBGeRbsLKVlofUowFNB3/uR7wtzinRUxheANRV+b3dgszlH2+HR9n
ZxXPaW1U3qMlhWEmZ8gQD6gNh+7Gtqty3KFBnFqQkbHyI0s5ux4ioooaf5GdafkY7JovSgQtK3Cb
ssRHUuhtF1Atz2ccIyZVMiSG7QmH+VL5+UIIM+f5LEYgUXUucODEcqfmBrUmkGkjWcovbkp16Tw7
3ATPRvoKH4DE2V3BQR/0e4tRZFen6TSe4W5o/GWWDS1VPRgCATGUThpUss7vSpbZ0TPKZPEECMXy
ptMAOcDiG8iMVmeoy5gcGLr6NNjRpYS9jCdAzskd+emJidLSCeez3hmyvldkbU2bnHdzOoCIQVKq
y2lRdnMp8EiYzoA7H0RGkZ7lYofYWEYH4CCUwTnfSZ0AzJ1mjaM3UdAv3jJsF2sCmhqbx6IeLZop
/PtmD0+QZBMtUdBT6kmjEaNGpdP0FafOhu1EQVZeM/RQ6BeTuWASi/M2iEBiA6N1WoRUnebU+4JQ
PyZ1Ti0c8vA0TrpJZmKhhRjRAGyfeZCoPLlj82HIFPSZoZO494A8yaVkQhkXr+xRD4I6XFsxE13Q
h3xlvOYYyzsvigabEGeNdfNSayLDExOxlQ2gmYR4zRYIGJhKzckEDtnVOXSXXAPaZi7uPZwBUzuW
xSLu+y6Zfoh2ICKrqcbCJR0YMnegT2Ri7ovQpMsGt8ToNjCC2q8mYVsQt+ENNv7Y1Vq5UbQckwPL
KbLeXnW16aDq6TD409Qmjxm8+LcJWdujmbVlsyUvDFs8dJxInDAxEfg1FJMj/GgpS7bMw9iVWxNW
JpRMu0hfw0qdevTsVfcI9gAELOINIKjZDGfdG3HNOrscw3fsa3nUZzcxI4YYWqCF/a0d80UDxC7s
GGcdYICf2jNGCzfLv6cwGQq/d9GmI3XAZXurAkM6TmbIji83pTbRbVslz7GZxt+UIkPFow8J88TK
ZqygCmht7zfCIvi0i2zgOyTo8gJZCD69aOyBaYvc6W/VZui/yI4EuW1H6lV6cZu0q/2eegE4dVg6
P7m7ojwVHLB0kndj81FZTJA8CL7keZq67s0w2o5ysxyd3DfsvlcPZJSgSgZv1Vp3kXCV0BNCTPpu
nnn1dzM74tFP8znCqlMXkBDp2hkHzHbzQcG6T7br0FTgQgh63xhWXyyXGdfIwKDEBxXkiobcN4Iu
kXmN3bNJc1TSuEkpZZ0hKgFPZzvGKyTAMHqQ6K0zg3ESlfCyTGmwPfQqRiGylh3VM0uHARx3kXk0
Wr0ojwq7061wC4gyfSlJElz0As6uVav6Q2ZXXXIPEJSlfMgntz2i05b9vmRvyo6tHx5qCDIn2s/4
CzLeUQBWqXaTxYX1PPZ2Ne8yVcWrulTdfG8bXQwupsBadU0k5YQtRdp6usk6kyk2hiWJ7bUBIU0/
DyOY12dtzN4PlDuSqEZFmZFCmT7iWywm1uhEf4qHYeVhS6BBJ8YBeQCVyPu7abRDuQVuOzkbVHh5
y6Q/48DQZqN2bukdzBVxJbX7FqfO6l/VG0qUOMXrDssWhApAXRo/BZNDfZhHMZ8kjIXBc9bZa9PK
iFWwZ0eA+2nBQwzwI6H45g7UvpcJSZ2XTQ3RcCl5u3jN+CNjn4/m6JLqlpIEq5cNDpEpzh+XGjb4
aaLuvRxax85xsejFVHgTnelj0ufsdZzcJBk3tCTqD2W1kLnDrwxrbutVhrgQE01hQHNJ2GKdFhvW
PPtAe4g9mUvAFC0AzhOWPUnrM+rm+Qwli96szPGG1eBiKJDNFJiPkIdZCEs6IewKEgpeRietO2RH
/bi1RK66D0UeT+pVQdssPg3RYL2iXXNrWt464XaQTEugUE3UFjgLm/4FdBf+HTEYfBqnfInxEp66
P45uO26dSnaC3Nip67eGIXOQxLDV7nDEyN4HpDn/GGZbfbG1/DbibeG6mkHDWKNICkwDiS07qA4E
86qVatyGi9QxaFHlRtJHB0q7KKmKGdOKMtLLS4V6ue2CGeUzXLXYQ3AqYMubFTaFxCEatGiIHgVR
5TjHHnqTsk/LnHujakX0hZxBFhIqccN+Mrs4ImAOjhYjpZiLrVZXIJXTHlXLgZrMfKjAy/R3kmRl
ZWPLxnyzIRVrAXs+Rb2VSmtXW953KwwKI+5vAXj2a+hex0hlS8HuqJQx2+GuC9NVyS6jCgNNDw5b
1hCOkKkWpTejhB33pVraY8CsYXV+m48Wyc+ui0HcxgLq7MOJ9NDt6oO/bRpjajdcP4g8MTXDtmEi
x7c9TZTX89qsvVDUjnkA5IuxEFy8QkPQAQA2tI7sXyh8qpcKaLoCG6hSc/i4sqtuosIawp0KgZa2
pmbguumEVsCQrpOSY3WsuEFSKbPcOXnSU4Douljswtq0Cl+hLZoe+IKE6lS4ew8I0EJ5wXI+xddY
KUWLrE9T1F226NpPik7GdJzrXFW2por+fszNgrzlfqZBWXSAkcxE7YmVIZKp+B/KzqxJTiSNsr8I
M/blNYBYc5dykV4wSSnhzubsDvz6OVHzUsrqkWwe2qytu7IyggTnW+49l2dUOt9Kug6IyAYagmRc
qq2/0wZcALJ13bw7ukPZY5fqrEAlPOwKfyoU5DqfcLnVMOeFL6pvuVUHz1UUEkFn+xM4HNsldImQ
lIEznT0a8eY+6bNfgMXk4UPbNkW/b7OScyhsCzEfZYft7c1kVUbYh27E/UjuXHfhBGcOg2NtudNh
HZVnR7st6jZWhLiOlk4X+xLbiwd1Ypv0TeHyoN5gIx2ohVtXVidZ5zJLbTYND6LrqDBE24e4gsDr
sdeWodA3IgJudOkk+Grk0OibDmqYfAqMgQDmTsF9SqTj1E/c8ihaJJJYNFduFdCEyc5VexgN1cWy
aTST2Vv9IIUooW9sK6OJ4B0MzCXX5pwxfSHvdiShw0tJ61TvRYa3haKxbk9ZY3XE5AKRcI+mWXpY
SjobOIaLYCylYcmgTTSCgFXWK/l25ds6V/aF5pMsZE+A26iL7bspS6LStRT5Gb0p5MSlLbiERscr
G29fSHoICieC253GMLDTqDDV1oozuxzz7mfuziy+lsrQpHkbvnPM7K3+7hBY5aeLhpq+z0aFY49Q
7O7n0lO/nZSsJnXwRBPQ6HfLDOobfkWbGkTI15AeiNzeQZOa1D4MgAC4Qze48VxmcITqZtymc7ld
dbFe7fafr08DUVM13ra40Hn7wr6y+2RxR8vE29qCsLVi0Q5nc7iYuIJoxeDZyWLA0OJKLy4GZzyM
inTndBQoA/Ge5L806czlpZs6IHqB4zjnsQrw+5lu28qzUURa4zmvrhSBEAWIz8llJ8TKNijWRmN6
yHUTwmirzeabVQwlcSuSQLgLZ+/4qGklyJEuau+9a7Rl5GR/OOYnwL71RY55c2TO3cTUJ5ZiAemY
ILYxHd3Jhcp7V1f9ss+Jfw8/RyNavyTcWvYVg0mrkDLRJ0jQX9ahSQfSQvuDNNq8SqfQ3T7P+dTO
JzZK2Q350L0fF7ZFUo5ABjvsLaujn+1zWYWpX0zBvJPRFhR7mXM/AMNqxLcJYzg2Uqvvo2Sx+Rmn
tPnSdRAKZCah7b5LspDBfdWzzwa5XT4xtxNPfafMH9wVJTknVEjNjhSpdjtRyo/iLm+BD+NuhFo+
EAt8dNegcnarb1yJ5jAI1sQN9LA8ZtQWZmLbcLXjvBZXJozVWfYBywN2yJICLrgRW2OHNwEmonqn
1gH7s7QjZgY92RlN7NsabDF+4mC4d2o/amNeB1iyCpaPXrIwtiMWmCTQZJtxUikel6wz8PfbWf1A
FVTeNG5oTDcCzvoxoo6zb50VuCHVcx3JBwO8KdHpszEvO1va+qkzJQMDx82H9aB4tQTPbHmaPgXV
VWLMyAkaxwS6dM59S4AFTvoJfpppwO048sREXxx0oGmGnJyXAEXLdors0mOCDt0PxklGOMyzIAlp
F9lV3lJi1sFZRGsPVr5TuRvD/iJtlvLaUmdX9DJIehQkHE8s8o7A3reQsTBTILx5s3s3KOJy4kKi
TIpV4Wx67w6RgIstzG/EdIdGPFHpnFEemZrEJoW7kqGDvLmOpeAXaGmtxBbZlf8UQeRKK8vXqFVa
m1PfC9phvHhmNit4zX3GRor8b5W4wtKXLPC3PnXVZFV70VTXsS8ySj/A/DITScw/CIsUvZ8kphQM
zoSvk9kzxL1i7cpTu5ZRdfHayGROHjUTE2eZZY+EVBnh/oo0O/U66MekyLL5q9gYMOw7Nv5rMrEK
6O6Fiir1OeomI7pzqiCSiFmKgGE7Amxek6H+0kcNbyuKLMoGwqODpMEySWOTVzMUtTbIID4aVMyn
vmgy+xSsLsZGY214p3TWILrjsl3PTKPqVEP5QcN8CsvJ68UOfon5stDLrumoKX2grLTttm+Lkmxj
klyyb8QhcA4uNf0UOweU94kRZsUnXjK+f2T3bE9Hbitzwr7C2OxieNIx77nKwXdhNH4GxSMriKXq
2gU293IFdNTbZv2oLabycWXij3vM2kyKtPGapTkWFf72oFROcdoWfW0Sh7E6F24D39RicUJcx2Yt
b1JDtogXtQy8B4kcyeNIcLfGkJaiWDdMD5IpRP+SyABn5OYLSTKJw1feLUPH2aA8sCx45kNH7HtE
crybvGUa78ZpQ/WOsGZMtK0MCWJg1tj4QxF2p6CnHb5vKrN8WVRZfHPm8gpLdVwzP3PgblHcR7XD
UhiLBdVjWfiPUdauccN2yNqpsjLubXPqMpguVl89tfaoP7XGVgyp3ZflSdWc/+BzcecmAFts4PwZ
1JSumarbqawz7q1wqW7Muqdjz7q5dc8eP/FlZFUqd63Q7veIUV+e1gVRO7euwzhkb7cyX2MBQJ65
8VZi2l+ZSy6XKFrc7bElyIJY4waDSjwwin/TdVD0F+5IsB+W4c/BF2fo6zdrFawiGx5OF/t9sXlx
Nq6TPlm5UrekZtXhSz+Svf7Q+KI/V03ZYl6mhgXnOw8MAX1i4on2QB1aHQYwj/hMB1X9nAM/wBTl
hsUvOnrVHNq2xMHpLSvL1wYn5feZLOgeQbsV3oHDZODLR7PDA9wsPg9xtCXxh+ROPaL9c/sDMyNC
EALihBPUB9q8tTYzXBNpA0wmfc5wHhumPESS6Dz6iQpuslM4z4V5LKBp4SMGQPQgADYPDCi4krSE
eqLS3SYQS1szX/p6sxl0BWTuptMaZYSGWGundwbfiJAjBUKZPwy6sB077wEqgQzqn0hstlNYkUjP
VBABS5WFmM/MzUoMOq11V6iheVu3srTpl1aZPWyitb8UxCGJxEfJCJJ6Ggi6mTLwDbT2uDqosoxh
OAtzcGXS+sMvhtw6eASTCDrEC7XRPzm8lvy0RxjS7PstCBdOx8ypEqYRkXs2p80mN8+fwiWOjLAW
t04DqjEhuSA3EkPS28DwdvXJy3hzJYEKW5Tl40bdttCmfxpWJhnncOyW+tyKzrwdHSU/aaelFRvC
FcKPo6KVdHnDPvR2H5ZJIENqy9XD73xjt/OSJRja6R/pZ8RDDgHS3rVQx/odA4zgFn6c7M4spv1h
Lxyz0Xf4ZYP+zgxWD8/0tM40M1ZXjt8IfsHUv4a6PyiBRrxqTeNr7fPcILXUZOetshmZhbTtLarU
NTplCFILagWDFIloLsCQDFXVdzzz4+xepxXgIxjrbd6hQ2gd3JtNif9m3BTszzpYVv+V6WWL89xR
NUMWWXfdkW9ctPjoQ3tIMxxW87mrDM/4VGSOuZ1H25rwkFelH52g+RDAlpPFxvBBDqFxI4e5J8dd
a+CYGUfZdpkbilOn9WZqbDyqHTVEPdkHY1U2eDgjqiv7vu2EeaKiHJmjbnZ/r6mXrKOubSLaWyui
+sZtHg5fuwHNzB3cCV2dF1J13mBvB9/RAdsiFs0ocEBXHegtp88fZ3LeyVfozYFmoS+L9YK9c2wO
Q+54hCTxNgcf0CLbWjuA17FVN9N6gzNevW6mz0tJ505hJ4OnQvbK/sY3HOF+lonLxOxLtHXha9As
V3F8xuwpqWkFV2aVw5qW1MHfVVmL7ybh6l+zuRjWY0jqJ+obv5bvDPemk6snK9j3ZgYcQEUdbCEB
T/sTRiFc55R6vow1fxmGvcIOUU3koOSYgZpD7HZef7ILK3jtSnN7L2U/9qeh9SCz5iW5iHue59Y/
5JLZOMunEdhNV5YA4lV0nXsyEtbiFkY951OwFBY9cdAVyv/KrnbNbugWXfhfhTVZ+7Ipm/CpRYME
CWsJlvmnb6/RnOCcjwgc1y5C1YL7z3nYOmqQuIRrOicUb4O7J5Gpuh3KmX0f6+Dym4oEbxJvFU1S
LW5AKpiGtCI2p3d2VyvIgUvAr+msjJbeJsGI+rKNMCQU2Tr0O3z6oroTga/VfmMH/XVecFI84AyS
VyjhXAYXSscp8TuO2t5tJJQx5mrawzmfZf7RE3P93tqDJxLDJQTtHYrNhKBHQz/YbX0+mzHyKPp4
iH4AD2j7y+hWMKh6JBvTb9mJoe+II9Yer27XyfUGntAUHcG3yoQXE+8BsOC8sWpu05eB9LA2NZ2i
OkYF2MiznEbW+Y7Mbei2FfivpCxIyvu1eAT6xho5ZrsnlsnfLgWhJGKLmYe7GeKkXh+lYjmWaGTu
73TPxZqslm2QMrPSP7UGKUKJRJ1ofmqIqJF3G6a+gkc3ao9Swhq9aXoHidLSMaAnvaVUYKGr0rAT
0azd00A8/bq75mZ3oKNaeEpqLGziKCXgXGhAS0usJ+BgBI6hA5TDkFyAnZXNGhcs6miIYHXnnIFt
QYCTpt9AHGcZn0C6cEjdqk10piYqySApFOvuOMO/WrzpfgNH4NUQgJ7Zt6l71CGjtxNTP5aXaW7J
nKnRb8tDBQjoHpuYT4mR+zbJPGPeTyn/A3k6uIR/hFiXAGhti3ssQYG/6o7jagcluyQPyFiyjDbL
5ihjlmzix0PB8ZQLdsw7en/nZFQaLjpGUQcw+eDkd3Ks+2I/r8OoD1wlXjJrZjXwo0K8dTxWkIsZ
aeftcMrmZYZmT1KtEw9+ia5FT3JC6uuCaEiYFRoFayEk8Ili7zslm98zi5utpYPg7ElJZ9HX6hF3
owUf29jm4Nti+cPnjgPvjYJpAhu0qo5QNDk6t4SKqYHsqGV7WaGFWWf0v6JkhTA7UBx7xzRSpw3E
cAqnVtQJcLTQOnpgh38wVuBaEXp6fZzG8prMasNJO9R1FR4GwSYuNqu+ig4jumXaJyWvbMEhW16G
OlA/4PFo9qcsKYPYyYLsqNETg8ymqSN8IAz6InF06F7mrt3YvBrMx0gZNAg6aoNBgNsQRPVdKE7x
1Q2z5/+k8+mWeAxX5dFgVDo8Y7hCMpKpgv1aMPeKGXSRI31ZrKlI2SKF1zGobd1XVIskZkhkzKwQ
iWrsGSr3tyZa7WsoowUXqYradS+qDNb3wj/yWNcEPsSBqkpxIjZU3JgBERIQ6qL+51K6cEDnuTKq
M/VaxZgC+/2+5Pyd9k0NYv1Yz8xrmKSxNk3EpnVzLwITXZLie/oHwjTgNYWkyx7YGcj+hnUhc8Fm
zexfRV6CP90F1eJ9qnonk/ADR+QKAD2J35TEsI1QPJhXxz3IezPx6VHh1wH7JfrWrxxaKCgFaTct
XPF68bLzsLRmng6db36VzXzlLK16mf8mVfsfugcXjT1uD3i2eDs/+BHy0qRFs6YoJdJaHQZmKMk4
e9PZNOSMX1Dl77lJWGe6WcEA+se39ouC10315ZxXP8zAoW/2edo2/1iqvoqbeRTPLc8sZXuef7HM
ykvdQUU13L5qeP6z8OSjwJyXDaY6PrhnO0hQ/A+ijapeK39mO7JX2D3BqJBfL4IgYo0DeawaKpYm
DVlvKmJZ9xfJSPBRf4n3FpUIbZTFNpj//uF3s5TaQrdU23727OF+8pCkZaNr2aABI6IIfN5YJP0V
bLuLA9g6nSW976/+oQ604+wxM4BskHbtg+tqG9ND2R4yyqepRhKnhxIqv0NpLS+86PLHQdf6cxHY
eruzZBEWO6pUXVK6twiWFyubMvYXPoCyOmAkl7pVO/d7MUPL29kse1iosJTx0j5b6vaOPAPxKuH7
4snuQN4sxowcfO1G/SwxYztxs43vDvKlmAFu84rodXpgsdGnZlgsOTKWGb5YPowBlGGkpACvBOFs
KX8kXz5SmGzdN1FkfpiYI1s3uKJ28W2DtabWHSW20bwxZMYJPrgEkMTCU+V7DSH0MbdWx3yYwPGw
+UY+Nz+JHJb9wXKRWXFCZ+qrt0CviQelja8oVVCTm7kgqCVsXRJMTR5sBthOmZGPOXfdl8KHYfE3
hf3V9vKbEPL6ZwfsbF+BEFcb4+9CSJfZ7lpfuaiygvHHGRvuSuxHJ5vLnzpjZSU62ObvfVR+mf0O
im1WB/sm327BvrJert35Xks+858fhP84QK53o+ey88ZR9I8d/PePJRiR2IwKlz2ik/aOl5n5Eoli
PEAY2z4R7D4cOu4GKFxRT2DElDkvnq+z2EGkSyqHmMudrWvnL/K4j+JbPhSPBtfIDpDegBL5/UON
dgvbGFP+3qja/NxHarr2B11xAtW67TSt5slDYfM318H1yfv9T+Rh3SPqzcb9GkJp//3X+sFI4QTR
aj+0DLFlP1B5lm5/h3Ye+Qj+ZjZm9MyfyDyX586dX/nXNPfEHW3H3A/MPcis6MErzSHd+pJa6c9/
qv/16cB5XLMoMdKbH28gC/FzydbT2nPC3mvCsEmcL+vutrWraf6L8P0/rkqqPTK0fDxchJTDKvhg
wBAslYUz5Rzaxuh+n4bOzXHbrkM6zqZ8t1dqtU6S6Sjddr1tSHhPwqoN2EZnW/r/+7XJ6+Ilw3jf
NcHff7DUjMXYatcUyz6Tenwqadh3YpBRRL4tmMc//67/vhZCG+GjZSLLxGz88WhmFjmhphDb3iGd
pmfjQK5FMzvsAEkGBnrLdvdtCunzJ4qBv/zu/2gvUeRH1yuOEBKnfvDhfBiWMGPLxD1P0oN40jUD
/9Cea2cXDtWQWl5AtO6fv61tf7zf8c4zwbaxWOFyMD8+Zi2Ni0Fwe5ZiyEOqEgI0goc4myodnZqa
3pHTfIJfZs6I/coOIDg5YAfGVjT2tETmqQldKhLNSG/6bhol6aSWsTGPLCkEuF+Y+TtpRpWYkGVN
syehvQ9nQlw6oAmbYo/y5y9kfbyGRExZ7CBCqPYonzF9/v4Aj+XCXdQJ2nakzd/pd7Zm1+BS/Mzx
31y63NNfurBDVVmvnGl1AALdKyNmGP3VEMvr19tNDqC1gTjj22kynK9LkBf/l1X2/8yN+18f8lp4
4E/kP2i7P3xI9OB1zVr7MCkVWHvC3ab12VRGQMTLuFjDGbPbNH77y6X5WK5xabhFbfISId+E+Nh/
/63Ilcye7G51aNXUnZj3tFRmrvdEjZalGwvyW8fP5mO/sizZ6ebaMOrAyY8sn/9m7/vHjPzvc9a/
gsNIOvjHJord50MFlBu2VCbrpkNmmcjpFGrAixoG+9Yr8y24aX27lpeNnq+844nIrAOOuyI49fRO
eIcDlha7CBe8k+BcjOYbBK7sLNCM9dZlbi0GNivZ6Ojo+oFj3CgH7459CiRr3wmH7qRtjrOdyoUp
jvZALHskEWyAeR0YFreLLfvbGlFDcC5dzrlzAS8yu/E2xmrJoJnq7DZXw0OQzONs1goOYGQa0A0y
qKbHukFsP7x5oGPWLzkw6eJe9Q1j3GVYt0s7y8i/OG7vOnf2iHBJeoXp3+TcalXsTgL/HWlnNMbI
b/3nAE93luio9vQDUjaxxAwtcUL0GF8Pf7k9Ph4FPq9b82rQwMJPSfzxlF2rsWHKuJgHjAZmBlMg
auWOaSe2stwMIFg5HV6/uPPMcMboJBwDAWAV6jjK5FRdiFzTaHw6s5//Ugp8fOtxDtvEaPjRFf2A
XP6DIQxbpwlsLV8PWzWKZBzzFiNqydOaX52pf7Gf8SL9cCQC28B7AlCE1ob6I/jw3lNrYdQDmU0H
lGpBdxV8Weo+U135q3aMdk0dTBBItwrUYI8TKVIv0RTK8DwxFszv1xkDyqGccs/8mocT/fbiIS56
ZOomSEm6glbzKJ/dS4kGyfqiAFovnzshuyrtKJOXtG0HAte8kM1G4mmTcn9YYR/dZoopO8aVfy64
Avp1t5lZPscTV79Ig0Xn1SEjRsfO+THSYF8mmS/rcRjcansOLOTepFi48EddACbWMSrJNnANLGzJ
dR36RiJT+HNUGVOU3AoA1+VM5SjsmnE1Urhs9Ve7zq2DafmZf66sFdUtpqzMBJ6MTwljPQQTan9n
uEey3Xusy6mtDizAaoFNc52ALtMVDOnkGHP2PLCkP/hM26sYur76sTjmTGDkXPQhOuS2+xz1NgaU
rjOmX62qAyI+Il394N3BxKeOnKl+Yzljd2QFS+vzusiCBLKycfpX8pzzU077VMMG9eYnR7U+hUmW
qSs9OlveHU5WjniFJT52ymn6HDpNpE+aZaGTsJUe3q6vrGjXoSgVcNK1BaHVFWG188PK+WVVNjmw
So7rT5JG3E9OVfbBe1mGyM8N0fnwfKcsKwuc3DrPyRawClYP3Cw3IGirMm4GvfjQuPGSpshrKqKO
zGzau0FNZGLdL8wVWfnQxSD1maCXhtKEllbWJehPR3WKT+GZDi9Trjh+lbDIDz4N6xab5HJ+CRem
v7ugnm3mWX6bfeUFualr2SaM4qCWwEvtAqnNMV+K1X7BLIvD2N7G+exavTwFM4mbKTo+ANyIcFno
k3jYhscKulGdeCIcfi7FzJqxtnL6yA56g7FD8Ma2AaHaqC8dLyCxX6D9kt9A/6uOzCWC5iKmNr9o
WIndmcl6gAFLBgKiviPk97FoihZrsYb5ZlmyruOytxQ7C3C5W8yZzZ9BNJ6LdHheGzthW5k/2BKx
O3MdryoTw9GsEA1wuW3s+EP9yUTa7BFluMhLOJcudoHO935uhc14HydKSMKFytb7mh8vEsWxGt4z
GUf4AlX3gQyC/hvdv092X2cQs1fUw3e33Dx7TxlFr0P8KukRJGCRE+fWbcA+WMwgjmZ4zXZTUz5p
kdl5WvRg032rtErydmfkdUbdfI78Yj01yAbe0ZB0J78MJVtguyzdfevARzk1Dn9BgCUVGkt8MWGb
kIxH4CDk8TXcsR90bqTtRbyl5wbh7+gNLcoc/LAU37AUzrPRiRfGsVN/m4/t8mRaVQDDsm6tGySc
ZAKuY9A1Nwwu4UMGWxBkT9reRHQp5qEgoXVkT4NpZbO/NJbJRG2QGAZ3DNS43A0yRTxkVm4uSU8Z
C4y7XBZWVpDpelbcWflgVJVYj+vCaAvhWmHDuM6ZdGDZwZdAeF82cjW87RohE+WcQtFVvhNkBNc1
rVx1CuVSOkyijeYRlX735jIkC3Zq87wnOS9+HzvwYy/b1S2/MykRnCQo0YrsuqXUr5rtvzqH4Qyc
G+n/Wz2prYnX1Wi2pGmLfDnNRViRoeKZhKCqzc3jjVVMHWPTKmA4RSLlqWAkQBAdLBmrkV+qEoPL
Mao7GOz/WGayKCfDwq629iUv0AECaQMXHTfsEMkYRFEGxpdb7Jm8aJmzBsoKcnXBCsE385Yq3VD6
7MnwqeEZ12WHo86OzGzfiEJuqCvtYn0c3bqPUtD17kPT5qw4GleopyHzPTvpzeYqB9nQRsfXDc64
q4HQEOTHeO5HSySnmc71FrQnyx23N+0TbkPMEXeqhN7lv4LDLpGXIFEqEkb4uBDt0eAhnzVJeWpt
1zxWpWPv14xRKDkMkZca/A8qDtoAAa4wve6HLzxqpEVJwB6I5INHXS4cP40Ys691HfRBPIEk4vgJ
I4SNo/bwlKzF9rxB8qp3i9vbpA9HTRH7M+7/E2Swq36dqCEZbx7pAYtgd8j4yjbs3WK65LMI2wyq
C7um5aVY2JFyji+LePLyoXzv9WY9VqbqxNFvIG5yYF3jaPIls7xXi71Kuwt7qEBneAsGPko/53XE
Tu3VKhtc+TP6PZWy4PQTc2XVk1fW0r72rbDnpA8bVOgcU+yYSaBb4Hmskbs9dI2Z740IoVK8bQSk
HNeRUmmHcNsy90br1DSnbAHsQzVj69POEpLh6I7C35MAS96gGGz1E4cbTP0JzDShp52aMtQ1lR8i
QQxSLEtniNzLiJtywgm22XK5zrBV9yNk9Woy8rVBq/vr4gXH2QeX/bkdQmdBXz3N1sNib6H/nPnc
ejFeX15qoJuYbUVz1u0CDzhSUhRZ/mQXmHdwfM/Load6GDjIsWbtIkRsXJGR0SeJg1v+UM29eRcN
6H0SLu301VlLg7CIkqjZYC85JfgZbUUw73KjSvtgwQtqLrY58Dbt+uw0S6OSF0Ei3rOl16g+MbbH
78W4fvxRostq8Fp0mfkYmrWbBhMgnwTtkeiRfFlFs7Pa7nX0JDlEokG8trcCoWoW3oCv0LOWV0dH
VLM8I5HzqeRU/oHWu5BcRGAXBz3g2UCu28j9KpfpJRBm9oMAV3KASKtaUkHS67eSRnHbd7JWP4M8
RNTX82TWBASht8KiQJ42sVukynI4lczCtJaBicaDdxe+CwKx4xkj57TTulsuAS0PO2Brm/XRMHow
PCMtMD0xAK87uwLP8wyeN2NjayxdsB8n5X8ay6LO9z5cbeJNfWfg582oeg62VQ+8fqLtZlYlPE7g
P82pIswt48Gb+KuNTY6KVXn+TZvBjozNEIPDPttcPJKLDLH2hYuN1NkoxgIUbzuu2yPmvRbI4EBo
FyEMi0vAc1mvbNf9iHgKC3Di+9Ln3TXBqrXdQ7GUQc99PjDU38wALecYch9EefvJqgs7R342Dc9z
u1YbFaPnxrV9nRCRLCkIdl5bluB1MS5G6jI6a3Zb1C3dnjuFJyh3aPnqclvnG9Y53TeAVjgNiBKf
vXuDpbKOQ7ladxsCOo6ezWqXpCF8TNw0YzP1O6K0sq/enHs/O44TbzfrwlOXZp3tB8xvLHgwO4+l
fzEaktKSoiXn7BxK0J5JWXNY38DBaNsr0rRoU94H0k1tbbng09EBhejk5oXAYg6tW4PN++3izKML
sFh6/idX5QYGHwG88xw2/JGSayuNeESEcx07JkKyvV30HjmZ5kYGd2mSGuIUKnwjP1uYHE4IH3YN
IJjwKPKS7OxqlZtBuQH8J10N1LzNLmBdE92JjD4isWxrC2Myi7rtvvT8hYTSa2JfSlU9bkcK9GyY
EqEmfP6gHqykIPfSStFHwnOfl4pCMSfbp3hrEY54+2pWncVryzCIRrDd8RaEtFGfawaa3zZzshkD
T538kfn8rWPcNNN4oyxksSRzOpV/D+LIn38NXjbPaYlsfz41xeY+GoV0vQMV1cCpj6CNMLwVxcc1
bciNvljCbY6LkCQM8G9x8TQNQG4e5CBCVhCz3ZhpwNCiTgvDwM3mesWY30g3j4qnytckgvmcXvNJ
hxUx9wHmy6v9sXXyVJaFSSLKhorktu4Wv9rjBsn1mzXnLe04cWiETWQspW6CiijhA0s8lT9V4LCx
A3SzY00sffxh3ft+nRUoCpcqZDUrLGyWSC8tqv4ObQrCfUM/wGMlrhDzrXrMxwHZegDfTseOZndF
qg/z0ldXuOoRsSPe9k0gDaC8lPWbueaSGKg/9+v/nSFR6aNescLAdyKoGb9PcwiX8JAH5NMBgZq6
A/rwtcWwp3fsjM2klcvfYLzXwdm/JzaQQtgTwA0JAXRcwyh//30RzXdFyst0KEgbfBkcSXhkaRRP
WozTnm1FNsVRo9/gyky31Lt/84n/r1/PAACYGKMjJpUfvu4U+kyYe7YSptSIliZlgLQYXLd/1q4Y
XiJryH9Vo0IvpeRwYzjGrz9f7o+//7qxYT6CeJsLwXz2Oj35F2KH8ena95ijDoxrVLjDscUUhnrs
hOhpTKF2dOkWqvmqwUNDT23ZJX/+AB/HEtcpCPsZih2LqbTtfrgALdWECdR9BQ+GehyJdX42ZGu+
Rnx1YlCm+YvHu/gvk/f/oBKuv5VREHgwn3UlZf7vXzvHimf3mQAtb5QvbGzkedbNGNtIU2ViFpga
8iIML4UFTKNC5v0ESqL+y/znP5ce6p33DywBZLHtRNf//1+XPgw15mD+MgdBGarOng/E7WLqadYx
wMNuu3SQopon0bn9ex3l5j0IlXHY//ny/zM4/vf9T1EFxARUAXtYnyHZhysBh6VRloUsPGibxScl
2w2+m31LGHjvdXp+QrViE7zONMW7WuLGXzaFuNwTjJePt2MxWNVt5WrbeCibSA2/9NhWeH6lH+SX
3A3K7UgFsM6kT40AX+Z2q9Isa4OFs1sgR3KFz3lr9OuUlqTaO7ExWpV52ZZwQl7eCaX3rWv62ZHk
cLN+xm3hqjdk4aF9FxYTPgtPZBOpHz0Kth3piP12rIJJu3HpMwTZTypyKxzjGAx3i0HKicYf7KlX
9u6rlU6TXb/jFDXHne7RDMYtnLDPTN+JMXWBpFSXsl4y7y9D8v/sJQOLvTK8GM8BheMFzocrbqKc
XYNSYySD4pwsCGP2mQq3xOts+VKgA7nxKrWcyUFRO0VxfQ883juU7XV1Pq0yVmarjn++C6z/3Abs
wdi/hYAuA4ZsgN5+vxlHIptyA+zcPhpCsE4aY5lxHht0cS/jWoMBCMlyxHNUOV2cOyTnpVNAYXTX
My7jEWlAg74sBFL0J1Rtq3lAvGORfTYz83jHSj28hLjk8+NKsrlIdWN0XwJSHZB4Lov31k5e6FO6
Bt2rMfRVcV4KZL8VXNxun9fmlh1dGyfBbupswK+L3aDNAIuB4KXOVkrDnKlfWsmsRSw4lXNwwZ2h
mzPDD8991E6xtPvKBSb7KRz9vDtRdY4mOxwl3D2+dm3sRqMIb0pwh24Cud57tbutr1D3dkvPrHzK
SFCzAtIw1tGdaHThdfR7RZYN5i6cb3TIM5On2BpHD8mFZY/Fw0qdGpzpfth3w5neinQlzXC69+2+
YYDYdP3/Ye7MluNG0iz9Km11XcjB7oBZV10AsQd3iYt4AyMpyrHDsTvw9P1FZXVPSj2WNW02F3OT
lsokRUYE4PiXc77z4OYo8zEtWNNy9OH++E+jBSZLGrmDdgp5hv8o+aCe5qlx3nrDG9W510xftmSZ
uym6VztJd/XKdgVZdI8YNyVzdt0RRyyzm3noZvrjfg2+upO7eHGh5PrQc2OR7AszxN/klAYpAXkG
QzXhVXNGOzeSoMXgKqTF79mFsSYMpxtvykMSiMOOgTk4yG7Lp7AmGyyFS7HrvWB8U6V0ieWAsHLS
lkQJO6Z5vxs1mZwxRRwvIR1THwHTDJ4TfYBLdmRSWca2hyKf3U45RJtTY1Zc5h56oomsQdXMH+BN
0epHXACgmIGrDpB42IMZzpXsCAUCP9Qb/Czpl3tEq8Fyp4reVFFmiP6Fjow6GOULQri+sFN9K/uw
9R9INytPaJks5OKBX6a4dLJxj+apsXaJVRALWBva8s4Y/3jRGUy47AZ+QfKCsx3keVgEbgeBAfhU
1VnJp5sO2J/KZUYvNgNpPPWlFv1pMTqUTIZfz09V0Y8iYhBsjv/iIfZrpQTPkLLXu2TdXLJSnF+k
BADOlZlmqwSmBQtP6rC7XztCXahm1mPNhfY/XONefh5lwoXhxedhiV+eV9Si4zjZ/DynMpwv4Io/
wPYgO0Vw8p563fz+52fSf9vh8vMgYwchYCNkCyBXfz6ShBGqEiYM5jfhYZMRnb5NZbjrsD1+yytA
MjCspvI8hhNhVdnsWtEQ2nrPqj34ZvvyrRBmTX/su6xxBURZUNF5ENfJnCWbEKFcTDnUXBVqqq9S
XNDYSzP3+c9fw69b98tL4BXYdsDmxQrMX05V2rMkHQsge1JDecFiYO0ENqiNL1ZGrtKGf2YyBbwa
8SLs//xH25e15x8f7MhxyGEg5IjFfwh67ZdlbNOMyCLHxN/VGQYb1IsFPNx+rjGMJaY3hje1PeEe
Qm2M0rX3JVIPY87XFz203rixB6DfMTUjIKeeFhtfnjMSDxvwLDhB21o//NLnWvNX5hIYO+lhYtw8
YboLvBEts2wt41plIoSSw/hpiv781f23a58dAO8tohGOIAuu3M/XhlFPiaybSWFGXvKNz7jnh8zB
t5LqRUaeYRn5vyhTncs27ue3E7AgzHpEaBSMlMw//0QJWhDakGz382Iy9E4k6TLBWAGlw2jJg8Dt
5uwsmEZUe1t2Pima1FXOJnV437bmkBVL7DYmrhJgHCFrHb+rnuq+dAcECBlOAdoxbMcidXA0reyq
n4xq1I/SbjN5REnErD4jtrWkKTYPmPcqWlY3J4EUCceHojnczpflMadv//SPt/p//bTV7//+7/z5
o1EEQcl0+OWPf79Vn/WXofv8HK7f1L9fvvW/vvTvP/+R7/zn37x5G95++gP7APZH9+Nntzx89mM5
/ONnys/m8pX/t//z3z7/8bd8XdTn3/7y0Yz1cPnbZNbUP+eE0cb9SbTY+PmRITP4/e/6PYuMb/g9
WMx2f7OQSiHNoUng9LmoGObPfvjbXyzzN/IRKNQ5ctGXED7xX8Fifvib6fGsh9ZON8Iylwuyh+2Y
/u0vnvcb7HiB4gsJloMu4n8ULPZL50KHaDsc9sILHUjvaHkud8Yfuoa2YrumS0b/eei1ZHc1TkJt
aysWGSrzUrx/sNg/CPXOythXYVHAeRmLJ3wDZLT+4U27+/3i/ze4P3cNZpr+b3/55Yi5/C4+Zy+n
DFBgltX/qHT/8Lt0bVa2iVTpdmJOd8vkapUbhi5pGltmnvo3NaEOQYz5c7ZjNJfYAowRfKzCPner
ucFzthi9uKxjsyCLy7RR/YbTHUEwoz3fPqJjtZhma0sQ0451Q+5qEtM4swg9ZymG6fs2o56a4jK3
OudfvLqf2zNeHFIbArb43ILLW/2rhKjT1VQDc2elkK7m3ihz9tFpa4ff5y433A01J6/K8THixpjP
OuKOQzX8q7r8Mn3436cOv4SPLgzVFJdc4NOM//IMZIhZ6X5gbWiVYWkeW6QVLFGUxx6KEjLwbpir
2u5OJ/n0usJCIhF5bZ2vc2sr5+h0TT/8i4M3uDyyfv6NmJe4Fq3CRV3Fv/58/aHCbpoEAsKGRBzf
/MIqu8lj7MVetYPtMw3x4BnEpPurndh08vnyWPcMPk5D5hHrCM4x6XgurJIlt9Fj1F1Ib3Wu6zrw
OfGWJQRfFkDvFQAN3usOblKRINzdJAk4GzaeKSXlrOZhRL3mBuzzR29wozQNrEeA/OZ0CMyBBXoA
hsT4Opu4mRm1p3V9hSmPyARCw7V3MjDkY1df5Vs5zg3tagH5YdthB9XAOBsEuosvsnnjYJ32d+Zi
ND60Jr+X7D2aEkih0CAmPB5A4rYFY97uvKkzvtC1SGNrIXWqqBz9eTx7FbPTaE0ZQ3/hkVE4O0KS
Bmsz4PgsP6iGi+rZRgSQHSQdFMgQEKiCUVc3gHRf+0phRzHqb/7k1jgHVF9NmzBk3L6BGSXLyHPn
5bki1QOND/qbnN1hZwPvFSvxzzQX1bxJamxmkY8VfIzEKOVyQJkk692E18o/lEG6YuAEB3GRUWTg
vpweR/6/eHZC373Uon+8aixCEBGk06Yh8TSphH6+agxs5LqaHStOpr4YnikyAWvAEUn92A+1lrB5
PLUctQWiiXD10R6uFBJ8kKlOOwc74DVG/aTIlxsPg2xIOM24Vggmnq3ai+18EvkBogQbWb+F63Hy
kPfNG+YKuFNy+G9DjMPJENCUxtnY+ROf0EvnMnaKK9Mu7G01ipnk2SXvMJ6yJUEA3HudxaHluuNW
SHdtt0MjYYFVozEUe6vKqmKfdUH7LWC8DxrQdrL+YQHUHGxkl9VuvLaqkYdZZSljNIqU7qZIZtk9
GhjFd1xpwmVlVq5zNJJ/kMZO7eJBdWyM5qTk2ja5r8h58GW6HnN7kHMdUyHLX1Aq91BXN5IdB2vM
HifriT5rLZizEA+2CVtHPijQJuTWMvmsCUZAfBnbhne5WYLS866qnCUdCqjVes+dBX2L7TP7urfU
SuITZz7YMgPUvOKBMnioR7Rh2dl+olHCQW5jg9zWsoBRI6UPrxL/0/AGNIQ9eDeKMn9gFQNMokR4
fpqduZ+3RVgRuVTmWHcjOyWO9VqjDHxL8Xx4mz6ZqmLL3jFZjmXmI8pi5U1mnWvT9kcTYLkxglQD
7kiOohXIAeB3oyKZ+aybpOmrr1rTJG8Zv7fJs56n4gKbIoyV295i2SI7/ADEcYet2iFZTKdtu4yk
B/O0BvvsVApcn6dYXWOP7TD5VAYJjxvt1sM7CE/Zb8J56svYSCbeA7qUnFt4nsoXCLTDhUlXYZjF
izQ3UduW3Gns/Fq9E3AFF1AwQfmopREgT6hY9OCzmdIHbdVt+2DVHRvVbLLgma25yD5YdFRFPGQT
GrmFJzZOd0WDHy8BDK6mxdCNfAKSWhy4QwticmVKtQeeB/LOh3sH3C9tYW60RTiSp87wC06aJRGs
WPlSmzsXmGK7LYirKGPmNIVxZRii+RHms4JDJlJ24ph60vJQDmHGU7ytlnUTNqF/x4Ke0QvsWmXG
ISwkc2smbobwKSmNdxkadrKxRNG+mqZLSQyqoSm3GR5/LJZJjtS4JS99xuEzkw8/VynNsNWoUn0J
BH4yVo2u9QnQmR1rH0xwBUctlb2FGKl4oGmZfzEgTHUIUbRl0ic5Rn8Ymg74JNsM8r6CCgThjkGV
oTZW4EFQZoxa4lzsreW1ypjaErddBi+CbWkaD3aZvRewbO7DJczEdjbRxfP+I2raWPA/i00ZZvoZ
M1KwxoXQYRVPuB7SuC9E8pxIm2ofqxVeFVOqfuuXs6q3HObWEJfeTAxp4tZ+HeOIH0TsOYN9Z/tQ
k5mYZeGDM3Q2M8ZU4+BzuR5gBS1l4m4UbnBcggCD1InGEP7t5exhnoKVz74DMdzJTaJlF8TVYJPp
qXSHqAoBpnWTAt5ip1lguo07c4afCooKPKq1zKsBaRsVwi6vVMv+cWpfwnDRajM1AkQai1/qpslB
c3by+sHwI/KTE6ZiVLcrQbF2a9+aRXoALTAOkYcklAGZ18q7IUVjs9dV3xIjOACO2XSS5/EBpG5W
P8/21Fpn2mFfXoDSFwvatKy02peggzuzmYL0agkZuUZ6vDCqcwx7Q2RDJwCPkRbNvl18XIQTY8UD
ElVj3vSGWBwAOwXUxk4Xw7up5k5vJuLuEUGwb+NcNKb5GjpDme1QAuIhn0imYxtsFb2IcgylOtKL
KrLNMPv5ADIkYHHedG31kE9J/wHEwP8c08QJ9myA2ys/ZWB+hoLW+UfYqEMdV02gLygG3krcq4xH
IidHLoHQMGTxCR1mRTRbl7gIGwZ5r2WwCPaeYBX4wRP4/BV6HSnV1QiRtSLN+gfTScNF0GbxzDag
uD5ouLfWvpkuN1ZVlvXXBV8An6NnJU485qMLzVAq/V2zIHKBEi7+uPcNWZtQr1eEuwpblAPr28h+
VOuggSWN3oL/J7dVMSBQ4v2DJiYSVjjT6IDvEJPK95r5GkeeCOVzV0I6imptBw+OKR2grYnp8tqy
HB3OZQPpHE0fzz/6t2zIwWYZpbxWWoWQbJocbaKnZfhI2bkwMZ3S5sOroEAfU8znkK7oL4o7/I9F
FvezwTExGNp5NywF1DTj40StnBhvWBiRgWTB2N6ulam+W3TW3T5Z28o/66lQdozULvTiNcR6dTSK
gHAiGD7mna2os6KhDsdvhdE4r+wVw+/IDYWIQYMbRdR17UriGzoSNNn9WGjYLzWJKhXjVNbOMs3Z
M4yYINGj5IiXSysXZLR3q3tN+pF/CnOArNtuatGT2FVIVa3LYSKhZRmTBSkONFkUCyV7YJet74uD
gxYkr4Zea7Iz/jpZ0wXlOFiQYJhOWtzIvQ+JOOkcudO5nh7KbDJrDjCVPiYVgqkIkleS7wKzhndD
7tE6RXWCinHjdot+T8HDDxE0IOdN4+Ikf0EsAf7Wii406gNTO2jVkPptQFeYLcqCzht2y+Qs/jZo
ADrHpjNmL6jHZ283iDD/yJrEKc6ZWAN76/Jw/WqiWW622h87huOIyUpKbyhYsSHDTkXkRDUwglXe
TXuJ4x8kQKrRXFYiMz8MPF7DwV/b8otqLKjz9eiwAGroC8+4n321m7SrPvoBPcpxhCiRMgjz3XcW
HN53W/XTR7eYrCAygKFYYbC+ggNFIv7iOBM0AJ6pUCXREedPVZt3cyRacCcbahfXPQ2zBHSpR2k/
9pT2RhQMBo95sfKh8zqYgcdl49Rvc+0ve+1wfDNRMUV24QAscAyhTj3T82BardRlbz9qw/PjlWQ4
vpHSFDoBhxIj6XpCaG+GDGoOUK+SexeB0IvPlyy7ZWGVujXTrkFlY8FzZBSbvbGQSCrCwHxMqxQm
uDdQ+Glzi9mxWq8M0rtv62zsFfjCQuH7TfKZaU5Q4iEewP4YsbBbD6qjpMYI5BKAK+Q+4kodFXVI
R0f4dQEOxckky+KH3WmhIhjx4LBa+G1uTJPgvBSmnUwRPEj9yrMpNEBIpkLHyh+GbCNsslLjBBmr
2HsTY8LIxk9/1SwTkFt3QOfEHhX8bwsjK9ii/CSMrYK9nGJ4dsqF8SnjV9pPX3HguKT32fw0wLpm
r3/0E0EJcSNM1WOugt22LJDw4DgGPKrXZTUea0qxG07QjGiENeveVJAi0Ozx1S7cvUl6sgiNBA9u
ectXLzUuUa5wCaN+Ej2IFqS53HpizH8A4RpSUiysEqYT4i4YDmmoksjhXTWjmQzg+3llIQCbT49X
6JWtLZRG+ypHYcq6zUudA1i3BkV4P4ADttG1eIJxehGqqyk0gXF6M9IjtDm364WxSBMLSu3i8jUH
hi92TnCUngJ12/CGx9mUPzojSpWudPqvM4AJVkVmcQtM5JDmS7orSrihG9cIrA/kvSltY9YeZYXx
HnUHxGKnzI6YOkh6qr9i5BGxudZPVWiMG44H/xhA3jjWY3rApdDceCSTHuoUYbR0pYq5u429XS/q
shqTm9lF6gaMSFxzlRqbdSyaSIVLj8VfdTeqLtr7CagQknHs7F1rv6QZEvP+Unxks96CTikIz+Im
htGKC4lDeyjQYqG+xkdvE5zZTzjl6eZiabEIWixHfgF5eA2z9TqFIbwPgrR/m3RAiE9dlHoDIoKJ
igwvakK13IKXKPfTWO6cgGslHOR32+VY9iojiJoZX8bGJ/LYqlc4QYk17xYPtiQiOU6m9Ui1dxvo
pYtygDSbmSL6ddQmz/pc3CO4Y/DA7PXUuytGnI4V5miPZDlecCMtKmZijBx519TV3gPmfQSRLo7g
PHZNGEqobWZ5u1JhHYLWJOfBb296cBNRENRQ53vKAxU0ZsR8HF3R0j/2dRWcx26uH7gH/UNqkN2z
WmsbJ12ZfkIh+2LDr4iWvCkPqi1PjCHBQ024swe4JFeqD4szqx0o6QYUhj6HrGGMnhWvOVouGWaX
tfjBz80Q2pyN2Vw4ZrFnx0fvpid/56xusbP64jTJOqRUzuxhyzCzgtUovJ2lRBfZ2rYoy+cHP1jb
m0qiZsoI9iWovHwsTSFjmoerYuzTrYNojmKwbM/YEvS95xnhtkdu3W7wCw5nr+vnzTIX+anpKPWA
GLlPTJedO+QOj6w3cShQ0uioG1CFamdMqdgGHn8eb388k/VHmnCw7FMe7VHGpbMfx1DDXNZpv2Vx
+hBQSdxr36uPw1TXJ0dO/Q7uYXqdtKGO3AbUMLHrY4SlgMJMd98Ip6SJZgYB8hC2P01ntl4XLe1D
J4vDRUfVAVQ7JmmbfPNb6B8XHFfhBPc+PfHZX43P1QmMm8Frnc2UJFczai4VtCdysR4R+plnuA/T
NkBn7AwDg/oWgbXXEjPQ1GZzXvJCXRXoUzseZXGSpxfKDM+wVFz4EmMaMK1lWMuzy6uivB/ppxDn
bEEJQ3v2ynlfWjMueQkooEt1Q62VklrCQJeTC0nytC96HWxd7dz2iQl3GnHsTUXti7NRWjRdlvEN
o/0pCdBR1JPZ7fLFAyRhrd5Wc14VgXEWAzBnWms0oixB2UP1ydPizWI/LICHcVFvsRGJ2O4sYzeZ
tniZzZ511ZRaEY4J2nqd7fFhJFvXnZgncINcU75W7Le8ZQ9wLKpV8R1rS7htDeu1ncu925esk9Hi
eC/IMA7F5LWntLfmfae4LTmUHKJ9aLOd8gNTPh8jaWKY7Bdi6h2Jxnp5nOchZAbjpweAlWs0+rmI
TEoMcZkhtcHonwe/fKzHla/KxHItwyU96MQI90CZml3LtC+GiSTg60CTgADmM3UoyWOphuq9WywM
Km34URqc15CFpq3sAygj2SAPrTsPOiqgbUSI6fB+gL3JZm98Gmf/aQECwN6ZsiebuqNRs5+Jzc7K
zq6afR0DunwqrRInUztiE1LE1xwlRBJSLWB1bbiO1LbtxTZb0q+LR/axYEBQhNw7Euz4AibtKem4
59KiuDIyZkMgdNIjZpl3BA7boHBxqvflu5FV2RWqhJuCjdih8Fs6nvVyC/uGfVpTFBfMBZnVjs2m
QSp8XTngQ7KEHtEHJ7vx6nbacvYvYJcuLcVsOzetXX3xM6PZIwVON/Ys9X6A+x9j/L5NmIJHBJ98
s6GO7TrPNLjnFL+hcA/wmY3IqNV86qbsZhjwRFRhmT97fhicZQirzVqqzyQTr5NIyYaH7nAY8tmd
cA+5/UZnww4TzL23lm8Da5kuGtnSonUUXzpb6kd7LvE2WSAM6Y9H5hd+1+57jxMsbDljBkZQEYIh
YuwAvwBZhunHmj8F5Ieff4FTdLhQ+6/cleZGQXTZsW+YrxEvk4iUGUZMM2IzZh8X2DsMhYpRbCw0
rgeTRBaEN8QJaVzaObOPizshPYC/f8RcS9x92pMwkVZz/1w5OVEkpvAeAGQeuUVa8lrwl1NtvQL1
drarZ5D8AYBm2ixh8ZzQ0AA69Oq47GETFoO0Yee0IyjbXDlbOFYwIXDnbTKw5ttFrclbFYYdMAMH
RHYOdgJ1xCLuMA13G1o9WjVV6b09O/zaA/Z1AtyPHtvBiHSKr93amYcusbOXDGBeTEuVkP7WTeQ6
1N0xIX9mr8qeWLLcGE94KgIk/54m9wjF6h0ulEMgcRVPY3vVGmVy01XTHXwJsOhhvSGboY9crdot
HMVnQXsYhXivvhAjfpaSK63yeVJyNAsTd49SR9tSd7Ra7BEox85p1uloLFZKpcKyviFOPqzskZHT
F8fCD146Kq4z65KEaDRmgflqrLAhc/+Ov3GIKXkjT3cgnIbROGEFOrHJZp4bVB4JTExRYD75gAV5
kl2AJMVhHhXjYXeUJ6YNFIpVtlXCGRBj4YxcAwiqwILJya3DdVe3xnF0e/ur8HIEKDr06odEFdfF
oH4AMG/ZZxWQv8wEzIkMbHhbgNZM/YbZveLUrNVhlsnGEfkxnLOQrYHvPeKWv+97YqPpd06VGF8L
NbowemT+wBN+eMWk1xNa4fDer+kXM0v1WeXmezK8NObovpIB8di6glsyL7qNclqmXGk21F+tFB7w
7BtbjF+osnjg3S4UsczJ+/k2bEmz9IwBZ1lKysTItD9llbkDQHg/4IiLvT4308iokjoiQI7oYm9I
fqxlY5wtc1aMZsQJvbV+M/z8ElRWsZsjiaE6hgTl8H21dN4MtpGo/6A44mr7HPSrThiEeeN32fVP
YzM/4/La93X4qE2oJQoQzHXGsoIBrol9xmwx486IuSdnqIwbtDdjecI27C7XquC2/lRw6dMbUoVm
iEB9xsiJ64ElHbiV7DLHX8DllwOwYOBE6/WY1YEDpDSVdbsTy5jxVBrBu+wporEggVQj0vA2ZLDo
bJRrp8YXQqgLY4/oLV1vM3Q3wbuyCyeHVNDWRv2KLUyadFREOmEvEi5xRPg9HPcZDUjonTqDAfsG
Cr60v7qoxesbYEFkitVMvc3HznfwwxhhWLsH7F+9vLFny7egbQxteRUA33sxlqBjcABRrd4jE2NL
Am60ypozQXJ9H8tCBPrgWxNhQZERoMv9FNR39RbBki9u8JUU08OgQhXQ2TWIprOI5CATBpYu7Pm6
ZXaQ39sDgpcf2FWnFfn+pRkjy4V9Nh96LdppflhTUpWJWV55HiZu3pfnnlvAek7g03eHqp/b7hAg
l5pvzKBJfDxTtFJP7GMmpnJ+7k57oCvFhEtHkKDDRQ9Ba8ucyTP9HayEpmUDhfDE42Bbg/W7oS8g
+kUAynqrTWSbe4H7fHyaGz0jgGuDQsETZN4IMA0K7PTspI1j3VlCIqklaSIZLCPyOo2hAlelPTEN
QcaXqk3RIZvg9x2Fd5g8SsQvtjZrj5qO+JzDOCtPPLN96JaA0DET7SVTTh797z68IfE+ciWIAbxV
0hS7Ffcemnc5tpRGkGQbQJ8+pqUXFcA3/R6umH+3NDb0J0C+y+EWRyjaNGy8iAEPtNiJOOtu9PUe
jPdUXZmFal1EgEX7Agt2ZFeRIu5MNTTGI5w58aMO+7S+b1OHefZQpM21GcwpvttgCdzvBgkDY3QJ
ZUnPHgGT3mE2lSx2CdPdNuISXcIDFTfICmKiinDvXrZhR2uYEkpR02aEZVbeZG6cbKa6XAzwQue2
haUazR72o9gLquqVmab9SUBjNu8FDWh+Y7RB2u58nnqn2i2b13JsUa8m0h/8TWioHQS9xKH9X5w7
lY9v6WIQjOgm05PHfb1dGcLfWu5UvhPSE7co/s4eIudz3V36gyThKSN9zcOvtq501j7TkNh3IrFO
kMTfGPR/G+CmbqEc2F/xRV6ldhHEciTWpjZLXnlocmIXmMq6yWdC3mWtOIJBMm5lJY27ESmg3Ool
tWjpwSt8L5o+uUYBVkisk473zgCDG7rOVvFQ8Qi+TQpVPqWuMq6YSNyOTCG/pZhvd3NTBO+Vxild
92GTEbbgkOE5IL2YiqZ6RSOkWLq42TfPX6Z3FrpY5osw38Mu1A+dxCBCgpPpAFVYRRtlbp3vgAVO
GD9tXqknP4e+g5u5+mRuLFvbf5/QI+16AHytvbyiSonbMDjNLnYtJBEyFmbenJhkmgfV0Ai6MO21
tm6d7sPX4ck3cj72PMyv4EcjMc6Yo7MGbg9CdcV2Xbp9wMGwy6juY8wWPVcaXRmesKid5++hZZ3R
oBwM/N27BQ8Qyo7wDny9fzD7EouZ8dag/YgFgRV3ph2O96RayytofS3/sR6LXYfVpoxWE+rPN4LC
cFMuVZmjggP43B0Augm57w26SXLkAPdWpEM8ojlIT3YO8JeuaUjvE6PpXDBpDlqLy4FQHXLSds4c
46y/fdHkA+Msj2LDsSbY4dJXojlIh7pzEwglnc3Sl9Z3C4YdOY0XmurOaxi7bmFxSfYE7DnvJZrm
eU/QEZuEESXXBTKch88l7xSeZ4ZaGMN85oon5ShdkDdQeQ9YBcOPJZvzijeCVmGLT7TSMaSw8glK
AZEiDjWtdwZZSZuow5QUU4e+RexF2UN1XqgF3zGNgrfFbzg12wwfTxMlKmX70yad++L1bfqDjQhr
5nVlHxXjQvTlzhaGRx7BSmsJwmiA1sk1oDfg6Q0MlAhBgTJ7BLzR67jjR7rkcBDZF1nwpapJuJuM
+wniu9+iWTAFoW27YVpNyJxYvs0D48AQFx7inSe7WGpmWlAEdFRZ6BF2g1fBjxn9tXid0nIJ44kt
NYZ6Do50s7h2X972TpDpkwVT9nPoWBgybC0LVl5GnZfIABuVbMwqITAmC6CyCKiwFid42S1n5PcD
Re9MbiUSNuL0ijXz6metJ0MegrSjLvSokG7GKsHJvJIwSOJoZvdszwiowLBWwDt+qj2bBT77WQaR
3uxbNyBIsoqbU3Jl51qsMFZCPwf2sY7tY0bDnOFXJuEJ3qerDh7JIgRlGYnxYUCj4kN0psU8IkYI
xye6H0b9fuCyMOvawv+BOwJuikFwF6EtOPiehMAlhtaU2ulZDrknroqhQPssFqJBo78GGkVg41nT
BjbOTOibxOfCIoS02izJQZiHrj+/BG1lPf41ZTU6zxXc4YDT/+hWEOXjZFkSgvAYc0H91M3LXyU2
dxKjg2GbiKq/nddMxwK8TR0lTj9+/ysJEbJcsfhtGfQ4w6527OljaBz7Vqyu4A3knll365xm6vj/
WDP4k4LwOvtAidT8GH6WEv5/qixE2vJnysJs/UVYyNf/LixEPuiGKOUuuW7UJpBf/lNY6P2GD4Tj
Gz2fj+zsHySwuuku6kFX/BaguMaYdXGMoFBAc/hPYaHr/YZKgeYZKJSHQI0A4v9UVP5TvPe7jBOF
5T///EcxX/B/0Og4uMH4LYRrkbTg/6LRQcCCaDez7QiaS/qCv5EseLAaCKhIZ6OrbYEuh8XacePT
UE5AZDbWbIg7LJbJMSXPa6tAOEauJXuM1YP6kpLFrvqxOQ7JaN1WugnPBWvDK4bZ07UMhgZWeZ83
11CKUe2DIbomTWrrecI+Khn6KxKvfjrpbA3INZCs2w3Fcx7DyXz2HGPcI24uTqQjDsw7m/WbFrm1
0ZMX9McmbJaznBzvDKfkC8YkiP989x73AkVjDbcXg4PsXobE09uL+JFGTN0jjqmJz6q7jYDpFcRs
rOReLGTvlGzoL/1ixiBxCa2oS4kzaG22aFGVlfoeJwfrXN8nPCRsbDY2lHcOA1DyAxjll+wadzC8
p4+Zpwq2H/ez6zNaniZjfxsy7yIiPD+xPlpw7pbD1nC66Rrn34S/n3VQVFuWOM6TLSpUvgGDN2br
ROiUffpi1ovxbhsrCkHEntFUlQjTrGw56b5C5iLQCn1bO8t+J0dSHIbBYWfaIJL6xtMDeGy2qC/9
6EgO8Kk8oM0CxixtBkk1a4yEiTYh8cthaur6mDYJBNiaed2AP/AQUFQ9zl2/xmPnyWvprOLcpx51
vVv006FJ+x70AzyTcyMaKx5pYY54dg02oGYWklDR7MPGzDcLyNsxor5GqrIarL/bko0g1IZ+M3re
DxTX/nnqxhlqQLPer5Pr3ds1xbrPzvfYjE64D1qj24ME6M9kvlwwZ4V/ogEpsQSTPCEYM1H21N2j
TX7QJuktxuO2Ze9bEgtjWkkmuAFCpNYxrK9wNUt747YlW96MWCgPDZLSYo9I0cITvtY3c6X2/VCI
91kIvooDnbeuJLFTi+fQrtrdPPjAlMHiQqpvcQDJ2b2u+8SLTZNhVClQrogE1GdReeJYBWvFk5lh
pgoRAhFrQvM0mU+IxvHt+CQRzNRhBnPiJN2WPtk5Azblbdrk7ktTsvfpBkOSUiTt+pyE4DYiEw7Q
Ra9Ac+f2ufWSlum6J4dm+oDOBL9aOnYLCcTGja+0dURAQQ9g1lm6l2WX8A9vwJ4lsq1NGiTrcOEl
cbigBXNohLdjM/KvC5/lhETStohYnP1L9Jh+tTtEED174HfaXe8rjedrYZBTygzUubG66VxKbOQw
+4jHhqFzGxKeue1LFopUdSicFHZoRgqskiffum7bC32krtSBSpa9Gheap5n7pYxxceWPT+0csrxJ
IH9B0x9fDCzjjzR/BKBN7rzrmwpYg24OxMVZG9vozJhW6KUJenM7u0h5uFXHKzJQyvsq1U8iCcVh
9Ai08i+zLzSgnXOrXVzaGZOlBWPIzsiK4i4hnZDNxxAgQZ71eNPCJxm3YZNj5qghaT0Bj9EHJ5jH
28GZxGerU+s/mDuT5ciNLIv+UKMMMxxbIGbOM5kbGMkkMQMOB+AYvr5PVPVCmaqWunYtk8lkylQG
yUC4v+Hecy8WMcIPgGoNJN4ecnpuqAYxQIDhsnZNGAIT1LgrVDY04uCC+m6DPqu5zrBrXGRZ7SWR
WZKC4JJHlozrB5m4y1Um2/VnB9IZLGzNKlvKPotnF9ZpD2AfcVgVflnos1Cv9d3eKJfh1FT1dGGX
iGXBXO1w1jyVhusxWZwKFUQeDIzpRO62Dm/yluVsbHRj+dLxUb9mbWsWcQFu5g6u15VICXVyRGof
ucoy9JJzlwAV71ueUFqQR1jIrjyaiEz3GYkpEt/+vOW+YddTGyc7SKfNvOQDU0COu6rDEgq53a4A
qRvP1Tj4FytEn0fG9Ls6nAQGdCQIgWrtzWDz6BKJgW7FTzaQr1DnaRQ7KC2y8TKlxCfKCDutLQcX
o5b+dDoygkPat6NDrAcRVJSOdIFBlBFYE1dBzzSuQjOVq2K9yv1Cb3Ve79saKEXoNp9+qd6qvj4G
oX4NquoaVOeDb+RkBGaUqDu/8SHxYcIZY9x/8rwNfQenvlyR6JBeejBR2Cw56mDmQC5HZyCJMZ1T
6yBXTkrMiNdLODqvBkvkLSz8+pSJxmaJlcjHki3Gj7yrBdweNgkdkUEx2hVUJ1Cv3uwKJZdergGE
3IiBA0pp9XNQndoNNoFYHIwI9LKJsWwwX6+G69Io5+Ryef3FgPILupO4c6Ad7Wxj+mgmI3kZekm4
aElQFiaglWs7bJDp5CjfRThymGWjCymAu9FwRHiP7zCFDIuYetSluKtIlY6Q1FyOZVoRO8oFjKLG
mOqDm4fmg9RB+V4TEV1ElUiDmPkI7JSJBFWgEzOn3VghtyuhvBCAshf+wqYM3yeg/aB9HWWL7rmw
RlJEgtY/WqjaP4DfEGHvNxTP6+CwOFl672fLJu8mrGrzDsoNsCLUCeKGKBL8hn5/skWxnLAPJM80
4l5xcYYE3YLF/7QmAjRUwiXmt/NdGljOA3aoYE9gdrtL+4GgpUAGx7BEDC4GL3vrFsaCDNkdA6VR
Ko+Nl8zNlrHSMYD3vuFcFvzD8/Y8mCa0f6JGPTj9N+ViLohRK0vegdwJ3hu7utXglPWOsmq12B7Q
EPEWw7IZgqW5ndZlfCaJ8aVv+UTNoifNEaIQBv05jTA+V+jXmGlY9eg82TTJh7TTHg0UpWcQla7Z
wX2iiGDBb1Qbr5L+K+Gg3IPSUReJ2SVXvl3J60wVmrlEPx9ZGHebzOjOPbpgnEpQE7d3OBuffI2V
G1kIDLhXtAiu0y6xLtJMGLswXQZYBdjmPYVkM62TyzXznX1WGYRFTzaSQDZaiJsJR1p34ZjtDYLZ
D62uryZR0PqRQp6etMtmyNCZybB8WX0WL25JJGSGvpcIlWQ7JUy8B+GhrrSFMUd4kkF5WX7ws0Hm
chBNuFy3dM77lTTLE72ueiy0GLlCSOiLtIV8aLLM7lZ3Bv4MCGiksfFh9xBg+CgBchIMfwh8xQPy
aGtCKV2LPfz/FH6XMB5I7ObgYs6JDmry5fOqiu5NOTjTLkEWJl/4oUfrIUuameQGGUC5rMhziFe2
XCrXa4WYP3dtaNe5EfcgyvYwucSTi1Me9/d3O/jOA5YIQeg7AQUZ134deYOs30NHDubGrIpuX3pD
eK3+GYPp1OIZYBfuNn7VOGEB3FtEdlGRZO2D6/ZqD4rX23W6XO+9gkelEwC4hgmh5XjmFy2qENRa
KeKxmoRS15vhdfOG37CWenGpJXczUWpQ64Jsezb2fQmwWxsBx/I4LtykBDqWBzbZcss70R1mEG5P
zUzIq65/dHhHIzLLyhg55xc6peKyCanE6hV/CM5eq34LWJKSTJlfImp/wCQ3oDA39HsxeNdFOajb
Hi7ZkTrlTrndDtDfNdP+L7sNt2Jp7jszRD2x3kP3+XRKe2+0ZnCY2tW+9CiWJjER2hrckkFiMeqz
jvNaE6zIOhrkLesIQANHlfrcPTOAJA7CkpU7Nf1kEkSd7W1IPx8zggSOzWmhRAuHoiDkze/v4Z2e
MVB5O8ljgSnfuGuDwQvujDL/DKhg72wDN0lg4S04s6bO6LQlvTPSvmM+V02onshkWmenfkhYD8IK
Ark1doM4MflIt9M6rTchEVImgyzFgIUEcv9CrD6KXFTkUC9TY7qbzBF8Mg4gA/2JYkk08lsSdsLK
Wq7YzRiHPizyg5Ar3ULGQIq1INtiI62MW8RvPiascViv3UrnX5DjCX7PCeTLAZOdWTw6Bk/n3bq2
UsCxGJg0s4Xl6WxIQpFx3c35vK+qPuDnWRlQkMaOdY8eFfoQtENUSxKd8JRgwceGlDNHzQmX4Pzh
7nW6i2Kw4ROKdL6qBzdepvzVZ8WPFbWZjeNZAU2t7e9VMs4xYmTcYGwprFu5cLmib7lHZ99smvG1
qVO0U8H4UOcrWJ1xrQ8wwtROCGKJ0GgRsj5MbC2J2pwYSd5h1bqs3O7W77BnYG/tXkxM2fdduYCy
tAu2W4udXWE4yLZAb5s4KKp6r4ogPYJQSvbwE9ftQgl+Q8SVfZVZM5u92nf3HoNvxDtBd1fUPN6r
DUZn7Am+n5f5Snv5XeBp69IdJuM4Qbu4Spj+RCaAu2LrZ5AUdkj863s0uj9H2A5sIk0kNJZht4Aw
04yKezSaS4+PHaiKHgsuu7/8KbAnPrJpGt6j7C5fMNGx7BoSnbrbCYXGoyJYi/ahhnbBH1AHlymh
N5dpmad3RNg0M5L/BgaTCtdNZnEiGKvlxylK7jhzm9fUccNry3B52tBp6UsPOx6p99J4VS0SLUJS
eLdQTJxY+6wn8itpWCvnUII4uO20Cmgji/R2nRIEGF1T33veOuwyZa5xxzw2rht//lCafLMCLF8b
L6bsfkpZty8eo3OSrmbOoShlxOC2Z48r+Z3O84yqZt8WfvmguwUQd+AhVT1DGZjilVd5ARxOBxQ/
I3v/02r0Xb1V0kXsPxvdcRgTBnvm0nI/F7y/WYf8k/7DPX8vbCqTeb6pQX49IF2nJrQBV73WPBgX
/QQhAueIvBrxrMWOWpZHsXoMtFGCMtBflriHlvVtDeykfWMpjiDx58f/ar26W5FFImPyrOz86epJ
802cgwdDDnug+Q7SdLr4rzEo1oJBhxfhONQHE7NSxOx7vpaFf41RKWFPHaZUC/kdbWdxbc3Wcvuf
j+Ye25q/f5+2/d9mcr/8rv1Xe/1ef/W//1G/OIT/n1iCz2Sn/31w9/Sp3pvfPMHn/+NfozvX/IeN
/dvE/X0ekYkzi+BfnmDb/oflBOx32Qa7MHRM/JL/M7rz7H/wKyD3iXbiF38Z3bn/QMWIgdizoe84
Dn/efzC6+9XpH9Bm0WXY4dkRjDUY5/Kv5jo8NV1hozgEqGuHJ1KK3BPjMvU3zs9/+youlCZSjfD6
er+NB4NcijqXIDCNJF8MphvlcJiHevn4w4/9380h+WL/6BTkJ4KROBCwYiBiEfn66zdDVygdx880
2rR2RNBjoklmiXeAN5ifgrHpn4ymXy/a0kL499cv/U/q0++vDVYAbbsJWUD8HlTQTLLtJrvRMIFb
K/lBrqpY0V+z+UQjsjqmuqxB9brcS0w8NoEI0+fBUtZbw+An2VDDs9oxyLNHAmsEsHJrZbbNdT2a
FIF/87X++d0g4gVcEy8CuetPAARXaA0h1tTYlpzhvidtGtYmSoL5byAjjJd/ezs8FnSMnnnHUZL+
DuFAkCWmM+RhM1TlQIXq2LN3Yw91N12JFojBGMlRr8VrFqY5R+dfvyF/+iYFpZvtA0zib+IjfvO6
jwNqxc4pxCboDX8DeS64oKdXu79+lTMr4pd3HTeSZQve9jNRAhP/r09ch+0zSa0OwGBQ9G/ap3HX
niOfSQ57/etXOv9Jv71SQPoINlhoLcwYf6NWYF7BooF6bpN3Fm0FGHEaTM1UVcyzcVGVHnFAf/2K
/+YniErFdM54NfSI3vnt/YNDPx9HdwSLBXOdtv8AbAu3lN8af4O0+tNDwoHIKjAgMEmw1rB+Q414
YKwV8ZvOxsHucl/4iBEYdNL/zrkDvKJ7dsih/9c9xvXy7/cVf/eav50TNR7bxV15TVsQvWvXmBSs
svuUte+/4CBHssN67PTXP80/vyZHEt9rSJaOyZl+djn/4acZpDO6ioJMchrR5KSLdbi1nHU+YTqi
8AKqThOpkUwkf/Mh/PNz45sIZE2OJh5Qhiy/vm7KlEYUHQHgYEare+2p7B3Ygh9x/AZjpMnzu/nr
b/RPHwlOQP6y6GOBTIDl+/UFkTkkfdV53sYasDJYoezkZjTrAt6zKIzjX78Y9vDfMAe2eyYA8kKh
S1QLnuLffrBW20ngX6Xe9D6z8T3pJkVzkoUxrC/FgGx+j0WvTmCBrXaztwcm4RHeErrrCnrQwbNU
Z73P1Wwi90vBRatTL5k2gRsOFmPHtBrdTotKDK/ALBFJgBhz262lvMTfNiw39J5jDXrKEvRYp8bx
vLDQCsQ7E4cxV3GtllreKJw67sWiA6s5TSudxouAb9FtIEDF/eocodGHmLVqosdwFaTI7oosnIcP
N+/QHS5imdrLid2Lf4AFFVqnwmfRbKmaFhQyuHxtYW57R8aQOGNCD3RV5BGW0ZDJ3LZNnJrsjjeL
LnnaNerhfc7efI2SGhxs5FRyLK/wBLA5ZwSEijQ1vOJ26nAvR2tgC30LFSRzdp0dyFeCzQ1km2vh
yR20HxdRbEBwSVQpE4i8BcT5Rpiu5Rz81OyfExMfOQOXtCRYnIZ6ST85HV0UO9JO7SWLk6RHdYrC
2S6nPlJr4D4NJg7qSLbLyo8Qc+5KEkpin0V+ArjuiiH/eZnZ+OxDGhkrIvEdN2xqQ+O+QI0gDjbu
UOC6rFGYeBEBegdaYzL35mKFP5gMDiM6m0WzGTKh5uBocKtZWA8T14V153bEZ0OTXGp7vyKukwQ5
Y8VMMZmXw0Rmerjau2zW2ricspl+3TAIFngM2npuQLKnTh9xTaQTmoABJaVjFbg2IYr75a1t9c16
1B0scwgnQFiOiQJvuBnBfzHjLhrrpSgMSGwJoQAXfc/7jitiNWR/iXA6fGRe1hITVySjA8ZXd88C
ibcJEH9AGDpDvC6vcWqS3sjAJTmiDBt4EkilrjbtIP2Hsw8KsRS45vaCc51io5bM4DaN6m1WK6rx
3nEGUzB1aNNApSFYEa/dMLhfCXrfJcbSrc8ZW1Wdx3ZtdkaE97B7JhrXeGS2jhbIcUAURy0jMSTo
pUZZp9MC4Cx5NROwFh6bb558mOZ+KzU48z5JnstRdzI6WwUx8vozmZ6rtPlY4DnKT8CtWHbMepB3
zYgdfWtgP+w2MLaJRQAIPzq4Btr0pa0afIVzabDCSnvbIeee4JEPHB94JvOi1XjtbX9hfizKJWMC
SmpctK44K+JpSqyfOKIUaH4pFqydo+Ngmq2SAROqzVZKBBWXUe8SYoO6Qy3tBhQF/TLvXbkccuy+
7q7Hgi53iyOIgWANv443ksIKMl5WSVS4iP3lY22QfXHPJVjkO9Zw2cg02+mulyTE/EJCaf02ppP5
auiuuBFQc9z9mM+Iw2AylfmRoNtphhdo2OLJdhzzxEfXfGM2t6S0rob9ANtmDX+U9iLSXYcI08BZ
JywV/mAuUGe3Duk17Ag1Dij+nNosexZGMvG6bN9ptybH3ZzUiwVmv791glH1F2RHjw/aSb3saLZ4
z1HvDDBPWeuXXMo7sVQ2yxPc/cQGYCIrLiUsXHRb9tLbt12aB/39FLS2C05lUOQI1qBlUEk2eal+
FmVpzY9GlyML57PZVOzVeld8pT4DrB2IZPTE9phgjx4XYyabeJpWI64YxFe36MzGa6L5EJZppGb4
q7MVI6mbOz8CxTXDrs5f0+OZ53FnApdWaGrX9Q4XqfM6i8HJtmGh8bskiSYnncj4t7zKywvGptMX
2Mn1OyMx2CPLVRY37ChWdUuKjPGedLb4AcIpeERGW4IiyVmfRKCg+6+QhLJb0x21tUl8T30RqmAj
JOLfwQQ6Q9HtVq8J1bFq13JfcNEMG6HPCQVl1QY+E1th7r0Vf8HBmhp2d+0IVj8Vjo6xMKck3to5
ocxMByc/mtyWOX5qDmF3glbWkimN+Pcxtzg+o1ovLRrzvPK3bJkn0gmbon0D5M7avi5wUB1qGpBu
o+0z/AnPmfHZG+boxVMV1C/h0qrH1fFRzDbZzHK9V479NZfsbnZ21zrDiSAIjYw/I8NsTFs+5Ql+
2gM24UQdiZTy3ydcQljBsnl8Be2K4bV28RmgW1zma1zo6x1UTkORiZwCnUk9PzMiZHbmuq3NJLci
C39bGxMk1H5BcyzeHfLG8whKNAO3jvl4v6k8l6EoonRl7isT6QG5UAUbKZQOCmDPEKaxRVLZu/At
85PsAIfCism7GTnGxOrN8sH87BevHK+mgKVETMKWyxqpcYZtW/Qp7yKzM2T3S/a6eHz/TK+BYjNB
nkwwBDPGxk2GBZBlDKPqW3wEndoMPfang8bga0ZJ6Hbc3IGE/DSsufGhIAYSrWK0CAF1NmX+tlyc
5sdgszW+XpjEwdF3uTsezUW7RlSHurpqptGyIPsLuW3MwkkOAckeXxkj7SJuwFOm8F48+ekTQtLv
yrHAq9TzE/0uRKGMDUIvHgVGdrjpOrY4W4/YpmQ/s/+RXLrLTSImdmddELIuCZcl8xjn+9WLTUJA
v2uS0KODxfBSRoKlHiErA6UyngnLy3YW9lVs3Bb2Uey3bX47KxJayMNrrfc+JQSZVU9uwkQpS/wB
9mqId3AEyWtrDky3yqnFS5FgQXtaJwzIvLMWwZ3rMLbvhtH47JqgzPIAK1sv0ZDPBHD4qp9ZsIAl
3akwV/dpcdbh0bPIMUa21077ZmIvH0sJFnjjeZCCtlA2CZ3o7QGPgEi6s0ujXrbKygjVcCl1PnIO
w3vBpUziPJvxNdJi8vudakqsDQNV17AdVsFxaeEIIoxMqIDEKReX+BHRZ1DHIw6qt0pogiTKcU3Q
FpCQPW77ZMF2nGAe4uKWo7li07b7A9wJ9bgIzpVj0lQj1PqeU3MT5qs0r6cUc8AmlyXvajkM2T00
MFC5EyriM6xWLaAoxlxuHaAe/m6tPP1RCF1SqrJmIsUN4gB6GFAaBUeSbzSxm62AR5aafSDe5zK9
LoDRTYcBr0G16Ym1dABxS+uYN9KmdpQlZp7zBuqtylzsR1ldY4ybyPy8T1JANifg5wxYQ4DiIJTO
iz0suFiiDTtzbjo5Nu7enPzUPwQOoQZbp+gofHOrz18mYD/vyp4KsUXgKIKNq/PgO6kLCaPESeC8
aWOyvzVn44NfjeHJnCSOyLmX6lljS30e7BRKByoBnucM0u1+CHvvrHkK8EGmre/L2B0X9cwAfuRu
D0b5Mbessppc66deSfIB0HTIQ9AOfNMKwJ0PA0Io4oomKPpIb0KxWWsXeedc+s1dM+sCh7lD0neE
kLJ76UuNt9RD+I+PxF8RAY8WkXWGlsGzge9UR85COMa2IjwDbyDOhfOWXlGTeow1UI30die3Lgu/
jE8alNhN0PgT6ntXBBd2TWMUZfh3r1bwJIR/oC8LWNFiUo91QAscKcq3JBoGsyf3wdMyPEFAJmLA
Snz/gRxmt9xLy2uukCCtr4rKrtg6M0tddDwhhZzNoJsx9NpNRzaizUuyJAaVUFvX17ydHevNgrU0
C7fMvvMx2f7IcHKxLtFV/TDownyw7aV56oupHuD5D8kX2Rgdi858GW/DhBUZC8ISdN1SLwKzytDP
cajm9DlcOwKcUEa3YUxpPX/qrG6uXWc+9xq8sToi7Kjvt5qgOgpf3J+ATdgJc2oNsOOBQg0U/t7Z
oCt9w2FhEsz2i+GOHssXtk444taCH74u2uboMeXHZUyherdyQioeCd0WuzDMk4fFHblEAB6Ck1lc
u8PkOspvi/8MBzuduw+sK/jk/cxRN1OR0ArMQYjgq+vXqeDnHhLoYddyF7QJNJNqXA0Q5zOer02G
6QNy3+xPb6yP5BqFTeddgcB2mo3up/aBLbvB4SxznIhw3SZIRgk3/ClxsERGM0fREwyV7EOEjZwP
VZ1AcGDhC+QCHMlbvzgo3IZpFg+AknyBhaUdfwzK9/jXdHL2Uz97bGCB6T0LHoTy6NotN7h51iYO
SWFR+Y9IiBknMIJUYsifLD47RKfBn2kjAKchkua14WAHbG4GERQ6ROaJ5pmk8HLd7xroQhuNlkpP
QyaoVTKp2iFu+GcKUkQS6g7fnQPVtOlYtxovcovdrAqDuK9r0llRU4hpMxkKJ4c2aGIjjXptxgpb
2wTY5J6ZQ7YxAwACnLpxi0/hzN/2gmyvWCMlLEItB0ldy/HsTcJ7QwLpYrH0CugIicUSRGkEidCn
CI6PbGqBC9RAbI0KwFFNlE8EHd2hN6MgRGQ2vWl0KY+kMiXVGX7QXI/KwovPQDDkiFEm1Ue3Wuci
11LOumGUewYNjDAKWPAs3e1MEsywSw1ceByRw7hsdTENKjar3v48Y3zfpnxtn5uyYL+4cPWj46wM
+ZUB6oBkDnMGHUtIAyZqweFtVQZ4NmXAGCQazy6+/dnL7mmtxmzHYq780Xm5/mK9NDc7IkK4hFSl
DG8/9zARGTC6CLtar0TmMA2m/42hf2lvmsVxQbPpdQlJ5xsrDDa0pQESqsWud7TbxReJd/g1soKt
P0F0bXZKmhSnDTMiBxNpupZx7i7FV25MDBPrhsAG9Pv2umAudEs/DnDNQQAAPXjpDLD0x7ECp92b
mAlB7tBSZsK33204fJdazcObTs38rL/i4CDXrhju2Vx7biRATxeUtVZhbkrPqzysScTj7fxBJh8U
AmNz3notdKuGz9dRtOlCWhoGuSkir1NcB0EZPBheYzzBjOvek6RaucOdPH0c63O/UiTtOMV4+/yH
mXIpi8M6R7UCiCZ09qEmrYy5c8lcYqHt+IkPIHvFYCafksDOmdgDvBjwI9sCs2m/WngXtQu1i3TR
dTjShlJIKluVfB8l9cVeTkP9WPJG13FRe96BdDS3Q5gSwtU2h3S4UGtK+U5M6AVrB9Js7IW4Drzn
5TrFHfI4I05t6dxPfklCTT7g6MfB7XX3ZTkRelO5zsrp4dWIL9J1TcmmHN0WBESXUmoSLqzuoD+G
8LRsHgJKck7crUF02BlHp710P3q9vHENw34Lh/M23ZZ8KDecwFC2xDgyQJJMSS7HemmNfYLZG4WB
m1mgVdzGo3FQgasIsqLheW/YZNkbtucIDuapdV+0aluJ9mBC34NOBqP/5HjFzTwKr9sypiKwoQuH
Odt0dR0e8wVr9kaRRzQikp718xAUDGPcQVvvePUzyDykwcKuIMWtPTV0Y+lBh6xDkW0b5W6czwR4
I1/glRF3M8iLeloUv8OjBxXsH16nWaZwp3OyqTEuB3wNjWNk75A6eJkG43R4ofBeGQfVzhmJlaHP
g+XqkVeYFqAxZCpCNjg4UKPsA6o/aIqOIv5vB/ynv8rR4NbHifgwqPDAm8voHMIdRgPGG/Q5XTet
O5UPKE7c1MMOTiZnukl5+/SucDE9b/yeZ2VruswJXk3GUcWubrIA4psxDyKaSTryY4dVIglrOAD3
VtH7fuR3JJNRvSS22Nj1ND/xCV49oJZMRWgVveKgaJYAdeONCSPlyTMvj0CkLxJaHVJ29LJwVAzr
pzv43sm2/Jmjrk/9V89dghdV2OozBSpdxtrNwjMpb/K+mA+jrBjcNEfNTl2y7ILJHn9Owez9syTv
3sLGtxAQypTw3TwVT9xPsEfdkud0r/Ek3bHFMIMroVz5NDh1gtSLffVthYjnlclFUm7I7R4ombue
nKbe6rMOtdz5hjdmoVqcvBbKTU/mmFUFfcTnSj5DERUZi8peFjnRAHO7eJDGYenttAAP7BRm8gA2
TGVxHQApv1pF30KwS2D5Bc4CutAirIdhgtLOdCgV1qtbshxGuVErvKWNE/SBfcgHlF6RzzEL8M2R
jbdZkwaTFEPJ5tZebT4RI7CZ7wYolIaljagqmontymPy2eDZkwGu6yejLNqnpWNbgzVhmB9hbLso
2ZyA+mDwaDcPOiBzkg8RhgVURYW8bOee49zFfsSpoNkhMNnDeYiMvLOpdZhvXuJhIg/ZRkFF/LGX
81tAyDV3YgzmMLKUX4OpspLyPavwOe00H8IF6TGetXiWvngx6xCjKH52Lu+xTTUv3BYL1Xpf+zcL
nCr3ULmSTCblZelLaDC+icelRVzC1I6hWp8H7k+2CcraVJwGVVQgmlCbpq2Kt5y4XkrJvhDZBt0B
gs3WXktx4GjWrwIRR4p+zGuotE2GS1GKMpkwsrnB1OwlnXwhxbX9IjTdeigaMSRbf8wm3kwGVNB2
+u6JE1Nf20BoQATTUgJI54D+dqq+/LDBWnDhE3uc7peaBmfrLtp6TbxzqsY4KngcGqDkFagVEyFk
GXb+lnzG1SXHERwdPlvHJrzRdJPk6DHkZZ5VtxjH8qWUCF4NJwUe1nS3YWUgeaH5T+4WYnUXBHdz
cRvOBTvdMGxsnIOlDneupetrRNN1vysMK4HG5SbiKShwuEaqdzoR9/65zzSHyha71k8g5TCcP8eZ
BuMidvRPySVO/LGOAVIO/QluYPsKDLPtCL+xs28zBP2/I6sMZfscVvLRZavKm1Z4xo8E9GpDZqTr
tDvJcC/dBhM4OrgoIWqbtRCfU+ho4hVFWr+YaFCSjdRW+ZTrVtVby27YCPWzrgNYomCy9Fx23Pqc
DzPsYav8ZJ3cn8G2VdG8I8FfqYr7IHkLmP0Ry5ebTvehpQv1f+iI8oSoUIagkbRnVsd2MqYvxxuH
nxbEDSI53EyNp3xg4xL1xmSEO2S41o3rBLqMS2tCbO+RSDxvui70aGaYTFwpTgiDExFXSeCiir6E
XNS/mBZi5DMU0z46BCABnJTK/SRamWDJrkuYyRq+aF4Kk8DPTWIu4qbwpXe/MM35NEfeX/T0gQEX
r6Ubcj0kW3tsobBbPCuQ313j1wZX5GJczVwV+G97xz6wsK7kye6IpyR3sIMCIyV16MBY9ivE0s3J
NBo1mFQZJHHdV8iaMRmUHwjSi5lPEsifKCOKFWEWIahB5IR5SQgIfmJ6FW8JdDwNA7Fr9GaC4g/t
1HBosZafDL/qfhYe2R2coOwFOC8ncvpqcpitnbuU0EAaxuEdRW0CTmZhRmaDIgvyNzTlPCZ0ZVMb
oxfl84vPZLghnXj5MRN2RTvnUOXiSRoReTGhP4v/WcQaDHUW9ZhJ2/2ymzXXm0L283XV4ZqNTMy1
pF7n7TkdGsvGvZON1BWJC5eDbFDQXVgVeSxw1yc5EnlWlQuucX8tjmzQvJvJGTSGr8nRTDQmpodb
XwmmAIjzVntL1SBJMbS5MflSsODGJqCeR7i5aRLbCUP5yKda9C+kr3JvM4Zrah2HXnjXpGOZt9b5
qaa44qrddIPEPBlUBAqzK6qRP6I+xM8PipF1EPG7xo1j1HBS0I9AM5jKhc9ypVrb3FqEGbMZU0Yi
9lnGChI1cpJwMDXQhreyrxh7h8Rhs6cSrSr2ScHc4tLnw0oBaXMxXpXMPo1Ny4RtBWWim7da+EBj
8FxZ+MBpKO+oRIx2S6FJ3RUsGpQWHpZz9K6XnJtmgOKE+0Gu3/cYAKrbiWSHacsExGd4my3WGpUQ
NBG6dwhkthWminqzlgwAYq7std00weR/WfRktNRJmVsx7rSZfcbEVCtOqjr8Bu/qi/0Q8AuRalVw
xL9FM65pP68sOBH2JkE+xLElF9XHta2dat+w3VAbHSb6gk7JH49DZhs3jEdqhmYZMdxgZZ2kjUOs
xV/uenaJ52z7znmEtM67PuvRloIqhZVtofEnuVmp5ZGPbQ0I3UVmexhXDoWdDMzkJq8c99psQRjp
XBhrPDOWCWKStiSOumQuWeeu1ECxVUHR2Xh85JjBg/TBjpFIY+FwW5J7r0pC7F5ddmYWWYzPoyB1
6E1NGli8Fc4c7OiEGdRoYbvGifo3IG9J52b2aDKzHj5zSC1iJ50l4/Gu0XgzwuFVy5tWNr7aU+Wz
MWwZbNYXU2ay2CS0Du05iv3WxXtEP7ZzaCAulk66L1yW5Jo5Ei9O3OS+2e9Y1FfFAe/UeGP5HosO
yyK16R4n90QVx7GFSyUN9CvbfgbFKxsuTIR2JawFqGwJcKnienZ3uVcHAmzC6Oyo82cr9s2q5ulo
jOEeQVL+o29zEMtrxUQW9HQ/XTLEp0wdvbB+qAe4XKhZlvTKTV0JVDJ0MmOHqTgj8clq/BJ7D7TU
CG0zzbkDHaPEdTRI/H5FWCWcRbZLPYILEjtTVhMiQxhy/WZxyNNaCDQsTPC1/6Yk/g2WA7k54Apt
GT2YBZEoR165egu1YV7ormfcIEuz+GY7Ub7OOZK5CGHs+Bl6o1Q/aV/QWQFUzj33reWwqrFAuGx1
fiDJV/U3AUCstdbKNUA7kwchwf60ajkx/WrHrfJHVoNJ0FQ9PQxagSiYcZKxEGdPGEF3FfobtXLG
0dYrRqu4XNLkkWVDNtBLTeodNxinh4GZNQXemCDwBbSBV4keUxhxFyarF+MRgm5l4FZnVhzmYmsq
ZElbIuPdh0YU1L3MlcbjHAZwmT2zqJ5XTs1uW7B/lxcVGn9i1Vbc+TGMZ2d9WHLLIacoE1y+RWeW
7IpEZS5M5X2ZgdJjy7jBmZpmTGehL2yUwW8CFTk6xlFOXngrKPLqbYC3zYd2khUJCJDRg04LZ5nS
6j0Mh3F9lqmVq2PrZ6jCkQwwGqU+tyVteyIIF+2KEWFywEfjPIiu0hw1ecJMVa81sy7V4xbnYzv+
N3XnteQ4kmbpV9kHWLS5Q/stCWqGYogUN7BIBa0cGk+/H6pnbSszdyptZ672JrvaqjLIIAGH+3/O
+U7VYfpyeahQd2Ase5lQI7pllOGO53HsJ/wTRab2Yc2jDCXIJhlMOJ7DwtTFZNJyQ1WVifq39Cf+
KFGKfRqydLlxGIbwwc0S23xLvei6SBMnOPtOXJMVklHHSaZCDt+i0/jcebXbfiO8rp4NnMacBQ30
wC3glNre5rPtnOxw7Lyd0TU9E8QypIMB6m6tGdUKgglWKyExZHSTM+gAQ9tenFL748VwBpa3UXX1
cpB9kqqzRL6+W+YOlmnq5RL+E4XoWzcrGnUgbU8/tt0AmGV5zGdSbAyVznavocNj1IRMyzC6Wl7h
sSTpMQZfCsddNkBzt/SkiOnUZLn7lUSs+iqbblw2xBjNUTFZo2PijjMDAS4ylAycVC08Cg+Z4seP
UTbl9Q+/pBQvo6C1uB9zhvyngYkofu+Jqf+uI9D/wGiJ0k7mJwbYd4N5XLTBKtOXbzPH1oox+NJ6
p9yIEvFEzVrmnChm6uwDz3LYPInGGABKyGes3/UOmu0a4DKvMrLYwi/MtcTBQjOMHyad2GpHUWRT
fzR5JJaPoEEag+wXpo4tIwumfBYs//+Cc/k/RQX8ZEv+/66uyMZg9Z97k2/fKXD+H69l8q36qbNo
/Vv/gRb4Fxbj1ZiG2Xi1Aq/O1n/7kw3/X2z8TJzLrKvKNf3Ve/UfBmVX/AsVFV8zhiuF7crG7/a/
2QKKf4XF3beVu3ZCOv8NfzLmLn4E/mSqRoVLvuoXd1chs04wuuC0qINKiKOroz/05Pxic/z3K6xm
NTJGtm2p9d//zZjXkl7TnOkZi7ByLd5RROl/8xV+sW6quh8hFPMKBZExfgeva/8rr8Ba5AkTwPdv
Vk25RK2bkozeAB40HPsI3PoPr/BXR9n/8Z/6JpYTHFbKocgPHdX5rcOMoS12WjbONArb013c1+KZ
lhn/QxLZhrwI3RDP8xh4Mpzzy7vSTsKdSTntnXQipwl8Cxrtvpn64gOZKBudIBIzspUcRHFsiNjL
Q8gJcroKg20ALMUV2f63C//x3+/175SKn52Q/AZcPRICKRZC3/aVtxoJ//ZFN5wmGxiXcsPz9Cq6
b77Kzuuzo6Ly9Z9f6WcL5L9fyVQresOm3Z5/+PmVDJuBlsgNuTHn+iX0dXohb/JUxsUS/FdeyFKu
yzmNcOkvL7TknE7hMZobu3eDArchxdtviRo//vPL/P7J0RfjKAz8RGXM325CUICVP6+JSIFKz1mt
2gJuhcvkHmmc/sNr/eyTXT87QPMUyq5/KBaXX274xCNmLpLS2sBup0d933AwmOqF4dIl9vb//HvJ
n72jf70YvxRRAaaY/K9cf/G/XRLIvviOeAYyfUUBcd+A+UXeRRk0svjv3ppvPfvF1YKK84cXZjDO
j/7pfnI9f63wdW0TN7Dz69U4sk2N6lJbm8Z0+hdPDqkLRG+haQIrZ38tRzVZW6zP3jfYE/k56srl
ZlHnukNobezABiNSMbCbk4e0QsjcMpWkpATQBnMhzg7Gx3oEITYwEC62pmmU9FH39eusTK4Wp0+7
l5Ct5KdwaVdXJK60TesX7LDwBoVJIHnyM4stelx3ieWOcwAUHK03xdd8TWuEkMpf92ONOw5f8hok
/h6m3vjq1v7kbXUj3R2Zcf/m9MXY3qLOszGhNjZ2Z6w+wrpE9Ugroe2pO4ZZ9CqAfmyQECgQPwuM
PvaGzpPkZvXR96EH9McGPKSOI6IlDRVkZr8VoDTJZ1pzSOQ5I7CiQ+9D3T8z4myem2VcYXi1o/dz
bbTfkjnqHh3g5idO+OWxgJK7szsk/k0MR71iojyY+jD0rnVn2WM7bBuEUAFEzF/Z3AOtGUGH9Uvs
J1xPX9LEAJ0ARqrG5DPT8vxQL00LS8psijvcvsN76PfVBX3GCmS4GI8wJ6pHqU0ouhjgr4QvmUJT
R0C4HrAKww5HVA+mItq8H4ZO9M8RKFECjJzMzI2btdV01xptNF4itwVptZVhO7kInVjhDq0Z9yvo
0fPmwEqr8ZnmYBSvNvGzT2pR55RV7+hUE7BWX1tPzMvU81iykh9khNWuiKHC9zg1iTNjanBleDW0
arptQTP2tU5AYp/5Ss192+Cvmehxplo6mtn7a3gE2GnS8mXk3tkZbNwnppIsItcefkJFD1XsOdcu
AuO8MO54q80F+Izqe5R/NwVrUc2ujh8Jt3vbhvZff4+Xhd17h9x510MW27WGATO1s3RyMuswrm59
Nwtcx9hs+kvBR/mgYr85ER3kEVKW8zi/ZFxBqzyeNkyhYgok6J/Bi+6rl85O8l1vRstFd6W72kzG
+ei0FVf0JjErfx/NFcoebk8IIJ3w8jMCN7gIB6xlbnKmN4X5MBKNSr8OwnLlLpzCzjjOjsrHZ8BM
6XtbcV65AGFgm1wuJYdiVeUu9gjlvLgZRZ3XDrDbWjfLmDpoiOJ+JveX1l1g9y3oNJDZ5sEG+DVh
/Otyq2Cm75Fy1cLtg6qStHplaj3dm4DTLeYze1IM6jm2yYWS0MDv4wqzezeJJO9tox+Pxjzqx0ko
91Ns2/UPU472MRWFuU/wGcPC0/07VPpx50QJhQ3ThKMpkHauNJbyph8Jg4b0rM2+8YqmDtqpHAu8
AmnUx9+gjPo3D7b/NbJSmEZ1bJpHDhT+QVvWyGixRvFWcYqfjy6YEv1ocM6tWS+YH1iF98AKuo+c
b/x3bmBJn8WEmRcOS/c49CnviKIYEAK6Kc6JC078HcCnxSQG++AOZwVVS6UNjzeoTRqydi5wjXGL
ctdDOV/yFkzz/KEq6/id2r/yKrGQf0UyYnzH5BCfAptaSJV2EYvxMBkAA7fIa8nrnOjI2hQtQCCH
ZmsNBd62k53AQ/AD2KUfZLU1qhvGCO0eBP3CzkUwAzQfYo/CqJ206mRGzwZ3d3XsRDBZMaJZbAtY
lc2RgjAO7IwWJ7CEZIbvwOpBoil6h+xz0AjSxlQMJbUdwNPBK9+zZO+hwCNtYoSbXnjfZRCH2gN0
1A2O9REfmtr2FALZdIRgLITFl87GxUo9ELGxwe5so4t0OJQNuHQzHGVz8FbeKPnpfOZ0aupz0eBA
2GKxXXbAFBJ7M4jWuMUcHVFrVJm8LmHhvJb95OxmUMRnVcs4CgDvRUHjd/ObXwP6vOL1EmBLaMR4
aTTm4C2FPeUjpejxAS81rKNe+ohmiktk72YLZGpRxb71mmNL2ZYUdl1yHWnvCEXPlyf4EKPeZZj/
lYt2NtfjM5US6XLORULXvdctpv3odXZbwN9qxmZvY45NnlxB4YogLHeG2FLJz+CNZBn4idPYjyMb
ymvDPOopSgHsHSUxvfCIDycOosGM7qVdurey7k1693C/msQVwgGHYwIeqaTxbaIO2tV8sfeIDnO5
ITZAYxqz3DB/UEy0lxoswVRemWpMF8wO0bHCIBPdoUKhLUxQYk+zaVTPRT1gNinHLskvkcPIBR9j
hSYajabaTSYpkTNH4Dza8licMR92MEq3fajRSIH3pB39WmCa3BvWEcBCKdTOG6xC3RwJ85nukWeD
BtYLveheq6o9JBTYfygiE6E7dedppKF86I44L4sPGJKWjwsLgLfHOF3uW8PHsMpqO5yaHPDm1nah
EW5oPpeHSOj+EUPL4F2J6jNLtPGcyz1tAogM1aysm90tJR/nNB5qWDDvUZdonLBzmDxbWSs4GISg
kVIz3C29D7VnZm9BDcBq7YWvxqYEvZG4vhM7rGAew9dDvAAjZJzrWSctBimvcBdH8oOyCsubXdle
vSM3IJ6L2DHKQ6v4spGXtfIoMZmjG2gVVhzy8/Yr7Sw3lmlJy3Mxhe3RiXDgfRB07ZkUmUDvwVrb
3Dc1ONwr/F5alChj0f2ls6cy3NUGjudtV2If3SyCsSHzNp+KLbJFW3x44iDbgr+xsMHC45kXnw2K
ObnZsJNi4WjHLMd/kMC8khmBF1gf9AIaBiaPYmRmEqASiKMNEiC7okfAFEl8y8gCqVO5NgLSjsds
UTWzfoS03ZLoDyG/sN1hvzSmb2MnE+C59FhMx96FX3DTE24y2g8a6N0E7lAPQsGP0JSvfFyUwNLm
R111GMjoZqywOpPHCGexc4qY4JbnNsvSwG9GGnCsos2iG3uXnlBVWWV4+KFaBYVRRntIgws7qJps
O2n24VnQDCyTJD37EWZomn8oi4msY0NJ531s43gPR3q9GcjRYSKRgSNueaSmHuZdDiXkiPBq7XLf
0QuMZJeeOJmL9kdDyAPXBzyrxVAfnCgFeQn0FU8EfhnaW7IUPF1IiOFpKMYm29GwmKkj9rHuPlal
+FQ0U52xjPT1Dpj/fGnMJT5W3oAuzuBimvej29r5x7FOV5RlBSyTuqBZXs0O4yiWL3u4CvI25p3K
bOoTpl7lX1IesmwQVmhUCWp6hQaPLt1io/uYgut9nGav8vHADxEeSFHW8AkXlfJAc71PYQRtIrbq
ZYf+NrKpMMQnY7J9f8vQpX2aLLNELi1aF1+o9BlB+Gm1C8su9Q6UdpvQyQSYMD80rG08x8sEAd/1
9YHwhCpO9mKEXwoTH6TEXGd84mTVLwzg6tl49srY9zbIdgXeIN2nX7qiHBFVY6+I70yvDJsvIFcl
mRSvoBhI5IkunnGWsap0lJDC51Mx26+p8OgD82UROEmtdqZVzUxeB+Z8k9laLz3AljVQJObzPBvh
idaDiq4SOzT8K08OOpZjFeEZt5vmR2ljgPNL9McpzU5zll16ZslUCgKsh/kSt8G8aOMEUSHDeUkJ
BRDi8GFKRP5St/uO3T0lZQrzOEZL7CpWVzwsTtcO3GWKTBtby2UJoAnDjtfZ4j2NZtpYG3qbMKk2
abnj+OHc92LmcGUX/Y+cjrlX7kL/4FGwcWlVbe4NvzV+SPJpXPiiotWIPhj4wG3tjafFmCQnETrx
0M/mMvrq4ik/NMtSY0ezMmvCr+aHAIdTWVJVZ2mxl1TuTXA6Umd4q5WN/F4p3FzZ1OU77RgtGsTS
6gA9tH4RVlqnO4+WQbmlUss8hHoKl1MCxzdi+rqyjVl1xKEYKd8guDGM6QnCMNRLnTZReaXgDFWL
7EL9MdEoG0SZkKTws/dVSS3PMl6q2LTmE+slVTZND30NPiVmTIlD4SuPCQC32VIQ1ZliYZ6jZj2W
4RDhValB2bv54B3TqINMI2q3PdZpFI83LOGYZ+mtTx/nNG++NF473BHTd/CTUa8WVqqfNmaThdW1
N5Lxoxi6AbGlnMbeBM/idgZswW7yANrALLpWpoq9cxfWafHSlf6SrlYYyw36gS8bZ32psy1bk4Hi
w9x6MljYP/stkKkds+8FupToLoOT2+9TYUZ6G9mFKO+WcaR/y0w6Hd8sBzv6Jsliq9xYvTFfjCGa
x11ji+kebntJ18cakRiMAo0UhKSzSWiR/orA3z/0lGh2J6Q5/xPqGHboIVwdPareLzPeG1wm8fLJ
kezc8SZpSDVWQuUbfPmUMKo0oeXwQM63A0W3+QavJp6fboDoA6/FVLCitQ5cYp7B0Jgz7VFjmu0b
IeNkI+aobA+pWiEwrcNuQiGezXnG/1Vq2CfZQEvflOa3Wk7RTojGgxsHgXkzlsLH9RhHn1MGcS+A
xFnPK92KNy05zZYLlWIYNAxkY7fFlQCv6pOpa48Jnmwuvpno+xgpMQ8w16129ngcPii3Tn7AZ0aD
MCc1HZQdz/fuMHNw71yNPIVPnmihm3QPc2WbUKhc2b5WtjNT34N1YZG+uey59eCQ5yC+t8XofsUu
b9xlQ9PjQaAp4YktavWpH6TdshVrOeQuuO62thVG9HfPETmloaM4clMbtL1bju0c3GFqr1mS5Veu
aRngUEz3vPXmifoU+TLa+XNY0r9R2rTeIWSyAQxTD9TaQAHRRxYcYrVqJM8XuvF4QlzC/ZtRl/Ch
1T2IMH6afc9FkyGJaqRwDrnWV1942W7UTXUaF8jMOKTbERaZ5nASerb6tIrZx4p66QqnRov6ZbUG
T5Ecj+G086gagMfaVeSbWBHeDAM1zOSQ+dGN8deeoGMlz/RYWC+iaYZDnBS4zofIzZ6MxJ8+GToq
bm5DkZxD0O2SG/hyRx1iDrWkJ+8rH+L5MFvZTYeIW6LxoWJ6efXQtYk6uplCvPM51m9aToJF4BIw
+9z3+MpR3lv3mELWYewjG6ffL5mV6D0PqdUf4ZPsHCfewDZpyvC1cSf/sODBCVwsJz/ClT/jNib8
yaRdjlE8pSc94ZjAbklJCloexWL96L7BrUqfYimBlnG3EaZOkgLFrXBQiQfm9M99ProHwjRUmU7u
UADexpJ1rMyQWQYW220T9q27qXrq3EAJ8/zx5ipMMNoT2wuKGJatrQWpz3FWKQd4svfgpeDHPxGi
BFkYNvpKWIAwXk35C9HG5OCMLGyOnGuaEM31L7WqKN7yOTWzQ8b6MW+kk0d7q55VMPJB0HpFguBa
SoUnYui08z1qM3zwZV1+xnaLicpPb2ErreGuXnonWLfVr/6Me7mABdazofX67Oviq/rDrA172FPS
KXB3rHU03G4UWEOAq2oUNT/nz6UwHuTiuul2XGeH2yadiA5i/fcIonI+mK9lJJ33KrHpdtTMTQON
4crZExDXuBJ0ToZ6zoQKlGy8dBvrkMUlXu1gXTN8HUIXHKntPtoyjZptW3OwQggch2s/cOfAiDcx
0lX2Y1s6/nd3ZmbFNhrjeGfGy0dVhvbHsJ3HG+MxjpaK2ODFzyV2McCpvb8psQcRnOhN4hMLgs4O
w3zyTFNICtOYNmUlyzDZ1yhOKf2oXAQ7WpCwW/le3Di4fqV3dRA6861v6ejJ1TNgwRoZin0xVx6O
adpyn0Os0vWbcWWfnxYHIWtxaisUrn2WlZu+vYq8TnaqML51cx9iwOd8/j3sXUPujLCQ21KO8d7B
enQZtYepsKOLPj7Sadi+e3ZB0smr7KDpKUM4zp3kpcfWwnNtCIohTaOWDxOxeuihol97y8dAFOQN
cdB34T10KoXFtaGafCtg0Dh3ddK+VHX/7vl6wKu6LveYna8LYAoWWUx7+uwc4qeMy+84h11OzZvN
Tv3gaZC1S1ICqBD0BrDYYp68Y2Y/75SqOE6Rm4tP0CAI0Wuncd9ckhjn0S+JKAGeHegczbtvNdtM
nHLKL4Kh5tLYSDBxgc/cCsMr5hvGKRkGbXbGX/LK5XtYppFSVyGKrAoWaEdETFQ/TnelX1EVqDUA
KlzKOKLwxzbqGo8U3e1rV2B/M2M65AXmfmKEJIoUoF4oJgzLH6Z4UNVG9xZLCGl7oj2pagbv3rLy
au8PnbcmQzh/0AznjF/MfkySA47D/mTGeasOIceAdxKQ7iGuh4z+INunr3WkDyOklF3sOWDM4yFp
1AM36FNGSxl2BLwpDsnq8KR0b+PlatfGg5Lts9rjtrMoCyJ4tonwDWJ0izTsy8HeagqX6EtVRfgB
22OvcOH6BKkrvrw3l0Gth6aUttbNqjxiF0Nqn1xahbu9GHEJBYAT2UFZg0mTYRKHIynD3GZ4aMHA
uQuj2f/G0PN7ZRZPYZxBoW4n33yYHWKV+yUew3wXQX1+JnLRHxLMAvhe17KQsKVGDZYiYfbSoxWd
/vhZFVeKBFOHmyKO1rE5ZuMgIkXxHtV+ISgb7ac3G8tLQ89Rll6kVRI/TylIKk65qSJxWN0olNmO
LYZQ8MD96tTsaWPLo4JGydQgAk6WskDJBCI5hC+AxHUXeEmEfyh2AGtgeRIhoF8Fja8lX9gespKY
iJF0prVRRTSrY1ygBNzH0lXzJtLO1KA9zMlXyQB9oBCWUrrUJlAVEJmavaM1z6lxQLkmYIzBj/AG
eyiOvlHeH2C8LtkTAB7/pXYLQWEe1/i199ZmZSo8REaFEOABHPFMXygyi4kYPgLbon2GuX6PPMBH
Bk2wbcb3Im4pCmmspnkfGOAt3zoOYZBW2QKfSlbD6Vh6JjTItjbNJ0kAEVRDVsoXY934HiPbku1R
VfA7u64sdyQuigciKO1zLzOH2TrbuO9LYsX7qYSrDqSDEtotyBCSrAIbzjXnc8cppV2m1FLsHadP
7uyhC5cDpgv9RMS0h1jp0IHia7U8dKFIHtnVjfel1RLq8eQEdoEsDv+VO4XfyrkXmpo3J7O2qLoR
DuEyZVcrqmK0LxbpGWiQFDiWli8CndkyufN4Y+B3Oyb1tx5DVrdNuIjfigWbDtmT2GCTIKPiTfdz
RtNM0+eAPglxMq2MmKxueiNK34gMtBw7mPiTXcnDYHHt9hp1AGdmD/YET2Afraia3gerAtAqDL/B
lGPo1xyvJxocz67vdpGmjzmJl2CFencHsEo+BHOXyEXht3EBwGupn7t5sUdaQjLLvCZOr37kHUdZ
LKk9tMAY/uF4IFs+YwAkvcQZYql9tvOdyo9TmbXZlvLZ+FQWGblrDcjlQNFH86lwZucu7A0g1Fi8
noUFvbpJ84Hut++qro2nwmjpxlTfEm9DnTheeCRR2tcmdqLggmnyxKCcSfG9laNqtsOEyW9TliGd
RRkghg9QQmu9o5qMU5rQXM+oz+qVceEDRIOXUDosr+RFQfmOnDf5Fqtl13VTfyqI+1+KeO6ObeV6
d7YHq/1CzYrgqRbaKtrzVK5TJojMzk59WpbICnzV92C9ymFX4nQjpRhmg0l4aTGii/BstMSiXHBR
hyFDQL5xWvjQ3bP8QZSEn+oS8Sjo6d8LeZNrg9Q0o2xtYujBR4G6eGvWx2/U+Vx5rqozvfW5uz8j
CcoU1OFa8MKVau8SvSLMeLaYL22Rlg+DV7InzJhN8lFxjttPDE1BI3g5z4USmz6xtgSQ51nKwfso
8bFeQEK38wMRxJ5w7WQ15raM5ZkU75gExVgRZs3QLL5ksimTvdY4Gz/UNbrGBohNnBx0bfHY1Qll
YnBSPYSgwq7em4YzcKzSKXsqkfD4zXxwPI+yc/ynhOrb8pynhKKCovSM16WtxYOIoqXZCEALFyej
mIWA/iI43pmuyZZHudNdUS/eBwviKtEfo3MhG5e5e+VaCvfsqMRezV1fnqdO2l/Ye/IJOY6s9RE9
7JVECZlaiPfEX9ui9ZaDWfh+F6RUIJovDZsyrPeWlDDt5qXn9XpjbQ1yIsBKwvXXfhmD5Tp3B+Ot
CiHsph6PVPzc+fyFL07eweRIs89ZDcnELBLTeB4pkkd2GbIYXzIVps9j58NKg0HcBhkBynzrpHpM
V31qOHWFogZ3ieqa3iFahF5SMoo5jtNpeu1mC5jGHFnXmTn2E3p7+rnsGn3E6F7ok0dYKzvGurS+
yMkxd1mumGMW4ezpHf3k6XMp58bfjDXuN+JlI6JWOplsc90I3lltT8nw3FUhzaT43PHMhwOO1z2W
B7zEOYkuRo5llItd1nnuDwOTTH7qxpp0aFGwSm4tlbcn3PZt9aVG5JlfDbeU8a0NC3YrIDOZ5pMP
ZuJPOHx8HYa0wJU9JWSfx0mxZ8Yrn1HtYdFQWpL/rfbLoIz4qQtXPFCSZO0nqtaKE+nT+GgTlQEz
kObLW9Ja9o+pnbLnpPZ784RVr7g3LReXHnMP0WzSJpk02ZyxFlfK52Vyn8FtEbc4nrnMUy4wAOU8
t09FMcvknCJHc0KN+QoAQpn9u+363b3MaN3iVKncp4SYHEibpise4Ze1zxZHf3vjYshOzmHnQg+P
JL3lo2mWQFaq6BPJZw7XwxQyjCQeYRGbteS3Xg/S3PZRmwzbiP7DFWuddNOF1syk30o7mlq87H3y
SFu8RS8HAZ7qA+GS8T7HxMzZPMryD6XAsLARsu1eOseFf+B6NPLabm2gCiTV2V+4+YIFoA0l67Sc
OzASOVJsabAno8i+uLgy5sufeO+GDGxbdvbXbO71ZSgd/ShddiegTPCpNnN8VzmE4yy0+YDE4XB2
maLgdHeQGMCraGMmGESMCloqzl7co3isvemG9xKJ1BPafErL3vxmi1rFQZxYA27Z1jc/JWwEmYjO
2CgIb3TeseWmOWkn7a9Ict5nWff+xfJt594Fe9UEZMDD7DASJi44FyYkRu1UPA2VORxMDI05d+Js
v8JGY5kdelYlr6Osde3NmhA1i1Yezd7mzJWUqmt2C4yCHbyN5QfPLQlNpNY+nXFp/t72Wt/lBdp5
NWVQKsbQIKvtMg/E6G+k3rihe7Pub43ZmI8taY59UgzTvVDC/Ch1J69EAJ1dU/OjGmT+EO956xS7
pEFhzM0RkFFbzVwlNvHHYRRUhliDkfpnNKLpA3Ojcs/2GbhFMdeEW604uvMciAiiX+kN2uzv65Ez
foKJdQ5yxGqOLzJi0p/PEx3PIQ6Bb9xK4W6oW/WY6p5pVR7yhiLXAtImxYOV9Cljnbzzg4I15UMv
2OEL1QLxCB2ftt4wNosfYcQG8JqM1GSeqU6lPSvMWZSP7NTzbBuP4DbyMSyeU9mOn60yobKNQWnL
1j5S2nqMk7Bu6TyGxwbixD1Ois3uWkZScUULo7jNGCEQO9Mm/S7McPlktg4SigCVrY+ML+fXZhGd
uIvRB/ks7KIOT6PV2zDnVWJ9t7gNDyGhMh2AAIJuVRpZfosinyFEV9fyNkL7xlrfGsRGEiMu97GB
KKoKYmHbKLH814LOGmfnDr3X7FqakzmoFUUfAPJZylOoIoNa3N6rjT3bCrgHOQriscyjJX+Zk4W4
vVGMV5PNHQm0jEVuX/Fcu2AT7OUhX4ry0fHZ6cyhtEgZlRKqDF9tyOZl/eL2YcvO+oGxpx99HtY0
rMGxc1XBUBiCqBgi+lFbo4TrN9nWmzkNfwH9WyLbjeGw/zAXmym033D1KtICqDgLAHhWSYKyrWtu
YgTfJe+GnTvXB9YL6lEmL0tAz3bZLe5LVHu+igvpyOUVMZ5SKNK3Yco00YqOqKPRS20k3Fdjn95H
8q9WNk9GWE/YrKd7GoQ50XLG575YVvLR1mALHUyLQdZjnmL9VQ+EqwGRdcNnhzQVjLYmLh5JgKkp
yBDC6CShcI2y9kyUN0KQqJxzWVxClrF7zjHuQ99N+omqJEKppijRMQYCfyok+BX6XTbAEathLKx7
w31atba3i02nOBaxrVIcAU51Q2FjDkxeB+hK5NjhaeZZM5w71+0fxmbADgnTCMCRdlYcG9QJTDfQ
3TMYCHZfPVqpbd5RjBhbF6x41XSy3ISJl69F9Wh0ZYbwM3Cr4ANIOHA0+iHStsO9MZaHlE3ORYbx
8h7qbHzWpAXQ52GtXUGqLe2uJl0Fx8xjl7WvQXf6MK3z4cQg23xz2X5/APdH4Dl0LGQIG3hiX4XQ
FLntwupxYgSwowN28NmnzfZ5zBK99iGCvyVkRe4P0Ic9Hlp24Ew4oGw1G69PkcWo4nxIyayGe/YK
EnTLWLbutsI6VD6hSsTzMz6DXH9k70OA1Cia+AjKMvvRwuI1DmRUhvhR16Uwj37hR1/EYCtvo+3K
L3ar0gsr1fUnxvU4dahJ1hnmJlHx5ADseNBLZ756kkBCyIRrx2ctPuEBJL4Dk72bzICDDPt9ntkj
Z9jFYRqBrJqzIBdDGqIXtci+qqJOCMiJ4W6bjid/xsTvmiamfSW/0vCt46B7tUg5vNmW8ILMM+Nv
AA2VPmp7qgmY9fDSOSxKRlS84ymm/KedPtBUlOCvV66mfQhvXgTXzbHqN+Vr/1s0L2Z2KikycO6w
Mepyx/59yrZOXcm7mUgGc25/nD92pZ1+waNgvTdQi+BMZaX/mcBjCtmlIa6F4B/532J0DMXijhLD
LHX0mq2B+ZpFC+zdqY3T4iHtADXsoIIwT1QeleLHLPXVE7NM7CFm5CfPQ6FFfZ+FmCS4AcEdkH8d
6+GhIB93juUwfRU8Ub9bVRODucmoH2EubK5XeOpPH81a2s8zhcFACzVlL8d1X+ahHjJjooQUHwPN
IKVMr9jVCAGHhS9hGJmq+6g5TF7SKc4IrbQrFbdniYYdMaA3B5Qhrmt0NDA8KLqIiX9tNxFdE7bl
UGa6hAzBM4Atb1Y/2V8IdA0zgUXAQ9uYh2p3BghBgQzy+vTUZUZfHf5nNy1lT/8sdfJJZgH26aTx
AsOOMTeMjeSW9aV/kHDsrvMUje9m2jUMY4X49M820t99xp4PNNdT0mX/JFbm+N/tq9UoYU31VLOa
7W1O8DRwyypv+QNj9f/iyEWVXEnADk0ptv0LvFvUaWjMXYpgTwOQMG6JIuJU3aPt1vYfwLw/e/H/
8uMq0AAKM74D7cv/5RfCuFXTmsRod2FmKET4klXh0//zZ6Y8ARHas/h9hP+LZZp7x5j6jJew6qfa
eylpalB/cGX/bpf2hS2EhfHMIQVh/mJhpnUTu0zc2IjUY9AY7Kuzg8BPC/f1Dz5i/zcTsS8Ax/Mc
V54vnb+g5H/zL5eNZ0HmIFs4r9NVpnpjIjgcUHz2tfDPCQ0B//zhyfW7/tm1zEdmmvRG+tjN3TUQ
8tMVRxxMiwhwUJsv24HZoZDnUh8SIoPJXRTtBoRf9w8u7d+v8tUfbRNscGAYi19N7maEpKkwzdHp
cyO3dxzKbm/1u3/+zf7ylf/8mynBKBw7NiEBaix/4SQTAa/GJmH3XAfjlr7IwxBMgbEh/rxJdtWW
7WWgtowdt4iz225HMVAABnLDlnBTbyG2bcKdFxBC/kOU4Pc7grclmQJgE/dc+9fLtfZzIMIub0uq
h6l/6/w/4Let333ovMD/Iu28luNGlnX9RIiAN7eNNmxakRJJSTcIWXjv8fTnA/feS81qnEZIa4ZL
mlnUMDursrKy0vw/K6uqEHf+L7zyiQnBqUmS2nb6Tbmb9e623VZ1VZdU0IbQ9D96W27o1tvBpXVm
+z9a04Tp+ltYJ7a2W6ycIGVe7Xe7MXflM5pjvYFmv00XndqZ0hcJg4YKgEnjEeJMxd+CbgI8m/mx
3iv33pWU3piblh14DjYff64t+hs4/CXx87k7WZROjrocHC0CqGADvp/6CFpQdvz6kLsAoJFQBXDi
6O2Lqx+0tmwAK97cj5vf/Qamu5XtV2Zf8f6TAMTJxI2mMAll4unff5KarLs1VADB6HXrlgqzs/lr
BJJdNdIUoIIqIhVg6Xbf1PqlJp1CRvoYRtbd5cNx5maYYmHkhztGNW1otOcb4mQ5lDxlbMABGnPU
jIc8mPG8m6cxMmu3l5QPahltKUXdX5b5NnshaM6ZlxVTkQ2bgy8cSDNx6OUNFEorERRW5WvREz7W
ev9YS/ktVAo7qsj3FHRnwBJYBZkS+zDYmltr8W1WTle179+BT/O08qkW9oNPBekGEyrzJMz8/ZOl
qOoZG5oxMZCWvueFfiMTtBvg+2y6/M42WwAAwWjL2mcHznowqqgsad9VXVkZklncEHhBQHTnWlZt
YUMscG9Gf6Abu0zp4DXgagS7py/h4LGVq5jEHf1kPy5rfhYFzDZwIlI4EkBR0v+RIbLC8A0yZAw6
9xRr26qHsHXF5Z95PUGYsPfgDNE73yOso72KOI9CuMX787JGZ/cKQjhZlsEMvqayme+3kv7aMWoz
zaK3xgCzCSbMmKbtRFvxZWfRgMUMpDUTHMxzlo4pnGDfkppGajSPZ579Yczk36ZtkExL62ewHPKX
v9XJ0WViNQICUzeJot7rVKQahGWGBUBnSH8qMbavdS9Y8Uqcdm5/iIF7RgZs2mQqbNb55BTkja92
zeR4G0t5acCxotcCJsOSbvf2s1UY7mWlzk2P+FNhSGseCWM6TFCqh+APwGOf9CtSN3rYgkvR7eIh
fYwh2uqyaUXewo4RU+mYhCLzu3i6QoBi0lgBxFkHbQIm+GRoniAb2+iZf3NZszNJhLzYBEo5LKJj
CoeKMXQ66yMTsKfaeuRPwsXYAapQAtoK4rO8YolnlyqXvArIFHEpQ7uMQL7fNbkaKgCR5ndx69b6
R8X43TNhlMnUjK1d2n2G23p3Wb95Z9758FmibmEiDiPChnjEIHtLY19GIuSWAARVu9b45QG69tdS
eJUY2DtHmVlIQS/ykqNKZ7y2qYb7ofhiVB5JnJUrcGGnkGGzV8DCEt4Lfp/yZ2HrvkUsL91CmLPR
q2sreYVo87Iqylk4RpSrE/RQf3OAFDSEx1bXaKMNdjbPk1pSbmFtaralVQ7HZNAi4HyM3yDuAL7p
k5wsuuwKQHsqen0DrGDkDSvWeXbubF5gJsl1GHY5DubspU9OeV+XiTNYigFnETkbiwbzg53q2icN
vu8jORMyV3qbrQSknK9zo2F6bx5jphcbOxWWuqTRr9MATthst9ub7fZue3PHP+3nr/1+sz8eNxt+
u9vv9/zT5rg5NJvj4bB5OvDL//1lMmnxffO0OfDtI78/8ef4s7v5+/zizl8uf23nX1x3s3UfH7dX
fN1cIWs7/8L/XL7mPzL/0flftj9vXh5fbn7eFNuCf7u54evnzfyf8DlvVk7rucVpuswUvWE5TCSR
1Hm/+npLHpRCIT0rjbOJqx+qPO29+NYzP102ufNd1nTN5OwweUtPrjis7I9GOVWNSisdVtcBrNuE
xk1K41IRuoXz+7KwJaU4pLps6paOXEGpVAOLTXFIpsVJ8YEh6SOzxTTQ9redKl1dFnVuRpqOS1Vl
FDOZWp/1PrHemMm0bvIza5Mm8Rak3LqEpbamxKTWu6z5QU39srxzX6cZXN1gFIDJwlU1q34iD8hM
rdAiGKKnTq9uZC9NthTd8+sBipAVt3ruyBHlAGzJWLFpEJW9FzVjd+pGDWJY1NnxUSFzvgk7mEeH
0cxp55FDEya3sbuhseTFoq9kxd/O5/69V9cMLGV2h5aqn1nM0I2AjXotsGUd4OMS06DlClnSeZ6B
EPtUhLCYhQKqoUKpnqKZMrP+SuPWGPP2WNE96ZYjrQuakv2Moctw4Y940Fq5dC9v54KlziePF4it
EgW8PRFPtjNNPC/QOz4BqJ9ASsLLmZs5Yc74OYGg5O9l0YSjwQ/IFaaKs+D0248kwQl3kwb8ROla
du7SlHCj/i/lzJfPiU7wcDAKrCCHevG2V+6AFQT+0XbLZOW2XLIQR1ENDbor7g9ZiGsgdY/9VqGR
ocyVx7Lwf0SWtKLLwnFjnpX7XuFZrOAf3+vSBzENownPQ7hRik0NXYahDpDMGeWKtStzgC6Y+ztJ
gi0OTI7bAYTBm1ZnsC38MGF4wa9GgtnagA6hIs/Xfqvp4Ybn+bJdvJGfnYs2uABI7gI1JCgJjPjY
0JXGw1v5FPoPFM51+aqsP/TqQaYsrYe3eXctD4eC+U9wwqpbemVaZ2+A3pt/W/ksywv+57MIy6BH
TQhLB8vAZxnzg9/c5/JXD0AQzbhlutc0DuEAXvkNPL60F+zMeD+OK7HBglkRGpkqTZqkrDTxSgST
ScvNiuUoKqBVtbbgwqIF6bKiCwffVHRuDOBtSLuIyY6WbmuAB6iBMFn2W82NPY3wvxhI3ZXg+P+1
qBkkZ6ZJUwn+Z0ye0/NY+n2pF7Fmbiivvnbh+FjUxg3tkj+gf1gjqDzfPkJkk4gORkZSt2KtAK6F
sgRAByvWpENZ2j+0WGWY3/nytyohhhehKpPHV+jKfK/SCDpxMUI9ubGa7jYASIvxjl2Yjzue4SsZ
oreP/P50zK5l5kunwcNiGvu9LEcHo7LoApsbb5S/9WHTvzDYLG2jLEmv9cqhl7Kgknb0VU3qX0F6
LKP9jJNXQdYQ26+61gwR5fOJG0wK4350yWyHR0vy9YeEjfHuvarofyUyXeq3zPUwa2KZeZ1u89Tg
BdBMFOn21KaT3yMsL8yYTqHxAuKc/VjZWniNGQ2Q33R996kIKobEBs3MyOMVWXKAw3qg1ysIq2cL
uqJPABFHDBQVzTHKhvaXZ0XNkYGgIVpxmucHiGBec+ixsCwmC2Vhd1Sj6mojip1Nln/R9Bs4+S7v
/tLP5zFLdoztJDYRwrvCYTjVzxluG6f8e0Ovw9RbL5dFnB9PHRCfPyLmj3Byh0mR1DH3ggiZ0Stq
1Juot1yr3TYMVFyW9BYhCvYFlSEmxtsVyk1HuMU6I8jkIQHhGY6czdf/yYdrD3Q7b8YdEdeh2wMy
sU3dX/2eSUFt531kTv3Q39ADv3kptvLm90/b9ffWdrxeu/0WFpo6Bak/bb76NFW4GOAWIi9cwwXV
apCqqwD/aGvqLyz0OxHz908Wupm6vmfM0GZsGPDyFIRRN8rl/moCdWJX5/Lw6fJyvxWrhOUmoaQQ
2WKcFpWz9wLzjF7u1s4cJgvAPdeK6yKO4ZMDyh84EYY0buiy+gQ2x5MOhq4dMLiUZzc5U1wWIzGK
Gj1e/jzn7yKTIiSgA0wzkHYyhLydU01REs7IhEqmP+m6z3BzBXZBfRVNwWd7UlaeD+fPlbc6ngoV
M8UeQxaW2yiSUYM4xQYk7HtIl0hk/yzD2p3K+yg6WupKgHau3JzhsqmmqRZXz1v8fbK5vDc1mgOB
nZfs6UrTvEeaVDZK293pBJ7a5P11MK0D6cTeUsEjl2cLh1aGF61Rascmz6UAfLwztH5vTSDZZH8p
CKdDuYR3rEyeUMfPvbehhrb3nLlaKnKTyaCNa6lbGkF3MHb+nXGIcoTzN0K1pdVFCjLjWN9bsGWV
2UGjDUuyIRzJry4LE597szDy1EDU8WyGWFUQFjQTBHwDSrX1DE6kQbfJA3t4ybMGMng9+xkyEHLI
qy56lhnlW7lmRT/wJt3CVlQSvrheQXozxCEYIFLu+hPzeRG5gg/MW8PRaGSYJ7gfK/JE05zlATdI
+9DMTU1W9P0WTg0MKDrpAVCYGPFsX5z6uvWuFP8OsPbL63r2yhREWcI7espT3Qj1GCIpBoI2itG5
Yx58NhqIolTvNW6royyZP8ZCPY40lP6DcFJ8bCvle4345b2eVdnkY+kx3keSzzty+lNamv3PoK8c
o5n0VabHCyz3/iV3IMcqx2J/+QOIDkdUXvBvWW34neyzzlEKSoEyt6EpD1JeuTHTDrSxU3wxpJW6
wZItYUeoO/s4W3zogm9sg/w1WzJfpuxK3rMSxtvR//4Pup3IEeIceAPqLoLY1oWbcXsHSEfmA0P9
ARYRW13xBIvLqM0RNXANc/PA+20kvRK3jNMUNC0ndG6mB59Xb7NtKuXK0BmBXHkCLYrTLZkwjpSW
JQtW4xlFarwNhbayH16VkwmYNwMqmzHNx3snhWcQ/pq7IoFm6vKSzsf89HZ+Mxe6/gjq5nBbEdJp
RFpeFYJb7RbpA46CQYUruTxclrGo3ImM+fsnt1IErwKdY8gYIovwMb7xwtClJ/Aj6KRHK6g2GoNb
fy+SfqM5xUMU5chCxDrDh9gTlBrw13xiUMzxv9A/Vfef0l4FlW5F2JIjPxUm3E55q3qBFYWFa8XM
33Y/4T1nPJQmGu0b2A4br78Jjb9i46b8gjflfcR1yG/snWCeRRDSzDCLlJRpPyjN9QSfDZXzFWdy
Vrd4k6PywORRQUFafF5ObTnWpRnBHwbDnal99JlUt/cBYxpwIfg8NjdF+kuyt0Y6rHjxpUWlfmuA
NctxMCzBMCM5skDO4KzLw8D9S/dk+CxbL+2cA30CgIfa06fLNrPkxeYWAPjBZ4xCsVXIZLonqiXW
VAnUjy1DGW2q7gJjcKtsNQM0X0HisTuRJdaD6OrsdGjFuKLin8EI3a1HzGQY5nPlhzugf49qw/wk
swvQbvsvl/Vcuol5LfL2ofRq8tZ4fxyh9e3qVuZ6dBJGQr0nh8Ajk5ONAwhhVqw4tjVhwtmYps4A
DQphnfbD8Q+QjGyT6LUsd4x7rbiy+Uedr+kfvYSIpoKcIq6sWZTyoibfQFu/vG6LP58uEcYSHVWn
aef9uvnQfkEFzc8HP+CjEnTfVShE/kUEbWr0F8oKL+L3Igq50py8xOj7eJuYTNrAVXNZgrpoeXRJ
/6+It++fOOMM4FCasglxrQdIu4vb4Rgfxg/lZ31vfjQ332BS3DEYuKt3kHOQBDxeFr903dgGhRtq
X7Q2il0Tk9cAbdNwrVrQA9BHM5Kxzrqry0KW7ptTIUKYQA+3xsgXQjTnubSOVGxUWEM5CC6onumP
y8IWreJEI+E0gcE5lkaGMJXxXyVPXF1ZsbvFNaPTxKEoRHlI7BWTsiy0gG4pXBDaTJoIvND1k2d4
xP5JjkVthFiA/JtwpwDpymFtiVxtO+gPMu+AXdwF2VZR6rUkxOIO0duq42gJGsXHANB9DGNB+ug6
crVrzOso3BrNL6OAEDD7pHlPf79FuLq5/g5+luUIp8oBL07LLEy+GF+bOmF8YuXZvbRDfwTYsvDg
GMvJThMbAWb/DbypTWldB2tXxpoMYXcCU8/rDNYodzT3TvQI2hWB9uV1WroAT9UQzk0ht3LR1ogA
HSSIXL0+Fu2WUcLLUtYUEQ6MkfEkbTWkVFq9ZzBwD38g/fvVijUvXTwQVxHC0+Ewt4O9d6WWxPwA
RPKcy3JPQiRwnuO+2MTmj2yt+L2o0ImkeVlPPCqsqyOhNZIKOC7MEmgMEziLlYBPWfIzp/oI8RDA
UaBD9CxbF06Phg1YT8m1zWi1qcfPndJsAyb7e0YcQgAEddBESQaHe3hKaLIc1j7M2uIKET1jPXUG
GxmvvWvpwfk4PgIxu4E7c27rPECIfQVM1C56tl/tFRNdfNufLoNwlmH1qNUZttRlbuOlryAtmfJ9
UpISgvd00KHvtIPD1MPonkaHy4a75LRORNvCKQ944zLJidJ+eDcM38vE1fodWHmQeU/Kx7+WxduF
x8vcJ8u7UFCzs71Ay6sGWVT+0+ZHn9tsrmv0B727jtZ8y9KqIk5n3IRJEJy/cFgSSGgcIPZw/YF0
r0OooxsNiZnQbcB7iLv+5wjH/ShDFDUmV5c1XTg970QLpyfRq6auKOK4qXIXFbukfMm8FREL1ooI
hoZoCwUgR+yezExwgAepJiVSPkbtVtJ3EXNH3U2jrfQ3LOpCUo9SDCk1W2yDoYFCgVuKZezMKxVQ
tPwl6j9dXq5FXU5EzG7ixNkkkunHXoiILNxF7V1Ji7I07KbhyulWQrWF2wDw6z/KCDYxVUDVxwUb
08T7NLwei6+D/9hF3y/rMxuyELTTykM4zWvENBTxIZtADVOr4H4AerhRuo3jZt+0XXvLFNia55hv
L1GSQt8HUweqTGlWOFLM28F3EMy2fTde+0/jfXgYf0hH/5girV3psVty1+qJNE1wFrD5wKwhyYWb
3AaH6La4DfbhnX0r7/3DdDAO1aH5cnkhF+4HcuQKtBQ8XyHDENSzgCIPwKojpGJ4vIv9DXPwlyUs
WfcfCTS1vDc9ADucQWmRIEsfuuHWro+AIF0WsZRvONHClIUoBwo4q/c6ZIyP03a8B8PJ/Fntxr33
GnyV9v/w3KJETycQgnT6yYQ1o9ytdhOjkq6hVR6J6WgEsrBOVwKepYN0IkVMR1tFq4GrQvze6p8b
nUa1myx6baa/v51OdRFzsLqXtlIQokvkbJJM3+RAB0Z7KXp1tPtsery8T0umQJMOndR0zdLbJCwc
XVxVCr9OAWxtpZLyMqFanopgZ022sbJ6S3Y9D7TP0yI0jooWIbU8eEiqc+H7kARPzc0oO/+wdJSW
eNbTnetwhN4btmEHXap6vLohUCCIG9ycRhiVjFaUO4968N3W0uPl9Vvy4szA0GNH440DtuJ7iQ0B
cO/PTy0ocjZNB6+nBIuhvzFGaRMaK6+TNWGzYzy5MkogqttEmSPhbJe3rTsO1zX4fKOya9eYV+aV
En3sqV5CbJ9LhW3HHqJmZArAzGqaib1ol6ZbmAGAJmSI3V6xjyVTPBUpXIgVyMxj1xAXZ1l+HWfO
Z+B57jQdupTLW7YQ/c1NgyTn6ZA0FTE1AwVeU/kSp5jm3Y0av5TWi6MzKnNUwisvWAmwl9fxP8LE
JE3eQNtuqQgrfJAKk+wW7Jgr0IaOoQ7ehTX9Us2h3diS/LddUuR7T7VUBcMM5Kg3gaih7GHQhFA+
D766mcK7zFurO5z1wImSBKtsvQb8rVnFXi2+BYpebeTacPN4vLWKYZdC2RPJ8MrZX2TT2+b2M3fp
IWKuATzTB7X45A86pSYAdAEzv7zRiwY1d/rOBXvamObvnxwXuOUTrQB5D3hSH2gFHHbY/KaXesXp
LJ5K8q803MJpo4hZHaWWg0aTcKGm/Kn2PjbaQ5UdJmb/X/9BHaZAVYWpKGDchR0FrqyTICQp3Ji6
48iz0AEktB6/X5ayqA1BBwi0tFac1SNKxruZjEaKDIwtn8WNEzBSBxBbk/y6Ydbgsriz5s036zmR
J1jPlE8gALeEwTxumZSQf07B1xymQbnV91SD7iZl/OTJz1ZduVArr4SSSxf6G7Pe/yoreLl4kDoa
YTscqpzc2MZHyI8+Ara1h4ljRdKiLZ6oKTi3QlMmkFxYVuh+EvMwRl9ba+UqX1SG1hyC1bkJU4yB
iqGHPShDmTD4WWlghe7D+iAFzT/t2B85YhTkc9zVPmHHQlh79z7gNxsKOh8Mb5fspNtirWNkceVO
xAlmX8RhalQxask1XbNA3g89qGr/4ipOhAhW6DROB5D2/BjrP5b9VVI/Rf5KpLCmh2BrUp6AvxGh
h2KgQL4fAWtgsOzycVoSQkc3b39uOJkhw/cuz4dQydNyhOTlbWrtqvI2sHaXRSymGKis4fBocHPg
tnsvIyyoOliDTJBl/2jhg2aiYjAol+r3kEYBcQ7V7keoylY0mw+IGJCcSp391okz54E7OlaAVKr4
eSO7prOWO1k4P3PHHk0PMzUgHYzvJZR0D+AL8OP6oD7HGo+vUPO/twPjVRM4fZdXccHNMoRC05WD
QydgFay6H83JbGr8gaT8pGd7a47xUcrGrW2ANBP9uCxswSreCROs2xp8RQ16hKXJdTtUxDqbvl8p
Dy6u3olCgnknxTRpoJ0U7kQn0gQjRvIU1z1oKz8v67IQUL3TRXCkfS3JID0iB8DX57Y0oBwar1IH
+BbbuRtb7dnvM+hs1sxvbQkF4zAn1el6YBJdwJXgsAAsDnjttZrago2/0004WbYNC3VRoZsvQYVn
gxbSrDVvrekhHKM21PMh8dEjGrSbrhlArnJQJFm57hZi7HeazN8/Oa1BBh+4NSBmsg5mc2s3YIjC
qgzEoNGkbr5iE8vrZgHDoXCbq+LNB1Ngajg13hsG961W35ThWs7prZQuuB8U+o8I8dJLoCnMBtC6
XGOvXfXuuNPdYZPdSM/38kP/xb/VXPUT7S93xcHbxdUm/g65+dqHWIqV3n0IwWnAGgKp45zcBeAH
/jdHuR0M185dC4QLsBfaGX/UNdfELruqP6oL3iNwOqlRYOpxIepjjucxTb8Uw21Hf68/rDiRlY20
BCeiDYB1lnPa1WQ+tB8PNnDO/+I+/igzf4ITw8xpVQbWcJbAg9aGOcjf9dEB0HQoY7aRcuizlVzb
2uoJjiOkijhMKQInuJKAW54+hH3stuG2175eVm35aP9RTfAefeZApycjqZYPY0tWT9lkylo2dE4N
XjoHgv8omXlr2nCOxqC0n7Zm+FplXxsYQjv5axZtRxW40sNlvdaMQvAlQAKpuqyjl6a8tN7X1VTl
2roJMZNSdqZpDPz8xgm+wcl4JafZa1MY+8tqLMVNp6dXrDo1ZhF002zcYMzR1r23IzBQ3ESTKf7d
mRm0stdGtiZ0ZfHEOANooiGFwGdOuu3sI2yJ8JlcZTfhEf+hg6b+IH3ChwBGfVnZ2dbOzEQFGEYB
sWgph03k46mItXt/Cy3KUSMfZkk/gJBeuWkWFfyPpLNcdqWE0Aq2SBqreGNW+aao/+VcnUgQvC6M
AS0wmkio7HhjdT8MSNLqFS0W78sTGaKPtWFYrZiXo3nzS+l8nPx7OgOGhFEWjTbnFWGLLokZbyJd
kIugln/vA+EMsUqz7DnD6qOmUK2xoVu9bcOHQlo5uotH60SS4JIAY23bWJ+9Rf0kG1tD3jnFmkda
NoA/2ggeSfPVMIc9ivSTRMDU7SSt2QE+pBSgMEBuUgEpCCexRrfjS5x+ySHlalcO2donEBzUWEDK
VzRoWUPfqf3I2pXDtBjynqyi4KAmgJa8dJg1zF78/slRYN794LUc3G1aRztKe/+dgYjj68YEWUwW
oJAfXVHSdr3J7f0fPmBW3VopasUWxeSZ2YN2D0MQFkJ+Upr363M4fu7ia2OtrLYmSThiWpw3vVXP
knoAuaQbQH0hTduAxDes9TYsej+NtCPoq/THiR0r5TQ2TFhzmmX7VWrUjW9+b4wP9Vo39uLpOhEj
ni41TGp/TghO1jfTYW9uTW8lfb1o2icihMPV2J3SWvPLsbc/Bs3vUT9evifWVBCOjhGVpuZ7rJSa
AdQX+1u5PWje7/9OiHB+Rr20+25eJ7Uzt7CFwvt00PzP/5UQ8XZPYdhpyBPwLuUeitTdJBnQzv4t
kg7ZUnbjP5YlXudVx8xJPWdLFes50L+G/iEZVlof1PkgnN3dJzKEg8K4XZnEsyaWsnGu+nRjPHxV
P0QP9gflvtxGr3A2bRNgnrb17bMPcDa0STfSiktdPKwnn0F7f0WVNg3A9hzzDRJQx91LCI5ElcMd
d6s4w+byzi2Vqt8t6nwITt4EUqgGsVUizC++eeq49Zp+OxW/veFTHFR7OdK2bS/voPHblmW6N8z0
y+UPsLriwoUceDmYufOuNnvlVgFEZjPt1V3/O3Wjfmsep0N+691Uu+xF3j/63+vrl8vyF4OPk8UW
/EgDhk0yzc9nv/+qF8+SNl11lblPFIi/GxNqsBj8kssi5x95ycYEv5IHndczxY/GBTTcwNUCN89h
kbqVm2zFv9iCf7HMrFKGWTV1PNoDVCSvkr5yO6+JELxLU0063FkclwGCquEpS76vDhm8QRpcWC7x
Qh41q8gdIMvd6BbGrYPyFG5oWPtAPAotr39nHGAjLV7VvfcUvZqv8qa/Uu9b19k+a4d0m64lBFY0
Fu/sMrOlsfXfNu9T0n5w6ic9XLl3lkUwuzEX1nlGCPbRMKVfyvOJGCdoXyIgE58horhsg8s+5o8M
wTZaU/UGYGzw2Mn4HKbNJhz0fTx4m6LIv2T6WovK4imjN0UG2Zi2eXFcuQQEU0014g+LgaISVHmn
3XdVuC2L6yCCzWjFLJeTRbRagEEJupspDvykZlanAxwQbvoE9CgoqIob3jJiB1HnB/0enoXLq7l4
ok/Eqe+dKKxr0PtaqBfKX/Tx2i6PAVBO9kq8oKyJES4GRu0zu8/RSrqyH8edfBdeA++dvBZfq41y
jA7RdfzBcL3dZeUWzfFEOeGGMOKEmluG1Ea7pbVRHl4DaUWz2U2cHXETZA5qASCOiI+yHvZHE1pV
smyM08pXSryDTRX21m3tH3Twz6f49R90OhEoeP2qVaVYk9ApsUf1FqqF3vVag9KkPP4tHhVRC8jI
lK3BjKJ6Lc7bKF4qVbCvpW7bwdgLW0h9aIq8XglcFjfpRCHBZ0x2EUcDPM9u68SPUxa4oW/dJMPK
9POiAZ5IEbyGioOo/RYpZnKwtete/5DK98ba4MsZ1sJboHciRrxVTC+PB2fuppxmYAM3kauNGdxD
8DvkL13u2uENY3Shd9OBLB+5GkSJ//R4t+aZS/AhqYwJ69nrUaD35lxxoxSmDbfG+NVc88GLVn8i
Q1hNAFho56PoMScIAm2bpt+t5lsz7RTvZ6nvyrVB/cXNOxEnrGot+Y1ceaik65+NEULDT6Zzs5rp
m73B2VEGGBs8Zp0anyksnD0mRp7Ne1ePg9uV3wNvxQYXLf1EgLBqvQ7NeGEhoGoOcXqdar8gz7ns
HZZuK/JRGnjrXMIc3ffunPF/KbB93DkEqtlTETTX8AEru6mNjOuGsbl7X9bjg6rX6dVlwUtbROMo
g7HAING4M+t+EoyrQzYYTjbglswny3qk7XFQb+K1lM3SCmoqKKtAttNALPaA9erMbBJo8/FSt14o
H31j2kqZdriszIIl0FjJMPYMHgv0oLCKNe4QJmgjcWWm3V058ORNUpRrEej5VQ9IFRQTMzLdjKwh
ovqk0CuHlgbHcdqYd6H/00naa5WXtBzEuyj+bVGdl6BVtdT2mMtr3eVnOs7CwYUxZ4oLmsxFa1ci
jWAN4cUY7cPIeIq7aSXHd7ZbggjB3tVoiOR8qmv6xOK95SlXcgIBSVDsLu/WeYZekCO4By3zpSkB
w8ONklsteO5pPRzMx1rdxuU1FKA44c94kJWTdmbwb0JpiOWOZChQbIvNSkAB6roBOr8NXTP19lkE
iXBONsxea0ZcEyXEaNzu4+jriApsczcM0K+MPUQ50O9a1ofLa3nmP960IsFMdYa2bDGciZPB6XyD
pYQROo1emmyfdfXGs56r9Lth/3XwKUibFT9xGpUf13oSoZin3Jk2HNPR0QF+PzZWQozZlt95dkGO
YOvMIshWMqLV6KeHIYBdsPjtyPX1ELx2JC8vL+Hybv1ZQsHq8wDazCRHKanZhYlzFwO54PUP9ZrZ
n93BglKC1atZ2DAR0MKQPoakOHzSD17aPDZW/9lX+/t27BlThfX6JjEjfW3nFoXPiHQzFhB1NkF4
Bx42nGUIN0LmeYrtMPyQ6qOTggpQf0yK3360/4dV/SPQFGYfCp8n2FAiMKfYW35rG/jAX1MoTS+L
OSPIAGIBKOr/KCZ2a/qGU3py3UMyv+UI+Dt6i7etSdOAvjEO36S7cVs/TLt063+Ubs0VR7boL09k
C+e8c7potPJZthofDIYHgJg6plqypuOaHOF6mwylS7MWOfE3fWdeqzvd3hlPBVMe2VNZbOgQCA7y
jbFdWdrFg3Gi3nwjnZx2vweqlRE+xL7kuyTYSlfeTr/rX/Rf6SG7GmELbd3qd1RvjBWntqgvXhpP
TV3zDEqGZ1uYA6hZu7Z65yjwnJZbKFLX1Jt358zJnEgRdk9Sm5DHElKi6mDUD4bPLItFoFJv5Wpb
wO8FE0LJbAgXktN9ury2i0t7IlvY0Sy1urCQkO03+s2YIEQub6HyO1ShuRLoLfrSE1HCLqZJJsPf
jqhM6g9SCpvuGEGXYbu5mWxwF8+XNVvbu/n7J0YzFF7RJhniFOdLoTzmgNyvQvCsrd78/RMZBrS5
VTDOq1cBP1g8ps2Vb0GlunLuFlWx5hka8MZsQMHfi6kbrQnsWOYWym4SaVsVP+i9vLxay6GQzTgf
ADU6fwsySsqZqa0S1RnNK0myawqs1bafvkxSfUcL1q6bis9wq8dZ/vGy5MXA4USwcOuFMA9m+Rw4
QNBaw9CdTziSxoNF1afvrthFprHSdLRoiCcShSsoNexwhDeRe1aGNxDm2H1kfxm87lEpJVgB5ZWl
ne367Hj/ESdeQEBWBkE3xypRI7lF63/r5hzn5UVckyG0LGRVlThphEo6u8bLwGPcV16jZ1m09hNF
BD81Jo2htzVCyNNuQTEi7abaOyYXCb/ytWDojGfp7T61sXZehpi+GFCWdanAXc2yldFVPh3C/EPk
ffHqW93/BJvjxhtfVQNe9Q9FABXil8vLufzAOhEuHOy+b/IsbBGuJ7vYuIHa0zdfDYhzh02SfAxK
2FA3drdy2yyGRrQHwywGjjazte+P+VQWAIiGCM2k9HUIlIMNuEavqrvCgN6tNjcFUwpyulZ6W1b2
RK6g7FAH9kA6EOzA8HYaqcqYpr/x7HHOPFkk8ZTxJQtaN7dfjHiNAWVVuOB32jrRrGl+DUHSupH0
uzy7t4wfYxRtQ+u6tQ6lt/WrK++vZyfmaO1EZ8HrSP7kO0GHWEllnsF+LFuYqb1yr6yh4y767hNB
grMBCKyvmgBBgRUcRx6TtpTtdQB/L1vs4tn8I+bNvZ/cRFFjREMBCqQbDJAAlT0Ja23aSF4Jhuha
O9Hanr19/0RYEAOMHJcIi9TfCglKzfX8o+dzm1O8Hfu93O4Bfu/WZ4eWtTQMQya/wji44ObyNPUb
yyeWb+jy8TvPBQN3q0cSiVlAUqv8Sk1G/v/qqMvRTmehGUr+mNApmzgvo/arSNcoJv4/S/HnEwk+
sahSaRrBcHa74pHJi7576BI3K4NreGw3lnaQQHE1m53jrwRTb1PoZ7cKHD7/txRC4FYnhQ4eC0sx
lV8qXzswO7kZBvPBHHU3ZxKkkPyNEj0yjngN77Arw75tBOlRkz9CpEpuz/tUmt97+0tWq4xeqZhJ
cN2Bggefa3BocuVXnVQ73wcRJ1fkTQeAzQb4SLcvrafLlrt4G58oIoSFNHfHxmigSNJ96JqjH/0o
VQU41a0/jMfLopYd7J81Exxs5RWdw7A1V4p606gfa284yMWj0jzovCkk+IStT5cFLh/+PwIFz+rD
hGDqPdZR6HBXxc5VLSuuOQy7y2JWrVB0opmea103n4v0wbZ2JSDXebrxZbevjnEMB1i77aZNr/SH
FcGzlb23QkOe57sNaMvhUxNRrwunThpVJgAuwtvaCw+efm1i8Txf2uh7TFpriNwuuwV1voL0xOtf
VuSfLzDyAVoxgQGgbKELiktmp9Xa/DL0y2bj1OS39rF8o4fkeEvIoI0RcJkPlexWSeZO9ZMBgGQS
PMjjWtvtuRG//xzCdaJKTdUGJZ8DaOBiT3IF6skhkLd6Vj1Akwzcj2qN+8vKL+pOiplc3dx2K2bs
SWTHfmxohGPOfaJf+SXcvCteZv7YZ9vLaBmTrrywZZF3rZtqxYbChjSbSWW+84EWy3etDQMgQItb
x7utA1jQ/16tGT4HYNOZbUuEfJGAx5Z7HbWG8d6ssk067v3h12UZ5+EybvNEhnAuB9PxVd/XeVAF
ri1hNsz3XJawtDmnEgTDBJc18YZ5c6Cq6cjRj/dl8vmyiPlDiptzKkKwuZbMgCMBes00yINktZvE
25n+bbMGX7UmRghg4DoBHZpj5g7lnTb8zPtXL320tRWkg+UdAZyRLAut4uJETzqavT8m7EirwlPu
7+NmZcuX1fiPAHGexwtHe5RjBBTjx6o6pNZL4H1UO29l38+vGCwLcA2mqW1mk0T0Wt8KTd2ZVwvM
bC3fAImO450Kz/gJSFP26htS/HPSi+bT5EUB0zXJ/+PsunbkxoHtFwlQFvVKSZ0mB0/wi2DP2BKV
c/r6ezi49243W2hivF4/LBboEsliVbHCOWkoeUXoq1sJLAwVuQLAyYhl3CUBldu8RJ3XbMrbehvu
o59WRDGhn++D7AW9/559e7V8Gk+OP76BGAIkuc01EBAva+c5jA5WD2h5oBHa3D+InYtGbSx2VAEi
3ASI42Hy2U/7vQdDb0jza0zfFIH7rFQSoetL/0+mfvqCIspgxrUbd9wd2cOzrnuXF7V6q4/WJARd
TackWhLi92Pjuql2tvvDlRGCyETwJR7F1jkYyhWTQIRNbhVrH6Hly2wl5bXVuwCIZQfwwzzhI1zp
gbBFtRPIyOvGi4pfeF5OZUJbsrm8XWtyAN8FyjwbjNa4FKdrUdN+gpanHdpAePPEkg6gIwJCpRdX
eGfSMJ6hmJdFrjli5GqB0A6aEOBiC9uHJ31qdI3SAiG3REz7N7JVmpRQe2egljm9Xpa2pm/gYQbt
LwaIgYElbCTKpPVo9DAq5lRuc2Lj2SOry68uCLkQlNQAbAygm9M9dBa0o+Y2XLCG1qACUG6gkmo0
mhsfZvd0eTVf5y56FABAIPOAQjzYlsTzaqsky9oO6r13d90bwFj8qaTT23ibemFM9Q+yHzfLrU1/
FDf23Xw/37033rxzd+Avo50no3RY293jzxFucz0uKkg+8Tn8EKewRE7rRbJivqJLKxYuNCtzQw87
iDA21m14U27Ve4zg7Jzb/NC/K/5wqG5smm1BQ7DLr4ugk+Hbrd2Q4yUK6trpbY16GOSbYKzIMhCZ
3oalAtAUR2K5znueYY7RZaZymiHwdInD7kmGSnQ7Dp2HW/OmIBxO58K3J/PA7HCb5fbO7DtM8jM1
qLM/SGn7atnLKt9fzwFxu6FXJqcd0dEmwY3fkXGbLcxu29PYec6TvS0D7UO5Q/HR9KJbFG/n0QdW
vs+AQkl6uszUfAPi2oF8qB/xC9kwX3L2XH3OP4bfK4szW7jC2XfMiewlLrEjW2tTbsPtPvdsjTqg
s689YFxEAe94N/5o+wjNlNtka/+wJanhNWMPWIX//wTh+KclnBuwdsBAJgfk2HV7T2RgNWsahn5Q
RzdgpkArKgSieWtqtVryVVafffPXNQfKlid7+Ht5N9fEaOAx1tHvCgZqEfWySMxRLU1YQj2Kvb7e
5yptnZTm354f4VEF52UEDjYKFSJW2uSAg6RdHJQp4p9kGCgJwbRgP1xezJrNPRYiGB47dpS640JM
eC3QC45P2QDWk4z2vQxSd83GHYsSlLCMQi1bTIgi4bXtZkHR55KbvxqRHu2YoGOhPtmVMkDCaL7l
bDexOzxGtOpHiyufvJWjJLZYezLC4wMgGpQDKDMLC+qmtikTDOd7WflcgGRA0cECHX/G1Yfp/GTF
/vJJrW7fkTRxcaGbjUg6opdm3tXZb0WGgb+6eaAtwg1F9c0Rq2KpkUZjNCCcsIbXDkP/6m0KikPb
fXfMN0AO1uPH5fWsGQQASv1/7C4YyGJQ55zw2D0Z0A2JygpccpAbsnSFTAy/zUd2uHFyNx8riMms
velGFO6CSsET187mOPoTbtFSG5ECXrgOEDuvQwUK1R+X92rN5Bz/vqBpS6pV+aDj97V2Vw1/RxBL
uPN2kLLOrVkDDjMJWXBdRGy2mzUtUW0VOqBOvjbG1NJ3A1zU2OLFvbu8pLVzORYlqLMSF5kZ1jiX
ykD+fEl9I36ticzzyaTw/390+spgd1HSQQpRD7k2eOiHsRUZ3s26EMD22hheA5K34HeWHqCxncuX
on+Gtedg9ryLZZRNqyoAouz/EyKkQMC44RhRDCGsy+hiMN8GWEuackaz58snsyrJcQxkO1GDByHe
6Z7pFcopIMNA5GJiEi68S6ZdqAaDDPtqpQyPnAESBwYSCGDR/aqKHp3NlM5MZyiIeYNjerXlvCSm
Q01jaagLpM4FcducW1vUxjd2q7xdXuPahT2WLWgfmTujHNHDhNnMxeut5n5xNUmaZ82eAnSUwMSh
cuGIr5koXuIC+sL76SKYnL4YfLONdGRqFWsbqiwMuiZMfZ00r4U5fhsLhydk0LYKhUQwhMfv6SEO
jh46C4O3cBJEDlHpjRW5DkknycCs6Qr6jF3QtGAQB+wPp2L6THFNeF04pTDQswwFqdLvIlC315vL
B7Z2x44EiSOo9VyOccXfhobaaiPVmrB7KnLweSGLluNGXJa2rpv/rUvM6KAGVILUCpGEzSaaMrQ2
J+qOTHDyIOCmCSs4oIbvTHd9tcjipLWwAplugK4i0w1OIeHojEILtYkR5NWQ6Dfdx6qKN0YPtLNU
903tswtlQ6JrVv84kSAIdNx+MruCW31rBMBlF0deZLFip9cYjR1Qnq8lt291ewHmggcaMqDImQkm
Jgu1pTbBO+slaX8ILbbPMYqZNP2m12cKDCc6zPdJnPta/Hn5YNfU6FiwYEXRaAEoNA2CJ0wV9GxX
AFehmySR2tqlwGA8oJqR2kfJSHA64ENqUtuGt1ac7RJu1WRL7N/WIttEfiziow4dIwY+GINwmGQ4
vXtpP5pmr/KgILq308UrZ9VjabYbtHY/pN2OWfOTXb2nWuMtUeFptXbQi1jSNby6VnB4YuAA6Mdn
8FSKousKGstB6tBlHjqvkzKieRNUMve3dimc/+SIOe2pUFuC7iloTJE8GiwJaq36uYSqP+gRrerP
mclaMdfsN2AGVdVUdVgCEarcXPJs0CbgT4TMSHz4pXzXlHiCJVN4bxjlDSApY08vldADCl4p2da1
K4lhBxPRMX8DijZgngB+0cx4yhrW72S8H/I/y+hN7WYaJZZubV9BAQCSd6D1If8iGHCmTUqU6sjK
2OS1avdJ8t6yj7R679UPGcHNSukWvLomaAoxCWggChLsTDIW/QwLgx1FuaAfNjPqleNGi+80a0M0
sCPGiKBeddmrcDU9fyxXcPZTillAdWiRFzA3n5P3oOzaZkN+PiovpAlYGzQvEiuzenoWeHtdZAfw
RzBv9pKh0qb3iDqzxSPWtalSQ/ulJj9iGaDB2vXD7M3/SxLsWWaBcoNxSQixqKvTClTkqWeGklhm
pUMNR3ckR1CTaHKMiXA5RYcuaG03UOSJDsZDh2qLX9+DTsZ6vmypJSv7ciFH0WE4Jv+7hwzJiC68
a8rXMlWpmz9elvPFHSma0eNEnZAJXlqnHAAciLzk1va0nfa8KT3ToORO+xk9LV6yre85dCpd3i8L
XnNFx3KFN2OXhUpXkhFa2f6Ohv0Q3UTu5rKIc/AFRIHHMoQbN6iZUaYKZAybTKf6S30I/WlPAHIR
PpXP2ugXHka3qOVHvzLvCrMlnqxbc/UqHKVBhbuXJY4CqGrs7qLr9+mibqp88Ww06yzkfqib/eUF
8187PksgVQMdH6OlJji8kQEWXGKUVrai96qCGXQWXiet83dcuuWbmUwNOUYMD6ILwoQIPF1O/e5Q
dGEZDYBoNYdfrFQf0tjZKEYp0X9x476kYGaE8J7Q89dRWoE9cmIIxapW++iqYhtW8/OkOC4dwBqH
RADZXt47UR+5QAPZU4LsOHhoxKGOpS9mzPmkEdpInouqQ5ra8TRb+uoT77WGBxFo/VCLI6AMMkTg
8kyfmrxUAJV29ZbTlEb0kW4/Xr3Ae5Bk587MPiTxKVXU/sCFaEDW6TnFeHiGVuHCSW8b/2az2W6v
Ae5CPd+7vHFfO3OqdaeCBB0fDZ2/ZcPYQxKYVv7ooZvcSzw7MPBfBhbJ/+b4c/X25t+4wc3dhu4n
vvDt/YdJr01a+1ZQBVbwQe9NiqAf1vV1Gzx5u4fPzyvZ+M7KCZzsi3BJdBKnUYOWUISnQ+KxvmCA
2KjKQI/SR8caNUkL+pleYewPgQWOHE2MYNMTjmEaebXFBotjk+h1YFsACVfLlgXRKO0M/WIcODkJ
yAJ9PaShmfq88hMnoH4eWo3hzb1ZtIiiIT0olpcwG3Zt+tJnk59E14OjXMXZ4OcgNM2e52lr58mm
StW90t824R/H2VujxC6dNSqgYwv5NAyBgd4PQ+dirmNp5jGtTZt5S6ER3R+SBEyqbtEiEAJdYn6T
ziWzPdtu0sZjit13u7LUrfs405VABXh3uMsZieJDg5OdkcMMDd9Ka/1hjKZp8JthrtSNpkzKFVFZ
YXpamqEBvxzHKcLYSW289Q5zo01iAmHVv6z9K8eLghImZJH34qcrRAYgFXabETzt3theW01F9SX1
FCa5Ymd2HXxBwFbgw8awHMYZKgu4HlSjQGQDuMKdpSjgT9N3314HlsA5JWHYMXkiqGm/RL2RNVjH
Eg4vcaxuWlu7VTNHYpX4dpxo6JdRApcPkjMgRzYE5wGn73Skhq2ISUiN8K1f8gBY0ruln3YGLoRt
ZRrAEGSPmZVT4rkgmERggIOhUwhy6qkr+sRwUjTtub7WHxYEbg6ZJbpwZllwTMdShJBmdhdtGRJI
GeaGNoDU6yevAzgmiiiSZ8vqenCP0GGEswKV2altBz2sNpOKZZ5jA1vcncAlmGxCYJ9dVgrxdYRr
iwQoSnAq0lggrRKUwmj00Oy6OPNCszGQwwNel64fZrd3gfXs+hW41vv+72WZ546fe5P/NEQI6ScM
52mjBg1J+ulAmmKjgqiTjDXY/LrNmMuKWGc7iYFC1wAqAYDaLfTICOKqXgdzax+DRG/qD22tgklv
Hq8qXZFkClfkgCQQD03Okg1nLGigGVpIvnCdSNDmAyYrv1evU1mf4Nl5EaQIjoQICphXzTxntR17
Ewci1qJqj6ELzxzROm4o2yz8G0/N0+XjOnvV4k6Rr3gToYbJCwCnqoiZwjGd+4lBNdhDPOobE6Mr
U6N+aFr0MKXcz6ivmlbSOqp9ZqbeZfln6oJbgBkaZJkdC+wY4k3oezfLBmBmeKMKhibAQH64hWP9
qg0gZmuKVfignZx/XJZ5ts1f1wIjejaQGXjm93TJXdiEc+TgWrigyWDDdT7uMXaI7Ag18ns80i5L
W7EqAHBDFdwGkTx8wJnJ1IdJUZvEq5bcuK5rsvjVGAJWZRmAJcQi2fDmqjwQT0OPXLRois4mbRZk
0OwaE6hxdtC794jpmwjX0JQ8qs9uBOwJTg2BCoyLCyzN011kWYrcFWuxrrm+haJ8dGG9jRTy/P3t
g+OESUGCB20EgqlERLHEiOqA8JD81KzPYdjYxmcVv/2LFN6bjSuIVk++2KPnOmOqFvdMT7xI3XfL
5wJ8p2i6Z8PnZTFre2aCORDcHHh+wZacikmyDg40dBnSgKzfKswCQkxtMpRDWVJK3nlfNFInvhoH
BIRnB4YRXTznfUSzVZeAuUw8EEyoL1PuuKCrjRPtYZrVoqSzUhc6VRVd/d0Wo7Mpurn/kbFowX1I
VOe+mbIq94YFj7gt8IrVmjpqG362YTM9L3GUfThOa+0cUgApex6I825itPDX9/fLNlwVFgJ5RAwS
ne5X3SPiG1VwcfcmsB/jCPWEcueG7vcdv3EsRjAIhR6CU8SBmCwG+cu0AxSRZ6UpQOFfLq9n7W6i
88ZEFRQMZ2g9Pl2Pa9Z6tZiIL/vcUWNagEsXI7xp/WgsofGx2DFC7MsSz+07+h1NV0OPpep+eZdT
kY0Vqugfw2hJ0uwSQ0NNwlvsvVrgZIE9UPh1X1G3CUBBflnwiqpDLuf2gtkDA7mwp0sdF6FSZakX
wZ8YqeWXreJHjoy3fU3L+WQVqqEq5jFBpXq6PrudXCtvCgRtaCONqpgq7MElP8wmSJegQQtmx4I6
PBjRdihfAPcwkSdMmcTDr6q6MsuAmMHU32Hq5fLqTUgV7h4a51QD89moKwJ9R/iqdKgtNlapl6Jd
Dfg+Gnz4ZQlnRSgEdyci+Cccmax+qmGUW4ioPhLTMwuPlXQ4zG/j7+k9k9j6FS9t8SjSRsM8r9gI
gYm71FOdlZBFYBhBYDC2d50O+svWb1OJqDW9QZjPh4SQpAJE/emyIgA0Rsyt8ZCJql0XAkMztfak
lNGwr4vhpOX8eW+J3mvBSIlBJoiJSiT0MPFkpTYlhgQrc2XfcMvxVELPMTyLGIC3bmLAjGKyqkBH
dVCog3ID0/l7AlMDTVK1CMZorCUJixUbY/LWUVezgD+AO3G6gUpIlFo3SQKWVSAi1iC0QkJxJvku
HHNJUCwTJagFWYwEW+gm0PKXisS0RWbPLt9iGYrWymGdLEm4TUxVO4BLQk5pzX7UtoHTsV2/mJIr
tSaGN8Oh4RXzuWeRmsrUxmy0kO8c8XutQYMvp4BuNpdv7opt4BPNfNjCxMNMxIgwBrTdJX2bemXy
OtoNXhNPlwWsrMNSMQXGkQHxRBd7dwGnkcZ22aeeHY9/WZdvSiOhSahLbuqKcoNWUUWGHrGF6oiB
pmq1IDIHU7bnZOX1wizKWvXQF59Wm1LGZsnhrEj7YjUzXP7iO5tfTBBs2KWRgg+e2Fcq0l35AGqu
Huur6eAMkjNa2UJIg9tCcz2qU+La6pCMuW7lQAdayEG1QhAxWIHeSkK0lfuDwR8NyV2CpPIZrVlv
janiKgUw6Ep7y9/LSQ5unTxuaTFKDmt1QUei+KcceQtmKgnMO0QZjfucNRUQhyprmf3Gnpufl9Vv
Rb+xKqwJ/TTwy2IVgw0lw6IhyqqVPZmdu1kzJG8qmQhhNbMVD1EVQkRTTe7jEjUJnv1R9Hh5IevH
899CuEoe7VkM6BFtcSGFjApdYLrNjbM8Gug0uSxnVbVhdZBeRmoLEyqncsbGURcg2GYeq82nYXAo
Zp93ix4H9ZzeGAqRvbnX3r/cyv2vPLEZYSZGnEVhifdv1U60bYAGXA6RQyO9fg9DsomAXR+X6eby
KlelAnKRpw55T7ghrDKLrDZideYtZXZwCa2yP7o20QoorYbm9bKJprX4CLm1/+QJ8ZE+Fk6r1JAX
DToYaGaqtBZFPy8A055G6y5HAtOaAzcJLi/zbHyDJ92O5fKbeKQ1plZFqhpDrhYuWyPemPXDbDyP
5rbDasF5XbYz4DuKTd/ubVk0vKpJR2sW7oUdKnkf5ZCNKhk0x7aoOin3cxbdgNmSLlYuiW9WrcqR
POGGmJMLa1XyterXkZbTuo039ihrnlm9h0dSuGYd7ehSJVHfcM2ZXTeYrO7n2PYUGpvQii2+5PhW
haF9HC3kCK9Nsfkh67JoaE2k3ToLQ49xj6py7XwUvNTCwmcA3PTUnK8LoEgZ6l61tnHyK7Rtb4je
hlJif1Z3l7gAJse/AJ8WNGnQtQ6cVGhMmlj7JyfsgKghohmJJL5hdclHcgStMUiNugSGJoCwogFI
SgeqoY6I9Sf7p0IIVA8pI2TC0JQk2ICoRmRaTT30U5ldapRuTXO3lJjTtW3juSnXMlBLP8toIhc3
5Wo8ZkjfKzTHA0VLrKu+Iy+XNWVt15A/BMuqbuJwxHYgpxqUWOuBIZImdvFsq3O2b8Kov44xafFi
5TJM8LWHvO3i8aVBFTgIh+Al4oEhP8wAoZcpqQ/4DSSryuHdRnJ/PvRKRmvnJhtBAb+5vEz+s8JL
FmuESUMS08EAqnDFy7Gwhz5S4ZwUBrLIytym7axSFUBg96Q7xNnL1JcNdcpvpn7wRMH7lSfEEYzr
riksd6lcO1UVN/MSvDJH/QEAQxUKsJcXdz7mBimWzss+/HWL7T01LXY/RXFuLFDIwQdx5E3s63vD
L67mTeYTH91PfuxPHi0Lbyz9Yuv/OngkkDTLneNRCh8heCrwEFqNCf3xZgSB3rTRfrtXod/esH25
d28IrT/TP9c6Te8qn0hMjBhI8V0+Xr9gYrSFxDzDiljNRueqalBDxiL1tYXHCiSKEK1L3ZCBaFgd
DFmaUfPnz2Rjv39YB3K37EDy9NBds5/5Q/nc3S6/QTYfof4bhBJtEh2j+BGCFjtLFGN1+IgmB0rZ
fYJys7HL8+sSwIaXVeqsb0MUJXirKFMLw9YhyqHZew2ILsQ4v/Mf18OL8pfszMcuDRzJO3z1FE2k
4OEjUM4Qc2BpMRUcMyHzYjQNOCjzVfHH5VV95UPOTvFIhHiKyJAXygIRZeZrdzVl+RboqdS5e04c
+qHS+K/9/NpQoEo1Qb6t/bGiSAj0G/bbvu2vEhlmgWh8+Sbz9mSMxOuoCYjwUumYOJWBR4xnoit4
PBRmMJO/pSVDODmfs0bVFDUixHQcJwIzAqf2wcryfmaqmwEvviw3dZ8uu2Jwm4U6hWVHvuPG5AYs
h/EtGlL60m/KvL4dRwDPMcy4HLJcz5H/azQFgFtIZmNsNMyedIXU13rCQZ51c6p3E9oT6+uyqtyt
VtZVizTK2IaYhU8UFth4SeueUTHrKXOVpAEHBWZPgR9YY7MzTZGlbUVzz8vEGhK2LpKXfN5VMIjh
nEZh02DBSNmqwTwWoWe2rbIfOy6w7uZA1xHLWnM/bpsB8EWX9Uz03V/iUeLnWVO03IjeJnfGkaVV
lINCWq83nZNGb2QGFnwRopL8D6IQq6NzGOMt8ACnRzu5AIgo0KXvZf0wU0cr2B4jGgSg29Iu5XNt
5cTvQOxEEctAcknQoqQylHLMgM8Xz1V7ZdgNUtSpSz4ao5wP8zjZEntw3jiJaiMQeVAURwJQPctu
Tqzrx7aq4bW84tm9K3eTb2l+n1FGMS6dXndBuEmvoy1B41YWwC69FlvZG33lKE++QbCDWtp3PLuJ
QkNybVkvsfOeog3122d4IkPY2DlVo74kkLEUd2F/18SbhD1dFnFuW0+28gvd7ejx0UyAPFQWiDCX
eaNp2W6OW//7IlyDV0vwF5k0wQk7o1nUGCYsPCVxNsx27scilazivAMaGnEsQ7DfQwdcrQ4VP68G
LHOQ3Oc/yLW616NAO7jbmGoVXWSHs7ZzxyIFn9syJ7ZcCyIzPhMH2PBBkmg6730WFiWoGHgu7FLh
Eppr5wmNkg0ACqxH07dpvkEo7A8euXMOhSfDidX4D596w9PdFPROydCPNsVN4ZGH7H7wNcSP79aV
fs88sncCMNBv3BftZbhBX7lEV1YlY/YArXgu73YVdMW2hq5jNSSjJZGaxTPmwjG8b02+veCt//uy
Yq44AxtuFvgzMMaIwwVhMC+gq2i6AoDsdzNG+DVgOKqRN9k+CbdzaG/V5vv2HxLBx4H+WgcJbMEo
90lculWJYc0CkaA6HfLkF7DyLq9qxRqfyOB6e3yjjUbBPAlkKAVlf4f2VY38JJZdOF6aFlTEQR8n
ppt4NggNSqdSWqsjaGeYCi/8oR6qJ5urhb6pCUWY/82mPDjNE1HCgtC0E06NgtpLbl0pdkLz+Mlu
Zi9G2dG+aiyvXr5ZYuJeGk9rniBBwwRqy6dry6wBI64D8A+q6q42RpqaCUbetmalfP+o0GWNHDxG
iNCpI473RLpdO0U65BgJqejMQHq5sNvYGYPWrL/9EsKa/hN1NrBRmaW6dBA12zUFONDd3FfvlxVv
xSNCI3Tk+fGaBgOBYDVqM0dcV0HEOESg/jPuUwM9vum8vSxmzdYjwYqWI3T+ob4pQi32zFXGKJtz
bxk3/fLIsisleYn0vWX6hCWI4q6WyRuT2yq7r7Pny8LP6vFcNzCRhYonn/w669exO8tJ49DMPXT3
zhSYRNdkH6TbdNvSeKbzxn1Q8KxFMrKnP5StjP+Qq7pw6zCjpYIWC3lmNAQIFksFNijIKi0gIecR
wDRxJdg/hI3ERC8q0jg20NIECVZvlaGNl4bHqherPCz6gzRcXHlCYg9RB8AjR1NtcDyd3i+TDbOd
o68aY+VX6ei7tNgMdHpgN8sDZoVrZfNL39U7ycGtmEXePIzmJxATol1IELpUVtlZNRaW05b2h7c2
AMpQxigAfno0/98Nvr51b6udcRvumhmM9bmH0p9FMW27kX3MmoM9+Rj9dAfSJW+qrMXHWD3VXJoA
kdSLfDRz3CcbvC7VN+cRzCd4JDHv9lOyEfy3z3ToaCMEy92TgmlpAdnDW/p3PvhaFNTUvO/fP8jn
sp12wG7dgc/ZocmDsy2BXeZV/uVP+FLTS5/A1fzIRfW1mVQNP4sycJ+Mt4HWngEqUSidNwXKzYP+
UElywGflEtxbYACiuIoSFOYdxD67Hs5+jBoUhbRuC6zNOWhvkAa7Q7E9vZ8kwlYMIX+0I2kKbG8E
McIOz1FaNkuD7rIRwxQ5amvLjumZxHesmAJ0M6PA/gVBhNLn6R4Sq6xZRTSo0IzyUhqgV0ciYe2Y
MIWDqSNcVABBiJPSYVjEmLR3cq+9bbfxqznS8Frvqfp0n77FARjakZ+QjdevXY0ToUIkrytxXpAc
Qkev3UY7jRLEv7v2vXp1bvSdfgdGwGYT3+RXGqyfJNJYSVUiqw7bjtQAuFYQ/51uquMuYOvICXi6
/XBb3yR7cogASfhbv0dY+FC8MN/as/f0lT0l207iPlcMFHjUALeBgSjYR5FpN0f/tRGHMWLD4iaM
b1l947h/R9kgxYraoD6Jdh1YXuR8vvzb0dUjKSu6FKPawM9+0cw3W9ZKtaL7yDUAuo+3ZZ6nHYq2
7+bULArwS9R0BIBGcWf0kviMn4JgPvA+MDiGGEJo+MLTU9Kz0LTHgT/2tK2WP49kWzqvJrr+rMfQ
yqiCppPLButsUeAChhiDoAEfHcdiS4uqhuqC0AxFgi6l2uxXoKd2ZNMMMiHCa6+uNBfgERBihR1G
agHZWmxb2fGcHT9Wgu4ETF/yrkXkwk63TtWQjZkmtJkkOgIWwx+jSmI1ztT4SwJkoKYCPF4xddn1
VcUGgI0Apdf1i9on7qOWuZ76+9tHgjI7+N0wbwECO7GjOSybCtEzmgpawHBk9UTH+TX6djAEpEI0
uCFKwakj7BJ2S2nL2GocjqMfGw9GP/hWoW31SPLOXzn4EylCMDBnY9gnIZdipHs0JG011t8ZTiuJ
m1fFGNgvJJZNJCCFWzNMnB16mTJ0klrX3WTcOEAi1fP+H8RYyFoBVRFbhozPqYbNi6LbjQXiyRYz
OTDjTm1QVPQun/5ZmgAHA/Bg3H3HNFAwFJ1EWRfIZaI4iFfcZnRZUC7zdoxsv82Sx0kZ/TiW5fvO
jI4gUkj3JAR18qlzwCnIwGugBqz6FYWdn07IU2QbE4RZTOKN+C+emDnkyr7g61yQWzpnvMzOUtqV
1XHgDqDNjCkCshFTqGm1tRfyOIQy+tOzCizgYwGQC4A+dMEC+EV0DXFo9GGfo7A8YtKhz4LKPuTu
tkQd1vmRpi+a9hDHb24kKQ+urRL1ZWBpIH0MUBbhjsGXjCxvkGIymgMQGzHqT1t2hbZntEB8sx+N
L5CXzTWMN9uoMotaU6TZAhIJaI2O/jojvO6ztMd78W/vdg+XFXTFCgI9hzcogofSQBfk6S0wi7Id
rQHaYtkDACi1qr8h8dxdV22tAFV8/gdLBXkuyhroV+RJ/1N5o05aLdRxITCCGqAlmBIHNRnZ83Pt
rLCJ8O14glpnga3rpjO0B9WTUksdP3XQVAUgsAemZWiWLjBbUBRvl/dxXSIq8+iLBFqrWMWonWbI
mprwArb1J8M0sG7WFA1xQMonKYZAvw1yDBXRgejyf/K4/zwKj9qp7UonhrwqZ3/VuPPaYjpMIayZ
Uj/YmHK6vLwVm3wijv//I3Ezous6S7GhpBg3lfIMNKZNyYJ/EMIHm8GOxgNL4aUArCyXlHwNU6rv
a6CCDFZga7Kuu1WNP5Ii7FyU902a8IaGKdY3oLp+6zvA9C8fEWsk5Z+1TUOZCUYR/oWg6nS6acYC
TqYlmWGJh8dsdL0IE8exzPiueBjk5FBsxj+oFYqu30zMuQkVvNoSVfNj9VVlryFqS0XYPtTsV+5I
7MWqODBoELSioDlLHDyeQdGhmhX3mkt1cNLrzPhsRszj/6nGaD/IOqhXokDM6oEiHH1ELnZRsLmN
OvZqOyDiSF33Q8lIYBRM8gZeUweEZ8YXkATMrqDZuEQYEGtha5HK26t94ffj/BOZXIrObomfXNMH
PmyEhDovdoppfAborLlwULtPnJ1rGDRTd60uxZxb27NjKYLzsE2WF26NBXWZmX8qi2Ufwslo7kt9
mH9ooHfaIadcbVG6z5CSdNqrpEKFkBZN4t7p7jg82Xmgj8P+8t1e/Sq0EeHFysfuRNqbPquWIotN
pDVc4F6x6n6qf1yWsHqQAGHnyNQYhxQHaPUIIB1zwyWwOmWHAbPdyXYytDqmSWWFv7p4kOWH1kQi
3YCOcXA2YMhICIjDDggKrQUjzLL8bVRfl9R4qFBF9JBc3lxe3ZruoBiD5Ajv5z7jL3fqoQBdGESl
NWapKsv863b5AUnuWmLp1w4KJXLsHzhy8C4SjBbrjKJcJk5J3c/vJaghqDE7ksWcJ7ngvY51VBCC
eV8rjG3cBKXehdm4tfvAXoAWGIO/0i9rwzPjbSsLCtZMF/pUEHeg49E8G8jRlKhxFgu9KlXT7Zlt
7BfWX4fZtJthl8OmP6SmjKhWJlJQkKG057CIILJpMFRt2nQiGM/10fUdoI+uYP9gnPFYBm4RfzEj
M37qcIZ5HsxIgXHuAMbSO+pboVaHskJZzdFvupn5CmjOLuvl2hUweR6FIO7HFIpgoeN6mazERfwI
WFlqAphpzgvM8yFVDsCyy6JW434YD+4MIBB/T5enO0lqlT3uQIjsu5GOQJWFXOCRpB+TQxXjtg6f
HD44Ty8LXrt7aApAMA4gTcygCNsaowFySU3e5NQ6VCvy+6ZLN2HPJGLWQsgjMV+oNEcxVkvmSO+5
fqpNFETdi4K8c11u4nmhQyJxRWvHBlBZnBcqo5hOFpYEUh0t0TMeIIPFlbYh+XTr0UHD8RTT2U23
lzdw9b4fG0pBSyJ3IOi7wWnZvXHLmkewNZQ0LcdtZkUbfcnep8V6a/K7xI7/wb0D7BjRJKAtwdLB
z/ZoUzHMk49ouEDOAoA3I9DLMPMFV6/T3Ja8D1cXibc+Ujy4eSBvEUSRUpmXcUEjk911RDvMdjb2
N05X6yo1zdG1t+C0bQm1Rz29NTsrftRjvb8ifRNL8jTnh4vnHC4jn2/mjcrCh1jGaI0VogCAMbrB
aNM5LP2os2hRPF4+13ONhSAQrKAOx99ZoiBjGK3ecJHfBMlsYf+ccnTFFzs8VdFHI7kc53fwVBRf
89E5gkimMiYTojRgwrRu4JYIo2QhhEyI4JYGy2prjTcA5WEQtb9dZaAYer28Z2sy0MEBQ8JbJ89G
URkZGnWK0CSQgnfYBqJU7mQbQ5ElSVbEoP8UTgD94ogaxNTzrMHDVhrGy4vW+YWK+9YJceWiKpIY
EokccYbJUJApGo0FupbPNK6UTatMQWhpEguyKgZTbNz+wtOIQMqKO8xKWwNGLp3DwVNJSYDuXRa0
68PvX2NMCiNQ5dPCwIoSXzhRDaCLPHMxx21XNCcBiGXS5IaUzCfNTxsgykSrvUXWSHseKfAiB15y
SOKi/11EJ7FZGychg1SSZc9V07zoFRybisq8WrQUHGheHrn/Q9p3LUeOK9t+ESNoQPcKmvKSSl56
YbSkFg3oPfn1d1Fz7nQViqcYPafd7r0n9iSRSCQSadZyrpvijJ8A5doEzT71MWHA8vxMtYofxc0Y
Zpani26rfMRDtxoRngBd1b0uafo3nWcIYYh/JPFW4oWZX/U9JNXGk2qYuHUcwVOdsX9XZdzmINBZ
cPtLArkLJ64zD/2zEBhUwMvoEBPcRJ2ryS+hbjiAgde1hbB5VpcYYAeUzdSVwF+ojU4ata9YBqxD
dFcEx14ebNHDROxCEDRnJ2gD+x85SLKf71mZ5WLuaVhYJCnI6b4Qc7QwKS2or4n5YixyElxeakgK
TgPzGHxC6Izi9Lm8UAwqocny0grGuKdhXAcoYAhgXQp/syA+DHqQ2wCCTB0x7Xy70Lvy+7rpXJz8
qUUHUGqAu4NeL9BTsqGX87jGB0hF6wMZwMwcb+g+PKFqF47DhWp/JAHvDwAdSCrzoCBoAc+imoDf
zSTeSxq3oHkootyZqNN7vLmIiBi+VPUltLOLS5QTO33Wyc0WZXnm4ZVaWkUJ3oLWCXWbYD4DsB2A
wV84hxePO04Wt5sgva/USIAyQ0SycYoNzdf/Zbv+VSIfxOZlLlQR5FihcaMFNe26Xck+rsu4OGvn
q+Dz/0YjmqOHPngQ8X2HpUDDAGGd6N/WxVIi/sKNTJKmxohpBgpTV9OXnOyNqIWB6pEKexNtu1i0
c21fRIyikaGf6LNzN8BU//XFzZrDiUguBsHAHDJELUSSVrbzTKKh1Dww1CdFVbDqLF64WGd1eSKO
s76wKVsEeBAXqwCE9DZaeywwGKsshYqzcgDmAHQzAO0hZXKuyW7IUmkYmnK63w5mENhqmzhCjrGc
dCmDMavBE1HckhKNmS3ac+ExKis1fmn9OmQ9+AbRnqEF/2W3kNlFcIoEENLW58tqZKPLkxSmqCoN
iEGzX4Az2xayHNgJjlZJ+oXjdfkGnizyj0C+DV7VBTCAiDjBmDfYiDnIo8NqVwEtK21e66C41VQN
TMPaPpOAyWwuIUHPOmOATADk15hmcbhdLPoY0PUFdjEWcjsqFOqNH57q2dePwKytnEjhNjBLZBDp
RZDSmSCXa4u9GERuAwbUGI1+10XN3m/ol0DHP+aMkZOaVnxywo0q78qpJICnryO3sc1AhxOBftW3
85KA8cTufYUCn+i62Fk94lmKwBxX6sWtKjdakcRdB78yeG6vYUhLAjmAJtQL0cKs//ojR+WihSEQ
Oi8R2tLKmGnFynsFpJu0oa2xQh3fUstPpFIXljZtzlmoNxnoiUgu8uoNOQVnOETG2DCQm+DmRKdt
VbxH6EURlx7dS9Lk8+0bDTSj4AzCW3ZU9h584V4zDwF5CFLHXwLaW1Iml37qtFQjqQhZWls4o2CD
Er0eERY8p61V9JKNjPrCo3dJ4nSdnxgnywVE1Qip8OiN3Fpt7cj0nW6UbL+JN16fACauv9Wa/Ou6
dc5GCSdbyJ0JKZXC1sgg1i+RBi5iOyDqwsouu+cmM0FQB/pDghapi1we6iCSHg4TTPE+aJ/L4rXG
RJZvS/I6ymiZrhPijmNMvehoAKFNE61e3enNBjNo4LBaCN5nj+PJx3B6LsOkatHdUoJ3/B5pbydn
O7CCLgiZ1eqJEE6rsdJFaldgxYxtlbIHqEhtX9+3Wb85oRsj/Tu1NXESdGxVXLcjfBlUKLVfFUEV
K6VGoS3s3qy+TgRNH3Jql0Tx8qiAoC6v0f0AtEblWdIWfNelkIm1BBVNeeLyRQ/5uZAyluQYUIlw
JKSzhDZcZQ1xM1P66205F8N5EEEPfYUp2HsA6AMazBA9ZwA32l9vzbkUzncIqi7XbY3FGCOou6Ln
Eg3dhffRqX+b+pua7lHFxEAueKrRc3SuNKPP1SjWEPuQWlu1nrod8YLDMHm96jS5XVDdpXuCMOBo
qzA2FPx5cCbZYGPek760AI6BoYIHJbIM3Q4EQtXIwSsAp3bB8C7P0LlEbrOSQNEYBrtxn2njjV6V
FHx5x+uHaNbskJlDy9Y0K8r33rR6n+nlgEUJSvyRph15YUT3Vt4Er3Zd0mWcioI2cBknzMSpZMkF
U3EujL00kBLsVdlWDtZtrdyQSqbFG7iIrouSLl0DZAG/BI1L4JqV+cPUVJnMjERD2DhY0qsrPvRU
PmZWvtNsk4E3oHv1reYD04fX5f7ABp9HA+dyuQ2TqpAZg6aWGMJ/NLbxfryrnPG2dY+SNQ3mI1O8
avA/6z416aPq9Fb7Uq0EZ5qHLZ16HT1LlkZFGxmjPRjhnO5F+br+hZcjujgxp5rhT0yWlU2uTF94
G6yCR3RvOwHgJkzQKJS73OnsmoJRmcr3Kd0GGM5tl7rXL0OY8w+YbP7EmY5iUTVNjw8IpW1Zvkja
oxRtSHI3KLgpFox7Jtw9F8ZdEaEo+xlaAmAHgA8gB0V1fAEDfobblq6XP5SeM+YLLmnWzE9Mj7ss
hq4FyG4I01Pjliqomo26oyE2bL21vnQDzukSKVRMTaB8jd5O7s7wRcNrM0HHkcLAk6DQ3vTo0CJd
67d2U+6Sl+vGM/MaI0Cv/iOPM+801Eke6ZCXsqcadBviTZK/4/VnmdlBAJBH7xqNVS3B5M75XWTl
wMKNl8OEi3duMX3eCwGLPVhMf+tFGyE0aYwBYswZsnwti0/G31NIo+lRRMs/coCYsuALoGZYjWwo
IBB1z65817Pn3ls4h5fDcjiHJzL4xFGhyrlclwJurrJ8GNMRiPi/Wha+ExSVykG6k3KyQ9+RjfGY
VaH5QJV9QXvSgku+AA1DqHH2FZwBRXEY4DOw0q7LrVz9KLz0mPSZK4FnI5Sfx87HU2YvCOGqbDGQ
1ccLQF5zh+VUC5xBsUxSEzOFFrTWdIoc0+DkZZT2anSn9wvdaXNWdCqKc3xZ2qJRGCjSKDfrtMxL
6uu20nwplYtgm1Vrvf0vzudUIufpMlUBeuQIiWx4jIpVnwD0NaGCntt1+1TpvhOIVin+fc7zfEs5
l9eXCEjGSWqvP2XEpGQp5lpSJOfgjERSqyqHgCodA8DmVFToUFNPw32rZA5ahJ5TTDiPqXp/3fvM
ObtTdXJuQMAMa27oJpyd5tFO2xFWU73WATrzO4o24d9nZSY9IkeC1mSAZvOh5VgXURWLME0/+e5q
MLehoGzaifR0fVVz8depGM5I5MJrJX06AfUYrb1qOJCaOKL8t+i8/xz0P6vhrEINa1+sFIgRq/u0
my4lxU1z0Nwu0QD8Ly7ljyTOPJTCGyJ0fpZWGeRWH4P4LnzRRlvWV0pnjao7PeFVawxsVJXodV3O
3k/Atp2KwGDlAsvY+U1h9JWUjcRHVz4o/n4njICliI3RJs11o6FN4rX3Qk6ql7Elhd2WTbYlat45
ZZQI7vVPmXVs6NefqNqnccDJmE+iHCXWmlAvgwq9sMQOosccTKN4JRDi6OFC9/xPLyEfdGIs4F9Z
04E9keX1KmaPK6xaLxs77EbIhLAxeiqYZpXmW6IMNpa5q1W2KmTtTQdauQgSZwDO7MX2WzASF+a/
icVPEyjtACVaKb2wikLvviijXV1lVmzKm+v6mTN7cN789G7hScDnISHER8NoXVkm8kkh+CRFjSp+
u74uZWkXOJ8vBDljBoNmBPF3n266Er3cuywBjNzSi2NJEneM0f2gANMHkgzTx1yGk+aPmfjqF4Ez
wZdfX9WsAz7Zb+4s+0iTkSaHbaWxW5cPQmMVZAByBcr3amgJzYsUPl+XOBtHn5oYd6gRIwn6qOFQ
q/oqUkH55YiECpFmeaXdNkdzQBZriQNxPkQ6WSfn8M3CC5tah06V/Kg3sFl1F1cv8Sg5leS7aVnT
ZkpMHgeAJ5lbNiwc4R8bvDxXaJ1HMRi9VPzIfaEMnl7VYWWp0h7XqtVpwOAM1mN0A2eSl++GX9G2
v5d6S+seO3OriS96ky34tEsEtClEk/58Bad6ApacvJPxFfrtrfYGeA3Q8kWbipZos7JqxIi0s8VN
Zn0CNZR+ozwouswW3Ngx7fHtuhnM3sAnn8JtiFSMbQm/Vlm9oDEqd+9IlQCPNB3ASlQA5qGy+0Zd
6kacfbGeKoBzpbEPjDOQ01XgB9SBSBAE9Pe7eRNS7yvAYzXFqqdHq0bLCREAtrnul571c87q9As4
BxvKCcviAF/ASqoUMITAzvIlOnFlinWvmBs/Z5whzR7FKqSIqypxmrW8Cqm2+Sjt5EOlytdg+U7+
4oHEzQ436bZ1ago0jTfl/lOyQjfbYDzMZvbyIVxYPJ/1aqpawYwPPitvmI7WnLgYLJCJjmuPBZI1
5mRAujqQ2Z0UdGln6V1Qb6smBJh4lITNbyJFhFDmDeYHJg6iHXgGzYNYJ0ZN/dQkw3Hsvfota1mx
BwehN4Gqq9W9rJqNOwQRcH1lEB5C3QkzqF+Io24FQeH5TmLExdaP1BoNZa2yw7wOkr+FIB17sdEe
kOQALQVGE8jaC3LjJak6b8tKf/BphqlOG2cKiXWlG29S3YxXUamrK6MYQdkBam7aGU26T6JKt5HD
Lu0hKeunUlDx4NRMH/B6QBe4zUiJRjPkcg9JM+YNrcBNFtlopULNqc714kUJeuaqaDWyU4AS0D4U
CPLHlfKGWeXmLoNFJ7bZY8y3zsbUHuskeBSiVqNxkBh3ddwOOmXoVEE6ZvCUVZ0bamrJ9aB9itDY
Lih8sHobegNcpM4EzR9F63q/xpCRt1GBE9XBOxf1tjHN8tkY2+FRNYzizuj74LYSfbY1WiZtCmRW
nbhrxe+wkNsjUkPiW1vL5qZNA/wbPaNM3HzQseHjINWbEpWurc+IeBS9zldslL6Mp1Zs60NQDFpu
F6BB+/JGXXDR7N4AOANtE2vJSPIE921ckm0TDZJGZZDppS7yZKShpecBPBE8OE1PUWsCjb0RydL9
0Ff+kXhygMxnHns3FfpP75AFwPCoVhjJu176XoXWVj8HsJxeCgZlhW5i0CMld6LHAA+bKMLB1Gow
rOeiETml5g3fSk5MSwBPm7K67hd/0onXju50tE8iMDIiDclEnBH5EN4j0HyP7DsG0uBPID2t5Nts
E9ov3U7fDC54Ypa800+q4Jp0LsoBbn9mtpODNFYfDTJ26+AB/ZbjMaXy2+gYTnQE6JS+12+9G31y
l0vMqLPxCNr4AM2E4X80x5+vfohxjonPsPo6Aw/rUBw0MhqO13S/ksj4ZGWz11NsmpoNm+uKv0Ss
weV4GkZyl2Nfm6zTshZLFz7rhhb6PsCT1/AKS5DAraLQUgcmlS1Gjhy8+5hGVzN9oaQ+ieC1f/oJ
3KXYA9Q+jgJ8gl4kthioLiP3A+nvymYpnzC9XnhJSIABvgHoJXjecHFfWCh6koPi3oqlyvWUicnD
MH+xoCBuqbS4/TQB4buABLcYFyEVJKTksixdSNnMrff0KziV63WZgS0VX4Hq3o0n9CsibEZAr0ad
fX1zJ8VdWy6n2FbTNQFlyspqiqbBVE78K+/ZtyoKb01o0HZcOkezQS5AEsD7RaaWW/71KGDgU+1J
BJydbgdqgHAwbJiPpDt17eONaLf9IVqaJ5lbJMjGwVs5hdcXdFWkHuQmHiBTLD9SHaGM+oIpfWo0
L+pSS9L8+pDSnJrkQQvEZzT8QBfrqoRCNfHR7y2l36nxoRca20D/nU7cEESL0hI1wFz4gG51tDIr
mF0HieW5c2jN0M/bOq0s3HJUbaJdAGKsHHmO68YyKwZYbRKRMS2DauC5GL8ZkqL18FbIxnU5EcIK
B7n+vi5jesPxBokp/H9lcG88JBEUwKxChq/nhSuVdbspAFvrXJcyd75OpXCn3BsGpSkkSGk7cAAw
gLW0YAmW7bL3F96R8wahILuF3gPUUC8GNLU0jwQBotSudMYOLwnclwiDrKLKNmpRazRFwjIoDZsA
9XjhYTO3YyC/w0/A2KMsyAXVUWkA7GqqA2XCvuqPzDuk/sL1MLdhJyL4Nmy/SYusaSACXJ40QN61
i4uFVczdffAY/6qQ84ajZLKm6PAWZ8Ieh9lWBvYKjK+nSIjfJQ9OBBP4eb1USp3fOfBio7IJSGqc
r3NzVxkeXLkGt5GXaw886dKqNV0iWyBRAJQILdBHliyBUs9tGLpkfigkQaby81A9DXKaQUhlPMUs
U7lXYY8YgMBQ4XXjn5WBzkJAIU3cizxxWZ8Uo5nlWFes+btCXsltvs7z39eFzKYJMSP1rxTuIEe1
UcZ1BykhpmokvF+yjN0XXn9bEQP0KWVrJWVpk7azu1J9NMtUsK9/wazXP/mASQ0nqsSkiiZlCSK2
mg2vWo886Rh+Ckq+FgHOVNZLOYRZl3IijjNSNZHarvWw3jRY1e1z2L/U4XPbLCTbZnqckMgGiykm
Fk3UCXkoNy8JEgn0X2ANbtjXKBpfiTw4gGWkSgX6ePLZAso7bNA11gCjnMgJNRIWYnaq6jDcEoBV
pf8CcNohBC8pqZfClrncxcnHGVxrYKprdeh7UHk30iLcjcaqySxTrYAjENnAtb2+wfN2PE3TYA7P
0Hl4DNmsK3ByQBWpMdA8lexSyDZA31roGZr1PtofMZwh90TqgCoFMVH7Uue3zRjZA3GN2LCGbB2N
SO9Xzv9tYZzlDjXmxYIWEsVktGrDj6mB7vCs7pcc65IGOZv1Ay0nUjVpECA36g1GyGge/TV2EJ4P
UxfsNAGBJm3+DiI6y0OpQizroT+pYi8AJ/WHCGQmv8ZwhQuQVnjWXlfg7Fk0RKCmAF0WhQGuRBHn
TaN5cgbfo7pGYay6akXMw9BI7nU5s/pD2zIQxdCsjQvq3MUwBJZjxiBHnXifyCZA2rQRmHNdyqwj
O5HC7VJiIAsSjVBgoeb7tBpi16+FN702RirLzTHzI21B4ty6Tu90Tn+J5HVCPIUNaiTSkmHSc9gF
we/ry5q9X0GYC0ZGNLmjdsaFk6IvxaFgQErMgjf8fSWVxrrUcyfyxkOqKmgvO6ZAE0C2Zok/+aep
/DTMlAAWhD1D2zuw7YBwxkXMhTkOdag0QDitTHDkjrW+F4L+VagU2cEMEkZ5G+MFqaLxpe7ywa6j
gVgVC+99RXnvJP9ZMUp2I2jDuGKtGFHf14WFIcjJrXBfCFpfQDECnHNqVeS+MBbESgCiDaGF8ljn
L90SuBDvq6GBs38/l/FNkyogSSABu0haMeFZlx/7+BgnK9Wwc7/5S1fNC+NCKRKlZMwB8kI9NFv4
AY0V30Ub+0KW4KIsOolB3xUQ/vCCNwmPMyFXdQveCZmAe4NQoj+r7F1RngTMJBXqnslPRberWlf0
DjIwIBeseWa/Jip4DKPAzaEFmVtiqrdZXCiYiJalN4nZsQcw39bRybeuWkHjlFVnqWrnmN2Tx5BZ
APfPEiHtz9wcZzIThME0OAJnBJyOc3ckaJlm9C2MWh9yR8pthkxvEW5R6w7k0MqF2yZA4/zkejUA
FEoWQKt62RkbRxjtjtzJuVUF6wKci4NHmdxZdbRq9ce0f+hKWxEDS8TEaKEGbmcQa/A85AYfSLke
0pD2RknT6hdJgeMrHOr8PSG/q/LBNG6JuYoGceX7SFrrbpw8NADtT5cwfS58CXb+bOmcNYeh7gEL
BksvfGYHWoxUMM42HiTktm/QgpLbQ3SvIl96fddnDtGZWG7TwfMiCJjIV2k7uE1n9SX0+IBZJRib
v/fqJTQHPhThVskP6oxdx4zKh7hswJjyMCAHtWV9T+sWozuoEAxforF0l/J3AS+TuwvCvG41IW1V
8BBolp/jzhESGo5Ltd2LCtQ/cgC3i6FhtL/xuMF4knsaayBnAIB5bCZIWz+k8W9T3UrNUdcFigrF
yOx8eOlKZmuSKytfAGJFMgfZ7gSpeOQkc+XQ9atKZFQQ8oU78Se7cXm6/nwgFwd6iU/UTILyVR/K
N7YRmC9SkkAczry+HhtAtEm0jGVH9+/G8D3LdyxNaC2mdtqb1hBiVMU8NkqFEsqtgbnTUr+RK+3X
dYu8KKj+6BERF/CXQaGE+aNzJwC6XHEYKujRR1e4oFsmewqDDQpqMnrqMethE/3eACd8gPbY4gUE
8U3/RTJjQVuzVnPyFdx5RMdNrzMPXyHWGED1vopKommTLBy/OYePTNGfxXLnDzP7TRR7U1KlxIM5
HSURXLGduutVDBLkponqdQYCNObJgDNPk8BpgPJIoyYCy4ASGgtZ24uO6B/do9ECDZQG5vz5gcQW
M6R4h/QqMFmPiewG5UYhmLoNE6qbdmO+6tmbiP0HNSt+/1L7zBHNt67cs0Wk/mmXL4z15Es4/Weg
U1aUCl9StSONinVTEZqyYmfIW9MDCWRpSwCFEeRbtCqJouuPN/3wRATPBrB1A+b0KAKBVbNF4GlV
hpOotRWFaH0lNU1iDLqHGEvMVwuWO3mSy29GbeOnxoG+0HPLFVjc6WY3qDSoXj15petvghLQsiKr
PiWWh36bukWymDZSvZBgmrVWbBkwsDDpckGp5Bst6hvhqNIm7jLaoBvHxoTbF5kwXq4vkn+Z/GMh
fyRx++IbnkeUEpIwPoh6SmIJAYaw+o3WLM3TLEnijoacYNM8Bkm+Itoebu4Rw99KfEeahUeQPHsJ
/tEefyuB4MjQhwBeMCw82yB0lPHXeJs3IwZWj42AuhBcpY86tnAjiStZ2frhDlXCoHmOzVclf9aN
Ef/lvRsODKNFZXObmgmAWJxMfkbkO5jH63sw7yInyDMA2oAA6ucYn2SGNCX2dH1y25rg3fRBbeul
fvQlAE4BGdhlMnF7Echhg24npvnOvM+yFHwr98LVaLZ2Vi+BBFzkyn6s4uSDOJ89BqToZQMflGqj
mw25JYkYfjH3VSBbppCDUnhXiXcdcsV6uPBUnjH9iUYEwO/QBxr6ODMBiZ0ACFo4irQOQJgsHIDF
7NRxvpBEmVsi5CBTg6IPqj4/fUgnOhcqBuhHHRdCrwqAlvCDjkYDcB6SAajiQLwTXPx/MRLjTbzs
JW7YhA0tTVtjaWrqopwJZaPZCKUZcWKEAZ3JuZuJFfROBgncTFRWvzCJa2P+61mpNVvukazK1AfP
7zaGyPamiBwlCY5aJ92GhLhqyxa6Cue0AiOcCOLxaFBQoDr/lgzzq3Ee45BGTK5u5WhAgJ3Vn4qJ
Zgf8A0w0FEn47PtRugNkF/rOOvHWCMD1tnAipjVzrhc0ebCDKfhCLxZngOiokjwSSCqt+zxxAsMs
bFkpxb3kZQGmU3wMA6RdZ6G35CGIE6BRAZPKYqEqY+uaBD0g3v3CF81cBme7xEVbDXBhUUaEXTY1
+IrVVVtuRO2QjTo1/Vs0uZZistXVfZMsOIfZ83BiHdM/P7FTr1AqM41gHWEdbdDi4YZj6mR1snDs
ps/nFK6q8mSGcJzgQ+QUjoyHJoXT8li01STfMuuFCZk50zqTwN00UktAbpliIYl54+svvbKpkjXD
sFN/TLKtlhyIvAfv7cK2TRnea+vi3IkH1qOAGFiXqj9JIzqpvFUsboX0rgy/43olhK5I/nbS9udA
g7gCVL9gSb0YXVFrpBe0ASslGjyGR9aJgAnS1FzILsxcc+rEj/H/xXAKLcUyGPRJTO+DHKtbBczx
Ukfp7zMFcGjNQvrnxyFeaPJEHKdJPIfkWsjhGlh2JyWuEB3Akhn6v2N0SBWKk6SIGaws/QJwNE26
hVhs9hT8K1znEYHiKImlOsaFpFSB05niLaYODm1s/JfDdiJmcgInh22M0XylTu4vV++rGkh9r+OS
I5k9aCciuKAyw6iq2PTYNQZ4LbErrFZYcFVLuuLuE5bVolp6kNAEmOXrkQXo/a2ZLRUFJo/A24MG
7itJBoSqDADyc12hr0ZIgEyOiL5UnLCI0Dl2kIqaCiF44cSFMPUnVcRJO7uYODfoEyNXqwg7U0jb
dvhWA3md1usiQxtuFCE0uRVHdET3iNZ0cI7oK1GvVkb/YDbrRv0yyY2ofGX6l6DYRL4z69Susswm
3U7QfxmY2mO1vHCDzWjn7Hs57SD1hndvhu9FlxxasrRaxKunaTcsKYFbLbY59etoidtzOoLXlMR5
BD+RjRD8oXCxo5MitdahAl6GKWgKmNVEhKJEbaAZbMHFztyM8HIoXk5ZPhkdBeeGQLJeSbUehoCG
AlptIxSiWsECKoZxE+u36VB+Ey25LzVhsyB4OioXy/0jmK/u+a0Sx9Dy9Lp9bLo3Sf72TcAXGY9Z
uakjZgnjMdd3BboMG3XB986csbP4hNM0MC0rJDYhWgN+adK+dSOz2qXenYsOQ1wkZ1J4zWoa2lsG
SIng0VF/W4XDcwak1AEZRONXaQAEJ6XIneoZWqJFa2SBPaYRknEPeQQyDDQI16+yiQxqDNar1wXt
z287SgEI1AElyFO4VWmaJ/mAEC1rnvphFysbJQbAXmn349ofvipvlxCLpQubPpeWg07+iJ2M4sRF
s3FEs1uKF11nIsnIHIaAMIxDpwa+cVnZqMBZmferjVZSUNIsPuANDwDmlA7+KhbuExkzSSj8AVku
QM5sVy1937TxFzZpTLiKeLvDO/LnPlL0IhCgFY10djSElGGKzGzuPH1TsbdhvF/YhSV5nCEKmR9n
YQV1RCEageWtFHY0kNw838TCNsyfWuNBVQ91tw56kGsQYNkxGvm/ox5dX0ctXyrgziXAJmL4f9fP
maw2gkuwjabtUV/TZtyU8YimKVT/wydZsFjzPACWtokfiwFf5CwoYybYOxXOt/4AF1vtJZDuINta
4wrfx17uat7BQ0EMSCtq/mUGn2A9/k9SAXVvAH0XPZpc0CDgEir1WlHBvvFmxiJV01d/6q0rnjRj
U/ToEdUfBCIsLJbfeJC8gtYH6Ld4qaGizCPBt2JndIVg6BSwWGo0oFls76t7RXou2/tsEUGKj1pk
IAyJqE6aGoYx8WTmrl9g8ErtKGSB9ep+uJvfd5/OzYNvL1XlLptJJiCj6S4xdQUD5yqnSl/IlSYY
k9B6VunBdSnd09WKWs56IZg1+WTUtB60J+KJD/h3kIlN6z3xIrInx5mMRnLLPtgH9/Xwzw/XPbgH
CrH4hR/O//zGX1Z0Q/HL/fn9zz90qJPS/d6y18fj+vu4tnfH5+Pz1/N6wbymE3PqUfCpILzQJv4L
+FnQCpx/alLUKvGyJpwo+CzXdUPr58c6WLjHLzvKJ0EKuLXQh4XJIx4FU+yyhCUDlG/vbNu1XSza
oQtx3NwOg1QDKXKioEkGXMLnqykVM0mKsAgtRne75519eHdXL5+EvjgLW3zx3vzR24kkzjOKqS95
ZgBJu8MB22Y5S0uZ2xgUWIE8PNG3GXwAHGZmFlUhkiC7g22/HtzfdAVzsNYLT1jCxxrTQk7lcAuR
2iQLWAY5h/f3j8fHR5+O9LGn9yPNrBF/x3+DaGfvWOuH79x6+H7o6PTzGxit03TYQI/XTfKndMyb
JOq6AI4xQAsBr8ptImidQEYpwVKm47K53UC91LKx9rVlLSz/ctD1Z/l/hHEpqU5PxV4tJmE2rJ+6
9yucTEiy1/aCqB92q4t1oQ0cjE3wcWhRPV+XiAGUoTarSdRhOgHuZjr2kyPA8rA+e/r1X3R5IpOL
Z3yT9Q1Y8yATWJsUf4D4An8+Y7UMDKy/Vy+ru/3dfu8sbOJF0vnHrE4Ec8/EpmjlQGQQDA+YUdd9
XL1ZN0tOZfa8SydSyLlKdV+S8zKclmcfkCqDB71bwVKflszkIvDgl8PZpBbGpST+CHq13c2K3ixJ
+MnDXliHRgjCXQA9X6B7KlGWYo7on53a6fS1dRvHdld3n7nz+eMqrfV0BhZeGvPH/0Qsd/yZ4iXJ
KEHsZB+MvjbW63PldLgOBhCjVk5rY0LSvae4KTGHg58x/vqChgOrBtRQjBnJFD+h/4WL6Wc08Zo+
uIvJSINulMk/Wztdo/bh5w8cnOnwTDcqrtHpsE5/4E/82OM/fw4TjhN+2NMxvn6etOm8XPkqlWv5
FAqvaMSzr/r5Ntf+5/aevmL6FvzCjTD9WPoCZTJp/gtABYy+HxkFDAy1n5t8liFTTEo0uEyCEVH8
/ICLvKcvWP2NtZ3cpH10l4Kai5gGqUCQiqGj35iaqBXuBChlFSitAbltA/qARkPB1GyoyVRHif2F
d4c+ucKzRXLCOK9cR6kQBYaCyy+jtz71KZ7BVkt/428j7fGnP0VuDtZLsezV/s6639yvNo6D5X9/
H7+glo0LP7d7Pu7WR/v4/Lw7rhv67dsd/VqaVeOTMVN8PCkF8Y2KOjiPO6+yLklRamKWnIqAMMkG
lmGGXFIwoFL0HkhqRn0MN36ZxgtOdmZLgHwGDhJUd1BN4rfE8IRiGEnHrB7TEBSvpsZG/f9VHdRo
y9JSWgjhJlfAbQrwIACCgRZkuKmfqPckqjWZorCyxTqVGvkXDJmSVWeANh28n6WjmwvFoov4B4nn
U2lcKJeZKVPVUsTixrsOPDXmjabt+3QVotGr3qK8ev1kX7RIYhfP5HGOsBA0NWoEyEtNOr563xVV
1uNH/OFvsk10n9NyxR4Hu/tQF1zKRfwFuaD+AFg6UPvR486dZ00p4tLLTGbl+THsfvkRypJL6cIF
GT/tZCc718hMSroWMgqGiWZUIOVm3aHQc12Fc+Z4shL+pSqjsN9pBaQksfIod4rT1LbYdmBRVhai
7xnb0EHaDfhTMCKAo5K79jWziBM9TcGFEzE7bVym79LWjdEa5Sei04DIvqsW7GNmcWciOfeneh0m
g33Mdphl74b1RwUwzU7BjPXHdSVeRhqyeCaIc30TA1uoo05qDSroZlPknPNOtzUdjKm1H2GmzrT1
+kMZ2arrUicC1nKs/HXSFYfh7CO4w0dYC0TgScFV4tFYXpEuocT4PaqfhfYxBIe6byxGVlWzEI7M
uBjIRXOjCqYhtHZyWjaUIQBLFOQGUrT2MeJuZqChjx5qw460j6hdOHsznvtMHKdr8MMKmkAgzg/G
l3QonJZoaOQAEIYKyDTJ/L6+t7M2hJoa7m2MZmJS/fzqRvgYmUDLRoNWY9hDAQSCm1FEv+hSD+Ps
sqYJEbDXABuYbz4IwhE4ryHkFMnDdChaAIVJvm0UB6Na8NKzokyC8TP8lhGUnC8pL5MATKkF2NlE
yRL9tSLYCbhhvV+hcnddeXOmARQmFVVeDVTJfAkZk7N9jcgDw1W1U6v/j7TrWpIbV5ZfxAh680rb
bnq80wtDM9LQW9CA/PqbnDhn1Y3maYT27r5srCJUDbBQKFRlZQIReT9kt6IOdgjpQDrOaV8JmMap
MeYykJKsxmgrjJUDKYMhBdBOMNVuK/cKj2+RZ4qJ/1k2N2ohwZQyHo3pMxfuoJTG8fM1xwP0X4X+
ggScnsl8JYmYhVilcIgas2AZhpQwBGjXsmBb/2o1J5aW/PnkpkGZ2Fqm7XCiOvTqIPAghcdheL/u
Cmvh/3Q5zDlKm0EVqxJGFqqYRnkgmEyXtECSnoqpsQm9bRrvusXVDQQhNMYjQb51ATXHZYPBzwny
3DQ+qpVfi9skf5J5I5grLo7JB8CGAFCCrBzr4rRupqmGyhu4UL5kwxtat9a2Q9XaovE5hH89MAgG
saUKqgCIg+EhdlBJJrQi8yKlWmgD4LqCD7rMJxVSD5ZQ7YtI56WPy6XMpI8mqqHIVSFGY17wKs9S
S3tFwR7Oog5JNZA58EDVK0cJDNMgU8ZA6YJ1Y26tkpB8AmsBbg/hRx0di4lCh4CTevBsMJFBzRMR
JOGwMaMdWZo/MkM4SCb1/9rfzlbCBIUxyTQlquEJLVhYFYyuNttEeZQALv7/2NFY4AM4XZGXzliN
qA7Qf7mNk22f1g43u9bWPj5gCRoGoKAtC+zfeVyA0obaKC10nOcWxIh2307QLYkhWuyGEk1iF6rV
ceUVfWN5IQZntvFIxy2o95D1JEq5UZPeAuWlDsyibkIZJEsEEswxNC1grf9dimBKsdu4Ke/MzgoL
L2tTMd8ndIZqeTFl4eh1OHXGpi+VXHTMiiheltcyRMFm+hqOs/ieRhgotZJ6+kGj3AjvyxHzlrYK
9emHUTSiwMwl/VeYZPOdkcvo8wnmUAZ1XZejrWOQMHVm2vZh0IadMRysNhMaH2waEpi1esN8Af2r
/Cq0jaJgCqWK3+vJlMCmEYVQGDQ7ediEtVz6YwoBYU7oX4spEKLFzB7kyaC9yYT+ucaNUEiQ9A3L
zu20oEUmV6sb2hxqFYRHD9f9ae10nFpjwn+U9smUyrBmNKMNPjlbgNiVaY2c63klHAO+92dRjDeR
bIbnTDAjYSiiwJz/w9B/Nlx017I3bMRCDweSy0jXFhjludO2IeiZFEzXgK/2s1ZcuQgU9TaLU0ep
90IaGNWt1dzp+v31PbxsLSAwn5pdVn9yh45dHOVIjXNnUH4NgJBWxUNOoPIzeJo22KJ6SwQPdTGh
33IMr3w9tGcWLRVEZ7gLs16wNHSCpXaF0xvJp1r9mAfqa9p9NDxj7HinR5NnIjeOMm1Lu+OcafeQ
kN7OcbWbFCO4/ltW8sqzn8LsQdeaudBJ+CnqKIHFsdJcQatdVenAsV5lW7niIRRXcgosHJfTolwI
ZQom4oZ6WCZqMRZOXoHqK6880wTJolaEx16ovqK+35CJPNaq+ev6Qi9L2Gi14qWziB/B7KUqdaQZ
hFqYFdGnZ60W/VgqXqyxxOBa/mgRkOGaIqSCBigxtQBk0LsEozSdljx28qPapzeh9ESNGkz7PJHN
yy+AVFE0F9F4eAIESs+9UNP6pISOVgnWozog9KdQgDLE1P0kBt9wTjknetUaxHQxMY0PcMGTo5lG
GmctBJc6WkEVxkA1C6JkUwUVIVD/8k72xXCTDEiZbIKjBFLgFmpozNeei7BSzQTIXj99LG5qlPM3
+/u9+2W5m5FzxV52mFAZPPEsFkcEpoRsBHMU6pfVvA3F3JYiszCcTlC7G1EHYapTl1m6T2diVLss
FkIIp+QJ6qw1ib/CSRGhWZbpkmP0xXAnylO6SQtTqmwVEyQywDqguoszjb4M0TTKdqrGzS4eB203
iWJ+J6ZItsqo4jzG1mIUMnBUNUFoji73d/vnJEal0UwgBg/6aUmAyF9o9jeiSTSEffUdrdnMa9vs
yayjOy0P5iZTbIn2X9cPzsUdsLSSMfuJf3C5IW0+989wjubCiDEoF2PSLIx8awQChboNj7j9InP5
tgOyWjSt0dNnq7uohWMsIYGdtn7KlcJpeeT+F1GXMcAcNB1j9XNRLQboI/xCku650BXeGhh377RJ
SbMOJswYdJZ9CEp0kePmHBMXTJNSiuC5bBOJdVuNXkRre/17r28TiC9AxiTjgmJuhJDK4HO3EBXM
lNgAqrftg6z/ffpiQXQaxXSMbABxw+QVamzMgpKIBR4QxauixIFFjBdd4s0fXLjuEhG+a5eo1uFJ
yeZkY0p1rUFEmEAcosv+AMqQPg4K8NFe37OVywVdCURTGcPhogVCpvNDQqQRNFrmBBF0+Z2iQKO+
DZXbSm4x7wbxGbNRGA+M440CFrs8okBw3ubJNo42UAWQ8f+u/5qLL4gs/7trhUkH5G464+hins4C
YhJSeLQMqnjTT6XDvUhWwi2+HBIPzPYAjSfri6OeRCYBs7QThdLqgh64BZ7h6Wlp6aMv9DjZQLVs
/r4vBvQE2JJEEF4hJLJxqI8HQ6ENsrUIZGRS4lIN6hUvlDfgcHG+kCacmmHcH68qBQxaMFMAaTeq
RyjMcz7PyhW8zMJA2wazOQDbLn9+snFaPiVSocFCpfTeJD5DPyIr8yCfgfvnnOW1xSiI2QDqIOvB
cT43petzCFdAzgNFoO6uKxNyGDsuudTKJYXuGMjVDGS0aBKwl5RZhoraig00EkorQqEIozWJMd9C
pcPGoI9Xz0BNTx90KPycfIaN9njd3y+m9MGkdWaf+WagrNcGCEkVTtdY/tAMdjOBPlGR4uMcfrUk
8SdBRUMTz3zKKzWvfUyQzyCVRT6F+5nZ4aoKJSiKE2SVQOwmw41cuMvDJaT7OZs5jnMZzrDMP7a+
kV8njpOMaBeCybhwlLlz+gUhS/dKsjd5LbrVNWmA6kC7GYwTbPkcM0Roweh4ExSoLUpiZUP1vZ+O
efejFALOp7t8+mFNJ7aYKEIHlYCaGLZQU8J7+bco4b280cPKUY2PGX2YBEJqij/Qp+uGV9aICokF
eWoFNVj8gPOTIVsmZIXVqnTG4isqBRtKkKgG2mK6M6zU+xe2UP2De6DYfYksHduiTPu6dCyZ2JIa
yHIg1mDvIL3d8ViRVnwEBIqAKyBdlC3A2c7XVYPBVY6mBrZIoEs3M+gUCZXsuefsn7QSWs4MMWeu
VqZWzykM9cU+i2/mOqDKL9n0KGr5BmQ7yz1ag6L8UlVbk3g9Tx1qOVfnJQOwRapgH8Sti/kstoRb
alYe4aFYOqE2ugJIjLpEd0ZkqJLxWJLaAYtDpnGcdXVvT2wy96qCaCoXKmzOau5bqS8VkIVSdlpn
cg46b3FMUKmBFU1rCmIzRUltTKZhUZPdZ58S5Gs7dXAS0U/M9+tOuvz4KxuqMoAbUGxNYDrF4koD
pfBdR9xZ/TETFQU4h6bt9u+tnT56l+N5EsomKg4tuj0oylWJp0wN2NkPAgrwWUP9ph9tWvPI0AFs
uVjh8hbFSwplUZD5KMznm7MOPFo9VDIEkCmMwZDX4dsckZ76etUapj+CrxaDfrVgCcGU5dYe09mY
2M/aWHqRgHb1TeiPQGkjhAoIxJXMr7KS5I++FcKdkOjRdsonw6eFkTyZ0Vh7lFQ51KHmmQZG2dR3
omDqe32S1bdybNqgsmo1s7WuDkOn0ibxR0K75IcupQYgwrWgv6KCXy5z76Us2jKlzeA2edZOYN4x
ByXQR0F9HLO0t24zq6xSFxI0HZR7DEpBtqAM9bC1ogJ0JkWWmm9ybwolJszlofVAWTv3wNMX1m+o
uevjpou0CEL1oaAqnjWJEg3aTEwNZyIonTutRND+LocGtKlRg4nurWCog/mwsEmCxz+RKN2qYQEJ
0mQgRbYTDSHH9vURhPoKhQZprFrdbZjkUbfV8ybadJY+wYRFi/cYJBq3mLmpVbA5EkPzSxMMt7Ns
TiHmfwS03DGaMtwUmhmm4P6L8szJi5waQaGooRfKbRw75RgZh7RqjMpBvQN1axoOSPU1XCyZY+Xq
9KubRQ3N9VqftKAeoJh4F48hKNGnVOxGVwWJPKgNhSl/rEZLv5XlmiYeLavsRp6EEKzTcU7BCtNY
wmDriVq+D4qW1LvWqkfNmeZZ8gmZlA/U0HTzPgfRROt3cYofrBHSeeosyrKf5iIqTV0W17fGrJb9
01zRqncKqy4bzzIKi2y7uhM/RKmfAjGMQX2kQYkHRew2NaBKn7bme6xGBgg0MEUeiDOZ0AIGDPwZ
3Z6kcdKi6u6HscbYTl/pyZPVGUAlGbJQfo61Nv4aYr15q6ZRvFFR8tg0WmTsQShXCHYfDQao8q3B
BFmsqM9bC1qPT5lFigeLDk3vjkBJuEoRN3u1j9IIQzqG/FjnBTT4GnmavW6qtNQmY5S9VFLb3LUV
9HPs0BrJxkwHU7RJlII2spyH8KdWJPSzagRiOujPz2BxrESQRxhtAblgaumN16eYu0E7XQrBYjGV
P4s5zTZ6KigvjdRbmpubYfUb9WKiOhCzw1xuXBUzlLhG42cUa/IMBZywuk9arQ5aU5MbT4oN47bB
pBFIjTJxTu0hsVDTAfU+NLxKCFujzqmE6U9TkOQePQS4JrwbET3T+3L0Ry2mqd1KSXmTF104gvAr
H0HrL0boGOp4JtwINJtEv8SR/dAnKYvsrBikmlO1uwjOKF0omqnglYVXLF515+EyHOVx6HtJwEyY
IxBnmReLdRn0lzdmeo9y6fXgfHG1L9YgSAhYOKLkRf4XJ1pJ8hDWBOsnKaBRoP64buA7Uz27bBgL
yy84Cf9hrHZNlaIvrgfzZ7LJt/68+a0Ewq5+SZyPwc6cRUkTRUo/5nBNX1yt30WgP9Ws5ZI4sTwg
zCRNjvJJCRkh9EiH7kiql3RK7YXwqiCbeuRVbHgmmY+XFyPKhDIKKtH0IwfaBlwkFQ5E7tfSz8HU
HCvkXK4X739mjczuyv3cDSX6pdB0PJqyr8hQ00g4udDFHLm8GMHcAKqMpghGcibRHPVYF/QBRvRn
OXgb3Owl345jANK/bRmQTbO57jLSRfLF2GPyzabUelGuYW/wpUfpbXiTnYfMCYkr3x3Gg3wwXDEw
XI7Ri5SBMcqkKWqHWUxTX2phoH+LGs0BtfBs7YfeSVXD1iHDKrR2A53QjLhiw9nitWO40JpgGg0S
dphmOHdVKcr0DAwygm2EN01xaxJOh319R//8/Uw+FA3DkPYF/n5h0h1VGTxoMYnzTc4DXvLWsZyP
kyPX6EqkTYs7Vm1uF9ImFHkoov/hHP8shZ0YbFWwASEPEGwUvYzI/ZHcz4dh80mAUPgq9wDP+xBD
eW44G8g1y1T9ktBKZjrCrCU708N98SU6SFmQnu/H99fJLbbPEB3UOI+D75ICGzyBjsE9gCk7BbiB
8/3sRaBn0W8X7BmMDTvtUw6mwLxpvjr36S7N7ek2xlmI3NZOn8U9j8L1stayHIkT60wAbSwCHFWI
IwFmghkKaS+YVWhtGnpCIL/GnCNwCRb+tqZ9F+SAemNxiuDZhijgEq7TQ/PVvMhAp+d7fSsFoMd4
o7vWBvZun2FYk3fyl+cOu8kGcPgG0Nyo7rDhzUxnOo8Uy6Qgy9E1t0Y/Nj22iqNM21pz0/DY8DAi
q4vFHBaCKubdUE5jQioBsV1fC1hsAQkpT/RKiKIE5V57yO3xMPmmb92PG2TUHg8PtRYJTg0zsVXH
4FIzIHEHF+IRDAeT9KRqUNrWODF8LRCcmmECGr4lkk8ZZkT53QBcWR9+X4/Xq3nFqQUmpAlGGMqh
CgsoSze2vKt99a6z7ehAIle3TfuZbMrgXtlqd7xzsbKFGOsEugba6KgqsVIZMq1jcANOgt2QZwlN
7QZk3ltqvVxf4MrNDiu4DBY42aVmtJIW4DVpwTiSq16JJmTcZoD4xJxsc+U7oYK0sPijRA0iZCZg
Y7bCUPqS4tBZz5ZxL8YcLOv3AN7Z4UI5GhxZmo7OJliILSYjGqRGI0jcY2dPXdOJNtatYptB6oZ+
Y3d+ss+8bl/cqxBNw/STM7/cjYF21JEVgr7rjtwi1uxDTz0e56B0qq1sR+4zj1DvYqeZn7js0cml
FS8MHGOZx44qHLNxn+meEv7tcYAJfMNlGkHEv+yg7hCB8LEdyxgvmYOYP6gK5+9fjhO7y+CXh0In
ekAYjmZ2WRjEKClGDHt3ypfUPo7dbozxUHHjhGPowveXhZwYYvYqskKci6gGFWg129BqS4wfau6J
LcctLwgBZdj5zoUw3WwAY8vEj3xGjVipeizI1V+obXj1IfOU448ak3PoPQTdIdmBWm0b2+lRu88f
rG3hIgMIhKfK46E2Ls4IaN4wTALkNwDZaPwxv0UpSrFoyzF2QFfSJW4/8FCcK5t6ZoAJZUWXSvqU
wIBm3M6hHxfbGih2HsBrxUfQgoXvYX4elOkac9SzEC9trVusNDc5ZNlKedMNlQN2PMq7UldO1Kkp
nS0wUqtSJApTmDNSq6Anu8HkJGRrq8HLVUFVWMZEM3tp51Wsjn2n4KOon2ptm+U+JI29YHoyjsuv
ff5TS8vXOwkPpayjqKTDUgWO5rQEGkTlpXkXbw942KkJxsOsEqxMVa1iv3xDthNiyx6qYh6Jgkm2
BcTN+df1y+XyScdYZFwusoADzSkstoKfvAiQH3cap9xHhwaplvqpmQ5vgOKyi8CYZPwPLEe4IlSY
7HelcFOjf+78thzqiG9J4WiTLRWu4E7B9YWueCLaBvB3IL+BwmM7yd0IVSaVaLFToJqSPau6l7Yc
3M7lbL0qwsaiQQBX1BC1zh1EEfR5KKkeOyjbHiPbsM2dcVs8UBvVXT/90l2IWTqdnR3K45fijfYR
0GDbPBb2z9GOPq6v9/LFwPwYxlshBUm0rjJijBqjLGmD00md7M6dD6oTf3Re6Jc2bZzKDR3Z1is7
5Nz3K6HsbC8YTwaQODS7EHuRK78xP4nSmd2kDxXhwdIvIQnMOhkHTrNKbsgMQ5On2IVNjq0ve/lT
5RQP3UbazMHz4Kh+biue6nZHK7B2/QadMg4n6epyFch74pWETN5g7l3THK3KqC30GQQ3VZwUqad5
OxNOfFiJQIAOYEYCrQwZ5A2MlT5R5ESfwScCDmVJeEqKZ47TrATTMwPLDzgJcW0ERFbSwUD3SRDk
QNW5TfaRZ27jj/ko3mpB5ID42rO20pZjee18ni7t4uxA0bQZYJl4VW4Pb+pXH8y3BIRIjnYj/GgO
JMG9zsvgeRvKHJJB7ktoIMFqnfmkuOvqr+vLunQLYPiA84SPAvZxke4l8WgppI2AzE/lbmOF3XFp
ivhDWIe2KXSmf93c5SaiYryAjOGAC0ULUyUYirS1zAazO2F5NwNh0tz3vMLmSlyBDfDAIJNXvqfS
zl3E6BqhHkRUWfQf9BYDFE0w+Ejhh00UGJaDDqLnje5kp07h8tp567bxFgKoVDWgi8jcHKD7o1Ji
ooKbbdLepo+lD+ZnB/zrTtw5gtO41u9Zd+abyKezTfZcjqPV/f1jny05iWlSKyqF/d4J742t3uK2
NN3ZqYLR286LzLTkPF7/pJcFAtTjAef675pZlFlCUbCL1aWqVdnpFlXHnfEmVPYH5o0/KRbvxh71
wtf6hlcguByWXWAgCGiYRlfBEcnWImu56mtziqBamrwaoSMm22bY0AiqLrjHhLuhz9wG5HU6ePIJ
57a+fNRj1bitwY+FjAcXNhMOxGlAA2iOQfZ2UKCeXnhQO/FwgaGgbitB+hU9GTcDVLNsw6WfvdPz
WNxX7vLzH8BEhsTSCyU08ANA3eELmxlDcAfzqzu8/TL9aUfdaE/3GCTzMG5T2eU+e1IBD3bE3bGD
GmNoA6vDif2roeRkR5gLFU8xOltpghrH5OmkAi2AnyBjjwTOi+vyCgBk3pAXSkgk0+idn59vks+Q
NehDENjQWwnigaTxx/qul4lfjz+v+/ZyXM8fqzAF0nQdsFAMnLCia1mjAVCtwhSkF6z7DGRB92NO
9vOUtRtoBCeOPI0fCpnoPkMP8brty8iPGIKnpQE9MVAg6oyDQQ6bCq2J7YT4thMapUckzuqWxINd
HZTKYGQhK8cYwvlGRmmj56WeAvKn9Z4hIAUzuj30y147Y3IGoLkMdHz/xaLQvsPBRQKKpZ2bTBXI
uNcd6uFJc5eatd3xJkdWz+XSIPyvBeZY5PlcQ1gFFmIFcRcjqNi9zh1/zlC57wqvtSc/tV+yJ9Sk
I+eXCEwHZ4lrPgMQF5Kg5QZQvyl3TjIU8EELGcZ30MRLkM0u6bR6G92BOJETgVZeKXCQE0PMShs1
zXM5gSHtMT8AYgAVQoDV9sm2cF7lT9k3LZunAPSNmbxwmRObzNnLinLWiA6bGCN7Eneio7732M/f
5m3itKAFKz54UlNr24lShoippIUlkPWYwZCL9JsQQWvAeZ2Cetal1h2GkSCyWHUjevrudRe9xI0u
ZPnyd3nKAlMdW0TRBNoWRgZdR2Eg9mQglb0TDTcZQK9C3Lhye632je4FKsTedcuL859tLmOYeSjI
fSMKGrTXna4P5HRP89805iHxLs48Y4NJUDplqoAagg1Ltsf5bSy2xRyYoPZuDdmfdc6j4+LjnVv7
PqwnZ0Gb2qQfKKwVpif0XtK7YvlLCNPtLGPo2NpTHnLzgtUWfYrTj/f95ycWa7MWkqTFx8u3QMnI
uwJH4tDtLS+3kxsCVyWK8zD5z3kw7EYb4mEc77mI2ox9+TzAadYcxnWGFQtZ50XAH3Wlf91LLq6/
bwuAUcqgkUC5nYnaQy+g+CdDetWsXvp4a1j7rnmJc89QOEvhGVqWerKVGgX5aLFovNaTH0M2iR5L
UH6Nbq//debALIm5FfRhLOJvmXSx+qwwUWtg4tmAhC6HXmT922CEBJSKIGxiK7VTCr7FXF+0TaHP
VJi41XnTQuun648F5gRPYizPpg7vm6XUnhIobScV7m71MFTojkSaS0aDg1r55ti4jBp/bDIn2tTi
2GpE2EzK5jWTjQqiRcBviVZebAxSqwo0JArQ1iZpNr0nvQrYPSmavY7+5WiXiaB8AJpBPnsK1ewW
t9dBHGn9Q+3i/GEQUhXiuXjGYYp3SDYFxr7ctNZbt+k78ysfxfCln8TpA5hcNAwaqgLkFychlMUb
eRvLdf5p1lZ2YwzRcAM1gWibiDp9SbvuhnSLnsZUqZjZspTkczCnemtmlraZDaL+jsUmdeQxKxpH
FzQvVeijWBtFgIzsEXmRtVErWfNaIbmrrITH/b3q+AoYaPCEBOGVxlys0KQ22l4Gf1ckvauNPQmJ
bSi2mh2owYn4l33rxfNPTDH3qd6OliksQGGwPm11AWTz5qa23gU1dSQDCOYaA79ernMy6LWwjKq6
bEGpVkW/gHFTQFlToVxEficK5TmS+1OJ6c6q37ZaGcQQxZoK4pJOfP37yGWCu1rB4CCId0QmcpXD
YPTTgqUMCU64cT9oaWabNflIIRApSryJlrXr9NQcE7/C2NAEkcJcJi5Zu0fM57TjZURrJ/7UCBO6
jNa05mqAkaj6XVZ2krlDft8A5phXeznUOSH58sWLbQO1D167qDAsdDjnMTnJ57GmUFRz9Ay6ouHP
0bTr1nIVSFiOT72g2KSzLRDzW1Nnh9LH9e+3uqGQEFqso1zEtu5yQa1Ts+rAOS3/wsiuk0AvtuGE
s9X9PLHBfLSm0JQ2oy0+Woz2whyMkewaKdKGd7n/pfLARusrgp42CkbQambHvk0lqyJtxEkvFcUW
Y8NTP6hWcZKgtWsHvNP/NcJOAGcj+IqFRTe5qchLXAJP3Frev/kyf0wwZTW9noWyF7AOUicQNEK/
f+ocffh13cpaXEQBGWSo2lItZJ3PUjorSaAj5QzSSwe+Qz2FC6QuxDNsY+ApV606wokxJggrnTLL
VQZj1vAY6ncSpD5H7cPMK1cztnHHETNccwQEfAtyfKICdl5mA8O+rI1Q6omjyHUQGUApUc0rM84B
Wn4ze1WfWmGSQ+jCa5VGcIAq6xhmHRKdIJOBjuKY+R8vmH9SAtbjpnA2Wp0gJSgjT6gD1GXsIu0d
TXlrRNsSDnP1bEyeNfCC4douLtnVfxIslmiqnGLAlcFb7ZThjJlvAQLIupPxEEk8K8wuCkZeQocc
txfqTOApgFaiH4e/r7v6+hairLmIUiOWsU3bqLHUrJxgpE8fozkQx+dZC0DoglnzoEh8gXy08TPk
EK6bXXN6EHn+Y5VxelWAjHtLYTUkP5PmJZFSVx32wrBVssdMKzjWVjfyxBqTfORGoqkg9cRbRXhP
lE8VU1kzN8NZTg7r86dLWpZ88oqYaJVGoQUjaX0f9reydaSY3evBGhK7JEJ1tnJG6CjXf10lZDKr
ZfEnduvYQimoQ2ZltGEwU+oUSXzsx+jYGtNPgxT+9S+3llKdHm0mt+lHOk/qjKONOeBNDm5UMvR2
q5h+nUGSAro4Jb0Vpb/mW8MiT60yt6WVhRGIDxar8rvVf8ndTraeri+MF7OYfUwM9IdkCSb6jgLG
aU2xXZsYJy/VPZEerttac0hcwmABAScZ5N4ZhywNTDMM6kCcEdFXlMzdqGrvbcIrQq4uCd2n7ysf
iAzGTN1V6ST1MKPhveZQ07rra/VLiaqgoDS4vqTl72LcH3VqeblXcJYsFj3ZponalFnbOpq5uZXb
2hmHo5LwKAVWUowzK0zcKCe1gp4haZ283dRzZ7e8tGzFvWEAmjPLnLuMEZ7z0zQB9AMeLRjQgClH
Qc6eJUzAYmKohehxKHzGBI1tM+SMRayEQ0zzY2BUAgWTJbL9HSuMgdJuu9ZpliksDOVQXb03wCuV
lofuUGvp/fWPteIYZ/bYWBVpEliVYU8YfKW3U1Jt8mI7k4yzrsvSLWZYThfGvNnLWNdzEsOQ1Gwx
vafJTqcHGfEy6wXcFjIUhfJsQ9NAmzGM2wMAr/KmtleO2ukvYBuFeBhpYy3jF0zTTQ5tddncZOXm
+nauvW7PjDBZVRH1eB0t3y8TJi8EXYyaWnZCyYFA8jYzUq9HNIml8bHCk4dzuf0P42CBAFhbBjM3
cyYy0G6DEadvHQXJiFZBJd308+S1VB8JupOQTAJw304FjtnVg7KQe/zHKhNbhDqXQRg3tODr8UG6
WsoOHoc+pjCiyq6LzM94TdD1D/nHIOOzY6iUhTBjmS25acxbizoN5TxgVrcSvQb07EG3bKGvwZx+
1Qhr8BHCXYG9OFIrppgrmTDrKCkFqvFlbWOcHWzwsZzamjqDclatFE7NYiXELQ8PqMAB+w7GIeY3
EANRFJBBAqpZ4ZdZN25EQId23WHXbADOCUVYtO7RU2b8tc8G0k2WjsyyhoaeNGm+ZvBGxNe+F1Qq
wfEJgRNQji9/fpKXFHo3Cdk4t2ClmJBMyo48H+Pq5/WFrN06p0YY3xdycH/Ow9Q6ZRM5NHsDh7MY
upbhjG1w3dJl93/hTDtZD/NdOtFq2zDHenTqRbpDQWOuvcb1I+0Ci0IlsPby7CbOPxQxmEE7jjaV
YieJKxvv13/IWuw+/R3MOegSUzQBQkfsxmxgrbyU4uQi9wRa/K+JbJYVY9oRL2AZ3DpsGSSDyJQW
NzJWrGDUFnTH0B6rK//6ci6neBgri6+e+Els1XGu5rCSaoUrEZdOH6YI2p593AShth+Mwg/lQ5Ld
SIZD+3ct+wrnDxJzfsaya2z6crpWxlunWhTHrpcQRBPPmPA5K6dHH66LMWfWov7Km5laPR2Q6MKo
iSrpgKudrxoSVWEuGLA3z1bt5kRDc8qQf2qdxntFXippLBuMxx363ovAIMtCk6dNnNUxNhgTQ27j
URdio/YE6ajsCBW7LbqpgHQkuz618692M/nJIX39XXvFrXxMXCnApfyKJvNB3PDgp+t78M8PYxXm
UROGquSIH9aYj1kY28q8zRROvWMtQIBoBERJy8wGWLXP93lWQCuQl0rrFO1LIyJGpJtu2mmzJ8k8
1b6VoAoV1z+mmFiUTJZEZwXL6YgnoumSybyeJs8CE4IgYpaP2QwLVTHZRALHNa8VtnoDni6CiS4p
pUWiDjCRpFut3ceqNxY/Y3GTql4v7EJykCinWbXmBeDhRzMTtGYmKr7nX6hvy2JKpcULVF80vSY5
WDwTl1gJHAFgNFHNA8rEuCTRU2O8gFJ4AUByO+KTwLJc8pkEmBLs/douAL0NbbRRC8Mmm8oTOHnF
Wsg+Nc94hlAVYJ1alpjUrSMiTiPDN9RdMv8bO3izgOYaULEL4n1TH0VoqWGZE71NdFdNP/TqVpMf
r0fs1Q92YoUJ2KIsjJhngJU0FW1d2OhR7ZCeE48v0fD4ZODkVAA5w5wS/vvcLUY5742hQr/BMouj
IAYt5sPNlzB66Wdb0ap9Zt0VsK9iLC/3LN5JWzOP+SuUsjFQ9j1ocm4+n/QolqqJODK9JRAhpca9
Eb9q9FMun4TGjmeX6DsTh0K5xXz39Q1euYvA24lSPa5cdB9Yfm8RVLAQoAGOUotNe068eVbt1vzq
E49QcGXwoKor3nlmjjnyejwVYjIvsM0x9UPBvFEEarcDcnqNbq6v7DukM9esjNE2yJkAjAvkOXPt
xaY6tKGVd864q+zYH53QrUDxYWduv6sgQABsT+V9mG5jaw+DE9uGk2K87BOsXgcFCH3jveX42dpe
n/wg9g4SQFEygk8IY269Iye/JyN2EepijEoP0U3dTv/iQYwNWDBbAHCA44Fx6yHSKtUoYU+SoOMm
OIXqYtWf5C3egOnuHazVlWFnE+dNcam6BpjYqVnmzMrtgJYAgdmXwqOiHTV2H1QOcFNb9S45zBvw
tmFOm9qWZ/1A6RdzENb2J9mAul6xI598HKvZ7fzJCb3rDrGW/eGHAfcHogt4PFtJj7pERK8SPyx8
Fvz6ELndJ7QbTDc8RJ7U2jXEF3F3b1POEVu5Sc/MyufHO4xyQZoVmI0ISFuVwTZfry/sknr3e8f/
LIz50Io4akNjwAL9HFxlo3rJsTqmb+Q5ccJHDX0XO3pU32qkYcAguLvYy+yv/+dPYD56UWdalEdF
h7kTYvde9yEdVLd6vituPt/rGy0YX/+PtO/skVtXtv1FAiRRiV8VOs305OCZL4TDmMpZoqRff5f8
cK672XotHF9gAwb22FNiKharVq3FAG/7jmYmNHCPN87KpluCKJ1NshR7UZ1z1FYxBcruONxnv8GY
tzOtnbP/+a3YQk2Y5a7yaTw7z3RrP47ur+vDX3qwnZmf/d7Jw2KoAR4yIgzfvL93PGvb/9D8wS1c
/vhT8yDrFRCvHtyVHrhL4OC87jaaQvAH3vGyh6OAlZYZyK68jgVNuTHBolQT0CJZPgqjantU+AEl
KTUGH74H1ilAxteKb4t3F7FnbQ1obqkAP5wPfCzt0rIF5n1q8SglaHNSDRdO2TOqLSH7goLMwuUd
oEH53eTclWvvxqULhYCEH+M3wfgtZxeUQZ8Ko4N9Yd44sc/jPXgpkQ9+u77Aa2akMywgN6Y3KtaX
KXBhVXGLXuqfSh0+aS1biVH1hWeEDqgtJNMhR2gaqpQwCfOw1cx5L9F7BpRtuGWPTpDuhxfnRduS
XX8zPCnH/Pez+Qv5mg2ukk2DzovBa97XTtWyxzz5FGnYddzYgiuY3WTEse3xdsSTLt6gdy+GwaFG
E1m/VTfTwd5fn++lt8GcLZpVdKEOg0f/+b4aRk0NNSPGJLSjB6qzraJTr62xtEM2gZ96vEeC9Xvb
kkBv1jpllxw2UuPQQMXRgq619EpIlZpU1YhjpXMokX/17On64OZvlwOTuY9mpjMEn44MmVNHkwo+
X5B6OEJPhZeFjdYVjacxtMH4ms7O0nY6tSaFXDGvmrEaYC1t231eW5sWSh2j03tJZLhjuJIxWpy7
uS0Xryy05srVpsbWuOhE0cLlRD5KvbeDmq68PJYS/VA0J/Yfcr85g3q+N3hcgIedlK1XFCOIWAt3
YsDj1U6QsOKmz/MDE9xVjGhn14Y7NZ1XaCmSdOBfNs21w7rkGAB8hFIkXJB9UcPR+wwMfF3derni
BOXQegZlN9mYbgc27LRU30DxbWOLZ62wvEwl27Qb97muuZUD+UMzvkWDhBcqxb7rBLz4Z5x/T1DU
MrvSy5P0OEaOgN4HWG0Aer2+CRdPGLiyER+DaRY3iHTCEkMPFa7iy7Xqmy1uNerq7UfpbLvwwSzd
Ib+x1LX2miWklX5qc57Nk2vSYlCfVBvY5BDfiIAIyYnicRFkRNmoxf1Aj1qaurQDim3T/UPa7cy4
tG3ClOlDPMJ4J5TXtokPlvPSQPksTjOQ2lSuMf5YmeKlo3c6XPno5Y7ZDO08XCjzOMihhPlHgoSf
ZfgWt1xR+aTeqWC+JQaetdABVreR4uXplxhvbPq18jVzFCi7ndOvkd5DqJ+kXB3wNXbc+HS4bYFs
S0xfH4KJJYHNHqr8m6pkbp68V+mX4jyv2L/g2UG0ApluKEkhD4mi7fx9J4tvJuAMDPUO86+/1IiG
jPANr1td35uWW9sbmgCTtlbDXXpyndqUwlIj0rRyMPrWa9LnsN840WFULJfOLMOlW/AVz7Sw3hTU
vzpFgW7WI5SOFFpzwtxWAcvIwHAM3Zfnqna8yExdJ/rsy7WC57xe0nqeWZMOU8202gLtB7IWOcem
OWa1x5jtF9ZTIho05x0NsnIrL1tEbhiaKjOeRhof4JFGnjSILe0oDZoaqSzjPQbHeJeRZ9H9Thn3
+mQNv7Dk7iGThoAK3hV1MrlMHhtx31rgKYRKodeYdzqayXU9d406UMVeTwMFDECGAtzLdxNNeXWy
r9boVRYutbMvkHZROAqicIqZJnbxDZTD5Z62er1ylSxunpNhSpNrRELhxQybhBrNnvPIs8zH2oo8
VGA2rfEPoCgMCeUyClG82S2eH0Y7bu1smLCUNFIDG2yaTvSuRdFLW6DRMcau1cqVzTN//8V2/WtR
lvlG2KbFfTcjNoHnLfV0xxruJek/ZMYxMOB3IHmKp5EcHCjgLxTQZQT+Ck8yt1SmT1VdKQQuOJUz
E5JbZzophT5jT9U43yGhCLWyzQw7yLk/hGhfVL5d95yLOwN6N5CbsOZucslxkiECaLOoMCRIGClk
07D7OoJ6mkfy0b9uavmwndiStnoPqdy6EbBlT4X6MLblkUbWYzdR8OkCHU105Vk3wFCiIRPrDhAH
fGDI9wSVGR66NIvvWydbpSdYuLioc/JN0smgfQmh5QjfxLL4jRTNZ6aWd2ma/GTiLUPhLGHMFwrb
mkkMFRaQ8zP+U7f42l2yEOqdfYbkbws0dMbODBNv8ruemgetMZDHf7O73fU1WLZjAppDkRG+6I+d
mrxAfQd2Iu45YLrkyb5As9Uquu7PUbg4kfSvIWmtDbMfItJhXnvnpxp2W2tskRJl9isP8x1JPyzq
7KDD6JKx9bPmvdH7h86k7yVmWMuTu3hU/YhmK25i8XCdfJS02AUK34Ma4qNU09XtWxBnR42zzew3
1lgbAMvd65O96JVOzEmLqihKp9Q6Jrsbkftu/aH3C+BprhtZXlGsJuB36GuQy05CHfJ6iAH3q0ov
tMsNK3LXBPgq0VbukOXJ+2to/vlJiFXEFuvHuAHQP/9lmNBVjB47Z2Pmfjf+JEysLNXasKQ7pBag
BQe8GweCELxcXRVCBIpW31F1xSvNv+hyo/7vsOSro8jQ82xmgK2H0UeDrHmq+hl0JFrzvQp920lu
BrG9vmJLqTVcjYhXHYQeYGGYffLJTCYMyMU/4P8pG6DsOLgaYAB5VIKOr7hLyOApVrlxzF9d99vM
v/QEVBiQt1Zz6ltdtvIxS3v09FukVZ1Abp3kGe6bRoB/qkbd3RcVAbNPFK6RXS0t6akpaUlLs0id
2ICpRPB9CqYzHnX7eMogxal716d4ZVRyG+vYlYM+AJrtmZpyLCpk/Im+s+zH61YWL7STEcm9q9g1
aWEzmGEgq+8i410p0GVhtoHCiZtCvibRgGQT1nawUcvs48COUG8Dx1cknOD6tyydTnh10K+BpQ+p
Uimx56iiUyoT27jhApqItWu1ttdQE0I9P0Cu/yzyae3OWgodwE4ERIKDTBqRWzAEopQ6dOBNyUhe
aQ364qYAN0FD88qviD76nGsrh3V5Xf+a1M9PDjhugE1PYdJ2KtvjyuQEdSQGN+zNlQLXxWZFyhm0
NxboAFDABcfXuaW6A8F/Pw2J1yO1X0EYtQgMtfK0tXW7TIPOhpDccWYUG1CB85BPnAEXkQq8Iwxp
QOZqFh6wAxpDQ3fit4xsQuUbZ69Nvhnyd93eDhaYU26UIXCsFT9wuZel75gn5OQ72mSgasfwHVYM
IiGdbVK6sbMHlIyNEjhFFDluISmRaUGVo8oEcIOyQu91sYOlD5C8YjMBijnq+ABDC5GKBSOMqWpu
bkYgQ1GTIOMsqNFCev3YXOxhyajk/hgpOzMWMNoOYRBDjgH9lWm4UfqdMnz8gykk3meGCbC5yQie
htEO6g8a1CSUwlP4tgSnWA1cXe+ztTT/xTGZRwXHZKnIimhwCudr6SSFbfBaT6BTdT+1+6x/n9b0
zZZNkPmEqDMNvmQiVo0+r/Qp8UKoroyDP2q/U/7t+oxdpvT+jOOvEem4h3XIptoaE09tbBXqzkxt
AoXw7lvWAyxh4TbZ8WRSn/MhjTdpWc6ZxjErAls0+SFJI3OtKDZHrWfBgvRB0msJKaapjAwVo0aT
I/QiQkTpjm+yGxs9b+EjBZ8R3UD72rfsYwSad23tAy6eK38+AISOqM0ZYFGSpl1vE2OyM3wA8mxe
q3mZEhBjb6lHEz1qZgQSJZ8Cyiy8ofpprJGVXqZ1JevSeiijMZpjhS1cqNsQksI2c/XohzP6Qryr
AGvXm6ZeGfHyPvs7YGnGqUiqPq8xYMI+0+RpLI+Z8fv6Nlv0AWgb/8+cSk+VolInrZxNTNGnWv9E
Hi9z7vtp29trTGdrg5l/fuJjjaxAwqXA/JF4vCu6T4WqGz3MVy7JJUeK6gjYo1E2oBC1Orci6sSo
aahglcobXm8y7T4av3VR53bmjWAr98bSkE6NSZOnpaY19BqMCYi2W/wxNka/7n9cX6Gly/jUiDRv
DPsOdzGM2HA2OpR8rE2KKEpdU7y4jMyxwRHI/IEKAzX/hy3uZIGcNufT2MBxlsgbFz+HXoCfPvNN
LagrPXDC55SovlZABBCCZbU/kvtw+F6vCXsvDvfvV8jRK/IdfaSU+Io8vs3E98E8kPSZKSvbZMnK
3B/g4J4Ae45MJkUpPKeVFCBbmu6MxKfOHeR4IV59femW9geCGjQioQlgZjA934xW2YeNQMoacekA
9sePRgELfbwCjr1k7MS6QUXKsGdxaAxF2iCj0GIVOVQIzKtK7HVplRouSQu0yOiVKFycOjTvQgGg
DngC7WPHmUpAF8RYHAfLbgCWdlKn+hIK0OPg4S04hBimOOx8h6f6F5gJIU1UMz7oQWHmarVpxrEo
A8OBsOFt35NB3aaZOeA+qI3SgOp5ztdeqUuLBYAxEtQEJYeL7H+Ksp7SRaAJrDTdz1mQae5gOG43
rlQZ5uMqX3Cz1Ovc+KYhvpKCsLLUSKXYmMiq5kCUxvbvtDTXOn0WjQDdDxFDWLqgJWCdESqQ5EOo
WTQ3EYdmeh6uXBuL8wVFGQhOAz9qyG8Tqw+7aprAxRa1euIPw2cNEJY1mGgxqNbymkvDQe4FIMs5
1wOkyPkWZ6ooqhE9IgAyZK5TPPbpCgvwogFNAxKFQtYBSfVzA2ByAaNcOhPLtchb4c3c/rx+SJcN
QAsXvanwBTIhJOXxwKkBZsJJ2L9oqnpOHY7udRuXDdo4o4DzAhrt4K1jySW6otazqo7xQBwattWi
gOp4R4CX2fKJ+QZxL79SbkFWjXb3FcvLo/treP75iVPvS47GmjSBpEuVfweliWdwfeXYLG2307FJ
/kdrUicDMBuiwvoHIMU+GQLFMTdQirs+iRfJqnkO54yRASl1hPfSTmBQvIakSJZ6tQ1psxB0nTNq
RbxDBPGBDujmMfL0VkXh9brZxeEZ8K1AlGCPyMmFDN/Ush5mwaEJVvSK+Els/0gLNO0ov66bWrwv
Zi3VGeRuoKPvfLGq0NCBVoajUyp6JyLd0wS5bXkSXDezNCLnxIz07ksboytaAEm9kZHeJQLd5uBh
iii/j7t093+zJV2BRgJuKzDTgV8w/3DSmzw5puVdl689li5K4PMdCPQrtHYhRwu5p/OZ41k0NuQP
i64Zf3VN7FVqB8nd0O3QqpmF9QPUof2i+hFBEPT6AJePNu72mYLPskB/eW5aZVmWW0WFEZbEs9it
XdyP1l0Y7XXyVVQ703xU9Be7X5nX+bfKdxX4P4AwAZDNwEv33KoRFSMCOexKqw4fdKCA81/VsG2c
ZGuIzfURLroQiFPAvc/6BvK5K4w+tCsdpqqWoFCs1UAUr+IJ1oxIr6tYtXPsfRiJRPImmPpigwvv
+jgWpwx3FTCdc3wpo5SV0abDpOAmGZXuq+LRvhTgrjfozhGfVd2vzNp8iC4W6MSaNCCi4mmFeim4
jbUJgbTaBUh0uVx8d0LlnfX0TjPfr49vMYuFRgNweaLxADo60p4wbaJkkQKTRVg+CuSWtTJ6tUG8
h+5CaIqkvplrfpuXpcvIN0JHX+8Mv3PKwK7Xuh+W5/rvp8yzc3LtsD5Gx1aFa4eawqsUOJe7FsqU
yA6na0DVhYmGJoaGVCVuBu0CfN7U+lRlDDuHDw4kprax7Ycm8t2Zz51PZQ3CuGZNWtaoc9p+ynKc
u4S51vRa8W8D112a4MlED9ZaU/qCq0av00w9DiAaAgfJrzVlbU666HB9m/YW2ZZO+WW2T85UrVxy
C3crpIQhVYRrARwTMhTEGEBOBwVRMIGb3/L6BYq2pnLIDQDtGrdGs3RX/rcFtZmWFRk60CVgZLhX
zzeIk3UqyCfhNdPpAboJYT7c6MG+i4O+bVay2Qt7EXgF5B0BJ6QgYpZSAqpi1VwFjS/6m5ybAXGF
O4BqOzRRVmKJ/WAZ0cqVsHCNwyBQlNBFB+G33BY68WJgiYI7Lxb6tlMct0UiWeCcXT/vS3vjxAyd
78STM1Y3emm2sxmGZ1HcHFFrZaW+GfQVT7Z0w4FXEHy2Jnht0bUsBV4VNbu2nOZm6LLWPQrccuK2
uV7djKnxqAxN9OhEI/nJKgu1Joj+bsLY6kLA0Ky8WpnapSwc6PigDoYXFJBLsjCEEjp61jqAnU7x
bQkEvCmAkGdz7O4SEIurcGjIYtPq+/W5Xjr2p2bn6+tkrkNAMIY+1BG/D8pjVeAghtZbETpbhU4P
lR27Ii/+4UiempRmHYBBKJajgw7E4Z+R+in0TTqhSNkdTNXjtHEjbWVu18YoubapYVVUWDBYQIKt
S9+r6TVD75BeQDc6+9TC3fUpvexwmF3AyVLOx+hkTk02MNLkJPVK/WuA1ne/1Y09p7c23dvGPW1f
u2wDqWDXjPeCrTyRF30CVEdn9Uc69wee2+5EOxV8Ri+3kLBVml1rA7noeGrPXdGs1HaWB4qcAhDp
ADECF3xuLOGQ01YiTCyxStVrgfIJBCShgzYzAPHT2E+Dx2WQhEI/oIX/WQFRhS/s1vJIlVJc4tCt
uj71S6MHjBx8vOC6wtNacr5UlFVs5gZmnjmBbZY3RryNG2izJ9sKBMvXjenzvpEiIfvEmpzRK2LC
2xJgTeC47jsN7UJVjc619hHOCyIMhi+y2M9r/ViFUPP1dQ9CENEL9NzgpJXsSQXtycMABSMtXvmw
hZAT3zVXH5E+A35OuhcU0ihIqWEWBlSjkqq8x9WwMtFLLhptmYBYIb8AJkxpi4PxKgTrwOytkshO
/BFIL1C620BX1lMVbaKBts/XZ3vJIvofAJxHlzRSMtJe6yvUKZycwWJUx/cdb5AnU6fkWPVa5DPe
rknoLNmj4B6BpjauBszj+d4eUYzqBrS0e2WeU1fjyueUTodI0+/TkLnXx7bo/E+nc/6YE49hdG2i
I6xGTE1jr6i+992rNQVCQ6X4fdCPWYh4/uO6zcVNAv+AjYCzAo23c5OZqvAkrrGCqUCjZdbcCrbW
6rA0hTqQC8hvIjsEpq9zExrTkgkctOikaKBheGOjC0nfUvF4fSCLZx5rBIAENBE1WQXWKUhdWcV8
5nn+kBDlUIXV8+hEAe+6u5DXK7fX4rzZCO7Q9A14lsxIqLZctLPQpjfj4G4aq6C31uS8XR/TPPkX
nuXEiLQfwO8KJuceRkxz8CmgQkoMDRX9+3Ury9tuZnhDsRdKHvJlkSKmzOPEwgvfyB5roXkxLfeQ
FdwprMTJNnZdSW+E+WXTfwp3kPW04aiw+Ygj+Sigs0PKIor4vyN+G31oANmHtb7pQwYelWybmZ+i
GLZc+4fS1sx8DPVedDiDD04yjLSJqYhKQbKtUXzW7SfcROHXysTOzkhev1Mj8yY6Pc/D1KgihJFe
oRTaFrEH/ZUgNTHUWLhFP2wnZEjzmD4ONo3QRf/r//gB0ukuUHdT0gwfwJVsY+Rbe/rg7M4Yt23D
g65+1NUXh/xGofK63aXDcTpuad+iT4c4kMPBvo2LjUK2jjX41y0sxXJQnUEiEbkAFa+s85mtucZJ
04w4fiL3iBZo/WusbA1l14HSK43WmBbmD5YXEoko4FYhtK4hT3RuzpwYHFwIF6ZpQCEIL24Nr4k/
CyUKro9raeZODUkxalOaOQccAn0JZf7cTfkLyf9rrjnEBKh+4gKFZjUOvbTzI4OlxOkRrYXtNwf1
huoh/5ckwqmJeZQn+95U27TK/oT24hW3lx3lLt6vXse9tnqo1oRzFhfnZEDSJqcJVauIYXHG5KDV
vafYpSsc9JmuBVRrhqRtPSix3vUJZi5mB8157dNj3TzZ4UpMNX+uvNdQRkCNDE28M23q+eQN8eRM
FgNIn6dOAdj+R1lWO8HzlftyaaehKQDHFBcmJAilLc1C1Zyggp16ThIbNyroll3eavHr9f28lLMD
uTyQCrMGEOQxpMVR29jOO4gke1GnfHYV2epoHlMi1RuhHi6G8FY0P4gAl8ZYb2jHA44j5ZTcS8Gz
uPIpS94Yumhk5gMErlGGTpDSEsivZ3D5U2tAa6Ef3GRA7dco3GIE761Cgb+rXFoC6xhDpA3MeStf
MJ9eaWlRkEc/EtS550mXJiNEAVCLHSQaMoy0Bhpe0NK1oBPUGb/tVNkbBPS0OSABvOv3TIeUoVOv
fMPFHka/JnI2/yvSJsWzZTtobUQg0qbbw37QEFxaeJk+AcC+MtbZjZyNVTIkeeg20jWWTzBU3pJf
9Wb6lh2MPTnWEBcNjA08wlr3w5931hWLMokmYPLQYFJhUR0947PYoeH8fjzyp36Xutlx8DCdXv6o
bqJXDTpwh3LluXXZFXE+YrnQmscaUyML9sO9ck+f+Vu6r95ikMI4LyMPpp2duLlXveh301oR9MJl
SJbnfXfib7W0FUOrhQA5Oej4Td7DvNy0a2I+84Jdm17p3qhZJOJGYHiThk3aNS7yc08NeKKKVn3j
WutmtXAbQb2VjbSyY23pMhkwrhlUj2Xd9rdqvKNu5YEDh7qdcPV7kB4d9BvwK/nk5brhxUmdZa9R
1kadQ3YXpWgSdTIwqSxFkije1sUbWyv5Lo4NTAGoaqD6ROX0t17xXulnGxW1+p0w6ReeSvetMpY7
5JY2/zCgv8bk89FTkiADD2Mh+ZqyvZL95sbaGbioU8478cSGdKvYoYkiIoENQ7llYA2ybmO7D/KM
bGr90GjBVP5c7XJbmURb2v1hPNFRY7BJIz336zQ+mv1ouAktlAARcL/i2Rb3xckQpXOQqSwf7CLG
fiSPIXqfew/06f+3lZK2fEjjcLJ5hJVyfkAMmSAvavO19OTitM34Xhtog5kB9dxp4PY3DQHNF8+k
R0XzpupYGKA3dgeyY+nejF5shXtcdQlHlvLeSP3YQqP/Wu7w4lKeN8zJV8xfeeK6aE5K5IvwFUO9
V4mrh5AJqwM7+R6CjKczUdbzrRDiCGtozbXRS1FWWIMNtmxgd4yfdcvTkx3Avz4Sc9dX8vJtjfFh
eGBR12eCywtg+NQhE8lgRzHQQ2FgHJqFAjMrfJ2BwgO0Zijla77SkAOq+NeNz2OQPTYEahBHamhG
QtxzPrcIik0Q+sF2UjkHxHpofwLdzUA+rcLe87X797KM8meo/zEHJaNzcwPaNopRTxIvheCa/VUO
ms+ZazRPJYLxOq+h1rfJcrGH7O31cS6t5d9xYrbPDVuR2ow6h+Ec/AQVsfY8qje2zp56wM+um7pE
rc+DBE0jmEogQ3ohcpt2zdDlEWw5YFxxewIhS3D95Wbqj1bvmuUQzP+/bshdoqU7fKs/OSv1vuWJ
PvkGKYaDYFSbg2MTe8qO2UsN5bCbzMohJA7tIy9XkWRGR/i0Rb14PJSRXt9nQ71toTm+Aoz6/0wG
qrag2wELtMwEooVpBnIlfIgK8RnW+n23i+2fSrtJzA033ALPfhCq9HXiDmvua3aBF3ub0LmyioYL
FMjP17wicYTaJDqyQj7eEaUKknRNP2VxW5kgK4DEuTHD2s5N6COlmbAqTHP0CdxJQn7ROXmzEt8s
XSfIQFGk6XX0jciJqFgZiFKU9RxmmIfOKnYhOG7FKqPIfCvJ84X8PpwQBANm3YDzwdhpGWlOjChK
7+FiB+a85TYoO8wWFZuw7ay3Ecw5HnPEj6EsvjWN/VgZDMWZjLyy1iArnmnRLQJYhs4ywFDBICm5
336mFdbrDK6pyQJG2FNkT7t2qkDv2PoJix6NLgvMIQt4+m3lBC95RYhL4QmGbQv78rImmegJSrxe
Uj7U1rCNauNHCm6VrH2aIAmi8fALPTZgqn7tRef25Ucb4wYStb5vzAQxmu5a9OP6N80HVl4crInj
AIaH/+Sixmg3VdWO2MzREB+S/jEj4xZZQpex4a7I+w1L1hKvS3v71KIUM5VosRlH6PZ4ZTxVLkGo
1qjpR2SCh05ZK/Qu7fBTW1LApCktekAFbCUIpKmAfF/5VoqVcGZpVU+NSCFTbSpho1EYGeF+47hy
I47a9YGBuq4Prq/W0kPo1JS0gYq07UIgkBIQ7+ho6Q9o6trRJ0u4r+OJN/LOLbsVl79sEh0fSNjA
ExHpJo9FGSW9hdGprIKl2KsTfT9SFfA/aFdZgAlk94kyrSDvL4lQcdnZqCADNTzH7XL7Yso6S9FT
+CZjG70bUE/HC/a2OKL91btRAhBt7unt4BvgmsuOpT+57OVb5Rn74RC9sG/VL2NljZd8PhgDEUoB
xIO0vbSRlKw2oWkFh0wMsBPbzl3EV+O1xc0K/mWK3LKO+0VyTEWeTaaZNnDHj8aTtikOPOipP4Ar
z9zyDfhHhOulK1fA0t6dFxW1pFm9XgbwFCXSBkUDDbfcssfyIRuhwOon8JqmH6Ulss28NZ+aBk2r
K9HM0mDRsoguEWTDZuah80uhLjOEEmqfeNl4n5BNi85U8S+3KAAIuENBwTMTPZ7bUNtB5JEpEq/r
vivTHYdOF3211uiBF0eC8hGWTHOMi9Y58PyNKa5SHBAneu66/i2uQ9cRU3D96C9GPGgZtlE2wg7B
y+l8NC1ljKsDmhZTejTDwEpuRL4Z623dPahmUGgBwSPJutX6l+uGF8d3Ylfy1+GgdaEIp9mH5iC8
ivekeioyZXPdytI9dDo66YDFPJp4NjfMhjZ4xWpif81GdzQyck8vc3sTlZ3mV3n++S92QTRsoiaB
O1naI9B8rEjTYnRTlHlR5kBPwfLHSblnIK7JNWVjWb+vW1xyJX+ojf+fRUN6q7A2i3qCzmOPFOBK
ie9ot1YyWgxxTk1IWwWvO6OyOEw4DvPKDicrCPkDF++l5eX6bla0ZWs8eUv3xFzG/SN3b17cE8ws
zWaKTWyTvggc8wOoLQiOCJ/07V1UD4fWyCAoPO6vT+aKVXkyDdzvSd/DqjPcTyVA9g96+FYrD42x
qyuvMlZ2y9JZOBmkzNxKCe0ShcCciJ+L9CYkhvvfU/7h5ju1IZ23YqgLi+uwAV1eMEK6pgG8XxR7
OZTy2mD6l9TcqTnp4I2Qvx4rFebs8HuKukA+BKuNh5cwLRRgcMRmvR6EvxdS5SThbQVFUnhiYJej
jab3/ENH/+DPaErohhZa/jwUTnJng3lw8saaK/dZrqInRCRc3IZVmt60pgNM+fXds7CcMyZXVw08
sSAjJ43dyWlUtni+IwO1Z/zQ2KDQ7/97aA0GP2di8GJH+EBlSFgNTZyC9EgSClGZt4pT6Q88M2+S
Sht2idodxl4XPmK44wBotxvGxfQPw5zJNBC/zYIqcva1tqH+naV4KzPn2TEe0L6orZVdtQX//Yew
4z82JJdD+nLKKdLlXoutmiRTYLSFi1Z5NzHGHeuHF721QadhAVtZeQmhXpL1oJ7R3CQediM6SAai
u636aSMfeH2RF94bZ18mnSfHTioGApHEqzl0EN5EhzN04M32upUFr47NDXkO4P7AgSwn2yyIeyFL
gVelXv9O6pewfr3++xdHMccYcyMxtqwULzWm2rCxQTyc0aCq3BYE/GPlO/maWubSkTAJsNwA1UHc
SC7RCz3GMU3wwiDsoCtfVQ/OtpUXxZqJeSpP8q4qWv1BjQETHZjN+8hFw7O61m+6ZmP++YkN6AX3
6ALDq8UpfldJkICntXz6lxX5O1Pzip2YqDWna0qBYZQkdCvz3Sk+WQbK3rVIeXFnnayItPLA+4Xc
MmEnBz6ZvMb9yp229PvJjEEHlAzRpXynWQUyQ2jpgBPECRyBaUEoeX2mluIRJC0pdCRwMACclIbA
p4q1JvhkvcK6oe1uaAKngO77hxGqYIzcDgK5whUU8mX1H1731ObssE6XJ4Rwek8hZ0+eqeaOW5Dg
uMZHsaV30+jGb80t9Y2VisLSpiMziBJthvQSmJdaJGuNYk4EKLeptYX+mJuvFbcXAh7r1MbFrlOZ
2rbzsCpfU5Hc9KfsyKJXYHlnfdm1x82iX5/ZHkDsjicHkmbn0xiz0NaaAQ/fzut99XWI3N5Fcc2D
6hWEsJx7FTTuyk27SbdrbJ+Ls4l2MvDjI9MK1O25ZUCsuNVBAx60ngcjPJTDpxOtZBkW4xLIfv2v
DWmTFHlidEA94e22td1oxwP9g912G7oNXeuJ+9pK7nF5SOArmLOh9gWBaVaB/SycMCRHQ7zxU2TH
sV0xARAN5kXK6AHxghZ1NMkgkSBD4tt4qMcEvWpeqkTV68wP9cNUk/4NtAIl4JRM/0ybnO5ZFCt3
dh63hzjTsiAG3G3HCjXc87huP4yBqd+ruGA7VePTJlZMSKIgVUC2Rc/ZBn1Z3UG1ph5c5XY+gSAa
qDSLD7jv+8FQSwDRndqHblV3bCMw342NVXpR0+nHZrSV+7piQwv2hHHaVlrFv+uxlh6trIMwdNkM
t0YctQ9gtO+Q7wxLoBOTjA6gv2m4z1X9hzMlaGbKjYbpoIkp25euiyLEGz0URPoJ+YsBPAkt3LJj
gaw7tIHTntD7+9ZaibHFxIknBCt8r5mVFlCGV6bbdY6xC8uhgH7lVNW3ESHzl7F436M339erLs/d
0QgBpqeF2FSWWW/UXNAMfykbNs4o1FuLZeC+VKeQvPJ0gmKx1UCMCCyKEMxjRjqWrpGpxq1eqmzH
BQX6p2zUBrojmMSNyFLim/WkfAyalSm7vksjr7PNnm5iq4+22UStb1kbAsiiqspLjODpc2IOu8cN
ZASKFpLOi9CUkLpRa4+GT1Ju9MGoJto7mXTqp2Y3Hmw0mX7r0lr/MopIfRB2GgdFrUXIVjD0oPpK
XqTvWWKJCk0wRforZ+ZwiNH4+BZrfb8vcm3yajFmR/zz7hg6Tu61qU2OTBm1L0QS4d4Z9PioR2bl
18UE3sEKxcZ3WunWo8g5jUGSXpPSLQ0nFRuWcQ5yOwjv7Qu9aR+TmFTQN7No68WEjAdF5OLT7kM1
gLUm98yI5VuhGWqN15CZPjgpb+5SVsXgxKZzAI0+9WeeZPlTkU9W4cdlWO67oqo+uGGF1K1bFn7E
RWiBFrFr8HiLtJK+xomtbOIpLQ+sU8lL3pUEkj8iiYDm1KdHNInnmywZTU9hiv1o2hXbtxqCsW1v
ABgSVF3FNNfKUfWDpG0y9tu0aYbHtOzH3h1Sym6FqWQ7iyndjkWlorn2UBU/2vx/SLuyHbdxJfpF
ArRTepVkeW27907yInQnE+0btevr72GAmchswURyMQjmoQGXiiwWi7Wck5AHOYjRYmVGgfEUgrK5
8ArSZ89loo9PKtrhvtkVOvHDzAaifVIlxXOh9fW7kSGn7aiF2VpOlEb1Ww/c2yejM2LbKSpNw0yc
nh+tYUTXT9ePflY2w7NaTyp1QomWP8d+GDcK2mieVZPBcGcWWhWcXC0xJZTHdvSkpQHAYWIjGkCC
pDXPKkgt/TLoEOPIpZwVThSMw6tGw2EfZDmF1ME0j2AQDs6h1uIAl7IB9FVwoO+jvOqPw5DKX6dS
UxzgTer4dMMKckxrlOScU6RUHQVWtq+DWILrMGk6beNqpgedSun9lMwAxwaARL1PSRT6hdGpm8CY
I4r8tzGeJET1P4BcOLxUxO72uZWhmztACepSIEFWhBOQNita0vfQCqIzvGHnSTSfPkiu1v6saxKS
E8UYOQ2pEhAyTFN4jPsYeQN7MoNtrSf50wh37YM0DpgSEBSCG6aqfUuz0ju9KpNHKZiinRlpBo4D
OCQdy4zaTahh4jKb5t5HH1/6NbcbCTj9UbfJp5TsGCnw6Jih0XuUTgRlJ0Vtah9N6KGvTwQIUXoN
usmk0DdlnxrDtjJNartWDmxUgMArjQ3uzbhuPTVqsggZMYqeKKNCmzvIdrVi05G41VwSknRjKmn2
bCUakvRFM0ozXJhBwUzS6HPl2nKT/sQYoR06I5AsX+vSDjaTRquvRA/aXR9lqT/pWfNVC6V2Vxsg
c6BS124ooZWnsUXH0Er1aMmzmjuDnloOIWn5wAjrTmFrN0fMUc97BZaIYTMpEk1Br12ly3cKd3NL
NXxooCPWqvNNDYSRxnhV/ngGAiHkUgaLxRYhZAKCyh7ob3jTNoeke6M2WDgfbofGa8H3QsSvyHkh
wg4K9MdSiFD1LxFwxTsRQvvqOmG2BhPOyKdgl651wHB8Osk54rdcOcRAD8ljwFuJYm0WBPIhBxvg
+VcItxm9lg1EbiHEfMjf63N4nneSa4I6cuidzq3e5d3tVVsN7pcCuZ1JM8MKAfuClIoLDpDift7d
90f0Xd1r2xfbk0+iWHQtpsIUG7hvdFAkgGXnehVlSwLEYovAbcrRTzLcW9JDZ9yF1mU2BdkKkSTu
cVzDeYBMiUmSt3q0C6nl6ObDnG5L2xMsIks0f9o1A0ikKMMA/4mfEweFiGH2OUQFD8mFKBsD/RKH
1o3Vjfbjj+mD2FH6LYu3c1WpgrpIIKtXPEs/z7rfi6awVo8SgMdQPUOqEZhG13tER8zXKgGK68B/
N+zSafO/efD/FsAjOmdFW5pWxFI8/Usx+GZ0LIOtKeJtWD2w6JgCORfItLE112oQOS7qpmMPPLId
Ql+qwUEsytapa9mk5RuBy4lpejbSIcUbwXDQI+3TL+3+MmxCxgKX3JsecSOgqX1pD6Ad2VY/C7DB
2S+64uwGpO82AjNkmUHeDJffwp2tKJYmINkEidtrj3Psy+hpUshX1X6T0ZaK8yVV4Hv0dRGIyJq5
gJoDlmKiBvnpYUu7IioV1pIqNduaobNSKjjKq0/1hQTuKIddpYY2a0i1u+lbpfxgM+Y2mG1NDXXV
+LudZfd6K4LsWM21gLkeNQT03BifuCSapNEaJfm1taqboS8MSYid1Tkg9LnEH4K9W3MhS2Gc468b
knSjBGGphQxuvDd6v8MNA4iqONqN8Vug/0jqnwKhzDh5g1kK5Q56SROUmHIIjWJH29Ef+QHFC1f/
LnvJZtwWLwJxTIfP4vDwAI4y+kX5PATQmeswwKiqqz7Qk+Zl+4/YDe9ah+QOeDPuA7/Zo9RlncOL
qCa6ZkBoLvxPMre6Np2jMGAmSjO/2mc/w5P8nb4mWyJopvuF23tLRW5FCzuNAxpBkG449lP56s/b
2Mmd0AEt4o/8zniMPvD0O4eFY57pi5Cxb+3OQ9ELA/z6LwxjrnbQELAZ6BU29K58bC/WvV451rZG
Btq13dDFrNv9dBz2pu3lb3+ztwvJnB807Ki0I2ZKmEcznAtCZGUL3DgCjE4rciYfbMIeoAQ/km1f
uKIJ9rWKPmO6/U9vzvPFkibhsof0+nXA+2x3UYiTvQ5edZC2MUgSbyu7usqMNocgmcy6ea4vlriJ
MG3LetXL4BzHzgBSvWo7NHeBiLNs7QZjxHL/CuL8HkDxJrtnLeQSfe7oFy3cdyL0zzXnvRTBXZJJ
DXONmWudyX7M0R6jaH/eB2+imQNVSw0oFpj4v16t0kYGT2XNtvZwHKYtAfGvIUgXr13Ci7IcP4Gh
NHkjKz0KU4CbPw1WdmhBMqSUMVB8Ve/23q+JAooAZi7RdGB/al8qq9mKwgG9I1FUODmaiczJycqN
kogu8zXfvBTE7T1QUqmet0xQ01Yn5O3SQ4G80Ya0TXNPKAlc2oO/uDfNb6OsNJ45G35mxprb6bHo
KlwzeFTjfgWeaMni0cqzVpvLGTQULkl9Gej3SvQYyscWqD6jIkgkr9njUhTnR4pKreHHIYoN7MTa
w4AZ8ts7uC7BRLcx7iATI7TX9qhlWU4Slg1vm21VnrVe8BBdtRBUqP/9ff6uKTC5SEf8fl38SDqQ
0hZISNlko8WVwBbXhuVQTkDExQBbdECnXasCQ0TPBoUoqzeBFWUgUJB8I8ydCmnBdibo5SaOGgI+
IS1B+DedJ2vYM0pMiudkouXILslgurB3nXLuAhu5RcFarN27yw/kjLjty27u2Fp00ptl3kfmIY82
UQmQvkNd7TRRh+Xq0i/Wg3NmSOviHopRhEjR8NHErWNWk6uWuxA5uNtGtOaZl4qxL1lkGwo7AeDr
BMUSTERoL610lmWBB1i1U4DvglsUTeXwnNciBqkwUEZCQ2GinqJUQdFd2N20vl6/RXCmOgFqA3lm
rFeH6RI3yt3uXPjhhmxqz7x0e8krfsbP3ZMlcNerSQeGK/yvatyV0M8kkiq2T0XsxOf2XpUc5Med
H/JJZRg6eCSlgv1a9WC/JfIwZHGR2SXaM9Hyh6nlrHluiF9kX7LmJOWi0bLVQt9CO74RPBiCNo1s
2Ea2n0/aUfOQBj3bbrWJ9813+bvqkNO0MxCZPc6CkpXAZGzOeQa2SYcaDASI56tdmcQnAAft/sbw
/9s6PvZpNHUakwALaZvdttQGJIgLJyOZwPhF+8U5jrpPqa4EWMNplNDc4hBQmtSpp/dPQ5J5/59K
nNeYKlkFai5WTW3BzFq+5CY4Wi3Bun0GrkfeZmkVnMfA1K3eyEjLu+mrfdIfAAXjBxilHr62RzC5
HPrHyRGZw7r3/b1XnAcJZCUmdoO9CpOdjPkd2txNw11tIvEGwBJlCyLU2yu5LhBt9QiMTEXlXZbS
mfFoZB2CyS/DGc1Jp/R+Pmhu/HZbzGq4j3FePHEASgA8XW7HqmRKB12HHBKf4vwQjBfwVqGs8AZI
yA7VdN3RFRetcg4ajASOhP00/8DDnA/6v4CEZH0auCzGOUUNCaKj5lB0kSujGBeJMCpWK89LKZyx
9AlJjYhJaTZosnoynNmPD9VbUW2AIE2P075+Sl6kwUF3+/722or042ym1wtQ5LJbx7a2CdnSvMG8
6N+4qcUactdOXcSzMRuQMeagrjXh/DvBkV51hAsJ3AUTDlUVSxIkYBudAGw+vWji69fk+GdDYPBD
DO8fnRXX13Me2OpctCMaHtxhGz8Ct9av3XlnvvrAOXb7O/NL7Ee41Cy/Ob1MTrMThLGfaamYQ0Fn
wr8fwNnIaMQW2lvxAaN3F3j29/hI9/+kJ3OfnAHO4ZmFcyg3t41j9XwvRHLGUQLpxCxzjAEUVvKc
IAZy8hx4YHMEenOiTWimy6ZHVJPfMY4gsEuhupzRaGo8tmYN2eZd1GOS2rMviW9u44fizbgjkQvg
IEC7bWKfCGxp1dswDEhQQgHA+xNBRg0+5cRiOx0b4UNuaZjzfx6aGpXF6tQ3xC1G+YGOH3P7ihnZ
jQ76jNurzjaStzQM8CCJDcxk9JxyUf4gAYWHKtA8T5Q08WUyyTu9lwzwAFTApbBK5eW2wLXTgwlg
C6qCLxevvmvTNu25MGsbCtcjgBDHU1/+uC2A/QCvEUDkYLt4/KNdmBOQqno9yhretiSYt6whr5Jk
P0TS/M/FQAagezG0jUuJEzPGg9JGPfSwI0dJAdJSXOZQxJrAbJ7XZSmEO4aQPcaVDiGR9j0maBPY
ZYjtOvrcdK+31Vm1g4U63OkbwYsR9h1WrRoZiz0aCABwozJe6vbrbUlr+7PUiTtrCOvMDOV9PJHt
9zAE5skTIZvbItbmn38Be2J40wJ8Gz8uoqNu30jMfdXEm0/6xvTyk/SPcRieu2O0vS1szW+hmRh1
TvT8Ighjf1+81lS1rpt4wGhKEbyT2E8JWqgqNNXIzmC/a5Jfhx+3Ba4v4H8C+WEKK+swktlAoFpq
G3NEdyFQh3P08dwWs+6afivGd5ym4IZWpprJOQAz67lJPPUHSOd7tBCGraMkHvVvS1y3wd+Kqdcr
WZWGQtWC2WDqm8VG170ie9J0gctdc0CL/eKLxAZQ9vOuhhSNfsmRMa4ED1DR77O/L+yBxOY8hoyj
LRiBAgc03UQUJq5aHAtP0egJigO+wtkn4BtBWzgCOPJE28lNxlcq6+jAQfPQPp5QkYsFtrDqhzCh
hyl0C7MhfI4ubMFzqpeQaCunOACEQOIX4eAMnYJMiMAKVtdvIYuzAtXKJMNgfGwR0IIktCpor7fN
bDVDwOb1/9WGu/MKayp0OkJCjRmy5FDRpzJ8pLpb1NsOXVXIhiQHJfQH9IGBkbMQ8mUwDT55dZSp
AGuJxs9PL4xgyE2lC2CBUqQMiZOTfnrRYwldWjSxSq9sgwJV1rF+zIiZX4AXlZYua9y7UwDJQgGU
B1q320uydvKWdyb7+8JmZQ1AcoStOaAUnU5Fh3Lud8mT/hc4HAzg9b+7mbtllFIZ+g6NoW4Ae41R
zk3RiKJgpFzUn7F2RJaCuEsmtgKzq2YscanKGNR/R61Kz55a/dIRDxzou8b6i0IEmrcAAwX8NsA/
cuEAUUN0+AUa9rR/StRNMxxaW3Crrfr9hQhuk7Tcnuo40/EoSMg57QpwsibnguaCs762dEtNuD3C
9dxb8QwxTZ+1R4OAQC2QlEMyxqbXGMnBskEqoyfhUa9LUeZzNRBfCuf2baCVMqkEy/iY2Y5xQR/h
1wZI+zv5qD3kHt2oj7h+dqJcxqp7W6wsd4UPbRcbfcVU1sAWp/o0fSqjbRlh4EwQNa46t9+SeCTw
JGl6K6SQFIHLi+qy04q4CgRWwrtqopUEZCaQkOl4XVe+ivZmPRfMBonU4Hy0PSoVmnWxTb3ySizI
eLrtj1Y3xNIAhAgsEoyicKepSBJgHNYJXkUo1MiGmwOpL7uTgntMod2WtDpbgIc6Mi64ETDhzqmS
ZkqSaQw4obImsMIc+/5nFjhlcpYosPHLzaDtSP51Cu4q4x4zcQLpa4qi5MUGDZBKA/LkteMt9DSa
4xIVqeHB9vVt+TjvytTR9+3mNHkEbT/Oibpd40qCXoJ1uajjAz4UHSg8hGhgSkUC7GZsYNK80wjz
0+M39PBfRuNZSxuB41rzKICYAngJ5u911JOulSxLZLosNk+h6rI7zsc8+Rg1yzFKkJ4c+9Rr2n9u
L+uqQOCJA7QAYNUGD70tASNXrZAoR79LeZyar42FhPh4jqwBTBnh85yDnBwQGbeFMi34Wx1hF4gN
FQaWzpeiCTJ3pFAAlZDqmLpJ92p/nMBy/xdCTDA0shcnuhK066W0rbFDeRFZV6o3fhPM+zqSt01o
CnZs9QGFhgcb6mBU3NC4Xg86qKmZEpYWiLO7iV5mMK9GtDlrprnB9JQf1dE98H0fJ/AQ29n7XyiJ
HmkTJoMxSr7iXg2dLdMahyJMD9P8RTZ3ChVM061tFmCaMaIJ3BJD5b2kpCXIVEvIgdpJ4pIR+IPw
yKIS2JqXXArhXIuZzokeFRCSm9a9bHYPdvF4e6VEEjhz0LQiB2UYbK42ekcZL0YmCGtWH4FovgM3
vY40JJpqrw0ulac4HChe0o31JpdAQThO6pPUvSTRg1K40Z10hyz4LHp7rsWjC6n8CydChJUZLO8x
pDPGoV9bSpzK8goRYikLJ/gzu5TDmXlI5WEsZMhRarPYxur00I9vdLbvzfl7DqQSh6Qft3ds1fB+
r6fB20SRamVaIjBNQWJjNjnYAR7TWnB8RcvHmUWuNmpIA6jV29s5jZzZdGqwA0WCl65IDLPOxauh
JM2gjQRiKrzUsnFycvOjHXaVLGpcX+tfXG4TW9SFIH1SMqKiHcEFY5UbTu+gO1Lqu6B6pCMwqdPK
VQ0V9/dfNHOg3KQpCqpBAALjMwV2EmKihDnBrJcPbUHOffd82xrWjheraNk2/jF3x+7phWaBUQ4j
htsggtTnmj2nq9mJo87JEw1TvjXSSAeiFd5ggGTti1qJQPJWthC9JCBlxSQswHd4fD6z75Q8VvEg
k1EtH8ptgvkG+ZsRb2/ruWL1V2LYZyzURIUj1FMCMW2LCat2vLR6/bMtRDTJK8f5Sgy3mm03133M
UGKyJrnTgZJHMJTImBPuaBk4mOIQXPkrcQbBaw/9E8AU+txFkSiSXCcNns2JWb+CuXQTdT+jALBi
wxNMCgM7H3Y8CJZyVceFTPb3xVJKujQYdasyl+XR+YmmD46jAZA8aQXNUqt7hugQ0QwY4wAIci2o
amgeMvpkFzzZ286KfLD+Heo5FESiIjGcPhoobMkgQ8zYbmvzHiRMmYhni30p5+VB7WcYqHIw5he+
k6kN6qpILRPuEAw2BaiHKbI9mIDNnVZUXF3VhpEdgVkKp/lXXLXYHXAp4EgxUWM0eJ2508YOvDnO
X5wmtAji1xi3BT8s1OQaZhANC7kGwABk6ssERAAjFNz8a3amyGisRI0Gy8aDroSgO5fCTkKzcaJs
gwgVgQQ08bU+eXZvY6J0RMIxLnd/rpmCEXZwACH0+8SZkwwmnkNVyJgnQEVv07z2iN0PfqzNAvXW
HN9SEueR5pmYmPqDepGtA3tJPxW9vQcRuYebZv/nSgElD+0AyNYyPvLrgwQkyyCzUyRPq9HcDDJw
whNzM1FbcBuvWTk4obF66GFE7M5d+jXp7KyM8fC308KJpy2IjiLraBJnSvzbCq2t3VISd+9HUj4D
uwoKFZIP4EbHJB+9vem1p9tiVoJbcA39VohbN0VS5RB/hRhjvpDB3pZlJXDg65oQPNZwlIxPQwNZ
nhGURJHHyIufE8Cv7DfSbQbjbwwASMD/SuFcXJwqWh2x3GBX3ZfdfgLi5Ci4FdZGhcDjBhV0Rg5u
8Cwa1djnqcxwvcCn52Y/qlP8OB2eJTc7jjvDp8d4Tw6o514AzH/GuNLxgSFCiBr117zf8iO4QxXn
ud0N7CPa6Twar1IXu3Ij2DKRDO5aouNAceNChqX7evhlUACRLWroW/N9KMjbIH/SAAPLn9gxU1Ng
VeNOipP5o8qjU6/lx1RL/CwDY1FtOZYSNQKnvhZLsB52lpMBBBEfiRmYlxnaEHrFfQXIkHOCa6PO
S6cBxbtZbQCyMIgyFmseYymS266+UrOwkuEx6pyc0RHnqkP+va+UTW5bfk9ygXMXacjtnE7RGR2Y
WNWprEqQQI7vQSU1+6xvvpS9/FW2w3IDpq9zjn5kweKub+jvxeVOoITx2jGrsLgzUcatXCFpAsjL
3suJ9D6WwVe5VO4iQ5RWXvMuyHeBMBw5KNzX/OtyztWpkphHHo54vGhjCgIvlwY/b/vJtWQNml1N
omAUArA2/CyiDqyCEfhAOPuqeSenpjtlpmer9raWkmOefm2tfG8AasAIp11odN9vi1+1ItZngewd
IOM07fp6M/u+pwCmwROi/N6mOQwn9tWwx8X6jpEdwUauLulCGHf1aIYcB4CeRmoI4O2V+ZrO6d5u
Qt+Q/ia2x8/9pxZ3+xgYtk9MCrWmCJgpsnUkBUF0SnbdWF6SVvZo1DrWLBzNEGnI/r6IIAt8EnDY
ITdKqh2gdd3E6BwDWGIAZL4bp8lFu/Z9iDknNZF3Qdc+5ZV5IfHQOlKbbeu0cxQhFcLqFpsywFkZ
UA3wda+/CYAZGR06dnwYd1rk26Fn6h7Aopzp47YxrR7UhSRO+4FQoAxG0F4fv+mak2e7DBUA9BoE
bKqtF5ju6l2ykMZ5pHICqJHG9IqBEClPXwJUPpVQZLMiKZzziYbUkIyMWZKBeYgNwB0cxISCg7Hq
XBeqsL8vzEZrjS5SwJjlzl37RbPbU9SZXh+8YgJro5vxJo7eC8yK3N6ttUo6Jq3/MwyTJW4WUpM+
SuqKSUVnrq/F8R6UCK7SF5uetDvE8EjtJx5gxR77XgNFabWxwnfwid5nf0yJhofQ8kM4V9vWkhlg
wowVllVPj1SQL8TbSmoFwcdaSApGczxPgEoPRh5ODMlAv2eneHmFxPCHxNwBk2Z7e03XreW3CPV6
STFxE4MCEh6u6cNDQiK02UevwTwLxKy6mYUmnNcutba02gma6FO4p011p/SPSgF8/1HIacZ+in9+
I4wCfCdm/tElxS2abreNpEU2okIAn4+jMxuPGfDItVeifxlnvwsuxuAUOjAouk0jmnJcq++hifa3
dG49I8TLjU6hqIoMV6k/mNEhstyhOoJEJus+ALqC81iBgFNFz9uwub2Zq+5sIZxb5YYMdUfZS72M
gQCduLO5DePOC/MXUAXrIlDItaHyK1252zEMIzBl463pRvPZ6DcVmvGNfgseZMRVj5r0mKnemAhK
wauGxJqU2YHQPiFqSnY2yHYJmVUQ7Qvag12s2RSWtO2g4u3VXL2GGGAyMHx05Ew5Q+onI58CFW92
I+rRY6dspE7fZnhhzPoXXFv729LWFGNDRLZMZCAi8iWwqQxBAKuXCPg10jg0zX60td27amiCh1U1
Xm5LW80EA1AYo32YX2ek3NfnPixtq5ENiEMnn75t0urUNnXpGW047gE4a247U/vexnXjjFZXetpo
hU4VzE+5WYk4x9ZcEJw6auI6vuYT4Yiat9qIKAsslpl90DsA9tfkLhO+slbMFfU39ihmlW8AaXB3
VpuEPagFeqQy40ereK/6hxJ0MFPvousqKjaNJLGyxe11/ryrjMoasH6ssx1lf6b74saSLDWKywAy
k9xVmieG7VWa+3IQwQmL5LC/L+QQtUtCYM/h0idu2z1NhU/mC9Xf/j9t2IlZSKmSAXRtFrQxACER
WRgaVp50GVXZ59tyPlsEWzWYJwOXBOUBZ5x1HIHCr2XaZE9D/1DIl1pEDPf5cF+L4HxXZFSzbTMR
I/kIyV6hXliilP5zFtUiPt/hmHmUVYIaPaasDb71oQUmmTSxxu2xegip/ShbnSBzvirBwnsI2T4c
ZL6pQ1OSKIgDlAU66rbJm679scuFBsiPghEQL0skgK93vYuqqRl/lQDIS6P5WgAI5+BSYCT19q6v
2fBSDhe4qmOBfrcBCTgz98Isc0ICzESUpHSBPmvrhQIYSlDIXgF3lvPrXYvArTKRH6P2RS3/yQbV
va3Ir+zXdQiCpxySK5jIBhcU2i6vV8wE4a889gjBqxPmOvbf1NAhXr0JvjXbaZM7svN6px4039hg
am523nJ0OveH0MMDD4TqSLw478EmRLUbpDvb25+2Mo2FT8MmMtolliXmHBLFjFcxFYhcO6NymvFZ
7gInAmgJWtgdWt7Z9k/dTB5arfPT5EHumx0qQM+dqnmyQoHlCWZasxa9WFbOooFmdsbZhfoWACKu
l4t2WdAA2xrRtJkdg7k70ljZarXhTziW0ywq766JA40mTiWSpLBobgnKEqDnA4Gd0Wauvk4kAEpd
PltEdcssazInmYBj5yZdbewKKcfkna73xJlHMhxC8GNu7G7OLAdgCWUBekKL4XkmffMSIL91b5S9
bni392zte1FIMk3kW9E7wnenBXMfINGO5Znw1HGCVPakeTxYcXkapfZHEYsgQdYuSgMlGPBm6jgl
qEhf78dEIjKGFothJQqKwEb2Bq07YSDXI/Pk0dpGhikHBtWwRWuhYHc+uX54SJAyA6EIzh8Dkdwl
bYDQw7IljG+ntH0Zg6xyAhUAq1o1CFb1s5aQBPIeGZzjgEdFY861lokBtjirJmBsV+2DBioyJw1x
RpvoW9APP2ZbfY1yDUMPxb2i1wJX98kFoSUDAD7wPehw1wE1fC2bzKAxQTcI2HfNI5J2oLQMBRI+
r6MCCBm0U1loKCAWz2c21llJ8CYHSJeFluRJHpJN2uagqiVVsbltn2vKgPMO3N14E6Nbn1tIQ0ML
faYS1AbDyjGM+4n4twV8xobAcqFtULfQOgB8Xn6Iq0OreEoDu8C7vykQhhpHkhutL03JJZJBCtHo
xiFQh5MiSQfLontJLV/qer4D1FYIAFvZ75vovtAA9JsZ/aFU210g6aoTypoIP+xzXM0+FdRCwFOB
cWFNrnd2AMI8HmCAhaCS6VdKvpMBQzmZsgeGM7CpRW6dBK48fg9nw0uU0LV7EcDYys6jgK4iDYza
H94SnG01VQAEuQkJyhKEBnBcIX1UFVVwj6wLsZGuBJq0BrrgazXzLK/zakLIFOHwBI28NXHH6cXu
9sZ/5vsCDhsGBdHmyKoj6NC7FtNk+pyoqPu6o2/40vlj9PJ3PI48y8XDZDt9p2+PAB2/FMdTeqFA
SXqSnoEJ/o14k0DfFW/BvgQPM2R+FPlTwatL6kLBFHbplmO6KboXMtHZIe24m2vqUdp5U0AflQrA
jEYjclWriw18SSYdJIE8QSDISmoN85olauP2+4SBubFSjlk0C1ojVs4xVPwthntDGAVF01AHMXHZ
Ok1mntso/np7Q5lZXAVG2E+8scB5r6JpAfHH9X5adTWnuYT9NOmjHpz74ouWOu34aDVfdH3XCSFI
ma3fkseFlO3UWsEUJyU6672SntPJiRnOjzfMB136ZmtOO7xIvcBqP6cpmZa4N3GNwWhBpX2tZdpX
dl3RDLPTO6ndWg8Aq3bVr0hfm57u5ft+m37/cXtd1yxkKZHTU0NTd14BGMetcvkyaeVBDcc7hYhI
J9bEABYfvXGsUKHyqTUM0sa2lOUYD8qmDUbB9jVtPKWIBYa45kRhIRinReiMwUre4Ft7SEdrLLFt
l+g0+v2+cfFq/1ae9O+JIwsaGYTSOLuXFTlQpgLSWr/1pB3msLfKkR7nc+ZUo9MJLua1UwYEMXSL
47LEGADnnofEimpLqXHKpsLRmn9QQbltC79yCrzRLyWo1+ZHSGV0APctXcBrZ/v2i+rOjiw5QBBS
vPTUH2b3PUOpWfDoWbMNwEjgVYEhWEvh63IA65+B3NTAScnPinHQ1M2QieyCmTGvma4xcnD0L7Lw
7VqzwKBqgIp86Rb75GLdPZs/1D2YOw7yU+qBe6Lx3LkAOa53e0FXNYPPgv/F6xq+i5OaTlEZaB2c
Vk69gppOCE49YZDzeRYJXkNfiGGGs0iuTEVIIlr18BqXcnJ6DyEhACSf1c5Jt+SuPNFXc1cf7f0s
8B2/8l6fV/W3fkz/hWCjQl8XiBfho7bfRgieL8VpgNvytSe89P+pTrUTeX3otDv1kjj1m3TYdGj6
eJ/Q0mHsa5H3XLsjluvAHUdTSkBSZ+Jz2mZj7MhT4/ZH06s26lNVeo0/bkDRsqtP8SV9c1NRDmJV
ONJ04L1kYzKfauimhdxyCQuLzWOXbfMm85ThIY28IviHDl5eCvrCViwaOV8kCvDiAbov/xzPUH/R
7bStXA1YTqQD1/zw0Jb3sRU7WRI7tfTHzysFo6gqEhOAesRcB9N/sdfIRBk1lUekuop+dlrrOxjJ
4ShUUc/gipdD8Imw7de74FPuvNAA7RzFMjbRotJhHtTWzXtjFPicXyRpnOniCQ9GH1AV4SnFt0wn
EQnNHA2jrvlifSOn1iMOSAzvQQ7im+BI7bz5oCoOhgZ81HNve4U1N3slmzuvdUInED1ANjh3f+av
9JTda8e8dlCF9O3KnV2tdqoX+e222LWFXWrMHVYrrWEwGaQ2+XHsX0tR7mrlAKD/1jRh/SivIE10
bSBqB7h+K8LvS3RTyU5hAWjaelYawLZt1HA7ifqr1oKlK4HcbVWlqd1WFRN4NLftSTmR43y0N9I/
jTd5seLIx0bgYVZVxEWFSR/Eacg3XauYDYEBklnYJinHQ2eP26AIHdP+qZEPPDSdQCFbmah/mqRF
LIiiFQYMEcDjUcbt29AXwHvBuxQxfLsj4XDOJRHSwKpFQi2k0UDUhscKt3c66DhKA/+5ITimJP01
i/exfNcmrgSUxP5FndBAcq/iRRi/Z922R3AlCn3XrHP5BdxmpsbYj3Wh40wEs3TQSKde9Nr4fvsI
fPaZqFexuWdkpxhQJHfwcskIwrFpKrdLnwCnZiaHdjxi1lqSD7r+z21ZzBauHcy1LG7b0iGRypz5
56l7J/q2CJxkPCnxnZ14twWJlOJuPYA6551eQlAberl1ToIXOwCfKGhrTqMquHRWHrMqY3jC8QYS
EPCV2ccsbgHAjet5WhcVsPWsfRm9oWSGAtXkmiTy1MLYTuN3OcyeAltkomy5rpcTfGELC+VCKaql
aLNlFpqk8kbC/5u+3YOaROCb2WLxYiyClB6DEmWzi9f6gYd8ikeb3T54LLeV5SojMHTjS12W/u1t
W1NoIenXSi9WEuRMcRzlCnjrtHmX64Gf2slmHszH22LWFAI8Mzoa0B+KQgy3blmq1Ek3BTjZNL8Q
O/wYaXwnI8MEUF9BhLAWh6KDELjmDAsMLotbPFC+gXYqhCyQPh67LryfUQ0mmPtHlsZP03Yna/cK
eOWzWnXs8awqT6ZJT2FjOLX2QdNUoPrndkMWjP3+Hn6JW7AAlU2H75mN4K3slY1OlYNRFYckje6b
3NpkCmaXkZUxCDhxx+KPvQ3Es9lXAGjg7cHfFkOvAqCvDSu3AMdOruxHBaUBjEHEbi4hd/H19kav
2BPKEqwXGP2VbM7n2nJnM6RTXsWQNo9Oi5OYvc+94CoSyeCctBGUKTioIvBpx4UzB9tiCr16EhV1
Vkz2ShPOZMO6GgHlDE30dGu1X6X4HGVeJOpfFEnh7gLMkHetjgqla05uEZ4ybY80q2o9/82uIBOh
sfFu3DvXu2IpcwKOL+iSKUDf0nc2GO0mW+BK1lX5T8inIdSxG+SZsq2X7gr9kpNdMrmjCFb48z0D
c2a9a4A5QLMJ/8CpCxIkI8GCSY2GuLzdV1p96vQqQ5Og6g5KsFUHEZPAmsGxQgdQNJEQV3mjzoAA
Se0c141lgRNisk9yXmztVnm5vUtsrzmvj2kUAJPC5UMQP2Rdp3WiTFUNWzDVu2km2zL4uC3hczTA
snmIGxnUm/ppfiMamk6lGl5PxIpzb+gBm55GQ74ps/lJUeLqUSHhH/PL/I+0L9uRW1eW/SIBoqjx
VUMNPVd3u6cXwW27Nc+ipq+/Qd9zlqtYQhH2AfYCNmCgs0glk8nMyAhc03w9/18p2hElfg2zM9iC
B7qXJOp+UpzrxqGHtDVvhziWtaXO14dJP9jD3BAwSIATnPr5gtSqd3Tk4n3iD867ToOQXY36h5Sp
f9UQavqo7gHyc9YlSULgYLsK2XDN3ibzPWz3EXtptaullByqc5/Aiv4YEi+PrsosIx9xP5P2zcJo
snQShh/9U6fTUMizbV7M4wSD3PePEoBOH5aq701kNNP10j9grFuJX9to14zXtXYNMcK/9cBTczyI
HJmrojJlLYO5HGzgs7pf5nYbJh/KtOtTGVfj2kdCHRENHgBxoAEs3EXDAkYrnGpcvOpLb6c7SM0d
KtoGSsvcmk6SvOM8SICQEsB2MJ1CPVkVR5MNBfisit9K41hANG4z2uioB5d37zzEchuYWgA0AwpX
hhDHq3Sw52rEADerfhnzY5PexLOfysLdms+ZGItC/oRGIMiDT78RIU1RUotbIQczTNBjOFxexnkM
x6MEARyvyN9RiH+4IydgKgZMa0hcelXpm/U3LfwR6fc03YPlEMLp3mVja15wbEx4K6COHDPojiJ4
L+DQyvaGdTAAHbHUfSerBay5AEbw8ESgSD9VS/g8/WiPkGjExjWAmOTt1smAlo1licmqFeD/dNx/
FBU+YffitsL0hppDvEo5zE7tas6jYqnu5V1b8zSkC/8ZEXbNbkYFkRZGFhzOat8lPyAvrxLZ5Njq
xwF+ALkpytOOyM9S1jWGUxKYsTPjulAVZYcKRufq0fRhMfNWi8JCcoRWLXKyfoQ7kBWIjd/YiDEy
EuI6Couf/DoHZ2yj7JWx9vtq+w97+J8pYDRO3Rz0zX2X8iHMZt512b4Zaxeyu1KC6lV/ODIjHFcz
NBrGRpgJ88Ac3ln8WCcvl1eyumkAOIGIDk0LIiJPnTTW2yQvQByhHYZ00xtXqsNJnzwzkYSG1cUg
+KhghkN0EGezYj2sR1pgMSOIEuuZAlNbvE36LAkKq+59ZIb/+1EEyovRNlNuJmPQSEu9KQlmYrp9
Jen4rIVSvIT+Ww7f2CM7iWnlGslgpzXiPWX2S7lEEi+T7ZhwUlGojko0d2pviB6N5D5x7gGu+pfP
/2cVQlzrdAdYMu7IHck2cXTNsm0TgQFIr9xB+nzn7iomJEdbJj4jWgDku0aHMUjZZa4xdqjfLlvF
+DCZ7fdWEQyL7jcmS720GnbZ4vzf9lPMGkwrDYcmgn2EV6Y9D/o27GTdBck3E1lttHxIMruGjbx1
fCu+V3tQ5+j/EsL/+N7ZgLtZjVBihBECfu4+GOyNoV1ZsgLSamjACD2AaKi4AGR76uFUneOYQGIc
IyI/wtJt5mDID3kYeVYmy+dW6sPIG45sCa4O9s9ksgbY0rZkw64gjH5XfUNHbWct0HTDuGj2wHbW
82XnX/1WmEmxsVm4oMQrCgMxHWqQNcKr+kybIC9+WTIWDP67z1z+yASPIkdRIo0g6mSHWJdZvtjl
50S+Z2Ctt5/sUXNVGXB8pR7Fd/HPgviCj6yFcZ+TvMGC6soliau9l9eta91CnM13tvTn5d1bd48/
xoRAaw1KXo063rStQl2KWZ54mjzk36PxWRmSW+r3A/nSPgq+mPVTZ3QxjKnzrghUL3nRPSjo3A1X
7Q5zr98UF7QLQQ8dOrptHxO/lqVmsg8pOGgXRYPaVNjauDV2ADCAHcuYxy2h71p9O2j/8OI4/pBC
WAbWMGsjHda0Uv/MrTlxgbTazK1MhkLmMb9RbkceY9GoBnoR+9pHQRs+G6UPylF3SXfQiqjMXZXg
Do13oSobPuELuPA9RZTpQiaMOZiwC/GZl8FJ9870bITcJnMVyMgTtIaaVpKBSL4hFaqLVbh0cZTB
KBvbTaEd6mb0Cmerde8j6AWK8cflAyIJLyLsRF2yJlN5eIGACUAZhdf29WOuWJJVybZSCDGa0hvL
UMAMps6N1Kv7KwvA+dnZxaM3O24nez/IliUEmSivY2WisBfOt1Z/V1XPWvN0eef4T77kHUJoGZq8
RikJJpbxaZo/6SzJela7TEfn6wyCbIeRmQ4wYE/9yzIrjwT6MjWJDxHQY7NpXCflfZ1HflqY+8tL
k5oWAklra42aghbfM/XqhRbsJs2ja8uar3I9uWod1Vvq0oXQb2BM6vay7XX/R5bPudzQ6OX52dFh
L0NWMEy71l6q6F6u/lDTeBsXy4YsoV+06e1SmZKa0KqvIIEAATUezVRs2dMl06ccg9EY6RgDyIoE
JYRixuxfioPWkRnhYOvMbp10xp72ybApbBvCe8n9kGh+QX/FTifZxpU21GnnVdhHEy+/BKKROAEf
SuwmH8XB3De37S4aXG2PGwgM0S55T/cydMDq9zvqLgvLNNueDmoMu6QnUAsHmwbb9pXfqourVa/Z
IMkyVy/4I3P01F10A9oKmoJmdli9KAAP269d5S/dhsru1rUIdlxHFo4EUcqyUkv45aRl2zjyx+rA
lh0qLYGjuFGM/K+T0aCsre3YJP9JR0dBL6K6yRPUCrr8q7CvFfY19d8yiGDGCvX//tTxBy8BOtvQ
0Ds7NdWyoZ8gVIFglm0sTDQlH5p9E87VRtN8O5JN5KzGl2NzgpMUlUVr1sFcgyzF0vd5rLmKfbCB
MlqcG7sK6uIXM03JInlEFiP2sVXRV+K8t2rKPyEQTdN2AHVzBsCKqe0ub+ZaQDm2I1x2oPROsx61
Ja8aPzLVU+OHbJbkXmuXD6+Zg3MNDTVoI5x+L7RPWGQ2iFmVXd0NdfiIO1xyCchMCPdbWSm1XfUt
ruw6vAEYImg62eNtdaMwdqmqeL1hnEdwcBR6mqS0cXipkbkkfu/UyU1l6lyrB/c/Iyi6nW4VilOJ
jfnL2rPm+WPpnxMn3icowk6fnfKUJuRgZzIymtWtAyAU7U4LtBPivE0JsIEddvg62fzROg+6TOx1
1ZGP/r7waSa1nAfMSKKnZZo720nuY1DjuVGlBOEsq0es28JIDrBC4NIQp2PNeEjGhGAt6InmrqV1
D/PIdq2ebMFl7f3DwUFT9X9siVI5zOJUXgZsqTUy/frVwXx9KruHJQsSr3sV6YyV4AH6ewgb44pQ
C8Q8ShJLTugKthKNR4yvojbBVbtFoDrawZo9AJHszQcjdsODP/2orkDxEG6Kffkabaercjv72T50
8ysZCHjtEj62LcTXUulAFkKxxplP1ER5DEFXKA4ZU+ItzuTWWb4b8Yi5/PVWrivQdUKLEdRZQOaf
gWxKI40x4wbQdR4kA/Q5D4AftpWvOC+XDa09CDmpBLYXzOqgsBKiXzaXpVmYDsCABgv0udgq+bIJ
MWmat8uu13+hY35noK4FHoYb8DFJ5p/X1gksEeDGJhDOZ2pV5qKO5ZgCUAOuBebTXCsDMmaOy7Kq
9+Dbpa/GjUx2eyVU8tFA0NxxivwzcrIyDu0eUGN4rQXejojdhCWKGaySfEOZGcFxTFLOS2Uh5QDK
stUKV2dQRJJN2J0PUWM89ngxwkW8ZM4SRfwiNu6Lu/y+3zhuEjyUm6l3F4x680Ja9znctg1oZyQL
XAnNGO7DoAVgDpjsFHGkWsnKOSTo/eUhy11n+RxnKMJJ/HPVCOU9BMz885z/9MoZFqMzC4ZGnDnr
D8UA7Bes9dc2scsrZZ5RPZiUB5TdrGuCVM7TlvR7quVAiZlD5iaRUbipjB92zWkxfEHBEYJO1xlf
YT1rajFRrHswfhjNUxZlflZH8F6oaJjO38dxDLD8MSbcTwxdbhVsNki0ogn4KMWA8rbZGq4SywjI
Vi53WEKjGA837LMYc8oGtRing7+2M2g18hivmzxJoBs9K/tmTkClmTtg6Z66X/1UPV/+zCtB9sSL
uRccpeflYDZmwjsFxvxANE8bDn33qGU3cbsvZY0cmS3Bo/KhIcvUwVY0jTclMyE91Xn60AVDGj+k
4I2vtUHyEc+jLDROgF0guo0IC6iw8CaAum2nsAX8PdPg+O2o7hTV2VhAhUKiYaMw+m1JRvD6QOEK
bYo6eri8u2dniFt3dMJ/Afp+IjCkBKHGAmFVcKVEn2Nsu1onY7o6SwRgASEAMB0L8KAzKFc+RFND
hxDUpGGgx/uGXE9lwMq3y+s4f+sIZoSQipFQRVVabKP6UmtB9I1+qu+zD+pHPXJlY7Zn4VuwJQTW
qYxJb0SwNVj7dorcpLl37ECyIP5HTp5Rv42AZgIgy5XbtwNmd2k7sD6XxrTJ8Gp0o8ghntWTeds7
WeaWxpj5eZVFoK/qpzvk/aBDJKNx1RXsMPTLLPlFZ7GN/yBMw1JD5xSwIvc1TcJRh5xL7rXaFxiC
XeC/Q1V5YM4IDuLJlyyfu/3Z8g0HeDKwlGHIUthjOnSgq+ckYTUJqQvNzRsnpFYQN1XzPiRmugH3
zn0fLdYdJv1uU1ux/HTJJKdjzXcR7vBuMjFzDFam09gz5jFQrhMkj3LmuIO+T+qP1H4zZcwBazuL
2wIDVuCUgMKLEALGqqUoxzW5p9tjoE353nQyP+50N6fv0aRLIs6a9x5bE07KMmhDmraw1i/EbzQt
yK2HZpK0xH8nh2ffD9Pw4OVAInA2Ex8adjwNIVgFptockbANBVU9jEHpz4zM6TZhU/cdgrdlfA1R
G4SGJM3A205KsuwtK22fJ5oxjH4plv7dHiLqZwpdGFh2iuxKbeYyDrIFzQG3683uuY1JF4AJpG28
ruznIFrM4ptm9kag9xV5Vntd+QrbytrlzFC/GWHY7PJ+LnwAHpabGPU7kDKHYexGhZ0/sKidZMot
61uOUTawKnBdBP7vR3eYFmdTZDl8qBudhXEypwfbGr5VaV9JiqyrtwmG7x0A8AFPA/7l1FIKKYl2
5PxsVThCR/Czm6HwcL04bjSBGzrQrKsB+uI12Vw+rmcJAmIDRypBPMgBVYgoTmTrvRWaBXzK7L8t
7Gmqr6L0plfcTPmmtjuSbC+bOx+Ghj0DTxNMEKHrCGL302WyitUF1FxwYvpvxeBP1FMzP0yCPnOt
9I3mmEDYEfPOriWG167LY7s8gTj6kKkWl8poY512128Ta9qNM5GktWvBgLNkYTNR2jhj02z7sdfy
El8wSnd1BzzRbm4KrgVZmYvE1JpbHpsSIkFWRVBfAdGQZ0e9N0Yochi5qxa5xDlkKxJCeZRCL7eN
YSZExb+eHqbszcF0fjj/lL+szjI47hhgMHOABkU9QKwJcb7Xrhx7nDQo1DmPTuoAjXVowyemghhK
RvWqrfkD5hxRfkLVBqNsgh+SRhmalvJLGnpCqMQ79ZO24MsFSnPowhfH3ir6LYu+A6xc2DuafXX1
XWzV4O7d2sO1qv9slcYt6qd82ZWmn5QyWPba1h//PsFfzaajmREhCifQqlTdYd601oF2n30iuSnP
u/LYeBC6AGoLvjICWYfTk0FbuyOxgZ1otRhyItt8Bp+t28St22eHxpz9mFAX9dogr1qX5R81va5C
L29+GPQqm15Ke3LNyVPNwxRJ7rsVstPTnya4OdNqCqJvbEJTXM9qgc0P8IppU586z2mxMVN/yHaV
4udR4Zcy5ck1h0RYBM8OZ9cD2vZ0X7IJTATaUOKMaZCy16yH0vjRg8w+I9gGm24mmdL7+hWAKiLc
ElkLFX0yHUx9ZBaOG5sDxz7QyC/Za2k9x8N35hzQCdORFHd/zeTEbwAUHAAmxtcHSuh0nWOuzYaV
gzJ2jPvdREIQcmX3ZqtL8oq1kGU6nDkIVSnt7IGNRhBKNEOWewvKoiAjdUPdG2Vt7bXb7NgITwuP
onzW1U4JfWGshbz3vWv0W6vY0Ph5NHZFeK/JsMtrWeaxOcFFmmY2omSGORM9e9t0dXo3QXLVkb3E
1oIBCOowyWCiaQnK9NNlsVnBCa5wedFsgFzuvl0e4yYLdPI9zyXp+4rXI/v4LQ8GEhHAy09NQRc7
LRIdppL0CcNiUHNuUTi/j4ibUQ+yopfTgZXvdWJN+F5jqkW5Ai4xL0v3S1NBYh6tWPQKTc0t9A8K
0Woojl82ueKHJyaFb5ZCh7w0AE7wMGkTqD1Do/JWlTnGygc7MSJE72VM07DlmXqEYYMmvwKDN7bV
tVt/aCTnSlv9YjhPIHyxMEchsgEVZarn+sz3MH9Kpv2Y3PUlhdSrb0SBXj4nqe7Fw8+u/JmYN+Gy
s2jrj7rpUnVjMwz97Pto04agoWABZDI9dDndeEBZCGSlbhXfj7IxtNWtOfq5wtbgumGlluDvtyD9
d6AGQtqt1XyOih1YPy9/aiLbGuEV2NqQ3lx40hc2gLP5nfKagF/U6TFVtVfBMAQIM71xSKBVD715
Vczgy9MeHeMtL+JtLbvR124zTI3974fSxEZbp+bhqKr4NQ62GUzl0a0xeEamut2wN0EREI5vrJ22
hvFQYvhr+gcKX5gHeZyJIidycGEzFLzUu4ln+mHzMDnPGqhstOpqiiX5xOr5+mNGlIRWllBxugRm
yu4tAaVJVO/KRkaOITMiBERDV+IJOiHYSuWjcyKXJYEpa7atxSaAXhwul2ih5yYECsKmMc84z3ts
fubhfsn9EdTyVu5P2XVVvU4vl511bUkYXef8a3hBoP5/GnjVXoVsVzTj3M2BYu8M+2mRZTQSE+Kn
qbUR+J4aJtrmNo/eGzNQZPNw6yYwKQKxYtSaxFLTXNGlp8qI62PZzfqrmt60MpHYVRMoSmKqD5hf
R+R4iweNtIuFVQzTE8TN5uwGNOaXv8VaTZLzgv1nQwhSs0GaqOtgw2nflg8dTLHQrDZ+ackHGw45
rkWDFRKb68vCsxG8nXiQiz27pu7BzwBlEs/AsGL0laAEQr9fXtZaOMTQ0H8mhNs2JKpdgEA297ow
GJUd3jTgiCzvFifQZHOEstUIh8eZ0VPVGUw5NoiWyW5MPqB6dnk5azfJ8XKEj5SxeeyIChtNwnn3
XN16me3Cdcg1lbHWrCR6fHD6v50TDiexmjYkNUyN1Q+iXOXdVz3h3b29vKC14ghSf4BWfnN7auIb
eElHIPgZ3G5GdgcRIhf6Tm7IhmurMb1Qa/Ewru9AxrqdjfAW3ESHuPm4/BPWgt7xLxBcpIasVIch
RmSa9n6Yf5nDs0bB+X7VRJ+VvUlkYMa1Jw9wjGijgJgbrWqxPzU4SzyNxMCTp008IGzz5JtVBXl4
NemLOzmvFBXkHk9xSRJ4Dj5AgYaPPeOMQ6seEmWn0dYqlLkNKxPyBG73wr4XAf2kfvyzwpiEm+xb
gEV+xm712t/a17PE9srRgGnMSaBTrZIzrW7wDjehhXuEh0jb9ot+O0zBX39FaHVipJYPdTug4jpd
XV1Y9dQkCt4lTQKGrI2pbmPqgk7BNRIfSV4qq16unI9jg7/j6dG7y9TKltRgU/aojsnKtIYw2H4B
KlY2fbS2d0cL++1OR3YGNYpsvXDwJlciQAlQAp5cMPZe3j2ZEe1096yaGWWJlNiLoa8KlhzqvI6t
BLy8Ers4kNCxuVYEPEGIj5mpLAXN4H8gEr/pKubRJr3uxySouCT0kErANiuR/8ScECoTBaUuRYXP
5drPrEncBKxluRI09pWNvZQJTcusCe7XGgyJTglrmum3aN0Psau3O1DkGNohY1+Xv9bK+4cDFRD1
kNfiUIsTTpi/d5q+jzLvGmz422GTP1fb+ardo7GwdzzlW+Lp99EN9F7vlA+oYwT1Nr3xEXDcLogk
j+dzzzn9KcI2q2polsxSUs/qGhTFrnp9cEsZKPD8rMEIWMVUNCR4wUbMfcGiwJYJ69UAztKZ3ygJ
XumPlrK/vLHnVwHscNAAqNpBKya+K9MlqtQ6gR1CvjIrQDVqaV61MnUH81BYoxcbkpfD79GN087T
qUVh+1D/TUkYwiK9/0g8+tYFT+k+2bLg+YfjLm/J44+iCxIPhI2JW/eu7ic3NcBh1VO0WQIaoEK3
lTVzz8/p6U8SXDlXx4rMBd/sMGjL3eBcdf07poTLXuI6KzfhsSVgPoWo46j1WHI3Ntpe35tFqYKv
OEw2Vh9Gt4Sm6SZxCgPP0rb6qcdm9BgTO94C3ZE9X/7u58h4/fSXCA6mziQaRxO/ZPRalGSC2HOC
/jNX3YfZr93GT3B0rpWdJdmB1a3WoQYIFnZUusQ6ZNg6LS3UBLpazW0HbbdcO9jW+2T4TSuJhque
fWRJSHIKI1Xb0oKlDGPlDjL7xnRVKHlVOsZtXgf9oPeS7t7qmT2yKIR7Ww/1mVBYpGCNGYMFJHnT
dB/W/9B8x7dDCRmNW7zykVCdepE+xeU05zCkWgC/egbp3AHUqii0tuwr1B/V5Hly7iBAeNln1r/d
f2ZFYGoYqWlklnx9xIfKktsqD6YTlE6gjpJy12qI/bNAEXRDotbsigqWFD0w8ttxeSDz2+XFrLz+
TjZRFxIAsPzXFotjaNYZg0uqoEDjtV+6wAHZhjF8G1JXmfeDKvFK2cro6adTE0sdZoKVDdriK1Bw
mqaPcEn+Ork5XZt+agUiB4VRcwdJ6HWcPrExcbO/nt7nAYRDGEGzgnq1SGlWtwWm9BzYaAy3XFLX
hrYXI26MKujlL7XqdkeGhAsjc8oebJowNKF1pSs/oubWocHSuo1Md2ElZPxmQwGtJ4GCmCV8HAVg
SGexIiTtY2CUGEvCqPvTUN0BzpJVvlX8vZeDJJXzK6Axh76cEC/SmEaDDeINr0xvLPKQG2/F32eg
6HoemRD2LjGpmY4zemtZ+dBrD+3wDaMmy3yvMcm1vtJqPbUkxKQJdORqxTEU7Vv2Xffa0gUZ2Evk
jZvoht65mN/U3fj7FXLg++4Kc0lfX+pHLvGU89l08BqCLR+yRMCbm5pYXpltFEYnBgwUIS5lrr61
r9TvTe5mL9U2vy5jb7mavqZuo0nO24qLntgV7pqGoblqDbBrhw+5+pQ2ICnzdBpBBWh3+TCsha0T
U4LTQETItmoT+2znX73yZv7C7GhVz27HbknzQtLbKJRB2lfutROTghPliq6XdorVoW8zkrdF3bbO
TSnDqPC/IuSFJ1YEBxrmrFtmGwtzyM95+E4VP3Qem/gxT3ahJjl5qyuyNdQuOYvuGZ2AysYuHke0
9HRU5Ac0W5POi/IbyiRfayXagyT7jx0hDmfgfaRZDzvRcq8Zflg/D7Lclf8Jcdvg8IggvL9viAl8
2dtxpYXQPQw1yGqpX1RWT143AP5TiA2gai2WGaiNapG1QEM+IjQwM+1pMWT85asmUEbmiBrIU4kj
5llMjBGL5lHqZ1U/mpBcvXxq1r43r1P/rwHhro97ok1LWaDsWhxU3FNadm/lj7EsvV/73MdmhPuj
TZsBWQvWEXf7pXyxGjcNJR61FmmOTQgeFUddFE8ZVmJj0jN5d6rAVtDpAmdX3kii6epXMcGbCt0n
G7I5wmrsTB9JpwKoYCQ3OibHOtCSX/4sMgvCYjIkrlXF0XA9rgTUBWtDkpGvfpCjJfB/P6okYYof
zTIH6A4l/pboz3SevHSUfJFVGwAOcqVgdNfEcm4ULmWTTUBWVNO9ovh2dUOLr8v7tJaXAFDxnwnu
3kfLyNuoy0AxkXv1fNfbLoN2AbDE9W2j7Fjd+KUlE61di8WgGMeECPk9DS7sG0ArfLIJnbd43jRm
54PAxs1nXzFvEJ8bSAteXt+qUx+ZE9bXG05sjbxnarc3I9kl1otF/bnd1X+tC4f84HhdwuU5DnYz
JAsMsenDTLcN+hW6xOVW1wIEDB/N4gg34RqzG6fANAw637R+HmtM1O31CDDwpzSVZFwSQ5ZQSmjY
yIqiQeAHz8pQPOMFAwa3AehaUzLptergf1YkTkVHmg1QO/Denhm/gkjGhdh3ANGjyy6wGqEhxwJ1
NuSrtpi5qZA9TJOBuzh1dfR6W9tXGYTg/yWmHZkRPA1cJSmJI5jR1IOivDWKf3kZq+kZZvH4wBMa
fEjsT49qlZppGXKAY7MUQaPE13aa+TTRdiQer9XxbipLYGC1snFLp5O0ylawB+CLhKwS+g68NCA2
TdOSJpbdLwhFd+S62KIF4KtcssfY0skNAzzSJonJc1E9nKhjkzySHIUmRArWpB1Mattynzw+l/uo
c8mr4zV+/YVK0ja+IwfyQT3FbxVX+Xl5u9e8BvPfIHrEOCD+J+x2TwuHLiUO22Tfg4/aNdLdqADK
t79sZu0EAD/K8wdU6m2RuTnuB7p0Nk5ARbZa+GuY72dL1o9YKw3iNfafkTPKtWJmTWHBCMPEdBX5
mn0bWu+6tXUMjwA4VT6mzrbLJYd77Qo+tiqUAaOZAh3FrXblddJXbq2/Xt671U8E2ld8IxDwAfd7
6iCtNiz1UuNA9JNiMk+30m5LoYjeeI2Vmb0HlSmnkJzCtdAIoDsAbjgDPG09tdkD6Ep7c8JTArgb
EN9g8GCwn4F0H8K/FjOD///GuaNxTAClE25KM7PnhBYjAI/Qrs/qMWgwK6ppL5c3cdUB/2yiWHkD
8qsDVR2PKtX3wto39jtjm8sm1iPXkQ3BE5pxCCGsBxvE3McdwcCrARDuQ94/LGhBdKGPwXpVCy5b
5V9CfL1QlI8wKY1RNszXnH6piS7gujRhNOz1cnYxYJMOblcrjQc9B3trjGDeqLs6uVX6EFX5uSDb
yz9g1VUQqtGLN/EaFPG/ea7YlOX4ATpyw5wGDaJI6OSukr9oMiHK1aPAW+BoYaGNJQrSqQVlg+Mw
lJfaxF/SMoiUHqpYuYbE15DRdq26zJEx/mOOAvNSlXk4NQAzqPXDrPv9+C2zJS6zundg40NMxCTL
2fiVEsVWXubwfdKU2yZTXMv+jkoBhiGg+BUbkgxh1VX+WHPEfMdseqBnsaA50Z9i+31p3yJnOaCF
cq2W0G+oMXKny6Y91u+3I6vCqWhLu9HzhZ/vezX2osdy8Hg96c4JlrvES/bRs7O1N8Poj34chHfV
XvZ0XQ3QRz9AO/2OedQoWkTwAwrMMPA8fJCV9VdgErjDj0wIh9BS1EKZUuzstCEb4yl+jqHU5utX
zba+BofyEnvWlRe9q2+tixHYf3IiAyor6EKqRCz1F0WdUtBr4ACmX3RR3GV0qeE65TdDNuW17q5/
LAk7id74FHf8RDAVM5gdxJqgl3YYBoAn3v8yqIA8CEPRSGU5MAOKIaffbHAaa2Im8C6Y+X6oa5C0
NvkGbP9PHXjQTWnqcHbUYU5DJ0j7jekB7/WpOVBJ5ro9WbmHfkZQtd0P2k+eqaiSotmqGYQtTLRj
hOdsUpizOWN6HlCCIa3fykFBLbB9cKSMIWcOz1ejc9Zz5JWgW+E/4yhwWYlZGHoMWEtol0ZgN1n6
OOXZ29iPLEigIF6E9V2Wmq8VmD3cYTFvw6igrtovjTuFjbPPOkNGnnPmOfhJKBKiDAI1IFTThViK
XgrBqxFy4gNFBRRc4tlyZ/Qeya4K5/my6/A/dXIhclMU7M6cfkoFkvd09SX45uIuSwuvHhm5TVkU
emHZjx6Zs3D0wk7BwMNlixr3e9Ekbj8QzeGW4cIkpyYxpVLGaTQUuJbcJrBccL5Z7vD+Vm0LF5Jm
P6utBXpuoEo85Wbxroyf805Gbrn2zS0DD0ng2zHCLNZQGHhEiE7xE9oF8gpMS92Upa+X17nmvsc2
hI8YIcYNugEbob20W+g9kL3WxZ9W0clY59bcRTMw3AaVEo4sFs7jMGhNN3B3cYwUww7V4pa9SVwL
8CkPqnGxm5r/ZJKzYGGsCMdThEzFkxVBWroovGnaOOwKGqf472M2NK+W8eSeJ4r8gB7ZEuKonphD
auqwNYNguIh3JVqlXeKpy12/+JQeZjCKtUpw+etpawfj2KqwqWYYpVU35YU3FlmOHHGy0luNVN1H
GNrzrd0n9J6EpvErHCe73kQ9A2IsN9VwH6lkOIxzXvrLohHkW8qk7h0ytIPXtZ0NeUXKCGTnFYf8
iLvIDMYkouAnHFNwBOUarXdhlkTf4lKfc8Bw+niThIMhQWSeHQCgFJEDw2cgWKA5IryJgK42KaIK
q1PpqzV3hw7h/PIOrpnQMBCgAjCAm0LsNqrTyCYnm3EZ1cwEEg1imgre6peNnLk+1gGcJY4xKAgQ
wcR0KbEq5LJO4REgSezxmZa9FxmPik69hUoqbecz7DxWYmwPMtkU/08stS1zOhiUgQOdbsCSGe6J
DzYidwp+ED8KwE19iAJ6Zc3I5V3NdtOrdA/h2aDYgR1lP13PQbllLguetJvmqfRkedtZCfX0x4nl
OUqqUVE4QftiQIGVPjFnjx8Z69vRui0HySt+LbYd7YRYosNssOEofCccDkh1R6VVf5GxsR+ZkuSS
5ObsIOIT41UNZW1ONAFut9PrIgmLwZlzHa5qP5nhl0L8YnlgskGJNSvoXCODwpQJqqjCPTgbI7QH
KqPw1Gg6pPRTr6bburTBOS+bsj6vmmFBmFVEqAaMAdeMEFkaHbQHpQVTbdf4E7saKE78zql2in5N
DG9aAtOEYuP4nlrXhez2XVsnqNFwTQBXg2RRMO4wTOvWQ1F6YNX0Ymtr2XvAid0ETHaXT+aKROrJ
abGEsF0XiwUKAPiIeWjjgFxrge0PHkvcajNvyrswUP2vyyZlXimsbcYiqibj5zN6BNqtJlvQzFw2
cf4+E46ZkLzoRmXW3Qgb1tNbEiz7wc8+NC++vyHew7J7CN0CmJGbZEODaHPZtHRDBRc1FgcOo8E0
+7Kel7fh/hNcsluwr149FNvJy2Tvl/XtxMMCw0M4dmJsxZg0BnIY0orc+JrKB42hYCdxklUTqL+r
JprWyPCFs82cKk3GFrm3aszbDHgyUIehqiXrLJ6PQPCvBhU0OD7I44jo9VrOMo399oykcudZ/4zK
HwXLb7QOEXnOf7bE8oieol2b7RaoykWZbCD+/NTzn3CU0wtfL8vVngAvDeeEYlAAbblX1VHGjeGM
/IWfKtvQ0J/UFoMtqppcT0aivFtp/lgQZgbg1VIkjnwWB/jPAYseYh0H4oocM6pdjhnleX9Kf/Uk
GIEdaZYdCqaXnVZmRggCIUubkdQwk1V3YerX4S1L8QUMSVtg/QNDN9UEKgHrElEJDEN1SddkhRdl
VroZIHKQOulNOs/PDnuNy/y2zZnXqMkrM5VNmS97Q3u7vNLzsVC+o0c/QehMEJLGUaHjJ1iRHz/b
tZti8ORrDprgXlPcV8wsPhHAZvbOfhjdVHIhn+VB3Di/vTB1Al4tUQNviLoCjw3kyL0OgaMXOJs7
Vds2+VnIoJIyS0IAhOg65DF5Nt72hu9kbyjUQU6pukrY+P84+64ex3nf609kwL3cyiXJTDK97d4Y
28a9d3/692he/H/rKEKEfYDB3iwQmhJFUeTh4aEOJ8HGXgSRVC9cknglYvS7xeolRcuI0YWIwlEM
n0mRzYvXDrqotYDnhnR6IWNwHPidLg4DMnwYrV1i9RovzV5n5J/l1RPYB80Xss9egGeRe0bmWZHZ
N2ez9pbeSEjOyACpoUV2eRvsoF2PNuh3MVRJsTwrfBLI5AWFW5n0eG5yG1ESYmyYA5kqnrkVpgnD
zdQ/Ru1OC4NG9VbzPm7cBV4IpUnVzacBiB6vLw5mdXAqUcWJe3ci8U1JA5FyAEnK+dc4ZYfcu4Wv
marbyCGG/iecHzGOQwrJpCK2Aw2lr2A4XHtvZLda5YU2iZubYfDr6VuOJpZUcKPynBOqa2CHASQS
NEWMS3bmCimfHD2Xhvxn7T5q0wJzK3B0iig3rnMlgVFPpzAGlJuZZ4rlhFHcmpDU+blX7fUdQodA
8fLjqJJxbwQfE1EC6z4hzp1Eut2ABg9Sud9iX3ML1ybzreJnh/LOBq0A2fcfCwKM8W3dheSx9tCz
579dtxveecCLCnPgdMWgVabzjRqyrpsNfULohpcrLGdNHmxRIzRfBmJgIMnQmvhFILMxzS6xqyFp
YAzlYuwtozlZlbKXlE7gGC+y+HAg+EOuELwq4IdiYkJg7qood3rYXFc6CbK9inw/gkj2ppWbwtPa
Xn4cB3VAm34vm+5SxOX79bX8imHYcw+MGc3O4iOQYTxfTHntwDW24AvqeKfKN2Prx86plNyi2UW5
Bx6BXSvfmCB07PRfoe3H+jdQWYbDQyKiMbnMu9O12HwJY+9ZGiVROsMKs7eOtKvX/my8xl3dP8Mu
AxP8IT4aD7Fv+8PevBNRp/NOAFJUdMAEqEYQTZ6vgtGsAHfbkC2BoFQx9nXlJdGbswryGjyrQkAD
vl+a1rugrXCmvFkUjKZxTVTu2lkJ7C72l1DzBZvKc+aY+6kAhAX8CEDc5+pEhjl2U0td2eLko19M
sfEpje2QEZSa0zBwkiH0QUbeP+VIrFrweFKikxKcmyJWcm56DANpcYZo6+lF/hpBnNQiY4yV3WPo
xEDmn7PpGW0gBVJJtIfrivPWd5u7ZeI5JUXxPsyQ1FynwNG+lwWRJREbMu/S2spgjmwmA2MWr9Qt
ozkM6WF1r+bg5q2CpnRN7fDvChkadf4YwgAEPuPqMPM0Wc0Bp1NqDtH4TQ53hcj78/TZimACw6bW
FpQdIKLB21AKj6vpJ6uHoVGYvmuDqltgm7wt2p5y5qRpTaZ1dkvFjaqLttZTPBv+kqyC2IKr1caZ
MJYwNA0KpA12CTTKGP5htS0ppXewLzrSobYEOnHj+61SjE2oUaKuOgBoLtKUff6xRhaJi1eE93H9
3tt+VSH790duDuAgJ9cNhBoA6763aXzGQDB23pKiEndh/tKhM6O/n1cw+9wnz9fF8JZzK4YxksKe
mq6WoWCYPUcdqD4rt9M9jEZd9R0Ce4FSvFsR7M1ABagYAKE71FtvLl99nEs1GmcE8R9g3rNR6P2W
3oRPC+hiBDvHs0bQccPxgwsMRR/6JRtJrdEDbaFAkmwAmrZD+50pwtjxrpaNiC8HuRGhLlrbTA3d
oel9nX6rnae0btHurm8Q7yWylcIcKzVRM22YoEgPLmZ16MgyCl4IvKVCYtBWgUvB3rDd20ZWo5Bj
KIiItKMxl6RYPVMTaMHb+K9CMZ5leFCxNLrODBRpp5oIRBdUa3YrprsW8UDUOiJzvevLzEsngQVw
L6itTCYAMstMMXFhwsVGmNhYHnswnfRgOyyCaXG76A5M9+0kMHDOqQVBgQqqXk1G4ycbbkh9lLZx
ibqAii6FESM0nOJPusxkbX9qIoj8V42UcREQhrQDrhAge9gB3UmeRUPShihQubo7Pk86KQqyNGR6
S277gxYUN6tbPgHkM+ekeXAOzm4ogWwwSerrnStKBfDyhNvPMRngilmFWdlK0L082jvTLV8iPzuF
eyKd4lvtJnmWn66fDKFA5mhE09LUVQr9E5PYBxCSedFjv7cgan4Dp+Oh3v0WSKTu/sqKm+q5V1mn
ItTGDBInzPUi4JV155s0eEC/9g34p3aZ4GTyXq5nS8pcP/EwTXbRQF7v9UftuI6uQzJSkfJed+Uf
1V1E3s3Wu8MWxxbp4E4DgcL0jFxTmDlDJeZ/m1319QHdqVMD2JgZ/Ipu3lFoCi2gEQjGGwhaRzl2
jYoL0mmYogJaGFTZzlcZ7J1DaY2YZzIYdOhN6Jn2SJbMHy0T06B/o0ULEz0/amS1nCjGszlAtY9k
zqeWrqcCidah2+vz0bGee/lg2k/RUPpSm3tWFxSiIeyX551+KkhJ0NKFij7rO+XEWeq1wKfm6OWf
npTiG7Iso4xkwvzn+lZc7ASGHpjoG8L7AizgF4nTzpFWs4tNoHqqCiHpqqMbJl9rgdOkS3u231SK
Y9BaI27OC/8Fjo8anc/Avlhtsd50Vfc6OyoGIpfm67+rg6oaeOMAx6CJmfM9HrU+xFwQPJjkOPpR
IOm8qiLC1YvQBrrQqVlACQCcpLAo8bKXtBypSRQL62+L9tyv4FhB5SKKwAv7Zpj/YeVQl0BWB51E
6IRjAg6trJdsNVqUnZP2zVCiox23b05UC8BJlxEpA8RlQqgkltJKbYGTw7PrVP2QOjI/6a2fHSfP
eAB7bSFif7wIc74Egr0Xw40McBvRI7AJcyrZKE1dWdAeZf1Itc8ZHMJNeN+Z/8whA4AxZoB9Uftj
wxhnPnTDFLUxsMyRdByig6ze5dOtirF7puCp/lU/OrNxqtBGEuPEZbCGDTEG4KEBs96trXOb9iBR
1ErNc9R68JSRRsHNTgX5/dx1v2vj47rpcxcUGoJSDs2GwHKeL+jQ2uvao7QMboyJOJLuRY3fA00a
fV6Xc3GWv/T8K4cJ7W1JykFgJGNF7dvUuNXTQOoEF9RlkomRwVh9oSwraMvQFiE/mo/KIca4ycfu
Dxro+r353Fue9BpGZHUTDw1jggN3EVKei2bnBGezWWtxgmWcx/fFAaRr3qfzQiLtcwHRiLrcydr+
+oJyNw5cdug8cQBEZE3Ushd1UkIsaAHSEn1xTeUzXrxITdzrci4uFaoZYB42clYyzhxzFIolATLM
gIFm6x6MQ3XyIk1+V98bolZkrkJ0Cir0QdcCi0nNh6irIswicp1cOpjtp+2Mv5wcEKe2EZxukSTm
zLV5mCxhC0mT+ujYgV68a53lgt1YYBSXuUa6dhuVmHsFzXXA7IQKVGrs0zpWRMO7byzT17rTn9ps
OCYyBhXFL2r9VibxgwEktZSs/mR/09HyhQFq/momrtWkB32MD9f3VbQITDA15EZj6g2+TWm8zvFr
/STH6BYShMUX1x5dASSeKQmdic4QxnqixplUZQQo156/58PnOCJTcpCbm6V2p9/XFeLyEGxlMdsa
F8jhYzvQVeOXH+iMugfZbuciDu89AMY9MBGHqVv9FFV3L2KhLxUxkwCUdyA1ZYHA+pIqk53RAzLf
V8p914sw+NydAp3+/wlgdirTJNzmDQQ0Zu6l2nHpvbzRgvG/NFIjOf0/OdSFb+5WS63Gwhwgx0i+
J8VKDPSQZT+vbxLXm2xkUF03MiQdxcycylgGZDOzj7mO3EyJ3XR4skVcRNx1A/G6jkQCaissZmqK
RrR2LZDV1iSGqI7IsjuLuGW4Fr6RwlxscdsBPSjD88c4smbq9yEBzeIgP9hhoNsv15ePe81shDE3
nBzlk6ZQFstEPqFMYnV+ixS08hJHgFXum+TbdXGCFWS740o0KajG8hUcfAzVDsmRWHuJZO+6FP69
DciuicoMhWMyWun1oq2xRu/t4tYKxg/Zj4icoh5MloeSdA/GznwevB8LsQV3Gzco+SuYhQsqdZUN
ZQXBnWTvViUD0K0/hb11uK4g10NsxDBO0EhA5hCmEBMPDTjYS6K+XxdwmV2iPmgjgXF9jaYVmT5A
wqp+6oNMmnY/OW+6/qQ27zEICSXlBpONBUK5Z3kjlLnd5ngEYiqDUKPGbYbmWkTjXpbEBEBGT7N+
D5iBF5dPg4kePefbnMSuNLxjkPXLiFlCDRAwqT69Xv8mrsFuPolxldIgR0Yd4ZPGdEJj1HNdg279
qZV218XwNhRIW+BgQY8IQjDGYIu6L8aqx/O3V71kGd1iXQWWyX1ZbURcHD0jiewKrV5udJf5MwEy
KQyS13U3BNlvsLtnooeVUCBjpGYVyZFMmSXT4/BZHsKb8RYDAuaWrJ8yUSMiBdfXkLdVWwUZk3Wi
zGwL+rjvx/dZ9mbrUbE+DFEKVCSFsdEwhTloDbRa8j+oM6lRRvr5e+98XleG50hQmQFcADQhDnim
z681c6q6FGRMCMbRQ4kHh6EHayrq1qc/wj4VN0JYb2WrtRyrwMahhAZayujZaTwnfbRRM09vuwq4
slGUUOLdbVuJjE3IaoRasgqJZhPokTuoOOMqWcrj9DsrRfhEwRqyUFnbGUZ1mSBMql6ywZvHV+3b
9V1SuNbgUA5EQC6A5WSsoe8lvV0G9J0abfdiYRDQfl7UwGrWD6dSMPp1sqfd3LULqvKjemOb+cdU
NeiZTn0n+YUS0tEopkCb116QZOR5UuDp0YlnAm4Cno9z83HUQY9lyh5uo8Gr1BPMhAsBoP+RmqQX
VRF5y7yVxZy7FtSjUtFBVt0Ab2Op7tr+0kX4ON5Cb4UwC42QKLIXylFeLujditAjkI93BeDV639i
SgLqD3Vr5IPoWMLztUPYZ6OBZMbVp3jGnJG4/HHdaribsxFAdd2ErHJqR45VQECkgLITnN0a4Nvh
+FbpwGmJapK8mwXDHS2AN4A6AhrkXBiA6YuczDrltfleT7+aKbiuDG/3t7/PKNPEg25FoYYXKRpM
I63zYuulRz3vuhTekm2l0P/fLFkJro6wwOwUt0oPo7ELZV9XRje38cJ9vi6Jqw/KW0jN4zYGPPJc
Uj4VlW1TsvEFwOWmC7QhDFRL4De4m/JXCFtbLY1wVDsZQkJM27CtXTyKbl/eeaFNjl8dNeh3ZNQo
W5DhzimuKa3Zr53rlKScn1JRAYWvx/+k2ExNDO0W6GlWoYcaBYXyOWO64/XduCyCIQ61MFTVpOBO
0GIzegyDAf+yQIIJ9GipH5BbMIf7ZN5lsmeHh7p9xwnN+l0dJWTCecUr8/oX8Bfyfx/Alv1SSUpb
wFxoOjV2MX8+NF+r7mMeD9fF8M3urxjGYUdyolRKBz0VJSY27ob82RGFLtxD5FBwCaDc6P5hXEG4
aB2GkiJBU6pvRvtsJAe5PFSdn4pyl7xb3toIYn2CWi1RGiMdhiyiOp2m6XWR9nr/0RZ7XcTGcNn3
Si1kI4xxDXrlDK3TQFg/kDWwnjF+nSwpMWPycCTv76tL/KPvm2SviTo5uNa/kcw81KcqLfPFguQU
FcoViI86EVzjXDrOrXKM+acF2hejGSK0+6HwuifJle4kFxDHk+UDZXioXR+dctHz5JWv+jHyRO9Z
7kt68wGs+Zd2a8arBJuxvyvP0V31pnh1T9LnP5jl86A83gxeS9qTqNokMCAWOV6ps94tNqSqwHZ1
GVgpjvZwbHpPz77npgB8xxNm0/GmSOpYSK4yocUaOXo+UGc8Z1WQqKo7WMZhWNt9pziY6DiTvq0F
+HuuW6O9d8Df0xEibH0Q5cEkCXOEplXihppMwHqhaQkG8d6HzcGwSRL+QaxM0uYuU49W5vXz7rq/
4T7wt19AjXtzo0p2OyrJiC+Iqjt19tbIM6agzk9xdGphX+lTiAfvf5GJvBl6hmhjEpvYBD9c3yeD
g0cNCNonHVwYD0n9ILW3sdm5mGxLGtpzLCqUXvYI0QyQbOH2QE8rRgAyHiK37bIoTYh1Sk36XWdr
h1KKM90Os1Qcyo7SvIIZc9dgEIdrpamGB4k64ZFqrzK+DPw14zD9Fwo7Wgz8auIFqRLj74d0rbKW
dp2F7VOnveethj0XQT55d9dWCBOZq+UKgHQYo81D8u34xrTvES6lkyA247nBrRTm/OTLao2SDFXw
ziBWoxFLBAUS6cHYaigrhVwqkGBkjxOa8kAuZ+kOiUUUKrwLEs1sgFKr9GCywUZmy1VTt2irkqL2
LbWch1aR7jRzvrXNYdep/f76eeAu3F9xrG/NiiQ11hAggdEYdrMyP65wPNdF8MIKhw6QA0gAMDu2
HcBUQmOMCojo6l8aJvNksT9F367LuITxoPsECDs8gylzJuavnruSwszbUW4wPnly18A56m50E/1p
9/F79Fj/RMpHe0LblvobEz1ptbR0q/KQvV//Bo6FnH0CcxUPZhcZ/78LqFtCgHjqrH6MK0n7qeJN
PpBpNiYRfT93aUHfjzsDrw/A/s61bpA0L50VTZZSqAGeftfYnzVodq7rxTWRv0LYh8KMArA+ORhv
Y3eD2+oy6HUEp/eywY56R8WWMc6OluzZVEEVTWFUhtAjRoN7QYpP6R6Nkrd1UN7iaZocLX/CRY/u
6bv4RmSeXLAC+Ekxqx1zbTFMgllEBWkuu+lwsqvYHR2C8OKYnZrpOTsAMrkDB9v15eQe8L9el02z
GhnAhlGP47BganIV/RowFzpzfpf1g3BuBdc8/opi062KvthTkkCzGe0oSboekzn21HkSVJ55WVYb
LR6UlI92v7NFblnLgdnTcfj0AnQrEm4w4xiCY2qw0PHr1mtG7CHeK/kDmnKCtBd1v3CCpzPxzBUj
j2qamRlwQZ0eSKhPzcg4eQ5IjDX5XhZB53hBy5k05qrpME0iyxJI07SnHjmHtfdb0H5b8dug4XZH
Fu4YgmXnutFwzuCZUOb2MRZH13sVKxzX93U0IdIXvTF5b5gzEczLLNLsqpBy6CVJj6ERdLavxZGn
yycj/MgkPykl0v7WCilIYz9O3uN0oBSxSO0AuI8xYbeT+UuOvi3Niz2KkOb8NUezFw4ntTEWZ4ZB
KEWTzPi2oX4rMIZw/GGswVTbu6J90cEUM+ogSxY5V17p3aZNjWAeRYUdjY3n3lVLjCqPbSz6ciP/
0b81IEreN57hZi+GO9wqh8ZHW7tQV45/wFtexoMSmD3czMw+xKnUl5KKpp85WHz1R/hd9ddfDimq
IPpT3plBce/Asg/po8gLc7wFBINv9oszymCdsLzoYaNgWIobziTV3szqlPbBdTPm6ob3Daigkde0
WDqjXJK1WbPQCtGp2s6af6l5sESdO5e7WcQtxLmNv6Yi/p8o5sQ04EK0zQqiYjRjSmAA3jvlbrEE
CvHOpb5RiNksTM3rHVzu6OTMdrN639mizlrupmwEUDU3T6QpNSq1TiAgVV0zek3GIE4E5De8CxBt
srR/kFL3XfD+x3ErtckIrnkrkX0MTyC24hfZzyz0EuWoYSZEFuQJqGBkUe2Hd67PJDMhE9CjtWZo
lOW+eRxQGy+AZ/mJDOGKYkXttajUiXJcXJEArAIXC+gOMqzURDcLqjhpmGsjqiVI1eTdS4VZWQNQ
5j3pl4GkBbDWCx4R3nW75+wiWs//CmX1lO10ySjpark+VOaDrHya86/rIjiX4JkIJoppw2jVmhki
Ihs03qS1iHkAQpYstiB++QJPMhW7rSS2YteNvYFWW0jS6unFGJqbNFzAaQPmLswOyXrN67XPNv8w
lWe5Io15LGZwxNgA39hEzjDcx4gPyWgGS9F6kfmqhrJbqL8S1SJAUpLRKB/mybhPMaTu+gJxHMLZ
ZzOvXTkZY8Xo8NkjkhpqFUzKmwPQZOlfF8PdB8zsBrAQvVGAFp7bV6THYd0tYEFezFV/Sxyn+B7B
DFvMp9diRLO0nbMvTQxKkzEs+t9jdbDegasC7yDdli9mdqNHtsBMuASwrfy5km/LXKDdpSHj9y1c
ThBhoBOX0a4Ya3TDpPj9DtVap4ncVM4CR/64voYciCHEAL2LdAmKdZB1vogU9WFUBoad5MlT27tT
Fsjabo48E8jyLrw3Vq8ZieUce7d5MXTSu65KjDpYRa6Rp66pUwZOqAwWCcZm+rhW0kWFuk31p8rM
Y79Iu2VQRXDpy2uRNhyg5QAsJ6iOsanGPi+VJu8bZOIWYrzIu9GT34qb8GidjNbtiXUqfpducZvf
iEbocYI+SEYTCFh6gIZF+fh8oVdZHqRahgNGdQFT5uOibx+WSh0zIuc92K77Bg0xSaV1j9WcY8DN
WoDpxlOSpHpQkJq6B3YLfH1V7XSmp02h6k9dOwIhD0KEkkhqHlWkb7L4JbSG7mVaK2ybJmf2Xg3T
f7+KKSYV1z1wvfTcsaYZVqqqgsDULdHD4uih17QCwgHeNm0lMHfx0qCOX2eQMFePY3i7Ts9yeutk
HXG05+sH4NKJUPI+OqsTr1IF/5xvyxCOLcbjTMjqr3cAXcvNPoz9ciKG7cZCPC8NY8/9+ZmwCzZk
XB1tSWmB28Yr1NO07IrGtzNfifamHsyaV3X3ReJV4d7WRFRiVBFWNgCsuIsxiBVhNmN/aDLOTT1t
kcDQIyTUamvwcydXXEuybdKoxXFpczypcgy/QVwswqB+pZ4uxFMmDLSUaJfs7kqYozmghbNOD+r3
8IdG6qOEwoLj6geQlH+MqCvspwmMHTfFvX4X//l3uBCO31/5X8HKJhiRlNlpZQfyq/wzMm/DZDeG
70axu25NXC+2kcJ4Mdp9mhp06obdPWVgimkxBlZ5vS6DezYw2QeIPV2nHOiMxXYg46+1kXJL1+AT
M06xo+3McEVIVRFbCgUB1WXcDZtFmxbIg0D5ZbOYl67RpEgZoBJYtV2nVYka/7iuEGdM8PmxYFYt
lAobuuJYNHfdI4h8pFfHXfxp9zs/Gd6pj0nsWbt3ZU+iQ00UNLTU7kJK13YnvwAyVxC98PZw4xEc
NsehYw5BQz2C3BxbVDSdfRQL3jK8s7gVwTx369gJQ4Xykw+5N8wHTEjEPTv1qCwGku121f76AnPq
T3SBcb0jawo3x2aN5jLL9BIoUjeqg65/kNcPNd3b3f0CkvD+j60dcv17LU1AZmVuJf/oDEHaimdD
OPeIY4Bwx1uAuTDCxozSQYO+BUa6Ym4FGVXBweNKQJ8fpamhnUiMBHmt60w1KURWwyST4iSDKESw
iHTfWQ9mYxXBPwPmfI29KdpGkpswQ8PMZAAWcFssT4qzl7JT1PuV6UVORpoOQDf8CcqHvCtqI5i9
NTJrjPoR7dcumtUcaadoP9P+Tlleu/pG+XcMP076XyUd5iimCy7JmipZR1XQLT/qVb2R4kTgU0Qa
sUesKXNzoc1csaYRc73Py1s8QkLzp9zvAXQWSOMd6K1OzGkbANvrMpnqBOyV9b3rb0ALet04eD4Z
Y1JkOnXNAgidiSLq2mjbph/g90MdkJU2+ZOM4KubqnXx4zlafYzGFU1Y5S0izdChwArUu20zJj9L
sZY4FIhXZM997xa2K8mvlUIW52bKXq7rx1lCBZy94MUDUQ8amRn99GFUKsmErN5BzlfVzZe6N9cg
t5JFcMw4rlGRMYQJLxHKd8Hm7CM5xJsX0wvdpEyIsiR3UfWAZqY7Salvau0ulrXANhAeX9ePUxZB
H9xfsRf5+3nA5WfAfySzs8cUDuLMlhclb2Cd2UuSedPVL20U345x5yHgxdhGHVcUGEbStQTE8lVP
470+6K6u/Lr+YRpnl/FhMCvwMSHUZgF9bZSOlVXCeO0KDY+gC85uYqOSwTPnJOkbnvTrN9vJnQNI
9qd9qi+Z1w49Aqla7TM36tcQjJRZ/F62tfxQUlYlT556I9+HXTbopJrm/qactRmEsoupeZYa17+H
dIwmT5WK+XdepvqfOGyToNNnMD9Mian+tMbWOJTTkt0ukT3MKPO169PgtAqMQs6+gbAJEzbauAuA
M+6Ko1QOzimTx+qfgRyI18E5h4YjndKeMvYfDbI+FhRDZS1SspPMVfVNTBKo67Y9aBoSXItth2Sp
9FFwm3EQBpiMJKNNgDpKEzHReQSWFDUOpQWEgfo4vCFf7ANDEHvyYb2pgmok8ku3v24FnNvtTCDj
L/FARynoC9LQPWqoOloiBM5lxuZcI8ZF9nrU2xLsyMW0UKSGKqkmYQJqpX/PzkEOHo3gosYAMDwh
z1dOasZmSGhp3zYbfxiyu1IDd+zYCm5MTj0BxxmzbQCFRE7DYgvhtR6mjl4BxofSyeSjuLnHgMfU
rW/DfaQSZ2fUpNwB4fR+fZ94y7gVy+xTnvaKHtcQq3Q3eM1L2u+lOuWhCInGgWnB9FUUoemoLAxg
YAwQCbGxb2IdEJexLWU3juPxhGM+fSaD1O1lfcC0VDOr5592qQ935TwBQiGPWe2HQyjdVAALPuRZ
hVJaL63Fa5vo2UOTS8PPGrwMglPKMV0UdeDPaWUHNwfzWimLsUmnbEI9yZ48cEt77exeX3TO3YtH
Jfh30dIPLl52mNcUK/o0trApdXFbxVdLH1yEpCtH0iqaQBZng4EAMCgXjuOgVsCck1HW63z8qp6D
EKf83s73feWnmWDNePt7JoYu6uaxOk5TM6cLcADLznmOQITvVk/WbX4fPmDszSduvywBOwo4P71G
BEGkJspEuRCNJBw2TDPANHEuWsfk4zDLgA9Qno1n/Ub3JT/9qT/+NO5GDF12swPqLsMeFCUYo6S5
yz7dTaLLmGMyZ5/AnKLMcBLVXihEofxm2qdUVH/lVGEwc2OjI7OLKRLURuJAgPGLovBCQEhHonso
vMixP/w0RVUfzh1+Jo/ZzjjJgfgGr7EbH4ZTZZLSA3/dTgeA9aYkyiMSne8oiLhv2otophHv5Xcm
mrkkKWtCrqtQtf1ID5j1CPb4dx3AO6JQQ3L7pyz497vqTCI9QhvbjZdxHXOKhLDBviVLfjSXgkMo
sg/GpaRyavYF1alUswPGmuyrWqAD/5j/PQR0Qzc6NHWcN+sCHZoyAkMjpijP7ybqVv9OWQBDxHh7
5N6BpUKUdy7HGJU6HgvIKQC5MWYS2T967c5JY8GKccL3MzmMAZrInC4AtIPYW3pYxlM3vUvDt+te
mH+oNrowlpaZodrNI2Ss0VMaok2u8EsrJdG079eT2j4m5UF2fiz/IXI5U40xN1DiO1JiU2ehg2Gp
AwQGaaTwpIm2SrSErNHFYJ91KI9/aD8b9X0boadSxJAlksGY3VKtYaH2kNFGT6u9ryYXfV1EsE/c
04PyA/g4kAvCcJ5zmxtsNYn0DgvWOOjIA/t4skdRkeZ+LRlckERP3tr8uQtLEqJfachfwOki+AQZ
Ii7uGPp0ddCwhlnejNlXXYMGsgpmPzSBZj2ORQC4ZzA3blg4REYjhDwf8yoQSOWtLoaF4BULK8XY
SGYHeyM22yVBjNt6s4dekp8reLYa4riYVHBvuPVJfpolImSWpcqwym7FMpuaSlqKVQDy2tyhN30/
BxEh7e3sDh/Nc3NrCRiVeJ5rK40JsC0zW5dWsfCOLfag5MAoZrvz2tG/vpb0m6/oxEJZW6ew455K
MdqPsvb09WSPNck6+MkgLD6uC+NVzjCU638bx9bsFKmZ10aFtI5Eu9mLsGXpvXWHECglBajYifoR
ebUXPz1rN62bpx64EDHd6vpX8DIEZ1/BRCXVPNR9GMN81vvvCclO675z42fH/6MeuiAk7a5uyHB7
Owv8Kt9qkQgBCQV4uFi07VorWWXLCAXz1mtBD9tbqNg8CXTj2+hfIYyNTqtiZy04mN0+GD1jP9wB
mvajAAlXSMbdtB9EER73sqAdtP+nFWOmQ4tBjOi3oAOolTwId/NL9Fh9zCvG2BIAvf7D9ecA76og
dMdUC5mJaSfkAJyGxntJieD52GPetOjFyd0mDS8CTFdCooZtwKumNp2SGS6N4jJj2lyC8vko0IPn
ujG/4f+EsP13sx1b6bpCSF+/hAAJJsIioUANNrMx4Q23pAVuIAljGgFJMjGVTrQbvPcaMJRoVQTx
H4VOnF9AxYIxZ84E2H2vHOXZG8ZvoxVo2WGZ3gRmzdVGR0IWZQF0Xnw9szZh3KClVrSEODuDO//q
4SIKYgVw+UR9Tg6rWz/Obid4P3EDbmcjkzlKdqn2oxnB1uZA/8xuJ8xrWnfVMb9rDhiqFhgHUbmK
HpULX7wRyByl3OhbEx0ZKFftoqfiNTlmh9mvXRE/Kdfl/xXz1RWwWUujTmLza8jQGFgBAGRdYECd
UeDtRFKYk5qW8aJoDV29XyD3fgyPIJ6VPBFduWDJvi6cjS52pIZ9PkFKegx3GOD13nmjnwSiu/ir
pnxla9g4Z1B0MOjOkKM/Krj6+9vWR0LyI99Nj9ctXWDo7HSEVbUKXdEgyJT3a+hFGH2gvl4XwXPZ
dNY22tc05DYxDvD82A5VP2JcK8D0Sv6tlm6Q9PWq0V/Mp9AKbAezDz4tOagsARCEE89AqmaAQg7n
F5SU51KNeAhNoBYRdjujq2J0VhLuG2SfK9G5pZbF7BWNCcHgCTJvtIIzlqfkQ96pBQYPdebgY0ot
CW1wzYC/YUaDk+IDaY3WRAl9QVPhRWv28/rqcjz7mXQmuBizTJZsQK/RIDiT0r5TRHkd7jqCHAI8
BEBBmKxjz62xw8QsrGOH8DqTPuf5SYpPsSi05xgiBPwVw+jRx1qftA7EaNExSo9jvDfC4D8s1UYE
jWU2h3dVJbuJMhChzipq5h2aKaOX6xJEStDN2kiQ2qhF0h9KoO5CKuczHntA3kRINE7MBdIJpMGR
CKc0q4xlr52dSTVmMrhppJM6QcI9Rsu7RsryDildyJsNb+38unqdh9dQ1MjBcYFn0qm9bHTMJG1M
JRkGV4zprnOsZ3lsbhcMuY40E00W4ImbCxjiP0+8Rfl/qzTzBkvyNEJeFUqv2lMXHnPjNCvftPa7
tgpCpcs9RErYwqAoXXcw7pIl1Cm6qTExKCkFok6OSTY0d4UpkVyOBf7pch0pogJ87xjkiXTwRQan
H5q+XMwMYJyO6MOpnp+nZnEn7SD3u9F6KEUdQDzF0NmHtgUcYxmtVOcbN9fov6trK3OBJJSU1yx+
krpv/2r/FK/9PxEs3sAYzNIJK4io0ajY6h/aYHrd4l0XwgmUvlDhmooxmpoF3qNzRULF6ZH8sjPw
rqALzQaF/qdD6ttOQwM2sb5LJ/M5w5Sn61Iv/ey5UMbsF6m2JowaztzGmnwz7TzMDbwugfNahQgb
LDzIoAMtxZaemr6P4gRAEbfxwVQWoDwfpLvy4BzzQ2diHlW518o3a1e7j+DLPaY75yhqs7v09edf
wDjhQpfMUk7wBdZIaglD+vxRw+zl8e26phwxgGjSKh4ay+mpPt9AHC/MlB0SKDi8Gs6tNgeW/DIo
gvXkAJRBiQkLAY+3TOdnMgG13KlOU+QFcg2keMrelJFEfvr/SPuy3shxJshfJEAHJUqvkuqyXb7t
7vaL4L50Uwep89dvqHd3uoolFDHzvQ3GQGeRSiaTmZERRoCCvZ/epLsoLEBuBv7/Hlqh5YsS5v0n
Dp8nBuf2pQPXFLPJvWVworv5oza2Jd+M+2lr+sWbe/xJd58/r2/rSnf5zKCcaXf63JaZC4PRh21g
FARCU/2t4Xsb+9iNW+M3+OJ9hcnLJ9nCGYPJTH0RP7Tl8atMn7TWHuExbai9ZI/Nff+S0dC5c2o0
Ruad92EE4DaMAstWvivWvAgztS7A2MAXAux+7kW2NjlGHsXwoiICrUYTPRd6dz/MGj8YeqQpzv/a
Qk+tLb/m9NqjdjZrlpYHLG1yn9SfIytezfibO5v7Sfy+vq0rodoFsfKiEwz4PkZ+zo1lWZ1ETYMP
6VUxeEM/R4y9OPXLdSMrEQ3jcog04DSHuLPc/cQcuaioB+TRiLFfGyodgj4tksUKr1wzAw0D3KkU
/XvQRp+vxU7dMqPagOIpWrjA1tWuqiywcpO6QP7jCgXu5/J9MSVeaTTLtBCNtvn8NQGdeJaC8Ses
jC1GYdFuVXFlAbSHXy2dbURq9I2BycdYstxHB9VJ6SUxW+ZrXD77OokmkFXo0SNG5+AfNEFvwU9A
TxlQt+9Cb0gGvzFclF7QDMAwsYY2FA/IoKEHms58OAyDRt7LiCOLT/W+3me1lc9hbyER0UtHJDto
rFpG2CMpuePt0N2hvd/eN8YUd7c1TcmjMzuI2PM0b00xJbeOWeof5lS5t2Pq8kOXUzsFZ1CJnIbM
xADYEL1asIXHnvO71KtxOxN3+p5qk/1U8ah8SYB8+1LnbndLvHzc2rDxVLvAP9eMmUlYjl5/QwrH
+do3CUji8ynBZWynbA5532jHKsV476wXPA6mVu8/ka9mfGuCyOzQOTMynnag5ePAWjHfApU5RI8e
5g4fQLfh9sEAoVAIqLKkOlA7md7rrk22NO292K8MEF8CFuDsktSagfxzqxrc490EEpLZTLSHwmT6
17yZo6dK8BR4K2o3h7LXspCUrQE4VsY6Hw26hN2yOq9u8Bkt6MZ7+fTLbMyqhERhXr6CebxGQ8HW
9S3jPP3NMfhhbjXaMpTFKe1yNCDi7mucZc13k8717z5xs+9G3FqbNu4IFEVZYd2RhKPNKJxIU4Td
tfhA8dzEmxpylui3n5+p1EvhPwvWEjsZmvTdKzmcLbweH1aNAAyDVBG2gN87N0JokdaDC0iK5j71
fFt0oW0pTKyEcBRW/5qQ8g0Pc1BOlAGIxceP3HbCrMNAIRsAfzH+y46dWJIiql51VT1oWAyf9kZ7
w5Fsq1CVKzfEwvKNGwk4TiCWpf1K+8nskXsvqEq2hbjCtgR5cDKXGxIZu+uf5rLYhd6vDg0piA2j
BSQXQlOYSbSmWmiP5oCA09bUxG7O9F0q6iDqobWkqQrvKwxTsIlkClBODKBihefu0JdNk8QLUFV7
QceG3X2tAjr75ZG8vsb3/W0aOC82CGObsHssv0PGEtkrZvhU06hrtwkoNAFbxYw52CikX2FHMSWs
RKy38q2DaZRuVLZr1pzy1IR002NCaqxcARNetLWhzXWcgu9orFLffPRYaD01h/Su9b2Dqk6qWpp0
qGtW0EoMsBtbKF0Wkz+ww3W3UVmQEmIxGR2Z/lyUCK88vR/Np+sG1jJQZGJIxwxw8eEullJegWHe
iokJKXdlah+0p/QbS2J01RqXAQbhzbzYlhHkinxSOv3siyRKzVDkZvmzja0M/pvy2zod+kYRadaW
fpqFSOe/iKNxiJdBkaF70/AScBIFcHDNa04NLD/gJD+E4mNemX+o8gfzPTfZrsHAgj3VN8xUWFLF
GSlojpVe5pOGpmZUp/shPrACzQEIY+nHJPn3Se9ZSJN2bTRoDJkvdKCrMQqFk4YTCYvqnehNyDQn
uO48a0GNIsSg5oIRS1CQnu9gE1d9xz3EzwFqVzz16ySwyN5rLd8eD0OmuhHWPtipOemDcSMnE9Ng
bioB4+rDSf8d9X5fvF9f1Ur3FwIUaCMBOIC6iy1Pz/We3SZDDQB8t+k2dO+9/AI46AdCZwsQQepb
O30/3Hr7+uvghaoOz9oVjhwfVVuTmJegWUgqdHZhw3aiCR/QbhcAQGNW0bErrMjPzonFupNOuBky
EMy7yaNDnp1ue30b177WyUrk2kg5t3OTT1iJXdvObrDyFsgP4zhD9wN4oSh7+d/MSWcsnUhT8ALm
LOtHQX8wJPo1GDeS7Mt1O2s1Akx+/POF5EZP1pSuoS2PsPTTe9VRavTnO9TMcAmATwlIhd53791t
+l1h9hJHA6fE9YnrHLBXDMKfn7UWIaSNOvAm9rgJSjvw7OfOfDEmVHHTMKm2YlJD1tbO94KrxrQ4
AW+azCviJUYyxBXBnlZsIRyybquue+mGutwY7X0P9JDmKeCwa6ESKpQghkVGRIG9PV8mEvrBogNY
MbWBdBvNerTzLgJrKtMPtdt8xdCrCiS1avEPQSQUCDzchecWnU4Q3uTIM6upgMqaZaTzPh9S48PM
Iy0JGtJExa6ECLiiKbByv2HqxXKoi8IuaAKlixefmOXOgIY1S+xD1R1p1Oyu+8zKKf+/+iwORmsA
hZJWpqHt6ZIOXTw9z8uNPUOzx2n5CLQ//XXd0kr3c5mOgC4u+PVQDZULvGnZTxgZmgAyFbthAwGA
T68PmZ9hclP1yFk5gOe2lsBzcm9rc56ZSQtbGBoq78uj+zPZOmG3NbfmQ4D50aP+XVd8q5UC9rlN
yS2NqlkUtGCz2iRgEqh8vN7CPEgD65jcC/8GGHzFjl5+vHOLUuan6cbYZx0o9Sigwz/09zwOhD8d
Jh9DSZvoxQiKm+6gIi64PAvnRiWfHLhZkWpalum9zNotgfCSE1gC3aFJRYu0knie2ZJV0Kqytx0x
whZE1/kG3CqYFg3IC7vNwkf6xF/i8PqOrm4oxYEDYgM9UXku1iU9Q3tHZ0HbTZA+wd1HXptR9d0u
TjWYZhFMluF7vLrAcXXunK6VFrU3lSyY5i6Ysu5+jIkiZV83gQCJoSR0sWWqVbPS24TYjAXNhBlp
DoaYtK9/XN+si8sbywCPNN4EELnEu0Dy9zjpUpdENQtm+7s7PtX0W4tRJH1QmLn4JosZY2Hl8lCU
o3JVJO6yfACJC3aL3FaNdywJDQ20ea8vRmVFOkre0EMIKYWVtma7OW3vMpv8LFmpuLpW9wwDOtg3
jF5fzE2K1M68CjM6EGT4mrLvY4FxPI5mmioTWFzorJC5bNo/djD/fO5itSMqOxtgp0ApSWt28/hh
VTdzgrk0J/dt776CsHwTFCqOp4tsQLIrubbZeEXcR4tdIjauJgIGWsescDf9SHxiPetMC65/uJUd
XYhN0UYGXc1CQHq+UjZGqRhFjjvEA/PoWPmpGPzIeo/Gf4ukhVbxqaHlyJ1cKU6qJYY1wRC3ivKF
ppZ5wNugup3a+iOniUp/fWUncTEvwiIL6Y8t51WdVuadYSFI8Dp/15spFHHX+Tq4XTKdHa2S+hFR
1brW9tJAUrGgD9CnkMvfOTUAOsk6FlijEww93k1J6LHJj1SCiSunDQBeAL1BK4jPJudTaT+0jUsR
OmzNu3FL8FU6INquLGXitrYiE61IE3xQeCz9uWBOPpo36XU/QJMrmPLET83X3nuyik3aqubAVhd0
YkdyjkTXiNOn0FGaI7rDQGMABFaY83l73dkvL0Q44el6lt9xsh4oLGDwrcR6opmFeT4H1rDldONM
Qe3cQHFmxPO60UKeA6k/36aW4gysLhM9XngIQJSYtD03z7yqmS0Dy/Qyc2No+cacIFpiVs/Xl3mR
Yiyr/GtGxrVGBG8YrYCZOIECdvQxWM0L0atQmAZme1TOuGptuYiXdrKjW9Ki0rEZtcFFFoWiRKDX
1a1Ovqfpr7iHmAmEr68vbeViXghv0TP7w9UiO6Shcb3hPZZmpexRK6072nxet7D6jU4sSK7Y6BNm
Hz1YoFkPDVL0aw3xTPJC4YqrCwGTJEQqMct5MZcvUjaVvT4gPrnxk07HF0ulfrDu7B7eliiFm2BT
kEJ7leJ/l5UNZx+j56iafVa90nIOSe27L4xtzP6JkiP9pSd1gOrx7vo+roUOdALRBl9SHFB8SL6O
F18ErUIWZO5DBplVNvxIuw3m6xUX2Fqgx2AlLmsUyNAelo50Cwkow0wN2LHocXbrcMREYAQqSBTN
dr1r+GmpusoudatwwCwMXaOtihECjK6fr62YB8YGQhi4x6wvJB4PTlp2H7SwbmthH1nHnWAmyavT
0ud0GEF+lSfGoSWDfhOVECggrbWtBdiiY8N6u77ri2UpcYGc+QLPRvq9NMnPf1lb28YAMV1U5gfD
t8CfghmPZluXvyIbuh7ea6ei3ln7zMuoMF0iGrBHchZbdHbqtDFeiuhrRN13SreshqZzrvjMqws7
sSMlmG5DEw2UDQCu9m9ifOwx/WaPYWnva+9o1Nv6X+PC8IlRg0I3ZTk94PQ730ggjmwtGhK8ANwM
HemFW3jweauC46xFm1Mzy/aeXEhEiIwbLrbP8R4HCso5KEm43ut1p1g7IstTA2gQ+OuFSLsL1ogS
yCIWGON9lBzLlvguaq76VrBNMinYHFZXdGJM+lCJ3la8LDJEHQLdy+bWTHccBFPXV7R255yuSDqA
OY851xBD0UZH/7kLmMH8pLoT6ZvZKwL1qoP/XQ+RngL9TPShiGEqNr7V7n7Mn1rztakP1xeksiJF
S8cb8pEDKBB47sGrv0z1A5Tn+kERk1cPEV6a8AOkxp6cN5K46LMUjVg00+LQ6yCSkgawRnkFYFu6
BWdG4E6q/GDNIaDAiM+FBqUBTupzF0+zyixbCodAcrUBt7mftfHGpU/XN/DPO1aOfODjQj0AJM0L
8urcTF5U7tBYuO2ahvt2YvmDAyWDHiNewwiOvApty4G0vtZ0vp3lgcF+lDY75qO37SF+3UN8r7F/
242qQLi25XjHYNQMeCzrgnYUF380oAOA+AjBe1FXiPm/85rvKuONzZBWPNZleH0n1vab2haEYiD8
dSnIU1MN1Jcg5gyMpsz2jV6QILeS8VhZhfNfTCFQ4tkI1AVywPM9J4gsEfOwuKqdj94UYav1V4cO
L9dXdFkahA3Q0pjQewFf0gVBpoXnSakvz/GZ2TuaJ2+9SI+8/zVFP61hOGB4EoxvHVDeZHgx0nFj
m20daubCydupOmTuWjQ99eclszsJ2cJosk7z4M8aeMLfutwGLgkIJZFteptOLyQajWjrEovZPjhH
oDtVG17/Cc8cQgyNx/WCfSq0ACmBUT27wCi8gywpBflEBNx42GgtYtqUDNWt11b0eznN3nPvtAXQ
BYBKvWRgYnkagfsKeuCivjX4VyBcYOjG16Jxx51IqjjfxhoBxh76pCCFNvg0Jk/MKwRO3xTxMQA8
p3ID0wL/LZlnq950TlPke97S+rGOGozxplkBpkUMaGI4cgQ7bSMAbI+FhpENspA5jUkHIBBYRZt7
rxXG7DvOyH5qHU2/TnouUj+ljY5eZUzwlhoJqFsYBzII8hu16dzkPbWAz4l1QLv7MTui/e48Ypre
Gzeir4d4QyHZ9ZCbaReatRU7fkKcYkcKTP36II2L3glgzt2NKXgJ6Cp6GQ9GW7aHJG7pdsx65ASR
G+O8N9wt9dCbMvo2ZE0s/A4KmDujFQChELdm28wTvMIUDBlu+5iPn5G+SAMMo1ZvEtusC8VpWYvx
p46zHNwTx2nnYW77DNG3xBQWj+676JmiouSqyMUuOwU4Lh4gMEhgUBy4mAjkmU5AGI1jOY0PrNon
FBxE26l5c93cr7PbiB4sFRB0LeicmlzWfrK20e05ZRrKLS2GHWuzSVD7qJ/iev52PRSs7iEIDxdM
I1kkFc7teBysvqyAHTGC3zQhu6rJ3jLLea67QfG51rfxr60/fz9d08TQolrqzLOzN9zv+vQkIAU7
uZ+k3szzhudPWdsp6qgrTwtUrfDCdRZZSLBZyNeY3sVtyhtUAL1j3DxWw7Edf8TJJ7gKM3s7cSD+
wCDQ+waKB7XwKwhe519FoSiAXt5a57/CPN/mwWjdSCT4FX0O/q3opQUPGtNBTZaEQ/0lSQFFUAyM
XToQLIJ4D0AqG+JR8rqZnWdQJBdQ0rbBHdBoW5K6hyFSmbkcu3NhZxn8BkIMIHtTcqBo6J26mCsk
WoPzQrz+CeTq7V4k3o1jpZUPAOEAFkU87TB4dUirBnzCuu4qXOsyfQV2FpcZimquia6v9Gia3dyr
06XMm3J+RL6S7KLS7UJwdC9ooAmlXjsxX6+fnLUNpuBVRyN00eciUvSpe6/2Ur2oUDofC8AsCh7E
zRBtutr4dd3SysFZ9thZxPkWBLyc8UXGWJRGjuWVDWjkf+XJ5FstfEb7ppWf/XQ/mXfTLBQnZ219
p0bJucvqZVTELYHLjva8zwznq0i6bdUSRQq9vrilk4JSPaWoREl2wGUbVYSj3gDZyrK8b73XEmlz
+eACudxuSn4swfVxfUcvox42FETT2E7Mt6G0d26zbPIOMp04HLz81fI8yKr7CCQjTFN8udU9PLEj
HfvI85YGPdbW8puq+A7KGUM1Wrt8hvM0/Xwp0va1mdfZRomliPZphsrCOKnY3FSbJTmCa3LAoxkW
kdfojUOjME/dJ1rcumanQhKthsmT/Vr28+SGKGsX1EkVFsPcB43+1DiAKuPBQiIcGXeDEflcmP/B
FXCiFjgD6FGBBzg36VlNNw4uKtimIGFSPoDRk/UpRND/9TMeOeNfO7JUxpBwa9IT2EkMdusYbCOc
IpyLf90xRjg+NSN79lj0pNNhptN6hGR3k0Bboy65YjUrtVDYMRAfwKUFMIj8OhyaoU51F1VdwChn
9IKGiGybPi6sg925xhjyNks3udmhMOc22n0KSrONBQDEhzuU/a3JGYjNhhaMndcP9poDUQPPFwMF
WgjNSw6kMcyheBq0b73M6r/q0zy0fjQYlPs6J+5n5Uz8wU5jUFlr6Ccgk0PQ3Vz/CWtn/nRnpDNP
rZbgkYKdcaP+pYqMn5ySkFaKJ9zaQk+tSMfeYHyupwjfmQ5fMKjoQ64Z6t1P88JAOyMFBlfJf1kX
2KrQtMJIAAqi5wclrtO8TkwU2NPUjbZZo9s3lQV1iMQpVGT8azHtz6wVSsFgK5FroIIXIq4WU11n
3bVR9ZgyFQx09dpBy2/xYqi/WnJhN4nyTMw6uizN2PlxG1jT3tT3ot9aYmN4jyYEm0WnwNSuRVJs
36LphaThgqpe0zx9qkeU1m1gOKghgmKeDiUhG4cJxde6fFSDDxlNAqi6A6twoeZBc69p59RkaJti
2EQL5x6YTOdbax4x8cvat+s+v7qwE2tSjZKWg5jLEtYSFK1dtrN0gfIh96tUsYOX+oKIb7ivkdED
6YroI4VrbW4LzpZ1TTYU122xtbwyTDvuC64FGTXCYfriAYA9NeMxKug2yqbg368VPwBFbAsa8PCe
83NQllUdjwOuw4SAV6n80bmYU9Kbg+6lim+4dsZBG4wkBf1vtPqlE5fODpSCU20BzTz07rDVwfos
Hm0XTLGHAYzIlLaK8LnmNej8uNC6wyWChsz52lwnHg1epFUwup+zgQTzsQSHNIcGPAWvFVfR/q2k
7djIZbhtcVYgRM7NmU1Vl5NoUDLo3Oa2mYh7k2nAMfsjwe1hoRSyE8LlkWKVK+EFU8FgYjUX2g6k
nOdmnbGvxmp5ktiZvdNmdwslI4WTrJrAuixUfYBidKSN7B2A5ynoCoJhjg+NieoQurf/2g8NsG4D
F7acg8u8uZsab+5s3MBluTcb4BfHuxYUoV6i0iFcOd2AnqHvaQABAukjeb+qrMjN2EHkh1hzNsRh
5d3Y1VNsKvx99S25oN10IFso1Bal5MWGFlg85ti1ikUQIB+AXHhpPIzofdjTQ5o/1OTBcXZzo9Ii
XL6GnENDcGbxeARlXf5aADB3JB6wQKF9asS8ZShdsVjxIF8puhpIMAHSRz8ROhMygsZpQZ5olzhc
IDH322lXVY9j9uSUKHPuBn7PnVsTcncpCQakn8Y3lNquO8zlaUMgQbYGFgj8kAt8XGVFZj/WDD3M
LtpW3bfGzgKupwfWxTeQTT1ct3YZSs6tSVcCRgUyp2tgrW8O4IHI2ht7SJ7mdgirKvMtN1W8I1Wr
k2IJK2e0YlrYK8DxV1LrsUarlrgA14jsfqzMQhFELg/F2fpkTIgrzILStML6cI9H42vLfzf056ik
vlt8/tw3z+1IZ0K4UZrVDHaEZ37wPIPrZEy7NeLhzixL1K3G0dkwd6wAFSnLjTD735qoVcyfqtVK
SS1P3ckwltW22tZ0w5qakIbBY5N6/8VJ0ZmAfwLwZcl3HrhSStOb8BmT+lg2W3QHjTr3nfZLolJx
X3XQE0tLCD95aw4a9dg8wpJnvgsd+7jFyO7MWr/LXbDCqnQjVncQMF6glMBaDTW7c3MEs+ki7Zfv
2MBSaoQlpmTEbB6dYlBEGpWp5e8nK8vavNZrC6Zqary45vAtsyFkOTiH1vYUp+AycsI7T1a1nMoT
UzzTMKctsIkk9p6QsjX+2H0n7n+oMp7bkaJJRqAJPiQ1B4BoY80hw9sAShAhZqv9pngVGAMVj7Mb
YEDtehRTbaUUVYCjHLsKDfigsaAtCHilX6BEnQ9VODBbFVIupwSgm20D3gMWA4z74z/Pd7NBaone
IKzZ2firqI1AN+MHd4wPoky/RqyEWCXvfmdg3cg9dpe4OkaFeJg1UQjSnS8EoKDrq1/sXcSev79H
plHtNcrqofuz6+AB1zGUjkJ5kTgbjB1rTlh4G0C5/8OOQ8FlwW+DMALp2fkeaFVhWyNr8aX1CkS7
jG6A7g9n8CzgSlGQI608AlEAPDEmuVXRa5Xbj5BFKptbq7/VnYCkdyBQq+hb6viFh8q8km93bVNP
bUofuUQvmWoA3QXEuGHpQymwkXUospccUkNdSKpjrO/zbMNRuRDHyd0bw00inmkKjZ7bNFZV99ZO
8MnPkeEYmjZZiVXg53A7/hhy/tMx8109RoqC0RJNZVcC8EcH0HCp78tz3QbkmtAOgJmMdrvRYd+g
Gfl03VvXMoBTE1LY88AMFnXmsrEZR1/1luPyn7VHI3+P9M//zZTkpI4nXCoMHIyWG35SPnENmDB6
a+OtxivFzq1/oL87J/mo4ElUFi6WhUAUgI801kx/Iv8aSLscBPCbgPTaAkRLWhBQG4AeaDh1Od57
SDLQnY5ua4spPtHanXtqRlpLmxYV+uGcA3dwHNtXR+NfObuvCrF1IKuXEE8pirakR5d+93dh0mmb
8czTMwGLHRuDpNp7v7A46x5F8ptUC+Yp6Hq2/Q/OsTwtwQiFh608YSyQh4puxF7qsbjLwE2sgcur
EPee8Qry/Ou2Vh4V+HAnxqQspi5iFtvoegVpbW3GAWwwpRY0dYux7W0fG77Rb4jxXnlPTbvXu3eg
NwoV8/zKs+38N0ipTczmAuKVWLDj+F70MZLnBHxzYkM03GDQdEEN1iUPnH5TrH31256sXTrwNaUJ
HTjstnPug8ZI758wRtKY2xrcOFpR+rUDfigSGsgMrptePZMnlqXjAtEYLWMTLNcQKdX7m9kZd73q
RbMaMlFqdcEJ7UABdln+SW6lDWjnaHHHA3PWQy5svJpE9/X6Qlbq+Mu3+2tESuwH1FioNwoeGN4D
mMqF+cXzdq12V5L7Hui55otn7ri4d6sfwlNs4mowODEtlRW0JicaBoN5YBUCRP+6P6MTn1i13+pA
b+5rjarqyqtXL1AAoEOEBBFY28531K5ZpsczLGr1K2QmhOfTdBvVg1+AT7UTe1c1s76eYPy1KN+u
vWsWfGKw2NOdgP5X9Tjlsx/1VcgS4Vt4bfAa+sru5vpnXd1a8Hph/BnjGajmnS8UBG3ljGIKyOaN
93pMfK/oIY3WHbromzV8APOxv25vdWNP7EkRAKApTHf1UKi2vXlnzePOHHQwg5o+gP8PcePs9K7x
08IIr5tVLVMKAOXYj5a+mIXGxrsWfe8L4GSENW0r68Poy81g1oqn1WqKDuoIMC1AJQzFX8lpu4SU
npixs6kJjj1zfDPm+pga9c515/vMeAPABboY6NGDyhH5m4AYgPZFzz0fZcxd5QyKu2Y1RvyhjEc9
E/PYkkeTEYwIme22wdyMu8LsnsdERUa9mlb9YwK1uXNf6ms8dOYEJqCENtj3SIqzfOcSdYd0+VoX
V/WJITnedTYFZI3i6nKiIAUPQgcUYp3Pe6YUul6N3yempKhnugWGOZav2It97zy5wxcBbrrrzrl+
9k+MSK4CJppZnwTWQ8sYVSIAaCFolhc3aQQhXfR/6caM8awCVvh/NCydfhZpXZ0YMAyyvU0UQard
2tRk32dN0I7+5Oyt5r5R4YVVWyqFALevcjcDdRnmFkKqET+Kd5T3iqWtGgETmbVUhhYSvnNftIBU
G93luzEIx49pvQPScUMN1fTcqsufmJHiSmM6E4AIMAMyBKA2v7dV7seAeOrZNopU8nCrbn9iTMol
QDNLq3aCsQa8GFNxX/ckmOJPXqlkZlWGlmh6kk84sdEi94YhTHplw87AoqgbTKoWneobSSHJrhH/
8wyOoFO8q2Nw/OnTtmz4y3UvXzeDuT/MbKJnIEN4mrpKSj4jLBkLksCaUB99GU0VOFllRQoULK/b
GCX1NhiFvTe85HVq0l3GPMXza/UiW4YY/99ipFDRpbSIO9dDjMV7ck52JGIbO90LPFOaOJxVryLV
qqQA4bbRQLoK5uLqPjGD2uxBZanC8qjWtPyIE3dDESDxnBFbV6LCFLaml2Dofy4/08KdN9BhxSO9
KQdrYxVz93rdN9ZfJLiq0PgGZA59q3PbpNMSMQwQF2rFxm5v524jEtu3qvu6uvFEmFG/a1ofvSZF
fFq9jv/alTmKWDw3U59jzbMB/l2wHESjKgFZrtuLW/LEhHRLTr0misKACZelmKRv/ZruHQRaMwvy
MQ+mbutM2yJW8dWpViYdBMpYrRc9XMbW6GGsu3c04nfXv9qqV56sTDoEtoM2vs7x0bzq2AIlnGK6
Et553chqpnpiRHJ9AE5cbZqwDpQ2faIdOKJga1rocZu+Mz6L/GZWQblVWycdhGLAkHxnwiSLIlQW
i5uoYh/XV7Ua2k9WJV1YjhWhF+Ui5jYYM2DtkUXVrnOOaZcqHHzdkAW0K2RrMacpfaPMSQD0srQ2
IHR4NMoMg+VsIVNgfuWSL9cXtXoLg+bv/9uSPlXbAAbkePCH0r7F22k02tASoZUEuvFfCt3OiSnp
E/HCdgmrYcqwujsrnsCz8jyW4OoBevx73xYHCxLpQx2pwIfrLv93idJ3I3oOwhwQ5OKJT9B32oxO
/AZwiaLMvRqJT1YnZRhW7g2RtazOJaEonmuA7g3A34W9rVtvE//7CVaUFE7MSXnG3PWdZ5RYVBFv
erQJ+npn8Q/iqKD9Kl+UgrxRDL3b6FiW2YDGd3n6NSlaE/lLV2WqqLtaavpnTQCtnF8ozNXKCLA3
xKbkLR0OSQVxRSCAumAeIr/IX2bvNya1KiL218/AyhTe6WYCb3RueNScwplLGE65G+rZbw5ay607
6r5AQtLk2q6sX/p+8r3eDQeIdNR9tDV7SM9ZiW/29HkkzeNU6qq+33WXAirk/Gdh9o5wDF21gcje
RH9ru0+iSm6y4t1xPvLWUUSd9aC9gDNM9L+IDD20jAmi6QXuvLbQ/RTDhRC9SS3uM+Mwss+pSAF6
UdwTq84FRIgBXXsMN3hSRBjzyDShFNMGKN+AZ3vDxTdu/WocRXF/vf52YkeKABoopTMeYWm0OdTs
UKYB134U7b7snyZjZ5i4a3+23VtTPE0kCq871+pHPLEtxQXiNqZwljvdavaFA5br/J2js9m52y4O
9W74H7dUigtOzY3MEDAXl7+a9B5EXY37wFRUa6u37cmipKjAPRA914COYdJmPth299PoTEW2ft03
0M46d/5Cz7yapTCRNm2YIK5plt9qj0Wzvf59Vm8HQNJNMEpjFlQmqHO93hRZGaMAPFZHjVhHDG2+
O+BAuG5mPVs+sSP5oEhq8BVaiDHW8AUtEsPaZAsCyRd2vNGhuNDtnchPOhXF1brvn9iV/M+cNM67
GXZbQHXavrmJZgt4/zyMGESm8naTeJ+cJT/qTPh1Q33wQNxROqnIFFc/58nPkPzSAnWNNYgllhXd
TU0g8QKwUDmOoLueFYFsNaU5MSU5Z+nZ4DpvseKu/GnDcdoMj7t6C71jm7r7659VsSyZqy7necQw
9oDj1m6h+BLAljcFOlGknqtBBLgFYGGBpLzgqyBkdDI6wEmbaUf4LyBA6gqIXD20xVurq0CPqzfB
iTXpW3kdzQUd8a304cNs3xyMEnjvQ5QEjIJofzsJFSOsyqD0xXIeaaSqluUxaEU7AdOORmv6bXVf
Whvb2ViqctBq/Pq7wgtxoyTBXIOZ4NC7xJ9QaZgz8XrdMy4la5Z//8SGlFREHDASNmJReqE/eeng
+byoer8qzT40ivG+GbIHXfAfrTXMASXzG4/mg+ZGqB+mD2lrJEHbFtmmKqwIhGrE86FgWvqZF6nI
1Fbg3kSn4PRbAGEYtZMByUWkCb2kKVB9FtrFPN7p6BXZBQTVzUwHaiO/gfjZjtTQgkIs1rLhMArv
vxSBTn+EFB8J6oFopeJHGNXToEHTAg3NEhIUiq+ylmOempHCIRGlZpU5vjwurtbdcn43D+8OCLDT
4ivP3vRqD42JZlZE//VL5p/z65nnl1kEkXk7aeALmT7fgOTKL2pyHzdQIb2+PJUd6eWI6b+shkIL
KmlpvbeiatNgKAeUOwoz6+GILmV3tPkceZ65cEgFfBSWQ5233pl9Xoad6H06bYzxSXdUg4TrdyfG
psHMZKL9Ij+I44FClggKHEEBxTM6+VV3V6KZOCavY3Ic2N4D2FUTlc9sRTa1GidODC9/PymvxSn0
git0/oOJNjttHHaDpnDI1QvkxIKUAhdJaSN3wlaOLooK87Z2ojCn+4pQxTdbvRU9SD+62EAXdYXz
pdAs88ZqgGuw5NluNik69yBX68gGo8QKU6teeGJK2rVoNPv/Q9qX9djJA9v+IiQwmOGVYc+75ySd
vKCkO2EeDBgwv/4s+uqe7O1GG+U7Sit5aCmF7bJdrlq1llqWsyn2aGiDC5Ewt4jSzX/w9Qsr0swV
UQw4/fysV5KTgwoz+qDzVXWgxZsJKFkVvg5G5o9K5YUDxANARzp4ezwNPHtRcgLbbaVCCqO9d/Ig
zXKX6StX/UIv/Xwaz2QwgHyCFEa6DOu8z4rMgsmuhMA4fRIP5kt7Rx7Cjeqrr40rEMXtoz+I4m7P
59KmvrArhzKkycoU8rHIOk172wogl5GlDyQ6cs0X6eNtWx8c73KC9dKYdDmi1SzrEfnictw6kHKz
IjdyDQ+UHA/FodjWR2dyv6kQV2ObyM861wg9ZeV9sbQfLr+AXO8HVI31xDQw3GmEkvFRCKShXuzG
N7Wft8e6WKK8tCTtPFo4JRkiWCJgsagCLrivq0dKAVHQd425YYXpsbX80GetAoQel1alTWjbfUR6
BTOMBrHzhLj+WU1ddMSh2hF/676ET8dOd8FV7/8Mg2itnK2vOZO0OcmUQfkqxYntuPEmfDEfUsgr
W0ESoOy2BamJ8Zj6tm94zZ4+MV/50bnmftu+1vDu2mt3iJMc3/bS/U7/3mzUR+WYrD2M5vF/9kAD
6uNzs6VhSIFAbgrQhRcp7jDQiyWjJ1avraVj8DLUkNa9mbVtVIHLA302FNR+SrENVxHvi++7SyvS
Ojc5TYxpvqIKHOg2dIpzkDN5Rvyuc2AncmXjaAFTv0zqdnA2VKw14i7dX5fmpbeCUo/A1hYwbzDl
kE3Wccj/KFr+rRXK++19tDad0rnY9GpVljZcyhIPVPsi+ucu/PN/MiE/C1Ke89KKMBgCklWSEC/U
p82Ul/5tM4vxzMWkOdLpN9lOTPkwT5qxUfAix13M7X1D7nsaDNp7qh0rzQd71P623ZUZlKPQKB57
TY1hNqKvDepmvfZIybfbNpY3/v++JeRQjdppWxc1VikZANzrGdIdyqttD8eGkl+p/dzaye62xeWN
/NeitAGEkzW5EcJiw86hiiiwMCHH8h9sgAHXsGfl2E+ApLK1W22YNxnh8V3lDEiPOEbF325bWZw7
DVITxiwX+Yn9WQUCaMjJbIWZvoC8oIruWuETRfeZeR+hWvd/syfNXBFNIksHHIEZe2qM+zDbZOKU
2t+LEFxda12vi853Mbj59xeRlKUmaaZCbNcT0IqKjX2TQSkhW0HqLp5GF0bm318YySLwPqctjIQD
C6Al4qmJg/e3fQ+gx4rbrS2WdH+YUZlCtg+mKkCdHUBWgm76JcCIS45Kt1JbWpy7mSUW/FEqiIak
m8TqWlHnIe5yK/KpGA6a7SdsTRV5OSa7sCK5Q2mQWsnnp7F9ju+b3bRD9WpfnOsSZW8XhVuwrPv6
Hgxy52KjFm5+tgOysn4fxO2fbuWLb5C8pOOGYjQZtkD/dq8jKPwKTN/76wuhnu0zv/dApOdNnvhm
B9zTDxP1uo2x8g2L6EPr4hskJ0JudCzaCPPAQVbjF4NHn8Zju+136S/2Fj/qQQamNZdpwe3duByx
XdiVPCoviTBbBrtp5dqKi8a/Y7cj7+E7113UllSoDbNfqJLegyFGt4Jirfy2uHku7M8ef7F5QsPI
MieBffp8dgpEieFpSAOsPWjYXPuJH8MnchdObvTr9sDX7EoXe2q20IEqsebQ/UyQQjDOkxK0a0Wg
FSsfUfrF6KwM2O9Rx+iS5lcaHiHrk6WgyWYrz7f5Y2848MfVf2GG0DbUU2eexKjw8tj6rSPMdtDb
r+p/plhF5K8ib7uGmF08jP4u3UeG78KqUU5N3AtY5fW7EkLYLduFce4K+8VE3jBpN7dX7LO8+fy4
uLAnHUhRXTgKn/OnwmOeZeHpZr3iHzQLWncUNBHBd/VXB5Vo5VRuuy9G6uWPyklsb3/Fyqn40bVx
MegOtAA4seA3TMNeGbRNZXiQ9Vu5+tesSCdSBSKHPp79hjWlG5rMU/lvzo3/chVfTOjsvRdjyZty
hinAipq+tVrQcp/FbzQLBFKEaerfnriFNwNYbcB8CgnoD8kwacdVKeF5UYASohSb0bgfoBjtcBck
hajn4Rl8dqjH7T82WGhBoO1r9N/TlLBvg08BjG4oN8uA6lApdWXo+gqckocheTPYYxy9r4xxfr9f
b8RLG9hW1zMqLBpSs4GN1jEeCeFugUUb1beUZicIGexAxf+ji8R30KK6hGv7Ouv+eU2vv0CK8sED
CfYpQHa9CuquzgherfaujrsjxI18ivBbJOnaFTLvO3nQ4F5CNtkm4DKRdVFYrmd80owKvRfRZG4V
OjSvfIpCMDOJoXuKwfr6yFSFQs+V1uBzCakVRSctMrKdVVe9vuG5oR5Sxx7+vccXcgE6ZG6Re9Rm
Ytzr5bBz22jB2wA6kEI9auqbytiuHUG2klJlbRaWlh59YQYAqzp6UGRmI8TLtRFbGdzLvguHL6DW
c9V4pyF5XFT3SvXF5EdOD0X/JTZXYofP5/AsivDXsnSF9iVpkrgBXaEqzhY7a+WeaIpH9TsrRg/D
bsXFZweSV5uCehI8HmCLoqbkYKkRR4VQq8qrHeNkVORJ9C9OXwdRVG3mcm6nD2dVzU62Yh9aLfx+
2/zSWCEyBfAneohnnuPrFU14Rzkby5lpw/kqKJAwlb5xUtuLG6QpE3LsImPt4FocMdhD0BoyF3hl
khRlRB9tGGHEY0ZfRqIeFKH5o9ZlXmZGJxO5ZpE5B/TlezR8LwxzzbPmEFiecRNzDSId4GSgEnE9
Zj0E4r/vwGFStScbjVzt3sYzl9nCTYed7QS2s4XScK77RQpGx022FqMv5BJBJW2Y+NGQwyeyWE/j
JGHLVfDRDOleA09yB4EEQ/kTg5LGVHa52BvheVzDlCytNHSldAc6KRBokFNlEMaKWDwfZKiWpqes
w/N6pF2NIBFicDy5s9LwZ5853Qps53PEhtYfaHAYYFMB8/vHe+XiTtT0pswT0lVILemuwYEQMkFQ
M6JfXYv+ORkM0JOGZjVNh74NetWv1zWsjUa1KrXyevrmtHyr26bfgVrL6Zq91fyH3pGZPQ/04zAF
Ns6PEsDFyHgecp45INDDFfs8GhA2IAXqClmg2QwsNQ+9o3o9+GMisGTf3rQLc3plWTqGlcpM2TBT
97XhwxCmqDGAXB6iw+gDWdurC6cwTIEzyZjlKPB4vZ5TRUxUgyo8HpGTfjBAFY4b5hQrka/XTZAV
hos00aaynyYzPk6DuW3VNaD44mAtMutPokMPHPvXX1BOCSNxicFOSDDTc6u0bt09tSBBvz2pC/uD
gKQR6paOpoMdXRopt8Fpjj2JcErjh8buAVnQPJNpb0rZ7ZRi3OfhuBL7LkAW4UI2LlSQLoPw6CPE
u3AhA325wEvCZpbsabVL6EGLtk2+A9Niae/iyS+sbxTht7Mh6RcFcl7dsKPWPV+rXy6OHVKws0Ii
uGRkMn2uO2OsCHxHCoK2bGvoLxY9A30Dpvijk9PN7ZleXNG/1qgU1PUjOkPAA4+ZrnqvU7+BhNgf
R8Ot1468eR9IBz2OePCKoTSAKIJKV2uYEzFwPoHiUu08PDLAm8ufSq0+xnr2hD7sx9vjWoBgIFgD
5+OMQoNGoHyut+qoJqCLq9AhLCC2AIhpu8kABjPqc1l4Kfq7k6ew/JrYCVJaL7eNL1xqV7alizzr
B7COgN0d6hIRpMzSkxavySrNO0CezplqxQHTpwZNcGk6+7auYzu0Ky9X7MAGXT1VBaLAZH97JAuN
+hpUb2bFBRNAVpTVr3c85QbtjQ6w67Zxqm2CErE7GUX0WNiR4/d0zLcxr86pZcI4xERaYaRuHAkE
hhH9ouCy2fdVIVZOwgVfwsKCOht/YXHlrZrXrVEIC0F5lbXc9BBshyc7zqDl5pAclHJWo2dgtQjT
NRaUebTSrBsmKF4wD6CeRzXwejbMJDN5pYFcGtIlpLkbTOaTyfSstvZy+2fR+l2/tgALh/6VSWmh
E15CVHOEScsefVZ/cdBmro4FWAqyB5C2utUseoHIZnRzom5zx/GGkKwkshYSmfCC+QcEN6oBEsnr
cRcCQVrKsZkadK31ueYOWeQy+t7r3dFQIcaU4cIzfjpgn6lpszU4WhK0cpcUD41t7jLaQQi5clMz
OYa2uY2JAoW9VUzL0q6jVIf4MpgF8RSXLqe+5WkkHOy6srcRzR149pqGLjQmwjb6khr13khetVZ3
iTm8kCLfpGmDnv21Tp2ljYntOFN3ICNA5asLG0BLMlAgeIkO3c7E0MYdtMkgVNc2K0+jZUugNwS+
DBhGOTEGdmCW8/lpmhpkZ2vxDtD2wMytlYtx6YYAXAOU/DOhgyWfAKOqKyltitqzY4JDdJdk70lV
bYy1itDiiT1rqeH5ZeD1I89cKaDq2qWs9ioWhiSIE7XYULXpELgp/ZfeFtY3jWvaroit+tRarXay
zUY7ogOmR8LKiVZukKW9PmfkDHgTqDDlC6Tqas2cMhAim/E3M3+wwz9k3CdtMOUPcfFs9r9vn7QL
0wyWtb/mpDsj7RKiJrO5ODzbIwBYwdR8BUrjtpWl5w5iKuSKoApHEV1IO7lSanRIhRyQgMbtk1NY
vXPlD+kCy3ilZMvKLcpjt01+dA9Kh+aVyXnkF4EVlFCr3spgUnhoqPwGYpmnX0jC4RXt8mPslu7D
If6tPHDP8tcy8AuTemV6vkguTIu4boCs72s0rn9nqpcDId2I+0FfEx1YuJCu7Mwx3YWdsAjVquWw
o5Ac9Weo+jijp4ztnle1qyvxypQuhYiXiyhdyoMeJ2MChjMv714n9MZP9fOQPKmKX4WVWzmb2wuo
0YU7CNkQhDRgNgOxr3zfTkB1WKWOIBHUsVBZK5pxbLYtdHXaAGeQeWg6wvQgQj/KRhRd81WtG/Kg
UEfoh84q0NYz1OApNDO9yVwOgtkIgkNCPBJRqZanT7qeP+A4Z9t6KA1rl4TZ+DPToN/oURHpQTxF
uFciO8qOLXO6wSdNDAUvZvZVHIxUaQ45GGeCZD4H9JIAzVtwVXt3OrXdkXbIhK8iuZ74fZyWlteO
oX1HFZZClkmz6wc9MtQXRrT8laqFrXoKGL7wTG3VSAWrmobeubjq0j1Hzy8eXqiN+xpUivENNr/r
rVCnbq4q0U+tAeUa0sPNs870ofYFZ0PA0079AW1IHJ6GmphQXgXGztwAuEoO0VCNhdvVQ5d7RTvQ
eNsWECmASFQ0uYaWG7PurbpzGBnQNZVzMrlOPUJrIh1LhrNeFf1hyGKHeyxK7fdKM8EezS3nTxbV
2r7QnWSLNJfwnRxit4eZn8+3OtFj3ipMshu1qUh9ZnHuQakJzBVcNdDfUgt+NicHXH5aloZ8k4Q8
Bt6/Semfwgm7n1rSCdvLorZ5461WPldJNQGLw4Ttd7bi/MkppvfJqqzortFGNfUikVegkDCmk9FN
LOibLN3j9sQlPTj2ti9DAn6rGlXRjqeHaRjKPQiCyV7tQOXMxhrMUKSMi2rTtPAwpRn18kCp0Itz
SStUS5U+ifwGIJOjXvXhWUX5otmJUkNZNyMq6qocvuuKilSvpBEQ5AjBWQSQlJgY8weLOtVjPabx
0WyEboCAamKQRx0ZiJgskF7SYMziaJMCtHin0El7NpoxmVzGeohjEb0i2kNN+xLKWYPGo7PSNfpp
HEgb6HjF/eodwbaOaUIArIZnFGtH+eKuRCoQCjI4zdHydX3oNE0H7ylq3P8gAAzJNmZnkGZmyZ2e
uWW606s/zeQL/WTaa/0gS1c1nuVIUgLeDoC7nL+q+s5hbYZQC0rsp7bv72j0npECAqf1lsCcGPoN
mPCPrEhmjL7bGdXKobRwBOo4iqCcYwHXCYm768GXijoV6GGqIBihucTb0hMfDOxK1YuTf2dGA++2
Coo56NeCF03OkWpKTlutU5Aj5VA4u6uBLkzanQhfQj1ZWdSlYSE7p6LWoINAS06b1WLAsckgDhe2
BvKxzKgOmjryHBQEjBYuThHuT5GWle7EzWFwb5/0C9flTF9NUMVCkvBTWhLp575JJwj25Il4TfIk
cJTm3Cnq3oaiyf/NlHRj5kpPdMWEKTaync0o2rXgTWACiPSH25YWphRUCjOy3tZwA8lvF31E27wt
wLya9mUQFrQG/Kd6BvQ8SK0isHMlGMdqJTRfeIpc2Zwn+iIesCJ0nPcpbOZ8QGO7jlfI8+1RLQT/
l+GirP8SQsTJaAXo/Gsauga0+LIRxJv2Su19ce4uglLpvVtCB6+fBsh1TNzB/a18TTLnbla1UKx8
Y0XGto+UlefGwsDApG6D8RsuqCPFcT11oMFqk2nADjA+eL45YppwnyfaypN2wdXBxuMAgIb0BrQt
ZDMoq9h1XCMy1Lqgobs0NhC8vVhraa+lpzOUM/AWxG5GjCgfVMIca72O0P1bYr++MvDEo7AgIGDp
dehErt3BjPAVcZoJYLUHIzRdgXjnR9jznrl5FGWnMtKsY9z2zi6OTIg3IjA6kgYUJJqR90jAtmaG
DoduAC97btrMJU0PIsPb7rbo0BeOoF+vSkKR4tZnR2gspNOGFFmeLNZX1mQhir70aWv+iItdUyEZ
qQ0OjEAO2SXjTuPvjfFIkzeTBreHs7D6YOkmkKeYk1rg4bm2xFPeWVqFx1aPTFWqgp4h2ZkaWCC/
3razuH8u7EgjSlt0/ukaRqTP+4Vnb3ateoOWbrLc+U5D41Bn2cpxt/TCg18jQUVmZUTII16PzQH/
IVV5U3u1iRx1DGhgXgb59CPWwdoV/4CENcn9wlgjtVvat5dmpQ2VtWVBmhRmOR2CunjRhdjm3L89
n/O3S09JYPUME8pNswaO/Hrtcr0VvYoUQY/qaKTH91nEV+ZvzYR0dGtVgzAggomiyLAXw/iRdMnK
9bAwVzjY0KGPxDTKgDJFZsNUq8/bDikVtX4qW+VnFOabIqz/Qwbj0swcQF7sJ57kjdnZMFPn+Lmv
oN4aJ+fUAUN0oPffCnPl6F7av5BqAARmlqsy5eClYKhZFRS50E7EkEvo7tPJCrrRgERr6FuF2Nx2
hkVzNv5PC5lYlMUkj0snk5lcw6M7RI1Pm/KAAuRL6gZV+vhcKyuJ2KWtDITN/1qT/AIKtaOSClhr
lPtpaF1C3tvsDDKSGLiAcu3aWEo+QcfWhAaShT4p2UOMLCGALk+wZv42rMCxtuPwJ09fQIniM/4O
eoyVeGxpMinqeqgoQMIKhZFrXzH0EdXaKGOQyYJucgVO1Sk3wGWYpZ6ILfANm/zX7eVb2gQA1jhA
7UCdBWSj1xaLeKycyqpR+a+g8TQCjh1REHBma71zSyPDm05H9hKJPFOmxLCFsBLsNYjztUE/HcHU
5EJhOG7wolvruF029b/lATko00Pkzycgzzyrea1UFTpSXwQEuepwJ9aqhLO7SSehAyUnC0UuVGUA
XbiePTVBldauQI042sU3u+76HUnsJrAGkz42cahu/3mx8CSw8C6ZqaE/tcvHUZ/YzIF7qOmEtB3L
EEprJHPHzvh3ChN0AwCQYUKdHoAQOk/yxamV5FHvxGrDQGpUb+OmDMq+34+JtevAo3B7VAtnPQTN
UNDBCxYvPFlAhw+D1bctTNlptyuscRtba53/C16OjDZokEFzhVNRziKHMTjzTb1kXtqhbAJ56Xcr
ViBoPVm/b49l6d5Het7EnKFCMzeeX88bQ96urpuBeVBGRrqJH/tcDZw+3NeqtVW75i4j7KBl9UYL
7fcV2/PpIHsjqIkNA4VzLJ0ctGt9xdPYmphHQhF04RRUXQ40Tb8xWXMezHjvRK2LPnG/KOi2FPEa
/nJh482L+AEVIICoSWNveNkh7aYy6GxMqD/WbHT1ob+LxiYOjFRBH5fF19DlSyt7YVOunKMmAafs
NebFsY8w74dqIu2Sk2jlYF7a6LPs0ty+QnGIzffSxXYoECkoVkjmg9nZqsP4xjS6o1OzM/X/wIgO
uSxUehFeWTNlkbz1GidH55vOvGogXlk6rgEa8qg0faT9/ExFnZEzv+i/ZsiN9n20csYs3HlX1qWR
2mOhRxGD9ZaPAOMXFR62ybAZaoOd4kQBCUiv3wsgi7yp09ZUpha3DyrJIGdFNzwKeNIFiFhpspyB
woXi9MEELzR0PseNE7KfmiCHNNS3PMtOPHYiF8fGyjt7aZHxEJkLMoByIni/XuTSboTdOBZD+5p5
HtrxCWDTJyVSX9nkfL+9V5fc9sLUxzxc+JMQtZ2VOMzxyKrxuBZlcZ/2ZuyZzSpR09Lxit54YM3A
8ozUmeRORHS2HrUwhSAn0Fn9fTDo2+3RLLS3aMBAoAAK2DMYh+TztQBcDz1XpPYce88MX2XHSbzz
bJfnulu2r3FnHkFOJ+p9OD4zNAI6oG/Kz0q9KaadVYKI16NTUEdbWm+GtZ7dz6tKUMVEgRYlWmht
y9jGdqSRUfV4+muACWiTy0GoLMhb6jzdnoRFOyZE4gGWmkFZkuuOTq/3DUtROM3nvtgQ0EkObviD
sSo/umgJQ5ppKhAj6rNzXThPrNTgYE1ylPKmEipQT6gaivB+LH7eHtBnx0GqAWllCDpaNjBDkhln
pMZghxkeEkOOTm6lQ347DNdyGkuDwU4AxPJDINCS3LPlCm2bGM+jvh7zo6OCI6dqCJ4QQ/w1EkP7
zy1nBOBLAx1nH+A52VM1dFKOU4iHZWOFiJv4lnLLM6u1cv3S3KEFYQaz6gh75VcRail6lpd4hI3W
rgjfSf56e20+v4MwDLxbMZYZWPWJ9SJDW4xZ4B1UUOAO3RBN0kZ8BHbETY29wX/ftrY8mr/W5t9f
OJymhYmeZ7CWDDSYVCCSc8u/beLztYMBzWIVYG1BHUXepczRRTRVY402FP1OgaaBVn13xieLfCUT
R0mD/0pCtgZWuW0UseH1uHQo45i0G2pvUHYt38R0K1B6HIttYiYeB/8p3iu3h/n53CeAx4LxBQ07
KN3IV4w9xqkD3QEkA1rmOtNGgTpHZqxc4QudfjACgQEAcIBKw766Hlc4DpWIOMLdnBa+WY1ALSke
YjKPiPSbSM2XvvpKldzPwkcQ07wJ9G2Bzbhx0I+7KnW4UKW6/hhy/THtEId2OMfejvOoTDjmOwD5
Ez/DFeh29reSV8c+Q1crmuPy4TyOYuUYW5hyNHUB047LD5lGuXObjOgnSKuRAQtnv+C9BtZZ3s9a
RataNvNRdR1/Q3JMNQC3RjcIpE6laa9qLUkUI2q8SoAlFVzLcKBJfWBW9EZNfp+xzFrJ1S40rOE9
CJJb6B0Cr4OE/fXkak5T2oPVgZLmRH5AuttPgrfvqd+50E/34k0TELcM+O7L4FL3ce1Nv9DZCSVl
5NMNgPcRM8mRqmErMSUDYGatcIFkie7KhwlmfRpEZ6AAvuq5i9fcXfGyA0vE5vZOWvIrQCKRTQA0
CCehfN9CcnVUoFMI+pFzfdJd+2DvM+9b9Vrts82aiO2yMQjyIkkyP+1kVNuoh9xIOsyz8gz9qZ3j
FdvRK/ZTgMTJLl25o1atSedtnFvocnIwNBaYh+iguPF97ieJa95/N47l2rNtIejGxrgYnORElpMz
TesxOPHY+HXvgoEKdBu+tQUF+cr59wFSkfbIla05HLi4SkwtxVblsDUcePBrPGZb/speTVeFg4z3
a7Hf0kl4ZU6KLjSDo548D6175YH4aR17tz9UeJm7tRs9d9vmy+Ma2mkBaXU9ndILqjR0e9Aq2LQf
i13sg53SF158ctyNXrjMh7TVZtx+jwN1U26/rmyKOeH0aXoBDQWGDQ8ogDCvp3fIHaUVDWxrb857
9nMTnonXuXyDi3U6VPvV5Vw48ugMRf3/9iRPpQlXs3peTuOM9/394OUemi9emRdtJwhO3g8+dOrP
tleuXHELN/eVXcllu0E4hcJgl3v1xk7dX090i1TffxyfTpE1mitV8gmXawRiKE6PE+5Atvx3cdb9
2FfcwnO8Juh/Jvuf8YEfxSoKc563z+v4167kQ06p66juDWA3fc1+IqURueGp+dUEmjcGKDN/eeQr
G3PR4CzuDNa7ufwnOQ7tdIomP0zooEwn4E+PXcmC286pzzf9p0Fd2JCcpZ8gb10muC6EZ3jOqQ3u
tb3w7p9eQz/cQJvQte7I/px8+Y2Kz/fBR21ps42PiW/cOS9f7JUBzx7y6WNmShIdiFrops4ednEQ
DQlN7JQQ7JTqpRZPebkVa96z8LRBug/RHuA5aKORY9qJ2hkLMwouc2P0wXKvoRsKfWxRv3YVLhpC
jwVytciFQQrkeixKlUKPpTRAdh974pDsJpd8N1z6iKw3ZFBbn51U1/KnB66uTOLi1YEQE89r3Qb4
WS4FxgbjrBUQdx03vb2rHyKEHYF5r2wTdWWQi2O8sDT//mK9AENOtGKEJcDXDA8tZm65pim3aAK9
gEhg2rNAl7QHEp730ZBjvRhaaNHCCxozluzttchl0QyKPOjdmvHcciyBlnhH7wU8L1JOZvlE2G5K
PFHubu+2xWto7kgGBIaga4RIE5bZhdGGFhR7urfRHzzLzbZWEIGPzD6BQgEqKofYvRvcaheerT1Z
CWGWdhfeHQQNjkgJoUnterUcYH5HZsEjLZs/CNPe8c7ZJMMavcDyIP/akcn9ikkrGB9hRxxI4fc6
5GhcxdO2OCOfhq0TTNSNlQCjDACbTz1HBMTv15oPF9AliAqdj14D9MKgjHY9Wl4msZZVcBzz3P60
nyI8uk5JYPvizdo0u/inPrn6jyaIXtQdasBvycbpVzbiok/hxTEzH6D2a0lfkEVGQWKBLyim/TA+
WiFzAddA++U/58Hnkf61Ix3hokBPcBXDTljom3jutAdVKtCdkPAQK2WhpSv+0pR0qCUZ1VObw5QA
/M3Uws1AHb8CuQPR+q+NCZ77elOvAZIW49NLq9KuUbpSn/oGVifILAIo7ZDfQgPWFO/FyrWMPcDO
qGF0HfFssgfG9PamXbiF0eTg6CqKwLgv5PR3g5i/TEtQfJtW6hVh57bhvy+gRVVrpsnAH0fG3BQo
O+HdBNLGEtwtwnQn63uaPyeTf3sgS/OI9BdwmvPFALCItHo1idBSykFiUuSutqnvjX24oWf1vQv6
AECrM1nty52TNdKFfmVRWjmLCO60M91OG+Q+vORheHBayAC67Q7Qv9vDW1qny9FJz4qeoJGimm0l
UA/JLG9AMvG2hYUD9Go0UgBI+nYCTB0WamdP29xVWr9c4674cKdbUyad0kU9mryZSX3UrfkY+zxI
fSUPBv9ZbK332+NZihQswKM1Cvqa2S+kE2oq2lxtKvCKaW9YFcUFdhsX0eg2W/M8fV8xRpZ8AaEd
rnK82D/BF8fEZHVEczDObZ17NZiO4cbxgElJf6ZuukUQcdveojtcmJNcj+m1PqC7DDzOve63ae+B
yOy2haVUC+LUvyOSPC4LwYWkkwJUaUDMPxpbiMikm8Zyta3tcwfMRPrj/CSp3eqU/KEvK9bXBih5
4xgNzJxKWOce2NKC7O5Xv1G98AGqMs/Ve+PFv28bXHhWXo1Wckxl5OrIakzo4DwkeaCAqk130yx0
S30FBLZkaWYsIBCKAqJNxunp44jTHm1DniiO0HsDRIqR9yrxu3AlHlvgzUcL24Ul6UQkCmGTQmDJ
PKeKOxzMLQ3uH+5V9ETvRjfa5u6BgKTIDQO+Vr1e3OiXtiUHnZrGIt3cT1I99i4Qll54n2374A+3
XLYyztkV5DPl0pTkqCyLSD7EULc3fpSn+B5EAWflsV0xsrZq80dcPAY6XsRJU2E8MwPZoLlFgcom
ZK79YRpXDuKl4A7rBpZscGXjuSgjYTqrI4mWsXlA0wbs1RFyVZC5D8Z9s/sOpodX50xe4idxTJEk
yH5lYuVwWcphXX2ANNiYlej6HvABdji4UfPKqjsTJJrVGxU+mui74c0w3qb2DpVjnUITmnzl9tok
LK/q30mQNmRTTHx01HkSzulePJpb7Whvx6O5V9+Lfe9CbWXTu2MQbrRD4yYba4sOyu1477hfrf0a
W83SYXSxIKZUtWFFw1Uh8C2T07kQ4DWq+9unz0dW55MP66qFtn48z0AEdO1eWZOwKVGh0N4jLYEQ
Zgse27sYMUwUIytq7BKf76YHdbu2d5YSv4BB/zUsLXWpoJW5HWF4yr1pr+Ktq4I83PHYfMZDoCve
3h7pvO9vDVRaVgXUw1lTwF6nEXdA5aIJXaI1eFoHtw3N/9ENQ3LLPmQTW57ZWDNVeJYGlpajkRzm
AjmK4xRy0PHbbXsLjAk4bf/OpFznBcQrTfsKI/sRHVrm/sYNgl07eQh6fdXlLhilb1tcG+Ecklwc
SVWlaH1kYoQ83ZW13xio+2wK6mmKWxd/rDVzS/Hh5fikcMqmakZpN3sKyJJUf2x+Rd0KBnsxZLu0
MW/EiyHRkRWcarCRnlSP/w5f8qPyI3XNO/0/lEWvVku6G9tOb41Ow+R1oNAYvxbaXd6veOCC/sC1
R0h3IMQ9uuj/zdgm3sceOYADdQscUQePyPbtpnGHHflmPN12i49szmfPR+MsGmkAxpYhopTlaOy0
MDTn2TxYR/2bg+xx6z70yMUYoCCtvW84Ob0cqV11p/ra9/+QbsLc/v0AaRUHlmZJmWAVNbTosROP
gljfjmsUfYuHMkqAqqEDZoke5WtfabvKUibkAr0xVV08XcAjvbLBFp+UOJDnRhG05OEJcW0idsZc
5TYGYm5RF/PS9zh2tbvkQfHzIN8O+8i/vXTLUdOFQWnmeGqnYezAIEWAgW5K99t34rbPYlft1nr+
lt3kwpa8AxhSedD2QoQWqGFgBjwAY6U3usa+Q8XeNd0idh/Ch7f6KQogaIa+fd2DYMftES8sImD8
NjhikOGBJo10s2ZZE+aMCIgUoXjtouw6c8u0K/HMQihhQ/Ua0CUAZHDVSctoWNnUpY6BEtEsumRu
m+wVUNypL9ya38drnPRLQwIiCwV5G4hcfPK107DcMMEhC/SbmavTs9mxLwJL+u/ZTkCY/hqRrm1o
BJXgwgRwcEgayBKRQ2caeK6Yu9vLszBzQOkDVASkygwvlm5rloZaWvYxbmkk+zast8C4kTm1W5bV
PWsc+yk0GHtJckZXDC/cbQC0IQ4CsAHoBio5Z9fHIYeIKTQL1X0Eiur/Ie26lhzXkeUXMYLevNKI
sq3uVruZF8ZYGpAg6M3X3+RE7BkJzSvE2X2eiU4VWCgAZTKdxxo3wOxUka9N6xHydN/Oldv9DRwX
S/QY5ls64KBsH3RyQCQWZFWNFJwPIjmBO644CGjcTPSDWUvjBj8uE+sO64qlwjdXu76ADlOeC3bV
yiXrBoEzx8pzA/SoI8xhiqtQ4jXZs16cymb0//26XZvC+XoyIGySDECm/AQtTpfGLJirgwJ5tRZS
DPfBRFZxPs8wqz+WMiqU3SxV5yIhY9BJVfzEZudJpq0qsG1xMe4YxQZbOq8tVNdxyNzu4wkst2wC
7avXO0+02NXpT2EOfc3tkHxFlNARmD5RufYV+NEndUatt3xMDXfotgPxi+nS0+f7S7d2FVmqBf8g
cWs3gm4znxmQpjAKi9/zpj18n1G3gDrRs36JH1mox0iM3Uddix7XoNwKRmpkLbEXbQnZFiyFmfxo
9b7e+VPynPSCF9TapvqL9Unx2O76jCYlsNrxkg57W1RKXnsTo0d8uQWgOVWG0s2tO8TUmiOFaNi1
59L25KA4DeGIu5yBBwXOxgF3fAjtjG4laLhac8NrXPUWd4LWCHKmwE3jGuMM71mU+7IkAFm7eMA6
VKbRC6NbJj/BNLRJNSM/hogR+9Ho59Chi023kd/U9qPNA3s8UvYE1ej7DrJu2z+o/ButAM0SpB1h
m13+ZLnxrtZqYDf0439D4b7cUOYOKwbYhudmSBgu4Xm512zRZNaatxsY3UO+Bh3pGMi5/VCRQ/sm
1mGMJf8u8+1QPM8lcUG8MqMgLn+/b9PaaxM8xX/RuBCvQrKtJSnQMEFifk3IMFnuqNL854gN99gq
seEZtCmP1thOO0wGNYEs5ak3YnJ8l2SF6Q91awctYT/v/7C1+ij68m0HfOS4OaCmfbsMaanRqTAn
7BOiBn373uHJ3SWqD9W8zVD9UC3HrfrOGxkGveT+1GqT7g4V8lzdl9l+zJN6Jyn6HrWisyFHPnNE
6imrofD6B3IbaqxLC4Uw/EDzNG6yxyGMt5iLDvXWi7b6pdjRPbgOsxAtwPdXZi1CXeNyt9AhsdQq
ylAJKMl7q58KUSpnzf+u//6Cf/V2LvVMJ7qOCKgiUGjoFGx734LIefYYQQOsENRK17buNRrn7eBc
kjIV40jQ0f06gc9f1d4M5+3+iq0d+NcYnI+bnT0PFcOKSSDtIy8asjbEV6fn+yhrSQfMNZjQCUTc
wzwJ92FikOmMRQ5TZvVtiC2vrna10rol8ohGaDZ7HU0ElSjVsWbbNSj3tRpHq+zIgBcO/WtOXowc
b+STKXqLrJ5aOK0MUzYxCYs291unAJFVkU6zgrjuY+PN/rkJUyvA1wrYKQrA2OMMrv4sKlauOYeF
y/sy7I4HEH9WplbXF6ADgnGMBGmFulvTv83033PEoxn3CobbyXZhRzKp4B9gWZ1LyEWD2m6evQq6
piBrd3VNcMdY95QrQM5TpNpsBvmPQ04tiNMxJ2dkR7yPoKGa+cNCapaDm6AE8ZFT9YLLlGhNOYdR
k0iLNRlrGslPafeFdGE9CmjC166j1+vJOYukWuUsEzhLOubPva1C9YSGjVW/QBIlQP+QoBC2eoZd
43H7G20BrR3lwNMuvr4HUcaH5vjRpdlAl2iHquKmEXESrsVga9FOwKgjxlX5MxrlMEiPRUA0c+nX
lA3fKfjWBOFkdRWvMDirylmRiSPBK+WweQYhadAfFJQtqKtvo2PvdT7ERw/ofxKEsVX/0PBIt8Ge
g24y7twd4qgHVR1uOWllv6dRsVVK82Qnhsi8xcf5ZxFerf/gcJtOAf1aBZk4bLoifW2q17RzduaU
+406edr0Ps5SqPbdpUmHIAZdAmtTz57y1/uLvGYsJhCWiU1cWdF9dBvWtDTX28FBp5lePA7kIbde
ZFmwnmslGQyh/8VYztur81TD46zpKTAs1RsPGKF+lrw0MHfQG5mful2/LzZ5OH5RfkaCfbFqnI2W
HAUzqSpmu2+BezuPbVLgamfMzSbqSeqWDXOLKBLkkD4fQQuDHB63IJED4wTfH1Hkre2QqMC9h/w2
p8BJoVi+B4P9/U/1ecsBxcEUzHIW4C29WHu1jKguQaNxytCUHSdaoDMz9vUpFVXoVm25QuE2XTo6
Sc+Q9/ZSMBIWnR2qFN1MEAwpiMCez9esxR5wOi0hBOwV3Ncp8yLVlB5IpgWuKtWTOnSmfWtbL3bO
UpIKtpsIjXPCWe8SDOJARH6s20PTV79yqwatYK+0G1DaT2COMlO3cByRsML6ev61knu6dwTECU4M
K+vpwgrFxS6HpnaYq5p33z0+J/rQ5I7UBwrdGBZGru/WPXSr71qa0tajduSarRWUZepOqhQQBaf4
3PiFDWZrLd/eh11bV1QOECoxqYXWW+4kr1I9xkEH32/HBwf0OPUlVnZx8T1hEIXOLIGRKxeHxcq/
cMsmudoEJbJTvdwDzkqQXDQeLJq5pbyNtEdjeE3TTdF5lPwXrnONyW28nqHWnOfAjCH8gT5CWmM2
yngw40C2nmxRrmclg7CYaCHnvbT0I6rcmgjtABNsa2XrOemrIXtaGzbSjtDYzbTj0oaO6sxo+xBJ
cu9/yZUul1tgfusPVWRKDMB9RI9y/TWzv5XstZIaPBtm366wPzRpN7WgoDUZeDlrvzS6sC+0sEFL
k+N0m4hlvky1jSmJuoU/h/Lb38Z5d1s1MQS64N1zPbhq9EzNj2wUONfyN24PZGCAmxft3aB2/pRE
rOvajOoJGFLSQtPcoZLbJAOmjswcA0gdfUB73CB4/a00h92CcnGpL6xZHmPWepNVvmbjEFpJ5zMK
2cG0hCKW4fWgsM6qL0xOD+CQ1ch80pVXMOZCb7H3KfpIdG0+1pFoSmfdDa9Wgwtcshl3Y49ssKeB
F7GR3tVu2/cgt/6hQ9+H4k7CTlax77vdfS9c/dBgk1mKnmCx4YlRaVZhzlZZ1mOkW8OC2qQdbxvK
wvsw64FEwWgQojvUv/iKpIPJZIzPY1P39eRFPXo2jD5oLcszWmepA73oSemDdftpmkWdG2sHOZiR
/4HmYpg+gLPHWWJYZ/b7tKp2GEQXuPL6Kv6F4GIIHZYuV4KP57TjZqx1hBACDl0RXdN6yLgyhQsZ
g0llNQNjtVeBNMwn2ybsfqdb8Ecf6y3dUtt7VC/28jTOvW4ryjeIjORiAqMtRj4iGJkStPo4WZCb
TTCgGfC+q6werFc2cjvUgrqV1SwHqw1Zm3ljl88Ojh5yzDq/lredqIImsorfd62j1eWypLniN8PJ
NI/m+PO+RQIH5LuwsiwaHKbgLiSVL6N2Ft4hV/8+Sj2Y8cX0HWLp7QmGhhDcVefFBHpu60vl/Dd3
DsxK4eGJhgVk2m//PsgTSitvECNaKMkNIBnUlOxisBdTZ9vazA/92Hy/v2KrR8MVIucDVWHKlaMC
0Zx2ZomxhsdK2hrlz6gVONvq178C4r7+4IBCrpwAlNjnrjE8vXPTsRGc9KvWYKJeA9cU+Fsdbv3I
MEuZrlUIQAOOtyIfdzJIxt1E/pDRQNCCNP3+6q3dgUGnsQjEQfMF7QO330vvwEBbFtChSOxto7/b
im86G6HQy/INPh3fyOPj6gvGAIWfCpTKCCwBJpYuNnO/bgc3yyuc3Wieibc0gaaYiEF7dRn/Ajpc
y0XSliwtBgBWZWirD3UdtOUv2X5RTMGZKALiMhKxZFcxeqphmYTZoNZHeo6Q76riObMgMffnqcov
4tKig1o0Ni+eJrefqoC0QDwlLa581E08eW/uTcwHggc13UK3xiU74zRsHrL9l8fId7zu49IcOj8/
GGG1oS6W3AOtiWBLrBAl4GL19zfp3DozVKprzWzQL3f+kIJ4r23bQ/mUv2sndpgfsvcUs/xPRHaN
x+oQ+1OMy7ngOF1JsOEngCDIXKhu8L7ivgCpGdUKp0OreeLpe/RgYZR4YC4EvwLw+D5CEidMBEmF
lfrPLaZ6+ymmPOpr0wbm93j2lOP4Lj9OjyC08r+AHhFj6QqG05O9fsCqbw2Bx63Udm7BtVvwwYFi
9FKHw3BeudXDMogmj4SSBzaxRyPEM/aYP9gb0WDv6n3iep25q1GM523ECGCl7exXgeGWe4JBLq/5
caxe9LPtSr55spD4g9KKIEipa6fWNTYXpdqpGuRJw3prZ2Uzo/v5PG6+P5uYwAd9215+lM+Op4W6
P7nk/dJtcEPPRG62FsKufwJ3neppWw9mhJ+gnjQFLtYGz7M7biTvz9ajm+KDhdZeCxz/foBeX/eF
LxzcdRgw42/DY69PTdxj3S03g2s1EJPv3P5D27S+tUk9dsigO++CLLPYRF4jenmurvwVOv/Vm9yp
LBvokaqDMS9QwZB938A1BF0B9weIbpEP5BvXGCq2cGf0w+V55s1g883UzX2E1SUEoRce7Fi+Za76
dscoNB+yVAZEgz4yv9oiSLff4TmHH/SNub/iXfwyucmu8/I3W7SAawfsNTbnN3qjaLMSAdshvRcP
Xkz9BKkDaRAs4/9jJDwEAgsmZJO5sGD2dU2qGUBa584/HBf9lefiW+wSz3jKXYxegjvHK78gQQLZ
21AYldZuRzrI4P4DzznKUKVpYY7LGk+u8WP8IKcMFVrmxT0GO6Cq8k3DQ6M4/xR82uWA4Q9FqIrD
Yl1bprG5+1LW9llUDdoysvJm5a5NfpnWsScvRH3LDD8h+17UMLt65l1DLpHiKs9lpdoA/QNA1qlL
nvqt4lpn6tMD25EttNFNDe2zBpoivMxNL+NbFsQ4r191kSzTctxzloMWWgOFBlK0i0Ta7c9AUytY
hiuo74zmK9SLnOLM9BA5RdtGgKjOtuhmuvKBkdj+0ymMJhpomN3iqSoKZaZSoeRTFX0IsR5wo0VZ
j4dQngk27EpIQMPsoqOJRJuBYddbqDxlaa/LDar8jryx2fRt1mXBbWrVmisI7iPStMdVGxR5noIx
hrac/XY491N43ztX9j7oG8ANiZSCDNJabsnMqsu0lAFk1pAKjQm6Ljc2ARn6l/s4axkTACExhkZL
5LP5V12sFFojdS1q0cp+xPXQSdxeD7XIjSWXKjs7P7Hkch9z7RvZoGf+w0uLgWfOtljLWEb6Dm19
drGhEdshaS9wg7U8F8z6i8Fds2YjMWlOgEEYRvBB+KuhsYRCSFvb1K0/Q/p09pN2k8SCGvGac0Aa
D225GOjGg4ULpcyhLIWoPWq200MU/UrHS9n9vr98q64BTj702mFTfcrNyyPISace/bEte6kcBXz/
P6w8wwn7dh9n3ZS/OFxYTmhqFEULnJJ5RHvQuwelFV2Nls/ARSKoNEJjfWHwwgm+/IargChZaT6C
ABLeV5RPcxaxbUTKt3rWFuFWPd6CgnAOa5nRY6kku9rRvjgDiql0jovn+9bqq8sKveSFkBScLXzJ
Q9EpeMqhFuP1+RjnbuNYzdtQJvGjlY/sx6TTUfWygVkYpDAN4vcNtR8Skpg4NCUQgCOg0S3+eBlS
Yo25W+FechztZrBA42fGGNKd58d44XtOJTaGadlWR5bE7evSm1K7+cCgZybHRvpYDXHzlEgmudjO
jAHYCWKx8jhZb6kzKMxP9LR7ghacAi+u0dM2ZujvULNz2S15q4hNNoZK+nRTkqn8PUAyOXbBJSoH
6KvWHhVa4flcKZ26V7vOTgU3iZXRzEU7BkOZUDtY1NS5h+YgtTMYe9G2Q00JXYuvWOcAem6b2Zm3
ja24GqTvcKH6Hhu/5aq92BNk5NTsHaeGXxi5m2CmgtZfCdii9WbYslJBSa0XJOdX/BrtqZhCR44Y
TsdXXHNwMMiVgQ8NAYvDMOhuWY770Xq/708rZ+wNyuJuV56dzjbtDBkoTsOGBx3KfImb2ERrXNlM
MUlIG/JMZCeMrajw2Dg83odf8WZovmO+H28rRYXf3cJjLigDcStiX4vpn3LqPX24aHYwNQKc5Tzl
NvANDhfvpMjWprHA0W5D+teaNyWEAGc88oZL34tmXlc+HILF0oeLfrTP11RV1stYthGQZKRP0RcT
yhI9RnH8X5zvcF80wIAEF5uCu0IYY1yYDHJfXtJZZyb3/uTkiWuAzfX+J1o7ekEoglKgBQ58MMNx
azdXytBDBhJUTVkfbyylijbgkK2gPthXlzrGbXiOSxWyNMrgmuj7DdSOxi/3f4TIT7ggT9EV0Lek
xppCkq5zRpDEe3kRVI3A2FUcBWJxEEBB5OZ1NLrYaTW1gZ9oLTRQqF8bJ6bbrqUI3vtr/og+ioXn
HxdOPCpu/T6JRpZny7arS+RAtUvGiIvO2n54HWOR0MqaTddY/B6LEjywJ2BJzt6pQyNpT2DizS2R
xMoqDopmeKUgB6ryNmW9bZhzDD9JE9V+mlS8BwypUX47Zpe4s2nQ1/s+sXI/A+kvKqY4F3D68AM4
dCTpXCwnoQNi7kEbnotBlP1b2co3EIvJV9Gxb/XKmZYm4wH0QRkY+x1lgki4SMhiHWbhY8VVDCMq
nDfEqa2U07KVdVD1QWx6jC6Z9Ov+aq1MQeIPA+E/IJwbQLrUgGgolquy/hST0Fo5kg8q7xTlVctD
A0MPUGAd2ofOCR2Rb6zklgCOhxwGsKDvze+rOZFySv4055oN2JC2Q1Ogj/+BIMMLoss+ERzwa6ca
2q4gdbIIIWBVb79b0YN0fKoXl2fDLsr0UBnHr2gUOZRxf9R16smzvjO04e3+Gq95JBgQQQeCwQEF
ofIWlkWxRMwG3zEbm7BVywfwNP77qI/z+i8EFwjzPis0c3EVQ06ferl4hropZDxFNExrHomvBZZw
ZOR0SOzdWoKEHJmtjuLxWDv+XM4blc07p5j8+wtmrfnFQnVuQc0anQ/8ilUW0syqXmIYLFGqEspW
+GBuHRmYwylIbWz6xDA3dl+NF7tj/QPLc+LnaMDHf5LwI91UhqKta8lJA5a2sa0sF/NypS8bNQQn
asjyPYKuWjtJyOoGmCCJzmqbJaMbyfJ4jHpr3utZVKDbUc1it4JaxHsbOVCVTJSidVuzTY9DU89P
jj6wlyZz5n3fa4nft2y2XSSDLNAkYiY1RhaIZZmHN1BhuDEyNj80Azo4AXRry61EFcePxwSkN4Na
4ZxUrWEDYkfqGUzvQ60ancxVGxs16yR5rHst3cg4Y3cSjXaklNSdJYE7HXp3G9CaRf48MAetd850
BkvgHOqGpB+NCk9ICMV1ZRF0SoV+8Gag9o9i1LXtNDfz21SbSuEOVsYetRlFfzcfkzZyp4xiKMhI
+pcxH5WwqwryRYpTBUrEqYlGKlybRPRUq7eJRVBxqWSAPZN/VavgmaW5hRsf9GisI7jZ2UOHIZYd
CDX0N7TrRZlb0270mTTaD4rdZdQdIdwl2EZrZxXGApenN1rbVb61veqnrGrZ8qBDYqnvfteY8dGh
Fxz9vu/gIhwu6NYlLZhm4d6iQFncMcGnaURvWW7vB2f+98pL6Ly7somLPnFRTU1uIRdjONF3E+8o
N0YnUVPntjuU1vN9w9ZC3fVn5AzLUTFjg4HPCEOOUMV8JrQL70OsBXHbVJH7Q8lLg4DObQwa8GZs
dOR80VOogK0iQYKJxXicsI2Ul99LufSizN4xU1QwXrubQZQLuTm8R0ACxl2sHWeQem25A1LlqKZe
KYGPGAnOLN+iGCg4qNb84xqLS9JB33qERBCWkVkVBqy6vNhIpvzS5lX93DiSaPRhDe7aRbjTY9IU
CD+joImrICZUMSpqkoCpL1Eismvt210Dcd+uVCeSdzqACOhrrW4Megtjj87brKG+k5LHombu1FSC
rNbnL4eOD+i1QHJk6dI0udUkKFMncoUewhzFgf67jLO/PJXq6E6yKDe90le+YGGSdEkggOWJs5DM
ZJyTCFjxmEEp8+esm4dW/QaqEM9EcVYxBw9vttJVyK/WTH1r6k+O0fhzDcLrzIYLP44xebm/Y1aC
6+2PWr7/1X1Vb9Be3iNj4WFYM+hIE0jo2Jx2U+pr5scMpWb5QesEoJ8jATCRmUHZScVi8NtUrp2p
xJup9QpbfiKFeckzS7BLPt8SbiE4s7SESONUoYVDpVpQZ8gBhzLxJRbvJmmf0E4A9/nycwvHBYCm
c1opaQCnpbI7QL0kyRt3/i80G29hOG8dTKaMXYSFM4myjZtNmYHFRVt0RMClv7vvGasmYQ4CmRZk
WRz+DR8PfZL1DI6xFAMgtOnqbQCVrvsgq+6H7n0ZFQHMrsh8SsJEb3I7FrCoVn4nIDQEIwKm/dLI
kwy8cpEANKG7ub0PuuZ+EKHEFoQM9FIbuHV5ax7NyjbwsRgKRW2tPeRDLZjk+Bw10Y97BcGddVIF
rcYKIpSehKK7BEmFDAwJ6Ptir/dNWQtf1zjcAZ5WBKvKgEMtglm7M6Z9Z4TPpAxa0XtMBLWs6lWg
qNRSIY0OKKKiWmu7rFbR3+PV7TFPf9y3aqW14Xb5Ft+8wqopMadCxmiFtO0gaay69gnXvcDx1DPk
Y7zCh/q5pwRzuLfPyfNr5r3GvmjeaS2CXC8tF0HA/DZ0crt4ZkeDggbDXG4GDEMYykGKfUn6ed9m
0fJyEQRqs+lU2oCD/sGLpM6gToCwi51hJi4jgWGl4X28VQ9dCOfAkwpHtTk8BZPXmtR1radXm1k7
Mv1kx99mkdOsLuIVChewHCfNC0jgoOW1CAe730qS4abRYWyKgNmPcbe5b9RKvR+Oc4XHveJpVTG8
D2FVObn2byt2iw/Nl5+0d6NwUXRnsSe9gZRtqz5UmxaKFfHl/g9YC5oIlSACALU7OBw5x+01QxqT
CfZKGZrP4tRLdc8UZRxX49cVCOeZMRRmpT+LGoE8VFbf006kDaws8ek2+Y11XKY5MBmNKV6+ZDQT
iCOOEdaRSueqfKTxlzoOrfFHqv+s+7OZ7U12iqWQyC//xfpd4XJBJoJoHkmWjd/Msa80SE5buBiJ
KmKfr5q31nFfSar7op8joFT0QS9/6dNRxdC/qbsxoy7EmoLS/Ndyj7eI3CcbS1ahfrr4RbN3si9p
f4qbL4boyF7Z00v1Bw0AIIzGjZY7DXpMKM+YN8LBhgG4zNI2OZh5iH3ulVRwOVgZLwfEFRT3oWKS
q4NFB4yngeL1ovTuvE1Pcyid9Me6dosddA8PzhdFUJNZCSdo9ARJA4b1MVf4J2F5dS4w1PO1eMBI
YctOdjS6GOnBK8/VlRKpwaArBY+Dld18A8cZ2WpDbg0EcEw9FtKzkm0V6fm+w6/M0yy9q39N4nxx
NNlgVzIwauN5QB9hDbnVU5f7PaVelAZK/7vVN7V9kO2nuj8Y9LFJz03sdwhsiWB1V5p4lt/yp8IJ
FnUk2G6PXaWRDWkeMPvH/PhBO3f4suU33XtOj/2x3SbP3aaQ3GhLjvTBdPfJayNqKFw5BG9+ALdN
aCSBDIbgB4zRJho3LPET50vvPLBENJgntJU7/+pKTvPUAJQW+1W2lZGFc/WfyeYXOf7INtl7qfjp
Ln4cXHpES/sLC7+JHrwiY7mz0bbL0aocfPmu8Afd11FAr4sgjb9q2dt9JxMhcadibpVTS03Yqk+Y
lTtU+X7Kn5vpEqWig2PZEdy5cf0B+UkNHX1LelYDqVaPtf61JYJ79Ur3C/qfdNBbYk7DXpTvbl20
0Zka6ctY7DSejegM1v0x31TaZqaHafRhnBYn3qwbgvfdH9FlzjAV+Ud0mKO3B/TM3JshiZuG5aO+
DChpfo34No5QRg8zDF+pQ5Aj6ZkRDAKb24Id4v4kJQcoUk/GwdQeBuPDHJ7Ai+mqE6pOcUgiPyv7
YG7cQT6QeTOUvjXjAaS5k75DwvbQRehft5EBwUBFSyWvGd/6hEEJ4pvahXlhelYxuYwcpvpstfJm
TDwH76ZYdVNRBFzxHGQ6QQOI4pwOtV3uREHCBGSzs4F7ACIgOHtL50SIh3miyqj9+066EttvoLhg
Ww763ObqApUeU9NvEk/DwH0q+Xbsm0wQ2VfBkKpbmmKWthgu0sXzgLyZBrC8d9yxmDeyZLqt8iEN
x7J7yFi7uW/cysm8AP2DxwW2rpmgwKwAj0hvMmj1NfUlbszN3AX3cUR2cVFNgfola8zFLiNyi6bY
2OqP0gg1zAQyy97Zs4hwcAUQGUAM/6J+i/3Bd4VJamJHaILqUPUJ5Jjt0vnr1J4kWp1TJfj3IlfI
RajQ+EChDkP4/PFfUAvq2LHTeaoReRN7nSKQLJubgQq8Y/n63Ga/weFckSlaojcQkPeocx7JKVde
UlEL2kqgvIHgHFCbNScFEVDntZHuYUzXM3XBFW3VCA3FuCWzufCS3UZKddbMmCZYLD3p3ls6+z1L
nmkmuDOs2nGFsvjH1Y2sV2zJTGWgQGLc1cDFi/LVfZcW2cFF/ExKMMg2A6EqfrEq0CakvJAt/Z9A
eG0n3Si1GBsE7GRoUm6N3WDriLyC9izBWvF1LLuoeksvYYncGeekV30oivj37VjLMWMQ5p+vri0P
u6vvsbS7twZULyHyNZ9S82hMBAUrSHdPms9Seiza3KXJgMe4DDlvK6gU9A4kmN3oqWsMchgNl5aI
6JqWT/RpP139KO4UoWBobB0Jq1t0r3Z5qaaHOD7kzaGPTwoJ+u7p/iKsBNubNVi+w9UaZJHc00xd
fDIdwj51XCl9z9UwIoKKoOh7cnu46x27Yc6yh0n22NXVoaAv9y0RIXDHRlnFjj3KQBj0D0zMq61w
IFoWfBouSphpPoOWH2uVG/KLnWWZC+o1G/1S0+PYS4FD7M2Ylm7bPIMURLDp1pK/Nx+KCx5JPKPj
coiwIeSXIkI5Gpu8OxfzY2PuxwzsH9KBSqoAddUZkfXC0Y/Sw6fiQ1PbKHRKSe8ViFgRDVI9c4fK
s8bOzb+Zz3L76/43XPNGDVO/aCyBOB1GBW690R71hi0kNV7n9L+LGhPMyIV1CvVlTbigy+7mN9o1
FregQwsVtoqkEAU6gsezxpzLkX2zTtHlVX2uf5SCzreVoTtwB12ZxoVmO9LzTMHUgNf/kB/SN+tC
HqZfleOygwVKqMA3dm/Gk5Aqfc1lr1CN5d+vtjez1DxucqDidRoMv0HmbZz0HXQGExd0Hv/TxzO4
a7+tsFKmI7CmOvXB9eDN1CPZsy2SUV875K5t4sJ2YmSgMMqAU2gg1cr1QzKk3jCJEkQiGC4Qd0pS
a0W7wGDayh72GbJrouT9StfYjVcYS1C7+j6TPVlTt4BIkOK2w/oje6FHBbNA5Yd+yUw3FYTh1TPv
evG4OAySH7kny0dq6Fv8zXLNr63fuFKQhph3NVzpFzuoL33tOk/52333EK0nF58RN/M6rYGsaT8G
+03VGreSX+9jCM3jAkg/EUWSF98wTxoou74qbntI9wb1uwEmlR/zfnwkvsEw02uLntuCgGJwAQWn
tol5KmCjPA42R+WsezJzTUh/xcEX2aWhJbgjrUwum5jqVA0bZMt/5HJvvSeaitRhrQL1H5bibX8u
8j0BU4bmQ5DMT7PLVJ1otO26sJp8qXrISChY7mVL38bQ5QeAMxuU2ahP8y+aeZxjJ6c6hucGjK33
YIhlhjfJLr4tVHszSBIlZjBHQcECAfJKa9stNLdzSju2U/QNNB4xD6AjbesCmqZbMuxScpKcc1Ee
6+qj1MLaenMMt1dTcAQEmvxLUb6ZeKMYrjySJ2dRkozlQGuDdDjZVbSde+JZmKjRNqr0UZS177DM
bSC+3tZfx0T22vYcz2ApZFtNxZRCvOt1SJQgfdEcmxndHvZXe5YCqdW9cdoo6jabA1bsjGpfSjSo
hh2VwijbmXR2W5DP2qE5hXV/IeMp0s4G2mDiLPYL+jNODzFasU3cKgpwds6PeXamqm+qG3TLMgiT
0XNW7LJpI7e4r9K3AmTb0TaztrbzVrIntFd7Gj3k01OO9j2F+Gh/s6qL3W4KoqEP9WiY+yx+Msuj
BEld691B3X8+kvpQajm0C3ZW+VyQkDbfouEFdRPqXKx+W5quNYVEO1PsH7mHZG36o9ExdnIe5k1v
qUEauXrxITdfSiv1UBJxcSki5imxPbAa0ewild+0qfEdtBfiwtKCY4vZkJyu9H0j+U76Qy3BiRF/
kaeHIjtLLPU6FFLUHrTo9gbu52Xla1Rti2gzt7/bysucoxydkcbqm1ebfB9AHpVUx75aFuRgzAF1
Ro/0m1gPGrnZSV11bGPMrarnXBtcubRDm3xA8XNTpEHhiOpOK9U1qC+jbxp6GvKfueHbvVkYcVQb
SYcaJfOUnbWrMW7dBambHxsIA7nyo3ayXusAHnaBXohoJnoNHqo2io6WNXCpgCfxFr7KDUwCqYDP
jrmveoNHPHquocTuvl/MY+zT/Q8Ujt6bQMTEvqKYghT9FTK3Mc1yMq0ah9qfLqEoUPeVO7/HlQv2
Ntl7tgLrxILmOG2TneUzPwul0ZX92BedBEu05ULTzc9YjqOrkzXpmxIUQvgZ6iKOCOjIN0ME4wHK
cK/UxQnnW0fifjg/70emz1fYW/O5Y65nxJ5kC/WyMfaT4itTg4Yxt9NE9i2//5593Eknk2KoLAP1
q8ItHnRPOyQbAjsrvw/bIDo0WzAuevdNWylk3drGnXBFAlqv1saaFm8Vxt3pptIhMYf8o/+tPT2g
yd0bBNdmkZXcrTnX6pw2ixtbzl4zwmh80KStwKrFIf//lXRk7o6cTMw2SQ2MzIy/y8Z2lumOZQ2a
fL+h4uQ7+fitHVTXIglxIxviEBjEGdL+iRDRC/NzoQWsaMj6L0oay66VuV1rdVFuFhIdPPtrPLkV
HuQbupF6SIqCbGBym/MEnTtpl4Eg4/foWV/ZXjpmAm6ST8ux/AZw5mNy1cHv4Jsd6pw1dqll6K/L
j7ry2+5+3V/vdSOvADgvQgl9KOI2RV/9aKKrrXQrPfMy2X5GXzJ1O+agsIeaBXgGsknHWztxoxHZ
/CHZxizzFM1w0cbsOnN1xrTkjtgYlx/+j7QvW44bV7b9IkaABAmSrxxqUqmsWbJeGJZsg/M84uvP
ou8921UQTzG6t6P90OGISgJIAInMlWvVj5aBNodSidZO0j967NfcQ3rW2HaqlfYMk0CAfo++aLrJ
97GXnALvIwFXjHhApAFGhNxpNhZ69odN6w7ewYidx+vz9uVgwbrooKIFXlcjICqft8rZgTYo4ZQS
LUBoO9UbDXo7FS68xrxdpXr/sudmBwAkA+r06IXQ5Xy/nYq0ZDrWRw8h2s5yzKpPVyk1Ft3szIp0
Tmo9FekI/uOZBMGC/ANiZqeIt/kueCz21M1Hp0BB8R93HEljk07NHCz2Jq/g3Epx38ZPpbEZ1JVT
8svFI5mQ3BtZZKUhHQamxITs06TKXm0jtr6pWQk2M7RtF7dmF6e/FYCT7/65ixiINhiWDuB/+QWe
oIVK7UU6oE67JdBFJ6Dqr280+nbdzNdcxp8h/rUjvcCFrvVRCWJw10bA7angkNryg/ZdsV1+tB7z
h/LGuAWblNusIVW/vpdnyxDrxRH5h9xBWj9uCnuwo2Rw0z223t4kzivo7H2wlO7/0GR0K4u5alBa
zY5XXVR3MMhu22OElP3Wdo17833YjNvwYJ1W80RfMjbSCKUbTzGmfDChVOJWBkRO0T3haCCDQgi9
ydfJeb4iKi6t/ck6nh0qXZ4W/URgbfTUb9a2/yzQ8z75Ggio2huxZd8aRKyh2/6AN027tYBi8aTB
Iw0t4iC/JjKGYlKLItdENgDxBshxvxvm9KLBnH/jrjPPCdRWNNAySE7DWsssbUwrouDud7clLvOV
Y3UoP4I706+Rpzpld3zTDv/Kd85uc+nm6CzRcWbBLip+n/q96qWbwEs/tCfhGm71rftYGeeXBMS8
mGf2pG1pKFrahmExgIsdEKO2dYAPdqNtA0otsAp0eJavzOzXWH+2eHaVS87aJxaUJbT5OGV79j78
EE7BNuFjuXsonWaHFqmNGLz4QA+jqzJvdCfv8R/DYC4/QSbqo4o+1qmB4zYT+4q8K929Fbm29Zqn
a8nwxRtrlj+fUx1ofJTcKO6NKoob7BWBglcuytM4ku3KEi5d8gbo9NEbqIKSTlZZGXMTb9R590M+
1oB+9qk7bYwbCpXL763Dn4xDu60BlNysMaWs2Z3HfnYOxEGd0KiFXTvS9nopjihVu7yY/HBNAXh5
Fv+OUApj+ngyRMthybJfo+hFj/zrU7h0/QLqAtwLEASIkqRNZzag0xh4BZfkxrZB5iO4s8eHId+C
xOuUrWE+lkZzbk3acqAIEGGTwtpkv3Z8U4CZ8vpw1gzQy4VhZmSM6myAWY+6+rPtd9d/f3bai+gW
2wdJX4YSjwG0jtzKq2oTpWD+Gtze/MBrg4KOKdqgs8Xma6fh4kj+WrKkZ1YxUlwECSxFlPQumjGR
dk7i24z/5EGy4eDMr/K09fLefh2iHCqqeftCenQ2GFZxCtJmc33gX2G7GDnoRNEriZsBEZM0sxPX
K9rn+J7kN+Qfba8FsqhxiuMJSCVkRVqy8pRd2mIzfz+UmzUIVsjErHqEhQjRHubyAOJ+5rGk6NFW
/aLxrg/sywbAPYcmcPACzapQXxTWADQ1YiE6KDugfF0HXhgCvsbdvnAT4zPs/7kGwmwORxUYezVI
1Eqn4sQbK0XLbe7GoIpK0UMMIFIf3RuJtuJAXzx1HhcKgwhtgaIBOc/lThABtHVIBkNNCoT6LdSu
ajMG6gRZ1TUCm8UpPDMl7eocNUhzpDA1KUeSaI6WdX6aHriGOUyOxprK9pedIY1M8kQa0ZDY9TyF
pNokYXDDh2Flm38N9CQb8zecHfAoFGSR3sHGaP+o6P2kugUata3p0MaHWmxwHuNNnZa7Nt4hBHVZ
9DzYD6y9m1gCgvin6y76de9JXyNdArHWFQXR8TU1Sr31jY5dDhyGA2lAp2Q3NsrbGtmAfSTM/S5c
2/izo1wcebNxE0Uw8HOh9V7W3lNYlXALIDM3sLTvCZ3Vt4eTAmi0pSbbCSIhIq8h3P6e22nklNAI
Whn8on3QueG81QD3klOzvUGmIVJQHO1AJkxpj1574Ey6Z8J65M/pTtFBvpYFP3RWv+lk5Ym4UDOa
iSJAOGPNqjbQRLh0hIJ2kDywMPp+eB1y5gVa7U1W5hq8eglstMMXpl+OyHVMo8+N5G0Ycj9g7bHO
gIy5PhNfTkQsxPmnSNvMCAw6pi0mIkcZnIc+sX/R8JZU/N/M+LkhaYO1VkbKaIChCmo0afJCoXxD
EKEWT6zvPCXfVn3jzM374Wof65fn3J8xgh0bVQBwr8qnvk3apAfJSe5yWqClzTfYT0ruM9WPR8NP
4m8hih3aSgi0PK9/bc7H29leFzp2VlfBZhUVovK1aKKpx+Js2NZpNAIjXg4P11dy/kV5S2Gg/xml
9A4IRVRmvQqLhv4zVm6S0lECcI6PLiW3cSpW/GY+Hf5vayixXI4vUKspBswNTMl5cYiKZlc2Ac6P
X9fHtHTf/B0TCHAurfSi7tCGjzFNIwoIKDypnXmbR4+ZjWGKNaqOxSNxJnCBwjECAaBDL82laCwq
OkLw2+gXDAVgPveGnjql+WSxD7ywUnRpRfpbEXzr8pX9sewv/zEtg0SaUTHmokXuttW4GTTo7HRe
RrkT/YsGaux4PJ9mpXTLRLh5OUizHhVRa7CUFS9hsIE6h8ZvNbT9q/SQxjOyW6wFuAso+Eub0m4w
hUhzFcgU9AGHTmJuUqK7SnC04o1i3LBqi/I0U7xI/XHdfb5mjuadfzZWaUGj3lK6VIXdPOvd2t7X
7clgONzddjhmnUOU1gvSTVhsOs0J2NoeWVxTcPii9Q3ab7bcP6+CiyixM1DxpEX93A3xfTQg/xG+
pMrafbq4G88szV9ydtq0Y5+ScYClAprLZRh6FO+IEtXu6/O5NKA5VNdmrgpUJaTpLNR+VCINCMxU
KVLXjEELY3Gco7muvydqtwLmWLTGZkppiOcBEiw5KsT7MgBJlNxVIJE2BtSxUVHPlOo+0NdSjEvz
Z5+ZkvyTloBoUQ5ToZLVXkKBwkmtmHkldFWvT+FC/Q7p/DNT0hyaRh72PepL4EC9abR3zb5joIep
jmH5mQiPineivqjBTutfi+RBheZXvPIF87TJJ/fZB/yhxT/zlXysWNNa+ICu+JllB2IdVdR+LO0u
i9YezktX0rkp+fiuAr2xOS/QHWn+TsKXGXNdsB7EN3CcMtz0eroyuMWFtGfvBJMfuloli0rMlKSB
vJYb5sbebrrnDj1ZVR/8m41wZkaKmqgVppGqwwyiyJu20DcCJqLR2NWZtlIKXJhDFIKQQ4EoGVIE
Mo2PEkF0589y6YqB8GyqgCEk2Sx/bt7FrUI8ox5Dx+ybeiWeWHgRgV0M8ImZ+EJncgkqLzsWZllY
uEYRKQ+oOtteh5rD5vp+mN1d8kYDoKVZ1BHymCCGuzy5REWhXELxMM6qFwbF0eg4gdopeLdAUQ9N
OEetV9B3C7366MagSLZgaAyNILMLnfl/VfQKQzdd4UZW6VBAaNKudzphghHKAIbK2Nma8CMQ5SeG
sqcdiMFN7htttG0FeJv4cIrywQvY4AtmPpFCBadruk3tZBODcKbMbfANrAnkLZyE+GSQoeozkAVp
hctPnsYhrcYSTaN503hlgGgkdtL4Z9beX1+MJV+beYzx1wA1lRwom32uREmvF+7YAqMDDrFwz4cn
LcGbqN2Z2Mf/nTnp1C3UWhBTzOb4c4Gqrmqf4v5bGDznA7g0/s0zAG044CsF1awKPLU0i1lZQemH
QF2IDx4Io2q7RQ8cNKC0l8hyGmMvQKSzxgW2tHJQoEW2ZD6SLEs6j7jWGWOIrma3r70WuK48/ZVP
TwOpV6Zy4VAHd+lfO9KBxDN7YJWKbWRYu94+MAZeSt1RhZuWa+rwS0HVfLJCygLEBXhvSPM48bGu
9Qi2TPVu1O+U0dXwgAaNVNciUWiDPtUrSrQAA3xIt1b/67rTLIDwVTjnzJlg2/hPxkaAki5m2TT+
cdKWfCbVu2lstH4HzAIBa4JAx+G4si+WjsJzk5KjgkduzBuGVWQzDbywH6HTuHLaLi7g2aikczBk
dBqMHiaUKjyiWXGj8GrT19GtkaSvfTitdIwtReTnsyiXbDQGfS+rxSya1fCzDr+ZKUGRkX9DDuxQ
0u5R4dbGRqKy1d8gNeasrOHsjvKpfzahMhuoXdjtVNoYbdjsk8qv4tEZygel+xnwFys8FuWjavk1
fSr1lZhy2Xn/zrMtbZRI0bR8smC5rmIPMumOaEMgMeNvNSue0TK7mYaHiYZbhfdeAvQufVEBqV0Z
/rzrrw1fyoUklE3FUGLyk+pnGtx31eC1tgvAZV+hwXMPYKpKX5u1Su/iWcTQRIKjiICLQHKxaeJk
zHVYRftU3j6azV0wbOJ8xZGX7hCAH/7XiiwmlcRBVygGrBg67nT0qHQboe40411Du/iwksRciB6Q
FJgRLGDxRK+KNKTInHKo0uAosq1nJU+ALXyZbOWxJjmQxuwYG5oD7NJKEWHFqPxURzFWVYYWRvvC
K/pnI7iJ8aAMAYkiR5MDMJyv+Mt8oEruArEwELFpYAFGJChdIgwcplyrEbFk6n0JciGt3k+rfLIL
3nFhRNoYRsayoKUwIsa7Fq/01HarCTHYmtTX2mAk348UEAGb5WzH+ghR+WmmAERQzvUdtnCaMgLC
9fmNaoNdXvKLvAJReAI+UddIXT19sQvfEv4EPFhcri3O4ryhyR7XO5IpeBlfxma2BgGAgsBUGXwT
/a9qeDT5o9H+81cABvTXynxDnQWtIkFFKVVgRTGRKIWmgeWzwK+675xW7hCsONzSHcvAyYKmZfD8
UiLvq9pCSUmbzZnZt5p/DLRyBu2FAXQjdurgD91WWfOLpSWbawJoOoMy8BcuGKNAg0U6B4Op0XoR
bx0bCtv8VFvHSo9Wxre0g02cgkBIIyT7QqhmQU5ZCyzYKqByUCR7W30OizdrHB2j/RTA4eMEvu6Q
S14C9wBtFQIm4MElh5wqlvJ4gEWoIDlKC7o4nR9VEXiglP/vTMnve9QcEpDlzqYU1FXHZKdor9QQ
jiistTrG8qjwhLLRgIKa4LymZ17ZcC0oR25Ar7Ot0595wIsPq1SVt0FrysfG1ALDn4qU3wxGmB5T
Icwjm7Ss3YLgK9w3QQ0OOGL3Jr3v80wFMF+EVY82w6xfid8W7iQwQ4EPA4qc6C6XZ780IGnVQf8Z
ESqEs7QNa+4MkNKnCWiNi9AZ6u/XV3vJl8FGY1OwUMBt5SCDMxA5lw3shW3lJGh5sb+PCMcZubOi
cMWXF8eGsi/Ig5G1/lLcUPS66Og8NlHV6uuohUCOmeVtzUvhDQDIJGkRgZTOfL8+xKUjwkQVHXyY
0EWagWOXax+UkJcC9U7plsV3Tb/V7NQz2H2p3WsaxBvHQ6P7qN9dN7ow1gubsz+e+ZtuirrX0cMM
vXRUCKGZnk0/5oSdATaRFl02LWrf1y0uleouTEouPk4DH010xAIP7ZNiU+jbTKD/BmgFc1eqrROV
e5vf6oAuQKCzvC/tl+sfsDxkG+9VIGkQscsHB3hU0j7tStQibsvCa9oHq0URS/go3ObAp1+3tpQc
AckkCrOoy86QAuk2C1MKfFXMS9eAVvuLlZPpweS6+iiiUVNd2qft94HRZKfpmfG7Mjr7hz2Gvd/0
HcSxRlTy9nreGG84x/FtrM2sBytODAhbFvoweKzqw9Cve5a8GiE4QDNGGy9WQKXJBUUWS1UhgrUy
pKWIHyv4nxmUw7UEnJNloMJRY4KGLG1X2Cf0qXaVq2QQzR4zJP5fSrJDKStjPyHlvWZ/ofp4YV+K
3gpi2ZnFsYJc7MG5o0evQNBz4k7Rc0h3o/FW8njF5kKMdWFSu9wnQ4ToX5udRtPuw/4XEZCM+n3d
Uxau0AsTkqOUfZ+KkWBWwxCyPcBnEHVjoLxqZ7tMQLcbzupft7hwqAJNDdUZaiH9gOb0y0Epg2oP
gorSFfZhsjwCURu7/oiCrbm6ZkumkE2B2CSYm0D6K206u870YOIDVPmUdyikGAIojQT4+8wBjb57
fVgLdyj4nMFNhyh15rWUhqW36CzVmhHErhkqfvkRkb4fx5/9mvzq0oEN1hu8zHBcI+yRRb3VnrCg
T9XS1TvDRCbK1LvU0VMdQrsNtPPQPUnQTTnaJD8yxWoHL4u7IfWgjJytpGAXp/fsS+Yz7+wYb9JW
Jz1FT14UjveN+CyitxY1xylB1UWUK/fj4vwCZgbObKaDi1SaX4gv8jruMOxUAD8dmIruMTV/K2zz
TQFJ/8pqLu08FVQ/GjAtyGvLk9zzMLDyKca2AFVjwYtjmlM0LK2xwS3MIMajzr0h880gPzqITqwW
zJMl6qmYsgBNBo+on9rJBx3ur7vn0j4HDQSFrOsfRTZpn4PVLyz0CLzDVgXyiRd0HDikOdTgtFXG
bVaEe5z+1y0upabwCAC1OuSsoN7HpN1nKXVdViqk7gzymyRbROuO2gECn7n9mGwS+3tRvHD6Eq/R
3Sw0rmNO/xo2JUzDWHYJaSkM60oPYg9PoCU2tu+M4IeW9k41gOb5YFdbA9SRUEwGcaT5FvHvojg1
a067GHacf4rktWM7ZX3H8CmKArED7MtBBUYq8wzyIzahDlvvtOwI4cQc8okKVDbcAM0619dhyZWR
UoH8HmoOKP9In2DSgHKI2OOnLduPQQAEamtSfL9uZOlUwksMWwaSOYgYZVF5zWy1LGCw0qPQAtEQ
7UeQoSkYjlxv4ulQx+i1MtfYz786NcDJFCc8Ck7IhslU4bqZqdFAoENpTGCNDEKw3jZ+nOpHhfGD
bVi+AX7DYljLSnyd0Uuz+uW51yeaMQLwCsWAmjpNiyZw1fQztr8+pWuDm7/i7HSl0DPk/SyyWaeu
hWGMz5BbofRtCn6kyU0AWNl1e18P2MtRzf9+Zo8ULKlCc7an+yEafENAyV4RN/4LKzhRZ6lAVCPl
JcvTkGRTC7mjnB7JuDW4N3TQ8H67bmWhOo/BnJmRlmgSuKuz2Yx+K97gd/QDon3KKTq0r2zf3pcP
jDvqL2Xljlo48mAWKkRAQZsz5c583p/NYcRNvJbnOYwguamDF/FQ/zaZZ2rfkII3U2/sf0xrPGVf
75BLm9ItzNuGmlMJm+gdS+Lfo9E5w/Rqx6d2FYH39RGj2RbqboTiNWwZMqVQEbZmVjc69pt1W+e3
XXhb69/a8oWK+15fmcsldzy3JQ2r0xQxdQVs6ZAKBPNFGXh6ASzcsLLN1sY0b8PzJVP1qGDQkoQ2
IfiXR8upip8RuCFAHYYMMHVZZ61cjCsjkx8yYuBdVfN5FstvBf9l9s8RKtL2GiXbkl/gQIZiJTQO
IAgr+WKdp2RQTEiNG0jPWOmJDQcBbHDQ3mjl9vp2WzoQz01JazXq6Vh0DKaSGDImP4i5N/iv/86E
tEx5UeoVdCwh4qOiThndKeVnNfJ/cQSejUMOHOxGT7JAnX0u6nQfcp81uMDROhQFFvum2gFZiTIX
fQ9tHDYIz6EqJkdIrC2tGu2nsDdqLwLvdVew0auH6YakOQJ5+orIccXmovfpBA8vlFmQRpPCAVsP
VV4PASScQZeRzBcJ+sNDL9Ufry/Ysh2Q71GApJCykxaMAxWA/g0Tkof5gM5dN55Q3VG4W67pes8/
dFlVwaEE3nskgVELU+Ve7giNjk0jMIlV/6MpbxCLIhm4HcHvV3s099VxxdkX99WZvXngZwdGVuZ8
0EbY08SuGByqebz9bqq3ebmSJVvgHcHI4BugPDEYYIfyDtaiASc7pnC4tU/IE6mvya4E3Xl9SJ9V
t1EcDqLowA9+2d0u+VA21xdw8TI7Ny/tatqEDbFn8/2mOOGNWUFL5CO9UbaR1+zCNRDJV39BFhIy
VnNxDL0EMpxHyxQ1bdET6EKhuDH9ob0NhDdp++uDWrSC/D2kujCtpvxKz/TE0CaRNi6ot0fjyPhz
PXrKWrLvay8nohsULMEYQ4Hz+VomGFQxZj0IlaaD4kTgbVGcZqve0JN2sDctR+dzQx2yicH8cTD3
kQfWp5vIW6OP+eqp+ArAg6FajHcfmiQuPRVKvDHS8fjttPZC4SnogSwBkr0r1/K5X8//S0PSlhgs
HmoAPjXuSD/RuZT16P76uL5wfz72cptf2pA2A+vxVFYSDIbct8fKZXtrQ7c9pjVy21234dvQLX3w
LDmIEbzYN/Zka/nIZ6/ErwuRJXiMIIwMOg8oASC5ejmp+iSCgUCF3OUv9Sfz1c4R39CyD7Y30893
EN6+VQ/TGjnZ/DqXB39uVNqKkWGPkTYbbT8nkOSbaEmuj5Gj75uN8l6fpt31yV5az3Nz0tmtWgkJ
lR7m4ukIVVw2t7KvhHdr8yhHQV2paVUjYOOl3Fu3ppPdK44KTqXjq32IHttb9XYlA7IyKPkdPNpd
0mqzQW3ax8aekq2yFtl9vYoufMPQLn1jygozCFKYMB/pK8JHDyyHT+tcdX9Kf1fcQc7ujwRKnt00
r8++hmzbETxr6ibd6E/YC36xnzbd7tnyQYC2TZ0g2lgrIYT2NW65HKf0uuKMAxA8u+MAqu3wqJ/a
TfwdEgKH9mZ86Hct9qCJvUj20f70e7zTvmkeoJgfARx1DfG9OhfSIYdmhJgGLb6Fv3Q+9cJjvAE6
Od/YfnKMP5q38kXZxqfH8HZw4+3a22sh1XQ5E9LJZxuTYSTzSkwH5gdbK3Xsm8lXd6rz6wj1qE+I
lN5bO3tl88zzK6+/iQYo3C6Ay0Aq7dLPSqWCSqAK+iQzItu0zW5qXqwAFZZ2y7kJ6cThFJLfYoIJ
KEzuypLvAPgATmGN8XzpisLlRMAmgbK6KnuySdO2LVpEozHNfqF2hAbJzBxvi9B4CMFC4YNDf41y
e2mTQu8YBV2TWdAWkA43fUKrIgDtePCpQMfwk7DZtu/9UOzDkIKa0MmSlZNnKeg4syiTfAcVuhS7
fn4eIeFZVD6ILd/7PDgK1q8Jqy7tTOQ95iq+NavVSJ6hdVYSBfOLApiQm4S3DyxLwNZYsadxCB46
0nsFm56v3xaLm+DcqOQrDanQ4kEQKJpc3PUl6oOZ9WnFwrXN98k0XehRgWoRe6OYlHtWNCfTJlti
PpM08Gy9P+SGuSkTvnJTL3rw2VRI61zlURMEGb5KbcUm6OrTiEJQEVYro1+cccRYYO6geFLJQbpu
RV1njdgo2fjOWt3R0R9OYhcYATHuGlNxrk/24oaZy2ZgtMDTQO6kawmw1rGFUaXZ95bmG0ut7jPx
O+/pDSr5Kwf94tjOjEn3WWUzboI7vnYD6KZZebJLmj2xXRbeNO1etdYgEIsrdmZujoLOXlY1ryOj
rjGVIgggZjkgW03cMVJWcH9ro5Jurw6qtUofYI+MEFFR6I8w8hTyQ41fe+vGXJPXW9z7Z2Oax3w2
pn60aztqMIUFOFQQxHlV+5OP+T4Fq+11z1izJF1FjZLXEZnfwSz/XSR+BwLzpHnKrX9eT8BjAieL
CtooNIvo0ippqEqasWrjvU11xzbJqR1Bgd0ku+vDWbzjzsxIq1Rht0GDDTdD2SbEg+KcugOGg/rX
rSz7wt/BSMuTRzpprA6DYc3RIuaGmm/9sC/bLVPcyvp+3djyCs2tjDOfBJX3rjHmwg4U+Df6gFyl
wyuJNQ6tTCfM/3m3ERYJkDgLFyuqPnLyr2KjSgOG2dMiNLuwB1q9mqMC7BjEr1VXXbtTl04lJGtR
lp21TQE5vPTynAp06YR4vOe14ST1qQYDAKhzp/6tXkN+L00igLIUYixAhKILRDKlI/CFFjzyBFw1
dn3NEV1qcbTNS+MO2Lz26fqaLbnhjFMANg7txKZMcNDnRaFnLZ9LdbGfafyEtonNdRMLkwfoMwaj
ARahf0nUFgavLRFHIH5W7qP+NgYHo1l6DKlna43QZyGngzKzgUwLQ7IMu1haqLrATVaAkNMNY7R1
iE+7VDy1L50ymjYRUtAmRSMUGSYUMMRDbsQr2037k16UQlcVuFAGpKGJBiW5jB8XVjZBaa1Bo2I0
gNkxDr+bfEp8tR2IcFItSZ6gxjb4hPJir0Q0+2wLi7k92ssegf8jT+iOFyc+QXA2yZV2Y8WRgUyO
pRwHWvenrlWH3FGNAh5R0qT6HK2seUvSkbpGo5ZvGjrlQmgHlgrKocX4QSAM+tBUlnmqUzsA0D0L
d2rPx19RxzKKpk1Th3hR0IOORRD2m40tOGZoGmr7UoyKP3CR7gUJzQzA/wQIcj0J42MVNBOaduyu
Ig5YZbXJm0YQ+XpE0fPBSVhha1u0W+qlE4hMD/1YLSkoL4nZ4B0xhJD1An2Fj6dk/7vvRrtxQjMO
QcQVdzZ1A3Av7CeVjjexqmTHJs2GJysR5UujVM/omLqDqX43FrkZQktcCLBtmzYg56GWzRQ2Gt1E
/ZC+d2ZruUIt04cOBVJoOttq5E4a4Oj5qBbMtYqoLn2dJQM0CDLCtrqRUp/FJN6raa75qYokHaOj
ecCmUfy8r0ELXffVweh7az/Zmtaj6DCGftsrXfuZBJ3KDwAGpy6+urQONZTGC7/Sa5MehnDUoGVS
ZLZDRzRAuVlag/agpVP5qNdRjLg1wR0dhOwlK2vAAxXb3ox9UCROZbLOsfSGvI9TjDpfh9Z+5uk2
HxtXjYN4A101oDiqsuePnWha6zFNxw5qdEauvUJGMtuVOjryXCayBPSV6vSTmBx687Valn6mJP0z
SExszVPzgBVbUemwqYGL+lVXkso66LyynxB0Z7up7RotcLgBtpdyNMrBAbaEWbtc7drjqJVmfmhQ
WtDBD6IRP69IWDiFbQWGQ/N26p0it03hdFGJ7A4din7T5bn+EmU8CUDSk+cHJSNkVwZJvRsr1XCt
WoBMHQSzOkrQiWZCP5QHT0ZPVa8Hnuu2o+24CXFeH5owr3aB0tpHyEpGGmzzBPQApOW7Nh3iBzR4
iT0dUEx1xAjxrCJAj6QONnqnBlcrcAmGMXCvTM1+39cJ+o3HaFQ9qPiqv2nUA/PW9BGCqF4DSTnj
Y3CkipI+ErMYftmii/zJFsn9NBTtjvN6fFLTNMYOjC1xk+Rx4GXcoPdVoyogLkQO3KEY88ao+oQ4
QuH1O1riIhAGZyX/rsUx6lhlVFrDXZDn2aEOUgW1LdKm9/rQ2I+tVvG7jObT92FqJnNDEmpvxaAF
+U6YSnMM1dTENW9E3M/ahN33ZUo6b7CUVD22JC0fDAV055rC4t+FgRDRGYSNEqCuN4Nv8byzHZZY
PZSKhjwFI3/VHpgwJ8/IsthPoB84rRyXX8lBUZ/BH7xWAZ8hwAVfXnaDbWaG1WQ4FrqceIpAs9wI
bv4idJHW3eBufzaqX3paQ3kbB2fnJIePiRdeXtwaZPy4fk2pc7QvH93nHyNFZA0hZQP9Vdy8KSQr
+6csz7zYfB9HCjFU/ruoPituHMMAQSf4EiMI6a18wFyauvYB0uWVqkpq5eOcvB/iQ5x3XlflHiit
XeD8QJKi7nRIxbM09DKUcgHTe/1X9udMxdwVBYz25WooShVrpo27i9UfSah7YRNuaN68l+pPwUXk
2KhRt6zgXlqG+J9xJRRZiHxAZDgX+4359Sen83UTx21qVjDfVtCg7D6wVQ59fshRrV4Z6VesK/zu
zNT8KWevlkJBH3Xb1ZCFLSsvsn0SVz5ym04NuGv/wqLtGB46bSXiX4jFVTBB4g0Nrgj0kkvTm5BU
D1DKQxCJK9AQwwtYxXZCEOBDc9Mt6+RBmX5cH+hS6KWhGRsJExRKqD573Nk4Q64oIu1gMmoge6NX
0LIMAdXaB6nbrvE1LESSKthokFcHBYAJ9aJLW30eNnoJzQY3pJ9g03fM1rs+mCX/ODcwz+/ZYHAM
alVhwUDXVpHLFT075UPwlsYJOMjytFoxN+82eTeCN3iGE/6p10nLpRsxbm9DYLn6x3p4CeNXzla6
Wxen7K8JWdU1nJSpVAaYGOnosbHxmnp7fc5WBiGH93kg9IFpsNDVH5CJ78znf1GfRpf63PaP6iZK
1DL9CRXggAO9PV4QUZg5FkgKigp0jar6lmvlsQ/bexGCbb0a1tAMS/uJzqhjsJMZGniQLv0hoekE
YW6tcftGdYLsg2Q+wjUlFH6TPo1rlIyL1wPuKQCt56cMOrovzSnZOClaiwIde8+9Fg2b3+pX9YQo
al/8rFpnWsniLHk7AI02iI8AhMaOujQHUq6uofPVmKhP4NJIxYdi3oxrJ+GSFdB2qBSavwzHvmSl
C/GsJRT+EeffGsgVQPu7oggh/jn4joJk8q8dae8apd0OUUIwGnSykcLcNSKFIuzkpjlZgRUsbSpm
EAs6xvPOlUEno1KD1DKEWyDcOKaWOE7J2km+tKvQ5IJ7ak4K4Nl8uTZTT3SECnAFpTO507Pc9Kox
CiDmi7L79Q3858EoH0N/8NPIQJs6kPeSLVurFAOaM27hj29487DMv2m3la+74qbcRC57DDYQSnlG
7d2ZCqc+5P+8UvL/ANz//wMkvx+ge5Sm5vwBaeNE4yHPf4EA6Pool1LsZ0bQIXY5SnuoUBsRMKLs
EPZX/m3mtx+NG2zTDdsXn8FTcze81u9rhNALTTcg2ACuCgzxQGYYcnYbjUxdnSuobzW18y52ZuZE
76Hq8v0j3rbaLkvcVdjJ7BxfF/SvSWlBKReQgg8wVOL2e3XHO4/d9Wgj9VVX+c52+kN80E7KHdmt
VW8Xo20GxM3MGAcSdbkYpRnlFNI2gATYdjxqz0iUxV60DXbAFGw1B2CN6LHeDjcv19d2cT+eWZ3/
/ezantS0gxq7gqWFnBrk4ANtpU1jdsCvE/p3WFLYLKweb2MOA/UxBxvmTfw7f4k2qKupP6+PZPEK
OJ/A+TQ9G0qesyaJdExgBgWzU/uWHyNfAahyY2xtsG0nr9ftLR4zZzMnHTM85FHfTjDHAdQDv4mj
V4OTrnETLGD45z3wd/4kh8T7uDTVHmZaLztB68yt/DeIP5J98Eg2P5pdtDKsBSz9pUHpRNEZNAV7
EwbpJ8C82a0grjY43VvzhE4B+nR9EhetzWQ6qBYCakb+YJnOFg0SxGpsVnCP/2Huy5ojRZJu/8pY
v9MXCJbgs2/mgSTJTVKmUipJVS+YpFIRwb4EBPDr70HdM52J0pLb83TbrK2tuqrkRITH4u7Hz+kT
T7zUK2hPfNi3dG9uzTn/uHSbotsFszk+8BHEnPtHHdWlM0CvZgE+oiN5aD2gHMVN9EI37GgYy2ZH
ffEarZyZO+Lixj61O/FLnqHVMUQ1dKG9x0v2lHm8c5FU6I7AZpsL/c74ESmuumK3cxIpF30HXZhg
x0bqDdJ+Exe1OC9ZHlt4X4KPeF1nMVLypughIcgiZQN9AQx/KFHuKoiZ4lylRvQwlGr9LZeg3wlS
rVvnZMhuiwpUC8vrKz8eLNNz4fTbJn4tBlqheQy3dJW14I7sNrki/esmLjsXYJ5j2GOPaMbzFS+h
H0kkRadLPBhI/5EHrfwudbaOweNYZEAWQFu7UO9bk81kKy4P7j+Gp7w4cHda8x4TH0SaDxEQP9Pm
OOouu9Vfg5uy3zALmb8+weBAtXOj/ayRfsE1qX6jzA0/bpTb4TX5BaGIuRLwpfMcufN/z+m0K10M
OdNAaFhDE1Z9EoW+DoN6NdjAv9kGlHfLED1e1qEujO/XF/PScXtqd5KMgn4YUD8qpjRVDmXyVipb
u/h23cTFAwIqnAiVwDEMKrlzdwHfR0ftADMKYjwb+UtzbwFLrr5ct3LRN06sTBy/4YoR5/24bvwn
LTbNHBz+4qsJpUvwXQLNivrbxOuh1ytVHuLVRPYYxKIsXftOPZSe9V76zqZZd3P1t4sjQoiJdz3y
J5i683kbrAzP8Bw3Rqs/KfImVmf28cWlt9DaChSpAaKNydJX6COwOx0DaiqQQEJlsC/v20GdqWBf
tmLb6KRGTIdU2vkopGQ4CSVG0dfHXC7L/lDFM1HjRRMoeyEuGRXZpg4WalS0QuKyK/vPWPwuQF9Q
JOv/xo9PzEw8jA4pfu54g5fRxjRiNw3WhvWkpjOhx8XtcmJmMmFOoiI1P96nfb9Oi5vY3jQK2K5m
8q7jx365J/6yYkxiD2hEZUMSwopuL4boRq1+JLbnaBvaLaGjd31rXr4wETaC1tHBvUnHBTx5jSiJ
2RqyZGLRvNJmWbbLbkszl6ySLffosoVMfOu12YLMnG2Xt+yJ3XGqT+xqWRVpVjXa3cqVvVeOiOdu
82YhbsVSLMT3Zn19oBeXDk1U+AdAcTQunNsz1MbqSM0hlKjd8MFcmFG8iaqfsVLMMV9cStuDkfPf
lqbLZ6K8Q3EPY/n6RVP41NqZxbPWP7NsE2fQNcs3IrpPweAezuF5Ll+QJ6YnxxKpNGlDvk0snHcU
RJ1n9qAd01uwtWTrboHCYqwswFG/yz3VnvGjiz57YnmclJPlbFGbCEUWQ2iQLXJ5TMUNaZ66BmK4
N10512l1CcuMLmc0pgNzQYF0mDitGrFaViXGWdtefatuQSjbbUFUdbBXxRolx1tSuOl+Foo+Tt+X
jYmGXmdUj0PSfOJDJM/K2Bzgs8Jrn3H2u8FDuPnObp31cLjurRckL0Y9m/+YmjpRJKkTBgNGWLw0
S2tV3plv8Ud+2++7yu19wzcPsa/+CL8zdzYfMN4tV0Y5zdGDT5HkzTjK1tNcx01Xyc6+y9bfvwWL
fDfrOJd99mSkE8+B5p9Iqs9J9R1XWx/aBb+FosaCHBM3XNg3yW36NgdiHp8114Y4uV4TFbd6hu5K
dNzuK1D+q4dKQi0SqKfl9XUcHfGrIWQy0YQKbtgpFzDi4yiNAiwjB81PbWiudN5atrlu5OJjZEyX
/mlkcpTGViUaJ8KBo5iBq3VHVCmvG7g0XSO2SdOBNELb3ORYiYs2BRMLNveAao3o2WIIk9u8g2Ji
Ua8yu5qpQlw6qk/NTTwiFARtegXMNRFkXYzQb6pbpfDTudboi0m+U0MTN9CrLgq5jonrfLKJoOW6
Nt3O63YSooU7QAjNH81OWUMe9X5O7HLW9LimJ+clRHoSZNRh2liZ78AIgJbJi5fO0thXxcK5N/xk
FW6GZbDM5qKZucWcnp20EqRJMbsOfU3ZNrEf+wTgh3UT+de95pLvn87uxC2dRppSCBgyAcKEsHnO
Vjr0la4buXgVgJll1GQDvuNrB3idNuBcGV9+2TJUcmBgdmHyXBmbJHCbaKeyIwjEwBLDjZtIf4wh
nMNm0n2XJvT0CyZvTzWQzJZjFlOk+6R/AILABZYFRVfXifjMcC/NKaA82Olj4QccLOduY0M5e6Ad
noa83+vKzzL1yVzZdM7ExDOVqm51ZTTR59p9FiEBZgW+aOcIXy4i406HMvHDGNR1RZPBjnBWTvLa
KMtKX4b5L2LeAmftsX6ROvtuTlHjwjsFbgIRYoggfl6w5xM4gBEcsQqsalXpatpb29Rumrpg6uoC
gPCamT1w4Sg7Mzc5ytqcA32jIfwBmQ7QkqWHBsF1i0ZZBHeL6zvhwi1wZmriGgOiRSqtMdJq02Ul
4m1YW8vrJuZGM3GNqlVs0guYaNP9oD332gMdHrL/ImTEQKyRth+1bkCez5eolJCByMcHQScfAMIx
+SYTM8tyKU12amPaIaKBSTITBe7lniYeuqQ9J0xd9JV+F3bu6mG5FHzwwN22Lnl/f30SL0VcZ7Yn
t2kPnj/HlLCtGi9RsZTxFtJlOX+C2lHNvoXmWpCHvtzIwjPUezInKHvhtDqzPvHImDDDKDvMbhoa
C6b+rMAfH7PQDXL1KS/mOInmrE2d0klYEo9RV+McNPJhtBDMyFpXTXcAc87M6/jlk7cWcp54uhlo
8DfQbHzuNyQq9JYGGJnZ47lcQv0OpV0pwkMJ/Bt4Br7nGbCmQjui2rWnBpS745frn3Dh6Dz7gslN
kKdUcbQYo426Fsy5VGoAuFUa+N5L07tu6uLEngx2skksoqaNmmGwDTd3TAn9wjC3xGndWE8WLP15
3drlgQF8ghuWoC14soxqODDoEGFgZrkxoF2dA7S4um7i8oD+MjE5WxLeloHSwYQGXGhnu0UMPaXs
Jm5XUfx03dTlHQiSxn8PZxzuyeNL0xkIBTQ8vvotCmfBrebXt/QnKjGHLHHNrbFO7udu1QsEkbh0
Rhg2tEhAWPOFBkLrYq3lsCkem2XkgSAeNJjQeXX5AmVeiICnXrdM/cJlW+sOv3ED392RA0QFZwY/
esbXbfLXh0wOgDKGW8oEH2Luk8VTvAPbS2otdOHRG8DSF/36FWocpas8Zt/Ihs087S9evyezMHUk
IH55ZWKV+2QNDmuV7EDpa+hLDt11q5wb6mW3/WuoE5/KuyoGV/44537hgdxg9VJ3i3Ydec5RO4ol
1F/61RxZ/GXnomDsAcMrgPfTIgVmt5S6muD6gphEjaaq3Brx0IMb9e1tYtauiYY83QqXFg8Xiaa7
OWRPGvMdvQozceHFLXXyJZOVZkzr6qEd4yh0yklwrWbgtUKXdOXJOR2tC9QZcO8TW5OFhSRMXGg9
Rm1ss5tbVGXaQ3QQa+sRgVTsWqOWt9/8VLz7CH271z16bpiTVVZ16QiLwbRiA7VgodtGxF5VNW7U
fjD5X9CSno90cngUUcapWcBcrzx3IK9vyk1lr9MA/FbGo2MdQKnh8nJmjBdfXpRAYw/U4vQL54oy
6FaTVzAaNLHbI11PreIezBLarK7lxT1zYmn8kpOz0TRL8E0ZsBSi8MRBX4FWDNWeOQYuGwHLCoRX
KJpSJrcXp7WITTUVCynwFKaFH9XUZ+qcmvDlWfuPmekrL4Y44BDbMNMlfqR4WXCIa086MyWOOSuT
9xwFNx3rkgwzFq/N/pdwDlHmhc7fZ0If/e6vwUx2M0VHQ6+BsmWBZ47YqDV/V9qsfM7i6ENrCfvD
4f7Pe/c/4Ud++ONCqP/1v/j1e170FQ+ZmPzyX/viI/vHIXl9/6j/d/yL//mD53/tX6uP/O41/fqH
zv4Ofvifxr1X8Xr2i2UmuOjvm4+qP37UTSI+fz4+c/yT/6+/+Y+Pz5/y2Bcf//ztPW8yMf60kOfZ
b3/+1ubnP39DifPkcBl//p+/OQ7gn7/teMXfXgX/8lc+Xmvxz98UQAZ/14AHB90c6tkAemKt5cf4
W4BY/A7EFnwZtVTrD/LNLK8E++dvxu/AZuJvAhRqAJaAXMVv/6jzZvwtgE5/B1Hk+L9tB/VlNIn/
9u/Bn63RX2v2j6xJDznPRA2jow/8dbfDBPqTUTLE5aMhLa4aEx8xeQzxoVC0h96QYzANltO47X+2
CZc/yxLlKq0UJjrSM9WNVQMU0loNHe/GMnZ62WgzZ5b+9WsQwxlIe4K5BRNPJwez1vEkZcEQH2SC
669SyFZT0+SpMxmo/NE9u061LPMaruHZ4wxiWTCNQ8vSWUNf+AeJpOWKmqZemdL6sSNJtWoro4Ta
FG401vXGriSJRCOU84KW5co7Wfc/p/ZsKs9vlXEqAT8FmxZ6ESEMDkTe+TnYRYFo7FaJDmjC2AAU
usoyEeG+rlUP2Pb4Pq/aEJ1qVGyF3jqHjGqhH+hxspKFKXdNHVbvTdrWT0US3JndNtW0j+tfOCHo
+fxC6MwhKwu2uc/WzPMvbPPEMLoYX5hqiXo00qL9xYMMQV1lmUv0CZs7lQ6FO6gl2EoaULKWgx37
FkgYTIpsNKvrcm+khrzPwpEiIBvyVexw4koFyOhKTTMfsKhkndNQ3ZeiCW+cTu2XlqTA8HROMHOK
fnK1nPruiCtGowcAUcA9jloP58PhTWSj26mo9lD5kanbqhUxXEjLGT6laeCF4DyW0JcdjrWJ1pNd
K1QgIoS152gzRD6s7QvuijBZ2UkReUDfQbEUyccYgW2D1umhUN7TSIG2Vmo58PlEWSmdmR0A42ig
LFbrEQSNhuSeqtEAbvoKoqpjm16JItNqGIxUdUtRabh/BwIIZpHku64nagk1RpI8W3ZJIzdoyzvF
6ZWXIIqLh6SsLWhVEiVy3Lpg2Y8gB7+WposPLFmpuYmAKIELvLNzh0yVnnmO4MWLITpQvIRt0Gwh
lFjNuMy44U6mGOrzNgX7nQ4CV0j/QIbxfIpHfYs6rHn+MGi95maDZvmCzktFTfb9FzOTt6BBUnBz
5yx/EJBWXinRwFbJMOYZ6jwMkGqjt4XGfsAJUSqMwvQpC9Ts0SHNY4rJu75JPvEFZ0Me5SuQKcWZ
bCH+mhazDFt2Eemt4jikg7ZsiNXd5YNpexbN6U2jaekChzlAph0DG3ArtV9oP1RuUhxdu7gaBjdD
pXcLJkQLrI7jnEWy9Xhviz0iqAwQ0pL87KDSuNINuU5Die1SWfVOS2NtbRnCgHI2zU03q4Z1Moj4
maltdxt2fbGvKIgCbBbla7Oo1YOTIFmAf5GFKqPyCfcaXV+fiknCFS1MaLRDEzxYLAD10KCLeb76
aFMFbw/rgmNBEHT0w22EeaijZDGAYoJLa2sV7SIUkc9l/lAiJpyx/8X7xt546COARga9P/YUmlfo
XICvIzaO6AFB22qg2JhdubUSK3XLAAGhVAP+wJWsXUpuUdeIO8M1iYg8/P+RhzJObuK4lzPp+4uf
ZYOfEeqNo67zBG3Bhak3pO7IMUeN3hK6dmdyZsyEYuNtceaG49hxIRP8R0doOMbFJ6/qnsVBwMlA
jiGnZGXpEpoPebVpoKt8fZbPH6PjIiNlir6JkRkAsKTPuvKJIR1cJbVB4vw4RGm4UPKc1W5Zxcyr
s757SnNojFw3OH75+chwVgNAhuGNmN3PcPjEYAXlGShFE3FE+8FSbVGgrjVUQqyfLUcUxlMPhct0
xuYFV7bQZ/P5ZEIDOdhrzqczKtSYOmZbHFFGQ89o9cB6NFdXzSrt6jeQZXgDRJCaknhACvzS9XT1
d8cMYBZot1EKxUMQDTjn5rmVGjUzZHeUCguBjrH6+5g3kHQH1GlfC/0Nn6RvDbQeze3hibNSFVTA
gIRhmm10lNhTwjMja2qQrZNqb8hsuFMLDmyglm8lwobI1VpgrJKaD+DuzXN/QM7z2WBh66MfqlyX
DW1ecR3lhygo9ZkZmcT/KJmY6EGC7+EhAh34P2gITtwgbjl2Nl7Ge0sMeOrT1tymyIMs0rQOHgYw
glsdCnIiiImfFM7OrjsI/HTyJ40hJFvaGaR28G4BWSJEkQbVhoiCCj8qTQvXQ1EM/vUFnOT/8bnA
xuJFiq9FNhMx6GQ/KvpYlYkHZZ/l7aIGGYDSNjeaeeuQ3tOz3A+F7ktFcYNkmFnCyX5Baxh6WVGm
NAH9BsnFtMEpCLMsqqTo9z34jqnorbVe49RPJEB+RaKZfl4O0dopu5njd3ICfdqFeO/Y2gwSWmzV
c5/Vkgi6XowNeyI5+ETrvF4qdh0vbIfOVVcmT2fUYR08MHAY6EgWa18A7k0vNWFzKz70iarc2VK5
yQZFWcKxHeisNy7rje77zIKeD2+kXIG+uglKWtxwKAZPqV5ShF68D6rhCD2GwSVpTj0S10MKvqFK
W9vJkC7DNkw3pGzsTV9b74FahX5uZ9pWHSrN7UC75gdpRFeKmoLC5frnTQn8xs/DIx1tROBbRQ+P
Me7rk+0BLdsow/3VH9NMfMu1eFiGTcVXlPbOTdMSYOLDnrtqo7KXiPfyJgh5fQeiKzAG80Tu7ATc
DUNnoD1GFtaSWn0CAh0Q0oHJpmbfjbaONzqEeEDOYS8CDmH0VI+G2ypGh63ojJeGDpofk6bbkrqN
5k7j80Ppc+51dHsg/Wdg8qFyfz44sC1BUjBsh2MSJdbCIbzZESnjJRg7hsYtmaH4SarV24i+NeDE
MFjRLRynSe/hRN909JMQVCyG5v36nJ9vNHzVGAc7KmCNqJfDLUYvPZlyYoLSoAl67RiJmPw0KSAO
IGawF2VaZ0vGle47BSOzrwXq3Evny3zAMtjJ8MyCWALEoCYJIdXujNzMcu3IAzvxK1RnFl3vaDM3
/RePxxmCpmbQFGiQ9gGF7/n4AhFaSDXT6ogjrl1VxHwu69L20OnyNxEjmEmgjTGZ6PnEa9f+LG2c
zqRVGThW8upoiih8QftKszQzZ6drPHRlh2wnc5psZsdM0+gwCtKmUW8VT0a83ae0Q7Qsuha3QXOM
EEv4lsL0g1VmtavniniIcPgsWd/Lp0Z31KVat2JB2YAIwzJSjxgd6BMzGQGaa9dzJ80Yh/714Bn9
avywcQ+DRhGw6clWHmSXkboImiM4a/EA4br2g+tGswsCMmzyvgh2AaTjxjstgbBpASKRtomQPYh1
JCC7G4YozE8MM4QcSqRvk1q85SH9MDIlXoisb2duuk+g4PRzwZ0AXVlAsPGfiZvoGaB3CimqY6VL
0x9K2aUuSInClV22PmBW5RabNF0ZEIPyHdqATrSlceRKfWA/LKZQKH859UbTBnYTkDq8Q5Ql3sxS
pCvT4cEuDYv8Q89AjBBWLYEub8h3ToE8QWsIfREXpnPDdJotDTCt3FW5+kON4/IJBwO0p5Ads+/A
7YPrbpDVHZOBc2xFgUxwNNRuo5n1tiiN0mMkswDNSOdwc1OQ5biUOB5wX41nM1xsslGp1TUpKCHL
I6i7Qtfp82Ad9KWxlTmt1kpeiH2YMGXdygayh8PwHKTU+R6AZCumVerj5BXL2DJDVzerftE7cX/X
Kwbqd0TL3q4fZufP+k+nww3i4CuB/ME9Mh4GJ1swarIUkEylOCY9FOWdPinQ3a4Xbt4lpicGc1he
t3d+hf9pD3hFTA5e9oSM33NqTySmFZpBcUSYob40vQruHCQ+Ku4gE9MLa+OYlT6z5b8eaGAXwzkN
pmcwaQKNfm4ztSnyNVVYHvNOs9xKB3cfE0a/wHaeAxBfmE4QyqMHD1ASOMCX5J7StpZRwxRNae4q
EAK4y6NYQlcrzrZJE8QzV+RXew4K55BlQv0G/SLTDiI7tRjDGyQ/0tpRHmUhAZ0MWA++KCAuNCUq
ZvoUvtx9eI9DBcpw0HiBNPWXvr9aiIq3HFkPWVnrQasKFwKarW/x2nILC+1vUZHmm0pt55C1n3oy
Z+fNmGUw0Nn4GRJ+afjorMYqIgtD5Y4iv4N5tXsrtGJ4Epl5p5cmWUkcq37MVfQUl9z0Y7MwNwmr
5LLQlMZVMj33EuSnnpNoPeTccUXMW9dQZOc6fGXhJ3td90NBaRPyYHW1zgwC5kB0TT83SRs+Nzak
lzMnWmA3Q72nFOAmRm5QrhMpml0+5DNM4V+cdhwuWh2RjiVoYJ7ewkUV9Kls4UkhQzc6LcH+nOIE
xRs3mSMJ/7InJ6YmL/ig6bMh0HAG0ELtoOQJquUMJDiJdJ4FK1/0XmgzbqtfMIlABeH9yKSBZo3J
MWC0WgT6Wpoc4a3qtjOo0iySxMlfrLzUICTEyYLYLFtWUj+U1dB6Fpf9LVTE97KODBUkaNA2Uhm8
wYkG7heSWMe85hVS9x30NswAxOqK+BhDiaXVKrnqdtVQAAubD9GupINXdjTfijSbG9kkAMRIgEwd
T3yccGDP+Jq2AENwDQndGG80mbgDuCN9pxHogytq6WfQaPOcznhgLYFoaFxl2wBo5+tH7JczYfwC
UNoD4wYpDYRK58ddIgE9VGKQ7HQgWotcpljGB4lIDKI1Q3vsZRqvrhucZE3+GDP4DlGSQaufjfj3
3KKaofoTMZYcCS+tLW0DnyC8NXNcxZnUqjXgs8YdiOVAPmYMForYxuCarJvLhX192mHkzmcJDZ3J
CMQnl1lTgXmt0sPkWEU9XzWOw1axYedoNQoCULLVH3oQsDUaZOkyaOsAmXgTKXRQRiN9YN63QUVf
WdQ9XZ+drxsZJTzErZ/kOmginEwOyOSymipmdtS4SZ8Bv028QVp8acaKdn/d1JRCY3Q+pOARDSJI
RtJkmn2A5BMSWAgSjkWtx25OGTp0elRXQP1Wg3G1BSPbtiFG5tfMdHyu9+kB5L/4M5LRbaZBBtU0
FIL0QRbFK2i/gtQ0yQF3rnV0NOu68CE5B3lzLevMdRA4UGq+PoAvAQ7Ki1BHGS9paM0gFXfuSIam
BIXBkGQ0aGqBvzDjPpKbdOb0mbaIjdMEIAKCeWB1cQhN2YhwHJhUl21+bJXwg7f2WnL6nJekX5jc
DNcNyOMAKufBPVE4AEtgPFxZptZ/i5HZWSSqXs0M+9IGAosZeFaALgSJ1TTXib6uUOVOlh+VDHF2
GifgvO/1aMsL6xGPvuE26/fouVd2djk86qls1u1c9DFmNk+uV2Ru4KaQ+MHTBT4KIPj51IeKBqEu
kct7DcmCZSOGxjNi9Vdq2mBLtUHXFKJlCiRpbQM2RSiDpO1MunwS/uADKIGOENyXoLBLyOgbJy9D
EoUxqnhqdSxEay2KQULEq46eskh9DWuwfNYRiNoiq0Q+lmjtzJk5cbw/jAP4jsAXXvGFjBuoKjOy
rKI+hh3/qSu9cYMMePp43bs/lTDO5nh88I5zjEGChpZOssuWWbVDIa3miHwqXRFDhv6AkrSL5cjR
fUV0Dc8nK99pepj7goNMyuBSLhXGgkerGOJjnNPh1Yry+C6jUbciWhy89A4IFcNaBdWjRpivs67x
M9I3PhXC9FmjDz5P69QdszRrIRGApFm4R3sukqVNW+86ZscrW2MvrZWkK/CAgiSuZ9WdFfc1Akup
LPuod3bD0OW3rCsT1w7t6LHtbOje1HriM7123KBsDZex/EdZ+nm/a3ter1rbKG9C//ocTl8O2Lfg
ioLuD5bqk6h9dKMTN0lbLa5JR4Zj6fB30lO50B1F3SYglzTdPB30MZBHo2nEdbkKwr74EbL6e9wg
SVwlMX8r8lTctkVV3FMmgmXIGJRXCnB4thEaKousoWCBzOXeZL2zcMAu6pl6YIO0I+/1W9IGOqjL
wmQ9lMNca/YXH0T/KJK3iP7RAohazsQ7SKrYqaRMPSJgEG4ddcp9xllw+PsTiLqKNXLOI6RG7Hc+
gRZXpdMFlXZskg5alHwZ9vZSQXbcYpVPNfHAqLVWOmPFcezF4OCF4uxBS1dZ+BTWe5B1cpf0t0Aj
uo2DzhixTirxGHPQpErwzoK5FZvNLQhI/3DjzxyUF1YfqVhoM0MeDMcV2MvPP16COHywHEGPjZ2n
np3H4aKieZa5ht6Bv5cIjlXugW3V2txkro7aoFuFUX5rlLXhWgbSOW0P3uAikgP6GSCkx+h769jF
ymxMZ1uihn3fqqgqUEVNfsZOBbqJDrhyrrehZ4Ymapu6Ltd55CQzd/c0ZwDHHt9rCBxNZFTQQjJ5
vGiRIRMgK5VjF5PeD0guUA8OD8nQdgeQ/xa3lcKcp9rqhUdkY7tQFDPvZNkOi7xHOZgb3C9VtS/d
ctBD4uJIiVAy6iwvpnxO82fypsG3okEWF/VYmkEO77Noc7IJ7Ti3a+k0+jFXoEWlNrmzqYqBow1Y
V9bX/fWiKSQJUeRELhh743zFw16iZR3YjqOOfkdEXGWycoCAAEtr1h6vm5q+H/8YFsaFBlz8g0vo
3FZngnN6EAU5kmiAEJsRal7ahy3yROoOQa/LqpxvEhqHq15znoTT62tHDUpPcND56Bp2hxrlM8/H
yWv+85uohcccKCgcJEUm32TkoLIzh4ocOZO/8JYuMn3VWsF9QqTtXR//RVO4hLGgyAahjnU+fAAn
mW0CeHDstPSb4qi9G2fc8ixFDV07D9sZrOYFj8cJBAFDgAcgqoLy/bm90Mjh8UPmHJ2G5G8WuKAX
WkhjD1z+beJSQB1eOqnbtccZaH8DqvykZkuBosm6AdBfhByHog+XBnBczwpIGjYD58VGQ8YTtbY8
muuvmcSsWAkkPFBKAgPOWJmeJjxlCyE4UQyg9SEsA4WvLt8J+L7XwAZBODjRm02VcXPmVTR9Go5W
gRcDGgu1L9j8PBFPtlpbtIOjtWn5UDe6hV5S1JvSzCr8PlX6fYU2yOes6cgrjuXCi3On2g8pY0sD
sLc/lutvATdv+XuV1/kvcRW2OcI7H0T18SFuX4vpn/z/ELsJ0MrJRvmC3Xz4qN746yly8/Mv/IHc
1MnvqMnoCFhwnzqoUeM6/RO4SX8HnhpZABRmQecyFq/+jdu0gPVE7AFfAirNAefqf3Cbhv47StyA
bUIXZtzu1t+DbUIGCXvoryfn2IqI3m0c1waQowbShBjp6XOJgw7XscMKMnsQ7t4iDaks2yQ3t4od
5q+QCGie9Qp5ij6ymCv67gcBSmnBdFHtKUR3brjkxluAJgNw1nOKdFrPnpFEH3yzGYwbCJ3y1IWu
t/2CfE69AiQxYzvEd9nB0UVyI5GS+SVDQ71XEm5u4JPKnQni86NSy/JOiyJw6HPkwFXNELdI8IH6
Hkzhi0yyaClxIXt6ZyvLWPB6WTm68i0SpeEVQg03QutBdCF5VQOG2JX31OwNMMwXw4oocfSW27QB
BorLDQHnFlh6UnGPt8Ow64QFkQHB9JuBaQMCjCH1TYvFN3ktb3VTPYS6tgw7+5hoAfpndO0hACZ2
MdKWuhC7bjANJHh1KENNNdeWXdAAd8bHxvVC/xnIFN8e8iVPmgVo1rdVakOcPoammjYkLrHYVifJ
HlKVskeoZybVmoWmPDR9kPqpI0PHVUMpn7Oq7W+yjIb4+kZ8UFngMZYk6VobdOImaaG7ai/7Ny1i
6oPRpOUGActjPmTyO+gWydiAp6ykBkFuRu4isCavkKjN7gOAdG6HnBbfZIY6io2E6trOlfYRJeEU
0iJF2KCulMgtK8HcL+K6eRKkM0GnzJJuGQKrtnca9t6U6VKL0txNkYxwkyAlC4USKIraInhvWMtW
aUnEPSGF42ZJqKxQ0mq9ojD2gFcaOJjFwa7Fi9Iq0mUlWcheNxcqkkEg+vCgxu5JkzV3ZdM9hYXl
uH2nAv/evNmEH82Y8GUXx7dqoBdb2kcqAEEDqLuNCI1j5rATbbcrFRA/p+YiKao3poNQPWzCeJml
7bdWp6wCO0rDbpSyVqBLUIKU2K21qgE2w8o9O6YbWtrNU2NH8U5jVO4CitlxQzmgApiW6I5Oia+2
ReqFUeVFPFvK8qde0hSP4WGUkAX5ml1uA/BUL0Kw2i7LLldWlSU9ioja1VkQbPOGLfGmjG8rRzbg
b6CRZ9V0RSNiuEWo0HdNKgbQGkaguzWzqddqWnPo0XBiWOHKopmDZ3a/4mqvuGaftIvIhNBIpSxV
o/VxoboEnL1aNhjoIMnRaKrzcgsk8UdVaRulo83CjsROM6PO7QiQh6GATBtru2JZmaHfjg1ErYx2
rd7E3gCUrFcQBuCcEe9IwbVtm5TM7RTVNyswIaOhmmx4QchdnRd3dUuN+05JhBvb5XutVN/sVuZ7
1C7uM13li0QUaDJp0cdea8awtG3ltQMb+E1tQRqiUiN01gD76tlGvtCNjqO7Ahg+10aiGC2tiJCx
EarXQRjWrmLUWMU9SENaU1nEIgj3QmBEBVRI9CRVV22ioYYLonC/ycvmodHR/E0VzBVDuwZqp3i/
gpGX/IpSvqkMxm8heGA8xdmgQyBhL2qn9GgPuEYFbAve2/I96wPuhqVKnswuLb2moqhHlopPeN+5
wlBenJKrflaBMVat2GMwgMhS8HyV9enaRuNQ7UGIw77heKI8GT3JFlFevaNEeW9mZnPgiE6YY9wq
RNvwXjzltg6CVgQuni2Kh4Dxn1lvv9r/l7vvWJJcV7L8lf6A4R0SIAlySxE6UquqDS0rswpUICEI
UHz9nHiirfu1tY31cmZ5q26pCMDhfvwIC/2p6+Udu2EDcd/3mcBqse6b9hRJRJZxG+uj13fuTXlC
XLG+9RA54g0Z2RTbVUvffVGXInCUg3c8L/32RwNMKIYb333sY37uGmb2tgOIgRQTNIAtgh1yGYTe
aZJBv8NQumQtlLfInpAz9HXDttdr4mf13Ea7pU5RDdOqLuaGzYemNzyfTVeXsRjvtjmMszh2w47D
WrvggJPPK9XbOXVe/YRwOfKzGcOoK1g9BXcuFvreVA1yObrHiig5lFgPNPi127WHC3qVJgPNhiCu
v2Oviw+BS9sPHjXrHdNG/047Ef1e8LWdYLX7GLg2zCGaXX5FIGp/rrJTmUbEC/4hGyt6jtxnBco9
nqLSqSg46oT3z4I139MUMGTVg+7nTcHwNk6be5JIX3kzq9gyEiNoUMNAmnMyPHqju+WutCkxWbvF
HyCBu2xI4e4rF2TnDa+VCMdibjeP5igDd051X3PtI3SjmUSuPNYXft3zGndbkU9ZN0bmSP4yb01S
Y4c8BFiUZA3ldLd0PWsyMij1NGwx4q0MSOfJ3mBFfEy8xftBnRwuaD+6pOjkwF5C30sidM3S/mCe
h5llAz99QmzVMU278ULG0YOFTAvJKGkEARzFnb7Q1vA5DypNXuWAR8o1BGWgEdb9sn4yJ1k1uOoQ
dEq+QV0UvYTBOEns5WvEjSDmJE4P01h5n8o2gLsI0c8eTYYnImvzjFYkyciM3XsfW5MZAfJ2FVCV
tT6K1phGyz08qberU8ae6q7HcA6xx+sYBm+janDErBjBBVjoqdn08onPo8YDHKvx93rb8ai1tn84
/qe16BtDX9m6cJe1nKBCIuWkQa2kD92wH2FBnS8GYySxUakSxDoCf2wKXqXPbYtA4ta/U7p68jqG
l3is4MY/tzub9q9gSVV/Gj3Hu5V6B2PWfR99JwmGAp/tp9CBW7X98snOVawr6roJ26xLq/W+AZh+
SToLEKKdj2HgPhPngTYhUCiQ7+XJX7d28QyXpPRBcDOpbNlg/5HUQFUqO34qV3nFyq28Hd9rpOw+
xVaynRu8X+nk9t7Go9cwsHOBNoJe/R7lGPsAvrtFCIE+vJUBookeHQzSXpGShN6NT4t6bhklZdKG
6UPNB/PZaBuBFYFnpuqJKu3WxZlAYMuxjuIRRxDdH5+k3k0I+PkdIx8azpnba6/sjA9H6L30bfiN
ONW6RO9l8IJqAbdBNGlGBWfQHfpnxEaxXVMpXegl3s/jZvesDsCv9d9SOtlCm2i4wywTHnirUNXH
avnRV80B6Mae4F5G3nDhybgHMIcqmQ5LtmHOfGvwHetsWAmHCUA//HZIqs8ENtX4acn3IHvPNGv7
ln8r030y5LfdExGULVJ+LpR2w1MkISkNQ1LDUsAnP5R27jx4bnzlcU/vZ6zxDnG/DoWJlyCXMzAy
1U/tlxvSqnSGTNnWUfo68/6WJj+o5A8VPcVVjRR4/BLt7IhIkSgUCCztkR7l7ld+8juLmBeQXmYG
KDOMIfjEcqj16v6Bj7o+bSNBUBDyjrLUtPzeT5xFPu8mZMkIPAIDXoE0hRf2OJDm0W4re49ojZB5
AJSZisa1BmYSjK8grJgxH4WxSLICtClRxhvqlSG2Yy3me0inCq/9Oa/dgXpTyYLqOe0vTbIpmvEl
xq2YNrW3bQLjPoizqmPbu+APUrwNnF/rM2vodNK8oWdb4/fWa7wcunoVR62lPW6WkXeVQBPh0Agj
xZSMaY9dS9z5mVAmyRJM7qVlgO4Q0YOYLNdH1YVbA74QQjJ5WpKmCk46XCZThltIq4w51uGWhh6a
M7JiUfW3c96AJvVTQ7VVymja82YYP+apD3E+1mYWBQ4+L3wfICG6qKDO8SkHBTED2Ea4aENmOx36
mDxqWuplQFQQmecUGgIGbkWqvXU7eozxHt33kGQttvYHadQEp2oDH9BQbvYd5nFDrhLkueRhrNco
Y431XwbeEYI/CHld2db2SHbqIUnAB+cnb8Fk4GRcI0y2khSWSTHHDn5KOda3LRVItq7YjkNCVfhr
CPvRNfYovnlBcicTmsu1UTD8G7v1pZ/hgxrTVtyj/vNdi2zn0kzaL7deNPcVOBE7yiP9SdoFF9pr
u/EP8cz22SG2DvqmeN4to3pxZtQg36XQ0G8DGo1wQjdH2oDkpFL0zqsP0bbGFwEWT0Y7Le5CbTUi
fGT/QjAGoDBhqMMDEuaC4i8w9zz8iU/HHlXdxUXtwOMcDdyJpWTRpTL2h4SwpOhvifB5CsuJQwTf
tqMVFUre4MfD/WobclhqO2VU8jSfdItWhXruBMMNdlJTvO17JGoViR698+wl0CbM8bazJvHPFV6+
UlSaHoe2VocWy82ybtXgwWDXig+zgiHSSrABLOgzeEGCtZBMrAf8EB5UX2No2Zu5C97j2W1dgYH1
yVfpL4Hzm5F1yFI3I8NsErz0JgXiLMGcLLjCWFQvPkoPSEb3dcLBQh1nD4lTnnd2iBI3z1tNn2Yd
nhLTRuUUBw8YGH7a9Jsu/EharE7snB4b0aDHDUAz8eenERNf5uicntKasmypwuaI8wFq3zRPH/iL
/qjcEOXtNL57M8gtHSzAPuMu/D239dkBxsu3fs4CsYGLR6+LQoRkW0mRGVbDGAk3wvNlnIeWYGDA
1qNkrXiHfppdltC+pcYjZWclqGyium51B8PH2Yo7COkGVKA+OWyw+0UEcFJHVzahVq1VhEQpz38F
AI+RC0MFwHdo0fyFVQX0QtkyDDLz0PWaraWX0A77ZgiGs4LJCNWgKmxD9Kw34e28atz2yEn74ao6
+UAh7LCt7X4O/hDXeYr8izBvm8B784cV8gQyRnt89WNREQO/m6p7mR0mRJQ2LHLbdMKsgIE+I+iQ
nsYKviBZyAdo+ebA7/ej5FVbKt+xnPtjVQRV3O7xC1W5pctzg5DFNeFTUXtTiHC91hatk9WDYhHm
HcXeaDOkY8aiqj2GSPj71brAz6NgihDdrmhJ5bLjaSszRxaQ15lLn0jqMBXpKrkqDEaJna5NJ/r7
CKjNmaom3qnVxrt4Csso0gkQfyWLhWI6oma9VitDRnmEBlNNd6lKv1qbxGh+sK0QvSkXj5xBxyBF
F6u0WBP1irX2s/ZGJImqSOEJMj+mKZ5hZ8txXiN8HSqF6EU5hA6qkCc3SRrc6vldBQrPyUXrdh8s
/c8t9F3OKJbmk8MAiuHFz60w6JybO+JpflwwLzOJ34MkzR5Ic50FK6znAK6QEqK8fRMHhYxWNDwg
taEBwZ/uTPDZTDBW8Ffys40UEu+xS2o3qgvpbJWnwJVKfHsUHXEfwjhWTGWSKDAc+u0xsMOzCtRR
SRwyJPSkBW0jFOEwkLuAhxe8t1nlVc8d+eVh6b8P/WjdmQV67YUDJQLMdeod+8mMO09o1xWk8PtZ
4zEeu+AZb4W5t72VJ8FGwBQDwYw1h+Dkku3IkEZH4oqDNFHtnJ4e1JCW6y13fE7Xg+2cn1XQGusA
kXgS8oxjDbwvh1Da7XHcokcdh82+r6p1l85yLeLWvM9pZO9NBxk1zCA+0hBVZRjbPUIXt7ztqitc
5wmyA3sE2GycQI5gXmfR7hBpehmF/pbQNpX+GGFSxb9rvy7NdhqM+gBvVD8Kw16mKhJZ1I/oY2Fu
sR/CxN31wAvyLfIOFkuyI0Z03QHuXwskq8NHJOTxbmzjKYPx7FpaQR5T3TDUUi/4hfHtF6iwCFKc
BXI0ewoWtYHd4M0GnwOCCdFGl6KTuE+8htWv8+HWr6IIKutU5R6e58xx/xjAMhN8C785E8HvOxlk
NOUrpMIC4F/T8KKFH/9V9hDrRrR9XSp65xvuHxJtQ9w8QDypA5MKOAEchJyovxq/G2ym2yn65LRJ
YR07PEuyfE4UVjBCpMi0uK0xOccaoZEQDAUtUAw96SPidnUmhwrSWmziSKxOXKUYN+Owg+SWHzhi
2/Z+R5qilehe10Ud4nG8RSv6PwI8PNA9J1cfjTXyFot2ClTe+d15HoZ3q4P2gMDqZgcaQHMJEoFj
Y8sZFeWOVKAB3s7JcKALTnktqnS/TskjGg+/jG26ovTbXAQM7DGVnqAQRhkZMWBaXNAMLeAf8HKS
38laf9FmjDPXrSKbeaJhVQKF/Ogn671S9KASXE70U81e2cEr6nR6ihwikzcLq+4qmmCve2ND9h+U
tBDEEyHAtIMJvg4uvicf4yGGHsCL/yQV+uSm2ndy+6FntBMN4kbhlR3SfANgASZAo/fgnX1AA8l/
pqmD3+pWgfHdX6SrvxgexQw7nxVtXBt8BAIfvANYEPcRkkydexyX9kwmswtlrzPdRXBvXuieh00u
4YhRcDYMLyEClvZLuJyhPE7wcKzzblvpp+rik6imS1D9ZMj8zejS/O7F2OTe7QSGDmDlJEsQV9Gj
R9EwnSOLQFed0O681fHj4vB1pbMuK1OjdRJiX03bVtZM4qntWo6RcyhJtYNU76WJ0yO0N9C89pj7
4McnZbZMK2Z6kq70Na7pH+jagku9BiHUKhHdeXWsL9ZCCJyYn75yH144wSGupUWk1TdTg9tJM/Xw
3vJkSaC0LOpZQt8MUd4vvLPIC4q6fKZUH7ph+bFsSBeup2UotPqtYXYUQIQMEDpjXf9lzfJB2ghW
B3GKx1fU9NBiE35t5nq7BIpELxtHcffCEKclfPds+zkSRw+pu1poZg5K8i8EucL7WPnLBSmcS2Hb
m90JrdC2mCxl7hI0/nm2eEwWA5p6B+PDTcZ3QsTX2q5lWncbPj2JZxqk/x20+f6PBruGZCFRaWVl
DnQV+eL9NmNpcP7V8gDaTAnC4J50f9btzfo/3EiKBm/j1vVDIWj3e42GXSJ7NJDT0D7Em+kLi7Qt
bAOFA4RVv0N37B25F284jxeGav6CsF7IranXf4MMExdioP6JEb09As6kRQvSU1b7Gmpl6Q0ntKPV
ZcbNglz4mbXV3eTF894R1Vx7xmUuzfI6V+jQo/pcc47abz2vSJDFlWFl8EFCcbBba8px82pkCLf9
FR//svMsCHM2xF90rIcXnS6oVDK2H9b7iFK3I+tS6p7FmU8RpxHDc75Yw0A/h+IGpiXkxIPt2OEm
7tGSfMVeU1YdP/ua5Na676Ea78IAhxLj0XeKPQwZlcv63j97I9/3Kccntt0yr8HtT+PSQzZz1gZj
EYJAi9zTKIGyq6e7jfl7u8ABoV4iW46BDN9XNEqZSmbwpGcx56Y2Ohs3f7vyCjLypTJyh3GqR6Mt
zSNxCEJpsDFQWdgPQG9jWHClSfjbRH2+Al0JluUL9FG+YxI6vQ6XHQNIm2/z8wpzwrjBIYR7Wb+3
TXcM2qac8OJGHAMs+wHT3gzP0Y7Z2J74XK/XDZuinXRB6USXTWDN+SsQFcDiBP0vzrt9sIzu1rR9
1hZeo3rg4qeZmnNbecC+5ic7Raqg1YxXWZvX4cbxWNE3a61cDtIbOy0Oa4sh0YD7G/a19GGcQwME
Zr3x9ojZic46xksFEEyfwxVEmNmuWTwCQFAMFyFVsBEBMAses2tGmLOzLfbxMg5jmOtomKMs3siK
mGPHRshRPSavkK5oOEa7DbjJjKLigM5lFTdXAKR/Rjno3KsUCm+Azq/cDOgGk/PjEkISL1tDPJMg
n/HDmsD5CM3aC7MedtOeUAdwNCCokgH6njBI5mKpwS+K9ZheDTTWNdxsU9zrIapRWVsEZirECL2y
Be/0DA4trBSi4ehYG4t8U9AbFILZ4VoFIwoT3iBe+mpK9u2K0TlQHQJxvABORcDef3m+GtHdJcbL
/VHIHYNrtQUH2/8MR3vxBHyxk6E5pobW7ySaSOFSlHm3KLtzIQIXCNxA8mrBH7EG7nnCu/wbX64q
3ZDA75cljmeia/13UNb9b7C5IuRwV339e1S3kG0LRCyxVuYbPsivyIT+pe6Z/6mbLd7HwzR/jGxZ
3jpgz3k/UjDuOtmf6hjgPlI3o5uDHv1BoEi4AhKK9q1Go2lRCO+rtHkV21Rdli4dHmtMN7+cb5TO
UswJRZR6slgtrd+mdozgk9O67W5Qorv22NbvoC9QiAqImus6W3iwsy09zZ6odkCnDLraHvQeU5Hr
sGhdiG345Eo/hA32B7UPLMnAf/JYm5bd4UDYXZBin4AvzB+f0fbJs21E9IOMq3Bo6fn8tsC++2RF
CDFqV4X3q7QjgmXS2T+l4xaeoy7YnpcW/UjcBwv6DiRY46kl/J716If7kcf7qU+SzGM6eZ/DRX+7
yNhCIHJ9N1bxWs7a33Zua5GSTi2exXlDDrQInsIuGY+ESINszGi9gGwznsdmq741AXQCDGjgMAnh
kw5xqsXwPSN7PA8bRgu5mdfJC3yUG49v37YZobVtgmoPqJSex+WtNZ33yZapwmQUTwcifPuIjEJe
JNuCndzQ9Pula9s8Nqk+m8oseMLQXHRmvl0etXZ5L5bcOPRF6PEUqR6ays0HH3Yf54Bblq/wb0GH
wPoviQ/gtA1YvQJimKCN2DbscfwNDHNM+OX/Qgp8pEUC9HZrHcuES4dztZkIuObGS8p5UvQer1Fi
Qv13Ht//iI7x/xrRAt4gBKSj//1PJ6r/QrU4mv7z375//9v18z+ba/391/3DKyv8CwwJFiJZ5qZY
Q/oPeEp/p1x44V83HxIKDyLUujQAU/TfSRdR+FcYQHPOgHPfEoJvSup/mGXhpyAwhoDqJqCOb6KN
/4lX1n/mMUN3f2PfxzHkURBkYaq9MTL+A2FHj/NItomDIo32ARDE56LlbVBH+vE0NtEj4+0+WdK6
HKWM/i/8yH/1Orr94UFAwKcC+Ih/yr/K+XzipYLMwEeTEPzIalTLrtMGDH+sb0D49wNCkE4IVYiE
0vRolA/qUmdVdHu64jkDVQOrOW9ILgYNMVx0RAcfL8wpaW7irj9PM34QMaEfIDBzbDZq5Z/xSWNn
SlmAxXKHuxSI5WuevXEpKn8MM2F8sGx1NL1rnzRrlrRiOoi1Id9N4OYFaCB19a5xqOWh1xC42/ar
BGqh1wvEGumjWEXzc9pCMHS5h/US9vfz8nZb7MaImPn0fNz3rMXWAOtlwO317eXdck3Y+Ae6peia
RHP6D6vG/9Hd+/+TCgUWE6xHcKT/+zt6BgHMjf+RDvXvv+gflKjgrxsdisLHDio9WJzhBvz9fhL/
L1B5kGIMKiNBEm8Mit0/OVH0rxtRiUKbASU4HHNAl/rH9QyDv27iRthKgRSF5xZWS/8sIA9/pzr9
3V/wv7GyC9h/5URBvohTessnh3/Cv6a/923Vii2GY78Ppe3DYuh6GoNeHOtQsgzluytGuJjBESXj
6+iDEmH6NxbJbz72P91KT8Qi29AH1hNhDVzKVU7ASxxFMwSFPIYy+sjHWgHVCueCiepl0SzdTWb+
tFJqjD+Yxzw13/N22iCoqN5m5gpQXIes19XDwDxxqJPVy2dF8vWGefs8uCd2eRD+2uTO3ZZLXnBN
dEMQ130ak+CEJ5yfwA9+hc/xb9JKiFbAq7obyLpB+OiqorKGZbBa6PATwNniuvoVpPMBzc4dtDyX
hXUfIKSdQif4GUwfWkzCHgMJZNul3aUimMAhv3wiPixvhra3aEY4SElT8LgZRY6V15+xevoA6Xi8
a1DkLOhYEBUmQPTiEQpmuMaoDnxkCb55LON6B5rhg/CoBzObBdvB9dA6L9pDwTDs01aUSWf2bGQB
sErjwIoBYEzit8n42abTXFMDqgiTeZsuMDyi9Jnz5U7BZSqF9slP11JZeWgUhqpNH5tlyQdJj3Dn
vziflkljL7PE5KmwxBboDESLGtfKl77DYAcnh9fUiCFvKvq2snTMA1DBsewP9lhuvhIEU0dr5R2m
jQzXNQz7ssWSwTMaMxnFX2bG2KzRSrFtL9eJFd1Qk2OtZFK0ZjsOdfUs4AoyiGiDD9VGc16Df2Go
zaJQly2Ib0wwka+2x1KkO3qWH7DpP6govjZ9sms6KP6ZGsGf6LCT68xZKn6eZQUSVkvTzNOwJmds
/AgCoG7dME0woFG5Rq9FDPvdJJXBoqoq4d5rMxAbwFtq2L5q7Re0gZc2hV4sMCvW1UgIkxAKhgoQ
KS7H3idAydlWH1oFq3Wfrp+9v/4EZ20PaNnsVjtcsGd680z3IGJ7rwLwzo17Aekhq8K+6BZ0VGQC
aWKaStMG+0be7PCwei3mMPmloDxZkg41fSCYFeDemGOr3WStvVkQ+YcqmJ4WR44+jS90XI7gfMyZ
WwMPjxfgfBnSdofz81YN7A7dGbg7Nn4KoGLLunm8QMTFy0GrQ7dQmcMTrlw3CAcaMkDwZdMCrnLo
34goZcif5dDtYD1QsrV6nwGy4qOYfsGsP5Nb/RUS720dBnWiPCxWF35tjH1qM505AarlGzDPluiF
3FpHGzfPka6OCwsuFB0wBeDYrepA/tZhrjeaW7Nv4+BeD3LPuuUx9bBHSGDbMvbLa63aR65gXz3S
Z0X4IyTMT82A0wLsktxa2DQeXkhLEQffBTs8mfvY39o87NN3OmKAAfEvNNXndmt8N6oeIZIoZIUI
NCkPW4tn2W9TjDj+IWjdjaYCdEKO32zqj23yTUC4z3wzPs+BdzIVlrTTrb2G8zGMHQYUiBuDIbr1
3v2sB8AV4VfCtDuykMFwc3mDZ8u54mNhhMAHrHGmyEBe8B9d3llWrsbm80Z+4IhWed+RO8FCUbZK
RVmAYqM87xTEFgoI0t+rNhiOsY528WhfFCYDIM33LgAQoxez70YArJM/odOBh89+TikHAlW/Jt4M
wXCTqy59bwCuJWS8OrhxFolrDuI8d0Uav6XDa528imTZ8hXDH5wDMbrO9NE1Ewr/5kAyxCZlIW+d
1vsJ9gQmWb/GVedTiHVzCjuHXWPS9gCNBZA37DVvPV+0NHd+Cwy5gqMWnBTiM43ZVcBMecRyE5pm
NYKvAbFAQl4jNjywCJcNgBFuCagxWJtNMSB0eoys/dGw6Cnst3wgYH7S+AFeIO/2Nn1VFGBKxTUi
tLDaTER4V6+0hWTOfZuRyj3lgmaQfzzaxf0UtxluNunt+0te9Tw8phKMiLUCuBJH4nMGDSALhX4c
lb8TG1iRJELJZat7ny3+y4Qc6MUwNsAS0l9zBPMR8M1Psz88oBQsEMrM7/FtjHRL/WbC4VfM40s6
KOTEkQcu+g+U86Ou/GPv4J/Uw2W6Deybr+2BWOPDdlof2TjgNmMIA/2PwMULsAjeDsCzMfYgiroR
2M5yilXzy4NdCx4vF2QbnLzglX1dSfLVO0Cg8NKoy1TTtyEWrKjjfiqrVt4vc3hBtCvAJ57+mWFu
u1uJsKjygcUOsuFly2J3GRX/ucz+R9L2J3hy7qHzwAZAASfjKfvaFncerbxvYPmVbQMSoyToklmK
ygAx3PA+BK3axbx5aOj6JnzvtwtgRJvO0zGESxCcuKBBitmhStnjzLprCAas6NXnuOFB3bAsTrCE
gTQMZEoQeSaznMFVu4VIsMM4w7ACT7kpxQJCFYvL2sKTdG4C8Dco+WYtecDX+YrCpWFhKA8dBfvV
VQmASmmf2CzdTcm04bqjZKwxllp2+b3w4Hmq2jGfvNvOS97h6eiyXv5tb+uXGrOzmODnoMi4a7z1
sdfg4MwmUbtw7CAYDk9CJo/N2MFmdLOIcnMgIsJ6sYHZI/9llqTPXOrd07D7MiQ5gRUIhfGwtVd0
Mx2KDYxi45QBTojafNrAPVbzWo61bjLZwN5Bio8A/gp4s8lBjwQL/bST5RbrMgkc0GW0XJO9kL5/
7Ufzx0vpYdwgS6zB5hTjUno6OTt49hyFFLhbs78PQ+cKyoMR6xIbXBv5Iwa4A9uTvAHYs3buOEX+
XYe4oHqaFfxSNxhoBhvKg9nNYt31N4QIu5JjxGFVAo+tn3CR/LUG8P9m3CaZjfz7lSHtGtuQscL3
FActfusRdNS5xVfSfRoS1me6Lue6xRtBUvdEwRXIphaCS5kgkX41OM4DvYCJHeahJ2mW3pCrZRRu
P/wNzRLRJ7jsCPZu5ms/bH7pYqDUHTV7AWpPHjosgmDw9hol4riq4Qt73CDXaXNVHGSlQMxTrqfm
ENNh3gXTTUobdS9e418IFtZ7FDILTXyIhewCgI2PWJgAFAdvG1uHnQ6xGE56AFdTFF6UEDZbDapG
G5xWp6u8rvj7fEPttlXRPegEyOUCGgwChM8R/dujLvIbolljHQb3I/y7k9wM493AyGcgsXnG6kvu
zDrdoc6dHXUXVPIVJbG5smT4ZMBQgMeHoKzeoMRmRb8F807rgzfoTZO3E10zAGdbwOIz4NevNCwR
xvQ6kfUpts2PeVuvRDQXY9pPZuHlrxkY0sDmXElqbJGjydBiTRuIJJREK1CBhuQP0D0HnP2W1MYl
6iI2ft16P+PFBTJ5W5ViZ1/5txyGe4/QtpgVfZyWG8o9+HezvnGC6XROlgl+kZ73LOYF69jpLAg9
8RG8tMrSb8nC4MyW+XmTyasJk1J7yZ95C9M8vqGvvdyBQ7mrYwkmNkSpQPsorpbHSiy0wgwGsGDP
Dx2SJ0awR40/ouis84914rkNWQVC8XxZtV9lKKY6myQMZuP1xtyqnubV9WiSsahIdfvZLfAoDAwo
Njd4GMKmO8jUMfKDX5XT2mw7wYdD52MH2in7iNMHBnhFvic1vlbVcGxXUCEELSVMLfIQ0DOwERjB
9OplMFxCyU7PhqwfHsPWz6PgdOllfSGVvoDh9AK6233SwXx5sGecYYGvdX6BA9rfQNJfBuuoyQcR
gXvLibb9YYUHdljTIwf2kjlIwBDOEN0UygpEXfvgejAdsTf+jRXIFdGhNfqBHtvTNr3n0SSwXXDY
xo5dTm4Q+4rtkW+3qACSgIDRrjpEXvpAZHqcDP9T0druI0bLHq9K6wVDVhkoZ5SY37sEIE6PjYL1
ujLS6dELgZn4CcyrxNTZU1fHd+CA9CU+vQy1aMe79ipVdEDbBSJIfUOeUXV88KL8HnhImDB46Hj+
be2Wgsbg19GNbTnn6djYw2ondOMoq6e1nnyYVUCjQbHw3qLltVIhaNTg0agm/XQWjavpJzS4qSkY
i07SegIqDOPtGlAn0KaA0x01vcumFEfVTNglU7/bJSF4r/68fphegunlRw91iN3EatrypiDO/c68
00mAKty8JWo4N1VCy2qkrJRx90klbmMIzU3OoGhfdDrjV2m0gS76P+ydybLbRtbn3+XbowJTYlj0
hgTJyztpliVtELIlIzHP476frF+sf6lyf32JiyLD3nVEV1W4FraVRA4nT57zH3aNVTRYJDgVEBya
J3WTvR2WGAMIibWqMdbxu0Ymv2OcszzYPdKewor2Q01InCztZJdRc4IWQBPA4SnqRvqzJfO3Uorv
nWgsGkMJ/Tkb0EpTHjX6TqUacaTG5iICunjPNNzItzr+EBA7jVYfdK/8gpBizMMvwslVwltJhF+Q
Pc/fHGTG8jz+xHH9A9rrGwmsCImW3CQrb374FYV2bZEfnOKPWUlzWyh1NVZ+tMmtecECt5yndDx0
WpYf03Qxvkk8NMDuVuDfDXNmI4L8nmkxPCLH9d2QFTmcwb+Vxw7Gua380C2gvxH+X3ZL5gWU2/TA
mTUeED6glMTY53YcVM7j7GlfEgmag1whA1BbGNAp4uLjAoycZwi9r8YFgefuDK5OIIc/PBQe52Qf
AtkJrXNod2+rASNr2vRGGNl3ckjfO9YbH6/zfU3tZme6NB7m9lxV8z3g93tHn5Cy8gSIXcAdrXQe
fB3ajGE2X4pIAt1GBA1MNs0ARzNjbnT7XafD3KzDs1nZx4JH7pJbZ6cAw2d79W/TAKcorJfPNQ3P
xALJRPQOx/mZUmBzDF0LVK7Yl7578ov8PCFJUaQhvcIufl7K8iFu9SdqwE8dKZh0ik8AFj/mlfgA
lP2zMRp3rZTdThgtfVgbYOX8kTICxBq/fevS8CUzMcmCTNQlMvNrWHbQ2Nul4bHbf0mS57ytPzW5
0ANEA1LAPfOPZrHvgQvbR5sMLBzVM14iplD1oJWENNBtd8y9QHgya8As6VZxDxUBmGfrwzziHO8s
WAwdusxa+Idl/jYSEIelfod0lDwNUfblAdn4p7LKn4aBJs2U8bgewjeyGbIzhs/3BeM0+WztYan9
bN36sdK9vaMDDK14TeuifgTJuLddWoBO/GXJAdy/FdV3quf7qUuLwEV9tKvISXTIUn1LH5BWyjnv
ntsGDrkIy/dT39Mej/Mc8X35YbZc7UEH6hx0iPse62Eg13f159m1P5ap98lCzmaX8w/s5gb903RR
KeUhs8ofAtr5DrH/Z+BBMOf68dQ31Z3uGM8V4EojHO6cpv0YS6Qxi/m7SMR3t3bdczr9mWTTOaGS
kBf4AVT98iwWF70F7YfBL/rNBk+h696Xol7Ku75Lf5QhX+EN8/A8z0BXKenvTUdSaqsFJfY4MQ+Z
r0tWPDSObgpTa5ZU6qAcaIgv7Mey104GNT6EovjtJQfFL2Lzz0aOqGl2JDq22YUnE2D00yA87V60
bvLgdBZsP4MywGimaWCH2rJve/HhVyH1/9eV/wt+N5I7aGJR9QXoRwfmao35f/3P7Hvx42WNefMP
+O96M4oQSPpAk1d2KMo9+y8Krk+rCNU3H3VDJD995S/8V73Z0f8lhOehQeZAN8Lp4kU7yP+X55oG
Cl4YJThKE+bv1JsvSfX0Y/DRsOFY6i6aqojrrNpBdpPWBop5PPnxNd51fT9SMXDu66TB5dt2puOL
Wvxf5e6X9iJbwzEFdH9A9NOxXCkodU5tIyUglyDhmXWoSm7SQUG4sd0IKbyZt+zZL7td//48FNFN
C4K6hXjPSpADLRbh14KrytX4yzga3ROcRCi92TQHc9tmgC/LuTv7cJuOPs/dG/IQq1r+r+ml1wW/
mV+AgOp6/ByXF68C/+3IyjnXeq3ti0Rkp+uzeilC8esrTfYVsuzIa9HWU7P+oqeXNlFlmHAXArMa
iyAx2xJjY9zXcj2eD9eH2phQ8isH6jepJbTi1QI2VZt4VjWDorS97q7zteWQi9onBymzOyPmxkFc
E9D4qGGgG47ljS9d6a3/+1PZ/BbbHjd645cT0ItPtT14xLWgRFXDIIEvCTDgvcNPUn1CDhuwAig+
NZgaonJdJU+5LRdygHLu612h1fLD5IxgFdPUTj8tYymTfTSAcg7yXoveQtOZf8Rh7/6hV3l8ay8a
W8uEO4FAPwcRdMTgLpcp8RfZ5wASeI1U/sGROf4sfRcd/MTT3uYTHdhJ157CIjToXSbNzhkSWOmO
X9y1pQbu2pfxnelReteAhp+vr6tatxdEfLVRkRWhPetwTghXqzgwxV5XVMjQBZrBm2CskZyJ+hYm
WIgvfUvKVcdA45vanG7IbGxEBAZmPcFT819HbbgXC1racQFgyFqCENLD0e1gsXTUQRBZbP7Uh/bf
V9iFu9fL+KPO28VnOjTWUG4zlIwNvTXaeC9H00fa8kU2UR3XTe84jOI3cEc/ZxTNHpKRjg0d425/
fWZfrfqvIdn0AlMlZPZWQ5qtJ3N/WOwAQto9GpnZm96Almqa7g0tjlczyUC/Ah3iNyAM1lIsC9p0
TiPhsE9dF9JBb/MnP/cq0O4NlqKL298IBdvjcWcQELjD1kgCFNnaZGgSEQxlOL4di6x+GmwAgT7x
KIDA1H68PpErrRHOvvpABIhsZHIBVqwXL097+PcOA8Z5itoprZB9k0dxwDUTB92cfm2HaHronbr7
kHO4EBJrLaSjivRGUN/+Iai+u5aLyhc3y+Uu4uWbQyjR7ECgj4aBfFs/gby2oBNBws7pS95rvdYd
oxY9bF7BGCUiVHXooc3c+CWvtzP9cJUhIHSEC5vKWl5uZ6eqKgl0S2Bcmlc7tLPCU2lDPrChIfix
Xu3SzoxuheBXocJhUCUOQqLEg2st6usUFh0ebNoDU6PRkmItNWVgpSEfzECkE3iVo12cIkWF8D3g
d/lEcGZRj5ZcoICFSYGydK0H0rWerbpuHigpWAGQke7GhtmYHZ98jl+r4Da4z1zOTl/bhQOAWA/6
PnvvOJAxIivM32eV87XsYuq5debJG2O+uh/R3lHQgl+TQ8F9dRXbmJuGHnEuKNO6fhhaHRdJAT+x
JLp+1OX0R4mX+MFHMBeyeJnfiDWvr0eG50UBvMFzlNqpWrsX0dQxSzmj58nk6i0UmKo2P3q97+wT
d6DF0SAoSgShb5dpxiH2Uh8iEkCcLrHL06zDbGSziYOYWvPYV+Afm5FbPS2r/oAwIyajFSzF64d6
a75AS9kYVZFVkFBc/uB5LivqPYse0C+gYTRqDa9oCrTA7JVgUHyuI2+ft9lP8sZbhusbG9m3XZxq
QW/opNur0zNwxwMIZK1E7mGxFDbYZUPxePBy82tkRDRauRQ/Fn063Yicr68EVslH4M4gE+BhsNqY
LS0ks6sB3PZjkx48i1StL4bkoPHyvD69W0dA6AZJgv0rBV3th7oUOUWcXg8g/HWHuqlILSbXO0SG
IU/I/MX3MIXsG7twa01fDrqaV3jXfle4DIrnU34ygK3cFWHxx6Lbbx1qyrSOKIdCenehNFR/N53g
AJBvs1kgFfscwMv91PduCxGJM1+i+hHUhJdHJKyLc1qgPlLomIZfn+CtpVSIPlIK4fPIWI1HY8TJ
aoznAjsvXIUwS09h6vyOhYW/uz7Sxq3Dp5GeYcuo47HsrUKLBk+gbLBHgo6dI76XovwGLpwOUUtL
0J+Xfl8D8AaoMBTBpMFvT3za2YUuzRtzvBKoVRcxv4T6LEmsawKJWi2wsHVaxtLU4aWAuIfPK/aA
0L09Zg/ZwS0r743WD9We1i/dKVG4wVyL8B53Lv1I9WICzmTo5xuzo87MZWbHLneYGV6zBD9/NTty
7u04AaMVDIL+twTV0njVOxBG5q4JF8Ac6JXDcItFAAUy3M9N3dBcIPgVhjXeON+vMyN+C8kBQr6k
troCi72MwlbWNDmIALCKZoYug5vEx3CJSOjF0O2Mykk+Xf/4rVP+crxVEE04wjVAJCOImzrZK4+n
XVRUSOM4VXyXzJr7rlnm7ka6uXXK0bhEDZLylhKfu/xIpx8kLFG0UvLE4SFjD96dk89PWgfLVOhZ
fECWg2Z802vg7rubot5bc+xS58bXieIJsneXw3vxwksIY4UgKgvnDOa0ejR0zTnaI2pHGjD7g6Dx
vi/U0zByx+a+s8LpmX8MiWTErILKqqrjUGXO2Wntio476tLXV2XrFyqQra8TGQROMpe/0MQvss1S
BINwQBI/Bz/T95mLj3ENRO44N94tP/DX1xn4NvyeuNK40cAJX443kgrNKW9mCBQS5Artm73eFNM5
bFDDMmvjCVDOPmuN6PP171Qh7vLkMS4VDt43SvdU1bde7nZ0oBxqnzxaxWzG7yNfL/cDG+ZG2vl6
uzGKj7mCZWNBTES9HMWstQoeqzAgwwv3rVc57h7rzHQvM7s7h+kMHqCU+V0lwh/e5Hk3wvzrtVSj
qwzF5vlorXPefkjyscQVJ/BROSVzFXh00GX7lIHcQ54nuWU9tLWWFjKXvFBJ8LG0uPzasJ3DKMxa
M7D9vOAak/5OIHhApp3jhSXoNnUFUmp0Cccbu3ZrNfHPUJKAngM4VV14LzJIKzSbPJGMrBf2+BSR
vgRtimDc9T3z+tpUj0aOpw+uCZVNFdFejNLTR/NoqZqBz1vhYIgS3BVscpq/yB38g6EM0ju0Btk/
axlP/JRjFJr4IFklc2BgF3yaFr0L+vLvVzcVpJ1XPuUpMjvyisuvaiPoSnY2QxTSUaEZs/R3OYQR
be2OitgMy/QffBllDOwcFPLYXW2SxQmXDgVo0AwJPLW25i1q+km0NyGC3hjqV5VifcjJqmwdVxzu
trXPnKlVtZ930B3bUe+Dwau8fcTtedQ6pVScTv6BL5VBrFnfHJ7jX9TzJKjyCXxq04hbv0bJQr7+
NZiHOy5mkK+eOciFpRh/DWYwkZ0fx7AcDhIgUTAZHuYyYw590fNdVJTKCkd65JWcajb3ndT0/EZW
9vrqNTn22ICxs0CGr4NuqTkQ6JCCDcbcG+5KVIkA/O2yRH9Kcje9y7Owu5FcbB0dYPAG1V6Seqq+
l5usSJASr0PfCEIffJtf0fSch7gIvJrQcH2DbUUhbLIgf0BV4apdDRU7BvDg0FaRHSFbrdSqexOZ
rVNp2c07OgfDjiq+fnJqKFjXR96Kt4QgvtDi9UJV8vIja2n1tqgSM0gq+vs4Wc+HfDQwTZelPAxR
cWt/b04qtBtKkLxFeTlcjjd2E/rW2GtTswZUYOU97WRRyKPhsuWvf9rWjiF5/z9DOasg4c0pjbqQ
ofo5js+WPoUHdgnJOwgWVJdshypwfMu5wtgYFVlywi1uNmRsv+zSXgTcNM71KpIm6XFr4fPszz1U
dsQA49ypzxOQ0MBf2u5YWWg74ugmjhDeYV0mKZDbFmGfpLb6EwKJzX5oBoRQEDE7YIHrHK9PzsY6
XPzMlR7sMBRmit8jr1R8YAKnMtt3FCNKhopuWX1tbDGGgrBhMSdgf1dbDPGwJq0qHgwj9Zp7L1s+
NkhLfO4o9xFMFhyGrn/a5nhY9tJvIxMjWFxuMd3F3VxXCUyZG947etTdXRv64thUkYnVutnc2Geb
U8lOxpyJVhsB6nI8LSo8v3M0I2gbI3pKlHUaEtYuSmDoUFz/tK3NxQsA2gwvAVUQvhxqge+F9mOr
q0KS4v47X+qsjw9Wj1mSB5MFCj94vOtjelvfB23cIocgPsCbuxy0bXE9XeKRIgocrGEvFwttegFG
C7pykkAbNewnc+w/juk0BEi6xXdWqPnPcVZXXypj2sna/Jn0rfHUTH6b7SqZyMdlKEFX11Yj7q0l
8dwA4/DWuq8qXJBQ+pFUpKru4Kd6E2iT34370TUmKMPYL3f7MKxGAa08HMxdpxXYktZ15X6GmGly
RcpQ3KNyNbkQNnJUws2lHd9Oftzc+1mBXCPwnv4D5ok2qhl95j5HCKArdEom32SZmek7hCCd7yKz
pgQDKcsYQOiXWX0yEJvARwO1NeSPfAO8p5gjOOfCTbuvfpil4BeMBimLUoBCre3Y/802KWwFLvbN
X3KTjsQOEmNzrERfmntP68zfcsQQMlRfBMqzVljhUxprSfdtBAT/QZ+FcYT7w7/WGpkNz9etvvpz
DJK4J6/ClTo8UIABAVoY01zsO8eCmZoDWPkRiR4yHKQVZJkgC+Fk5g5l+5uHAijFgqYdPl3fIps7
hAIbdEylVW2pv/8i5omk0FrPZlvqRb+cLeyXdlYrZyQvZf0PToBNm5euDTbQPMJWQ9V16JlDR9mp
J5gUld6ebCC2u0l4b4TdaY/LwrRd/7xfl+AqC1KUVa4sQoqB+8DloKbku/pq0IPWTzFA9TvxoOcS
AZ7If2xLt3/T5RCFQOTUR3+OjENjzf4eKJ24B6RV4MmArGqd4d6ZKPpQH8vudP0XbsUF8mBXNd/p
lKzF4RevnUzWWQ/CKC9BMqNiwWsAiTVs+tD3SsfHIXFv5IamOverWVFZPpgJUKDqQXo5KzkUnrrC
3TZIl7gHYjYANNqBYvYRRuRgPHOvxc4eoCu9eA1A07O0LE4G7YP4SwHs7U9w/fljhJmw3EWw8p+h
bSMh5LrtV2kL/x1EmxgivxONv9da636aqtj+0Vtzc8tOd+PC4LnrQisUZEGvjG6BV1VtkU8UWJD1
O7rx/K2tens/eYj0+K24aWWutsuriQNQQgAnrFLgu5y4scekxB1aTOQX03xMXZyJke50wSFmCVu5
spL0k/CQp4aPMUWfMKSZPs9zHn4Ya/CpuyiJ2gfkqSF2/e1dRNfc41DxfwhyrCo9fAKSEvliwEPT
QU67Uw2uXUeOJ5TOW6Q6ldgsp/r6oBuxA6V7qq0cL7wyFS/8ZexoFm+okQznDVPHEVXLskWAzwd5
C7T6xlBbbys6aRj2qpeV5XqrcwwatAR0ygeCD0HjYgaDF2IvsXNH4H+WZoY4ybThwR8X3jW59wAV
pDhq9ZygClbe8kvfqLOw1ciI6LOqSV/NdtIirhiKjAys8GsiC4wWNKuW+you0HLVxwL2AlBMEG3A
PUVyq1v+GiThsOkBSDITlFpelRVHNxFmJykrWpBSfuRGH39Y7EWglDCmUByF9S7tPAq8KWxHD7Ha
D9VSNfcV+s87S8IRR3hnAkPs8Gpo9flGyN06kvT21BOYNxG6pZe7YpmQekM1Ay3SvDZQkk2e7GY6
oSwp77MomW+kOBsVf3YFOZlKGunnr+nyEDrxHZ+pJ0xtWAU0jEyQneicxnreohqmALfUUHZuZyn/
0ADWkA32z4xuXG7q8loFBhV/PJs7VFcItsuvNgVEW3Dz6FCr0INGkrmLx8G8u37iNjaexQsFtCut
BQVguBzFcVFsbbPRDETmGO+ws0LtMoJrlQ3ddAS9UgSIzzTnAimZc1+P2Y2P3JpsAEKkqvzPpBG5
egLSK5HZAG8EjTZKUiFWzUGhl26QhHl6xPFFBKXeRyjY11+g5tLA6vofnaGZN6Ld1gGwiAauSyfW
Bpa3eh+iXu7qMZaGQQx2d5fVmfPQ64PSSDTyYzd4852qWlOUwybSy5C8Em6CJFeI3l4yOkq3IQM9
GgvsUsfqxiT96h+vtwLoPdorYA6Qj1gtkhXqJhw7HIrbVpueqq6GJaDhuIVBcpDXssHbuoKQVJz9
zPAhVOn+Y2N6n3Sv0o6UoJPHCKMrdN46xNajEVF5iqo7aSCusojqaC1TcjfSMznpWekEgxV/0sPI
ulNI5k8m6PaHuEKjRnR8a4HK9yksEyXn7YNEa4EgFLrLH9678Tk3l+ZBjB7kSRfeWGQZ/Y1QsJHb
8LBiFkBNAetc25jGCtJTRpYZzC7MFYkXx9uGvX22WjpOqQWHYV6WW2WKrUFJM2k10lWgSru6labe
BCzloIUcoXXYNOmz1Rf452E+cZf1i/sw/+Wq8x/xUhutPtCwpB9omvC1r5oYie0r7wVG9EcLSi4w
/KMJ4J5yV1M/SldaqumIcwTEh9Mya4PiskwfcSb7nimcuSbQIbweJzZisEWzFS6k0jDBmOkyTmTY
C+GZgAYH0nnItrtOf9KG6lNbNahY5wjyXR9uIxFgwkkAQMXxkHZXWVEaUayxsGIIYgMx06QSPOB6
0mrH770bR39rdR0scXRKisT89XulQhAy62rUDWCFpnt9XsYd6sX48Jbam1TPkDrL0BC4/nmGCifr
E827xUJ8Brs9cr/L6RTEvSzyMyugkd09xKKieyO7ZD9OBipvA3SPcmxR7m00SubISp0rWA3/4CzR
JwO/xKKCDVZr8OKhFmP/2hZovQQLzFzib4mG9eJ+KqDpwL1LkCdNyt+vf/fmXFPYgbEHVoBu/OWQ
iRGXE+qM3DaL7J4LY0QfOWyAuCDcHqDPMctdN8JSuj7qZnAHvK3gq2iMgOy4HLZs7LhJDVwardQK
z3UGc9Tq5+a+8UscY2oIIOlQegdemkjFhBARjwuQPmRoC/w6ZjQ9dMRGDyNEbYhlLND1n7d1tHhv
OEIV+tG+XU1Kly08l2EdBRCD04PTWH/EHpLwvoi1BzuZ/Fs4ArW31nsPYLSOFTVlVwa8nA0c/Fp7
UdrjLIKHViV1Eicx0iPyXdUptKqfSLBP92mE7GqVlu0ZMx9/Xw1egfyYGHeKuEuWPp6vz8LWiac3
i9gQzSnVvL38VaIa+4LylR0sdvNjCU2wbG02B51rFTfme2sTkm/QKHLBotK0vRwp8lv8VgAOBrUW
uY+ujXHJEC3Ko2HKgxrW7wP6sNaNQbc+T7noscb0qhxnddhsdGJlWHd24GQ+ercGAtioqdhBbjjt
4fpMbn3fy6FW35cA0Y4jm6HgH44HfC5OS4d6Nm92E+hI+dEU3sfrI25+HGwGng4uX6irX/QikkzG
kCVFkwB9iNxsP9a2AauoRiWjjZcbF8PKH1ChYBRimqMM4o8ns2JvvBwrtmQkjGZEHDXV6XpFiDeA
k33okwgfrqonhNKpOUjeyScUN8w9rrATvlmzfvRE33GgMhhStLXPFW+ZQ7EYWVAMpFBzKW8EebVj
1+cMT1WuS/5KK3S9DlEbpWnboTShzS5QgOh70RvNvWwwXguHNL3vxTLsjFIaB/CAtzJa9Sh6NTol
BcVMUEujosCLNUFSsuijEkWSyJtxgOqI7kgrDDC72uoE0wC+XJ58dLxp/gcHWaEhCbOkaa/aV3Kk
3ijCjIGloPqlexFsZrQ3eCt2N4b6dU2++kiPs0wrVo23mmLpZVAwJo5RiTPNswH/DsR8uxx8dKil
V9RPuA8l99C2vyMOJEiaBNoj6DGessUE39gji63pp9ATUdB5VnasKAkbWaPvHOo9oJWy8SHitjhF
DtZIpQzHvabV9j84r6QAPP6hKHBJrSLf3GjZEiWDrXr/01Ei1nOwCru+r9262fdRO5AVoA50/chu
ZSA2h4kbkUKtoJN9uT8sbe5T3CyYOtx4HuiAWbs8BLwyuWUcNJ0+B1Zmf+5z3MXKEjXXoUSS9Ppv
2AgbRAzU41hB+jO/eg0vtqikyxemLoEKw7UWuFJevak892s8Qcu/PtLWM/NiqNVGQaxu6JFuIfwO
SXoGjWPtXdRqd4MYoV61/vIWMW/tkSoJFoEGHkl4jSRBHuOsdP2XbAQFuvmuQgoBj1Y0sotjOXUG
XXzgdEFX+97XzOs/IWCtHZ207E5uj5egns9UYRxNA8GGEtb10beKXqqpTLmLnBojSrUkL6a8zGep
xSkFi8Lq9TuQKNV+NDuBpTfi4WIY0B4jQTuMVLjPmWVBgUXUDX1tWJx2Pts3JkPN+ur42nj4+mR2
Cj+6vjd8iQtTE/FrEP3BzNUgVCxzqT2BZ9cwSYEzff3ztzacoSMp51G7J+1dPfLreEK9AoR8kNGL
wftIS8+JxHRmbKz0Hw3Fgx3gEpVkb3UltpE7F6PZ2AFSC4QOIYmCAt3kqdbMG1FQndT1LCKo999D
rcpjxZjNdMk4RokS34Vhox/MFsmS63O39Sala6ubijaJEp9YDePiOdMiQQOJp5hxEaEMtxcGRmet
8PVzO6TERrTqz3qEWpuHrMnO1yhVxz2IT9TLJaq7iDzc+E0biBTVhUHaE3QuMp6rICanpq0nddfw
ex0AW6AJpVVRpjGb+mhiF/dHHM72rluK5Wksq1LJOstTMnbmjRi+tZOp0VGcoc8vAMJenqvEQmgI
dUt2cgGFHgcq1OOtEDfDSI/PmkVWdOPLVZx4teiqyUahknCx7sNWlghFPcFvqvS3Nk59O1FM3yJt
xOkEVjMPx6V4qpRjAELDztHNoK6NjUTtc2rTz7IZ5Q1c6uYEEM9ofav2z/r3iBnmYlNylGVSQXTP
6+TJ6jGPkaQa3JypuBHJNscD4Am2AiM5rrHLCUcTSGRL2bLpF0Q+/RDHnzar66Bu3fIopNtnN/ba
Vuyg8sabiXoswXO1/bV5KCs0MK1AR8H3Ps+KEdcF5DLcuL51N/8qNq4X16TlQt5mepAWVh/n2qjw
axjSIei3iIMO8Wkv0Zg/yEw0u6GI2sAp6RD4aecHyMaY+6zPDWUFoh0b5LVRIxijg5lihSS6qjqj
TZc/ejZcTC8DG47euBaMdBt2A+47d6NE6NWMRnQo7Kw81SKX+2KyvKPU3PpNBqvzKOPCBJnj3ips
buSoCH/ColLYetCsapFf3EaLjRhfby9WkJd5HJgU+gNTSueERBsmL1lHkR+/sHPTL92NaLa1fehs
cfV4QD15DV6ODHPK93D4tMG1Km/LCuHJyNGUFlQS8lDQ9X9wPCi16OrhAjdqvXvSwXFj0645Hq07
4+o3oehWYu0rqtDYlbHl3F2PD1sz+3K8VTyyKn0REog1DKge1aGhwbxMk49UbrszCqTpc99YCLVj
wvN8feCt/MaBAkLhTj08rNXzTIqE7qkO/gV4cvqnJwrvHhmeZu8tM4pkkZ8+5eymfVy70XFM/FsI
tq3uvE1iAxTUFdQR1n3oBDuu3p5xOFpsM7nDWfSHNdXzATxje6IIjgSa6427cEbdE9Uz8+h19FVg
UeuPrelgJotk19NYV9azHvEwH4RrfLg+QZupqFKp5j8KurMmjBqthhcYo9I4wuwGadjMPpQ5yseL
NR/HploQmq2937IodY6WRjXXcZ3sjR7K5sadtbVUVMV4cri6opWvsiEsqI1uUrJctsH7FH2ydJ9r
KXahSxjd4wPtnPrB/rp0un7EzpbO6PWJ2AqoL4df7ZRcimbGdIY229Tan0Ke4wf8vVCRAkj36fpQ
1kZJhHcwOgsEcKZ+TVuIh0T3hSxBnaUYu47mnB96zPaCxhbluYef8j7yzPYR+TUF+07mU6QX8ozj
W7qfilC8Jzv/kZvJB58n2r1INQH/YbIf7FHiier683ctc4DCJ06III+F4dGYdo+yX4yvaN56waIP
Hda+rjKXScvT5A/VCQHP4jGk6XtEEME71kVuPQrShXvRm/Wxz8z+YBqIPV2fiS2cBvMHdpa+pgF1
YLXoTINdGD04SG6B/p2UEHn9GENbboxwLzzbehyq3r0387l+InWojmgVjQ9L3Dn72LKXN6WLexO9
Mjx0atcNepRZPuMMbr6J+qo4WU5SGCi4zj/xBzUPYnBvtka2ItvLD1htG61ptDzl24Il6X3ottIL
6ONiQtsp4aDM0N6WVNjOEjeIfdeayIpPGHGNdmfe4aRTfw9tJKHaHMMRXQw9LdXW3Y9jkz0PcVrc
iMJbW9wDzU+Jn44iseLylqHBPBomjugBVtRxMOcSExvdSU+UjJobF8zWDqeM70PWBgnl6qurVNjx
4PUD/cs5T/GTAG+00xLc+CqK+Dt36otghjj8dH03bX4fVCsFXCFPWT8J0E7IDbunKSTcrD9ag8g/
j6P73QA6d+MBvz0SDF8iu6ADukr0jdzlGaUxUtOgoKk79j04bPNt6lq3MoOtkXz6E4itKtj9GnIP
FbeGMMwFgkdodTbzAqGswQgPpjtqNw7j5lDck6jgQCTg1XC5PZaa+hmgQtbMLoEiOnV2dFsSIfZ0
fSNd3tgeiijE25e2iwuR8HKoHOPdpsGfLmjaqDt3kRWdhIHrH5BkSOA4Eu1n7WZnbeP7IGCh305Z
C9qisVo0324jr6h8M3BGzz9UkZ2BgxO4K2b+rVrrViUQKrGvKlkWSiXrp32L6glmyjRRcDIvTrMD
1DQGv3PQpe48abHVHCaI6UdNa8ZviSzqnfSUaIKH0DYNWFJAJx8DoMkjugYI5fA94rjUmvcIeNJ7
19AUp6VulT8rs6NIgfXgiZZRdMKQ+9v1M7WFGQdSotMkY2BwKKulMjDH/DfaBepTeRfDsthVWhs9
Nhly7kNYkSP3SbFzWzQ4cdZB5HnS08eUpGI/j3Dv9DHpgiYfrScLDtrB9bzmEGXIX1//nRuL61DW
BuLMI4W3t4rTL3J3RJOTUS/ZvH0ptXsp0Sizqdtg8Iu44PWh1D5ZPYcuhlrNCJU7Q7GLgT/M4NFt
d8JbVuLIdX2UrYooFWtbiRcwHCtw+UXZmMeio0gL9gQFschNByR/+7cmLZoTHPF+VzVSfyS/Td77
hVWdQSnnN47p1qTyEGLpoduZBKHLn6D3s+87M7oMU9PEzGycoDzc/aGNTXu6/rXbI3FiaNkolYbV
A8joLBA9ClMly6j8gGjjeGp6SfncQq/+11B/S8Ds/zVTGhVf/rPbxe5nFv/x86USmfrn/3Ki8dx/
ARP5RYbmfclGYur/cqLx/H+ZAHPh77K8UHv4O38pjxke/5IiMnGVCgW04C5oy76T/+O/DPEv8gEL
aKhvAEojd/0bRheXyy6UiAtlT0XIg4nl6+t3aG/GOCxZ4KQ7TZ49cqe4aHCzXI4vpoMEaobe+58F
f/4aBhwnKQHtTmB0l/t4XnCNNZeZsIq7cdnpgJN+Dy2eYvJtZt8SlFjJb/w1mkIGMpQFRmc1GmAR
h+b+0p68BgQ/EBael+OXGHuqvYux576xq8OU6jjQUVpvPPkWW4lvRph/KNz4CWDxeWre246kAx61
v4PW+Ni12ufrE7JqW/71GynpGNznCvahYtyLcGlgv2NO/tSeQn+KdzPC3lZlebsKkkWAOeEHadQf
a8O8E5H2vkpNTBPh/pHCTW/txH/UzemcakhEVYKHo6zB/mjTreq4qQLc/42z//6N7DHuNjR/nFey
aeCsS9L2uj3R1euxJ553Rt8cB/wncIMz7zW7/GJP2BHgLoE1wvQUSRt14BrxAyu/ayQNNl3rv8qm
/oa36YcFeeCyVKrZenir3Hr5dP3rl1L2BQRG/OIaupxNjazDBZLcniITFYYKYdJDHINLsKBjpIiE
4l9stMi0YuC3wFW5vpZqqV5NE6p2Okh3Jcm2uo70Hhp0Ckr8lDXxqXBCzpH29foQ62NKgYk+hdrP
1BpftwTpKcfoGSfIeOveA4q7d7FIT0bp/L0rjz9fjUMbnccJ3PBX+mNOZ+RzUsj21PjNT6hL1VOL
ty5W6hhritzNTqmXwKSdsygAU4CLYdK8v/6lv2p8L2dT/QTyX4WrI21/paInEPDIslRrTqntk8aQ
VRwa2MK/e+M8H7u8bLT7qBvn3+Iq1pC5Do2vEbJGwA97tJUF3k9YTWTxT9CZoHp8t/T2IremM370
450h+KOOjtDab1MTPoW1/1zVbv6EOIZ/MpB4X5IFs1Tb2Olxgy3IUBkno3fe9JXWY5gQoV0YuW+G
tDxOyRJ+og9qIFMePaqqzh0/41Gjn3SYqQccQ2OKPtqdrpgC6E+PNgVoOyzfeBXupWhk6Duh7OfG
Bi/IVpePY4ry8uiWZ6xhDfRDaTk7brSXXarh1a6lR92P8I+0p9/tHIt1AzEjjxfQAR9uyxzNgzV0
/iPadIfry/GrPrdeDgCwlAGoETjcF5cnq8x7LxvytjlldSgPZiLTfZ+Mck9oeO8StfDgft9J5RU8
eRgsoITVn9yisXGzsfSfdP4/9701vhl7lFhKdvbeXnL31OZKqirytD187KcWQeaoiQjIfLL229Tw
N6smqndNbUTfogTIe5z0d1wi1FmsekEy1/vz+nduHTAYMuArqbGzWqtcb470SWAT2xBAWu1TFsXd
U7S0H/83aee1HDeSretX2bHvMQFvIvY+F0BVoYreiRJ1gyAlCt4DCfP054N6zjQJ1rBO90TMxbTc
YgKJzGV+U/fZ6+eB3rcr/vjCYANSJMMcw1BuKczenPuYSyB30iM2XclZukeuVuo9e8ykye1lTq2s
H7qtaLMnfLTlE2nzsTUCltEphhj48nm/Dy1rZaOA0G/8FleG17q1LyNzVJ6CuThFsnxfXf5eJD0O
iBSL0h743FWkxdywy+Sg8ufCujH6Gp3dTL8PSTP0WcdIsfr5lx8q+TlANWhY9B2WDOvtQ1UkERQD
dEAfJ3Z922rWmTKiNWOYHXqGOHOmitehMfp50COPk6AAkOCaLbIUqyxDKjERHuOh8XMMH/CKSS5o
/zE50cfiRKRVJfL7eS58jOVYBNnCV/J+fcYg2U6Nh7mvWtVrOCGmbg2zjwu8R3UbboxhPCDG/KuW
28Jr8/TH31go8GMyKYt+wXrLmrUtrMZh3zR0MnPDuDSjbsec9cQqj2yapSNrM+JyQMKuAUpOn2EF
HBSNX84qZsdz8Rg3GeMsfBGRF32oFFj9ny/sd8NhdbhBhzO4s9HZQDxqvW+UuoFWJtW+itL9VzPM
PLVqD1HscPpO2d00jdFG0szqYA6hurXVJnmy22o7dCYzRXOYD9GElfWJH2qddXH+oDgCD8mkd/Ex
ezXx08E/aWkNBvKus2hq1vb0XDk/mhFbHWsepa0u9zeGo6IQCgnnL6bqf4THGhHlDOZS65LTCrTE
aAan9o0huUMs0w/y6UI1i6tJDV8SKoET2dOHzwjAEecgeGsm9oA/Vns7UcssjZIp9+GaeBGm56ap
uhjPn0htln/m3asmzG/vzoWKDch69arlWZfaOLVzUKRyam7A3HQPdmIm7YldfGw5dGmgukKegZ60
ykTDQmRx55CEYr5xj3jCRhmMGzWIT+ySY8tZaHEwZZAa+oAvULA614Cs5j7aAAzTjBYDbOmfSuP/
lnbw4YvUFoA/1Sd1ykJdX7V0OjsR1djNuY9T/dZQy4scIomY6q1KAVXg4vT5zj8VbpVqyJM8BCT3
uV8P0y5Rm2tbVd0AiqFTg0Ar2xM59dFwlAsU33SsqXDeH6oFpBdVmIJwyClQHvuBMfv4A7lZjPkw
Gpmfr2756VcbEBUhSDtAmheg1Wpj4LURYYOc5/4w5+6ohM/GXG+lOPIs4yqepn0/WXspbE5ENU9E
Vd8vsscVBgRVgf6fNngV6FtF4HTcxn6anxK++rAlObfAkTFtoDvBjtTeh5qwS4K2ZtRgKZ0ztS6/
1skpmsSHV7aE4NvlIkLp8gMyPjSTPgvmofbDJtJ3eicKT5UapqTK9A0u6nl/qiP/oZWwnIZvIq71
rkInwmK7mIhYYoiILby4rpoKJGAhnlujUjGPtIoEDxIbRbuh3RvUZL2ZPjF5ucrMau8kxugDlHoW
uXoZ1lLOn9fGfWLFr59vrw/nDj8ocCxSdHqwdHPW26vFUagQfe2nUvJoZePloNVXBhYg/1mY1X5K
+z4yzV7UvtmiHSt1qRdmY4qJ73BKK+XDzl0taLWdygxbqnlkQfE8/4g1sc2FdJ315mOHL/fnizqa
X/1OWOnio87w+/ffJuUgqlCMams/0YBFF/pFilqrC0XkqrWNS9nODlKa7eUYfVbLCO8+j37su1kk
qWXL4Hj4gAAdRuRP5YotlqsFcg2mLV7afKy+/WdRlp/izRJR2h3ViBILJ06kxJEhmMLsxBV7pLRB
YQDUG5Qa6Jvyam+MTlAHbY21YNOPl6jrPTnjfKe0yY2Fn6lc5xmu9+GpUuPou6NJz5MjKgDD1a0B
DU0d5wqhdLiiCn35MdzO011BfYopDllMEGOWYrbKPikyjG0U/eHzB7vCb/yRnJOYs27YwVSQy0Z+
82STcQpGdcx5f5Xyvayzr1KEb6gJ/lEJ8y9jnT7pVfyrU7Ni26VK7oJt2nz+I/xG6b67WyhC0GyH
kwivQOaGef8jlDHbK8UizS8xE/XnJnuFx34nitFyG0OyXBFN4Nyt7LYG2XqW5+ngd0LdRrFubUca
Thu6ouktaneRr9TFWdiaCbxtke1Gx96Anxw39ZimB8BiXoM4g9eU85VjiBAirHTfNlF7roTD4yTh
VgEl6HwcndTv4IJu4JqmvoW5jadoKGR0g3TI6mL+1scxzZkwDjzEQbCK4Y2Z0jxtEMop3Jh0ybWq
dHQnLb0foiwD3qbfVI0FOreMsAo0BibMkEqQJ7oswqq70OUU99053iLk/zCKTHhVqp2NzXgR2rHm
p1Fde2jdYVk4m/h1SumiFItiKxaSLX66cbYTUn1vxjhLTlJoHoJZu45GDc+kMi62EbrhT8rsqK5c
Bud13gx+OzPVam37QoA73E1IXnpm1QcuoxyQ0W2nnKWNvRhDFb9yw3qJW0iixXRAwAVpgdbBGKls
jPNeUaQDnIy/nsKjLcW4EDgNGfVaDRdpb81B2aXyu6FIvHnAnzYKo1u5jW9CJ7njb7mfb8Aj9zJ4
fRDUUBiRxF0TYmEyjFKCfbFf9M7kVZmNt1wkbwMlPbNnEXtDd4qr+KE3zcUMTpD8d8nmdRhU77e8
3kTZlLZmSbXIbB5vephytpHcl8hFAImMn3sYsb4pUgbNjnGb5/lrVXYX/GjFZYjjlBtUUXZQHMTN
jHicro2uKF50SdV2PQwsN7Gz+J9zr3+bTh87KexFyQLRsd+y06sDckJNgnleWPltBf7Sqs76UerO
5jy6RhC19RokeNwgmROApOovIdn3ejP0J86KI3kCcEUyBMoTTqzf0+Y3p5WOA6HV9VbJbYOfNURX
akgD2SbrFPJuuVBWZ5IN+ITzEEYrrcPVmaS1eIsO5VgC2cy/Yxewo3Nwogj6kFKzBzjw6BqA3zfB
ob/fA7QdMSdsROmng/rYMhP1oqJ4zMpoT4M1dpfsB037W6s1TlV5x646MMbkDAYaYgi6vY9cAJBw
NMS8/aSNz1LbeM3QlTfa/GaKihujhFVUJOIEuOZIQmST3S3g5kW09gMF2m5sBDMVVpsCM56C+R5o
7taKU2enB8OJYMceLRNBqktEBqj9li/+zTbppywoR9up/MwwbwAOpZ6Og1iK8WZlleeSbt1rtXnP
1P0E2uHYg2UMuUi9gMuj8fw+roF0QinpSuULxWVks63UIHEz/A1RgFEw6FIz0rL06+fH1+/W0mqv
Mm0ALwL2mF73WuEjFW3eojNI1NlJD3QKMLqk76K3xouWjrihhZPp2mP+gobonj7xpkjTc2UyhSe1
M4/Fcuot05F8F2IGjiInLkQuRFUDsUaO+yb5oesIowxSuwWR33oFIlme0jb3Vmq8ANp+siowz9Ws
fNHSHrtcxbmarVTyWwn+hl1Gz5Wm5i7jn5ChgX1OwxV1Mj2NsG9Ko23TYlFvWY2Kw6kjbURc33/+
eNTlO/rweOiJ0w2CYwl8bfVSMt2snDEAqNjmJFOWpLvqUoBVrew2M26X+tRbO4xOz6YlO4gktf6O
+sQubbP5XgZU3fVRiyJ5fjDmEsNUC1/SAd6cl8T6k2kn+SYJY2dXmtGplveRiwkyO5ByjX4iLJ/l
NHyzjbvQiKO0qbglzBHjNn4eF6kGYJ/tGF7YFW+1r237xLdzpGhc2gk0TZBCx6N43QPKstFQm9ko
/QaY4a4fUZtTM1qJePc69DIr8LNznnuOIQW7KosVD04LR0mCkbUTaKg7GS/j0D32AnvrQZ5vkwp8
21hnOFOWjnQiWThyKy1JAuQzGqGgYdefXNV2YW31eIXIDhOXLnnQiqBz4xI0WC2H4/LL/JhdBBES
o2jUBHPEQQblxL308cChK0Ku4vDQmDmvT9QxWdTC7KHwpSk9zyb5SpbxgWiRiYuQnMLwfohJYW36
XJ9v7o/1A9Zv4EdhA9Jr5Q5ZTqQ3W8RoRtipIi79rK/ASCqOX0Vz6k6d7cnhSxNE9+xSFOT6y+yv
QQupHFahV7dI3cZKlKOxQvt52qfBeIBzfDFU4sQb/nDlvw+znm3ZQs0iqwZnXOKTC6eeKUnrI6V1
IsyHC38Jg4sdOnO8QriM7x9kKOdmryU8yGHUm0Ng1uV5puj59u+8LzhrC/YFJbK1JJiK4DzSzwnE
lDHdqZ1+H5n6lRlHL8JxbvoQM1+m0+d1U+/V3v5bwbnw0QUCJQ/P+P0aK1SQKAZCglcSrpvabR8k
P6e0w+iyeq7R4QmTCHW95qGYysOJhS8dnHen8PJ838Re8oM3GzWRaBZGIbHDuN8ZTrZtzAVyQdE3
mVDWxUOtJ9/wQ3oY2+oCrZwTH8qHo3QJD4sCAAKjEsaX78OHhTXOQ4oLrrBfogk7Byxahvoam4M9
NtAngi1r+bDWN8FWzZ9ZCiUKaKvA7ROpW+wJTYEXmaEyfjrF4zoVarVtEYOt8RG3C7+VC0RWsMfl
9FPEncp07fM3eDwSzFauhcUwanXSaCCjaxPFEx+nZn1bmWaxzHxHStl5usLpT/ydh7j0J/giFxGN
VUswB1pgAE4B/erA2YrVNHQxjK12oEBBaY5admKHHl3fm3irHWINqejVnJcWh9WNpQyXbVMfEJny
ZFD3f+NRcs4ANiUj/jAQTSa6w1kC6FaJgfRUtn7ltKXXZDlaPekpVMyHnHTZ+QwIaV4jmwCo/v3O
byXknpj4sK5JX7yZ8m3cmFe9023bGtXODGCRpH35fIEfb2UgOPQDF4EvOmnyupuuN7Ikd8Hy8qAz
MhqTNm0QvXR1jt98dZD0/KKO6tgNs2lbdNZ9Jk4Rt5ajbPUJvvsBVt9Fr1f6II987zU6nXFm7nVG
jZk93H2+0CO3BluGCo6WNcOD33X+m1Mtq83ZjEcebosX0hm5ee2GaX9qa4Kc/LgcmoQ2eRmZIKPA
ZfO+idN2M8d2Sg5rqtL3GIu2Oz3JzR0ZAWYcxRY9/eh2qkb0UbTpx4QI1FbQ8tukKsov9Sjfp1L9
Cz2c2o1tVfiWnTSIUNJfQ8f4PoXKuLPmZj+p7XldapfJqN5ORYWreGyOB6FEYjfEhuRGoh7cXoyY
LCuO5AVq9YX+VHsxQf3zO9rdu7Ap9PMgL7oFu9aDZepS/MHh58AMCxchpkpLY78Vuf2rFHK4b7LI
uCjRPBGFdCN6LT9PibQpzdnxnEE+U3oNupHQztFt7HaidfqbuZC2g3DSvWgU1S8sVp/m808k3fSr
OtC/hfS3NiPgDdiseDXnnfBtXfqiJVl2wUv6jjDgeN9RHeO+HaKgjJfLfgwbw52nwNqbVVm4qpHV
h0FI/UaSutJT6+S8n8c9mniZ6+QS5UrW17dRott+X1jBta7nig/cNUN5HbCUblA1mUq3KIbEbhzI
T1XbPyAML7laoV5bgXJIlWrCam9SUe5uK2TsQC48RcT1YgPiVg4PhIafNF1OqTxgEjIHt0g/C6+I
k+YM1Ivt1XxhaK/IpmsszcMhStNXadZwMlen6kpuSD17DBynPsShKME6wgzV5AJlkBJJBv3Q4Nq9
1c1OPgxFeKFIGrOfPBsOsQ73qNCUe20Kn4N8wDp+uI+Zvp3BqspdUTWl19npj0LPqisxNy+U2TPL
djYa/XPX0efO17Qs2QKm3w+AhLY6yE7uQLwWF8TeHq4KOriJgv6g7YEZd9BAm7RtmODICP5D20tm
cU3nnXc3BCLy47Gz3LkvjW9Thd+IO4ZJfw7KbmxcWwt2WQIZ3mMKP2zzJjobmrj9ooBWQzevxljA
ylVfyUNzY6Gzd6b37bjP6SWGXgKNPwnLb6XdZrsQUVpvsIfh1u5EQHWo9QepDS4rc5K/DlJonIVq
mN40AcL227JPLLdF9Eia9ODCXAwcA10fvhsoBvkFDx6SBnAebScKU673YlQQgNCxmqB93BgFfvST
66gRWsBhtBPa3N72yG/61oxfPfVY6mXCGD36uQVmLVV1njOqOEjyuEXeLPGTsjT56+WjJXd7BTuZ
Z6M3y0OQGHfU0ekjs030PQVQ5gO6+t0z8gHozUEyCdwCm7FXA08r3c30QdRnjlpj9S5NUuKlSf8Q
T8reomHhqjCmu2DcImPioZXVoVaJmfOoGk9WNCrnNfQFt68yyx0sa0ZTS228IZR2fcM7mbWeCrlu
+2aj9FRsbjkFmVfMjvAzpYaRnEjDcKGG4XMnD+Y26Lhfc81ItI3ahPN1V4ET9ZH4ASdM2XNl5S0m
pFrTI76sTG3oafms7uQZPwVEhHEkrdQWrGEY1qovWf2QeFUzWvLWSsrqWpIKcWlhm3rWKnwzOyXp
i21uSu19PEnKAXa4nrpDrsc/xjK4tiIbdV7RmttS6LEnIGjdSoLxqoubeuRNuQm/MRkOYmivEG0a
vKAufhq9NBroicThFmuTufEkOBe1G2SBeVBaPMT8Mm2GK6OAc6nlXttRQTt0Yc7TNBrcvMJntZbg
uKT6ddonN2CObwdF30VB9bVqkp/NVCEc4kjnRpZd2aG8t+LhTJ8rhNjRBd9YVhR5faN8lWbm/ey9
EP53Qic5y84m8HL+3JbntpndzjJKdHbcFNu5lbIN9cc3gEXQ7guz26Wy8tVCg3eLRnHlwda4sZFv
c0fRK/4YdTf07H7mNvtibKdhgzT+QYn0wePKeVQzftnprF8E6r0MTGpXi/Ogir8UiBgN2lfRzUCq
m/5ra+ZfI5maXCAa7ktydTc43X1qa5dSXqQ4jJYXdmxtB0kHvVjfiU5/0S2AfYM5oKI6MZSO9yFP
RpmcW6kL+MQenb5psbuXt1lZ7Gy7vyzM8MyyC8NVnEFxFXpRWMbRSMXP9iIoDC/o8tdE8ACdx6h0
vLpyvhQFKtiKeSj16FeQhH6St5iwRueR0W9Hu3+Vs+KLQFQoGpThDJG5pVlKFm+C/ky0e0uRzrn9
PYWidIoNn+b5lRY+KWOX8ZlHX0VlXmqppXpszNob0uJG1ea9Y3IWjGFW3EkKX3o654+amKBq2z4W
RtfMij1TdAajKOkHzj+C0zW80pV8o8fKk6S3t3o6lgfOGbe37e98U99TMXmWlW67USleHBp+YZSf
y01j+6FzZwbmTlJG+zkv08suNy+bTsm8RLAdh0baT5l+1mEosdf4hVELypskjLJNrRvjxpIbLzXg
opKQbAqnS5D0MztPt2dfr9u7tBhfh6kVZzWz++4sg3Nrjn5kirj9NkWjiG+NXC+a8jYorRHDFYmf
JIzT+YwO5q/P07BjbRC6e2AdUE2xSfxWxUIwBlYvTXTKAN5cWALJhwHArv2kDteTKl8Dq38M9WHf
2/GpmvpIYcnMnXYvGn8g99dlSl2MQmIblX7bNp4T2fusk7xUui+z4Qodjxutkg4LCgjEAfvcfFUW
5fzGuu0UnCvbZzmTNlgbfP44Pia/wO2RpFyaQkt5sUr5B72UwtDu0RzEeHtAA2pGa1QC1v15mI9J
qcKi0dwElIvo8hrymKZq4AQigyetYlwRq64kcUrMdwLLPllESHGdaoh+XJgMegZB40W2h2nC8vtv
0mBdjmpA/nRPBsM8QJP2SLYvZ/jrny/sSCm4cAmQfWMCqQGveh8mSmK5YHRa+qLtz0LH8PNIAtbc
7ORaPVHlHtu5S2FG8gNODQuSVRdNL00IjhaxLAz2TDPYmdOzWjzqLR6DWtEyFNLQKKK1XNmn5p7L
P/2hRvoz9BrnXOZNUMQdT3PKpvMwZn7gZMvVXx0GO3VnnBeYg1pnQrf/eqn9ds3rbwbVZwlGZ1T6
WuA8KE27M4pq19fFlTqeItgf2zG0EHCEUCifYNe8f5XjbKRjVdB2gvK4JLa3lCheafd/ia/+uxdq
GChOLop3vMf1CCZUS8WcGe/7/dC7pvNVzQZGTto+atNtKlknoCrHNg2y+vDrQE0hYLx2aJbN3lIR
lOE7mNozUxZneSmkfWOnL3OD4wRQhhxREO1LWEdnpnUK0H3kmRKUyTX0dejXa3GkFHVxUeYlr2/O
mQhgmr5LLDP2mh7BpM+/xI9HjAyJcOnXoUTF3Hn1dUxVK+KxqUs/Esj3V0Y+7/JcFQwfhnifGoC4
5nYet/bcmSfGRkcq+zeRkbp5v3EqtPAV2WKRVmsflulhYOv+54s7cswsPSBeI5JxYI9Wx3Q4Q5Gf
Y74/Y+rOC3NvY2W++MGb2olAR+4owEUgaxBfQkFzzdbLTQf934Ezxk6bb2p910zpz1Kyt3WLjFtr
nvi6j20PhBvookP3Yia5Oj1ndNKadNFeYmTmNZ25a0rVDcdTT+/IC1rqQ4QHF9tCBsvvX1ATZ/OE
vFLpA0n4jorGtjH0289f0NEQjARo1kOzpKP1PsSYFbNcyYQY4+nSzPPaVbtTYrOnYiyb5M2VFqpj
YUYOB1SSGx5jR7dDOebzZRx5IUhycwBihQdF4feA9E0IUC9DRTuj8DtHfrTL+Keo9H0EYPnEXXY8
zkLspVAF/L96XGK081E2iVNY86PIkxehFZEL/eNvrefPOKtHZumhqI2K3h5QHcmdU1ysbPuhpqP/
+XM7/mr+jLO6O6Rh0sDgsR64ureYLNxKORaqfyOGAU9wIUZi1Lp6Zv1kNiYS1NxPVrDtA1RdmlMp
xtFlgGtyaCAi9LbuxVb2ZI/AEmgAd9JZ0hUXQuj7z1dx5CSj1bhocML2Zi2rw1IWDuhEh3ZvOWe/
9KC/RBzmpW7zi9k5Nc4/uhp8oFBOwSvuw5xOaYLM5PUX+K8uDi4zSxJ/GasCJAZ0DIIFvHwkEpaf
4c0Hozhl6ojULHxwSFeOVNausMVOr2NPTuwTKKBj61mSP7ix1iLZr76PZaLLYjilTKxOvp3buzA4
dcIc+yzRxuXYh4jPhHr1ckqlKc3QELycKb9YqsoySGkxxiewL8fCAEFBgsFCiF1bD+Jxpc7tMOCS
0azE1bEUqhuqHjRXP99q6pGslevSIjtnegIVYfVVzvTC7QBDeJ8m9HU50U2Mdgi2uFVVb6zK2OHb
t2Heseka42DQzlFwRhzap9SM3cJEzakuvPRHPi85xOzqde7OquNjyYelYnNWDPp9Uc5bCdvVRutd
RbsShnHigjxyHb9bwereb6MWJICDrmjWaXSXXzpd9RO5vFT1Zqurjf/5AzsazQDKBt+G97OumUKn
l2OrYjPHaHDI87U0Ta4U1e5Y/oqdU0PCY5uATONfwVZHM+JU3KQxweSIXi0m6lFvuZb59e8sCf+k
JTEERbnKMIoo7Vp75AGOaD3ywXijHPkhuPeK3N60ThzRx9f0Z7TVFyoEPeeqJNpc4qCmTb4hPUbq
iXTzeBBwHOqCjkOv4P0xEAirzvIKGAvq6lupuJWdcpM29YmlHDunydj/FWXZK28OtkzMcouwHGO5
JHCRmZ+70bVp9Sr6f7ic1RavAEeLSSOQ0MqNnf/I1CejPqUJf3Rng1TCVY8Kmnzz/Wq462yR98qS
B7S+NPzSzNovJWtDu8uTaudE0XX02f0Zbc2lAbuAoRL2wWy0djuGzmaG2D3ZKlv8L4NPuX9wcbMw
EkaIDGz8+4WZtVxpMk4dPmxTDyrCLrdP+eEd3W9vQqx2QttjwyWkkZ2AQhBdZbvsN5H2t/YbzHuS
Ty43MP7vF8I8Jw6YbhTUqZdGJMPcKLeVTFV8is189OVwwdlcPYus32o5oT7hRGpxi3aM3EbL3E5K
53Vq4er5w+dnz8dI9NYUqt8Fl4cM8/Jg33xChVo5chKT6hQGgpZafWhxPM7q/jqh8P481MebjlDQ
xYCKa78p9+9DCbWKlB7uqh9I1s6up0fgD36kRFdSGvnoKzKuLZLuRNCPG4Og9NhMWQaoC1bmfdB0
djIzx3eWycW8la2vTpld5e0p4caPny5RDO4jtMGoFdatQyxmwWznvK8hmbdQShgA5ttU/hoLla6C
eeKdHV0TZTMdUVlmL65O8BpSmRHWfE+dlCJpDSxYYl44jNvf7+svKUP5r+XVc/7a/s/yt36U1dTE
YdT9ljj6878u4x8QPstf3ad/6qHM+d/6j7z7d9v/8/u3w9dy89w9v/sPcBNxN932r81099r22R8/
wz//5P/vb/7X6+9/5WGqXv/3v3+UfdEt/1oYl8VbtahFvvDfq0tBteme/+su/vG8/jv/T2FK/QcF
EHxIKiCIkWDu/1SYsv4BHcs0yPPJG94KTCn/4C8wzIQCAFmZqcu/BKYMpKe4EiD7LzQFi+b3XxCY
+r013vZIScopabC/pomIesHaz1TK517OJifdDSX7yuXQ7LYD7L4zCSJf6Tn5BE0oytSrBrTfVpLM
aMNckUl/jttUynD/6c2zu/kj8lspqg/IGkos5JaQJYfR/Fud/f33OYc05FNhWzjh2MpD1NraoTFb
ZxMp1XBT9CL2hRk7F+UCJqgnOfhaqJZ8W8TNfOKjAvRFqHfPhmnL8lVRVqo88jXo1YQt1kY14vPI
DzBjsHPJNUZRHoopVM5VxfkZNdnoof0GeNk2J8aJY4m7aySsLeBg+WI2CuXGYI7qTbOmfVMDyfDr
BiGoGQurCf+kXR91XYa9fO5cdlY47lom8mC25bva6H4Eahtuy0z0F3qa2JfgwqKrsp3kMzKgzmsZ
aNlu2cTNTQtR5c6KSvrLuWWcO33VuQEIDKD5sAd+aaNu+nnaB+eZkRaXoJosxJSz83IAaAqAucS4
Ou/9QdN/5B3TbFGm3/lBgCoY0fSTEWcBNFtiFt3qmhda4Z2eZeejE+qPWWfWu1jLx2c8KqLdGF1l
GQPvWtZ+WFL6ZCby1RBVXwbRWbuaQY6nFvFlWkbZNzuB1Y0bTHQLni9C8ZQH7LSKcdFgSODKChrQ
Q9u0l3NtzBttCMZdGhntl2IoUs92ivbQpiX0r0zRDs6EaFU86pPmcnmlDEa1a2co9R+AHeKtUY0m
aInkR17bY0U+I8nXQS8NzKETkC6lFmDehv/yazGHQDJyOcrcUqSq18VG23tWZDb6czbUcXaGvsmF
pERxsG8cxUuHGS2Ect8KSfYk8VgZ8jfT4vVVYe24edSaDG/zFwnfMvy0fzHugX0YdVuUAZCCTzp5
HyLCAuKkbM4TuTX3E1jAzWhmPxwbLxMQosBNyuFQTePk2sLoLgtd6/zewFdZTHqCNvFwLidO9EWN
7dRL8c9GXB8QtJhh3pXaS+IEu3ZU5AO4m3xDbwQukaZmDxYDehfK3UWURdVeqqafCQiSLR00cNQD
yk6qNMheY0avSlLty6n4lrazAqYl6PZVlQ5umybdPkiN+3BE2EzP6r0lyeCLLDv3ssG61oAvZK5k
2/VBRo16y4DiLugbdXAZsnnI3Mg3VYZ4x663AwdwiqnfhEE47ae5d74ohsorXZQ852oxzazbID4L
Ylm5LrE5u4m1rsg9e7Kqc+Yq5k2RFeKiAHmy7GTw/NsKVKXh9WoFDqCXTBShnXaIzktOk02s2sOm
KKoQMmI/PceynN5KNWqRxrIH51SXrMs2LDUFpafUDM5NhJ+j61IwwfJigBVU2G1VqLMbDBMAmRHQ
uu1GVT0qt3JpjPO+KZup3FkGPhe+PlQZOBI7vR6C3WiE6bdiLg9Gkj/IcWVsOhHGjKL6wJu6LHDT
GeLJbMwyfzSqzjR9MO6mZO68cGb6r9YqfEapbipPL9XnzHKUZw48IDtGlJVugNzuQQCij5gXTsb3
XA+kVxlThVvH7uUHSUCq04IcGHQQWPVPqQxmr1TTeieh2eZmzSTcRq6iy04ZGrceR3VvDVgpJ7YM
8iaIo42VdbOvDVnee8YYxXvbSeavIEZ6dxjl9ssUm45vO2KvKu2wV4fY+pV2XB8bWaExUSLjfB8V
bccAReTm+dBUceLOlcL8OAEBJUCSp26iYxAaG5Qc+MlS+NbABIyJjdaozSC7tjmmdwU7jDON7XqT
o4T+GKWgPdxZoFC/6w0pOaC0HKSPszOY9kOiKbntAyVrutm1US+vXmcb9xFwQokSXMW6nuwcp6W/
knSJuaW7IKMvU1TGZYWloocpfGc+WqWsPARWcaFOARAWkv0b2xgaDBfDxHb1VFe+Teq8jesSxEhT
NJiBZ0oPYcTSDomG58SQyAiLKYD0ysqp8AGdkmGT4Mu3TfpW8bAKxgy1shB8KPokZ7eP5a52gvGs
D7S5WKA5ygNcrzxwa9FO4EGskJaA3IzjTWiE37UxcAqvmeyZc6IILurUyjB8FjB6+7hXNa8ok+TH
ZBn3cUNBhrqePd4UkCpu2DLjjQVH76IoqwjXzCKScH5pK+VhGXk8SDF/yLEz4zAEDP5rwYEhh2Tj
OiPp+8huhj29uPw+nPLsXjWlG7734RDx/C97vafNPwdycxkikb6NW0nZhpy53gBIcR/nfc5LLJDY
KPvYHxvBBhdzfmeaQmy0WtMLhMEt+8JJtEM1aEhja0i9PTRzrT1NzCd7Lx8dpbuPF45Sp0zhLiyx
iYIr1AEvi0q7kcHk6NWlFenm14pzaHRxQ00uBY/Yk0JMqN0Cg4GHustDscFPK7jj/9U+jiu5Fxcp
bJaySm+1ogOdVMgqTnVDY94yx1BwWu6kRsEXqLC3YV3N14VZY84rdM3HoFfLtia2tndSgaGHXaVf
jDI3wr0xlRwDYuwe8sm6GHWh7diE8mHCOZJPX+RbnIADvhcxlJDWhr5/mJokvQnxhbktRKm5zqzJ
fm5m80WuVNIjDNXMk1TZlwI0HQEmGWfKMA8I0KX1UzbX9mYKSu1J7crBk/vE2ZeBVHM4RMVD+3/Z
+67mSG6ly7/yxT7tPpSivNmIfQFQpn03m6bJlwra8t7Xr9+Dnmuo1ogdurpGijuiyJlhO1QBSGSe
PHmyjqvHoILMMopbyv0E/bhtLNSWowcqaD7TaOGeYt8Fpqk7E44NdI43lF6mqMg2oIQJHpIfo/lI
G8UnQPvJDSQnQIUQB8gWz7W/mhOzPYpyAoFhvRNFri0mKIuw6BQwNuNuAIfEaCqCJHP5aDWjufaH
6lbM4/I5Ujusw9GwCDaD+ZxMMo46IS7CfZ/ASQUNsamcUYxSbxrC4E6X8h7UzFzWD0pddehik07Z
QwyZAfBy00xbaqGAejtf8UF7Mwqc/XprokEoSgJ9HKhhvdSaKG+Z0ijNWzsGAUta3a4M9F5Uhdjf
1+h34gyl1lCo8+cHC71lN1yw+y1EHZ/IzntQnlMsljDXoRKogvw4teHsxTiuVrHfxcwMJtGT0Z2a
KpU0guXQp8sxssrHs4EIoqhbx5blP84piIppa/nbEm3VFHhwInaan+TRYpKEUKVYWYXti8g+kbhX
xWA5D0qnbsQilW/rNjMZ0sjybdo1ahQR3Fl0ZrFiU2mPfpW2b1HfwxTo+gAzY7bjHrodTXQXor6u
gScSoh10L+jYawrKc1hm1ljwIwiSkAH04dXpuTzuz8dyJTeQaeubyvrIw8BaW2CXvuWNaHVoLxCo
0m0Si7i3EpSwwU2ta6lgiiH1oNBVrZ9TCPjFo5MFwbSvm9ZkIHwMJ8jJoJKrD/x9mOnItoMIB6FE
pS0flWJuNr4loReDWqnj/vxLeBpYkLGm4KcOvqqC3TKUj9AcqHtWdJoZUcTCuIBCBccShZ/wFsKx
1F9DLUs+dAX9MpD1xMtUHSxhMwugR4EmvuMeEgHlI1i85alBIShcLyNGIaLU6nhI78vHae7FfQ/P
3y1HNAIhkBmvaNtVlkSaGOfQMeuzYVUXPRQLVBGGCV3Z8Vu08Qn2Voza5/PtD6ze2qla9S1U+U2B
+fej6Z8F6b8alv8BY26uyPvrMTd5rl+e34rmc8TNX/GXiFuzfkLtN9QGef4cBA4e9f5F0xkPQfYL
BTdn8Sww6YDc/FXUWfkJsR4K4lG5BlHds2TgX0WdlZ8QHCP5w5kwGm+p/VuC7l+oI2BQKKJEqYoJ
8Av1I5cYW2w1CFVUgcaatIa4Z9CyWA0ie040v7Onbkx7m7NTetJCDi2l6CMvCxSCv+i9nOkympK2
U/OhzSjooWFtic8d2kEPTtgqbeSgTlMjnHV/V2h5vKlxaPyFb/Gb1tuvLqafLbk/m5A4T0/++rKz
0/85Pqc9Vl79eeXxF/0V6zF+Qn0sYDggp2gfDArf31aeJf4E/hRWGKovOdz5Ge1RfwLcwWVyUFrO
WSXK39AeSfmJ21ZUpZ2rN4FB/Aa0B4WQF5AGmnEgcpRUvKfI1zGHPD6hu2hVNk7AHzUn7v3bDmma
YzIKxbNc67NXNrK1aHItXalgzjVE9LXW7iy0pSNNzc/8vjeldS1l9b4NCrQCj0w0Y2pVbpEbGe3l
Ic2kTY+F1EwrXS9xloCxPO4C0/BDKkLlYSFZ7cjySMoR5qXRk68r+U2jKzMKpdDt54CCFqAflpSs
yiILPSMIULChyWi+lY0oXDfAk0LrMcN4qVsrZrIWzR1qj3s9tn10W7A7zvUDBC8qD2GEJn68e890
yuOmnFgS6uIm9BsU8ldzJhziemoPmZRpb2WUo8+XNYdyiY67FUQduzpSoUvdy1WLOv4mAOF/TgtP
SRFHUx/XYaDdaGRYXoyDoyVVJuslkVAi/VgXxrweZTTnrpB0f4paIHm0FVKIDaWqWqAOYdKsh3II
1Ock06aln2YiS818eEI86lukbJQC74cueTBSZGrM8k3IU/RY0pQJqsJJyUtvMAEZyq6DdpfK6JPh
16OykZAgjG3IHohLFCi7+dAu4cbqbNbNDzHQ2ttAzpQY1sRCx415ngL4WTL0jUEszDZSKsTbvMz2
KqpF31DmP6IqptZjNF62Cpy+KFIIIEYipOJdAGfPRxa6K56LsRFR1dBbodfm0MMSp/Y0JlWJSC4X
vDRLStKimw0+c6iZH8uPmdoq6NsboNAq1oStr3E9or7vgw8fLR4gjAa8qoqlu0Sqtw2Ag03tdwqy
3Jb61NfhEwoKZtpqQmQgYAualSFUITqbpxCNrwYUTFYIopSoXCJ0zZ0B0dsGvutm0rstGpPPxEgy
VaeZOTa4KUh+g0YAUd9MSKeDz53hJIcQE6/2ugVun7xqLaSwtAk9JlytBMkfC8g0H+ZZUgBExvD/
y+l2DovAQfF26cHu+jPJchPySIqMwrKmRfu/oG4B9cQhWpPUaXzsoQXijqZGg4wjQOhkZmdK/qGj
FSUVRrm3g0YQ3jUJqg1j0z3XeRwTsWtPgzwd0gKSFGIiIcUvAQ8MAVcUsRCDGtA96WOGFpa4apZL
ykul1xlVQx0dYGWIERgNsMgKqAzxNVPw4rSbFtDDhUJ1WDZObjU1Wgsa3thah8ZP8PxYym+TynoH
FgecpZDReauo96XWJqyAc0qKButUkAR09qgNiEzPLRKUaERm4LAC11uwS1UaPfTtip4KSxRPtSrP
TiAPAwKICS2n0GcqAWYkHwoxKdCuNkb6tJUiWx7FYdeipbuTZvr9BF+RtsWovIBSomuklxrlBJyC
N3726w6K/GZS0iqPLRHxvI5wXZb2dadhNyWCirWKNjmTxvurClD+a6GPTqUK9WW1PvV0NgV5GaCx
gI0uJSmJy04FE1m2bgygVMSoCrTBnlQLqGhtkUkNGqfwpSJAgYMu+ARIhnUvjxwLNMsJBkicextN
TU2FKRDhvlVRQaexuYrMYCsOKMpUJwhXCmhR3zCISN6ovGmZWRp+uwfUgyqlqmoeUJXiH8dpGtQ9
VABQqiKhRAetf18SFUSOQZySpTUM4z5NY/0IZqMWM2WAT5xEoR6zQEJp09w0xTEoLf+27Y3ZU5MW
mEzdNixRDeg8iWXDYlgNBwztiGYTEGPAsgko+yM4p9CdiHXUlIFxnk+5BaGVeNz1cIzXxZiWE61S
hIV4OIfsLMpkSKlDs2fWRn8JMH/cT3GMaukY3u+71vEdhhr35yhXcWZYaMj20VmIhfd+YFYPNbTz
sIP1Uj/mldFI69RoIXn36VT+XhLhFwkxKNYiZw6Kngw/0ODn6edjTkbBwqRFveb0ITTkg1IhlY7u
4W2yzCJ5qQd5h8AxQbmRCXjCgFJvmXQQRIEwQFE9JDkETXVzbvZfj+pMq/qcT9C4ji5yxfAxAaFA
DvLno1JisJhCFNI4nRAqdBT8By0d7udi0EkZVQoqUedbaQa80+WvChYjqdKiQZWlcJtE+hY5JMSE
RYzYhhdVW4XFVC3LiAjKpoLSasRX3QdYyzNBId2SL56vh3/RqxGeL4aP5uMGxKKgTQWq5c+Hr9dG
Uwbox+Z0wHdcC9RrsLM3AWr0zLEHLgeNJd0q9ilALIKuSG6ciioAz5GgpaMN1U036P0MTayvCbr8
0qfBuEB+584+2tZedgtUBd2yWnB20Da3bCnY8PdpmCmk1YDWBEiVK23vnW/Fb/J/f0+89TMX+dcy
qn/AoIwX2vy6d7xo0ufmf2jxWjT/879X72i6kwf/57OfzF/+zU+29J8goY0kJrKhyIqio+xf3WQ8
gloGHmehddu3bjx/Cc/QjvonSArjNSbAIU6X/5uTLEjyT5CWxwtEZOwMpEx/U3x2pm38faOaIHoi
Yw8fGR1RTV38Vq3+yUue1Rja8dBagkBdRrR+FQdeVK9MeZdlixYQUsay/JhCD6iEo6iKOD49XVnp
c08mCBRjY+QzA+gT+ahbZiWKLWdPHKiiL2vTUTtbV21TpU3JqubYx64iAMbz6sTODapVazSuBDrG
QtSsx8s6XyjDGtWWQ2j7QN+htdi62bgq50VUOH7vRdNtVnek2YQr4765zd7GZ+1jfEYNorqdskMU
P07qIvOvMYd/zhL55R26IL7IZhFAewe8PlOwm6fp3XgonqonVOtrD+J7j4Tei1Qy46V4Kp66d5Ck
cdDML3CWwyNX8HC66X2KGGjzpkJAzNFQS40a9PgV4CmZofM6bxpAjLEDmZYWnVSAoHaPqfAxJRJB
XQ0Z4/0wsU9r9TtnhsLN1xeTfkkjhfFAV7oAkz4Yp7I+mFCUNVeacFfKe1Un2/lDOJinbp3dzvfJ
o2Ij85A8IqdR4cicgXCh7JxaKUHhJ6rS4SbUtG6Ighf+zmFiF3w+2v5Dw1SvLJDLGpo/wQK5ZhUu
e7D991mF78w5hKVAY0FtDBjflyQ1U0wrYLio7hnlQWMpj/6yXmOar8GazdfUnq59Gg6Xzxvhd36a
zPfVhXlAlx2Q/IHRKCjFvbB4tTpDCbaPVLejujvRwYY+HoPSOIWShw0TT2d8aTRiSEcxNP24Yp5Q
z/f1AC75mVmazKWfhaqruoMt2hUyn8g01iBBEDQvgn4EbddINrYq7W/N5/ENchXynVwRNBTHT6El
gkiSZYmmyAQNwYLZrU2ivERL6HUrPpPw27vsPUDdLs10ChmN5E7YAkRpV9GdOBD8DT+T994DaeHb
P9QSTEQQgQhUNFCU3cXEsJOC1L6dQLW3Ja1P9dtg3X6EGRPuhE18MwAoQqpgGeyDx/m5HBkir3yL
ovubQKVgnqx90q3rez2FSC1ZGzXRT9J989a7yW56GFYBy27QhCgl0U1SQYaEgHVwqzhjQYKKzikF
I6RCz6bQmR9jFPEzAV0XPkI8+lG+5q/lK3pGDeB4QLsF2iTbN3Gr4NhFQygJA0Z/t7tUp3FA0wQk
W1prbFSRvif5k7yKWGOSAemdkHTH1vVLFqU0XCG5lV6LXK5O84V9/zHNf8ZpvmZNLqti/tnW5Och
09l9g4stwlcGo9iC0f657ayg2mKGkEZwSzl4H2R1P41Qq2qNBvINtSJTQYF0yNeOy7WP5I9/8qn/
GR95wSX8y2VCowutg1BHYV42vE40kFxQh6K6jT3RkTX09mG2wy3trlzb1Q+6OBz+4Q86yydenkK8
7hRiBIhOEJr8/C5GchHKZlOpbu/7PtqiFAOoDEC9ZTX25GgEg7AcA8+wGh2Qlj87wowceq0nyAiB
JWJrklAxOZ+yxaSAZhQKqkjVCPwjfQ4rVObD8tbbquxLqpswyTFS0MxPbkdZTR0xgezH12viIh3x
bYI+X87FGZ43qFqqo1h1LYUiUQuG2EhnRE0zqWoMAVpBNMhZGjEcZsAXBSKexoiO1R4HB5RDwBQx
xk3+jKy0wYqEXjt0v7tNP4/vYl6DLBWtOMP4Jnj2C+Q50EY4JUAT42O9M08oafbkU4nYwNwNL/1m
dOtNdKXy/tqUaxflbX/yKdcuzrd/95TzFffFBuO8689mqggzEH4EuHnVcwWhGegyPTcdCTf5lYP+
2tLSLsDAf8XSunatF8nAf/haL4jU37Y5isyBxUKrEf9dWK2mR7txqJOq7ukk0t0uIC15fLw7Hq+g
EufJuZy8z59zYU4gE6r3Fv+caRnctIuQVkRc+m7gtYuXclEvVLjtOoWDvGjISFzBVSjktwh8u3W5
zcnz85LZgmsvgccSCZ5pSR5UopOcbFs6EOuqU3+uTP9qwJf2pR5NcAdhX4DaJjewfz5aMxwsJ9xL
yE7QCmJ2C6iA5RHND+Wy2tUiRctSAwpcd8biii3mK/uLsZw1OT4d0MG/cCzXFsz5vP00ln90wXz3
3P60YDhP5PNu18IAUGSGBdM7EBPUl83TAodM4UIxt0zt8VpV0LX5vswAQCarEcUa892y8RUEWWuX
3qLqGn3dlZCFEeOdUYBcI0HiKRG1lNukB3hIK1b5JEW4dK3r2bUdc56ITzf6P75jrs7YBXXm987Y
eQV8tSsuPOVG71ApH2GFgEhWuCLCYup7qsqkD4WGCVrjMPBaf+dOvDCX//JVcvUmXNjVf8ZN+B6A
iBInJPCA+QNPUi5MIyQrJXDiS9Vl7KkgT6UzuJunjLTs5MSMvAc2aVjDzN0jPTS2QrzjcatQk0zM
W0305DHvLibe1xOjgOb1HRv590H9QgOgQ0PPYsagRBe9mxgOGqofNDI64a3udhPpWdjjX82yWDVL
bOQT5Ogc8YBKuVc8s6TQo8PWbx2F3AvOW+UpjxoDu9jzaeWhXbdt3vkITg6+fbhPqbRHmecSeIm3
EKhATaYvdJbQ0UMlg9sSg+Lbbom7D0jsjKvQeZ9pb8+0YaX9Xq9Uhai3e0BTgg3f+b3Y+Ezdt+Rd
oO4CXZ/sHjdQJ9R+bEmCt0ddzZvJ3tFfjdi0JsuG+U74gqP6JXAbJ8K76kRyI/q61zYkW+9NZtia
vbBwQhm0xDh0lhK7cVqCWgRq4NcqntE4yKO7/jp/iPCROtNuIDiBMUmuuHiIP9pl5zz0dFziel4T
+qqz9ePAHrYmeQC8RR/2Nxl1VXwctL8XqN3AYew+4KF1A3bGcmmbBE9XlinH3kQHlVlkuT0eDhlJ
SOtoRLdXjc2/TgNNyOpt3CWkdjpas8Zu2aqjb/cyTH9GUHzEYvqm4XUZXlWzfA2iq3NadWSTLjSs
OhwQbKCnzSpe1KyygQ7twvUqX/M3K1nthIth2Z+qjwkawAUZ6LSM1/ECfAKw3qlCumVMBWfcy4AP
4/W0VHb8Y/kIferj+z4hCr4S8rZ91Fx/Z5Jn76Mj9/fiIUK9ABEJqdYpqXCPS7th4sl+TBatrZPe
LhaPYBawgc3LwTE2uM0CHckiIC7Kt4mXUw+ixlcCN4W7hr8wi582woUXX3ZzqEt8d6IIy05xpbiA
jbMo3IjsNiObnXw92GxvuFCKXD42C1taYojO5NiUXfH6rlmKy/4n/xZLce3+XHj3dVtV7Vif7w9f
VP7G2A32RiANqeiTxGaGEjG6fJ7W1FZc7IGciE6wXy+Xx8OV23PdaF24+ekPo/XDaP1XGq0L3/Ff
uSmv2YcLt/JfaT/lM9380pgjraWjJzncLXQJ/nkUJKhgL4YFjBU/zGomuvx8bOze6Z3O7uzZmfFn
dj86o4PcE+WPTcsKp2R7fh7PSPHHJjo7xXO+gBK1Yy5nJlOJaQ76WFJIH9iRHTOIjHrGTe/1nkDR
5JvpDPLoLIJHrR2Q8UHZhlE7+X3HRqqTdcfs3taWvf0cMIuZNj9JdTdeDLZwnHCK9kxyBvy2pBlD
ngYxOzyGFF4NrOk2JiG5e1boc4nf8xAfToP7DkrjvsDpeJO4+xs0voJj1JObgq5lEMLW1rZ6VdyZ
rnHS5mS9Xz886gAFQuKlcB/uC2IRyDPi1MYx/ba61+ArAM8wCDxAND8ih4688XvzwQd0/MDxjccH
PM6dire3N6gSL2lsJ07gpG4G51Ulk9M5pc1vS8iau4pNju5kDM1S4RSYFDxj92sPFvP5nYP781xf
uPIRpNLyoC6A/GP2Oty9jpr45jOv4CjnM7nqGc9w8mlUl4NdLvKF6ZYL1C/ZiiMi9SgDRCnhhaO6
2oO6vB06Mf6VA1/P7JAlmHCFGU6I6ee/q9zQEQBmxE5kNzTF43i2A6K2PXuZm+DR0YNyMwSuLCbu
IBLb26IzwwUFi3o9nYSa4H91J7m1PTjNYrYnBk/ft2UiO1CNpwG86RI+GC4GXxJGFdk+LkPH92TD
e2PQynLAQKPZqrKVne5KjgggKF30Tsl8ilcCOK6xwBKncFoqeyWlOfg0duiR6lZczFvlUKyrhbxu
XRraAcspAGAyYzjSMvciQuCe25WbO5ntDIt2225FR2T5Eu+0ObCOmDRcZngVxMqxhLnr2TKRprDJ
cAxpdN/j36ldsBHvCNku+NIRVbGOW7vFrVgBd4IDKruFbdo6vg1cEJx2vnkADHjG2lpHjmfRnui3
065zSLQIFhTMYze8tnyumoqLqOyHqfjTmgp0mfvaVFwGu36nCgkKVDk41sBQNLbu9jD4o+MfULt/
Phh87CUZNoI/op18l9sHiYn2hB3ouyKdwJLIWexkrkBfewSsWLT2IkJvklODcKBjEMdhEdazgU2Y
0tRdsnzTboaFfkKPCII2sMBh5+W0A+2AYVcEdu4o8J4RX2D3ThTJf7yluhPJVj6FNy1Nl9aidVsX
m89RXLCvFtDMWCCpT83zzoG1s782qejDd+U+XcRCdR+beTjUqqsAEuA7uqOI5DcD5cdjZ2uvs9Oz
Esfi7GindDHDKoFwzlBJcP6pMJ2imybt3JShfRAspmqnrHFjJ8R9C/B3tMz2AttnPhvxJzRB3GAZ
2anTuJUrvXDbm8Cy5rCvMYOS8JG/LgM7hT83OkQ4fEGpY9UGr4PtlV74O6DhtlPh9Sj4dAUbdS1M
wA3vV5nLn/Xtmc07fwYa08FG85/BMnWipeRVLv7EJ0Z2RRs3w7gjzEvqVDTFzwQjS+zMLh2MCdeI
ugQGpROMgFt9n4W4jszF9yZz+fVw5CJYxmz20LcNn8T/xDhxJQWexT/5/L3j5wR/HYzttvdQyI04
V7ANOBAGAIWI7pNFBp9hPVPuP6CTzUFbNov0Jr5RT8UC5htna7ttbqUl+uc4pgvA5uzkjIjsuTMD
ohKTWOfmmAWVorshTrnOxokB+63bqVucbXTB2i10o2DN+ekiY74Cj6/HEXMgYpf4dklbWlOR+SS+
QR9RJBQSFtrCPnISJ7RDm8WHEM6JwAQc7/zoqnAg1I5vT17qBjjSJmdiGR5rHV5JgjGqGCtaFGFd
hS7HKdAdB4cA6n1uJibRtemUHxocC5+GGx9Ow0S0PXK7y4AdC7B+3BQoD6TWbmI3YjjmfZxrPoVT
MmFv2TXuHBqhUqRkLKBABRU2hqtRy4Xw17pZG+5xU+GorHGMbQacoRDBZ+iawE6So+GiG9wgtIHF
suf7y7cjkJ8SBzIxIEKtvJW1GMg9v0ITNwZDxvCZ13nI5+LI7bBBMFqGyi1WANoqbeNgYQSWa9kE
R19PiAHUYKZ3no9zHn6ZByh80SyUJTrAuvJJfdVfGza9BliZqHNYo923t0BcXVBw4AnoTxTuV0ZW
gHLYZnZOTm8LG0wtPM/AVdxoLyxHN7XpRw778PGR0sMb0un0eLd9jsnd3UDe4PX5mDDaefGdvmUr
7u1JZCY3HGJpyC3/lAp/KfBZ6HxC0DMGH/j2dm956IEBQ8WXWWUPnrUPMMMm7lQFf3rC0uJTqjET
T68d4E3u4BWrAhPDbSG/Wz6mpsI6mEjEkBeC17MG8Qrw3uAoy9BbYia5O17g9g+ULyZky7GEfBpT
OMtYDhPWawYDW8HPpIZbLAxXwo1TlvpJADSUu7gsukWjGTrhxqxp6HF4j9iWayt2tgt2H4UNcQzX
x9qHGhyWJr8EbqgV/NbCFBpMt0O8jXAFstDO9JcvIpJLSEctzajsxwZ5kjNaV9nyOSbhG5Z7qHxT
IINyjk/GE489+IYutjh8nMCTbc2ZWX2rORJTqbSWYGBRBbYy8O92IdoKyg09lfK9q9MNd1O1dem8
SKS7gxVj+e7sqcKqcTsGj9VBZciycyvYO3ivh+muc+sj1GU2jSsRWDs8D5bQlVZoSONxyxzDAhc4
q7itg+cLbBMqNOcvhBkWNFx240E+ysdo3T1KW22TrIOFtu0fChddl/Aqy+YQKZDVvYXYgNtCbocl
grFxK4uTIXET7FsdtvDbewv4V7BWSY2ISYUPi2XjBY6JTcZniQOM8K1Xkj3S8H5w8CzAuT1eM+zR
jGUxrmCZ3fQY2HyUrQfAlgG4a214sPldwFL42MClH4aH2u1YBb8TQsHY5mhwhfeOXRPmJcYmnnBo
z1hNzzWlcKtrLE/ME2YwdJuXFEFNyeQD4jjsfx4Cxa60ABqKVQi4lHu3+LN3+EyjKA3uBlrUwDRz
dJ3/DTAjjvwKRJ4aYCyiUyxE+AxutJuAcQp4R+jNYt+YMI/4siE/AdvEYVXYLtyMEKtaAj7ewa0W
YWEtd0C4VX5swYV0jDUHaY2zGQvgu+MhJpMCPxFuONwT7wCxjrhr/OWjPSNWsBBzKIRvYb5dLRhs
iC6A+Yn9gnsOyYd99gAzt/ApBL/4XGElZDBtPOBF4AnGKE9gtHh/Hu50C5FQWHBsJ+N8FJ3vjCfg
LY3HYSUsQmzm85eTLnu3pdYi34ogS+b3/VLbYLo46E7CZ+GAg9z2jzqSA1hKW5+ZC3yfl6IJuuq3
AxUVOg8JhsCDCG1rMgXf/HBN7vyFcIODeZXd9d644gczX3D8HQSEJv7ZqYBT4uQs8ngwOGMTvSDy
hiQXyh+gzQDL5dt8NmIYbdlZy45hv/KFHMEpGNwQISCcDtwCqGdvul3pepGTU5q+dwCqTcwu6p4w
c9yMRVjKrRuSvCL0DesYN4jfbfUmdPmq5hFy9cDvNk5FBDtY67f8GBJu+XP5b03aePzv2iJ25Rt+
cvJoMHQRRiEaxLMplt0Vh/BqjK1egL8/YuwfMXaX7QuIyzT/739J18KJC7je0I0WejBA42I4v/zg
aODkPXMzKW+ukTKvBy98NJ8IAD+Clx/By4/g5Ufw8iN4Gf8vtIX334KUzwK2HAH9KnS5yOxIQpYF
FjffoBoAk164BnziK0WA1z7jImHzD33G9SDsIlXwIwj7EYT9CMLgd/0Iwv7zQdhVL/oiUfW7vOhz
D8svbP5liYYoVklmjciUoCniOe9RLnh+JF8rO55Y5cwx5B8JwApkd7VzDrFEbGoAN56ZasvIY2jA
mmbgMBzf/oYagadnstd3jssm9L2wiPj2MC8Bb6Ne0tbcAbBBBxBnBOmxYAHobxyQ4ZjHN5x1xePj
a7yvq1d6kev4817p1fTXOZP+KTL6L01/QYjuew4PdOuguANdGPWSQj7UvSzJaGiNxQ+0Dngdx9zu
79/uJ/oCULUA+eEevygZ0PQVaIIDfiocWud4H3Coxcxebmayq/DUhgJUvxXIDlSCZb7Ld41r7tsH
eY/OkZvxoN6WdglAuwJzxEC6qgG0RPb7/Ss0lskeqGZK9oCi5uW8FBfgpC5nt2LoWw2GXQF0NHQk
WiwmkFkrxikhI4Lr0CF4dU/m5WNKjMPHxzEkR6QBMFaBvUXs8IEcgIJrgL4wsPqJ3nMCiOCs7lcA
vteQ1KZvbzEF9wOZP6D/9zW7R2oDuKDGLxgUTrBCOv4nf4Rf/eEe9+J8j/DOaE9+fgYnFRzevs5M
fh9F/zQzF7F9GiVWYiadCq4y/1oh5UOfBntkBTkZxLlFIc5DTwJyM5Lbcy27C/IysdcE/Jc1GDR3
qJGxA+KzCCkPnrbrkVxxciSvYjtCYgLXEgNzvX8D1WY637UPcF9i+2O6Qjc9t7f+hYH9dCUXTvWo
TII2ysgH6E/lyX8HzdodlsYxetYP4kE+jPvGNnIyhkwGxVKnokVGiQpQfduYRxQHqjIkQ3g1zfhS
vOpI8jEBXOyYNj4qvCgKB+WDbvcD6R+/noGzztRX475w1K2uMfrSx96YtlKEPO07T4Fm9BWisYQF
JNpEAb3LHIie2QJLjskx3KDfEjJ3ETJCHNPm/OCvx3QusPtqTBdufVsHqpKglwOvQUF+BJkopEIU
p12b4HHxfB4IMaTxzlwT2qKMX7ILMIGkh8FZgruEiilkNpEFbM5JGQVrPsZQwYlBjmhACjPdIGcE
rwlaYY8oUb2yFKAFdMXeXJzscR6KRiRg/DxbgB6vOGgrcNXkDaf8TEjZ8uwAzw/lIC5BEvuG05d6
ZOL8e+R+wEdrd5yN1tyl+JOnt3mS2Uf6mafTOZ2Jp785yZ6vd0ilIfvu1iWktZlyCG5rawW5yAq9
JgA8T14M+nWDDGbDovUIlO5Z3822xyk/Ji1x3CPxi1k0kThtkPfrnXM6DSA0H3G6GM+0JIsl4K+p
O85XgO7rUoSLkCNR/FG6w+rtzbc/Pu7W75l7s88TkucE+w82KmL4EWIPHj8s1oChxtFxjnnzc5//
HIB8I2+NREHn8X/zLBDHypFeBLhen/PJSNn+zuUlX5SrdmoeoTMzljyUyc4cBNTrevz2DneKVxGe
PYtISCOYEhje5RIW41hSSMrRO5HcZezu7giVT+d8hbCJh7e3HLV33Ip+vQ++7yH+3aacCzQ/ne/i
mEe90mGg1U26U3V4XWCauRDq5ywwt8YkzWv54cqHXjstzxVinz71x2n57zotr66Hi6zNP2U9XDPG
8gXY/5/bLdfM7pkZ+Gnh/jC7fyyze+Eh/cFO9WuO0lko4tPq+nc4StecTvnCUfqjOJ3X3P5zg+FP
9/KP6/YbHE34hauKltFcUQz9o89VaJ+uRCuqAKIjcPXMw1MP5s6uGL3FLj82G8kDyZu9g0lhp+Q9
2QTw5MA9YN0daPQ0WsK98LIluD0EZB+Ed68j1VwI01JoVrm6M28KIDExAVGv3yRnXkVOeZVBeGfB
847QRuZQugU0bQ91RQ7otbJGseYVV/bq5V3EZ3+yy9O/m8g2RbRHhVisgTpezO6n2TOzJota7mCJ
E81vO1Bk1AeDnbhrzrmwI4MzTutbhB8IQBIvWelnrmhFuw3ngcYOLxNBayqdtBPpDBCtwNvjxQMs
3oFk5WQbCyE/pxx1yJBzwiWoPFTBnAZ0dANUEBQSGXRXkxyrs7925K5e3IW38Ke6OOW7zO9PM3fh
lUxiEuSy2kOvAyL6ZHW4B65xf0IcDe6dCBTEdfcqEJeentHJvbs/lCiXkSjikSvhBD+2fmEBPo3k
YotUPpSMUg0j2TmL5fHrObx6mRdn5r/wMnlH0S+v8wIo0JQi0rsaUE1lcy5psp0B0jhoM0NeOPjy
stjK5Plx7UK4H9ZtsQVkA3UaPLJ7AdkRTysoMDQOK0z2k+I2C9XJ9vJa9/SV6aFLV0sK7+u7x0f0
1cxcnI6zbxmFOWLE0LZ1VgD0vn579bth/qeZvwjz26RAqzsD1gMi7BWKgSaa3L/wYjJprVIRf+Zg
YGoeZ2hyJnrKJM+RVpw2ziP40AnZTZNR5aNGVT4Qi2GtUAnGwScKTW8gXk9ATiP9YPs3Xw/8yn2x
LuPfUReFcMZ9yQ6PKB07XAuwv39q/P3GWBcQPNoNos9LhQ9YtaginsEKhVoWLYDtAUIVyC1fGWjd
QF+AqzoL4qKSDd3YiOa8zED33vH/+x5aN3c1eSzh09YEo0RBG0cIQ0Thy5rc4CxEgdMRON6HSETQ
8j6uzK7C78IXq+dSS1woZyEWQ1wErMqEwZ8scqoAAHO0+GnDf4PGbJzOigO+tdePfPIEtybs68m6
tu+sCzP+x993Frckn07V37rvri3fC4Pb/dOX74XR/XMu3wtz/f/Z+9Leym1s278S9HcVSGqgCLy+
QEtn9jyU7aovgl1lS9RASRQ1UL/+LjlJx3WSlJOLXHQ37us0grhO+UiiyM29F9de639r+r6zOx4r
3/+p3fG9APyKZL2ZaP82AZj99qjgIIoTD9bW5CgCq8KhnR+M3vYpQ3tSt60h3AOw8R6xLr5BivIR
8W6FXorlkOqdzgVKloDx68D2y8WPonM5G1Y7cFzeNlXcnufoKJrRC2vXZ6/KXhfV2t0pkO0XOr9A
M9UEsSnwPG98NEI9neibVEdhG2U5NnIQr9HTtUR4aGq4u2GVfAIlfXN+Do+kmK1ecjzFsA1PCI5/
IbSMrhzY7cU3BP9p99N2aTXKAdjLDdnBSCZK0UWCQ5oFaM3XbFeg/qk2+boCxRofovuDIYFmK7Ji
q8clj27xwfeDLXQ33xmco4rAthIqlAnezIqjk9qimWaJ+Cc1th6LtHL5kSD0n30mr900S28Nuo3x
Jzx6+PkUa+nCntBb7m6WPaKOlt6AzwK/2eKPl6xp6cRZ+hGXb/vcRvjsx3+yy+XvQD8YReEtWsBA
4l9o/jAsWo4M1wyHgyE6ouZ4QnvXcsoOya3lZ9D90ZGEtnCOjoHhtcFixG+hd0pFYvsje58eKDao
CXo03x+y39mffplOR/tTldKqrwtMJ4IqqY2e0mjfxte38O9ZUsMuUqvN8gfLHKnWav/5871d3bsx
lOvgCYTe9a9QsMEenkdfr14OErO+iTNMhmr13rt9d+If7Uv/lyb+b8pGwWvtnxHpaFNtdaKGpsJb
fE3nF6Ri+Wd5aUv6lm9u97foIUIvERrIX5N+ifd7+/TUIjG7erm7g/TA83MI7acC9XCyXzI89NOe
Hl5eXtBLeLOLXxwcxy4v9wBDNqzn+AYtehItOg368NQWDW7LeW1+uMnWNnon5r37dEc7+n/W070f
tI72+v8ftN4NWkel4b8saL2bKRzVmH9ppvCbibaghMLQhjL3FZx4k14lSSBLO2EvxC7VYbmnKOGx
W9UICYfHYEOi8vBOjP5NydnwzSWPHlcyxwQ5wyUzTr9OJIQqRahhwGKevAztpwMdtlVO9aooqmqj
ZmikehRSo14RCeI9wH9sMSdUXezAN7oa2FOTtTEscfXW5wWchMeBvHfHv5kw/HLH3lEqV+UFHFE7
BE4okQzowwUlJ4ubvRvZM+CDBo29uwYyIB8fF1LC4TyFPv87O/Aryv+rhO7NLRwldJXmng083AIK
6yVEX6frpVFukbMro0UWZukbTMETukJ2dfNSggvx/RyALVnR9+7gKGuq4NZcZC3u4Gypjr9enS2C
iBcbaPrB+js6/XjIo6t3LvneuB+nHX/9uL8qmX/vqY/yia7pzeg4eGq6aZHJgRfWxsC+AHW0oBW0
2xnrZRFGgJLPEI2rc/TxLalhFV0psAnkCgQJu8MrWbJfH7A/UA6QlF7uvj9Svx3r3kyPo619CgfH
YQq3eYfd+mnJMJGVIe0EpLGktA+r7RBDj6iJLheRxS8ehIUW2cbtuV7qkKWxe7e7XTKB5dbHBY+J
0Yh+d/dy8/L9O313Ii/v/E3A+esn8ruv9Ggn/Re90vfC5OJa9nag/vVh8r3VehTXq7Rwx6LBHKyi
s8vTd3Ded778mNv857781WjiO6v8lR/xZlLmk+uTZMSWhNXSYQFTyJRAmCQuzvJ7E50uXfAyLs9r
UKp6SI5BXwNyX010DnGGhfH0dTlx+LT+/kp5b00fM3//dWuavpNEHIvI/xVJxDu70evgvXljf8Fu
9O4kOYqx1SwD3uhlkpAYUmIpiLzIlrADdPEifbvsCU70eVqh5t/6INFZACDFJjkHF3ELLuMNevPj
dzKTd+/pOJr+O9zTUXz9KxfTn7LK/GNW8f/oO6MfS/mofoh6/fzY/1C//HBjHo3sjPzS/b9v/DD/
69sfux9/Rofe6tE8fvPDWhlp7FX/rO31c9eX5mf/9OVv/tEPf3h+/ZZb2zz//W9f6l6Z5dtSWau3
/pZYKr/vjvkPfEPaP/5gf4ge9VP/9fHoN38ykA/oh4C73IWRKYObabDwrMbnzvz9bw4+EsR3fXxI
QhiReUiJfvLGpPwDDthFCAtM7gUEzpr/9MaksNoUoQvbd3yXeHWk/3kELn+MxBg8GJL+dnfjK33z
l4DtwzOeej5uA1chPoj9R2lZzxoVNnBPh1R9BQI2ctODsaGtY5hBkye3EQzc96FINiOh/Zmaw8pG
ZrStB0P1jO8HmTbXshjHXRby9msQ+ik4+G0odCQNmZ8KlkAoZHb6xdlFhe/0TR6t2uXuGaxiA3jX
woQCpJKjVNohc0Js7Y+rrPft4zi57KYIfAvHbTHXUSaEvqNDBpi1TCTY8hVbBbLfWDIyJJEogvZ6
qoSMHB7SOh4B+PhR7xTuxzSDh1hF+Dmnob3sjTs+uJpa+JHNrnM5THLe8DqZ1wEvdR/llaMeZlD+
yUVaKg1AToX2Ksjz7DRhqtgLq0tos1TeBE8mW7TbTpKBRW9m309v9m2f6hI0v32RGIqAUAbDXOYG
xzxd2ntDVQY1KODUx6ZqMg6nOAKNj4YE7wTLb3epH0edYd5SAUdX6oVH+YmsK4+aqphWAbd6XaqG
HDoncWImhjDiXcK3aa9+LGH+F+LORfOsbox+fjZnj823YeXfMsosBzG/H2a2/aN5rh7Lb8LL8is/
xZcw/MCoh0jBSegJhAos4J/ii4CJLvMRW0L8O3T95aNf4gtceYkvKGy1PfyFN/HF/cChOR3CTwwI
Jwk8/29H8eR78eW46xjW2IhRiHwc9+Z5i2nXt9l3MVbF4M6q2HrtBFm5V8/5xX2+UuaSyLBam8WZ
vsjTl3DxqidcOxszOFcTbOzz3OoVW5ztvUmlkeqZ3Sd+ke5ZwUcehR0kcQq0jqjWTSObjpAKo+4T
mye1sl7TRL0dP9c5Vn5qsmhWfn8aSg9K8w73Y88lV0U4PKiqyiORjI+0GXFwUgzpC0fGuG6tzWI2
ti8+nct1mgdZZNwgnnlTbIemvFHc8TeeJ9ws6no7rTWcBKI+65mKOhcCvBEts2anuj7dmJHcpjSn
kSu5uyqzMLw3oiUQCU3Brt+WOpewYKTFF2sac2qpdTf4ODhjw2SvmrxJ58jt8nKXLJ7zYVGB3D4m
cJjppTznDT2fMJZn4dipjSebw9ByuXXDlq3yBKZbTpvBIHFsupPedySPVNZCgc/V/uc26d2VJoac
ASQ6b3L6kSQUJ09FEWxn5aQvwnf04kwuzus0g5GNhT3ySuTsU1iUEDGpOxxZVUUTSU85u7Fom6hI
x4e0kmdep+eNV3n+R1vZjz6shHbtSNIzlfXVvlMhe6y1KtNVa423kpOffS5HU8eKzqyNxmLoDv5U
fiJjYL/6vO1OpVcG+44G9qFune6J1e0jma3CJtR4Gepvt/VJxPQEZ8nZwiDT5WKco7EaeZxPWu5H
3xEXoszcqAVL74DY7URBpdpbA2+ouAk6J5JCwcKZlQ+zl1T7sKBoxsxruER3Y/A11WEfKfiufZW6
l3lk2qFnV1mgXOfMjG1udmZiJhpNMVWnyWgcaCX5WXGYBz/342FKBh1PuixXAuVR3E9pq3ZD7STN
fRKWRb7rLVPXWVqWecQmA9u0kc+wv+TmdE5997RX/TX1GdRxhwFEGcXBopuzMCY6vA/G8lyEU2Qd
FwBFU94zM6LhwjZ3HchWK1fbG6f1vJuidIsTXmcKR11obyUwn7FwoCYZt/a+Ia7XPgxOWZ/5rRvu
jB7M2ld9dz85o9xIKvmXcMpzNLoJZ74JuiI5VBIvME0De4+Kr9tMY2Vu8tHAaaHyk1tSV2KbOxzw
op788IRpH8sjD4cN91t2XdS6vJg6WT24Fku27Gtyysmcu2vZ27y+YHZ0MB8qF1pSY+jc11UwXfaK
OU1kWWuw9vMBxtFB5eTbwSH1rvG7K62nF5IAtbRjTWNuBI+CsAefhlIc20q3P8iQoFklqy7KJHko
yLRyBk52znjR1hx6YL5X7AMdyF2rq+d+GiFbDbvBTTuQDUzjgOiosl+5ykHbjktF7ClvuqUltPcS
9J5xzdaqSjd9njrXiUzPWd59TYhrnk2mm00vBc3Q1+gViTOceDTLnI9FF4SZPNWpU5bdeeMV0rfr
dOzm3K477vlSbAI/YaJedWPT3yGLPJmTwP3i6qL4apIyePBrFVwmXeYd2pZGRpvLeXb8uE9NGAkT
QH8unMtd23rVrpk1KyN44fKrXPpfjLE4k54E6JpJs1XZINalR2c4VmXDXZcl7rlyroO2s0GcoFxD
WtGMZ30LzLhUeX4qwiL7lAuTXLjtPJwlskrP+l6VkPaDUeEm005wXqFCgJykg27oej6dRnlqEn4S
9rqOpkk9MevuBRFZNHToguobCCLJSe6TRN9MaQnhVEGu/Hk6SRrFV2Nj5tj12yLuctgiOkVbHOr2
E8hTsXR9dD02pTlRtg0vNXK9dZ81wwWs/orIqdz8ruKkhwMUUV1Ekha0KJoTJzJG+7BBpEVUk4lP
UcJ5taW0rsFFruC/oecvpe9dTU0XFBFxx2HfVA1bKZm5LwOHymbZB5HTD/ZqiZkx94Oz2ePDzp/p
Cd6XG7OA1Hup5BT5bYvW0imrb4Oi3XAZ0IuwdNROTWT6yvyi3IxdF1yK1NLDZORN5wkcp2tb37oB
jHTrfjRxQ3yysppDwpvpdFcNTrrG/G1iKhklkTLkptROfT10UxDJqX0gTliemDbna56mXxGnNlML
K9wWVs9P9aTh79uLCuTErJ1vDBV3flrzjVLZBtlBsZqH8j5t5BjVnp+u3MDAcpNYfZmyCfNxmiDO
y2bYUCanvkztZzNXchWmKUyIk5JsgnncVrxUq3qCwS4dy3VWifHC0CrWrPjolUO6bdUgI922EHv0
inDTYa+85Sb9mHhwi+zyLoQHJL8ZxvlhHsbiZujydpV443BaDn6184Yui+upzzY9SdQKOQhE2z0Q
hjWECKWqz9OpP+8EgwZvy8ITkTci8uRk9waGmScZKotd2Y86TjzsYyQJ8aCjRR+g4OiGhfBdxwmJ
cYskki2s4kmvEVKsit08uSgSel5wpB913w2bwsuTKOSDPmFBMsXVhMCkZ0QqUyS3/TRv8t57mGew
F+XgtO11hipLYgPqmJ97B3fIvCGL3AzVTsQsbcD04Anhd06ZFlvHDQe2YkUWmseua9SFFfWFomzD
kGIUpbpD6PYjL2Cgzg9o7Zyko9ZGZ/nGS9jOqMG7p4ZBXqDLdpMQZ4y3V7XKx5gO9sytPR27KY5g
guCsLhBtpF0pna5yUkWZA91xrcC6lqGKQ6o2+aiiVN5jW30cBjC32TREQhQAaDAtQriraQtmZ2pg
c0SgzDsnDSJjdhIIu1eZXE91EHWD/tI3aXaWDmK6ccbsEqnotRwoCJ6cBjunqMFY6QrIpbvY7eBB
NA19hDmPyBUmxZe2zuhNY4oNL5c8Lcv7iI2J/9EfmwzG5K1dpXUvbkZWYSxH8eyLXp31tEOQmbwv
UzdXm3ri+srR/YBNJDHNRVPkp/AMJQaQpDeMLFsJayX0L0sk3uumD30fbNs6k/OZ1imDYGQ41cW5
17kupD77rkryyPWnnO8dYUZA/uiXdPaezfLhvhCjFF+s7SxLfqz3/lRBdFtX+P9xjYPi/0vdWC3T
zPzXH8Nqts/1+WP1/J8AytCl7+D366Vz+eVRPwKYeQvHvP7OzwUTQ33jcp8TigKfvRq//1QwhfwD
3O4ZilpgIaH/irr8XDD5HwhzQ6glMNcjJFyENLq6NxkE/8gHDvDB/R8WTEdlvI9STRDYowlcH2XT
EebHS8KEV7bdRqsZSsSt799wb4bDWKKK0zcD8xuIwXEZj0stwA/1Ai9AiUjot5VZHbiNn0uBzmEO
Pe3KXOUobRAXbz2dnBjuvHPw8OvLYcgBMDH4HAPBQl35zTFM0ZDQjtLXm6B3b70kXLsorCJJc5hz
2PJszst08/0HPIZE/OUl4w2TAKAIBfb07RUH3fna9rhi5vllPHbtehradVIq8Q728isUbbkSC3kQ
UMwE/PvofNVvap0D89GbNk263ZKerSU1KEqHJoXlG82KE5935ta3eYMddthndrzBN30evOahssFW
1dgNIj6KObKBviBe0qwDluwVMp5rv6/ad0g+r+6fb+Ei3CUwIsHxOjjHCB1hODkjjJYiLTe5Y86C
Gs4cVXfJU2FPK2RCQ0aG1eC7sGobqFrDuG9cf//dHHEHfUw+3MBiIQtcAIuQYFW/PZWbUpTKdRkW
GxSfeRErxNSTGnvWRkxmJbkDWQqR7gWFUV7vxHPFT1kiDlPqPxIyntTpBK1kMn9hNR3feZvLox8N
zYKhceJTzrGsj5agDLM88zkoEwkrfNjlJEGN3gzX7/amVyQO6gYuB26j0YTA/NFbVY3nXn5/dILw
22O6JQpwl8GQDSiM62LRHA1PPvPak1JAYGjs0xcnt/7n2Vo/iwVy2b3D5hL4pp6LSyXL6pOT6Ntk
nOdV4qhURYqNIDaCkx/PLPSv8WvNgfgz2QDL8zYuH277pEcdOqQyDrFCVqKpb+sZWip+WjxMyYYN
bnjrdUmG0xkwb7F3V2wYt6WTc7bObS6bdY1CsD9FJY5NMvEG8hQ0hg/XqVvSp1CV+blK6haES+uI
T7qV5r7D/+6dOiFPdq7HBvmBnvlKuRxI7WTb6TJXsmKAGxIoNDe52A69rlAOBd2CNRB14leVOuej
rXSU1d3wLGe3x5F70CdtzDtdPHaOSe50oeweYahw1+00zVtlSrspVOtsieT1dA+whuZbC9w4OPiw
F95OXl7seaDdMeJNoM7DrqrXQ+E0zxUuduv6ZQDL4DAsT7OWdlFTEPPC7JSDzEdDHEp1pr63aadP
m4IRtFE1tvWj0rZYz3KYBwhx93V56mpuXjI22l3g1OJeiSSRgMSd6kHxIDlXsxjPKDcAC2jJ9qWR
BZo/Gm9YqcYFhGCK0BSx9oV/yDLTgSjj1dDJLhNkgp0cBifyq96HTYJoExK1gYAwM9KzftuNocfW
YdoMMaM8OBVzV5RRXrLuqZGZc5H2fmP3WaMau85TjpcJVI14az0F8xwnbp6ZDcZygRQ8kptD1RK9
F6ls8JB+WCBDQ2nS2n2rfVrsG2wnq0SazI+RMMEzyPdBcWwblFwdQIfwgklpoehuGYEah1ugnu2D
GobIOqAwBXLNRy/1c7T+ud30yLwW6R3Nm6E9FJoKSLrMxqZnc5c6+YrkuRdNRZFfJYXXCKBTlXOb
ooUJOo3w6lupVlF33ReDI5/8OTSQrQjKAH5PvGH1JtHcv5ocm2T7MO3H87qT5Yvm1nsOTTKmuFuq
4iLhcjeTQp21fmjOMHD5ix6GZu3b8DKxgAfcMv0oQnFWZBX/Ogt10+Ag6CNXVXHilALGCG4Is0Ci
mzIGNcu7SJqpilSpQGiZW9R8A2yC6z4JrqwYsj2dLbTuC5GuPC9zd3NDptiWXn6ScTZEZe/529Ad
9Crz+jrKWY6aahb1x65N68ckV/fOlKYxc225K5sASic2gbr/wJ9IGqYbNslpVQY2iWdah1GnjXOV
JmE3RXk4oos2kxhr613Vw3QI3YafjF5Ld06W9asSNO99XgceICmNwxSXntdO6q4d1l9Y2p9SVjeH
SohNmlfTPiearufMzLuZhjcOL5CJd8BGBwe5tyqdC1K7JvJpmq2nztD92PNqb+qwOSsnCTsY4JhF
xET/wIKBQiqcXbIxf8kpYXsq0xJZvuPfOoQ2+3wW8mTKi6c2ncczotz5Zcqp/Fghbj5oXmV7Lbtq
NRh1lWZwzXB5hUheaVGhZEZN02FMVg03+uBWebAd815vu3RwsHA9LDE19DNgaKvhRuUFFLYNVXnv
+cTdBKm8YFPWrLqmFiLygyyUESkqZG3M1Cvd0OtRSh+SWOEoblFyeSs1qoMqKHBoP01LzKpKn6Na
z66LCgrxnvzkFcxDalSrk8AvuIpJPvv3LcCJ8yTvixMZVMOaAgw9DJmBv4ZkVeSMNd+7FmbnYzpt
VF3Kc1XJq1HSKY+CGRnkuvG0xopuxvOhtP1L5oTugi90W8LGMDL51Nz32hXoFEjnfBs0tFzptNxX
ZkxjXxi+SZvua+41PA6Zbi9ooRu18mribFGJ9S8GYK+ISpEDEptxyrXjI9KKqAHmGtfe3aSydE3C
aT71pkBcqUrYAw1Mu1LCyw885+5dhmCxTdOabR3dsFNqJg4/dPWl8N3gYqQh/GvqeUa1NV8LJ013
oYNysK8D1H3uNLvxLDx52ipkKil3vc/V3NiH0jXqUKpJPAXaTJ/LMpzXgvt5FUmndk+NUXAlyyT2
lbApLTo7XP+yrZEV5rk0t7Ut5g3tkxEITWnilrv5egC6BsWg1O7HTPixZKSegJvVwy7lwt+YqavX
NJ/dKHGzTzpL3W3R9TPwBm27c2zJKD2lqCO/0O0pqcpuHUomo2BK8P1ZNm+lrAqcSLRPg5oPQz0/
Fg33F1ixjBs8Qo1K9alDeFqHlboWnTtvSeleuj2LyyzTj1U/5tu0ZRDoaepu3+h0TQepL2HqetFk
443qJnbSNuxL6oZwW2Bzu85U7q9IUkyblNK4cyxwoaFBe3BeFnHltE+2HPWFTiaxTwggVDEcPIDA
ktpkq4oeFlES+3YZjCrGcH6ubJZdApGHe19jnGfG8+tU+VEqZuBWYVauG4q9zRk7+Ry0Dd0bLbON
FJm46nU5AZdB62lc9gId4bXx3EjUhY5Ig0BVekG/yW0fBYmgTwB/+8eMZR3EmvxuOp+LRmyyCXM9
Spn2HpBtBOczVlcWDwxLZjf1eflROqYF9h4Ot81YoJE87NzboQz7Ng5Ff5mYoG/WWeHpVVkH4kKn
EmcruOmbspbDZ6EdCcRFF308ABqUJ3PN6OloM/FpLubAi2jilSQyDiN3WAlyj2MGrSOge+1z4YeY
QiLzzcNsaXZFnXHayiZJ+aoG87aOmr6gSYzpm4DSP7i+E9HZmHBlpxBH7J50kdPJhkiwYnHATleo
UAt0CxVpW8WAANiFn/n1pTNPPQDAStd3SeBMZNVAXa3dzZOA0wII7/K2lvk8RLQb8xqnHEF+51bK
66Is1N1L1/dTE43OVPuRW4SyjrTfNbdlOyPXy3T5uW5Vv/LnElGocehp5bbeuWzn2jsUbsqTQ13l
U7cNKu2fhaHMvwZlWKJpV2TuvguMe1rpLNw1qWeuha1CrELsz/c5YkDceUbdTH29dnE4ftJknqej
gBiFkEWST3ZplKmqZDzB6de4G5u0OZM4MXoCGoYMM/I7JT7bZgxfyqqdtpjl89XI02SnUjenq6Zr
3S2bAnRRY93TzZAMVkS6KDmkO9UsAZOXc7oObWEvc5YGw7UUoc1WvSQVtsDAX6XcuPjaLocsQc/h
9BKIRT4MWU4T9wxBpjZ5cVrwMJ+2pFHTAx0rcUba3s+g0GUMgVlJniGpzVyVVR9LXk5fOEqrZ6BK
9obinEusTNnofUhbAYXBKS1gqaIJeZIAWHMcdZD6pk1VmV0OegkGteitHyNuYBe2tcC7TGx93ZaY
EFsLbPfctBMgyraaSsBzo1ozmnUPTsbEQ4fvztaUBNUqMOVwRVEjHGSdmWslZ5hK2dKc8rHt7rtQ
I1ni3dwCFiXDdNdYGwLobftkiJx0nnwgyKKu955bpx7yztmd4yqZhuCulD4SMT37Z4y4pIylyeHM
ITpbRHi1UHiwOU3OhzqzScQzXzfPiPDagC7r0ircug2Oqm9JV2blnfGdfG+HDBmBmIRTRuXkm7si
r9LLioc4suXBVFy3TOPQ1rM4gBtbd4grUisMBHrEnXQYVnNukiKaJMu2A3OwB+oGh3duKfyTVIGl
hKO0ob2Z6dh9yo2pphUdJX9hohh3he13LbGoQibSfZwqbDhc5PO9kY3csbGs+jgozbxl8IpbDamA
4dXYwSxsmtguc2YdIXnIzgpt0eDj4iAqVbrdJOCMxCIBUYYlFfDGZEgVlkxPbueM9/8DxsT/SYDw
Tam9cMJ+4not+Obf//YP3T99Cw3+k0kRiA9h4HsovRn3gIoRlOQ/AYOcfAAkB9TPCwAdLvjcL0wK
9iFAt4cvgpBQoIohULSfgUH2waMhoBWQuzy+IIR/hknBFgzpLSwBWAlIDVAmgBI+EcERLOGEubHc
KVAyj7S68skI4H2e090Iilm2rxB6MAVldduHTnqgtu3nrV8hkWycubiVXTMciKxgPqjJuvWWk2Yc
EdELLIgGcivIYg66TuR5gBL/GrmhuhnCLqw3LADO8Trifwq5/mOw9H8alWdBaX4fmj597MAVzB6r
x+4tOL380k/YNAc2DV0dD9hzQMU3UzAkH1wBfh5xgS6yELSdf05Bxj+A8IUJKMTrtF0++mkKMvJB
UPcVYOMhB12Q/5kpuHAB385AQIIhiAAgH3oMvJ5gwazeUIV9PXbWpX6zFdlQx747IkXVQbN5Myh/
AJb+8SohA2UJ8BcLjxiJrKoF9mnWbMsO6q8JQbVWON4YiYGIGGG0WrVN+g4c+ptP5tGlwRwn+q9M
zLdPNtfZPFsvaLaVx+q11Z1emqK61fef7FegK2EMkcVHFzvSB0CvRzBxIACKgCYJqrMTBgePsumT
nIYxmklt7zo/m3BmSbLDnHtfp1C5K4dM3jtPShfg8NuXyDzfAyMMmGPoI2f89iWO9Sz6XgCW6mbH
u3QAfJDIyWtk38ng34XShFd2ZN71DM7HPm9b6I/3BCaWVIHD6bR8fGdQfj30DExCjAWCJLhivwLp
hQM6luLQmk0LvXdKx4scod/rVV+g/m+e2qUBIjja85bnRpj/9qkdSRRJxxSK7c1g43CsywMJHFQX
0tHvPNDxOQfB8gTld+kDBMTtLcdVb+eS5xtGO6KyrQeC0Uk1Idc1LqMqCmv1kUyT85WmsGmKvz+3
fv2A2Bk8IPI40AHT+Fi1O2nzwAy1QBooPX4BSpl7xU3PPwMkLfd/8lJAxwNKXQwpXt2vGH0p40NL
DUXbM17nAQU8PBNDm5+Ysg3feapfTY7XS3lQ9/dxZMTp0WRNGlF4Uze2W8d0+W2WeCedw/XF959n
CVvfzA1cBO8KfMgAAQekyG9fWK5YObp5A3nfRJQRyu1ix8w0XAAo0mdl7/M/G+A4ThFflSxCipQh
OIoCEiFeBHaCVHE4/jdpZ9IkqRFs6z90MQMCAthmkknN1bOk3mCtlpp5nvn176PsLSpJbmKtq4U2
3VIkER4ePpxz/IMuoqfZiBlEqPSnbFR+miMIrdsfuLGLjjRZEqdNN0GsIgc/0oc5lzbezZYBZcHY
p+xOifa/rOIIfj5gcgDql9togc7KpLBKT8t1VC70rjlpmp/9l1XYQLDHxGHm2iKsqCUISw2klOuK
Iarx8PeoWc3OIm//l5VJ8J4CWtV4EEDWro7IB99XYZV8i0FyM2hUOXQSc1B32rdMm+ST7cfJXaXP
QETTLjpXeo7K9KDKHV+ydXLWAnFfDAXlveXP3724et6npu5zcuA3y2OTOuIMjNXfMciVVC42z4Za
AtPQFowuj9PlMlGVSBt0JQ+77zDIogXKGIf9Sc+Gz1PWfwmrEn0DIQ5CRY0rqu79Uvs+BiSoQU1j
tdBAUzpBvfOrNr8dZ8b+a7amqit7AnSU+KZGHDCJ7ovi68rZqKa9YGNrEVp9OGqslshj8Q3vNpim
XiTVmkUoW6HQrvQ5xVhARLevxpVzZn8JKmxgODTzOM3LVZrGToq4GkvPr3P1rkvK6EuCV3sYGyve
6bID3F47M7wz3Vta0QAW1m3VicOgb9aVXl+0RE85AGtbNXO31GNqFmOyNIqq6VSrU7nzkdeXxlZV
zQQxbgGskDAjLr/Sl4FPpbgoPTLh/q+4M6l406rxyq5hsmoemY+dNRT/NljwM6jw9CE1hH+Uvhnt
WM5yaBe3l1RMIDOKf5DEW2/M2XeHqpDLFS3VEU8Pql+qChi3nPr05Le+OCRdn7i3T/fqwWeXLYDu
fP5C/V8/+I1vB01Guc+LDQjuxzqvApToMN+X2G+pJGSFP52y3pi+3l73ynZZF1gDz5ZtLFd3RaZv
0USq46EjcuI3PUuLW0tH39x5HTdWEfToHZJPwzCEs7ohitOkg25NuRfSfnbhxAxuFfd/3f6UKzSA
SmKhgkSwgQIsWc4qaBp0RUkp9+Ve7ac/QR2+jlJSEY0iCCyUst2kzz+EQvmcq/Mp1qR5GHzphWDr
dZHkBy0vnwA01oexdPYez6u7u/wyywYqQeIlgQBdWrVZObHdDWruZeDeaJmbjBRPJsvNIsqWt3fh
6u6ullptQudHfWFXM4akj939rNW1O5fCOeh6zKRjLcCWdO6TEWn2jglvHvLCH3FMCWJmHYQH/awP
ajcwVR6w9imXVXisZGj+bhyyfJ+jQSsxVcht1spBJKIUfgwVDDBip3ki41zF7H+7vYlbn6JTIrFB
GUnNXFPCVMWsIpW+uldrduXOnW6B6xy0nQ3bOiqSUx1PqwpQTatPkaKm8F3GWAVv59kHv/pn6A+m
OzVD8RzHg3wYgrY/JLVi5P9hFykFLZUq7iXPyaVB9kkUdTS3Mi/MjegbrYfcVerBvNvZxsV7rJyo
sO3lmLj0mvoGUHnnRNENNK2RpjrwBaX9Wtn2BI8t7e78OlMep7Lqj3Y7DfdhFoZeq1jpi9XYzJnP
yAGCMDfJFWWXQis0B1m6sT0zsTqXzlcLKGxmpNPHRCHyJbHvPak3+OWkqu4d+APuWAflg1C69pCr
I5NdFLP7KCyjPyVBDfA+7dXHnNrqI2311rUNJTqJVoRHWgKR17aEIUnQ+V6WjslLmc3SnWZCmdub
s/HA4Ah5ZaiFwN5cE+Bmqu4ACKPM07NKPtLPH17YGlr5QWQcmccS/ri93oa1Yc2UJ0hUTJ7Xxebf
nYUOE6HSZZx5St8onik6YNM9Tca4gJYCKKlz9Z7mYIZ2y46xLUHWygoMQm38sqaRGa2Ljg6dnH4o
+tSbgd24JpjX49zNtSuSOv4ssfhTYOW1GzRRdSjKUtuBKG5c5ovlV9es44aVStcgwlIZAKsL4P+j
rMedyGXjOA19qQzwidSdqNNebG9CO6X0G5NVHMO8G4k67+JAQ7wg1LuzKep2x3yuN5WXBF6eY+E7
4O6tHu5ZGYmoizD1CuGobh4Xf0I9Nf+y7VgenU5yGYrQeFVCi9lCY2/f3zam63BFs00cFzVrfKS9
ztMGEah9IdXSi6vk1TQM301Lo/iozMX4iH2pL0Crd7zlSoIDR2WzJmUeKpBEwQT0lzvc0dRtOr9B
gl3LKuAtUW5IV9P1PnTZaLU8GJCtn2hBKdNhhg3zIHLixXOtVeZ9pVajfujS7G/yWAd6WF504jPl
DtF5egl04hBOjfI0hbmif+g0M9DPU9QE1acpiMIvt/fuinC8fAhHR2TtMGqGQOXyQzRRDUEU+IVn
WXT2PlETG/41orocHse0Ev+Sxo3O69R0ne/qQQeGS5pgDA4DeLPilAWj88eYzszxs0beBTnV8q+6
0XrLpW6o/Bji1IoB4UxjDTTDrs2Ditx6eLTmqf2kJooFVY1eLRyxwNfQRB8A/J91O26+5Wbb3Ysk
KL53gRXRhLdL6I8wiexX8jRXrxRp/yUC2w4PSjGE3xM7q/+9vTXmlafQeC3IH4nfEMZ7E4t556My
c07ymUa1B0bNf2wIyQ5jIMU3QV1zx5w2LNgRQtVNQR0K6OiqnpH3swCh0BaeQpXGD8YnbXBs2mz5
FyC4dMobew/ge125hQ6y5FWsB3acHtDluVdq1NArj3IPQHV3L7PBf5jAgLhc9ODB0aEA+Ant1jEr
fUpItR6/NhYYzNtbfP3dy48gSCMUxW+sC1UZKJNEb/zM650lxUgdgHFdNdv32hjM0yGzAu0RIsv8
z+1ltz6eMAdEKpdXNXEblx8vpR8Gs2lkXhtZ4HXLQn3hxiuuwR1wx6FtX6Iwtr/7rdUcrAIaalzF
s3f7R1z7TKDCJJbUlYi38CiXv8FRwjpTw5knMBdgE4QFOSVq2xMta0a6BmFCt7xu4kfwigOAxcTa
Wd+4Mu/L9VcezG8n1WIOVuZVUfcjaHP7k2nMzc47v73T775ylQEUDUFx5euZ14mx+Fi1c/xxNEzA
5P2guLFplo+BVC3YbyI9ggBdWKu63Hnyt76UHoV8K1Hi/1e3q22o0/e6uliZCD80vaEeND0Td7fP
c3sVuqNvJ0q4fnmeYZAMXYn6gmf5hupCC9M/1P5k79yY68qWrdNzQdlC8OjQV1u81juvJHqnqQ27
IliOs/KQGUP4eWym1gWaDnPXjMBKdGP/IfepSeR5OhPAj8m/tpGK0zxCYcxLM7kLpi5xjaSNfzu6
ufxxq9S6k2ERO1qDTdkFSAJgoR8VHx7q7Z2+dsysYlrEGpAUpLEexROGA+ryGluQG2X6VYgqf5qr
hIEbRrhTKriOo1gJwQDLNLVFoWR1pj64M6ZTppk3zRHiu3UuDqHlhKcyqr+3Vr6X6e0ttwrbFJ2n
LaoLllNTBhMWQrqyDvx7kvj43vGVPeG+zfWowS6SLLQj1j2kpg2GKuqzzFN7P/iaiULzlCaUblhZ
LaX1Ym8ywPZ6Nkxig2fEelO7fGe7g59JO5hYz8875SkdAuuUIGtwdOxm8nR/6H87DNYFFXUWIzyk
ELBysXneqOEw0SMDdDMfpezCk20WP2Ztbh6tOSvOt+1yIyhkPRvpFjhVjgae8/JuKoA+E79QEo9y
QX+QcfKrLUke2/ZcBPmrokbQZ8AYalHyFCvVQ+TbLgBet9aSs1IETwVNVDfp0IuSOcC98ixSdMFr
pj+m6l7EsVjuZRqkU2DDcJZM+LqDojVVKwYpEi/R8/wONFB/9H3zHA7f5wAYnT21jhsrtrXjijeX
pYXI40u0SWXscodg7Wph68jEE2o9eMJSlqSbYUZqEz8HMpcPgTWrVMlks+M3N7wzDUxaiZIag0kb
5HLhPigQgCjGxJsG2CFKCfG2ASq283lvtKjVtoKoARiz3Cj4LusbDON/KPww8dokt48p/bmzlYfN
6wh1/26o5+hB9635B2wI4Tpap74AR3PuzbROQGT39kuU1ubOl294S/ITPNibwJL99qC8u3SNU+d+
NseJZxWmei/yljBHjTRXpPZvt2xBeizuBLwHOScNiMtNrtLepkzN1yetEXm5GpPGBy1Y+MT54/ZV
2zhOnBbNYSJYqnzrJz3TK9UAzRN7VeVnbiGq+gyhJP79rSPsw/dTEuOSvA0geL916mRMWVnEXtZj
OXavOZ9tYUdf86rfy8M2Tsmhg2osp4RMzRoj0ltRr/MTYs8JNBjUIIHh1NfTg93lxe8/n2wYqAGa
mjSj3gZHvfuqTikyAIRt7IVZjwJBEdYg3YV+L7vY2Hk/V/rFS5qsOxYzCHCLOi0FR1xaRNZoRdf1
TkQnQRu+OFVoHJ0+KTyzhPVRwy+4q9VavZvzKTzLShrPsyJzGADx8Cjs0P8YRoYBUsOu/hFWYEIg
Gk1k1AJIRADyXbUHZC4TmiACItejTFJ5nHK/f01m3YdWMTrHBgz/DuBkw/boLYKLI1dDXGINGupU
BA8aiBreSMfGlX0JXdzskp23awlKLz0JlWUkjQwSI7buTdP83SlpmQ+Bpy8jr0CN4lyYJWQh0+4W
clfhSan4Z5i06s4Ldm2FPAq8zlQAiZMB01wel5jCFs2tMPIoGzGYAQzdqSooU1gQ7G5f4I3EYKky
63SZFpCCvU5/RiUOUWoRoYd4huINnW2cNdHqD11RidMQwv6viqp9NQdqosPg6EcJdX/nJlyfpEDY
Wqe1x7+BPy/b8W6Pe1K7ijJM5NVUWpD0SJGIGc1i5yTfetqro1xYwgAmiQlIX1ZhSNcpgD4cJ/RS
YHCEAIGineoYvpgy+yjl1764S6emfSqzIr8P/TpAEiH/Hvil+TRDqDpAtq8fxTRXOxngNXKKUIxj
pvSAy+GGrh5FjWoyumtgibta8e+VCP5XNQbNHQho/TDl+fiS68jmZHGfuUhjWBC4QNTPdTSf/CbY
m6G+ZXyUgm3eTdy6ti5amhKt8aqQkGcayWDuaVLPPV7FDcfE3JHZuw5DOHU+nq4D8Rpl0suDNxte
ZtGaiadi3pR+G2ZsdNTip6CgwJVD12iDMT9QANkrHG7ZPbmLblAqBd9ESHK5tN61UT+JKvH02FFO
gKshNnFK1F364a6dyydjUp5902fqVDnpng314vPtq7exz+Q0NipqPKB4sHUMNnRdF+oocfh5BU+B
rsOdKKYOEolm7lywDSem89CAQoS0zl6v9llEcSint1dN15sHJZT2Q9bn7YHfxlg0s68OXVv8NqCG
TI0bDdgUxrNKZfNyhy0J8zNOeEonXSjHWkEvnrbLfwj1BP9/wkn+Adi5xiCJvLIRNDBij5joZR5j
+9VuY2Vy47Id4CFphO8qgiOyERMEDGLq3A8q/iLPrZ2Z2b1WauW33z9ZSxp0NsBggfxajuOdPwtF
kEq4abE3p9NLYhvVE/JUjFBzILbcXmnDc8KzJtCTNlEJqePlSga8v1KmWeyJSsbzQWaok1hGhyrJ
7XWWiHHlOlENpUNkkywIXMNqHSiws1aitWejqoWwjQygEDX/QvZ/xV2lO6ttmSv9QTBSIFqRxVg9
f22tq6EJDgqGjOqf58YgSo6q/DAZWYWaC1TNvkuNnedh6zoCsqBsbiwfCKD54tDi1HGqYXQIMvMi
OpelDM7SIZ4Vvdhrx78BVtbbCcACTUVAJKDnVi+R6kRaOKg+BqJon8MWUaW6fSHufPJN/YT66V1s
VvdNQknUR9uvtz6pFUOLiubFjho3D6i4D/WL4Y9frbK/u33SW48RQiDUtHhxHA595SssK1EmYrzY
S6l4HhNAn0c5ltrB0qLBlVlinoe4Ll9mUy/u+cTg1Plz71lKJ4ECBXulg//l57whtSxJvWJlC1VD
KJTU3KW4n8pThGzo45ihDtyVyYcht4I7LmB5aIHcHhPZjg+TYeXnIIdwG6LktWMj17ViUklTXaCw
QNtos13aSE7jGnorviamPXRPv9o5oFFaHf0cDjFsT2ABoSP/KPSwv5tmCK23z2brtjv0JhwVqwFV
tsrreguVPRXhP88ZEFQRWgVvmrjYu73K5keSLEjHwZtSl7j8SL9A+KFXJlahU3IMKXKiDzdpLrVh
5Ae48sfJRrsqHozspSkMsbPHmx9JTvnWFGaS82qPAbDqWb/QTu1grk8NJLnjkAbZTuSxedstGt5L
DQwQ5PIr3rloS3RBNQyYVZjXNUJvI0J8bRi5Xes4X27v5+YH2QtubKlFGetgHn7u3DnJ8hoomu2F
DgpgQZf+Ntr9rS5qsA7NMvDTq1OrEicGD6bGXh441cMgO2abKXrxH94bJGEJm0j4YYWsb+MoUh1q
buwZnTa7ga/GrgIl8P72jm0cDqZFgI7CDjVDdfWqlSOydTntSI/ClQFSqZwOdoL2X1Lu9RY33jVW
4jvoS6AUs75RZl8bYQzLz5ukPT/1SsLE2KSw70WRMDw6KYsds9uwBUgz6K+Q1pHdrSP9zBzVAnXI
2Bth6rhwB6xzYk2Re3v/tlfh5lNyJZtYi/2TCXeZSijkZQidHNLMlKcAovnOK725Cho7KI1zSFdR
jkWoNaTL3uVyqh5l5PQuSUu2U7rYtAXqZnCTsASaOpcXlfdn1kXYxV4Xa8HZaLPJHYIcpQyrDE63
t23xLKtXeSmJv0EXWM1aPvidT1Bqza8K1Yy8zKTWVDr2v51ogoNdxx/UuuweisY2dnzt1h7yroOE
WtBxGPzlkjX0XYjLFOmsNlPcsVHmUxjJcKdS8tYfWX/ZkuaTwACiJ1a+XKbv1WhQWpgj0N0DgA5V
lMFQt6JmuKuRBXztlKyYT5FuJQhNyRBC/UzEPTzURmbHhzr050dLUQ2GIo7Mn3Z5BJM/6lCvviSz
84/pz/NJGVvzm0ajjTHAVhsZKB7UzqL7AQjhUJVWbzygB6Obh0hW7edAHTrlEGoD0j/jJGOCckub
gqNB4vXTAvF6TiIHEpgaGE7+gC+rtI++XjvGqe+z/k9ZRzG0ojobWq8y+85C7CurBlR+e+mlBSDQ
o18X+l8qaXV86Aojg8WILjobZP4E+GKi45tR8M+tInutq+ms50jYHJuxg59f0O76MNhAJkB/6un3
snX05fdN451EyqI5tA6y9cfGzuSfaamqn1qJoNLBRvPzj0XH52+ok21+9DPwXUcbiekfMmHI/Bzn
6N2j+nmCv2x2BweJNAj8ei//EkksPtXkKyZoqyFBsqqXSNBWiZWgvmvJ4mMN3Oyuy7Qydpu5057Y
s25+qMs4+FoldnWP/nz1IZNhfeqmkCGYxaw/V4PWnVVzyu6cyIrUYxDpIyT1UqPYaMlq/gMlHJuy
v6+EmXv7Ii2vwNrcqMuBI+BfNqShS3NDRksdGhOrLqscYjxgZXz30opRStSbhY/2s1GQ9Q+Z/fX2
yltXGN6QCrxJcJHX71PeZzMVkTHyIhm3Z6Rk7E9KPlHDzabBq8gr/kapx9/xG1uPCLQRBi1QaFxe
+cvPTTu996MSkGA+jPoDu9zfi2wsvCIeEd521B2fseERqUSaACd4Q7DL5c/fuana7ywtlw05Xxlm
RycxC7cso39miDo7H7YVfLMUTQTKn3TU1710W5/rJkGEwZN2nX3xU5y9ateM3gGvcYyMyjpo9JpP
aIiH7uAH8rHWy+YUzIAog17d421sHO7Fr1k5S7UITMUPeAo4QgpkYXzsJ6VwwxZUTpUo2X0aq79u
29PmXgvwIUsjcaEFXe5123LZrZrXgHkhzslA7sztysk8I6Imdi7NVnkSzTwCKzgp6OObq+h+sONu
RDE59qwZgFYQj8BNAqM4RVEdHqWdVKcqA9BmUZw7lqNglhli4/dFnOdnvRzEsU0t5wT9aydk2bDu
i5+1nMo7c8OnBjZvB5HynCDDA6AdNaYYcZbKaE5qQ3369pZvpB/UaOlUGCp3SVjrbWB6hky0FEuD
FOH2dVtSB82/6+monmLHQta/MSpPrRPlTi+7vct1JbhIDQlYMj3RhYRIG3kVbwCCGXO06PAgKmpR
SJegR2cf0aB/Qszl39mSJ2OKzjKpv/lDfA8E4olwC70Px1Xa8q9RK/60UFdMZfZqqYh7pN0XvXOm
HRewETbQoaKfDrYUrsY6jOyhFAWI6kTeINGrQSHSOSVdsSdXuLGKY2rsA1wpsHBiFTUkYOlV1Pop
y09oGHeoKnoJ8vU737LB7lk4usCQbTJOZk2s7hh6QzCiI80/1wrw46FyspNM2uQum0f/fsEDPjlK
XH5C4cs/qXVonlAOUL2siX7dNrxrQ6eOBpIUk1vI4etYTO10FAxo85+tKZ5cIwbMM85JcKpClFFK
RKqe/0/rrfPswUcn3/IrClyhXjwlZlPcVYrQvUXQ6UdVCWuvsnPtzCj/LlA3uUBoMO7Lm6wraQwc
yHLOca3fJ6ITykExaoehA4WIjwZay6ekmNA0tA3/oDWJhbaKzqwLpkG82pWPqAvKjAyjabrKRahr
z/9du3d6INSodUtfAof1wCDGKehtxICfc2M106EK1COgquIgctMtQks7Eih/otVvUKcf0O6kTWCW
HV9g0Db9JCeAkn7zWFr556new0dumAbVXIO+ETAW6oMrn2SV1aT5+KOz1YZPwyys6VArTPnwnfEr
g4nSnZO6coFEL5QlNJUIisEmaxZAgLJ6iHR65BkBule+otrHGdHnZ9vIxXGMA1q2fnOKEu2vsZzb
nXO4OoZlcUgg1HnpysHmv7SSecxE14dN5MGHDg+ZCD4gxfVNY9TroezKX6bRf7h9DzYXfKu4EtRQ
41vVFCJltquh7HFmfel7aZK3n+UE9N+ZVPtkVKZEMqvdI+Je+TYAxYBf8PRs8nIlLr8yV2BDhT1f
qXaSV3NInWOOuvbOXl7ZzbIK7xj+RAB5WduNk4wW2nJ8WhWgKhiYanKclRQZ9mbqToOfJL+bki/r
UVqATkGdErr+5VdVfVAjJ0UkGmeIL2Rz0J/9vtnD/V2F96tVVn4kH3WLETQVB2ZaL1UBL5Nig/3s
S9QnraGzEEgrzQ9BM+zVpje2E++8kIaQlYb2unqQRmk0vR5N9EmLvPNQn7HO7czsH6lO43OCYNnO
dl4/TUR8C0mJy7i0Q9d3AVlARY8Z6+D5pa7fQTsSn8pgFA/ohfleY0flfTt1qTf1ANO1wCpQKGVq
T4xq4Zfbd+SN9nWRUvFL6L8Q/IAUR8FklWMEgMJqxYYR5Yc1M30MJz7qSvMviSGgfTz7gTLtvcPA
gzgQx4l6iTsVE/qPODNmEMVHguT6BD7JcIdEPflyYYdMzHiP7PskKtrDqKofhyb+0GbOqwD9hJSa
VR+oJzxSEJGnpm2bnc3duIEXX7Sy1RKdWyXMg5A4b/qZmyJ4iQAA3d/ety2LoeO59DJoMOPQVhei
K3vfYsaB1zTIfwxm3pwSqX4FDdO7qJnskZquE6blmCwbMCztAY3I6XK90WJszNxagRf21T9WlDIq
aULDOYGu62a++ckUU3ICqhI+4YBbSkt+ep6kpTz2SC3tOJ8Nv8o7CmqKBiwubn1bcmG3BSzpwHMQ
+j0pYgiQfWmQ3tUHEuJUGmc7RYjv9oZv+IalZgtfe8HMAEy53ACSliDTWk6VWY0f8yDWvzhBl33W
6FF+0UKjOjJqiyuSlpa/c9RvcOPVFWFpknACOGr6xsqgcBezNkURU7us4jHQ5vCQ+D5aykNKH82i
NNImESy/8c/R6nCQ/sfUQuRUVj/JcP+pGG2XDBViuFn/S4YJLaUUdrfS/6BOfRdAtXKbunsGuR2j
VVP9sMyiOXWMxzoFpXK8vYcbN2MhAvEy8SkoeiwH+y7j6hAhNSeHPRxzvT07FmKpjgbJ/T+sQgLB
OdHUhQF4uQpVUBLLwA+Qx6l6F4vWj0o/2Tu3fMMIqdmieA7DmSB/HeR2SZIoyYB6DN34+QinU3XD
JNXuM8mntXOO3B41lR1T2NxA4OKIVgHRZ8DZ5aclyJE5vSUCrzGcn1WraScziLIdS3+rYl3Zm8VD
RP17yVNXG1jUvhHbtDxhycflq1EhB4lijXXgFTYfEIpMXRL65ATqSPmqlBWCrHWqnoCMRZ/BxAzH
oR8NKnmG+drPDCtrzVQ54LStcyoT+wEd6fkxLvMUKWqmHx2UdFcPa3ObbKIESs+wfddhJpq0kd8q
KmfTOcNB6ujEyD789R/MjJIcK2BSyPJfnkWZFH5tVyyiyqb1RJyZJ1nn5Y6v2/oUwmUQ3wsGhGO/
XEVYbTLQjuDEZyi/+WTVx24JD25/y3WJhkBx6dnT/IXneMVXyrrEMXwGCYEOVeNvThOmD6Buxhc5
R+iYkLC7mmWXVNaH4IQid8uANsazJABw74YRwUa0Z2mp53m1kzBsBSqAmFRWAKIIanD1/XpQyiyA
wnvmQekYOKgJdCHT+ahmc4VAP3OImowHBmyzwRiIFJpTJ89MXWv2dmhZaHUpoN8DrkPjhv7TGkUx
z0WUd0mrnCfU1l6DaHyqAsVeVKmNsxmL7DUvGaYYOv4vKpvZL98ICDXmfvxYmoX28fZxbRgF41QI
7yFVLPnkKk4NnGaoURpUzmgxVy4KRdoh9IH1/+4qS/eLkBvYCBzfdTm2KTSA3TPSOTLVx4PaxvV9
mCb2joFf+1FWkZBfcKPcpXUl1mCoQMIQQ/9MnqqjAz5Nd5HfI73PZLM7HY3Go5rr486i+IGr42RZ
XiAeVsrN0LQv71UTTaI2R8r3aYcaT6Q9lSIrf84D1eKTaiSDV4KJdA6lU9Ti2GVN+sn0LYY31XQ6
tcOgzrzEpaV+Au0zfQSsovASq68ydpzPQW8k31EGto0TsqjkLGLWsy9hKPSfNs0D7WiUUWEc9VFM
37tUQ0O1MuxJOfRJmxn3Yz0q0cGhHcV0dz9heFIq5vgL84ZTH0ZV5CCEn4V+cLAEwCW30WJndCOz
CHwXNTrFOdqKXsd3sUyD535qGZWXdf5f46CErhyd8kcUdFN6SGJIVAcdnN7HviuNr9owZr9yxnz9
zezMKoJRrJoDPRezx5ydiOSAmQCJ0TovEQox0m1ylaV86p0jVi5HwjBrKEEaSBi3c5+EP2O74gYU
SRP9UAZHyw5wuKM/Ar3ovkkGTt4LgOfftGIu0ckV2IAXh3qO5mzbwcUFU/dzNLTuVUY5810YEl3f
TVBoP2ZAwc1DpunKk1YbkX8S4WDchZ2gAacravodufbhj7w0mo9vo/kY7dB8tGkqHEMze0q6TEGR
CvXYnLHEJVWXfPC/yL4yH/Eu1peUotXHKo79U0bNqHHr3JmYm6IOzh3zKen9JehJKS5i2KX6d2kl
TAw0BieKqOA4aPxmiu8MZ3ilwXctn/vK7TSte4n7MJm82iwV4/g/KerHIwL9tI0iK4T7WRrORyVh
hkav5uZXpPzy7IBioP9hrJz2UwAHjCGudgJaU8sUJiOQaQdf7VQqaNZn2bfbN/6qjoby5UKUpTNC
MegKrhzUjjX6SeyfA1T6j36YZ8eu0HTPauTX318J5R8iJ9qtFBFW0TQhBTrEQUZpFJWGx7IJf7VQ
v19Up4l2Ys6tb0JKSmfSH512SlmXF72IA6YzjiErkROcqyCrH+fSN49Np/x5+5veQr7LJ4KMhDIr
7ArmSQP7vVwqsUvbVjDKcxk0iP+IOfuiWLQu8QfijsdjYgxFQ+sSZKMbBj28LOZ77Hm2DcfGj+AH
wCshOdRXP2IoxYjX8Z1zFjC6Ix1ldjBHZzwXRv5Vn7pHiJkIhjO772j6zY88timndE7xWCvtv4Hz
PVaGx7b1/4ps+ShDIX91JYK5TSzKnZd941yoIEFjIoWljrTMZ36fC4yVNRtqga21StN7yJ3/kzZZ
dwIQ+//Fc//Xge0bL4wBGwxEDUh04tlV0GwzsiPJReqffVMWbp+Z9JY6y3JRH1dhnqcCMX1a279v
d1TaFw2kRaWJ1Pny+wI/Qji+W2rSVqD+2bfahNx+PNzxd+V/2EpYFRSOuLhULlaXydJawwlzlnKS
UGXEcRIegEBUiPAxAPQ/2LjGhcW+wfRDj738LMdkkAHaAc65rwf6/gVogBN6pM2pmXXGoepmfz/w
4J4UU+vdyi7ze6TW957vZe/WFw3tEZI7REO52au9ZZYIQz8twznPsZaeGZXMxJJwtM/MVxAuYqL1
l2okLUnNfO9UN1deQN9L5rdI315+vsmUhFhJqZcz8qY/5SiUH4ywsh+UHj3KJBqCr1MR1yemYOk7
h3wd84F5sgi6TZo4cOBWK9sB8g11AN2P0Z3xaUI4hsaGs6dhtHUrtYU1APMZa5KrnR2qpFMjxoCc
c8WP3CaW/g/YJU8Aoayd7uvm95B1AKaAKsAludxJg8CnShPdYQC3rF5oUTHrOIr2YEjLrlxZChUi
UFzEKWB/L1cxaZ47BBmskqOB09eiOQttTJ/VMq6fc0quh9v3Y8v76otdANKgKCBWV7FH4WQs8bdn
haHhr86EyEZQtoz+KvoML8Nc0r4VGbPJRfia18Nek3fLPPGm5AbYCi2OlVMdSs0HRcPyzZiqPxvp
x49M8InOUHAyBiYxrqMQteEqlvxy+7t3Fl67BWR0iakqFka1Tj3rRpD+oceWcuh09CfCuAjdSoTp
30nm7+A2t5w7TAy0E4FykIQvf/6upNRKBpkAU+GAaZ4hVFAXri3S9E5tGYg7tWHxGf2in7c/9u0N
XVsVvWkq6LgfSbflctFOmrGPhoxzHs3070nK7DQyW2E+ZKlgPnifG/rZioP8oUbj9BAoDXPxWhP3
zMBA8FnKRMPE+sNU6upDY7byRZ+ZjJ1hHWe4jvKuMpzh2PdVdqaNymAzCmpAzNCiBIOW85+K7mfN
1OxPtz9q03IXBjNYMapZa4WlpmU6Wt2ykTRz4vyQIed0L5Qpue9Uk7EQzHQ66p3PkK5KZzIXac39
7fXfKhmrTaWiy2nQJ6VHt0aJMJnPIrniZWmLun1W1Sh9jka7e64tIzvOIi+e+SHZk91azqFpmb9U
hdXwQSFtc3MtUV2ZWExh6kbmpjRh/tirwMHa2WYSCnpUB3sYYM0HBoBbRIoPmKV8jlKNmSvMHPlq
2v14aMrGch104k5q0ISuqoM7GFn9KGdde0SlDm0pTdBAHqP5mHSnTtAqMdAQorNuhG3l2dmcPxtd
NP2paUGytz/XngzxvEUKammBQeS4tDm1SytFrbEis83659Jm+LjKVO0d/7VxjxckN30oNIEX7uTl
KmFmRr5uV0SPSIyfguz/kXZezXUj6d3/Kq69NmzkUOX1BYADHgZREpVmdIPSaDRIDaCRw6f3D/Tu
WzrgKcLa92ZqVKTUQKPDE/5hRhsO528sEDrqQEshQr3sMSWjWBO9/v2foR3770/2gd4hR/WWl18O
XWfaOI24OJBA5eWtTI1mvIcFqw+Ba89qjISkXL7Oem+ErtliebVaRfFZzM4Jvsm8BNk0mL9XWTt8
6HFxNAOkXtQHV03rCqHduPmMGIT2pKja8AF50+ldujrTL5MoNhg8/QgkzFm+MD4v36BYChcx9m3y
8NE7Kwk+Ro6OT1CbNnW46uYQ2pYB6J8yX6R4wxGK7MrdTe4BEAIKxVbL2x2FiSbMeWlrQrMSyC32
yabfy06cLS0+OO2fARUvvhUsEaJ3DYnx/QEoFrUY1tV2o8UZuo/GUI/3jdLkn0EkFuFgNL3nk3i1
f8Bx1H+D+DG1fjd435SWCgJl5Gx5u8BL/I5l99yG5jy/ySmk4p9tZfnvuqIh6ragDvhFFBbub22N
bmCwxLH+WxHn2hED7EogQtGFieOLoSmwL6ZlnesgH8ZX07IxiTLX6oJETdSDjXWlwsp9gVcoSxu1
aNKYy8UxZ2VW4t9JkNpOUxZpXeZi1zV1MxKsRJu4lqXZZpNTxV/xQkw+dJ613k2xyMQ5U0RG/wa4
IrlcvfSF389e9uFg/125SbdiH8QoCNMg0HbLp/YcJY8d4UVTb4eN4n2d83aTUytPVWKdJV6zYy0e
vZj6TmI+lZP6RzGub+RS3iWtfD8002mSWWCp2KBQ0Je9ERTOfFa0+qRbMlA86MgJW2AwuE0Gr/V1
1DgOJvnaK1hkXRxdVEapJ17OcSbsoQBV70YkeoA3BwA2pRw2zyzrQfP6PnQ2sOPr83bl3qRISrcE
ETeD02v/XQckv9NqcaPe+yZEud4jpVreVhIosDui/NuqmM6kTVucjAQQ9+uDX2nLIuy1UURpD3Dm
7mHBmJnGjgTZg9E8+qFO3txrcXej5O1HHCxpqWNBrwziQ+VpT6mt/GXCZ9Cz7kja9eq8O3SLyIxA
Yu2BLhrCvknR9G60Jt6jNqVbtX7l8qyy5OTFTe878Y/XX/zapgWCTSL0HPvtF+s0CAGzji8ttQmh
k9J1cE9l574+inbt43IwIFkPo5G6zn5PZCqaEQN3XZ8sX+EJbrsXJSFJr+R2Lqr2PAu6MmrZ2R/d
eIYklznmja0lzc2K91uUZ9V0pl2dPiyIwd0jQWZEeJfl59lOxSOq17/elETbA4DMhvtxt3rH5Qbo
VkOpOmm4UTPqxT1tPD2C1odpHU5/N96aK28SRZkPdt3Vb0EoDKsSZRqCk8tBKXevEEFXN6IIk1Os
bLANrRvrID64+imI8y3QDg6Vo93lijenbI14ciOh4bEE48KmAjp5EaZ6+SfLyrqHbM28+7Ia3Q+t
wCn29aWwbeP9jQf8HsAM5OfNDubyJUH2N55QGL4tth66sBFWGHF9oTfgpXdwJv56fbyrk7qhuFyS
YzxndpOqyAwk1UhNw01NzceW1jz3EPfD/69R9kG/BfxwpgbuRorRdg9DV0FA9pT+YO6uvgs6CJvT
+2aevps7ajELZZOOVakNqK4PmhMmLlIQ/8K7AE1BNYXYFTDV5RcSVoEj4jCyDDMsVI3E/oBh4RGm
99oqJMuEsAWviYbsbhCs63rURznp5rTS3+KSmj2uHoGWsrj52RAOygNzB4+8qfWTR7/84B2vheeE
ljRE6VrRcd3tbzAHKdbOgpks9eps5YNGnMUBCGVsOudkj6feGKxgVp3lIDy4dsRvpEUkfdh99Agu
Z7fQ9camS8yBuybpuxbV6LCxi9+0tv3gDu5T6qxHkL9rO+7nEXcb3hQu8A2VI3dzE6ZX8F04+nqG
6RKs06ocLNGXuloba31DOKGVaYHy2X3Yph2yoRi4UMSkVL9hCzo3vkT199R0MMFTLtmHtUPSsVqU
z6nde3cTkm/hjFl1MLjDn43mpAff+squARDHmcPm38wpdt+69RR3IF9xowQppXNVmePd/yEuvfJd
L0bZvfc6pm2SbOfMMqNAlSWxGaGyZdMu67p3RbJkqModpQ9X34yDTduqNhY9oMu1ZNXKpHjbqWPU
60SUuC6BvaXxr58H11q8QGVoLFMVpyu45xLEjlHUpjkAO9FSB2WnZjJvFZVOKUAB+8btea/e9vLf
TKPALhg/JhVXTdVSioA0ZLburHxcXR/XH5lg0FPFfw0jlWffU+rRxYJ8dDq/rCz0PrWFfZ80tSZ9
o/WgJg/r0lD4oSy/GZVhgBoYA//1laLZmoiOVz4RSyRPhie6r6+/9bU8g/wTNxHQ1TCz97YQNsrO
Wg3GkeKRPr63Bi8N6L424Zxq6alLNPdziytitHRxG3bmYtzVRmV+o7U4vtWsWNylhaIE6wCK4vUH
u3JygjPdgJ48FaCs3QGC8KSJ2xaqF+lqY/XrAHwe+5jkgfpSUBYlfTFDwXHWMr64ajt+en30l8IU
aMEDH0HqAwiphSD15ZoryVNX+hRxRBY1toGXJ9ObNLZGGWQePLNq1jQvLNwuedKaTY+hWPspw6dY
vNOpJ6R+NnZ0qt2KBDbEp1455c0s0iivM8yfB1jYSJC7wjx47CvnPQxacsaN+gdybndzOrOOp+u0
1Zc8fXpDu/C7Mtn9jSdSVAtGZBgcylyR2sX2AYXjyhZ9xhs+F+No0+6OBS8X+WivrhNpCypevudK
o/MtU5YHsePL44eWLKjGjRiFO8IeRKUKpzXqbnSiuPNEqCpF+pTmbR5Y5uzczCQcfunFxdPri+HK
oFuDAxQPKSLR8u5mYZ1IiUu8HZmx3jX+6nrLu9rTvsS23j7Ucq2+t85sHxznz3CZywiSDgSgRKg4
kL4B1l2uwKoyZglkA3DqQKwUxmqBwV3s9objrwiQD4+dHOVHtZ2yJJCdVX/M4s7oCaXjwSBycjZE
oQcDBBJsZdz3aeculGXTpAtlYk/uaaEO1gVDCpAz6AyrVAGUxNpTLKFz+aLL5jzwRJ3rD267NA3i
M0Oe+OnQql3YDbPxbWAf9KCpKsgRahvXf3pVMX1zqEP/ljl1D8kYdUmMrs28HcN+7dbbFhZNE+Ud
WyWs1MkVgVkgouBrirJynwj1iSqDqvrovPfunVvFRXmOrbrxgoya0sOY9WIIE1sp4bwr1upTwLLk
hlJZx8BqklqEIBQlYNVytouQbFK8nwtnyE7Lkn0pLKWTJzWOZxE4MEl+W+LRfD+7WSN9OruzuEdF
bHZD1A0nZ+y0SJC9Y+TsrTYCqWM5v+Hp84exLVszKJaqACY7qAZIwSGvDhbcleiCyi38RwInHLMA
o1x+e1w4Mip/qRMhjpzcUeXunhaLGoibaAaymagKNpqMH1sPXM88294jyhoyqm2axp0LWsB05K9n
bTqqA1QuiMepIeyztnRw4wRTdzsSXizORtEMN5iVNqfXt9rLII5R4JiitwZ2jhT68sWlMNMMgy07
wpZNnFtC2xCRjRCnkJlMsT7SBz0abndsdYbX9ZwodgTdyg46VbYnbwQqrTqbu0A2/nr+RI2cjJsO
JtYG9MMvXy8TSqusymJHsyHbm7mn5y2kMh0cHS9vAUbZUifSejSV9sTRtrMNJPs7O7JjvQiNuJvf
j0ZiAHNUGE+19QcHhEewZvMRs257/t2ZhZQHxQ9OaeRE9tAJkUivFIu0I6DmSrCIDrkzUzS3WeGM
v6rsTTHHI6kB1k/fEgjqbipza3WsYrIia/XaW46X+HZ0dDU7uHCuvNGmjYMNAmiJjcd/OQyFmzKp
stqKRKok90WW6+cR2FZUN059cIdeGQoKK+7EZIqbCvLuwDeHFLWCKoVTnSk1GmlrE2Av4YWyXo8K
cFeH2hTMnivyNAAu3yrt0qxrJ8+MKiurI2IE+oSTPt1oHIoHi/HK5YmzF01P7k8qj3utSbqXbZ+u
phlhaAyptYgR90sT61Fds+KL1mrqDYXS9eCrXSnEMY3sAhP68uaVuUMLqBrhOUbDBjqllCeaCQ2z
WXKJCse8G0XRonM4mk9Ton/PPSP7UBhANTH8yKJ59TwEsyztbkWMIrSF2UeJW4hoReuDzkyRIIEZ
f3r91LsyR8+lSVI3gMJUcC4/B8lxTMqx0uUpTZfDjrMhCkyQf+e2jNPz64NdOfM8NH1RfORjAFHe
HuanDjiNUc9FGcmMMLg27gkIrRtlUUYE7TC4WJRy+mV6BbJCwKlAzyK9SNx2Od4k5MQWBvUcr0Bj
Ww2Kb+mW2cFbXVnRz6wwInU+O/D3y1GcfMwbKTJGsRfzyfbEckrE2iPnznH++gS+jHU5CDZWPG07
5DX2sD08dkRl5A6l2aXV3sZel6A4kB3lPy/593yljX6KnCHAARxfLt+oKZ3ZQpJTj9BVVO4Uz42f
uiKR9AORFCn8zFTqk9vI+RabrPlHWbdLVM3mfNuizfDWgdB679l0pK2sqVdUW4QIGoJYbC+y1B+c
dO2CVVPsd5ZIl+hXJ4iCCDXlTcaWjHqfhfRGU/e2dHWkTmhtCBl/d902+VcGoaQPsYvZYd9cTo/W
rOWASK4eYTw9Akmsu6920lQfX3+Vl5sF3TV0ELYInG7JnjZnlkmRw/ynoL9qMVXcIQ3Wvid3AyuD
CnB2SLR8eXdfDqhfvpYyEbHms+1EulT6u0W0dVQsafljqovsLn1IIVVqwxjQVnZQWRlIj7M5jdAV
mn4vsTMitHW8p9xGEsQFXhwRBrjnTpb67evz8nK78Zi0/7Ya/tbG2j2mka0NIEnHwQeqaIJmIBCU
kzr4ADCMgw99hdLBWDAoKKXDm0F18HJK8KXxwMzhEZ0lWhHA8WtDra61gAbyHMWVpF2BPPOtKusu
ROpnCcfCVAK7aqqDM+blxudB0K3fauxk2S8Wg0feDKPGieYBWcMpRjvcWLyjOuYVWDDD8J70ZCAk
Aa+5fN+kWkUXAxyg9ZOQu8AKOydxOviN25BZWxLllUWfAoHV1L0EcX47UeQ++L7XXpUYlTIi1FRo
8Nu++OmSqPOUlBfYRZQmjolLYFoHhjqYv3ySEuiTVG8IElILddsMP42iSlerN9efKOsnJ4yXaTnn
+NSfXl+r17bUZiKIes+mrrFfP+rQzrCU9I076AC6dLX5rK3Ojyl1KIXoGoyyqSjvdGKAg9Dn2iZ5
lrFGPYWcZl99Rzu0j0VjMomrdO77zopPXSzws9aqo6GunVNAsQi9KV4Ch9qtGTTzDUUufK9pmKtw
zGkralqWY/3bc6lb5q8nMs8pGn06EMtE37svp6Fk3Cnz5ES2vtS3+pAJX4ypexA6XH0rzvfNO54D
eB86jNqCG7gyU1WqHDegnyUpwWTVOSunT8bciHevL5Rn6MZl+sJbbd1QYjDCx33aXdAkVOPUtaOl
rytkvgcvcKxsDlMk/YMkMaTfwZA5o/9pnyfCgwjyCbrkU5u+XYVow5SKoa9A6CApwcpDDOYULCpk
krErNR8p7/HNgN3IQzqQyS59h+ZybMsH1x6ncFg37OeULLcOCU0ASEytfU9rzLNsY0x4MRYwumn2
7dr1kWB37XrG9Se3bvTFyO/rGXGDf5da2ydZ26KlWEKklMra3SEFNcClmdwvr0/WtW+zcfA3v3vQ
uPvWsdEMhlxWKnFKK/RIiCKOKFmAhYG/Qf/Y0A7wv9d2MSfi5h9JN8vY45ml1qTCyqjOd57e+G1f
Gp+t3tLeNnFuBA0C3DcInVmBB4zrYBtfOQtpBiBp5pEBAprYnYVzUntm52ScUqPVPAwzmtKa6Lrz
6/N55bAAr8cN59AsBNS4C/cA6c6FDas6GkWPy52w5Dkz6ofZmruDXfUy26CK+dNIu7u7LA0knkXC
rkoSKzD0asIBAIy4soIUchSsTltVaf+VSYS6QUi4xWx7gXsFOknfdDmHsFXNN5UnFbo5+RGc+hkF
vtvB3CObriiCUGQdu1gho4mUgqjm7gQLeqqBGAexN5C4iSWO9MRIbldjVM8udWTg/tl8p4NbhRon
xbmckU8m1etDTe3NWzU3ENgpRxH2Svan7Cf9DYAIDZKEVZ+1XpN3fTH+vgpIaJ4GCmqMy+HtjGDE
g9LHdtBrIPeSPK5gRK3pzetr5aXnGrpcmBMzjXjIbTWDy4uzHysv68vSiYwkXfRIM6Qig0Qx3D+E
pEfoZ7Vq+y7ULzQvsml5i6+C2fqx1XT37mTKLmwQ3D/bSw1iC32j5reiV+ejWt61FU37hi7y1ie1
9g3JtEkTaUqKmEU7IFOkKlUw1ZN+1yvWEZLy6lCcRhukCoE6d3f9pUqbJZYmHALhogkbT/8AwzM/
dzUwloOpv3YabAq5/xxq+/lPMUtdiqFwUtuOFNty3nhOKqMurosHEz5eNHux/FqRMXzMXMLPoWod
P6Ead7P22vs8UdawR0HpVsD+OAjYrqSLkG+3XjsBowYZY/dcVOqZ3JEpMFPbn6w0kpjNrp7zVfPW
t6kCDFLVSF5MWIZp/s4Y5vOop2+mDWI+FNm7RSq3tlZ9rq0+WAz1sXOUYFrbI12Q5yt0v0EJoOHA
c6dzmO/ydMocztoJCryuosR0UYdpufesZDz1WU8hHsecqNQ7eU7wZvDlWkOAShFc0tN1BBWXl6dl
NqaTgsz5qSiX/KwIYT56Q74+2JMNbt6ks5Hbq/bl33XkBqaaWCma9GI5ozA8nQALmbTpW/fgdLuC
q9uoz0SYW2WF99rFQ8vaLIlTMNamy/Z9kV3to8czhrlqVrf0HPpAMUb9RtHL9V3qVWAcvYwcviwt
DOcJTf+FRUqxjeYR1xUOJrvFgE3ovOS5Z0fpBp7p2hI9Ij0xb6zYLP1crAifukoGARVNO1XYP9qx
GuGoi8InQEVPsVWHqIXxejBN28d98fGpCQCMg+8CXvxy73gKsCHBJR91afxA6FR9sIuk+dCPiLpK
Vf1hZ448l7CDI2NF1fD1Sbm2cUk26FCi64UMx25wfRqL3M5jOyLjWUItg39BsOQdpDRXwiLq++Cp
t2lHPmwXLAxaPHXUcOkV1jiZWvEwPVSL+GTC8TjlvffrUClYdWgzAuakGYoH1OWMbjSPIWsdOxrS
2DnFs5GFjY6i8OtTd6UfxTCo2JjU1gD7Pi//nw69sksNTZnok1RFMfhoFImAyvGXVW+8cOH/v04L
yhxta90ZSY3+rvvGVawwHebPrz/Iy9nFWm1zdKPj6XDa7V631TvNTsSkR/Mififn0gNLgTedYKIO
5q3qD9bry2uF4UB4P3s1vlSGaawRhzS70iNzVZTBB+I1+KMo03vdrs1f7mdcjPVcFfhpikmj2s4p
C+pZsTo/VKL4K5b1UVHx6vxhkELVlzCTJs3lchF1XFitDcpzWaC2uoOnnoxF1ien7UmtnOUowb82
gQB2QJeA9wScuAtqcQ5dNrSxFs2O7P0afbu3hH/VqbO0+fT60rg2FMgk1Dmp0kH03H7+0/xVaon4
BMJZQB8q9TRkYG7U3sUhyomLg6GuzaK9vRa9JxiW+1lEihbeObr/ZD2m+daopbxr40aeEnCG97Gs
moNluK3qy2MTlwFye9DicDrRBr18NY7rpUizmldbVSpbE9WpU4Y5JZlhX55itSlDBTJjOAvvaAe8
PDQZWqfUDYGXdtEe1zEPeqZ3idAi/LjbmxovMr+CNnkwoddH4WhBLQy1vn31YsWTvtHcTMN0VDOD
fqBQgkzCkQ3TtRVCK48UDpkigtLts/60QuTQSiAFfLZNHR2G2LLiMCiXoDGb9uCFrq0QvBSo4pHw
gK7arfvSRPqrbhstUvNO+Hky22GbDnqYNMPo93CPD1K6K/EHWGOo8RDkIZBTnLx8t8bLaf5XsRpl
U+YGZasUD4qLuJCpJpZfoFB/KllFqW8gSw2mIdbPaqOut+AxmqCtnCMg/Mup5nEoD6M4Q+gPXOfy
cSq11kYeFr+0zoXUpDZZNHGBRSAmPr6+7V/O9OVI25P89FHjjkQWLoMakbjZp6V2BxCYBX5XqVqe
oIh9e324lyvVAlaFFiLiMsRle4+tDgGGsqx4sU0a5MZr4ukktKo5IKlemT7N4uahbEieR4h6+VJu
VwF7qb0Vcbquus0skUQVgNpb8s+jTumVFwLIio4TUdl2uuxu1A5Yaq/X1hqtFmrN6BsPAcic/CBr
uvKVGIV2mUsHeIuLdi8Uq9bg2PoaWV3aUJoXb+IiftTGzmZxLEfQqZfvRO0N/Ag8DEj9XHWXo8kh
ZsqMWY8G3WgilFQEqj2d8un1pfD8rS+PZYqScOufwbbWC5lyr2rKRKitGg1DFxvBpM7x17XSLSNs
JuSV/FHp4iKcRLwSz2KbfZ8DepZR0tbpcMevII01IClU3UOgFas/qKX2QXNwfwx1DosQJGryPs+X
arqNq1V+xuXBRhdNetnyXvXav4Cbyk/4QeWaH8th/ZKvcTv5fTtASE1HRac5kU9CvE3dyW7CUssb
DRyTwlIqWgDYs1N/UsWkDfjDbWW8eeuyhK9P0ZUPQaaMnhpoEFRD92UKFafryrBHNZq7sr9p50wl
O03T318f5QqEdUPUoG+3KcPgV7KrhqTE8rDlUImPZ4Vubzalj1W1tugToj2RP1hyUfJt4rwsjDs2
rw/9w1mCPNetm6SOzafMVuXHfi1iSJgAqw4W/8vrGzgH4Q8CTkRcLzTKJ7XI9LkqlsiY7ep+46aG
xpSWj22vgIqADgKNu6veYo5xpE/7cv4ZmSY/dTfCdntfP8dSkV6iR3+3xXPirAM4DQ23Gg/e78oo
5Gz4iII4gkixtwYgxDOVKWdz90M+Ify6IlZvzvaB/c2VWaTXvokMUtjTwAFebuq6xZ2Sbb1GSG+3
jwa20QMoxY05qOpVULmdclLKZQgNOR6pJFyhr254nE0fECAQC3mbgZ8umUa0xtgsOg12cyA9TudS
fGnJC9o7oehr43eKaB66WU2qe6VoYRCnxoTXRqIuteLnhuLap341+29SpuMD2Xoa35jx0nzyqLim
QSsVmGASThzCVY2n+F67DrPf1JX+2MeQLMOx0fKjktm1r0ZPm2ANQC3iJ7v5LJq4T4wWF5JmbYaw
bJY68gw4aK/vzaNRdoGQZjWO26j9GiV1n93bwMOCzC7dgxX48r7k+/CFLNAGIJr24dbkFpOC5Bcr
sKgav24zwzeLag0SDqCDVPjaC3HvW8irAs8Adnq5FEQ15Tia5AyVmGoocmjuuTur4a9PG6gZ2A7U
y4Fy76YtARzqZIu7RKQhFOyscgoVIz4K7l/eyhvkn2zpGd5g7VOmVm3LWR9MwP2LkX5erbG/Aewm
bmpUe4ISFvzBW12h7FNfo6PNUUTD6AVIZ1pt0Q409KIS6PS96PWxDrRs/ZIYMfrcLBN/lrIKZsWq
fovZWm8J5wAtd1L5o63W7hbjkxEvIoDMyqgi0ZbVYGImvTmbbaPSLs//NHs1/cROrg5On5dTtW0U
DlJCCtre+yvG7qQzqI05R62pTVEO3+F+0IXxMbZmHQfQwT6IM6+AHrZWEFkfUQwfaA+EBRwgunSb
qqWR3rsyz5I7da6/DEbVRbOufrJnI48QFYEPgzbhmVi/RLVWHumuXXsOKt1btLt1ernLL9d7s8S5
rc79BOCxkr8B+xHwnGiXvatl0v6lKFRDaDJPZXUymml5X2lO62BI5XyrzKk8Upt4uc9JqjZtNgIK
sMj7wG4WmTUCXdu0vWnCGa0zPFgIw4XlIvSDI+XlPgduQi1hIyhTaNpXLpw8xe9HMNQ4TslX7HWG
sAP+cRDoX5teysaELHRzaC7u704sjDx7tMUUUVn+iPJOHIiR9uayovIyi4e1t+5mZzIDRR9vrT7/
gzz/CEh1JXckRyOb2fIZ5nSPPtQXyxnFkk7RVKB5ZGm1iX2dnrwVptH4FNXqc5Z5RjRXQxn009Ld
xTmmC3WW9EGZjebBIXFl4hFuRYKJXjvyAnsUbCGpOYyKNUZlZhtPEhZNOA11ckB7urKSYL8TLXKd
0xN8npOfbnStcYHXd4yCPE2DYn7SfehXkPy+qhjdwRs99zYvE4UNUEC9kt4UuIK9SMqKNIVopdbT
gJxx7rFlGgB4cXHzmNx1DufaVFbfUmCl3TSjwH9bE/iaB9aowIfv4snsQw921j19pvib1bVZifev
6MWttGOjPDteTzUt7xsDMGvWnazOQYDfaGT2DWTg6N0kmcUAKfYMq98ZUisQznCd3K8B21c+Zf9K
88GcyiYwuzo+Gz19bvSFdP0RNv36kDmd86SaM+7GatNXXRg7i5r4yP+mVYCO+3DSdNQAAy22vNnP
a3VEg2PUu4cllyLI0YhBj6csqm+dVeHW3qmK9ntGKe9NVuPRdl7Kxf4u8O/RTy7OOjUYYThwQZzj
9OF3aWvOoXCtYXwwvLKjN2GkCBKm4M/AVtDFff3ifQEcJsyDeAyiYRPK5bzbLoKfFoYqK8VEvAya
Cgisk85V+Hsaj80NGkTeI5Rh3Ab61H0vYkt8dZUiuTXryXlj0n/1EZCmH5WhtC3Nsb1vS0df/LxQ
vc8tx+IZYGr+QOcw/8WIZHtiD4DcBveHOLFHqLdSKpDLhyaazMoJ0nV1CCOn9SCQe9G4Y5hNO4F2
Lq9KWuFcTsw0IU7AGmsibVJ1jCHzHiU9VU8zH9nHCgEoUlcM96asT0M32bhKo10P90JrvuplOeD2
p4OaDZYJ9LyfpOYs/F4aGHr1DU51Z0kHDZp83tlvswELUiSb0vGzk9bTn2Ks8ZWq7PI2H1WOPxzI
7F9NIXk7EAPMIHWDrYG3C7gE0M90JMiP6tROH52lyR4MkXrv9d5ubzWFQrzVY9eHo0VbP8F8XZ5y
p966AQuYk9zMpR6sXW28Xz3zSF59fyBuj8YFQSGNQB0q0G7iqyWn9iDx+56xm4Y6aKRRUSdHJhT7
9IpR6GUwCrh5Ck/7de80KtYydByidGnFI2y07g2csDEYssp6I+PKfoOUbXFK0eY92nJbyPzz8bgN
jQUNOpYsXvLkXYgRlzpifpi1RMIqP5d2zfIw1Kny20IdPszYPz3GHVRjs4t/l4WNwHMxTwf38P46
sLjn6Z67XDdQZl5E9dj3WvrkGGM0rkYdZK3d3TVtqtwMM8Hl6yfM1aG2DhaXgQGgaPvcPx0wSKoq
We+i3bYW7o+uWIzbpc6+2KU8wvm/wJFuL2XTjoYyDasAaODlSMiN16V0yjFqYqxc1RR7H6cojA/2
0uLlVaD/MiP9F8aTaD8WarWeTOOXsfI8A/nlFjl6ZBkwUy+fwU622R69IVpdgAVGVvbB2vRHR+CV
Od2yWIxwSAKRStqNAhXIgxMaD9BrqwKcYBcHcIqH+5K6xMFlfm0oOEcW87pBWp5hGD99vrQDzufU
9gC8QqihhnDhXV0vzd08HQns7XfkNnXQTtkXVNENNOQvp261jHlKExrxqaNWgHvovwyuVZxbAyda
YzW6J9xN+8idUTh7fYk+Y+d/3pHb0Og6UYJGfOqliD7kSqOdZDtESbYMmI8Zmm/JAfkCD4luLV2r
2ufubz5gSU9NQ11v7AEk2aC18n5JPXmO9dQJ2W5WZBhlgVeeuX5s4io/SMqufQuS8A2FCD2L/7uc
oZG2RpwixB2pE1AFG5X7mzaR4wksrHUwJduuvJwRjSuA77BFpFQbd3uJVGMZsBVvIq+X2L6bK+qj
UzwfnA3P8LTdMBZ3qwq2fgsZ92FpUyRFPGa1jLS2aaywWLrlD0NlFfjJ4rh3M0Y9kD6w4nwUc9e1
/mLaoGNzw5o8H/NhWfuF0VlZJCtbD0VqGi0666ZzysDP4jij4cZ6E9cqsV+uLcYPmVVN7XeW1XF/
4+hwR/NIeTPFpvoDurACW0ekyVeDHg63vGgGSvcq3rr+4k0dIKO8zbpA2JX751gW6g/LHPpP0jSS
JMzHbqxOA1YYyCSOlvvo4nmMMLmVzr9nSmrFfifN/DMsSwzudHsc08iLLaeDMK8N761Rw881MYpN
Hgh9fzUt149lEYNpIhmj6meUAd7G66dJN7IoNxvd8RW09pKAEqEL7taW3Tszhhfzi6EWgBqaa1uM
sDEcweZfLjjh9sJqO0tGVplyrC5YRXe5WR2Msl3ou0VAl2Rzlifc2goml6Mg2LIATi5lBKq1DUtP
j0OEgwtQOXS3paPEIdjHo/v/uad0OeoGIdlqTibZF25wl6N2tYAgh37KxrIwR18iRbqElZkpZrik
ivlO6lrxVsiym4KVNWqistiq3y0n1U7uukDMyOwl/oo+0DqdFjtbHpuhqK0bs+67NDJ1JHXjNrYL
WlokN6cZYf7l1vba7GmBqYohcgqN+ZQ1faz7FQYSp9hLUfgzKDDMgZIbM45Fm5hUSG0YgQGn7BNo
wYndDxEeI1mBfIWmIndvNJiVYkM24x9eLZN2M0kjtv2ucSgpLexYc2OpLyrWXoxjDh8Vtr3lmxMK
yQEHsdYffM0XgTNeETC0IKc9d6NeuGlWTa+WiuwKqjV8zlzJ6baWw7C+y1ZZlNAq6sLX1daoeAh3
dN81ZUHpuOowxlkF6li36jrWP4xhzcDHQSz2h5K9GpiZmjdB3uCKzRZbBSni2vWnXErkZZGl6r8A
g/MeB67fzCcT9qZwqpa6fHdwV2yr8WLd0HEGXEDKjisclMLdak3TweiLoc2iHjNm6DmjOayhaSjN
u3jxFEyA3BS3Kel60PYFvLE2HGfpIQnLpAARsvPPk4d7zPNT/eeFhnv33//Fn7/XcgHdmfa7P/73
W/mj+tC3P370b77J/9r+6v/71cu/+N9vsu9t3dV/9fvfuvhL/Pv/GD/81n+7+MOpAp24vB9+tMvT
D9KP/nmA5Ee9/eb/9Yf/9uP5X/m4yB9//9v3ekAZin8tyerqb//40e2ff//blnf958///D9+9vit
5K/dDN/K/W//+Nb1f/8bIfZ/wFpkGfJf+teb1PP0458/gXEM+0YHX7It3wrB3JS/YvwHpByYZMRV
tk19iqHhhP7jR/QxbYI6fkb9ijPqn8/07n8Xx/9+DabgH3/+N6pD77C86bu//23Hu3gOU+ELPj8c
OSb/8uXZk5CRqzp+aW8nS/YfXXbHOW6N/A9tbFtIEcZYfclsJ/XOBH/idlqn5uTUs4FYYJ5bvT/1
S3vOqCdQTphPTV8kT6XnKU+GihxRzgH6ZcEj5aNmdfHXpJ6MUy0nLDyb4lGr1WWM5oQ6xlKYnxJl
Hu57ZVSeFL0xwmyO509a3OcIuczG/7B3HsmRI+mev0rZrGYWoEGLLUQEtUiKZOYGRjJJCIfWwG3e
Ad5qdrOti80PUcUuMrIr+bia6WdtXWZdIiOAANz9U38hTuPGqtEgncAaDN1VMglRu2qjD/QJ9KGM
vdFY7ONcraZ2U3ZSxCByrE9X04U/Zfs+tbz/dtG+W+i/3AT/Hy7vVTHx75f3UZs9tL95D0n++3+8
2xXrx/5Y55LlHID7I9pTTXLk0nN7XeiSrRwwgUVuHdQ8+RVB9q+1zqeYtVAu2eBDSe351Otadw5g
sXK+Mf+jL4TVyWfW+s/hgPYCQ1J07da7+CmHKKZhLIoqRrkoEd22iNT8QlR3AgdWt4nUeBubaLt2
mpJ8g+fwwx7V6NKSJwxhltaXa2XxKjGERL6S3dDNpRs1c6q5VWKrwZAvIRpc8uyhwnIYD/oTJjXt
cxIiIiMWgN5vnv0/2bY/jXN26DemvsxTEOThrHi/bWP0+JNGAwCxaBy9kbi1Kno4aj1iKGFOcX8+
z/M2rudO9dS4omhIq0nzyqgcDunhJRelulTbTJnM01qatGNZpqNc2cUEJyEb+uvGFtWXaam+ytlH
uh87ldV3UQuWwAo8hOPIvfP3729dtUVSR8C5N61KRhsoenODltP0rdRrJJ4cZAk8c6rKh3LWiy9V
Pd7i8iqfFRH+PEle5Jqna0V6Och5dZfWS0YS2zph55pmT6ru5ONzjMb8URF338B1ake5HA8PgJ9V
Mtw5L646uy89SZ5ppqK9d9Q4CGS7Tkwx45YdsHg9K6rNHCdfZTMLI5+BeEiKNBux42oJY4DPR8v/
nseJyXv9++Pky3P1+/95zJKnh9/8Mk8K/qZ4eBs+14//eayY9gG9NwBSQB0YC62nwJ/xU7LUA5kI
BR2HCYpBA+ndsUImraPlAWwBsfx1Hb4eK9YBKGaAlXRt0WJAQflTx8oOy/F2RdMwp3IEocmMDjr8
T+hGicHBrGVwHDqa+ydp38gzYQibgY0QWXqjggUZA1tv8Qak4ZoOm9bqmtqFup2dtIpcqr5GP7s8
bo1s5g868rDtlamjHdbHycOC44bmL1mp/ajysMp9QZ6HEXal97dFiiiDhwkVUCS1iwDblHXSFEfI
i5emD9XKvk0KBX8yFnwzezhaQEpNCluHboAEce4V1iy1rjBbW5wVWd5GzA9Gp3ed3sKxN0n1GT/D
En8Iz6os+bxQxunGEq3aeEqPlARWV5MEjmJprSoIS2t4dnrDYkwpFdNNIydWfigARU+4/pn6cF7H
eR9hftYy8JCcWH6MHSf8kRZx1mPO0qm6P6hjdw3sNTPPCqWtHE/IZX82OjSyjtNuoa0Pw4NCM2+m
PN/0xQKDo6VDjkt41M65p0Sd2mw6IK35OQneKneVD1rvznIP1FTBF459XPTN5WAsEXl5t6QPChAh
FJlNPolmTjG1Adk2LHfNDCUVcBnSwH45dX38Pe4K+ULCubjCSs0uqSZ0Ox/Oxxm66bZNxuZrmxtD
O7lOgcBQQElcO4c1fO4b1ZmE7g2Jk5+iAoGFQZhM+VmIBsjDaNnphSUM61EUkd7CFZuF7E1lD+VU
idJVU7afU2aCTndX1Y6wPa2yUdspJlrXfhxK2uNiTRH6U1O63EaOMY7uaIWT7ComWpmbuo5LxU1R
P8L9rGzVAdiLWoEL0WD2X6UWvM21jBmM7SKVtXasAxRTsWgeEaQpCdy4nBlK+0VKM2YzQJHCs8oY
OsrBqrGe7axasnOwIeqXbtBk+zTVB8xqK2zehL/owM49B6Oy3LfzCSxlFlpWflJC4xiPCqlpam9Q
YdT7Evui89tuqiIvQ8EZaIdSd4mnDDVSOXJNHez3uZEJv0KaOdxKta2f6Waedl7UodXuYUxtaNuJ
ZDbHr432gBeXbf+lhfXUw6yxxiclH1GaMSXyajeSY+BARefU31K1w5gRvkQ4eU4H99611MY2PAnJ
9KNeb1t0g81RtvzG1AbF74D6Jh5Mb+gXdiPK63BE2c2tUarAGCRahSVn1E/tb70hhXagMHkqXGMS
0teubeKMjs8k3TXJMI5+klvGHWYX8ldnGPMQAz61sHjjuaGzrUJWa2JZrmZP9ZMDBACsQypDKC7S
ZK5Z/8OjVYjhUpomCvR5AEcCnzDPX5q8HBxvFmqaQIBzlOuxy5/nsGn67WQu8yo+hdicOzhATXFT
1MGlGU3uZdkE9EQgUvfUDUwkvDFb7NMqwhgH4dqabWOhd3ET98I4p1s9j+5cOLXi00/LN9bKbEVs
nuld0JKPHOUZv9ZXuk6t3L6b+twvKwHWKk+lqvRVo2GqLSmdqAC72Dpym3oDPczRsybi6FnaOSin
zDpr5EFBkN4yQKs6E/N6rxiSaXIXMPHaiRoZsl/nsvyUq2H/UDS6uQTGGDuZa+vwAxAPXXplOyVW
equnadF6amEo1waLsDo3V1VY7EOMnkhPSxcNUAZwXqPOk+xlwIMqPxlYuu6ox6nKF440YBNegeIb
URQ9oguhn8mdMEaE91VN4twUQKzAm8u1a5dSGW30AYVRNAQ18RGo96cBg0lIwzcZD0C6VPwDOfO7
UUYjxz1+BGMw0R/oXN6uZHpyxzKlvZGexanceCa28d9JCI0TZSlsUK3dUm3eBO1/kofu92Z3t4EU
CbJ0DPRReHh/G1oC62mBSBgsfQlJnjkE60j5LHvA5NvJ/xmRUe8S5/cyxrgF31KbWh2YZa4c2306
fDOqtL2tk0J/+vUPWvvW70M5wn8kn0Bd8C8Bavb+ByEd6yhtllRBVvawIABT4pcmlJG3TPvZVk6b
OnMcP87VGikfmf95LcKicvDvtLCb1ybKTlvt7/PCw4ek+/0/3yaCuw+8FpjKASU7yw2azWqv9lce
qJPRkRwiH7GKXsNz/0d5qcoHMtkZi5QZGGCqdb78mgfaBzAK6Pfb5JbgMXHj+0QrZX/poJbL0AZA
pw1fj//b2wuL3WhIPcRWUIBbGuGBJ+U2EbZzVM6JHuIo6JRnU6hGlCqjPG8HUgPxwahk3QhvV+8f
t8BmBNIE/2XfXVBNawH1pcENqCjFpqk1iqW4UPC4Cz+Y/+xv/PVKVPnsE6Q6Vp2a9/vEqBspzOXR
DHJFqX25Wugnkj5+8Ht+fqRch84/mE+krH4iY8R2Rm7c61gUDkK+aMoZ5GFdrhP4lLNOR5kj6w5r
Yu+5OfXG12Eq1eSDE45uxt4jpV3BrBiMB0gAsvz3P9SxitoCra4Hc1O3QWW25hl6Bg6ErzYnnhoF
XeTwI74sJlE/XRbhPOCawBCpYUDB7V1WzcMagoMRyEWF9msZJ7F8JOmZxhA3VisncCaliY66Rlkd
7Z2axIFBOmmTg9n5RQS8/bZa5HFGWDYzTovKzPCHGcz6QSSdwxynjJDHTonCJ/Q1GprE6SJmd1o5
FK6jLRME6ThcVm+fInJc7lSBRIC/wY1slwyyErCXlttYGO3+AK4n1Z5dSQUsAAWBvlhL0nteVvrF
yjT90Ra1GDYzfg3dYZ4qeuaZtWN+iWYn+U7eaphXnRFn+a0upgzNBGOu00Pk1M1vkTGH+rmWOXF/
K/Q5Y6CRMry3C6GonrKL2TIGW1+tXSRXJt2pzsM+U68j0yLWz2vYX3YZAHkF2QARn8yg3GUJxZow
mHWqPGlrEiHv8olyl1uEuzwDx9MOqddd/qErg3Vm77ISw+KxY94SYyTQI3oSAUHOMrIYFoW2KXbZ
Dek+mc6wy3rUXQaUl2Md+92aGBUNKXFg7vIlYME5LkZWQxbVz7iwZGFvnNtrmhXhEuCQBS6LgyYv
iZg15glZLlrkT/kuU0PrmaxNXRO4xVHSrbzL6sh4yPBMNkq/Rf7vWWKafr3scsFhSgGQqGuKWDuJ
HjPXXDNHHudwWZBNlru8MktLvcd32YjJN9fUM0T521ukVjlspJF+a6h3yVXWWfGp05rOfRMN8fMI
Lg67PEl28I+xF+0+A8+zxdCq21q6ZJ/kYraGk1Ry9G91JaHTXWslFVSr6sdF7wCNsyhlzqYJoT13
WRTnagDG3PhmMq0CwCAiN5EoE3JI1WoDZJVq0xsLWV+8gbTsfFJixqN6PhWK7xC2E9dQpfiOZl18
VWUik4JEr5weJS/bTLwM2lpgAxxP73JmbhR+UWIJ8xh/bUpysFB6wbA3DZdTR0xp7ldq7nxJLKfu
vVhy8tQrW7Fsyb0kjM9n2wAjHmJZi1GStCx+G5dmeaiPWfSoD7OJfpeTpTTmwgqR227odLd2yvSp
ssp1/tRhSR+sxVTpqTCMtItUG7vQmwsmFIGY2vKcEWc3eUkeLl8oAstvNiXwU9SVqN9NtRReYWFq
X8QitZByZsx7W/cWazwdlfbZKu3i0klkXfairE2v5kTpoiANZdSS1CRP241tSMadLsn59waWzAs1
q2S7Tp0N39vFDh+VCGESDhclBoMwFiZkC13k8iGlvBFeDFkzyy6E/0TzZCvqey/NyklxOcsz25Nl
UBnYgQn2iWKlzqU5GHHnq0OBdnceasJTij5iDeZGmXttAt8C13pNuKbdwYsS/WqdZdaSjAKU2vNi
EN5Q1E0il5XuqyM4ubWWXr7VkinFEMO74sGIyqlAraIr002R95PJQSatMqSDCkKwT+1G9RMgXLEf
9s2suEvRQvhAFDiLLrSqTVtPEznUZdOuxnzbD1oVI0+GVSZ2X3hseVkCu2nDei9Dd0YSqXU7NQr5
+xCcpGsO9vQw9Y1k+aK0Kpzp6WEC2rU08J8kDhG4n7TRRp8mtBwfo6UlDK8aU62g0raLBzvS88uF
1Ru7YR2rGhDrcrkwZ6lQkJsbwienr1J9vXz/LYsk+aaWqGPYEbaFajfz+9RtGOSgJ55WSuQDo0Bp
Qy1mDZ/EphGOjzaCcZOXaWcdFqWWNn5h2kN5PPYdK3MSjXnb4/+aupVc2LkXmq1QPoJY7MU0uI4E
NJRIKShBtuxzHhAUWUqzTY0gyUrpckSPwx9Hyd4MWqZTsXTPv07l6e+9i9y7y61kY0hLDMr2iRx2
yYHXF5kRSHVvXGXtVQlK9jhdsuqLbvFqfn21nfz929wLrheMDvRV1k7lmoW+j9gNLImGI0QPhiXq
r2I7KWKwvr01eXKDRLhrpIXWeGOc0gpMJexBb9XOBlBAsd2lAZ2INvNr3axmH7EmKsu+aA23RDYp
9DiSi+dm0JR5qzF9MP0R39rZ4/DpTJeUVIibOe7jj8RWfy4yAbGBKtlRr9akcoVJvQFcKabdJwzT
7IAKT4pAKFuO8qjHQ0tMWoRjnpA2TeoR0jAI09N6WVExiyoZm5qD+09C3b8Hb/9DUcmu/74kOn7I
H2iPv6uJ1k+81kTmARNkdhV4FTJk8Mh/VUU0ziExrd7mK3wCrMA/qiLFPjCAuUAQB1mF0cYKd3qt
iqwDoJhrfUXFTb/a/lR3HEnJvX0Iqgp6GA1AevdM3/aFydVOdL2DMelmUeSaBtyoruB4nY7LyL4l
9SyLau2LOcqXEhxJTxerqDEeFNIwu5k84w6uywPTqzxvkdYHws5x28dLSL86tk479GZyoDpmugST
Rt+qNzPp0EqyvnDHfphvC8dZQni6da96czuIr1VnRUXAhO04DuP8y5ylWuXVnWXOrhnZDLxGI5t0
F90uctUMw1KiSm3BB1jQ9ghd5K60O4xpZc0vAPScZqFa3tdZhdVtFZrcoKqFF3ZWFgM+qIOOxLPZ
O+m2Nlrlsh3l3DmMwYLdmRiQlkTXDhJjDdw293JcbySyInIll6zpvERzdaIhrkzPkeJgTprUOUPx
1JYPJ0VkuScvijjiHzFk4aRXvmLspz5aa9fbpaJIHnrVhJZcqyJSPCMy1CToenVKA2Xp5TvAsPpX
CEzIQY9s5kdc6OsTfRwNIGtWgaaZXCGg6Yb9BD0F2GX4KHUO6LWkxEuKMlyngZvOKPMufczLaYFG
3ldWS7QDh6gb7qLKrerWShgigNQpZQRKUJG+O1M6wJpOQkPHPXawg0aDsVTCwAAHBzz3Xs21+CkM
WZ9uaVbhhTqWSuKGs9pofrw43XeFslajA6iCMassHZbEMIr0Hqan4wFnsgc/UURKtlZ2xkQPT0q+
N7pUCVfKjVb3EkrO56Hup8RDbQA3oSFp0k0LdO9+UEMtC8yIpr+E3Y7pUq6PxUbvRI6MneSMoTeE
cRNvwn7Qr8xWmzDM7uLxWJ/1saOJmS/TR7pNP5X0dKJW4hU9BaRaqbjfn8Fp2Zoy35tsDDUugoSX
SHaLaTVAxI8msz9X2wCGQRQBUNE4N/ZnyhlKolFDsrapjPpSspaU+dGIepzRSEEbO2tgSoZTHJud
SyWVxz8k+D91vv+rQSYozH91cp89NN1utPnu7F4/8zrZlA84GzkTwTSu7Op1cvgHMkgylQM6XSCr
0TigraSuGORXcJB+wKmMFg2Ks/S8Vkr069GtH3By859WkeQdte0zDS2+510CtdqswfuGfgiAnNiy
1/ooBA44VP+Fb5hYISSGJR/Js2T7bx7J5R8Z0lsE0k6K923itLuMIeu0d1nfcLTer/Cs7eUS13lE
X5GMjF0wb+Eh0gtT75rzDPh0iDHuRvgPEoa2+HHUj1/NpdWfczMOHyrJOoRGOxS+WqVO7uqTWn9V
NGlbNFV5OYhJuta71j5d6HXcJKlWMytNs22vjrRwRFV8Rz9bvinHpH9uK+MqiiwsMRHhG/CwGeqT
FKG+izY3wuNYMmBblo2luerc6ud2Qxlg5U4HlH+wlR847hn37Krmch40aoNlaq+jSkWCZupyI3aX
ROuuU6kAlYsoxgtDTKd29aViGCVDurtTqIl/4KbN2T+yta8Yb/bAr6ouc9VJ1ykQM00b3NKwczfr
BqPcaENrH2WlMgehFi33phkmrkzcOSvpWnwP8xpYQzOC6JAdhCD72WJCKECEHpWOUH9k5RBta+Fs
0l6+xHdIuTWxI/1BO7+70ySqU1eLZPnQUgvHAwhC7ZRVFsSiKa2PTEZhmYvDUX5vDzHq9vPUj24M
2PBptzY+dSb890RHAFl4s01WrOI7MOFZCVrvuWkeuvdHBx96PTrUA3CFAAOhDnEO7IQRXo8O9YCB
DDuXf405NJv4r6PDPGCCwpyGUgxw7KoL+np0mAeMcmnC8S9RYWZO+pmjY8dZerupyUVX1RkiEZhC
YtfefGqwQalPKulLb2rtLXIpy7dYTNtezyBU2I0iLsvRac9KbGoep2UyL6lxkEmF9to8wUeaTtu+
nnGw1nPwgEu9ZTGyX/69uv4Ysqi8vV9UFJegZbvyty/JU/l2ee0+9bq8DMLP2neHKoVe47vIZB0g
BAiCD1EZIteudHiNTFQVrGzUt1AqBOi6nvWv68s6sG205mHUWIQtTsLPrK+13nkXm1bULNWOtgJ7
4Pfuk5sK/N8HGIt5UIbIkVZLP/p6m1uJq1pZ4vYASvzalq3jWbWubbm/TjRRBJWWxsdg4GUXudCE
GoG+UtzZiHqnkn1qZvEjiLH+OI6xPaMGOVF6MbmJNDgXESIvx3U2d8Gb5/5Pgt/+dGHHY1rD7Oq4
Bfx/r8IeK10BIpgAzy7DxpPmvvXzMLk0KKjxWBhy2lbK+Meyf4fPfhtw9zNKUkk47wqgJTpmzI7X
vsmbqj4yJKkraOsHYSVjUeVkL6pVfHdkhC5+/eP239H+hfY6Ir0zLYkd0m2ljvrepFGOL4Zz8/lr
8GtwK15XF/Xi+x/TYakC0o/aTKroXeKKBpSka6oPXtOOg/ruODNsygLoDQxlaD3vE0HNuJLLpcol
v0G40QeddFLmzle0rrZO39wPTX/btAoUv05BoEK5yu3p8te/c7+ZxbNkykZVzkCIMee+7qFZDopT
pYnkO6I8zcpRnC2dWruAoRWfaeOniaG762G8SDyAKQk95f1zTQwQEUsRhgBj6tkDU/YYA25x2wh6
ME5OF4VjtG5j6LiWpi/Mla5//XPxudjb4NwAoWud/WlwQtcmxLtVqhWTpC90SYPEqY4pSM4zaVED
3Uxfor5aroRpXCViLLb5UGkMorJHXUtfYJacVljwunGO1p6YkZgt5SXeaLhgXfa6fV4nxlVu5ae2
ZJ4vqXiRyeSKxBZ+OTN7giA9uWVfowIgSPlyp40vhQKih6nyjyEDPtXIK4YqhGysCc3FtPoaEYzv
IjRvWlu/QtL7ypa5sm5Ft7TymXQZ6SO4udatlwYMMVejv1+4622gHgXmpLBuxrIERDwpV3ofPYZA
PgDAyN/sOXXcYf1PhlCNaxkd48BUM+xYY7s5NNtJ9eKUS6FSV3n6DNiKnuJypTel7SctX10N+SmW
aVdpS2W9+2Vqqp/NQz2f6PV65iWSCApMb45lqxZniWjvBVNjjeHWtJwVS+6N02j7EnaSAbyG81ob
mQMZ5jfJaouvHcWwj42C45UKT07CNNwzBOYIsGecrRqW0Mfq/NHMrHPS43Mo6+WhaMvlLBO9s5kN
+8ZceyWc4cuZXemDZ8UxJCANG7AiKQafyHOuGMWabDtk2JIF5sfSrmDtPMLbvUMaU/Udq70P8zgL
cuaMrpIU8+36XkOrOKXLbbsZrq8XvRMGWWopXl/ZrcewQfYHRLMCPW5QKsJoFqAdD3n3GCedLnpq
17YfA0G7tSJNDWSEIvxZKx2kKwtnO8foI9iJdQ5xxtkaDSjreqZVUcXJo17g+qEJ5Fxl8KJgkUc1
aKV42YytthyWpXGFe6QB+I2lQM5jnIw8htjMF4zquVK6OPNZGGFWX0ua8A2aOR6jEpCCBSGurrMX
e6zuoXce7e4d8cVii7L2UZHjwVlOy8M4qC8gFm/qCUPKOGW7ygs/cqjjF3OOwKLiM+dF7ex49AqH
Z3RaOwZhc30ohuwqN4Er2OWkBonGfQsnQe4rbO+XtJB9I8XUM6EH5WbZ2PpKy3Ny4iTaaGkxb6kb
WDVFd4+MEUvBSF6kSC+25dzcd5Mlgsk2acVJTEmplwq3wBPGa52k8jJHuXIU+PvA4Wi5pDWfDovT
ddPIA1889vwhGnd4PrHd+1V8Yi2uUPcDJYmSF1/d49wx5+LFGNhk2ZI/QiA/j0flTA3Hi1p2biC0
pC6jNHFWg7ENFs7tbYKXLBxS/Qo2nePVLdajaIcgXKeMQZElltsVzjkkzassZSOpZvSoOTwYzDG5
RtjcG/io0VG6lySe1GwlX2l79b488sIUxgue6sTSTQop7yy24hk9LBCDxrBuUWt5oo3PvMW2b+Rl
EX6YSzek8RPuTfYNAs4vXZs9FhFbFu7ozSpDFKyHb9dZwq/b5j7N1asmqdi0SDqs1mKai20KQ9Im
hAwlTV6njoZfl1LhajpHxmI103GVdNPxlGPCtw4Z3SWSO4Zyenyudf0SenrE67RaXo3RcpOyJKVn
MpN5d8yw/hyq7JE5A78A4uUKe40QbmEY2gxl/pQv8ZHQ7cRzKnZ8mzb3jRU/gre9x6v1HgwVz14v
ASibSALGFuvEjrnv0o5fsqReNrt9KlXWTZ5BZWZGB2RxxvqlKZvyEE4kuyIyeG4Di8QepJtpFiwu
yTl2RFZt7HIWXwY9ze5goM/Ck8N03uKR+gwpWfjqpKFLp/OpUFavMoEkEiEzfGACRQ2+pn2hsx6N
9aScalYpJa7IDWWL00sdIAUxXigd75JhznRpaxyCDFVFAGJCO1q7IlBCWdph3cGi5aVIh5i/2H7W
SA/zFMWXmp2rXsr5fdirHPjCKO9N0GpsGxogpzpGdliALOoXZUlAjw44NZ4M1sxJqwkph+Et4UAD
co9PKr10mOvcsmL28zaSZ25iHjjpc+0KFjbn4oQpGUhKYdJWTduvEIfjCyEVWWA0xgNCagLiZo4/
l9Pavhpr8j39BOOknepqE9Zy9U2R7GmL5e98JiHGYfhyGj+2kSS+JLL0oNSiT8CBr+8vlbOcRvoi
BeqowHkZa/0HYAdEihRt8ETEZsEFgR0eRVkwzSpyNQrW8VY9yPd0XR5x+j1FYwjdwJIVrBGw7Ynv
rYbmfhcWyVuvcPRRg4IhptfKa1zEtPIkX5ON3DbOtYV1WFhsg4oDQ6N97Ku50ZzoSid5bTteMEpP
vmM9Yvu7M0Ik5rncVsW1VKSPEW54x1XEMLtbYUIc8WtMyW7QOGFiblqRv57HE2h7D7DBS1+pl5XW
nzWl9aTH2bfCEidiZti8LGQJLZqdblnk9E8GWfWahA2ncsRt+oQ2S4mwP+5/kC8ZKc8nUy2L03my
KFRCu/EhgYcum+5IFcN12g75Rs3k3u8mY7pUR2JIO7bTcYE0qEdGeY9qJD+TbjoXZT9mol6+94kD
mTF+TCKeH3yel4peuqfU66ZdE4xdulAozf1sisc65WnaSasFBhNf79eZ2lqhvM+MV51l+sXoXehY
tK153JtqQssp9YppiYPM5qwyLelm5EocmunLmDRIsyQWjXY4vx9c9ydlJzB2VIBYiskwwikD9xJE
pjJt3yqR5FvWcBEnlt918bGmD1ehyCAgKIji4x4ru3KT+eQjZ2ZHk82q71M93lpiVc3RieeLrpGy
iZQhbR0UKPmkzXIdMU/AjkZVvLhtj8IOrrXdSa4WSl+pdq+NqgE1ZUMSnwz6gtGt0vY/UjU7VCIL
0AzLesjCl6oBmx7nyTHWiKRp2TCd44cqjvOZvVyEHNxM5o7GNXcfGbi465ozUvBOBadOqs1SkGec
kG0nLmZ8pZH4T4ibkEbJGjOHLTm2C3rkc+7mlYCnXS1a0EvqB+osPxWo5opCozlNjW1Antvr45SV
BeQNZQIfeyEpQICfJE0xjxYreknhi7kE1pdfL6idkcC7FcUlaR5ZXBauNCTY9ytKRWevq5Eg9Iv1
SfFy9CMky5YrLXaQ5GqXb71tMXMmquSZvh1C+3xNJ9WFAz13BtXrOgoAZSHmrjmTPJICrW+5IRmY
NfE4xYTSnDNkKOyjGZ8QnJGao1LNXuqqudewQfH7hbom1a4mzFpdpwWkniQVWRBhH9GlLBg6/UrV
SR3XdFNCL67IScJbmd2ZQNUPQBjNbsxcn6yNomWX0w0NXJZFteG6sUUk4pMQjXSojLxtkBnn1cKf
pJC6n1KlvSkd5BXcdkwL6IYrkSIkjP8RGam5opHAMM6yhJVuPAtusQHYNVYcrDmxOFOJCo4zS2ti
1/qUKo8wGIS/pltaguGQiTkryXN4HCHf8oe626datjdlzl/7jO535Nj/Wld3+1yu5Op2/6vWu4HW
+A/y+Z939/+SHE5B8mad/9TQvX4ofiMKtN3v//vxIftt/u08eR6e2/ftN77htf2mHsBmw+BNBijD
GH6d8fzV3UUmCmFKGrUWbdx1S7623+C1Qaukj4ckM/QAmy7CX+23Fc5uywYs7x1M4FPtt5/aEZDS
bZuqfbX7QpJn7TG9OfXTKplBIkYymgpdeoYjh/iiFXC+2ViReplOItvGdhkfG2WiRIFi4iwJb6uv
vytz3G7ybpyeR6mbyCZG5amE5LaRGWnfJcBNS8gTxnyudkrDIqf3m4MTcJrjxiIfc/H/MSu/iGvh
QfRtnqEh/wk0+dv+2E+OK/gYM/zkyWqcQcgd7/WUsO5l6DVOi4+dRHhfl5Zx0ZPNZ0Cjmh+ZLEaG
VBL0DEheypGE/ca1Q2NLIdKExaNe2Q/l2KHmuFsun9pX/2rjUZbhR3viLnlCe+GZDbHSy7cNLNAf
CXKE7zbG+jWvG0M5YHLBqBGWhkZL7g0HgIkp8Bd6Vewb1j7Nsr82hnbAONRG0xLZG4TO+C+v+4KN
Rgd5Hab+qcLwqX2xLo23sYsuLv1w4F9gaoC77Ot5ho7U2Dg/Cl8ZCrJhtFlN5HucoS29yoHt6aat
UG8lcxJfnViF9xSXsX05dFl7K3e1KwOKI4Mo1XADOqdNt6kiOWdzbxyi4OQgRmwJ2a8gqT0W4xhS
as/xHX6Z+Rz0UM4O01b9wBnnJ575+oNUYjvnCr1qZkrvN3qCjIilpwVa+knb+tFs55d6NUInT7UY
4YYWtmLbUqg6eF4iuZ2daU2rX/V2JbYx2QRoUgw1myg5K4VxSwY8bwAYw6iLlVthRkYQQvU67Irm
I0vH/byF+2ZGgXExW5kG5k724s0BxYRJNqRZCFo30ES7cZmCaMzvxqUYQNOivNSFqOm8Wb3/pJmv
rKSHvbdPkoSXA3kLLpn7KSnDW0eD2og4zpCqtyKd7yq4d67SwyvDDe1CMyLkd9RWQ1XTGTfIejkf
mZHsH8zr70a9SkXKAxcsMEzv35dVVyPwIW6hwv8uMLUYaqCuFPeTovW4LsbWmdxSgqD4s2wVKcXJ
bVbhPc4dubs5xycxpZyrVeKpysedfvpHjp7qfsHAHaLhxGJiOrRySPYyygVsEe7hFg9Ju0swZaUi
aSioaGS7Q4HTclN6WXpB0uktMh6RuXmaaT8YJ0FgzT0RGv6Ml1uUbzP+celtX7MKhhjfZpTZADRV
E7I3rbRJnOum/8hS6Z883FXrbCV5M1ll8vT+4dZxWhQ5lY3fYpZD3d2ASC+s2HME2P1BWqqjDxbU
+oXvF5TJ9A3JTwtZZ/LqvQvaxqA7PeB+X1fZOaOdnaAa9jQqS3RYQhkNMpS5zkiYH/supeaBmRH0
meIEdmua2y4csg9u6OcHwP2wrAwyCUVHRe79A6DZ1lCpcj9OMw2eFFPf5fFYHXLAlj46zX/K934q
6P3XMsV/udC4qpz8PebzD7WVu9//s4mei+f2t/8ZBL/d3v6vd1Fx/YbXqKgfrPr7zIUQS0E+dx2D
vaaLBvQ3jGwQ1N4JqLwVGbJJF9FWocjicEf6h8P9NSxaoAEQbNnpEILLYX7/CWbcflRklsOIc3Vp
/L/cnWlyHEmSpa8yF/AU35efEzsCAWIjQBJ/XEAy6fu++53mFHOx+QxZ2Rnh8IJLZkmLzEyLlLR0
oUGFmaupqak+fY/gyF8zCUoSkITOY+KG5lW7U4NhP9juQodupql5YWLimYLuxaFu7W56pnLVnAml
nIjWOo9nX2EmxE8PwB8rIVuAAt0EGTXBKsFPFHm1jIqIC294picnCCg3keE8S1mzcNbeQyjYNRTH
gOPR/4JQh69znmM7BqN88ji4G7ttr32lpnEgyoFMPLs0HeD7CrT2OoOeQfejY5AMn+pBPwyedhC7
63TDXpbMheVPY7dYvsC2i3cE4WgKRlTgIoizsWfswJceci0+CCEdKpTXnviwcE14cf83taenJoVv
nV3kuuoNTMrRbEpk70s6YBZWAPjQ12kT0jLwmK13FpKeOXc9X+XkcVPbdBvKglXmYIFDhjV8PTp8
7EdzDWUh3w3jL71N2LwmjhRaQ5vZXs3HdbO7UU5foOQ4SNjiLXhjJvpNazbXVR1CSZDdybq+ZF/c
suc3i9hW5GIU6EYheyeoX25rqRuNSgHC3ZjtS66Xt2OdbIYqPkSpc7Ld4Dh4wTE0nIfOiQ9FYj/5
Vb0wQfpO2eXtT9BNRkh5Zgmc4+Wf4LiDDb1YQhsx8XbmGH5Ty+SUU0GDJfyJ6ucGmntG67ut5sFJ
odCysdXgaIPsQOlzm9KC8IDAhhw8XOEUO811RAujlaNDm3cro8kWWvDivL3bMgCKKikeYPQp5KRA
ws7U/YxPNpg3dRWuYwlog9qstc55lKrqGtTzTSpX3z92lbnIxvCKGH/njcI8xuU2Ja7FgetSvDHt
vjtlcpdn7bY0/YePzYg30LvlkZcxDw04hGth4hGaZytuWaN4E4GHjPK7VLcpulNUzOsMLT0mZ1r9
WHjeTo6kkwgxYDa3FJlOdGhPXRrf5+m4H0djJQXjpkc/y4y6bVIbq1pqEIygUSoPtBlC2kdZfHDy
4paa9YZxRThYko0sSKhgTME4VEv7j9cGGm5ucTwaAQ2BPqKkebmJo2/bkVRbziZVnM++ldypfXvt
Gc6NWbmb2DU3AJqggoSFegzqq96EMLWOXpsKmrskPAo5cikLvvU9I5q6y8Qe7Bj9bYH7gVJY5/DY
QXm6povD8BbjPVaZHFKr3cWlRoQ0D+MYPgwlflkiTRxJ4ERgDWCYB6zSoVdbxhbGjVd5+zQxVpTo
t2InZfoArkpkhZFHqbrvVgXXQ2EcSnbU47/3ne6TURS3bvJC1f+Tr1VXYZ+cBlXagdh/GDpapIYz
btwMHGnUhrRnkpNjtVu3MtZOEX6juLkVBvUku+OUn5rBW1sAFLwe2XUz/gZ32HVi2T87TdpVVb8v
AqaB/fA49uqRLq3gvN3ImnpIh2ZnyOWrqgfHIEzv2gCgD6nhLeijG9tj0N3090YH6UsV7y3PfRyd
4lXKGU3Py/6T2nFsdfs5UYIHmh23QREbm3yMPrdoo67KNL4LHf3A+NxW8vxt49W3ti1doZr906bA
z2W0z7xgG+ctQwvqlyDki5r2cyjuBQM+kcHZ1tYacYmtsTe0G9TXVi3BQwSSzPzls7ci7oq9hj5t
p6VbvXihPETBN+W/0oyfvacfqAIlCKj2B8vMH5QwOZVuvElG61Hquus4kHZlKp3Ev5W1494bq1sn
8o+W726rOj71rXdMuhp6fmPYM3LxGT7Nbev5x6roVqIxnEjjk6sZN6aB40njlcajqPYaJhBoljn9
PlWdU5iaB0YQ70XUkQJ57ynajR37e1rTTBUaBy+iatD4D13aZrzenHQN8Pf7kEi70G7Ff1ZMZ3Nt
Vs1VGDuPhmE+VbG/7SlTETBxkE5JTmEh7/PGWCWIdSdKdVUxZSu7Oq8x/yihQpNG4dE0vG1ntdda
RrepGja5W6OobgC8YvS1ZmNpaQRe8+Dq4douyluoXbaZPmy0IUaAM9mkHb+D4jh8PGhTOsqPKk0i
2mXQJajlVVPpR/Gp/Zj/2ySxsqVnqa2vOr3b0oc8yF67jgvBRyXtdA99GN+yVxVdgbRtrmpYwEmO
j9Ewbhj4efMB2tbHQfd+DUzsFipAEH/cIMb9aPr+Vo+5XbhYTfWzrTTAWMKjQf/fY1tL8Wk8RlTL
4FtF5VJPOtqP+qFNkoOhuE+J2i9EqLkg7zCxAj8osEpqR5P4VBYmDMeqs9Hs8tZiiMlLAcsa6sK1
r04rFOLOFfUvQRuL2oIgWTvPpkJXj/MC4BXN4OiXzykuTY92UnYXG8OmUvRjMCQH9B6oGmSoeUrp
HZRUX8WdKhvuF5/hGpqQyQNDul8smrlQDqzDfth8HK7fF2Df/kqqTVQySLTfJsrOcr4amGaauLaD
tO5g0MqTY2ivxx+doR9CVTv2/G84p480xL+PzI3THN9b1KhWXrY0EvPG+j299Jkh5fVNosQg6SRJ
UY24i7XYRGq78x8QD/isp+P3Jhr2dZJsTKveqlp9nXbFa2DV68IiWIAt+ng7Zn3j7E+YFAH6NpGS
iiG+jaH1n6zCoxGf5a8hVbeP7cw5B1UNHUZGmm/4yMQJ27gIJLXWnM3Yxd9yWb+hmwsgwTjUo/N2
RtLW3VrWsGkIQ4Xmfx3KW92RENjkmnTLK0lud6XjnBCBOyYNx9Zvlspb4p6efA7ub1TMGGcE3v7m
OWeeYXooZECXQCk0Y9xqgG++JPBI0jaMOmjSW8jbXbqgzpPkgRNKuN4+3qOZ959APBtwENF61qbl
NQikNb/oZQdNz5e+8re2q/4IyIPidOn5N/PUQmidUiLjxKRl0y6olDOjHMWQjKnhVdJoW5TDN6Fr
b3KVIeBcJyL/0bj7t20P9U0J9t3mcvhpKxGBqF9fBofYZOakDjAJHm8bcXE0hgFWH9I2Et1SUf2V
VQBh4Ifi1SmAQI1m57RwooPwCFgL1nphHAcNFnIdEalRPRhDfDBNxLQc4whL21VVe1/HoAcAIu+b
pN0WXbsNzWTT8ztJ324tsqDS825sMzklgfQM5Paxj/xtWFS3yhDC9+CcgojLzzeOdUkp1zOOzDAe
qwREXxneJ2G3slrjUJjhCyPWL4AunmUEIkv+aPH7dQ8TSehv61w71Nw2tJogWGu2cHwdpd7/KrKx
BntgC66Nwt/mcX3Vpt5NH4bwHda3+uBuW7LAYdSPCoglm2e2OCUMeHIflrcyEdOJ9YNIlrquWTeR
99XTJVCUAp4VHj0/+tXa0UHjraw3/UPhjHeIxgJIhxTSzEkRg+oK2vCtyLQsLtu6bbnd4oPrS1tf
lh7syNsbirfntmPqsP+hq/X16PWfRPweSv3oqi9B4T6Mebwl472uoBjKXaZmRSritvZJC72ruL8x
/fRFaby9C5y1yNxnuSIFN+0TZYj10BqgBPnZWK+rHC9wgnuP7LMg67UyWvC1cxosfRWX/rGDj0bs
YVsXt3LiPTiQjyiqsxe/F4wkhtyocm8cGN+9kRz+00mPXRH86tm/LGyuE/tz2Q689Iw1lc5dLYNr
4MJXI6QH3egeGbgNPZ2H0XK2ZU3+FMcbwZ0kEhk9dJ5tncFMhLhuKqmnUW49ubxHXKe+tdLhUxu0
13rEhR/yTfE1z2lXcpTACg0SI7kdrfAhLEm6qxf4x9ZFl9yJmpHtklYZ3V7JtWOXtFf5AKqEW6jW
mT0LovtxCNYQWV+nPE4zI7pPebCiTARQtmTb+GW/DUmSc/9R1EKEj5gwCHuEqbYjPOGD4ooFWnw1
WICCqnGvywn+2m0dvb4yia61i38yFqaW4770jbX4NqXUwBmDYrMvPVoZGyTx7AziA8SCB6Ukk+s+
c6SfPg527y8/hjgYsaDLxngCnZTJ05MhobBh7Q5bKz2K94CqN9cjWaVwgzTUD0HkPVrWiEDQsK9c
0kDNWXiWvgu4/AlocUCuYADzZ6zxMiZlciGXsoZUjmBtadMacAMzyUaMdNmSJCcv3entIooxgJlU
GbgnRffJesH3Sik8jvZGN8KjBBx35Q81pH+V/2DJ40YbSeOhQLlnFHBbEIeRdX4u/P4Fgs2HfCgY
WNTUo5tLp5aRaR4yK6nvvpt6sLZ7z1zrGU9OYoNC6wwcK5k63CWnMAqOSAg0q9oWaY7YXB5pee7t
m8A4KAOPgoCWuNrtO7NZi2LXCG8H/Av93syByHZQi2VJdHDd5hps4jGzNHpt2tHQqB9ZwQPvj4eK
o5OU3SeHpk850Dj0624FDRHJ/6Azg+Wlm8BHqCGxRjpz3pfQHmGRNkfYXgcA6+IFGhOjNLUGp5oS
BcfkpJfmTVf7X1MtuJei7K4ukxSqdndbGjwqcuJlk1jEWHw15eGoug+l4j7KgBTTTtoSh99WX0Mj
GafSo8RlCwWO/wDVrboa5Pig6/V3qfR/H3oT+K+tHcw0v7PN5qrl+EqUIkAoPkRhZAIOdR8z01gr
Gl/AK6RTEnlfao0XIS/HtE3hpS3aLZHg6AXJHnzd0YUYpzZ41BlcVz6PNTXlDZy1O69o+3XleQ9F
LQPs22kRd11tnyTVeWSU/0jJ7B5S+p08xqdC1o4M8N7YvKdjydmKc1GBONVSnfH8YYObHQce+5rJ
EeWd0aB4WOf+MQ+7XVR6DyLMMhrwpHRgfetm3ZYl82+5tHn7x53wEPRxtGIoe20xWm4U8aFWuRRH
Af7nB00VrQu7flRzQ1zBoO8156dl1t6msY0rBU4uUKSFdmA8z16B61979q8mtvIVqo7+SncZhJIi
IPn9Jw1NV4iLwS+lr1FkPwZlA+lWfE+T+mDV2Uk8vEOC8shDKpfr734Z2wD+pXIVSeNwzIf4Hnjy
M/PpD5VqPxQE563TJAQsmsVe5T6JJ7YfxtG6BwooIW0ETSnoXG8tmRGISG9rxtyUGSpGHeTHOW/r
TNqmuXUl805mGOLFDHjGk2/T2qKbTswE2O5eZ4p2pOR/jC2mLyqyk2LsP0UWA6+ZZaXIczCjCinB
NydF4kaDyamhRXItbvoy9RZy55nIwTQZOTNIRLKnaa2+pryVDBXsm/R1yY7YTC5eUxxBPT1FVCc+
jszvzYnBLXJ+hr/hnhaCEufPODkwoVwApL6R4uZa5Cc+r2Y7TV+Fp+d9t2Bu5iJg0tSBxwN08syI
9gA/gQnhg7XJCPoxD+wyYE4ZrUiQlPUauoUXefAf0YI+BX5yCKpm3Tvh/dua/xt6gf8J/Ez8Of+3
IctEIv7vW4XrpnwdXy8HOcVv/NkatH9jeJ/hOHgBLPjQ/xIfkUznN8Y7wZGJCw+mAcGr/ieSTIVI
QEwPi8uQcpDJvftna1D5DTYKkgH4joRIp/23OoPi/Xz+5oCdHOwucDX+h2Mz7SgP0JMxIYNiFoMK
3K5JVzJGZ3pVcd3mpQyAEYZrOKjTHWzn5jod5W8jAIvrtuotBwB44Y5wHBebwc5oewdVq90HoGvW
o5LDfKLDeeWv9bwqHz30THY67K4+w56ZdVB8h24H3FrarxYWuCtwIa6xzeyMFCsJtm3IYNxN7QfX
ETB/BnKC8ZutF8yLGuhvWVu5GjfRqOUHp6JocPC00g03Ia9Tn/SZF1Nfu80CEneaCfGZRCoGKlYw
jLJnl2de9XLYC1Oo4jO3JXa7d11fwZkIvxSzrc3uv+uw/T/XeBdwvn9/mh5fv79edNnF//ufR0n7
DWiXOEaodQI8F8jlP7vs/AgNgv+i8TjvstNKN0A0c/SAuUOYzNn88yjxIwGjkCG/sKy/OxP9vmFs
QlUKNuUPBBDecukhSpib1ujanKXakfb6EBw0Lx42JmkAgPLuR+UpV64Vltveiu/pLt9y+NKtX1Q3
cdqqN2hI8tLX9Buj/vb3ven/NT/RID3h2v3IU9L/IQhe/vf/upDD+dfv/eUysmDjteCvJZJyes9d
RgHhz/wNB5pIek7wAi8xfVE4URgUfPu1v1yGH8kGXMYIWzCUj5/9DVzGnMdYiDgCCNYAGgA2vvSY
woVSEKU4jWFDegaxbtLCSHdRB8uTVLfr0FW2Uda+oCsRrdws/dwg67aBj1ZfR3EA7UcTV2gGWO26
iqIlsNXMa0ycKAC4YK6guBBcFedJTocCvJwyUQjjP3TKNaqGB6OUr5t4+O4XvNTl2H2RamBjfjze
5XlJqRqqfz3OnocRgTuLblNsMLGd20+KUsqrjq4wr8gbxyN7t7yYB03DmzVN7LsR9YGN1VmMTEVt
sS4RwNptvAj6L8ceEQRghm3NxM9eZdjLtOFGYdpiYKxdviaZjjf//58W4df//qj8z6aqy9c4uIis
4lf+OCUwkfymyNAAvZ2HP7jo/oir8EX+hqgKMmj/IpQg0f1XhiLxO/B8i5F4Tg9c7aJc/a+4Kuna
b4wGQW/HEDnS2fA2/51jclmKxbQMmxlgRTiVgFe9oYfPHdFLMqt2/E49MfbOcJu/Cvp19zUDhh4t
JNqXEIP3loxLlx89lwudSdFTZCsrSOUBYQA7H2lOfSqLawlWtbPPcPdHnnVOBXGZU7y3J35+Vk7v
ARLKUPWqp9q6XRX2VRtv3H5JIXjOCGNJ4LIpIkG2Pqmq5LoeGlIxKCd6D5swflGTHyV8xT7TfR+v
RuzOX7nkH6sxBD4DbBLzEYJM63w1zPQE/dB66imFGKlgdNi2/XWU/3E8/22dfMYK70Qx6kYTQvAZ
XlqJW9A0WZLpJw8m18/14DLHjM7NJkIb9fDxgkg1pgvCFG1QwB+UwaaQDIvhyNSLS/1UdKqNrHIM
sIKx5z+I1/7tgma+D/wppC+KBtf4W6p/vm1tpuZ0ITT9RBsr2Git8bnxOn875nYOXUC1FNcnKmxv
nwlMtgD9CGC2LqQNL+zZHuItgPVPpo5wxlqCj+Epg+QvXPVB7zG+JGt2vAqMEvFMu2vlYxR55WtT
Jn20qTKnMkByG24H2ncs43VLDeW1Cbvc2ylGLcYzYVj9jFrPSF4sh7/8ouyCDfzC7Td4ntXmrh06
5xDmUWTAsMwPF5xwguz6Y3kg5CDFty0FwYGJFzZQPOre2OjI/MgUcpXikx4F3saXBNBgtNa9K90m
evNC63w8Qn8EN0RpawsQtgkU/e2v4N4kv4DpyRRUL5ebDHFiYdawY59UTVIotsgr1INuQhuG+GoI
d5JcbI28hp1avqKFtnTk5zbBgagEoXVIPOCxmxQo9MyS3VobjZMe5dla8/LhPlUeqrJC6bymFYGu
1IY3aUF1P7yKpFK7NazeXHgxzfwVPGspXXMTCOyUOvkral6KNLQa48RQXvHVbFL3QFL/rW3DCM1K
lTYV0zw3MK836AnV+VZxA+VQ9bF09TfPMXcazI10DnF6Cyz35cfINafSOiRhrs1oMPeDY/WPowGk
8WMr7785ZniVEJoolzP+NcnmKBVVWqU20nXpbSx3PPZW/tOhRrdieBeyED8H5gFKviiDG+/xY9vv
IpUwDS6PmRyKRNZba/H8IsmUqCu9Ubq2lWOpxKvOXOhOvgtSlwb0ySUyjF4pR2onXavqfTIc23Ld
OFeysRAKRei5uEGgutJIvA2bhJi0g4LIeWjKYktpnMpxrmtYGtZKYDzqUrljjJnHfehGB9hh/e3H
OzezsAuTE99gGKNMqshyrq3buPimqE929FRpTx8beXdnTdY18Qw0gDz6DaZz7ckvHUzpylUX339s
YmYdPGYYQwdUyuZNeye8fKtI0gP/JEnjOvTstQMysvfuWzB1H1ua8bULS5OP1FVhqqij75+Age7g
Q6RR0n/52MSMH2CC3pfI+3iDiMWeuXMB8USfFKF/6vLG37djcUXftdqmnnkduflwU/kMln9scm5V
XPb0nSgxqAB0Lk228dDUBaNdJ2Sm9sXQfStN6+4/MzFxNepSQ5EVmCipUzF9jpBFbiyllO9SWENj
IswS+GkBIrAnRpi7bsrcbfwTB9X12qMtgfaPV/Rjdkw72cVjbWsLgW/O9YArUEREDfV9NbyBIhpy
TEx66o3sqcLrpO4+oG31D/bvLztTF1dyJwRb0PknMyr3eqe0tAeTfsHIu8eG2D/ySp7jYn5witDi
UVsGRosR5dZMwc6tmiG+beE1gfdTgo/54yXNfq0zaxNHT6LIGoNs8E8JE1Vqkxx5KP9M4KzJHG0j
NCXLioH/zloIem837yTQXqxykgMqg9lKkYvd0n+Qi3pfOQ34QHpjK19Vv8JRtYk8pGgVmq8ISyTR
tR//7vmHpHLXgfTSlTdJ8KNrdahs6huvgzI1A0YS7RIn2lease+zepPatC2hZSmHfxDpzr/QpC5R
Q5dlQ1fjn3LkIFADPLCFmx5eHSN5/fjrzIWhc0uT/KWDdqcxAJ6d/Oa+lPNPxej/9MovXuCrK4at
1h9bmygYkDMK17Ng06CbQ+HpHf7LaaTOGjX/1BoB7eEDsu1O9aKM5Wocmm9aa39GNOjYF1+lcAOy
yo3vwzxd+SX4jRHduRSE+L0ZDmsNehPb2nlGvOCtM9fYxR842Xk3bHxULRwifxY7O5kE81PTy1T4
x2HpWp4Lx2LIBcAqtQXkKC/DcSD3ppI3ig/XHnIpDZNNK3SokoXEcC5ynVuZHIMBaLRbGz3HIHit
mvKmk14Y4kHHPFnYudnl0DlgGlblQTDNx8O4MiIex/4JfL2PAGOrjgsW5r4Nc1z/skDNZLph4diV
LUuppXgVOeXKLu//SR5DgVvU0WkWwaM/+SpNVg+IVY3+yVXuvUE7AA9ZS3RhPj4Is0uhZMuUJ6yL
mjZZShbkKbzLLiEY15fa53x86fKFt8msDRpz1ESEwMY7EWwzk80gNH2g3TfuqK2jah8iJfTxQt4/
gDjR8Mb/l5XJfmnayAoLPzj1aiqvklpXN5Xp+VejyyAy5IA3ppZ/zYMOzIPxzajqZEsnq1/4K+ai
2PkfMXHy3vA0l2ll/wQltrQqkLHdDH2grYKBVr0NtBCKvaUizaxN8JOWqFw4sGRceqMbDDK8VXzC
q2RooVGER2bU17p6Ozx8vMWzJ/jMkHppyOjNpmwtEZLaZiVprwZ1IS6pkTr5f2ZoksKH4tXS9rZ/
ypzHGh623gYNpB3tfInrdNYzaQjIb29VnoaXK+JuY5CSQsoplZ680IJs7EkKlhKA2W2zodgA480H
muJoG8jOu1IKg1Oo/rK8EfjjJ8eOUSj1Fy41ZTby2RSJ6aaIgc3JB+qbVLLKKghOLXoOYNjQId4X
3U36PfIpf6QH5HnC1ehs5HQHJ+FKWvhsM7sJwz+8x5CJgA6Z8mBHXRwGVi8W6jzV2pPP+2splMy9
+y9sTFxDLeU67Q1smLq0Jwu2juYQbPNdDfh2KKq9FP9kBHf7sT/O7Cu668RihRILVYdJaIFvoiNR
9QKmBbv7sDA2ELP4f/9OoZqAZyNuA7HC9E5xraaWGBAJTsji7XgaQ4u5Ld1iwUVmV3JmZRIrGlMK
615Lg5PvxqvGKlYOVbq/v1miZcd0h2BFF8wk5+/JrGh9QON1cBrtmyYtd15rLliYOVA8VKmuw8sD
mfSUKcCBht+r0yo4lfJzoN50ffbgi5ZuvFBYnPNnQgPgcYFN5wRfriTQ3MqPCwN/Nn8X3OzdUx0v
pXkzjxKaLX/ZmBxZ9PVsJYz14KT7Y3P0IkQbmkzPmUDLj0lufQmh5LqX7eK+C+Hn/vhLLa1vcpYQ
5CskxF2CU2XfOe1zaHyrnV8fm5iMt7zl2Rfrm3jDaAdK31dmcAKfrZh744Dw0NiuXCY7tN8TtL0t
Za8jqMDTy0qWNnfOUc43V2zAWWmjVrWu8TstOEUNcNMUVPeXIJFXTvTj41XO2iF9tqBCYclvLG9n
dvS8sSPZN0iivpo91LRM1n2W5Yd/YIRGj6HAMIGZyU5mPXzQurgUNeugR3vk4q3reMklZldyZmSy
Y2aqSL42WlyIA+A+owoezFIdVhWkveug1+1/cJLpxpO7cPfS+5yYo9csJYVKYLWEWryXb8z6GBcg
dNUlV5hJkugQIORrqG9Fp8lN3+t60QgJ11OpMLeq3KthtzYDdML7cpUsju7Mhdlza5PIoQyuWzQh
1sZyY30R8NEyvldGANUrv7puQsGB/dRlhF/ki5lnHAZ9YWdn4wpdNFlAKlQIoS5dP+0hE1UsYmTv
US8AHm6um6GDNV5u9Q1DRe4qLpjELYeo22duXi0462xoOTM/CS1OoSo16koce4DlDSzDrvS0WIZ9
y2cmlRXqYIJbhwgKuHfyUcfEtyW5KUWArleSdFu0jFT0N2HyNeB6c8ovII6zK7KiDf20hUfNTO0K
3jlQLo4AO0ETc7nBjWxSFPOb4PQ8ZNXKB7cet/46i66tXttp1j94p12YEwf3LMRkTPkmcYk5uY9X
hnUfl7+P4fPHEWbuo50vafJ4YXant9QeG3l7zLLXoLkfjIVdmzuG5yYmVQ1bQm+iaIUJaH5uUpWx
y4M9/F4pC+4/myciTcnXge1M0DBd7pfrKi1Yb/y/8pk/RyY38x48eC3DRvrZ+PlJTiGDTturOooW
SDzmTSPTgFeILGhqOmeIUsnElZ7knnZljglC1V2DOpuS23tLjtuV5xblnvoeXMxl1e0RSPYW9nn2
3uVdQycQPXiUtScbHUpQTsuKzPrV+8wcsl3UFJux1X6irHyj8QGQar0SZUMN+dZY2rfdVZDKCy2m
WYc6+yMmNT25LmFD0/vgVCg3CLOu5Op+sVk2ew6hP0OOULx8poVq26gg/kQjmCENJVoDejWvDBPJ
wyYejasob/QVvPXXspHrPz4+LbOurJMV6lT+ydgn97HZQSbQxhiu81g+Kq0OgZ0yru3UbDeWZ6BM
UPTDQg1t/rMK2RkA+Cj2vZU1z8JAA/1CGDcFYd2QbpriKWoPqsbYRr1TkMugHtnYz26kbwMlZsZK
3rbfPl703MUmlPkEoQrp/Rvh2Zn9rrbdxmzFKyV0byx48GhPLRzdWac5MzFxGhv2SZQceaLI2fOY
FzCj3WjmktzrrNf8ZWRa9ip9HxSrjxEpySErZzLpsQdQl1TBfRv8iOMFX5lLq3BOMZGOaC4MMJfR
aETisRycnDUlx3FA6TM+Um32k4Vbd9YlYUoFQAi+iJ7epZlWYc7JNXHJ3h5WwLjWlvESG+lGCZbP
3eySBCbepPNF3XCSYChxWA5xj62wt6EMhoo4+8W87tbolkLZrENYPIlVPhghfXLQHFiD67wilCOg
hUrlT3/YqQ163tdj7K6vHDtf02wL0KYDNO+SYZlpu+uGnx87/tIfIX5+5vhpbXGZKBy8MHz1y2Bd
B8cx+P6xjVmnpEokigAA8JSJjcTOfRkIR3BySM8M+wA78tov7jx/Z8FePy5Ym1/RX9YmzuK50WgU
aDqeEOwrynKTVArKHvcfL2k2XpwtaZpSpHocBTHfrlaLtem+ePk/OslnFiYXnaUBb8oqNo2J7Np8
8BJ36yNDAgX52nkuR28hOr19hHc555m9SXhqekDlvdtSYwvdtdrfRlEB0eltFlyJVlATHPM+i5Ck
fQiNBBqWZoM068rDI6MlyM/C3k6DSmQqXRgkrNwX1F3WvetGq4+/3qyL2DTomVehWz8t5UD+j5pi
PBAlg+ZX1Vjj1WgaX9NeyxZyptlgcmZo4vlFVxh9bLKpffSqJNE6TkmpExiT22phSUuWJl4P7ZMO
Rg5L6cjkvJodad0Ac9ik2evHezf7dc6WNPF8BtSaXKs7AsboCYaX3yOhwPaxjaXvM/H9Aa4WNNyw
MVpPia8xyf9diZLtf2Zk4vBghOGBkHEzm48Sub9AHCwmcfNfBaIxZA7Ee27y/eUQPTu9x9ESJd53
6cjI5a9B7k91sOBo8zv2l6HJ59e8FL1mjx2zCvM60X63B3sLjfHCd5m9h23BYMakF2ym2uVlkded
lQ0qyXfvGRYoLg11UlWBSFgxtmUcKNe2pyyxt8yv7C+bwh/PLqgshl6COZ6A5syrjE4qHpcvCjTP
3lBCqgzUEynGNCDksufzsh95VWS/IlQdzPagw/0ur0tz16fy1d/3PEQ/36DvgkBw4hVwSDSh0zvU
+v1U3qPzo8PvEHb7CqqEBVNvTZhpWKeBKAaU6LoC0L/cvqqJoNAFEwkkaTxUEJzbXFpRjBZ0ts/y
vVPvxCOyi6ptBIeDNd4bVvNYN4xmy/U6kuRoNTJ4/vH6504FMn+wzpP6IGs/Od6q3Y5OBm3WKQj6
Damckv5C9mjVN9uP7cyFKlhTgRXRPAXPODkUXTjkdW/H8Aoyqe39ogn28b8/5zXn//4kFIa+S+VJ
SsJTloLsMVeaEkE59SUfEFbigoRw+2N7sy9wsN3AM5HTE3SLlx/Tjwy9GGuxIKcrdmUR6bsxYrQ+
7JmGRKg4YjbG8daFGTmr3OuTr4MDRvfjP2LuPAp8G9Awyo7v+LE1hoUzw2TRivesevKaVphkPn9s
Y+7Dwc/I1JADYwQ0RpfrjNKxqUc1C09pnDxVvPZXwMPyfxDMCMkMzoohWbDFl0aKoBiGbEjDU1Gl
+rqR/XYtgwbatHn+A+oTLmuHIdSPFzbnMbRkTaF7KjgzJx5JXbgc5GwIT4N841VPrREjU/RNcZN1
ktwMTrawRHGFTQ+/JZDbDKbBdTSd2ghihx6FD7GmHVrP6HapzbdQPfQptATunZLf8f5c8I5ZizBs
QdYOhJSn2uWmZpocxFJshqe22pLzwHbLu2Wo15nuUTK1oHbovxaGvft4W5X3+6rLaEwCeGKciNrl
NMoZeZL7SHadlB/WTkc2NrlW4nXz3f2dCk2vrJ3+VAx7vVszidBGx9Gs1j7wFm+xHP/ec/lDeNMh
2AwGCyz15fo7wIRx7hX+yRlOjbxR0gUHmikNY+CNvpTFCojzpQGkCwvIP8FJRh1PjjrYjAepdO/M
oQBJ/YQkx4CKTVcWa01yPw2NueBRsxtNZxJ2fNqH2nQkocgtCObHyj9x16w8tPw6OvKtUq7rba1/
o6+4YO99xsEIGHkE8RsOZUYIL5cL10Vapk3inwqrglXopcr7ddv9iM2dn4QL19KcLQiRAQ3RDWcq
bVLMiHMEMFENoRHV5ls1eRw/I/UHFBqRqb9dP0SKATEG8ha2EYTy5aqcBknBKCMBkPRfEaTvTnxU
oiVxrfdHEf1woieACZVQM41vCXJqwZhQCqoD2iPJU9FDRPw6mK9S+rv6xekWXsQznoE5plkF1lr0
lS/XVMKnaFSI/ZyyLqYrIm0094vu7tToys4cEqqfC0de5d+7jG1ieX/ZEz8/ywslEClBWvHMV8x4
l7vKus2Nq9i39rbSPmvghr3+11i/SFdxUK+WKhoz9cpL6xO/LH0bXdWBsonkSwcLzahsdHeulR/h
MQvh83caY1vl9sHt6p0qZ5scohjeAAunYyYh4M8QDSJmlaCNfzdcJrsQd4nKiun0V2qtrnX5ZQif
hzjYV3G11rRvQ+OtWm3p7nyfBHAomTmmMi3awtPxLzeRFc/JYsIcjLs2nFy0cOhzL7nwTFFCaM9T
z2cggfri1Icp1wawz4F2H4ef8t5HN8Uf1pHur31dgWdp9WRcmfuxPaTSKqsWeApnwgEs0RTfhQYM
Dj0J5SJAFDBoU7Wyfig9oqHh57L83QnvwvDHgi+LyDLx5QtT4iif+bJtIWssdZgqutdw+D0zPgVJ
tjK9B2i5dBOqo12WfVmwOXN+zm1Oqyz6aCk5zRTOa4Qo4SffOATZdeju++/1/yHtvHblNpot/EQE
mMMtyZmdZ2srWzeEkplz5tOfj/pxrJnexBCWAcMwLEA13ayurq5atVbzNoJ3l390hwraTpTd8lkQ
R6R2a9GTR7awr2HQsN0TRyfKHvXhp1x/TX+2suaFECrb3XvdDo+QZR6uL3eNqOIOI+JE0rVOSPIY
uNzhoFSafp54H0/NYS3sQkzKQO7iqcVOGNzAqoGDPLMk5K522i5quNbR8qX3mGKU2k8Fapg8uTSH
mVmvlJi5lx+iKnqjqvlN5LwN5ulfA3z4DStOiUkUzumvT3DmT1MbLIm8rnaQJAVllhF2KQuAiKkl
e9KRm0eUN4kMenqlMhBBS3PQLlGuzDGjtKWna91tVj2HsHJZt7Wupy600IrOdK0V+JaeM+8/uGqW
PkbJcmjU4MP1r7xx5bHu379F2HtTHRKtL+nLFZQMq8JBHPZrajUuWmHu0uduEiFIs3cXbMXCc6Pr
n59ttsNY1vqcJwYr6QcHfd6xsI72+PMPloYoyErtygNQ3Oa2Mg2GSByO66LcNvaN1jt+15m+jX5a
YvuII3pJL99eN7qRzfI0or3D5BepptjxLaFkNuVIofaSMSaxSm57uab1O7fY1tk8t7IG4rMNVEvY
+uqR4gvaqzddpN729Ys2UnjYwwFsGlII3Ewm0z2XhbQrn4yhD3oJ96CQdgDOV92UhvW3zgGEziy0
d7K8zd1b1ZHWt4BJvedyXd1i2GNd6kxRzSBklhfYmP3r32dzQevkIemxwcSH4Hpp34KklIjheQ2R
kvGkyCUU6/e71cXNmL12w/7fkLBz/SwVy7QaUiLj0cphToxQRp6GO7oEKIkPJpLS01F2ku+UHf76
b4sU3GNCcKvp1nvYXG6TBUrGN6tMtYI653U7m58LWQhKUvSBoXu5/Fx2xaxgYDA5Qz7lMayj5cvh
uoWNFJnZCiYR18fTShF+aUHLmjFjVITJB7XwaZIGZMqm8jnr4mNFu9n6d4TkK0aRwfyVBhpUHbQc
4mNcy+qU/83kQNIdZhNI7G337zsplyYEx5glbUgY44wf5+5tMkx+G2auOu+Nom/6+dlChE+jGYWs
wr7LXOXfJUuwrBfGOZbq6/XPs/4tYo5wvl1CYlKR7MI4wFomFVrErD7U00M6naak96pkxxX2ViS4
Qo7qpEWrmchatU92Mt+X0c+p/qQmzdvri9o0BI/KysDq8ExY08Cz4Nqn0qDAyEtqibCnXn9UZoh2
ZX8KG++6oTXWvNq9M0NChgWMqzHC9bnZKhW5ubK+AB3jS1Cgd3Hd0uZ3Yj4VGJSzToquB/lsSU1e
KU6R8p3gBfBmxALoEr7vEtpqehn9fd3W5pE9syVEWERPlWlJwIVYers8o+Ai3+Sz/dxZys8GZlbU
PuZvpryUN9fNbn41WG/g6CNhZeTgcolKq+Z61ANCsOSuPFghsyJlEbwr4LR1UbCb/iT0OZQj4C9b
MT/CKluolvQamdfHzKLWapQplz0zhjs+v+UhVK7RwYEHQOU/Lhe1NEFlVVX2P6gfZ7jTXvaj+J4R
4WDFqZ0P9oqySZX7zmiYgUXZdo8fZOuqWAcnqPRRwiExulxJUNVg8x1qHa2l1e+UoYZSUErKnQfo
Ru9GB9T724zwWZKw17u5mLh1Hae8LSBDBWuXfcmaJD9mmZOAKoajFlrq/jA5vXkIVJRFh0CK/ALC
yMOwQHI1ZqYGUWLskPwu0I2b5u7oyprHiCf//GcKzjqFqvk/EBBKgqU5ghroDlMIUQWqA7Z+3wcP
mpN6vPa63RrX9tde6Z516K1xrMsPoSAx7jgxHa32wKC1PR+LD9cP4lasoVL3jwFhbZoBkU28UGUi
4XkAYmgfGuj2LGPIKe9EkCjHOyd/M9Va81O0GeVfld7LJY0zLbtwJhs2qso5VL1U+vkowzNdjOkh
VRuILPuw8AqbRx2qTtVfjVHuVZk3t5VIQMYHXTdR4fI3ZMlo9lGgcjspX5iddJLGjdJv13d2K7JS
rWc8E5CxZRvCGSpCmEDUIKUJaPmyel9rrS/x8kdErfwatjvt8V/Vx1c+emZNdBSnNOVCI/bEqny0
Ak+eZzLl+YUm0GHoqqPUfMm1maSsP9hqe3d9qZvhAvY72ANXbgOR9dNR4ioqdGJSMdw0tjf9Sfjm
W/3z9wuLCwa4fREtIHEJcl9R0aeK95LjNWy+2r8zE4JHSNMizdbIDaHXMF+r8VFVHtq5v03QGdM+
GpO7m7xunrwzi+ufn93ynTEmkrawqET/nk2S7ToRMgiIAbdz9DNRjtc/0abHn1kT7qZcllR7XPBG
6BIfF0SP1kujD5s/KMxwp0Pgq1CV4WhdLipQ7EFOfk0vpF/r5BsiA38yEcKtQVEYkmcmJJgjuLTB
xZD2zUzIWiKfFtz7wvbr9v20xzqxeaR4KQEIX8vAJA6XdnpgFFkkU+jK0IDoytJL8veLCWC3M90M
aQlbG6FTiChRxP3NnNt7xeGtT0Yhj+6tRuDXRdZhxaz1uBx5zRvq3xlIJ5ooPaav+8VGlOJv51Ot
6n20UoVFaloey0WJkQZKSU1r3aq/yRLNp2iBfmbpjsVOrNg4aBjkrQYahRtATJKAjcxWoNCVBgIH
d2fyrKOrlajQCM7OR8OI73v5vrP22rbr8RWON0hXpvJX2Wmo6oRg3EhmU/dmnTw2DrU705Tet3H6
1El14Beylf37pwLBCkg7gFB4SwyhMFLq6ZTpU/oLl5HRoqyUp9F+uf7hNsLHhQ3h3WOg8myHQZI8
djQoZz24Ty2UIKansf/YxLZ/3diml6x9CtjSaIaIXcpgJIfTwiF5RFRh7ePnnVsbenRUAzk7Ioz2
VapDSKkn8+d1uxtHADztb7vCZ+t0O1tsqUoepc7TwyfZ/truEYpsmWBZyIuuFEqvXiIlbyzZycbk
0RntpzBAPqR4GaYdKPTGBcmLAM4zJgAoNYoCIa059LITYsRSQen8LJHjvr5RW/7NcAEDr2h+OiTt
l7FqUlqDAUkreVyzRCga4qMJArMI3l43s+V052aEW7LVioCHG+iHOIO+Jjuq9p16G6Mwriefr1va
8rhzS8LtSNmt1pqZBVnzURqaws1k+fNk1DT7FOQQD5n270cadejhfm/h+ovO7mMk0cYKDuzkUXO+
GtaTCb96HbkM2vy3ha3x8cyMY81dS7aYPMJzrY8wJ0nl41rsST+mdeNmVbMTbzf9+/eyxFZJMmhG
ZwUa/r3QpbWC1mtXjsc+//v6urauS/aPRiKDS5TjRCDegsB0WkgByJgChJaV/6Vq6p08Nqek7L7X
w3GQfzY/jYiS4FLKe8Qum+4CsgEMKnRogA4ud7UJhiZA1wSkGjohVlsVvqkUjOEnmVtZDKstcDh9
v77gPZNCPQiirWAZc0yOivKc9eQiiLgoCUwebXuHguEhCss/iPkrfuP/VymEQ/g6i2pA3uUxNRH+
jMzw2ORa6ZajIrlNlN3m45DumNx0n1Xfm4c6XDZiX7FaIIxtVhCxmh162uwJ5cnW3GkkbBphBnsd
joJYTlQKmaQWpVWZNozefwWzGfUfdtuWm1+LZ+c6/wRhksjTnVVouwwyL754VL10ZrhM/hYg3ioB
a1Rv1WAnHm+fhjN7wjFPpTIqihp7VZy8hDVKRtW9vTwp8XFQ24McqG6u3aUoGO69rzf38rdhcazO
kWoZIgeNgrVyV+jMKJr2geb/m+vOv20FaOF6ZXLehGBpd3nQxpMJ9oZ6uFXeN1kD9dTNdSNbtyZU
jfI6qcTVKQ7OQ99nxV2OkcRQHtMmexj04Ot1E1vrWAF1FFuhPYFB+zJumGo0UnXBRApGfi6+6ogy
7gGHNm1AoMRMAb/4VbO6MPKyN+KYjLe7l5j0y+fGTai+X1/JVgYA3vgfK8rlSuxwgKvGDInzzUuh
LcjmwiyX3xuSsXOh/BoVFHPpc0tCrDWnLIBtvOOijEL0NDMjdyeAZLddH02HJq4aP9Q660WWYFSs
9dx8k6jZSzuOf8FdH7lSiChYqYSxW+l26UdzXCOU1C/uFKGrlzX2J9sMGbMvmaxvtdC5q5OY+b4Y
xVtr6vrHDug+1J08hAYEWHaO7fanWnUzIbMGjic8LYNKg4qG+vPjgjSYlXUHMvfY2rusfqGHXu0g
47W8X1cBG5HoTAsW3mMhMGcjOwJ3vne02UMlcJ0DMQ+zmnxQs3eqvqKeQXk1L5GZfFSS2hvMN1rx
rU8itE/LuxapNPkut1f9waOsfggl1TOKQ5edEF+mf2jGx+setlWuRd4OuBDYKMAQ4isgT2CYkCOy
cbN6SMb8JR5A9y7lnRElvjwvj2hWPnU5GPGijhx3iKBRLvubum3Ruop99NDv51hF52yW/+Sznf0w
4RSnmplUrQFk2+wnb0oqF61NPbi9vvxN3zgzsv75eeI2JY6WaWC22wyBsI/19LOwd6onmwGPyeRV
/R1MgjgwWddzjb805IbT2wSxTlneCXebQeLMgLCGqK3bWYoxMGY+1Ke4l6q+S8OP13dq65WADOI/
y1h/xdlOlclQFm3CY3uy74rhfpzu4XTITkm345Bbd/q5HeGN0Ci2gzMRiFTjZEn+BPoaQtBGcugb
/MADr69qq3ANHhhiAGBHHADx6/SLjexBjZeRCmnq4o0W87NTDuDpbdv6SaM88MgfpL0Hw5opvAoW
Z2aFb1YGklIuIwUTFDRtaCx1Elq3WpAwjSy31RzPnBS3V+o9bP3mVzyzK3zFeIztLF2LGFrwLIN8
YmEKA3EGIqdk1Nf3dtMWE9brEM9KzihcXnPLpMls8CUH6z7r0sBNFabys+G2DWIKvnv0v+uWvdrS
M3PCDZZYRjzoDQ7qhF/pK0E08KHMX64vaTMDZBACakOwnWg9CBmg0+S6UU7MJqjBZHoKooqL7SnL
14CJ6xwWl7C7QTj4I6S5RZN8uG58ez//sS3eY8VS5wgAY3vM3gRze9vprQcSyK3snw6SONeNbe/m
b2PCx4sGqSkri5kPdP4iniVZedMDm30p0iX/A1wuGh1wKa0TT3RatcvQoitR2ZQjhaiHyqg9FW1R
W552eimbm3dmQ7hNlh52wXxUCPQygqed7c35V7NJ/BFaetp9f7B5Z8bWzT2LlRyHuYRIO3nMreqT
IsWHwLB+oPrkXzezHbyYfoZTBZYB2RZOs9nXYRc1jKRVWuPORvZcBcZDld8PZXknpcupKu4rx8u/
7Zhdv/2rk2avhG8rhShwhsvlTb1cWPmC2RrtojKxvLz6AMdWN7yfKoQvkZfVaAHeLIiiXre8eZXS
JaDAzLuScbJLwyiEmcmCygaqCrnlWfE03Y2B3N78NyvC8gKFOedGXa3AV+tJVjX7QUr4um5l84CB
BFlpUtEuEDuJoD77bGq4eCw4a1fZUsiml51e/Pr9X32oMxuCH+o10w35xCNFSyJ1rc0b3pLJXHJz
5E3MJP3HJQnu2FFnM82WJWnBvT1+Vfw0rXbC0vaKINKi00x1d9VJOz9ZaT8ZkTZjQkbORPvbgKis
e58U+R+4wFqIB09HT/uXPOW5mdnUrXgcuUuybgGqcDdH+uHff/5zC4KTqWGipara8lqwvpctiIfg
ua53s5utAwNiFBTVqvFHdL3cLimepEwaue6b9p5J5Cn07ST1ae36Oq+x2ZuyJyW/leTmWIRv8+JU
BM2OT2zFXUbcaA5BQwpRjhB353QZUHnhg+k4OAz28I/1+qE3Db+ITX8x0g9/sK9n9kSXz5zOQbCX
eyu375hd97S+epLKeefdsDVKw+iepjOlDOcQPa/Lna1DVOjyiYdDP1R+Yz054+xW9T1FNZgAB4gU
I9vNeb9phS9N0JO/7/e0B9aViIf7/BcIwTBO5GooZn6BXXzsG+O45I5nJ3ucvJsedLZOwU/LNE4n
pJh5hRnH2HJteede3luFcPdr1dIAM1j3sTkx/c8dOUrFjg9urwFMGrQZBkUOwQcHdZCMtOOJawfa
tyg0bS+qlMX/E8f7bURwPJTV5SJYB3MpCMW1em8b37ug2HG77d36bUSIsKnRFtq4rDluXN0GyMVX
k3K7izjftPILJQY9I3wI6xPtLH2xhzopbZncrzRrWD96KPTaAXLLRZLy4/Vd2wwPDNWvwh3A123h
GFVKWc1hgqlIMQ/WZ2lO3am8NcbwoP/R3gG4wplXeT6R0jeLSoOy1rL2qGWvCL+ssPM23yl6b91P
K6rr/40Ih1LTO4RSZTI/R41NV1lG1ObG2Tpqel7ADabtIXI398+gCwl0AuiTyAAWW3aDHJiMa5uS
QgGySzwmaKKjpKSNXzg6LZN4zHcu4a3BZYRof1sVrhU9yqulQ6nycWmbe7VdPFORb2YFaquyOCyD
c2fNg69+1QfnOMXOD6ZDTpYRPprJmyVN7jXpZUUrrYwy151p02+ZgaXfAP4UxfBLvwUKUKuLY5N2
U31LrZtGDz2bjul/syIs3sjadjZqhxtN5q1Hp9T5YM57VfJNPwJn8EubkjFYwcgYFnJOpps+lqrt
w/4YyFCvObO3DDsOu71n/28I0bLLPQtKhoRmSUp+1crTQb+Xrc5FZPBPouM/6wGWcmmGR6SctAPr
qZzJV0Pn1tRTP9ulGF6/8Ks78cyMcFvpbSKtwBfYEQL1SEP2DWPzThJ7ffe0Dgwy8/EH1xe0kvA9
wFbAKKtwfeVBmsgSqrWPkXya3io5a/oDdzu3IFxe1ThG9SITtqLxXbT8nIenPt6rXW85AdMjq2Ae
4zi0ey+/jlpWqQ3ZNclokdxGpX7LnHViRDs+sPVxwGYy/UzivpI7XFqRJKsN+zRJH2O0bOGhPqQg
AOhmKFLhSfXiJsnOx9kKjsaqYrnO4lpoIV8a1Jj21ZagS5n/6WO36OfgR7jElmfXg+1VDtICaqD8
SUQG14UeyTqOA1f5pdFgyhx7GPP0Udc/V8WRy/RG+mhEXtxUN9cD0eZ+nlkSPMMYi2YqwiZ9DIbx
uM6gRsGxsQfoK4h5Tj2Gt7K2543bNnl+MYnGgL5IgjPUo1pqy5g+9jWYaRqz5U3Vadnd4qRoUqWT
fODxfojTxNypom/WOqCt+ceyEBHnMpiqAnrRx7mZGfFVQhDF81PfK0gLeqDDIldFyalJvoHs3rnv
to4Hyclaw4QYisH1y09aZIzGqqWRonKQfpqKeb7T5/RzPJvhTjDeXCRzd6ssNpLEYCEvLc11ZJdZ
TKaqjdWhDEi5I29Iy6PxrdXMh6H6mI+O39o/rjvS1jk5sypSSKhzYA+5TupaKk9R91BUEkjjd1N4
D1BzZyu37rVzU8I9kI8qZJhrFyEHMtICaaubpzYOaQp+uL4mQWD81xgZmKx/tlJUvpRYk5yu6Kym
dIs4O9QxAKMp/wnALQ2oUFnDMZUzV5/pQwbj5z6/Sab7cvy6lMNp3Duq61EU7yV0QBhmoq1Of1C4
ZXsrzK2opHRrNpWPvtWUV8fr693y0XMLwsbGtMYgk8ECnKN+n1oHNnb3YbDtn8wB0iYk13w1xCQH
FjllPJFDR8ZNxkR6KTNMRM4ZBP64DG6pTarb9f2DlO2NbG866Zlp4RDajRKXwcJLocmOCvE7nFwn
byCP77zR3KXmWT/I6w/2e6HCXWVbuUEqT14dOR/Ar3pmGB+7NkW7UJVvWv1mnCC0dOTnLpF27vtN
V2HYks6phizaK4BwkFhqaKzQrvCrHfwdhjsHY/MEnv39QoipYlRp0gZEHPo3VdM8W8WNEZUH2KF3
FrJtaJWyBO1J5124CJM5daZspuKuq+VhyhYE65SbpThK4PGv+/6ma5CBwRi1ssWJeA9DT8gsV/Rd
l8ve2shFffsQt/ah1gy/2RsB2TxpZ9YER4y0NqVByQZKzlNgg/yAS9/88u9WtLZBOGC6DbIEAKOI
p04yOZlqraxP0NweciQzbahTjTGGJeq9Zry5bkz0uF/GQPiZSJvBASXOzYRxH0ixhFp0BwLkhWys
uAntzvGvWxE/0moFmIzDsxEeAJojl1db2cGwbjlxc6o0hr5VeOaVmzoJn4b2wyjPO9fMKz6LX4Py
qyoNs6NIL4lS2PwYyRmdpEDb6a5vXclx7fu5L9y0ezZu8oNZfQmWxyJGbcL6kjDn9W/XCjBYRgdB
4U3AKV53/KyAIstjOcNaUZ2ytRIYfpG10NPmOxi8fQf5sevGXn++S2OCP/ZpSdWkSqtT0Rlu3Bju
uDsrJ7o8uwmEj0x6ZebgCwompAbEljXY6Wn2nGN5rzzod/VP45b2o5d6oVsOrhLd19bOwsQA8j+r
a3kVjg7G2dTLXUxtc9QaFauKnB0mRAnSjEdCG6xdtZfre7i9wN+mhFjVSyYVFstIT5XfJrFvW2/T
bG/8cs+G4BRSk0gNbYXsVIyF2bpDFWdP4Ltt34Qw/uP19bw+bOsH+70e4YPldjbmleykpzysQebe
1RkOaD/IWumhA/XfbAkHu4E/tqAOlZ5kpA2OxvSx+xaWtpfle8ptr1jkRIdYV312rIxpMaskx5KZ
3JaLN9H8cSA9d2ctehdFjV9J7yj8j9nzGAa/FMePf7BSGzg+LDUU/sV5E6dDXFh32FVlZJQROdSk
HY/yHNH2D/yu/HDd2noRn6cg62pJsNW1Vrk+mYVHORTniznJaXbK6iekGvvqhpJJZ9xK6VPQvujy
j+vmNnf33J6QGFiZWs65gb3UlVz5UPjPb79X7nLIj3uDmq9QFMLSxOaJukD42aRZxo2DBONDHv09
dcALZshgjmFTuVrbuQ4yPdU0/PvIvFYg0CFdPyB57KULpc1sa4uWZ6dmkvzYDfWTDTl/U3xneHxn
P7fO+7kp4VxEaW3pTYmpafm0JN6iBOCyhmNQPsS4bzrfaJYfLqMrqRUUALUXB0ezndyWR8n1X6Ku
uf8rTzpbtHBuokBfesMsiTx39Wk8DD6l4s4fD/3b4jl6Vv8Kn8Y33WHJXMbo08r1ismj7n/9R2x6
89lvELzZ1tM61BAvPunhZ+6P5bMVnKTJ69/n3+ViB36xZ0vw5CBLU+Z+quxkhTdFVKGV7erSkXH3
/IdpHY1hT0D91Vvzlz9TG0DjEUogGueXXkX+RiHJ6rPTIh2XIyx+k/Qthzc7X26V5a3U/9Duh+Up
Nj/mfe4vzWHuj+YuOF18sqw/Ap1HRp81aIrJeS5/RCs38ZyY7HAOhka7mR7yzzmA9MCtfyyTG+5V
dF+9BX/ZW+fuAIxDP6MJd2YjSWludVl+YrxFU+DYd6bQLRIl7rwwGZTeH02r7lxr6Mu/8yQEis20
T1bAzWbVH68719Z1p5NVrkINqvKKIqlNpqmTaxzc0NujnN+qnOk5e8jL52lXk23rWJ/bEg5TLSdm
aHH8Tkb1AhluJr2RnJ33jFhk+7Wza30NGkFnlbG7/JIgX6u+b4nETjr6Se7VZehHtu3Ord9Mf9nJ
HnJuy55BTKSBhEIkbnxpzwS4sRRDnZ2C5Sm0TnL80zTvwuFhNr+Mzu31T7V5zTAmCrH1L3W+V+y+
UWyXsyxhrP0I5Q5NoEGB5mGYXK1QXFlyi9CkHGwc1OX7vCfSsLVSYBAUL6gKU+oWfLbUmiKOhjQ/
SWh353n0tA7vW6E79qkn2Yd5r3u+ZY8pBOg2wIRjTjiTTahp8aRM+amJZVD7D0ojeUHwNtR9Cike
hZI9DYKt0GdRPOAcrIUmkaZQZxym7nM95xKvzMTtgpefc8R/fwzb9wD4d4L61vIYzaLlxiMfUk3B
UdHoWWw5dHLiXgCvLvD0kGG3wjPixRuKd2UU7DxVf2EchasM4JeG7DGhDp25NQiepYBWFipK00rF
aVniFzPgDiu101x/0Bjm1t4P9C0yO3gaAbcY2kGeC099DIc3YS4/VcvgtYjFLvF3iXnkTztuvbHx
aAvAV8RkK29oEUfshBXK1kFWnuwiuYsH46Hp6m+aU/0wilsbTZcRhzMC7ai3cOcD6m94iEZuGJG+
Knp5DBrTk5vljZTcdHuVs1cQfxwefL9GE5ZfB0G5kIloCDhp5iSVJ8v8OQXz86KCeZTQpgbbJL0t
QAQ1L+aS+v0Qoehzq6PvLDEMLA2oddP1Z5T7+mat9sSPSDGdRjgjGQQ54fckeaMH0hjmp8AOPEPv
K0+3iqd4TFS/Ct9dt7VxNejntoRw3QyFbAaLvuYCvtQDLDW8mo1vMz9HhPG6rb11rcflzDnzMM7s
1ra4GrTooFUMfbyT5O5Y7M0ebV29uD8NLZtklgtYSHASakbQExPGmlG9KVK9cmWYV2Mn9edU9nr4
dKJMOy5B5Ft5+v76IjfuP2yDpVl1ui14dC8XCRxqTvIhzk9h33hlbN2lc/PBSfYo2l4BrFanhYyc
+W2o4FXiy6UdJR3oFwZtftLi5Klpp4Mcj499+K63vmUhLJKmu5i6PwbxbdiOX3X9Q+bsDQ6t4Uv0
0xVmaDHiZTrUrC5/AhKl2rIERX4qGGP0+inqvLlDYOj6hm5FDlA2Dh0fhBHh8L60MsRtKacdC40W
84es1O/auXvIu/ezOvuIyT8ZofqXVhjH61a3fJVbkJsQKOUq2HdpVYXaWa+zOj+V0PIgHXeXDTyH
zFX3dd4J2lseg6OiF4b6ItmZcEuohcYXGjsW2MooefSOdMhaRz0owbwnNLlp6tfVQL2ZmpFw37Ya
yqpx1K+mCticNNLAtn2MqRTsHPVtQ+tnY8AQTJmwJp6vdRdbY36KNd0Nuw/xaPndnnbllhGERmgZ
MccISFi47DQJoE3pkD1I6mgfBkv9MTYlfLidOfvXvWHL0x0qpdA3AcZC1PjSG4K8rOQqIG2AdZcK
0UsZ72lIbHi5sR5lTeU8gY4SvNwYBtuZ6rI4NctQBvf51HWKF9BCuamkuQvuIknjgSwFaH/4EjoF
N9xO8h6f8saGUn5W7FUictVvFX5ErSVzE3VDcUrSt4A5jmUPvWR0e30vf82ACGEDERAEDxTQFAAA
hOicwzBuA0UqocP2PzmHwf05uJb35vTh02F2U/dj7ybuHuPLVsH73KhYUoHBN9eTHKNp2/jwqtbR
7YS0IWq4hya56xxvGlCkPAT6bZXCJXIvSXt8ThvJoAEtFk9PaLGY8BU2dygzKEq1tDiljWwerTgK
Dk2lT24+mgeq5NWxMRvruGjVXrV966owdAVhB40yLVwzwmHM46lUI/514rqqvtZyN96ZCHQzaVei
o9rZq0cpyU01x5Nr5LXpjY46erGS5C+FqUhephXtTnjd2oxVawYvI/Lxwy4P1CQlWlZZTnmqpdR+
aEqYe1uSoXu1quX7sHbCQzMyVwDdivz2uvtt+bgJspxumAWztQhWkKN5yHO7qE6SsRyDCpb5xJtr
+ea6lfV6EH2chxQgOzacJ6MQmmQnWmAdLctTHxzq+qs63H4ajb93a6BbZmCdsHjZc+YJTpfbKJf5
xO3YsI1VylfMEPkzJvluXLTnclgMn8rDHrxvI1AxIkxqs75pCBXC6UXFesqLtKxO3ajdK8WzQmbV
ZdZTqSm+kd0ON7Kzh0/eOrznNkUUbFFpXdUN9WrznR0+xfKXwX7bZwwCU4rLtGc9geBDfbPEup8X
75sQ0M1ecX3jBuAnMCu/FgF4061udZa7OkrAwNcyVDymFk+avrR7NBdbD3+TqpRM4soU9qtxQDmT
x7Sox+pUp7egrmTHHyteiodh+DhmMLz2bpi9z9LD+HzdVTcyHcaayQUoVRH7RVbSYTZBJ2g8GfsM
koZc775qaa95qRXLbl7ZlX/d3Jb/QCiLgglnD1ygsJGgAcs+R6OJxKpfateM5QqF6TJ6UUBlDWBj
69RU75ohqZmHlOSdXGsj7pCpktcheC2TbwneW1LNRuddovPotK7RRl76lKTZsdFuV1g9oXhnczfc
xlp1Z0juuFKZu7h0Gy2YU3Q6GpqP/Sel79xkT292Y0GUVNG1ZRbHZuxGyEySzMzVYeE4Jpre3IZz
FbmlMc1vWi1LT06phn4uqeGNXYfWTl9rI5CCNoN7gQbW+i/hPhu1aWztZqlOjgIZwuB0j0M/w+X9
B/1bYg0KNFCZofKgCZk4hHS9Ms4pvX7Gf5lOcEPtcN0lt44ejJUG+CCCKC1p4TYaijQvQcfVp7CQ
7m2CzLB0sPn4NuM+4VC+jawWDThr8MfadoMuO3Z5szOKtuUoqJXpyrpErmjhJzBRFTp9XNQnyDPp
nb1v+5/XF7lnQNjGobUX5o+y+tQWD5P8aSr3Bva2ulYgyznaFvtIkiO8SI1KijQAv/WpyI4rJ+ad
E/i6X7a36tGAwbJ27b2mycb1Z5FKkU4xaIQkhmCxiBhMj+ewPuXBcIK28MnKHwL9UGr+VB7//fYx
y7QyZOAovDouD3K+VLJdlW19Kq1GOZSQK3uMOO00ZrbWQ24CstGCghFCyUsjppyqZVvp9UmvGq9f
VF+GrMBsE1cLxpcp/bf8aZQQeLczBwCFqk0kFoJTMyaADYeyObUZHa9wurdgs9GI0G60s7CtWMHe
8XBaa8uvei9UkmVeNWlzShO7PuhO/TymPeTH8Y6Tb20g96e8QnV4Q4mTt0s291Pb6w3JXXYcpeik
VDcwnNLbr97Kex3MjRPF3CBPmFUfBWJ34USZVROB483akxmg/e5MHlzOO52OLRNkWSs4e30sGcJ1
lebjPNIYrE8NA0ZuYQXJgbHYvf7G6lZCssqELVH8f2yAIvTICYh/mQKaSm3sh8FKXGmZ7kwz94c9
nqYNS7/IPXmEcJZ47lw6uESTNdOqsjvlne3r8Y+u/IiarltL/zqaAqPmfkceYaU5FPFhqpRXhT5U
5cmEdOZ5QrLjS1hT07weE16nMlihpwmShErcK4J1OVaTEa7z8lREw6M+FoWvDoHia2Hn3AVJF8IJ
bEMeNrXSwe5m53Dd+uu9JNSSkwLqI2C8Gvaemq5i+EUpT+1YFRRsE+NFD6zMD8ppujcma288YSO+
r7GdmirwDsqYYqI4qZ3iRHpVnbQxRAxgkToFtoDEdjNFsh6ntkieFwhpXLvJg8Az28D8bA6VMrjF
aOzBeV8fdD4uEZ9fhCPxGS4dKTbzMTIDXnGxMn80TPNRk/9CPrCHHAn+rJ3otfGAxhqS4oii0bog
Tb60tgJbx0YlNU8J0LnftlX9FxHGGF19yNSXqSwpaEtoIjh+IcX6Z5uel/o42qMaeWMKwHrQBqn2
ymmx9rghtrxgpSJDdYEQTs358qe1zpBbcS1XJyTb5vClS16a2GvGnVxva7sZsgEwBeKW16yw3UkT
GsmQB+R6bWvezmEZ3BhBrByyNDF8KYjfSUmt7tjcXBn1UI6ww8aLj75hlotET0gnuiY6yoxWQuaR
31t1UiGF2369fphep9Fr8ZU2PfkXibomfGEl7+BbVzHWljNDvIbnwFm2zN6M5FSfOgfK3DsV0q3g
QboOVwovLwKv8OFAgo/kAATdNn2nyl8q5RBZ91rodrA4/UjMvRj/+gZmgWfmhC849q0j9wHmxqR7
YzXS7WT+BZQodq/v45ajIISjr+3clXJjvdDOnsl6Ela1VfDe4Y9vxiw8ttP8NA28D9TsxMjsn5jj
vud5RZx/VVPrUS/qqxnvt1PlJo7ChSHA/uei2d/k+XsE2cb11W2GwFXUaq24rMmTcH/BAy83KJhU
p+YxTf/ufZWBIj/93vaurXjKhw/XzW19Mzq5a2+FTi4zL5ebmf4faWe2I7fRROknIsB9uSVZVb1V
S61Wa7shbMviltx3Pv18bM/87mITRcgDGBAMAYrKZGZkLCfOSTup6Ru9BOAJFXtjepkeug40jtfN
bF005otlhpmZHqLjeGkmCoPKsbqJ1EPoXt7IpT8Z4fdx1p8lfU8DegMKBKc3VF/mUkLCdS8X8c0B
URoriKRUxRh1WNXKb6KhOI6qN8turHmzQYpXHtXpi+U8y6nuDgbB2/BBts7THrPb1lFdxFpfkQ4g
r1fLztuxQEvJrh4RC1DNxya+b+rPVnhjyMfr+7v5fLy1tDo1qSECZI6sisqva1pedyhc8ZfBxF3k
3kJIH3Ru3Pjz3tDiRheUrYYpnloneRmMkpdbHbdzWhI+VI+zDBUTRd9Yym5Rq7qVA8MVjkIDdHxJ
SvEyl3tViXf6gZwjBXU08hi6dlQ/Vu4GGqjcFMlcPfag+kgu8tivq3Nbf8/gkC+Ss1A+GeofcjkD
wbhPi8TvMunj1O3lHRvfeBFVX/i7mTV8FyaosajoEbHz2WT6yjHzVIbyFM3fCQQ3LipOHPiAyRu5
AC8ud9oqrFlEgVQ9dqr1iC6TG6v3Iso+Xz9HG/f0wsrKHUCZNKtxFsItLMSdaXrI07nUXg5tvnNg
N5dDGYINo49NwHO5nCEsYmZ6qvrR7ruDbMPAX6q3rTb+vL6eTTNwkJuw3zIJuU47pA7Z8GBmPULS
HL+mOOqllWhPEbWFHRe38dguecD/TC3n5I3XkeTS6MOU4Yqo5wCkZyMJvSiRnuNWKlxm1d20yj0m
KHfe+O0V0p20EBlYWCkuzca9FdSakdSPDkGquIn/CvZy0M0zAciQDgp0U6AdLi0YQUHYXUVLwpu4
jFUcIJ280xPnkBY7QfCWJfq4yyw3YRL16UtLXcVY/5TU9WMInCIWpq+huJ7Hx6r9+/qx2PJbCgNY
KCWQVPHGriIjp1FUaQzh0FYKpYPoc6qPSjnNf+aG2p7qRSawVPT7HorS44zGTBsXys593nIbC2bz
FdUAJmjZizfHJTHnrlYGfoGVCt/MUrcYP4fSMZb0Y9X9h8v21tbqaJpSFnRZ23PZTr35t/3B6v+8
vp9bH25hUlqGv6hEr593CZq6IEjn+jFPX0Jx0osfADID5eW6lcX5XNYQ6OQtj4yOFg4gqtUyQmGU
Q6Mp9ePcnmCzRqP6+r+/EaAr4HZRBkHsl8HV1YNiOo1ktilBiiZF2YeIdX7PpOJOTvi/yo7hxm+F
7FZFtUcit3WHKY4QqNM9BQGw8rph30ijOTD9JbpD6Xw3oie7+Xh9bVve6a2J1dWqe9HlEbrUj6mg
65FbAM3pxubTJ91pD7L8UcgHtTpdt7l1xJdSHLkcBHm44Msj3jVU3Pm76pEb1Bu93+s/oNea+87T
63CnGrN5o2EKI4gl3QEOsrpPch/GjKSa9WNdqn9A1Ksce8sOvVpHtIExJuWoaGnrFVmYIzUJyg1h
Wmcnwdta70Kgs7RJSGHXQ3xO1odjElIZbJu7MnYeSGCekR89KaHyod0bxt86MxZxuwmoG5PmKrRM
aJbUfRy3j5EiDrw2GSMwwR6b3Na9fmtk5frDJgctq0btYxvnLjw6s/NRGuBI/Q9+HyUgWp9cbRAq
KzPMiTtR0JUE7M4onyEWhMrbumsSR/ejQkt2PO/WouAQAM0DCmahPbo8lkGbM+oxUmbnGFRunfSt
2yr14AujugnMtt0xt/Gh6HoufblXvMu6qo9qE71sETSPddty9ky78mgFpcDmImnH1FYWsOijI9Sw
kNaQbF0uTdGC1Inqrn20orJk2uJXDjWKG4e65k/j7Dy2jDMd7VnSbyCDgVFKzfIPQ2TlxyiLbMCv
Zb/zZTcWT6MBITjwPmz1Wme4iu2pscak4ZUDdhbaMFN2vqmdrjuarctPgwZ6vaWyQiayfs7Vseqi
OuoezZNToXp/iKv71mporN0WRXFUrZibf3vd6MYxwia8QOTpZF5rkpHGshKmg0X3GLuzTY/5URR/
7HzPjd2jrghRP2ElNtYxQh5kI24GwpwlpOyMT6WiuUm3R/K9tZC3Vlb3oRFhpdVzDeXCDB/hl671
C+XjQKf8+n5tLYb4ccGTkpXzlS7PpjomgWjzeHg0i59DdBcpntb+dd3ExkooG9OmW04bmdLKJ9ZK
UMj0FobHbD4n8UsJljpI1YOTd4frhl6bCKtQhHI46BtK80tCtoq6m0keh0iCKV721PkulrWfU1Q+
1NVXiuNT5GtDxlgk0zaUqoVfZDedknimPt5oyXOZfNSd733odeqnvPsTv20MT5k4KKVf5AmkhW4T
eFn6rdYfS+jf5QOSfAQ8Zv9ixqYXOlRNvmkfdeM8ROJgy/N9O32+vrqtbQQeSLvJcYBwrsFzUJRa
zhwow6MVJxCY+RWjPI3xEpvxzvneqnUt1Vc8P16LUGAVcU2TKIVpdQPpmaDEP3iBet9X2qcwLj62
5S8lCM+jZh0LW3PtON3xGsuBe/cNyaThBKH4q6wd8zjL45im2vA4ncLkdjCNEwXYBEqdenc+/H1k
Ce0mVxgBP51e6DoSgs9/HOXEoYLeA7HhqWnvEz+O/qqUX6X06/rX098tywBqA/KMr7cQ0q3umdZb
oDZjlRQeccUR9z/ukRW8v8nw2QHNsqmKUoFdn496rsywyZZCtqhVn/qbO+ixYIZi2GlNvg9aMQRJ
lWPRdOBSr5aSNLNJ3JhQWhFm68pRA3LZPsmxyexmttDoPg4f+lTshJIbG0hBaaGNoguztN0uHVUw
WqKZJ/JdRa/OojZ/IBq94z82Dj5IEDJPZpLYRcAYlzZGubHNNCZa7cZ59sWsWF5hZR/MNhK+U8Eg
2Otx7ac1TS41sht/nDMPoou9AcKtpb5icRmbeSWnvfwZXSlKu5CpwhSpckil/KAHO5nhxiekUU5l
jHLsIgWz2kx6LkEfNVTHyrJEbAQyrC7tqZHVwbnUldYPbf1XoAIHlfcmB95fb7IAemrLwqiLrBlJ
pN4wKBFa9WMcihuDB9SMzuGCe0vDB01/vn7p3rtMYHtIS6B3Q6eUWszlRqo6YGpGa/vHCVzkbanl
uq/aqHdEbTvdWloh73jOjcWxnaAjgUcS9aw5wNQuKpSshyZpKtob4GZfy0DtXKmBTUOf+js91Y/X
F/jeg7HANwZXD16dTllYqlX/mDvWjcqMV1T5FsCsmROaBuqJ6bPTdYurLSVOAD5HLkwuDuXFuwRH
0UNtGO2mOFeJYrkgCPNbYxC2pyvJfC/g+Ny5kyuv9mqPIjLzNKg286wvd+VNQSZSBtsI5KI8W0wE
6vRdY3oDlfXj+qrWOLBXM5CTMuu5VIuBCV6asfTGFvQcMZMUbCE3504JOii0k7L0ZmvQ/monkX7q
hxCykmmy7gNFh64xHwZEXoJsx8OuztHya8AZAciELpWAaV1VdkpanTEc2GdJn5qjMscvuZV8Ng3I
WtDz1G+loB5+f595bgEU0Exjn9fFjjxrIADUtOascYIZVpaiu3aIhnudMYCdI7QeA3hdHi8gBWaD
2UgSo8vN1osM6ulZbc9SpKTWcTKcANhux8Crk8YS+UFsMktkNHX9NSrS3j5ISpl3UGhJ4V+BkRrf
uqaXntJuqmGS7tChd017zjUXCpGiPtS1YLQ5zHM5cplILndKNus+1uuvN7kASFtCpkex5PLXMzHI
81TZzblWRDm4aZhUN6E1Z5CRWotaXD9ItDbC/Nh0cACm0ij/AVqyVd2oq6SjVCX5MZel7i6JneaL
HpSz35dBvfM517nX669cWjAA3WmBvCtepekcTVFuNWcLHhCIMpL6qZFCcGXwTXmhLaqj1HTCM8zI
oUNkSm5oQ0J1/Va93po3sRw/YsmvKYW8Tt2SlV1uVTEFpRVSRzvPQWorfqYGRuir47wMFAfWSIpW
xM0X7nfQHSNwit2xBlbauvk0hn8OfaCBTRvaishM6asPdjYZXm0YyR0kLnlIq8WeStLXMc9dO4rM
/M94GvvWy0UekGL0ofbZQFMZyg4UqOaDGLugQTlmlD9fX+Z7F6UAOULMBfnbBUy6qpPU8TyZ6TBB
pKoqxSGvG4UxZjKO3nB2K+RL6L3eUd4V4mM8MI2T1Y521ZLfyjK2pN7yg1Comtc2SGRJTgAdbhgE
L6NVgL6Uoumm1jougjp/FxoDLtcXvRha/xC8BYQvxlLWW2NzwwLlM8ngfBXW6Bwg4PocmCK9yYeY
KlHixmbS/N7j+nqYqGUzGwuBFG/5ymtYjW7UqT63Z3NGyBBh0cJvZx3dss4MD5yz4QSKrr29vsxV
oPSPUSCSJAcmzBHrEkbchzZzV0p7zvu4fqLjGEODlBe+BcXmgWiwOXVKpJ+iCd2IYDZ/Uz36H/NM
BXCPl3nWNahChnIp6zo+t1matacb2fA9DyrFjRz9Z5o12a2pS42X9rXqUdbdA6qse7mLeToxxGq8
iAuQfZUIGjKdcjuQ+rMpN/GzMJvSrXXETCt7NE9xlccHbYynw9gVnRcSvR+btpI8wpxPGpghr63U
iux5CL9afbvX2FuFPq+/jSQfACtoP5XS7qVvkbuRqS5lKM9hSNHCbhkA6XXLIztR3Iqa35NND+5j
KRzNu34kNq47bcsll4O0hUBgdQVpQ5U9XcX63Cd5Orp12DAn6khmJ58CnYu/cwLfB1yMEmlIVhJx
0RdbB8yz1UVDwggKNM1q9SR0xsV0s0FAzygZDElLI/56fX1LRLW62Uxo4BkXVQr6i6uYMg6TKJlj
pz5LajIfpeXgUTbfa7RtLmupO1GmoeS7Hpam3zOAYAubczcGZua1Sq/VqUfFq5Q+xoGYifSkAEb/
nSxywyzdehObDIHAPrMKJ814Bj64LE6dfqCO7EvgxjMJ3p+w3UmxNs4nYRTitVR91aXaenk+rVJx
arLJ5ly1td8Kw7PM9mBO4B2AepVWcWryPfaAjSiWoIQKA/0b5tsonlzaLIc6T/uu6894JudraIiv
oymKQykyw4+MdDo4oya8nrDVTROp8Cil0VONdaN0xz4wj799kBZ5afwWfywwo8tfMyZFGTQ5vOxM
AuufojGcj6Jv9gr5Gx6aqqIBshxOSF1fD6PAmi5Xcaz251TPPnROcEwt2Z8k2Izm26KGgszSPg96
tBOhb5wjqkYMOQMOZbfXjnlU5jy3hro/12EHvTNYHqXNfshNdFPpN9e3cSNcZqpi4TlDE5a3ds2Z
mBVk4U1g9GdZaeNnLZA68wYh5t7xkjZIPphJl39KA7t03EjDT/ty2QA5besq+6mFenoc5AIlJZ6x
D2EZjx+pm3+v0ka5IcZtbutUUj72WmTseMmtDVp0K5YqLOHBumsbAi3rxjIczi0DNYPh9ABW+j+0
sSq9shan61u0cdcofjLQwCQDHei1jyzNQcvqfHmnxrr3pnq2XCHEzzZUf0R96zcleE693Yv7tqxC
KcUkK7Vtg4z/8nwnndlZXRkP59o0npvsYa7+6sUpDYhD2oMhRzsDZRsHHZ+1lNxehwXXSaE9JKU0
tsVwbnrzZgwtqEi/5Ik4lunB0fJT/jNAaOf6vq47V8sju8j5Le8d/VvKfpdLtCeGheCCHs4WapBu
mU32bS/M/hjycpxaXe5h/I2LmzCeUj8z7G/Eme1BodbpZk50MiZ7b4R841gtjyBubvnvHfBeCa0g
TLJmOA/Uce7hU21PE7XqE7qZKtq8897wz5Y9CGDBg3D/eBOXM/Cm/DB3oyJ1PPNnRZ/9AoC9y837
I9SKb8Si7e/fGYCRRDOU5BbM2upAZegzmXNSj+cuTL5XlHCc+VdpTC+hWe0grF+Jq1aPPLU34Kz0
r8j414SNCY9QIjtxd55MdfoM/+ZL1yTfkdIufRkhuftQFY4f1Zr1mRGXwhNDU38IpTk9WHIcR64T
G0nmTmX+t9mZU8W4g1M+NyzsGFDBdaMEwe+kSMcTbCvqcaDqsHPj16rMnEzeOPp7y1ACWcg6fmgK
CYGXJh3OiW4lkBVInbgldbCfw1A7pn2f3IRZWz+J2A5vIguhQUUFsD6YOZlunFnHMtJG6DFNzW9p
pJxQx3SOnWO0NwXSUW6ZKu1Rl8zAlYX9KcoSyY+cjjyHITgvwwv5aSnu4r4HuNq3exQaG18HKSa6
L6hmLFNTa/jvyCgYeprtcK7SrvTBJMXPSd+En2PadYdh6OvMjeCFZyp58tpZG465NY0HdUK1se+G
+YCeQ+eOTd/e1UOE4hwOyqvpjZ0cIzRP+WQEbi7D/F5olXxIukLfOcjvQ0h+P6gB+t0k2LjHy1tT
y2raBYYxnIO5DJh8lUpYnaw9csH3dxMrBJA8+rhF59V5vbmbNuPocprjC/RWav08VeaHUC2Go7Dk
3rfGbk/s4L2/pxwPNmapERLOrEeLFLPRGpRnxrOZ9aqX2tbwAOHV7OqR1h+stIh81DOLx0EYe7SN
W5Zhp6KKAgIdaNoqkkp7OJWDEi/UjGVwitXwJZmheB16A8ZoWZ0e2lY7lc24V89+/+TQcEFswWIE
zVKZFb/8jmbWmZI91PO5b09EYD6MQuOTYTYIk5ym0mv2WNOW1OnSKy32oDZ5LUQa9vL3b76oRVMJ
nbB4Pg/lcFLj2NUUVDPDp0rRvTnfYwbZXB0dENRqCVF45S6tTd2y4UY3nyGGQB/DqYCAOJLGTTcc
V5msRwnspT9VS9XJNOedO7JxeimkM8O0ZNeUEVdrHanNgGNkbwf1OI23aIn39Y/fFJVYvCRGyLKY
EoeQao0AbEtNFPkEw2attD8aRHhi8WMw/456aydS2PhyGHKgLENTC0jEKlBg5s1SBrmZz0wKRfUH
OXk0uhc5nTwYxXZiEvX9IaFJx2LY/QXau/z9m0MSjYFkysKZzmFN7qIBVT7EkZ+kXkMRQvfar20r
3FoFU2nsVKA2iqrEXoQBlPvIIplPujQdBEXfquE8n+m09h5lunbweIPsI6fFuHfGqHIlI6Y4Z0SZ
P1lwK0VVv8fpv+5Svn5UpiiBybIHxNarMEHoXT02Fr8iV33ta/CZyodvuqpvux7g5uu7vfVd39pa
5cth00V2pWMLaSVfF+5MVUe5M0Tk8cbsfNkNL0eaTJmI2ib3YU0JOSujOo6FLp+puzzQALAH4jqD
PzVIAttvalnvRNTvKznUVfBtCzqcD7vGZVF7H4u0mpRzbIhbiazhc1Ygh1Tm0h7O8/02YskmjaMX
uaBlVwfHLKOyaYZAOTdQ36pPdvWzN+9g43GZYd/Zxa1F4aypGRLV0cpZRaxqrdWWI2L1nNsDijW1
DZLFlrRjV7bS9+uH4/0zrzEB/foU0mZQ1pQabaXUVmhM2jnp8/JAt6fzxtneW9B7RwlEjdo6Ad9y
6dcDJaOV55k8yOq56/VnNSpOcu24sTF7tdjTlls+w+X7gylcCiNeZFkgiS/vN5mFaU6xpZ4hYPuo
yb4iP6Awdgwn+QRHw6mmasOg/E5J6v0HW9COpHYkWQBy7dUzBGXUkDptr0F5H0CBSjNDQs6ihzdz
52RsZHNYWthzeQgIhdfQmryeQ5FkLK80W+Vs9O2PvmUOsMvN8pgV4UdFL4EVSfA+9ZYS+qlSzS7u
J3LnufpQxe1vcqvhyGhiAL+hx0lkQyXwcrsp9fWDFsjauUxzt87+1oIv1w/oRgH7tU2yxNBsMXCK
Swu2Edb23CjaudHlJHGVTmsgRAlgGdcn/JfcqPWXuIqH3CfPIK/RjFoAQgZ813pNLHXjYejaUfIi
1SgiT8gRlFFO12Y7F2njYYEKl3zmVaEReMsq0HKqMSqT0dTOVtnorkiFderSur8vQqfyJ2ZAPGPm
1Gta0HlKZf/ZSd20cwxX1+yVcZQJD1LrZbAd5qrLrZpVJ2/60UKUJnluZV/TfiTxXfJy/YOsLtjK
CB/90gjQXzMqJXQokfChpK3Bw6aah2T8WwmHG0lLXDHunvqVl/rHJnA5gjmaBcq6Xp8EeUTPNkBH
d/w8GB8lrfadunbBwBy1OXFJ5kY3qq3yYBSa5cFkmeXVobRz0OK7Qg2bm0wgRlpEXvQO3BZIiQKh
Jb8lzmK3neNz8SoR1ZJNdDu3fXPZb0ytLlc5wdzM/DJqRnJ0auTabXaT8NWr9s/OQh9F4EePgljz
8mtOThkN5oh0JbAB8FDMy2RuRaAsYogk9uZHN42h+bM4C6BL72iE7a6X2hJjdRN9Gc27Vq+PUtid
pPTWLru9UvrKKf+zNBjjmQwnGYHU5nJpsGX2LaDtFLHsp8BKvTq/E/NeJ2nzEzmoGTGfw7KcleeH
565JDStOH7JW+mEk1vRRtrK9suHWkWM5Ch2VBYC7ZjiKorgyUqgFH+Q5d5PsjKZG6/ZhhPZb93vx
1OumEU7xdNJfISVfPuGbyLwBnlomCbKLOuAZL/9RfL3uPbaOwNt/fxXaDEZWSslQpQ+W4suzdspF
5NtiuivRKx5EcrxubesI0OCmRAZ3IqtafR2nEr2Rd/iqkWnLrJhdLXHg7t5jMlr7/v+7a//aWR21
XJ5CKVVQzRLiIS0aN5Jbz2q+VmHsKkF2VOzaHcu/m3TPMW4eDFI2eSE2WuZVLr9WL0RWthG+KO/v
mqEhVfkaZT/FvDfYsXXKrX/trJtSdS8VrRHiiPLsQx1/aKLDf/hO9JioA0FT8Y7D206pCTcx4qmV
QiBRHxxxFzl7MxybR++NkdXR7sEhxWrFVU1zP0h/Ro54VlITOIl0N7TyXnV28+i9sbY66EEGrqyD
nf6hno457HSR0YAz8pTvZXMyC/Vhmu0PQn42FygPmL9W95qmui0hq4hUPw5/ZPVT1t1atucoqL59
kgu3k63WHSvj0/W933rPAXEt7XcyAGDHl2cozpXAbKDqeMgFLfAfqikdjPanNFiuJN1SoQzTp+sG
N3fmjcHVztgD/QazS/FmNcJCTuknQK7yaWc+ZvNrv7GyuhpWZANOkrHSdn/nYX6Q0hvZ+WwkPoAv
//qCNm8H4ySEwhSb4UO93EEtmmJpnHDPoBX+ctKbvhn/um5he8v+tbD8gjdeOQlGpbUr5GGHklZw
nSW+FpS0DiGYvG5o06GQOy2MfQs7z/JD3hiKssaOGxVRYSf5ESAtnQ53A/FqsnM7XmH5b7K0fxzm
GzvL73hjRy7iITQknhnEzMd+8PL+fozv7aE6lXV/mIQXiD8j9aXrcm8a7x0gIlYSPrVlcwOuzKW4
vrPBm6flze9ZXYK6ojTammzw6FtRcjMY1nMBirGqulPYxnvp8ObnpE5C7RBkH2Ht5erB+gSm1Bdc
OUe4ZXVX97O7q2u3XKN3Wwx4j1IXIMJ34+u5VjrDPM7pg2EN36pIf9Li5lgg0lr4XWUeEwspm+uH
Z41deP2qDFwzuEWbBtDg6mbP6TJp1WMytDVvkG767C6ovklW5xnVvVkUvq53nt0QtXim9f268a2T
Sxi2DKmBtn2X+xSDM2WSyLGNZs3c3zpFiy5n5+Vy9x+yrH8tvUuAFriWVMt8PWWu7qJcOtr10+AY
H8lc3P+fNb1rwKMl3NLUxJLDWIvmTB/Iac9S1nlynP4u2wHnhBT7/+0fHYfLM+mkaRZHkkC/HKms
QfpR2x/H/I//sB5qF0Bq6Pa9t6EgE5xl3LJ2OOl6dA90KEUbTMx7OMPXKY/14YcH6n+WVi7ZQL8p
lNWe+zyBa49Hxy2sA4yWUg2XZWP+DIfpLMb65GTZxylRvczKnyxRfAQ2dVBm+ab5A2TtS5rQJg8V
9NytUzp8j4b5ZpIbxxX6CKV7O7tIY5ECwoF7fZ+2LxLtMApzVOKpOV5+DJCxIutifn4+zC+Jobld
fKqnvxQ7AjPmNVJ63xn6o5HZ91HI+A7Fkes/YPMyMX0JaGAhM16DfsECloOqW1wmKEFPSmKbtz2I
7y/azMx5LZV7SkJbDnFpilFZhRCU2bjL9dJaGRNAMxw+0TS+Lnfmsc0RaRnKSr25vrTNWB0SAggi
FtwP3B6Xtnpz0rREwlYRfOyl8jRbduEVonxGaOVOtqcXO6wPZtAftWyvhLwVKLw1vTqVbdSO5VQp
6YNQnMKzjN6CuF7dk+Pe3EybXt8iRADkcPWWqXOUEOsh6G6U1XKTu/YsMx10fRu3TggVAyCNy5Af
D8zlLs6BTDwCsOShztvb2cpvo7S+SRH2gqHH2gFqbW3bMue9VBlNk6GnS1tFqjXQkkkk8mr6bKHL
Dc/qHhfZ1qa9tbE6gWor5WY0LOsJGy8egTzl/m5MurlpS2gFyg1ep/XMtl1lamYIB6/UjkcR/ijR
oo/i7pgkey/H5pa9sbT6PJPDpzACG0vaL5tytNz/uv79N/frjYHVISsrPUjhHuPGyifKcW4ay95u
CLO3X6t4oousJGCMkPdCOsOIfWvX56k/qvLvUiYtb9/CskUTiXlzZoguD5gxoFGLQgjvbP2EpqVb
Ty+76vKbX+SNjVU+EoR2OgnI0x5y6aVvYg9n8F+uJBVy1FSA00DQerkKYJmitrNUPFRpcaib9tRq
T1XaHkJzL0tY1+SXQI9cB2ALVVDGnNZVf91Uwyp3OlxMEw+uGhHQIZg4+IrRO4rbqWF634eB7EWi
lnw9aL9pU3DuRFLfG30a+4UsZQcLeHBtS+bvH8yLn7Y6mJY0jgm64mSXfe0N410rTHewd1LY7Q0A
bqAsVT+YAlYuSQr7rBs7KXmQabKEhX6ThC/MDFXggovgSz255ngnWb2rh6UXm9QX7pNBdiN1jyZu
4xq+crQBXYR3g1Dh8pvHltLLVkGVAVLIYysdnFT1tD2t3j0jqxdzyhklXUToH9BboVs/HWKAhGCB
dl7mjduOFja6WIzh8Czrqy8nojEmRshw84nld4C8otFHb+CgZXu7tmXJURfUmY78NvDuy10LMqOp
oW7ijFjWoZIiP+rKo2LdG8NeJLf85lUcCggfkh5mtW2WtfIsoWFpAJvIp6mIx77a6ndW3hew7zbf
KYYVXh+X4eG3PfOFyZUbcEoTOlSFasS0cG0F0yehJ36Y/Cb4/9UFLPJQgLYNCKrWYVRaK2E+KxNf
a4CWr++j7qbqb6LuAzT1e1i0rQNITomjIWOmKLF8zzfVgmAaUEBI8M/69NLeCOPzXk9rwzkDRSUA
BbIAue96LknJIXEy2lA8CEbQXKjKDG906r38eGMZF1ZWB1wWyOMoeSyImY4jY10pbpPpnJ30dNMK
X+W1P0wHfLVZRlVXijInApYwyorzp6o+22318fohW87t6lwvqKv/GVktRRUR2u5hxltTWMNhHtJn
eagZUEham1mEQhxaqbP9ZE52MsjtxS1IZmJ3OMJXEXQSdd3cO1TZZWUEJV81h6IdBt/qfj8BYn3/
2ll5CCE5DLD2bGJeJjdO/iWyBtcpRs/qd5zehoPAEMMzuL6FkWF1W4caZE7MuOsDJPU3QdbiJPRH
Vag3vaQo7pRGt9c/3OYGovOwwEqolKzxHprT1ZFV5+KhzdQjiTGykb8aYe0cj636HrOUTHMsmGsi
9pXfE2U0q6JhWcOIMmWqwIwsBABL+cy4sDt1weNg/zkk1rewBY0030UA0tNEuOlntKSkpnyx872V
bzj9i5+02mnDiYyA+ol4GOtDT0qU5jfLO9Z3e+CuzU/679rXwgxK0dvT1DfioWeQE0kypRkodxUI
jx8zZBOuf8+tUoEhL6NeIM6XeHx13SO1ASsH2ctDMUntly4TyW01KJHXM3aH0GmWP9mljRa6FvaH
OUFnylbUP/RBT56qPne+Xf81m6cLeB1wSBhS+EmXjtrMFFEkM6eL0abPklzxADHJk6ehf93OeoB7
eX1IBoEUveqHAHW4NGQzeT47EnsczIJBKKTWcTxGDkdD+VSrwVFOGib5ulOva14gn/T0V0YTOH1O
xdMY7Rz2rUW/+S3r+VJthigFen3xkDRkdcASkL09FNlOyLl1qt5aWUV6MDOpxZTzneX0K7Snuu72
yH0Y3/e65u/kulZbu8abFmMWUZuvaGS6aKC29envsvEm1dWEOz3DgN8F/q9gx61v3c23i1u5dYaY
skazcRdyqR0yugAZmmBV9kKDcydJ2rwvwB0WUABuF9Kgy5PTJqYTolvL7ayerManZ4pDmqGKSG7V
xo+kZ8k6pIqX9M87R3bBxayfzLeGV1F0qQ28p/HAvo7BUervhu6A2lIxHpl/WRqCMmU+ZMp3bsrm
4Xyz3NXOll0twsjucA+JieZx48Imup8PbVoBBQZFPSBlqFMuNxXOoqnpZ84M0zt+2NiuM7xIw9P1
Hdy8ATS6QZaCOgOAc2mkb2qpZhhTPHTKj0irT4yako+AQHNHIe0dk+UXr78Wo2/Moi2CoXT1Lo1B
ucNIqZ5nD7beHVpVgcVqvGH6sTWfHfk2GPpDWB2M6keyNwu5tZXo5JLLqdorhvbScEz8Hloxo2ig
sIeQ1tuARMeeka2tXCxYgAYWQMny928CaqNWMrOxnOyhtsyf3SB/bsr+OGbq5xL81hjvhaTvzOGo
QW+hnUk/Cv7O1RuVp0lkmklII6/8IMEfOjRM+6TnUNNP7dTtnPh3vgRjrIsXBpIB6myrN8iW2tSO
g2G4D1Sr/1nJKGooURQyQRiBDkztodg7K+9u9mKRKUIArlhG6vhyN+OwzofCxuJkOhUvUiFlbhIP
zW0r2V/MafxZDpJzN8sQAXZ9kH/PNevrb14NfgHOTAMxzP0gib78BUPeTF0rReN91sHnpvzI84Uj
vjo55b1MZ/+6sY0NhpAJgW6mdXnjndUG172RlmFqjffW+Kj1ySGFMQ8EzE2cmzupzPtnnodeAZwA
Lo0s811hTuRhlE4Wptpv+t1wljzLi1/Cl/Ssf0wepbv6pfiz+XP69NvrwyglWooqlITfvefoJ2W1
ZY/3EwC/aSg8x04PKrpa2S6t6MZWEvUzKshjxG1fJ7bTDF9KkbXT/ZgyXFvdiTZyS+Wcp1+uL2n5
JBfejH2EdRmaccjrFpzf5fmwssJE2By8qZp8DatvyR7Y4n1TBQMAFalxUESFF2zlLh16aZmW2tM9
nCJHAXWLnseeM5ofbJH7Ua4czPmr5MiHwbRP15f2zl+uLK+OfhQVhjWZWA6e1Of4Qft5/Z/f2jnE
ZpdolnIRFYLVziESpXUKhyFo4AB24mr2B4khiutWNs7BK5cBfZSlwLGOm9tRieu0BekgOYJCVPk9
mupTFRWxy0j0jq0l9VqdhYXzlBEYqI80isWXK1LVOZ8rdNDvh1qSIUFBZz42pPjYoR39RdK65J7/
DR4YQui866vc+FRLhZ0sZdFDA3B0aTmarXiaMmO8LwXz9kq7HPXK3MncN40svFQQABIqrKuIsiYV
ilCj6V5OA7epDA8jqvrHf1gJFPek7rxsTDBeriSfi/9D2pctt60z3T4RqzgPtyRFUaItm57i5Ibl
OA7nGRzAp/8X/NXZW4JZYnmfXKQqF1GzgUaj0cNaWj8rKQ0aNDVIeOZYk9OQZmO9Vq5NJNg+KY1Y
RwOflQL9p9oNrUiDQn83BE9DhQ3cEaqVOua41ZLC7Ji3CtTL2SsSWB7oW7vUKGlwnxKM7QWKLHgJ
1X6MS3mkyt9MlB1ZdiQMF1tbA8BrVg8MMXQawbsj+OVWsUN9fulkaw6S/qhFt535MEZIs+QbR3hN
DFw5ZlxQcQM5L3eELTQw4SQZ2Cx020h6iQ512pyGxgimYgt+csVdsAolm2k2kVjmEUNqUe26vMPw
ta4W1QEFdvJYt5nx/RtKxywE8PRxbWDPuHC7nwu9zlSNBmnSq26DYdOwUzQFiJ24RmqJyBvQemuG
CNRzDJqzsQKMCV0aR5zNnVIm6hKggOHOwl3WjH/Gzu6M3BvS9uX62Vq7S5CSZ8k9cO9CRc5B9dlg
GTmow4MpJ27W7RJp2VU5mrGUF73fF4lPMwd1ro3DtmIlkArMWsztY6qeRw8kQ9YLZQap8lDueqvY
gUK+aj+U9vtrifEkCQgIImaQASV+uZZ0MZAOA9AQLhSpsSOaqb8AOpd4jZ6Ye6FQiztxibb4AlZ8
PiuooAEaTT5IcnP3P9W1tK8MeQnSGQQIgxcVQS5ptgUqoXpO7LLyr+/h2mKey+MMpsFrXtUqZQnA
k1SCfm1H9tnWPbZilBc6cSEHEI7NLqphlKN2MIpwItPOkvd6cduQLWySlTsF/RSsUoReckyrco6q
0jSjqmlJA3Rk7YUe/cnluOum6PTtVcNjDL6QNdCxRuhL0yBzSyqqNjSgs4Sx2KgLZzbaPwak2aqS
rmyQCTYFICej4xeRPGeFZZ53aVVWNBgaJyf5s6CWoq31GEDV4o3nwtrinYvijnNtUBkRFEQV2oME
rHrcK9Gy4RBXbAGdayjoAZeWtTpyMoBkIookm2mgDzXQku/U92FEZ4VhN1uZxxUHD8+O0gMcBQh1
VM7qSmgAFCa43qhRbAG9qvLycd0K1vwf3h3IoeIJ8tlJeWkGAklkaVYlKBM3YZ3eR7FvkqdGPHQT
+OTbxE6NY74FhLO2Sxivgu+D3cHncpckbHIBz6+MK0UTqC2ki68oeWrH8RBeV29VECAf0NcGC/xy
ljIlU2KAiXyaAwCG4OCBYLkJbbi+iKBt/3wVQw53ZE196qguYJ/AOAQoqb959DZ56V3lDIdRONGt
fpsVB8vG9D+LUuxW5sSRGKk9A9g1AXol3FhE22tpC7mxz+RjR+kxUYTd9WVcOcAQyODPMG0qoaPo
0kgApwv0CIAiBeqsoa23rp/TBK0XEbo1POCyvl+Xxo+dskiGkQsAvQ5hKHaPE2fJcWKAnHkJ2lad
joox5faM+VTHyKfJR+yo21QF+03aJWaQp7PiK2Ja3elGoXeYj7ZIkJfLFrThylFEER9BEBqowWzF
z3fJ0iJQmZAlqIZERIRqAdu7bTr7uuor9gopsCAgubASNHd1IhFdxXE7LMF0FEP6Z2tgfm0fEcIB
jgBQA3hLMM92lokjohmrYg2MPCmzbgojP0wRmJDymOQHZa6fruuy4iYBeIjAA7zrDLOCO+TCAA+i
GxQrps82cN3ckT6UFW6AfnGH5fd1YTzGwafNnEnj62BTNwC8uxphokfjtX0BVGzlmS59NQenPshb
0lYeMNANYQUm5hnxHXd5RnML0+2xkJ1BAjAn+hhB9NtIf6LDe1HcadEzxqJulR7Y2m7bBADNkafs
pi09YsVOqT2UYiL6qZJvmM/q/gJaFc2YuC7g9C73N1n0BSO5MB9FeVDl22zKbHU5ZeWW+ky9y/cb
AGwxsYFrSUQbrSZfyonNTkEHLRyQPj2r1qOBon9b3NbdXzxBXrJUdUzrLtKPQvT9hyMEo97H4EVB
XMCDOMXlMuSG1mKX+98tIOJiRLXm6OjaR/cr0YBxtNV5+nWj0QWCuAWXI6A7v4yoUFGfi7ztEFuK
1QmuERXcATvY3Awy5jWmQ9ZIjHGIbrwPvvoBJpa1oLD7H2XtywWerGWqDAIPqBc/BGVPrMcl3fCy
Xy8R1t/yCYyCd+qX2ctuKDCglkBEXe0oTV06KbZqvVh0Qf9m7UXfbhQGuiSr1WI6EoktIARdqjSA
jUHQVLgDsZBljNOjdIyHS/JLatKNpMzXfoBPUYBbRXIaqAVfXld0UWfcIEvQvFdttS+FwR3U/qYj
s03axJ3G3AMEKya0kmDuT8CLDsvlBm9opx7iEf0Ck6MW0saOrhkSDNbEeUEXH/5cqp8jgSQlJa5Q
qfyJoRWbegOKqrLfxzfEyepvh8F40eKIoo2d9c3wKdglbk0900EqEwFeSviLCcdhqyvx64V4KYJT
CPWbLspVCYs8IX3zW/n+MwjTRBjrQfGUsenx7L8EyBpVy57IaGH3QGeJo5cML8ImY/vaOUBvJZwm
0pSYsed8GRkw053HqRgkaI/W9wMaVQ5Nd5r3sR5ev6O+XojQ6EyScmkCi2nAl7aQJCcAu5MGz7JS
EGcoAY0TN7I2DG5LL+4uUPMhlegIaZlw/JCJEwMSgu4aYX9dqTVPxcAsgawG3E7UEC+V6qhWasRk
ZlBlblQ0boP64UyjDW2+VtJxptF2gJoTLl1Wkb2UMwM/GaELkgoCXIae2kiU21lCKxsYSu6U/Kms
7lGam7spj/eKYPeptXG3rkSll1/AGTzObhUhnMFVQDJPSPob5jWt2DrS3MPjpRDJS5E2Xhq5Mpj8
iDOLWz2rq2vNEM1xEwG7lH94RkOvTsCTggsFizmaFWrtRiDfHcln6wxcGTZbyu5YLmrThLFoyIhE
hz69VcsDhqY2k+ZrnoOhDeE9i2sHIyqXWzmJFSG4JxCluKPfPV+3x68hEL7/7Mc5sy9VGbwUJn6c
CMe8fmiS20XHwOfuupTVo4yeNmTWEAMhD3Cpghyj/NmkEWLbzo9qRxMCFHqzzhkm77qgtWsDz1bs
ORv4RU/vpSCRGpFEGghCLQfsF8tdEeUfACF4UWQ/isYnGY9626g30oZrhobsBo41/BWrEV1KzYRi
zCcxF4Mm752MAXvfVWiw/w+qnQnh1lATMzTiaJkYzKP10sSgOp9HD9gGTmPKjgm+t84wgDK0RRe2
5hfxfGOVUDStQrtL3VIKhLJ6auHvuyfduNfbwVbUO6xsluG90P24ruTaSmLuS8VbFpUOYA5cSpOL
hsJYIc0i8yv4NAJh7m+ACHu4LmbN6s/FcEpVVkLaNmnEIK122uiUWZBVSGO/XJeyZoxoOvgcw8Bd
yfvg2MoZjVEnBrFfSCeQburUG3eR4Fb7eAu1b3Xh2CuV0cMDAY3TiLaq3k4yri9NRso4iXdS9sPC
9XJdo9V1Q2M5CtYMyYhvTbGGqu0xWyEGZupTjHmNyp2BAtuYbyRb17QB3g1QfJAlArQ5d3t1EdBz
u35EMAMnoSaVLWHBpOz397U5l8IZW1cpJfgzJ9QywqH/kIxXge7lbw/+4IJAZI13PRKggDLnjm2K
/s+xqEUxoPKR0j0RnWjYp8PGgq05WBgYKjIY+kPhky3oWaZCwO43lCoiRk9PFXRQh96ZY8ca6W67
HMk+mXvOArIH/Un4G6iXXwqss4y81iyMwbIwHsY5z+ys6ubH67vz+c1fxcDacHWzNgxu5fDtYpfR
aAzaMmiN16nyojqomhtT/ilIL13rRtmRfqj3IOgtqyAFVkhBb8zHVDgmfo3JptyOHPW3Mrh9sXHL
rCQwJej+76dxyy3Svkf/BD6tfhsPhfuw7Kn3U7zRfl5fgrUY6kIOO49n25rlVhWZCeQQQB0AyTTO
bAXcKNauUg6gBbR+TnmoKn7yvOlPPgOXa6vP3aQ5tl4BQ9AYdPUhFQ9KtNcqZJxtGeiUvV9mP1S0
br0KCTjKIi8qnfSpFu4bD1g3HUgtrYdFR5I1vsn9Rd3J1geR951+AzTWGP+5tmUvec4emtiuSOv3
wrEyMf292FG14bA+MTGuqcGut7MVBIbw2CmjNQY9BufTY5c9m2gVkadnIul2jgKLYdgZ8k1D4i2T
k9CP+rYvay8WHtJsn6MFPasP5vyqNclBDbT4VWrvK4DZqZVNGhUjdSAxzB1tsCvzORP+9hNYkwBL
kW3c/Z+Fx2tqsKvmTA09mQ1g2MWgC6vuUROcG3dRdFuPfYZes9ijUz8n76XdHYzIXeAvh8rO77Ta
0bELLWjjnDLxUwDuOnn8g5ruaB3ImLh59lKLTqsH5C4N50N8lHcqCvDWsMOi2diW7iiVj7VX3wuz
I9M7cL5YYZk958JpFveNPT3OL60Exri78aTndi3bM+YG0S0b3VmlC7gcK9lYiJW8JU4eOqUYrCiS
Pfwzt6Gm0M9IOQSA3IrdhJb9Tu/a5VC2deyYcyUHWV2UdqzodwUtp6eyHzKgp9OtSfVP3JjLHZHB
4oKxVBQD2XwIdz6kYmyHcUqnYIG5oInTkbTxaUSaG5lVZ+lIYH60hmp3embXrbQrLH2niAeL/soB
foy+pd2s2RQ5FmILRQr893wHkDKfJXuLJLdb0W4HwSH7Qe98kyX0MWhrlgHpdV/UN8LXTV24QyIP
tdw2Fsjo8AgAz5LxqvkCjkV9pwRxvptjE028u3n2rcFNS2B1JcgWoyJZH3LpLrtTDFsV/HSXjvs6
B5WtO9Z/ag9Ux5ptKGE92LgubO3bERyWH91sCHZQY8FldHkgkqYGtKVeTsEv9XCv3H/b717+Orcg
qZLgUVng1yMCMiax80qwMZhofK8dVsQQpJM1LjtCy5+DctM3MR5NyVbu9nNy/ouFYTwHtNF40CD+
vlTRzLpMLIdsQiMJRWeucA9AMbuekvs6145VCtZquUP3M9wYWBMiCuq5FvCmxb6WrYfBXB6Tkb4j
f3ebdGZlgxjmdmwjH8WahygusalOKilujOFHwbNmya+WaUcUTzEDY3iYKvRTG6BdFjbO79cAEguL
7i8MQYKx/Uv7SCMqY1mY1RR0oDew2gwk0SOKHbsINY/re8hj/KPCcSmKs5Cmk9S2i7sJsYP+0MUV
pn7RqlLrIWBFnhUtdYtKQOO44YoKvR2n4nXMG7d6IMlH0ROwUBT+aIr2oLxN3VEpVUfW5r1c+htf
+TWWwleyxgIEOaiH8twzUTyadZ8sUxAXKZgahdGrKql3y1jX3Uog2U0tRCc0ncPn5+puELTWJeqY
uUJPLbstKslZekHFwRsGr0UfiacCx+ImiSugV4C3D4zwYIugZYk8y6LjyUh0r5dV8nBdjc9usC+2
ilga7fgMx97k7idMTgDSw+qnoAZqpCEDNRLkNLZQawd1AYeJdjDN/UzfVMGxktvWyjzTsitp8kyJ
HhpEMlP+JqN78/pXMaHcRzFybQ1T4AwZ+gs7Ldpt2dJOwWRGD5W1J3Uoxao39KWPTtd2DJKFbESG
K9sJkRgkZRVJhKzcM2xuMbBs5SJE5p2zZEfgT/4XpRTmntDGhreFcukVGmJMAinmKagQACTJnsgn
Qy6cftwXKDUPx3oLt5adky+reCaQqXwWemDGstLqGgKneaektokZBG1Ptd24dWJX7nYwPSGnzHAe
UJXje7s7S5inYsbiSYaf1ZmPGOtWO8XiqX/vXsYi8mJpw0kwP/5Vt38lci/AqDCjcokhMc383qnf
0b9+AED5dTNcFYKQhUF5o1DPE2gNoIgy9VqaAhNcHSX9ZUWCl5YPSjIehvIXGI2ui1u1+jNxnIFU
agn6xgQ6FYfpVtQd864/CJldHfuNAYAVXw5sy3/14gyDyiptcwpBY/Ys1yWi0T+GcAOUr40ztfLa
gl2cCeJeW0CL1kvDhI9UXsv98BH9LB3lr4oBUbs/Xl+7dRM8E8V0PjP2Ql4IhtAhKrvvAFBuC7vB
A/i/1x1xgRgbR3lrAbkbakHetTFmCKNO+QAcgOkOMBQbCrHd/mLhZwpxkUymoLZgdGzt7pL7kdjk
9/hjcJOj6A0H9LENPzbksRNzTR53EeSJ1vU1YomAeBg2aJ/LvbIXbxJbOGiZHW1hRXzNE11YBl+3
q9rZqlWDTqgx+ONw6mfY4laTwNrddm5+fPNCOg7ESkWcX9BVt2Bf9avErhZ3CeTKgV0kdhIIe9MT
bdcYd8mvjVO2qiJsDrUcdH9jivjSIoU5rSohgvvFBMKx6OHpZ8mutiYRVzINWMkzMZwtWllZpoKA
wxwHi+LWH6R2Z2QaRm+cPCuJHQqaiCzZASDL2QiBthTkLNQQZCnL2JWp5jsz2yfa3lw2edZWjxoy
yqiGAakKU9SXq9iUYPwio4znQnVQ99mNEtSFrTvZXUdsHczXh2InjrYQqt1GwLvuUdj8GcisEVzz
82cE8Cw5AEhgosiGjPLiD6+WVu+MKjDzCbCxmGJqfgJ0zZnUaMO/fLaa84eRIeAwcltYD/9GLRbS
NyTScL21SagW+17/YRTjXq1uFvFOU4BaG//uVFvNAKcFToY0ddU4GPr91D1R9nHWT9HyYtX/Psqs
wfpt0MyIVkPWEsp5iSitR2DMFhg2SR+a6a+w/KLTy4YnWrOrf2V86Q3L5DQh6LuZg+xG032A83lF
kJx0e/aBVxXqj/Z0UDau3lWRLNgEfJiI9Ch3I4pCZcSNBLXo/NbLp7neq0Z4Xa21YALt9/+IYJ9w
dkEZyii3Aya6gugZlE0+sa3TfEy2QrG1GOJcCud0QGKW4vGRz3B5j4aV23om7JcCDS/6vhMPPfE3
0cR4Ek72XMPxADcmbB0ZFX5sQm6msgIsxRwAbWMHxsMdygvGqb3VjpbT+eNxPhr36e/F0/fxnXK4
vqhr3uFcNucdjLIytWWp5kDfj6ieYNrvqD9fF/F1cp/px1jbMOAHghC+jlYiASSpPWR0LtqsffOQ
7omf7w2n2asPgld65kZJgBkbf/jPBXJxIKjb1Jk0EDg5s70FnbS6YmfacJbeK+VkZKTEipUTZuTb
O2n+nQjjCTu4caZ4jvv/GcaZKM7i5y6i0TxCD+HRax+ap34XvwGk6TDa5mHx02Pr5kf90B7mfeHL
r9nJ+BmdaNDfb4SGq2cbbTXAZQE+Kib0Lg+enEUqkXNorAEe/FQImi011X+J1jBZg4YvcOPAN3K3
sIl+xEZhe2Z56TN5VI/mDojVfnrTnfrDMHobNsl+7ouJnInjrl4l0/O6rpo56P/2vvVIcPIUD0yO
QeNP99NrcireHpH/3bjwV23nTCrn/PNqKVLdYoYJvP9ph3ZJp2yf8mEjibch5vNVceYpS3GuhlqH
mNH0he5xXO4W9YTppOtruJZmQlvGP1v2ef+fiQFSPMZ6jBpiWr8sXXPfHPTWtisXdB2udOwfVXsB
AuO9tmsdJRyP0tH8/1tPPrahcQ1stqHFeuqvIhhBE8nOuxk4uBvhxOoJ+MSAxQgMGk7Ygp9piglR
0ap7MgftskcTKerYVNxdX81Vn3UmgrP/0gCCb4QEfzBbGbpTTxKW8rqElcYo+OEzEZzN12kzZtSE
FmU4tXb1U5Ptorqtxgd0zX3oIoZF0Si/IfSTBunrQWPwuf9bOs7kdSPWpYJAL2TPY1v5vdzQN3Pf
+YDR84xb8R0Br/6e+UflJ54TQmNvYTxsaI0u88u9U8kw51bf4QPoXW/rx97R/6iN3U9I5tiYpH8b
mv/iL/9ZZ2TELiXSvhvFtME6AwbfFPZpuuvJxg237r5gipJh4JDx3MFlLOhqp8F9mRjk0F/K+LG9
B1ixvVnDXw3icYr/kcTtnxi1Ux/1OGL5y3QEnK4nHxo/8sG6ut/MdqxqheALhFpo3UOW73Lhon5J
RH0Y4FBk904Z7aW2ldfptPywYlu/MY7TH31wovcajIx2tUVHuPoOBO7OP9K5Qx5HSaUKBiw1Kx2w
wNR/LaT8DvFHLtvIMpqP7Z++2izmrD5UzqVy5z7tGrkd0fKDPnVUNq34RlRccKdnd7MiOmbR2SYN
K+sQFz8S/beVgB8596LpkJL3PK5+xNVzNo8nQhWfbs0OsZ39cnLP1oNzFy3Qu2q1YbvR/VBlAUBL
O5Cfy+9VGsaFk/+3l+r5UnCmVqcA9V6kEaYW7ZTWlXArt84BZXhcl6j02JV/04Bm9Mk6/BfH+K+m
fC5FilTwUkfQNGsPxX0H3kSh+6F3Xjw+ddKftvg1Sgi5zJBs9hqsx8ZnojlfMQgW5qMybL8YRrd6
2DuAg3ea3eSaduvOx86WNzzH6j1zJpAL+ImliUChEecgNmsJjHwzhhEjQdlI3axGIGdSuAg8laWC
AqICamV+J9sS3hZWflQ3X7prObczk+ELhRqt8zwemKtt3fEgjz9L8W6QVDuLbKXRWVm+Fu4UOm7c
asz0rxwNHpUAMY8q0gLqAXgpd6xT5Jk+JXb747phroUdGMUGvwqKKjoGSy79YRl1SVaQZQ5qmjr6
vB8bRI1bsDKrQjCugpk9QGRB0qWQWZDqKusVvNzlo9VITktCWdsajtkSwnm5pAY8ixbJeOIqL/Fg
2qJ+INXD9dVas2ztTBHOX2WNOsa9DBlm9BhlvwUwxV0XsOYQzwVw2zF1E+YkJAhAf5VJnQHkPc1O
bw8YFJlrDKttxNer+iB3hblGFMExq3i5MVnTS4NUQ1xzEJwtQIjVDTn7cW5D5kTL8nrAj+c+SoKv
wsYL5HNQmz8hbFjo/308txksGznPLX5fvi3tcL6bwW9kt2H2JoXxE3H+4h/e9d1ZdaXnIvntMU2w
0hoSXpDpM3CF0JgXHYnROkOpuWYPxKn+A3hpFX1s2g4tgiLgWbvBpvHPje9gS8epjjEUpjiSfNYX
YtAuilWSGSoOVJGWhjNqSvNmmmlyzGRaxDu10HRqp5OIpjKpEMvHKGlUgFZkkjQfchDs+iPGkwtX
UFsxB65baR41rZpviGYNMdrEmq0+/rXvZaOk2C34mi8zUGZmFgKZmFn3mA6uhlJ4r9u22MuxRZ0q
0pLAWJStYZBVoczbgJYKQ058wRN0zGIKyHi8qMZneXqz+kPbqHj3/GnUx+v7sWLpbHwc8TjL8oOR
7vIYjSB3KaYCkvJZUV21TXQ/k7vawcPA2rD6FaWABQbYdSDm4u3LU8LGSiMMqoiuWpDHiG2Oec7l
BqxekXBL9fLpulorVxCaXdFMglQJG2PgrJ1anRr1aoTG+1H8gcwrWq2sExvJU+qTmC0u8DM28q8r
dzpGrMBZyMAmwEvARQ4jKkWYapdETDJYsVcuueWaYMc7DIvl9yBI2V9XcFUcW0gklDE2y7/tk8qs
6qlC97AFzE0FRRKBqPtcND9io9u6nlY2DnNJbJZFweT6F9jW1CxByjYVUqDWEdCHOyeZFyfHALuu
Lk8d2So5re2dBFA+NIyImFzkkWTaJjF0goZ2ACgtXkp90neWm2bCzoyNY29Ur60ufXx/NRmuC1YS
feVAGOVOgRGLYlSaYpD/VUrlb0la8FW8S7L29z/IwZah6UTCCDyf6yVpZ4ASd5CCEvwGOX3DfDqR
7L5vNy7HlVMN14GXL5CFJdYNeamPJLdalZNRCuI6eTWsxpsWzQV+6oYRrhXgMT2M8VpANSh4lTIr
Pcv81H3e62hIkgJZaJZQ00rilniFedIszTvTGo0dnUn/YVqZAJzdMT6Mmjm719d0xToZxzBDwAJB
1RdMhUHO5zhFrTAw0Z5K8tErzMYz4/iWWPIu2YKlWnvxX4jjPIukJrUK/gspMDLRaVCUbIzWVeff
cKFWke91XEC6GjtzpXsJmEy/H2RBOrgJ0OKI3kaVexDNVIraCoCuQS3VthHhylui/WSZaJe+bZp9
Iap/CqHZGIJdOZC4rwFxw+ZuwOjDCTVVpe+x+rDaKnkCJW/1oxqVgyA+1VrhKXqz0XW6tqEa+hqB
WwGBGn/+TalKImtEwy5Br3CVobk8am7SNvfKPgYjqxZtJKTW1EPgiilfxlIk8jC4cr7IYq2XchAn
ziKiEop2wLi9HWNAT3c3GRpYvm+wmLPF6cdYDsqPnAURSge9Rs05qJfBZsjJ1o1WpH6JruxSTjc8
wco9gYmcf4TxyW59mWazNXo5GEbM/oxSi4EmPGrLNE3uyfhNQkYTOD4oKlvoWwT+J9wPZylK0aag
V5nUMHlKx186li5W/pRk3GWNd30RufCfScJMNkOLRTUEURIXt8hqTFVzzvQwjpbugO4wtCUX4KC9
LoUzxU8pyO3h2kZNGk9M7lLvOlPqBqCmhnE1yABI0MJR6hwUDwC2g0eUlsav1wVy2/UpEGvHUMbA
D/yli11b1FzPs9IIG8y9uAKIpxyj1QIMK2KYgG7Nwa5KQ4kC6USgFsmf8/9n7pvkU1/XPaRRoiWl
gwciCEdmrZgHZ5YX8zcAz5It6m3utP1PQ1BiI0LCjLipcdY/DKlC1UVSQqG9VTBLvWAapDpklXmq
I3RdxN2GoXBX4f/kofsUE+M4byDivryi2hJt9WWvKWEEgAm9fiuT2Vnmrdfo6kqeSWFan61kpZCl
bWtLCdHHoYzow4FnnmrkaLcwW7fU4ZYvE+dcyzBzHErqgg40qX7TJ7wdjajdnKhYM34DxxjPD8Qq
yPxe6tQqU1IPWayGFZn36hIKNL1v4xH9pQWwrU+WgsmP2m7ByNCZY0C1O2VyhdhJEn8pgQ7VtsqG
42S6nT0d/7eVgCsHoAd6QwAUevlBlVx2YtRESrhYuNyjv7SQnfQErIElCpu+BKPAFPvfP4+4iXAd
4e2H9mVuX+e2lnO9bLSwAG6CAQqzMX8s6UeCXPd1QSv7iplPhldrARkJT5dL3fqKGiIBUnpIhZOJ
diNghukb1/iKjV6IYJ9wZqPZQhtksogeJsuS7s1KP+RiPmJYrtBseJstgO0VDw2eBxPYPiC2xxg8
t3TxOCWZbEZqKNdpHFi0KW2liurd99ftE4eUlcYZVPmlUiYFowwZcy2MSWbHSGqNXQrMya24a+Us
gCIawBYsEwh3yYnp9XxJ6VhpYaLuMgNTO2j1W0DoMKjPIghJr+u0YucQxmhlMDcuY7D/UiegLw1A
lOy0EGHQvo6JM40u6X5X9LkvEk8EqUP+8h8kYqYWlSWAWaFodikRnMPxqNaQSGP5WUmS/DiUynPf
EQNdheAuNYo0OYxUENwFyIDudeFMHe5Yg8cc8ZeCe1ZXRc4uK5rHUZrVWqirnha9Ka7giIM/Dcds
qwl/7QRg2gDJHGwlyIY5NVtTUiJRIDjNgmKX8q95SOwi6p3cCq+rtGouqIVjwADpBwCEXa6nbk0z
3saRFqIjf0fED6K8Gd0DAarBtJXkXxMFn4H0naIYQLvmHIfVA5EFLkoPUdy/XWJ7dnRrY4P4Zx5z
vIw28B8Z3A4R08gKKa/00Bypl03tc6xjxrT7qKsSAMoJqG3nfR9H91m65fLXdgypd+ROWC4AeJCX
CzlU8xTX1qKHpQ5w/EUxXHmKHI1Yd6aU/r2+aXyK9FPNc2GceZA47ZYqo3qoy1Gd7pGCE8UdqD+b
G2OUrHdpmXRgjaX6vZWPxxHd9LdCP+S/6CiYXiKZiOYj2Hjs9Lls/bj+bavroGoAgLPwN8Lry3XI
kklCIF/oYdTW75T8kmNMlsblrzLaZIlkP8UfRwTXoHpGjgLgqZztZlHb/u+aADWRDdg1QXKjyvAJ
EZxFspOqtYe6/yBz6cnS23Ut164MEOghNYJ0JDCuOC3VtKI60ED0EEOP+2LauCrW1vD817lgXos0
QdIL/DqGlTFwn4PBel88X9eAnQR+8fBQFiWcRMAO6lzihZhLT02gLoZmfYox+TfLR9PYeB+vrRKA
6Qz8PPOWX5p3tYIUlVgbYVQGNXQBU/B1JdYWCjAbQK1hEHi4VC+NLaVzbEhta4RdwkAwaOwDjX0T
mWBtqXDTmLBncEcjK3wphepRnfd01sNO3yeYCHjc5vtk3oHfjXMRnClTqSrNeYQIUYj3honytZXu
IhPDztlObmOnm8VD2k0OwOc2cgprSwjgTTzlQHmDQ8TFC1MRLQTIPHpYR7sus8BebtigkZSHccM3
r12eZ4L4971VjEI+DjJ8FoblqhHDxjeCZNqK0NliCeoDZaNAvrprABRHTgHuAfj2l7s2KB01pcbS
w6bRbLR9ebEZoatsCyV0QwxfAJHIokzZAjEJOD3uyl6a/Hma38EQuxFrrR0mwIWhexP8kcBi4VyO
ANasViGFERIjtkuSOVO3BQqxZguYW0OPFyY5wTvA+R26YNSmW2L4BKFx5Kl3Fjks5cwmmyQRK5Jg
bjiyAAPG5vB9T7SZEyR5BT00xJcJ8fbSBcA0ALPbxmNlJea4kMMZQUTmZSgzaFQAV8B8wPyHPRil
a8ghNb5JP8Eu5X9loT+NiwCsaYimihmcSBRbRo++CRx51f+2x2PT4nitIE+AFDKn0EKT0RIzXA1w
FKpbK1UDTLSlc6SO9nYnG1vNhitWB0Ae4AkCyhGhDQ+UYhHJjEwZiZeWvKP471TS43WFVs7PhQBO
oSwGAkukQkAq/cyLU69gMik+XJexam0WyiVIVyFu5/vR8pLEfUMrI9TIQdL+opqXNmGPutd1MexT
OScOVf4Vwz7j7NmqjookdANUKfQ02mkdgKwwqD3aVS2lTt/Tt6EetEOr19ZjUjQb7o5P93+aH17N
QPxHKRFN+pz5gXkziTAAYIYa6mzySP0K9NDLM16cNhCc/CR5lMu3QXsY1WHjkPGtmV9Ec65JboV2
SQ2IViBTUsix65a9lOSuAS/1XgFmM47mXayofmUVd31UbIQB67qDoFqUZCANoM3mcuWnHDQi7Zij
swtIFsMcH0GFfkQSBPgGNxhKCmQ9CbKmAciPWT/U+ev1fV87I7hkGMgn2qiBonYpvS3UfKxx24Qy
iNftopBzJxXFrXB35f5E06+FGipMGJkK5urOrGtZ6qIu284MERnac/cTICHepD5kAHSYUm8a/l5X
au2NAfg5IAQhRmT9xtzB1NBZL8yRaGLg3J3nx9x06xrIX34jRj4oDl2id+5iPgnj/Ny0dmclgGTZ
Is1Yc9+MBV7TQY/A1vZS56YfYK2ktMLbmHiR6INy3RTcYquOuyYGOCio5CClgMIqFwvn6DowYooU
vTDpu8kafRRZd0O8a3T9EMsbXmLNGaGHGo96SNTREHapkzG0IBmcVD0s5gboAZU0YOxd0Q6l3Oie
bJZbV+Cag0UOwcAQAlpDNIWzG0qFWMhTBQ9TC13hotYoNnL6gNvJtmhcVjVjsHfIX6OfgQfkNgES
plkjNKMjQS3cwGzpVEt2G98kqf5/pF1pj6S4sv1FSOzLVyAzKzNrS7q7evmCegVjMGAWA7/+Hdd9
902lCyXqeVdzZ0ZqaSJtwuFwxIlzNu5BFY/+GnOcN8aUI+/0kIvskNFeoG2FuVwxl+5d49SgO9Ig
2xGD1msMx9buYisj9c6Yqp1jFsAh9+bHOq11jL/W815YuRmJ1DOeASxqd1PZWie8itidNheYsCRb
w9lrkUJuDXgIMQ3uqpTyOakdnYPm9tLW8yeIzx6xWxv3wLoJJFaQlkOioDaCaN6y2cdb+UJK93dj
tN9mfd4aBlg7L9BdtiRVpJRZUM6LmdFu6nsHe++IqEyNgz8M58lPo8zgYHPI/w6E+vqpUdOWjxQ0
0PDcuz4xc0krAkYY97JUwnhwLEmONAfiYEOG60c5TePlduhb82M8WwFbgg+j66ksLxjmzh0DJKc5
+CmcGdCOrg47sGoFbH/b0trHwnkBQzQWhpROceJKA+JJ1DINHj2ynwMcS9dtt0bMV9eDpN4CHSGe
DurN0XSA17qNTLGYOFCzBnEW+J0avMLKLQj26oLemJKX2JtLyncIMSYXbUgg0caYpKQP/crdgu2u
hTQko2CSdUwXLQ8l1TELMkIwgniXIG3MUHP7Lsy9ZQQjS7r1JNoypXwhIcoRXVWZ1NfuQVSuHw4E
4wzltGzkwWulS2jLAB+KHhYQfCoWOcWgCXXtAo8v9lyMfzSvj93yUE574lEQVdFdQJ6zrfnqVddA
/R44TuStlvp6nQ0QGAUFjDpNfaoG+5n79bOdgyfO7ZJ/4evIJuQMqYSYKa6Rt6mYxxK1Gt0uH60c
LUH9L8fyXgMFXsdyQlWqAKod277MXB5Uk3cZ2/4oAr4v0uylyfV7cI7/uL2atRD4xpSabZfCp+3i
wxS1IS7n/ibWZ3No9xK4tym+sPaRJIs8/pJ8OSoJK/KEEUUa37uIepeBH7MCKeau3EJybllRPH0x
dAwzIvG8GGbYLEkzxahfN/X+9r6tWQEiCHqDeCujxin//E2AwBqNxqgQ8SCDdk/IycyscJ7aSNP9
8LallVCEphQiHh7JkrlAWc/oAS8wWyjVTZwlzkBA4THPbONlueIGSBxRFkTxDo6nFpnSILNmi+fB
ZerIgS0BEg98xGjW6miiw+/KSsuNxGdtWRhchJNbqHxDk+p6AxnQv+0w1cHFccvfLanA5jFpW0zy
Ky9ZwJmQBmJFYIHylb3rKu5UQvTBhQ+RWYKTEQ4BirOlDZtvdbO7/aFWQqyD/0mWK7BaIGW5XlFl
IJnwyRBcjGJpQr0ws7BzycfGdg63Da19LNTPbDwnZJdcvTbSIG+X3OLBpTB+d+wUcG3vwlhZm5Fn
fb5ta3VRoIeTxsBJomprIhNvAO2dg0s2JANLmPFAtwhzV46SfJ79nwm53DdHCaLXBBziI/YtsCP0
R/YZWDP1jMVE5BtnaW3n8AaSzxaUU5FZX5syJ1K1osVqRu/HWFin+hPHRNsi8fBbfbQ11wM8BW1l
yD8DnqxcEyWv3WBEE+syEgiRRXm7eyxOfg+iTjSSbn+jtbIBWKD/saU8xWbq82zmOnawjKrT8gOS
sUFCjmQMdxqYXLYoKdY+2D/mwKd8vYsim+taA9XyxcM0fHc22/vps6v/ur2o9f2TbIvAnqBNbV4b
AfxV6/zZDi5CfOvIi2F/qoJYdBBEz55Mm8bTFtH1qm+Aj+a/BpWANDrC8TNzCQAEy0LfBQuN8YUu
z7V+P7bdRvBbO1UuFF5k+MP98Tr6+cbl61E3ZnTHAjTgL534ONbPou2j2xu49pWQkctDCyY3NA6u
N3Bxp7mrQNV2AddOZLCLU09xav/5W41fmawAIAQrQJahGqB2lRiQ9r3RwdHTvKdxHQxNEnC9emAm
O/yLFQGkihcGumRok12vCFpfnC12Cr+zXgD8D2uSoKSS/4uGiwwQaB3g2Y2+onJpNHZfi0Dn6YWn
MXWiIQgr7+PtlagUK//ZNLQrUchF1/X9XVH1NmZtdGhxO06xx+52R9/ou4jbrIjAFMrujbL4bJo+
36GEtkQCVIMnVnvsMFQGhGVnY4ztJV8OVW7pO2ukgGRZ+vxg5qAb6DHDt7v9g2W0UkrCr/gN1LAg
bgvw4vXWt2D2mnovSC/9oj+kPHtm2j1LP5TjeHDQkZqDr7ftrR1GiRf5rz0loqVFntUj+DYvYDoM
wEmK7nSXfc+2SPTXHitv16WmpLqG/TKcNL3kjvkrSA0oUhRVzFEwAaIFbMoGXizpvuhoyO2tcsBa
EADuTPb0UHR9d3D8paQzBdb/QsR38PGEWv/Db7ZKHGtRAGSgMIOnBIopSlLigQ3UIn2RXqrZA42q
JujBoNbXvrVBQKe5W2Q0K98NMHmJfgYBPuji5c95E9gMYQZpnyPoOE5ikj/gZZan1IXQDSs2XHLl
gsAjTEIz4I6YR1RuoaBZAAZuSu1CIZJl16Arq+bIGO9nqbhcRDZNo6XeutVXvhlKnWDLCuTzD1f7
9fpS5pdz2XjyHMwAhYW5loVbTrlmA9OVUssG1Wos79pGy7Wp0GZbuxTCPIxgDU+ZuQ/oxva9tyIR
gqgVS3FbyIko25cZLQYiGziGifOV5XZoQZTOtP8aOXFt5V0sTY0AAJ704jIRpXYd51t6Nu8dXFpA
t9fBaCPECRSPS3WJRhQsvZSgwrK+pCKPtf6hGp9vB6T17frHjHT8N449CL1KLVLjHDGNn0lgLycj
ZXc1C7aoKN8foesFKaGWTJ1NBgg2XTywO3RxHjuH4DD95QwPLiA0mNB9RZnGgrK8mtdXpEMCMprB
xRffq9SPdH3vAUhVgOqLWhvZzkp+KufzYMuQCCfUhK43j1tTXxlNAy/o99XwpM9j5Nj3s6girdy7
9Lk0P2ZC25dBvQEKWblnpWVXMg47EtipfDa8XJqucbCZdffDKD5xK2Qe2LoryIgfTCtZ8n3XAlhH
/Kf0mfG9ru3Ath5MT3pOv9ip/5FXenzbkd6HLfwibIZuARZpoRt0vRdQkHAsgtL+hRffGIh7iRuN
9QmXz/TJHPLoL3WY5XdGLxczmRiUBN2Z2hJCTZH3yLBTUGQgKPJRy+OibuyNXHPldMg0XbK/4zEP
qbPrRQlNz0Du3GGbZ4QrukNKGLbTy1/vHKZPcLcgt3OQlyk7V3uECk1DwF/aaR90UTm+YPBNJoLN
HM/zz8r7ddvgSnYgZcZBe2YDpYCepbIsqG7YPeu5dkENZuK7VjMw16phQgbz9ks//XBHXpghxjyq
jxr6UUPUArXbY7qwD/4evyAdOPBwhUMFF8Dr6x12urHVfOZoF6Ny0JNv2++TPW6NLqmUM9JbMLEu
1c59VKMxg3NtBYXNKZhrCwv2y9A0q6PtQWEDmZA1+1HQ70sG6qAH36JPmFTYD1oYjH+PGcRPkABe
qDWBpVl9GjnMczP0c7WLME8F/wyFHr+LwPd++9OuOexbK8p2NnymThp42kVrvnT+swU1vmbZsPE+
Z8ZKZCUICQoaVeqhGLSeGzyjWYLSCSkPB098Kup4/lC7G1Fu5QpEZxcAUjksjNq74qYLxlvFYlRZ
UmQHYIZj2jwESxEN9Ovfb9pbO8pV63Xu0PVumSV5Abzb3J5aznd+s3FbrNx/V6tRQjZZ2i5zXGxb
USzoiZzq8S513JDloC7Y+kSrDu+ZAQ63Dayzqyt+0E5tMxh+lyVL/bW0diBqKwz/ztKMZ8c+5k0J
2fVnp2zD6dKZ7XGY2i3Y3SudyfXLCuWoN79A+XguBMKarOuz5IW4IQAIVuiKuLoMZ+KFOY0agtJR
xNPoHsx8G36zttO4lWV9AES876ZMW7OUgkZjlkh9pnlXdP8riTXNGydh7bSBLxlPHZRFUS9QHu4L
ZoUxwGtlScmfmmbnD4dcbPjm2hl4a0Kp3gjNMet0sbNEFhE1i4eu9eiV+WFTAnLl/sahBqoQd7ic
zJV//iYRDEBQ6uXQb0/655mcOvJ74ue+aSOSfR/4U6qTLUyQjLmqg7wxqL5z2AL5UK73ecJcNxyX
361WQHMKC0zl8Ox9beShCeresujC28d9LX5hbh5ALBtFKjwgr1cq261QIoZhyps99R2kSZ8Fusez
jVbegz9s0dmsfcK39hQvqfsK96bX5UkwYEJ/viw0DSWz4db8xuuQpbqjSIlQRcKtjn9RFtZiNHnq
mMgTk9458+emO+fuT+HXIffugTRDKlxnDyZEzFhiLN8m9qHT9m01Hkj7L87F2x+irNgjuY65FTNP
+Hgus2+d+ZJPG+6zdvSkNLCLWhMuVFWNrgyKaclNK08a+EmfmpEO4rJ+3GpSrfkKWmE+xqsxNoIp
4WtfmQbTKgI3I9BsiY3629S0L0Z1VyS913+n/sfbjrnmKG+NKWfdz21ORe/nSN/BSjbZZ2o85zw0
u373/zOk3g6VAcBR5+UJITRu5t9GySK7M1A4MTcsqfuHwTMplo7hAhR8oFWiXq09TrOVFuLSsl1Q
6PvOiJsWbB9WnC+7IN24Yt89yFRzyh07GCCYIzMVYCK3kd9FJouN/Mfi/czcBMLrsT//msneIRsA
GPXCAVTI0sExgJkcVC1BLn3tJWbjEMdJLf2y8HZfahA4s32R8EmrIhBbHHui/7n9AdcM4rWFGpFs
0mKi6tpgZXA+urQyAJiFRA9z70r9xetx2zkkGsmWTNSaNTy2UGRDvwqTHMpHNEXttcJqjMtECYuc
zvuRMn2fcv/LMM4XktlbjwL1LpLya3J+1cR7AAgbFSfgV03dNZh8uCw6jbzRuWfW8qJr9Ql17Sgr
h2erTXd962/UQuRnehs/FbMqZmAm4FCdKcwisfgTIEkJ9O7l9ofbMqGE6MLicCQnR/2Xmqeq7Pdo
eG4cOTUyStQD8OcosOMYQU5X+Vq8yfJm8EiWBFm1X7zggOvijvDPtxfy/hNdW5E+8yZdsN2AjGmJ
3FyfSii11RGzgqgyPpQlhWwkOnXBAxqRH24b3VqajDZvjILmKzXHHkatAaOsGQCg9S5ojY3TLDfo
2g2wNEA/QZoFqCRaGddWZmovzeTAis260OJt5HUiwhBpWWyhsbYsKd6QBjPT6MyyBKJ4qC5M+g58
/nSrrb66a5CkcC14BIrXynqEw4apa2DFgewGCy7t2Mab9/G7mgLcDoVKCerBsUXlX7HSao3u2xNy
YTF5QNNnEHz3MHNcPnd7RvPXUWeKobkYVBGX217x/kzBMpwYaSuqYaBzuv5erGQgvR8CfK/crJDc
FKAJLGxvf9vKyi6iSoGsEbkGSCfU6rXL7KxLcZslgcmOoE4IeyM7UndD633FI66syD9/4+EQMTcp
OGvyxPD9Xc4+Ne4p75u91m5M8L97IMrPhfc7HogoPaHsJJf7xtBkNYVlV0hsrPQ7HSANkPuxwy7N
9Kflj1X3bdCNcHaOYsI0BtTVqr/lQ3m1j4IwUCzYVEy3XdsHhh7414wR3JJGnEMqj02f5g8A5m9l
32vfTQL/5c0MZilHOWNmVvldkOMlUaTLgY2gwh61O89+vu0da98N84dSXQ/YH7w9r5czoVrpl/lE
EsMhIHTxIjN96nTAnrc4r1cN+RB/QzIPSI6uhMDeZdwb/Jkkjn+AaNURMSPXITE7pRulz7VTBf45
VNFB1IYeuLqirM0oA792klr5N8g50tDQMxrf3rZ3CRtK9Dowc3BF7B68UPk64CaAuixraFINn6r5
MnjgZjb6Y2nvfVrvAf+IFoh/4wmzNQv0bnxCWsbzE91DCKbJE339xcxh1v3MsopE8+bQgfTW4h90
F7PoT5O23LUeOXhNNJCz7XV7vW9jXn7hxRbf/ftNBm5Q8ooDtAMgl6q8xEmaNhpJaVJfWLLFV/Ou
BIMlYt4d1Qn04l/d8nqJzBaNVnhZmWQVRhiOAcRU02Qahnsy0rtA31EWueTRo83Bzw9QS3gKoGrd
mBdEnA1nen8IMeiJbjBe3fjI9qv+1Ztow20CTp1xrpK5/Gk1vwCPbMVGRFszAU8CzA/gUgf90+vF
EhOM1gGg5wn/0g5PxsNfo9Owm6D9+ceAEjHzvHRq8FlWSeo4odaem9CYkXA/FCjU3z4Vq0sBEyMG
4XCRQqXweilzkfbVINoqEcN0FOmdW7PH0taOt628jyS+3Cqk88CdANOsXJt86Xk32EaV5LN7stHf
MMsfYKF/ruZftw2tpAawhDMmKxN4RKsFF480ejanJj5N2UUETHbDl56BX4WeamjIGxDMcG0kkekW
Km7tAFwZVl7vS+b6s1bAsNskuWjDsf5E7FMz2YeyaiI6anGDf9AIisgWLp5h/oPU1UW5MEhub4H6
DJa+AzkLNL/BSCDZL6+/KLiogN2GXHnSjkOYFVmYiY+1OLoIPbYnSUs3PGjV3mv+D0wykLzKwsHE
6nsoiuC8GfMnu+nBe1s2jKPUOrlHYRlFtBis3Be1Pd7dXqkMm9fJs5ziREBHewkphooiL+tRm0Cg
w5LcHk5uiZeAF/t6THz786RNG8bWgrgpH9wgtkXJy1UlmtvS4RDgXRhOSoVkBbCTJ7toSDw0aVxo
oomqnvR7p7L7GANw2qH2vfIeSgv8aNSQK8/6mcZQ9C43ZnzWth/NWZwrRAwwMCmhQmDekc1tg5Ae
sHs7dT5Vbnm0yvQ4N+ljy554Afji7X1f9XXwHAJaJBtc6Ehfu5gDHdppIC5LPONx+pKLw2ghvE/t
AY3fNjuMbR7W47PrnUyjCyVIhr6Up8bc3/4ZKxca2niYOZLEfcBUKY5et8DlZCmroYaMObbFav2d
ATGUjetkLXRBBxh87WgC405RsobesCsTb6c68Q9oB72UEFje+IJrIfitBeUAWc7MzUWHhRwpCDF/
5cvF3jDx6pzKUUHhCOM+mO8AWtyRXvTmUuxEbwqUd1iy6EGI7oytfUl3pvhpH3xw3LMmtqGlneuh
YDvunsryO6jRpFx4lFd/5voLewQrwzLtRH8QeHE55n7Q0WW5/T1X9gFbbOCAocQFoJWyD702gOTR
wFCuW8yHuZe00QYPIfe9YefdiDIiJLrRGGNF08iXQmnXm7FUzmAwe2R42ttV6DU+eHp1KDm3u8E5
6T8a8tKgO944EU1jbRO8sOJQV9bln7/5FAFbFsFy1MV10FT5j4t41IwTJd//xWbK106Amih60krV
DopUdAbAEWEh1fDQoWEP7uoi33rxqHJm/uteync4XghyHlk5HjqD/K+WIxRky13XQO0nexpR+++C
cAHcShQPvDkUi8ALto4CP2FkDwwi2M8iiI+FxD8Vnwh5yqZ9P0VGM4Tg9D4w/95I+UkTG626lXiB
lxGqw2C5QYboKWeA9AKUU6bHkrIG+5PjYxRyaOgWKGjt8wILBh6iQOo7qCCDJpiWaXRtlrTiezbp
B5Ie+3oJc//P7Q/8viiGnrhk98RwEyjQ1HFo3SipT/uyTlrvQwDAK+n++CmNZgDRgh+ivIjU3Tg3
K9ftlUUl6hdTXxY5Wh+JDxq5lsUtdDYb+sdsq3jUtlSmVw8p2JyA7gbwGkBIxYGNHJTWiy3qZJ6j
ooZ6Z/NSe89B18Wc91FG3Bc6HPloo2ZhX1qyURtZeywio5BcSLhfAJ5XY0QJxB3KMMjl6iZkYgp1
kj+k/rhvPe1ZNPM3VmehPYwfq6mDEHC3bFw7a86KU4UqOFjMkOIozprPJB1zwCQTpkNfu+tb9nnu
NH2jlLBiRRLRAqSN9xIuU+X0Bm5eFmVLm2RqO28n/GU6VgU37v7aVVEVQfKEl72cXVP2stPcNvBG
u0kG+0uZPUKL85Dqxp1BjD0UoyNPAAkxfrttc21leOzKyVC80sCScB1leVu7HEobbVLR3o9co7ai
cbS32EZXjgQMwDtAkINi3atixptYXi45yzStaxPwonzUyx3JxjsvExFxf28iDVauxytbyr3R2IXf
1qgOJM6M9uNin/NuPjmB2PD893EFTg/1UokgQqFABTU6rNJJ1zKe6PZ+GCbrzjZbe8+n4lQUzaNJ
+Le+18295+dbE5vSpa9zFFgG161MtTxUKBQ3KXEQZsjZ8GSuTnWBJ1LwiEqQVtDYChI93Zr4WV0o
GJTQLJQYqXewlbatauAseCJeQJcDrNaCcQBoJ+dhQXf537eZ8MiWbMUoTaCvpc5dc/wKIyhZnxii
PQMK9+R33yg5g0Fyj2bft5rsrM1E5/0ZCKTvo3IHfD7SPiWGCC5MkGgXPTavcfazKMxIGwDVvH3S
3l94AcbwLTmGiHrLux7Q6HJWGqU7JNz7GQQaNMWrqKQvzNwqVax8MIgZgUzQlizMuMKvj3QgaEu8
xhmSwjJinWjIW2l+GqEhfgLB/h/aZMAebSlWrBSvAVMPbMnpgnoC/n9tFXIVbkdp3ydOZT3VfQDw
onUMxixEL6jNnfuFkJDS4stA89hNSTwWj0XZbcTplbKG/BVSQ092fvHYuf4VFTRGi3So+4S7VexO
O9yb4VDuuvmrbT0amh7W9Ri1GBG4/W1VyR+kd9d2lVtYo34rxNT2yfBH+LFvh1RLGlD3LLHzmL9A
KCHfQca9sMKARd7Wq2XlEr6yrgpcVNni4A6GdZ3o3/n4S4hDltnhZHQ7BPW5uwOlFphwYht38O2F
vw/ssq1kgBMRmEOpx3i93xOqnV4xclhmvxznaIojbdDgHMKl63a3Tb0WJJW4d2XLvLYFSlBK8SCA
h0lmpkOTPvX2CxMgM4ByD/ih51YLmx9fLfHEugwFjvsq+ImeJBe7acPNtlatvKjtGW3+Lhv7xMzH
oxOAEwIqxM73yvTvZ5tsGFt5Osg9RmUcsQn7qb5Je4t7oDqs+qRxS/OXbwn9hPJRMEMiUud/hmUQ
PCJz2i87CoqHIfTTQjegpsRZvbdHMeyWtKia57ZHxyqrHPtHx4qmDMlUeh/qipkN6BmocHaLa5KL
XXCzi0FUT7WDoZdNdchrZ9CPU+cW1tnXWP5ELMG2eONVKcjXA4TKDEqDNp5KeBdcf9xuCOhkOjM+
bqjv6sN0VzxZd95detJ3kAALiRmK4eCeP9Q/3AxClLG3UapejV9vf4DiyYRbE3fY0if9l6bY22F2
MXcVPU/Tz0W/K9oh9I4cmtPGRv66ciugnGwCpYJRBcwOqE7diIIOOdY9kKGMGjdNw8Fk1d3kpeNn
r0qzZOMUyY18d4reGFR9l7KaByAbSoqphVBEe2cCluOZR+rVcY8iZDW9VPYSQY32tuGVSxYdD8wg
4O8ouKoUTjinUG4xzD4hlWlFNKMidMYl29+28j75w1sAdDegSUQPCYzX126kOT3vda8ckrY69+Rr
av42rY3Eb6Wqd21DuWO8NPP0rIcN1/mij0lbnka+E7u6vRdgMOjOwMV0n9xwOJvdA2+/Z8Bj317k
arx/u0rltmGmWLJB0AFJ+ynPhgfeWTHlv3OKEeldf/at/szF8LGnW3SNax8R5SC4qxyhB1vS9fY2
eWcGGm+HRFt8/UNdOHWIQYH00+31rVpBhQGFefSMUD69tgKmmqxtTD4kjlPrx9Lk7dHBYPEGWnHl
5YwiH/JZ8EEAoIluy7WZlI9F2lBrSDDKt7chzOxGdQSF3xcr6h+ZveH/pjxY6sF7a07Zu9wa+6Eh
5pAIgglch0wU3LHT8M0Wbh4vTTHcN1xbnjBZiAl+y2Bny01RFjL8IQJtD9ktS9bHKHHoj5jmLtDQ
rvxjObFxr+eL2HcaxnJtM21fWhqUj7W+gGQ9I1sTRe8TLOD+JXwdzQQABd4x8s94Cdkd8cek0pr8
l9WWecQEN55rkRn3S9ekGMu2ShAdQLEBNDzN0p8McMr+vO0h7445fgVeXa+T0+DbUx9fg+WN3VyU
Amhy60iqKuR5duz7Lc6kd44ozcANUbKDJhP+ce0hWj4Dt2UOAifdKb9kfu9OYHcRGH24vZx3l8Cr
HVSbwfosa1VKTLY0RjMxc5G0aErHpVX9YSN4Ae1ydsKU1PFta6ubB2q7/1qTq37zGDcL32EZEqbE
DVgaBW6p7ZYSXO8cdZO/DcevC0PXSQ4dY4JW2UBGWz6lbScSdCDC1kxPZTXGHlk2Lu/17/SPGeUS
bYEBKiywZyW573zEpHt6Mscg34j7q9sGPgDQCZsy3VeiEtEH0ZB8xLYV/MCggOa2/CR8Y3f766z6
wj9mVMzWENjUHzFlmvTm7348CehQjsWH1pw27GwsR9XF8ujSOJqDT+NjcNlDc6PohtDtzY2wJ6Pa
VdRDWQlnCNVJgH0wi6gE2SagJqHpJBK9aPOvtZeC1zTn6RgK3R13NiDjcUrMObZLugWRXVkhSLPQ
7AMzBdBM6rO+bKBl4FXllAxaBzVxPARdvjMwRH37g62tEDSqiBTQuAC/mvwZb45TbhDsmlFPqG3t
GjsxOwiclpMR8RxLG3ygxqutQZ4VH5EE+hjsBHoDSbOyqWbTgUnQXCaASKwqbPkAtTi9+E3yGqMa
Uz/f3V7hljnl5vK5ZY2FK6ZECLEPvKULe9AJhE1aTbGT+hv38sphxrw7HAa4DozwvkNT9SZnVq5P
CSurO1sfD+h1/S2aFE751oRylO3BFGCNM6fELT/bnYg77YHa39N0SyRn1QP/WcrrZfrGNRgfANI2
rSmh5WdIk+wM2kKNZP77wIT4ikQGqmxAcqhSPMFQ+F7Xe3BAiMlY/S+j+5QuyW0XWFvJWxvKjjVD
PglWa1MydTOGxGg0cBSK05fbVqTfqsECrNmvwCj0FNRgwbQGSG+ezwkes/qHvIciDTLA4q5tjGqn
cWI+uuksNirga+cX1AeoSqMDCECicn7boB8GTKlOaCvbGIdDn67Cmc3bed4vxOY/HY/Yn+t6gsxm
rqXd8faS1xIqgEGAHQROHrMzjjx8b3yk1ZZFqzTsrEDZ2F/uNAt6gahTjcdxXEJhFsng3AUium12
bafRLUIv47XVoNbJXAfsNoUo5sQeElsrdwOYDIZvwj2J/ONtS2vBA90MF9M6ANNhzPZ6fYSiaZQH
+ZR4AXJFP+V7KEO4oVdXemSl9lZzfO1rgvcYMppIU2Uh8tqcV9FZMM2akzmzuiToxERCp+DuuA/y
eSnDkfvWBOHrGUonqVtnW/2otY3FjQMOKcyA4KsqGY9dLtRgo7kkS8PvRUtivwruQEnwu9Smr4ij
WyFGiZaos8Jp0b+xUFTGSI8KBshREqKe3Zpn1nh0D515MOTk/RLf/ojrVtA8BRG8xM4oTqrTLh08
ys0zABLTwSTuH5eR6nDbiFpE/c9aUBuXFsBUpV5rEy2WoUdwPteQnGtC3hfLM9P5/Gx3TbfLa4Pu
08rZZY3Pcfl09F6rSxEWU7Hs8gkE7nkGKuJGX9wQcr/TxolRn/3/++ukUJLU6QHW+9qzfDJhksgU
5jnPF0zvmaGZBwfqBkdhsLgqz6kDqngynDt+0f0Da70wW154dfBNFJ29jUtScbPXHwPcpuTBgvw1
Kv3XP0bT9KLSgMKBREw0dN+Dqgh5fUjnOXTphqm1b+8CP4RyOlgB3pXUcxSXu9rUjHOnOcMdha+h
bTE1G5fYq7zfm9j/uiJwZgBzLNXjkU1dr6hkvKnGIYOLVaV5Vy+mfSfSfLxzJmwv8ZmeLJCWj2s/
+1yn+M5OLvSDsIajndKPru0Ox8HHi5PP0G8z+rbdQ+MSGjBitCIb/+Ww4CnINxjXYr8vTXR5QHjd
pUa58/1aiwNrce9GB6onjLVG3AvtxbFodcxHI8W26l+6YbL3AOXnu9tOr8Sr12UD72kg+gOi/o6n
ufVqOorFNs8teKjuBl9Pz3bT0J923n0V1ejfuQb346nk1p9/YRhlOOi5Au/0Tqkzp4FV91lgnhfN
3fO0eWQ52zcdf/L0+c7K5lNdbslWrHkSqCTBqAzQP3RMlGeuRgY+5XZpnXP0cCDnd0IysdVpVmtj
rxuK1AFDaoB0oouovgVBIolWnwVJXHaYu317yF+6r8ESkjQUv9wfdEsbVC0cvzOorApdXmMwUxgs
cLFk1c74odGw/O5+oCS0vmfPmRUPabjFCbtuFoVUA2rjWK76tLYb6hl89MyzSJ/HPC6f6IN7P9p7
fQiNR9D4vAzPvN+4BlRs53/WCiwYoo4Htm+V5btj9jTpmMg9d8MQZctDQeJa7Bz9s1+gv1WEdRBa
9Uuha2FZ/NlE0K6GYNDp4nLH6AjQpUqTYKpTyDmL1Dxrmg86usIGZwfYkZfI9rPqWNXQBhh1d9kt
vtH95JnW7tvMq091ZmOQJmg/MM3IQtfoAbgijN93fPpw+1DJIKUGMTkbCcIj1PIRx66DGAk09GM1
NEqMxl+SuuqGnWn1zqG2xFYReC1w/GMK1e5rU0CtMUDrM+u8WDuX5IBrHwMTzYOyPiIpuDe3qkZq
ufQ/3/7/1gYq2GuDgs4uNynWNtjNaW7Hh7nS90JrH0Gcti94HTXm2bDKvebihSDAI8G+397c1RWj
Qy2LcVAs1ZWDhs7YCCgGsc52h+GTvu2+NLoem97yrXEp6hdLdmCEbrzu13wODXusG2gPgHJUgJOr
p5OWFb5+JtaJTv4hdbLIns3HYPnVf84g8WPF1vSQec0ZSLp4wQ9pPXGY0fjePn4r7oXzjksYOUgg
C3jXnyDNgpTlSwl1+qraE+dj2mnnFqROZFeOjzOgpmajn/TmKXPvOAD2LH3O/G96mm1cHSvJB7JO
oDTwDUCc+K7i4WVdadnCOKf1I740wk+6m5cUmMbfNCBbMUd5QEi/gzUfM5KAugQg771eNDQiW9Gk
pnH2Mx46xrSv2HzwG/pZuE6IhrOVNjGBEGdpDuHknD0vi1mVgcG6eyas32nzVlV47YqRBUA8ZpAM
o1epfIZxdvOq1jzjzPX2ZTE/5TbII8rqQzBCMGMG9fOEameQTcfe+myyLXjH2u7L0jfCIIrF8ITr
/Rio6w7BhHxs1LR9NZ+Mju6YKENwVxhbMxIyjVTiGQrF/7WF1+m1LYvXuQ9OKuNsdKf5pWehsMPg
s3vv9ieyiSBZSQ8kXRkmRvE3OdNzbazAp/fLhppn24Ii0jhHAYim81+Xgn+s0eIXbvbg9nM0A5TK
MayUXmaIJN0OMWs/AYSlctRYR0FAhcoH7lBQewhwwFDsjzXmoj7ulVtNSrUV9OrSaHWjp4DKONIU
JXab9kQw6EbwaBvTg/E/pH3Zjtw4tu0XCdA8vEqhmKScnc4svwi2My1qnqnh689iHtzTIYZuEK5u
oBoFZCG2SG5u7nGtGPMYxjet7TyzrXxLI+cKOC802tE+O8lN6UZT0AzLvq7rP2RWDg4sUD4mQIH5
qMAJOC3FSakJpgnkE/i8Bdfv2ugyJ8oCQi0aoxAGcFY/12sQx2adGvTtMCLq8pv4Nen9TjvJ0S6J
rc/bB7AhDr4oQN1Q1MFEJY/toZmppLQTgqw6po43zsA2a41ja1ReQsFU3LczHvBR1H2w4UzBmgLg
HDUeA6fOe6aKQ0qYOkUFMorjl+avIsKYirNzjPRuwMiM9T1dfufNhx77Csu4Zr2oG/r/8wWMAhZz
ciC75vYZ4EiONEqzGkzJmGL4qTqldRQOMnjQ7V+F8odI6Us8GidL6j6RMMc7X3p0oofb239939k+
2AhIkK0BTBNnWyaSlzFDrwrM18KwfKKDBL7YD2iIGxzj2GRP6GO6LXHDmK5FciambKu4oAUCIEMa
hl2Sac3eWhbtWe3T0bdnEA/qqV5+dDoGottcy72+SGxXGmr5ePtLmKC1rVt/CPfOVKltJjDqauBI
qbSfctI8zs6S7/WWyk+3RW0YAMgCQg66lnH9ceJrU2dKaUcrTHYELdH3qY7pClNPvoNJtKSGJ3UP
CagKNLeaJr+OKs+s7nPJXb73pmdGD8W0t6ff1uDOChq+UbPJXDA4iY7l+tVdfyG3G3FMMrRSqGoQ
V9GHThIXZGJAbfXnyY2i6VznL5hx3SfyW2SfiiKE+xcr9wnirEFUEOMzpLCW60/hntulBRzrgs0M
BvRAv4CjWpE9qp1Geswbr6h3bSooD/BInv8rEcM1GICFiwP0zPXxAIvNAQC1rQay1o3uOD6Yo7uM
YVvbbmooJ9X+aNL6qKBNCQ0QZb9vlW8zAJt6AhrYZj/HwZB5diz4qi9iXl5B8Tmo/LAsDGB11l/V
qHVTSTXCZzC85d/UOen8MqbTTp6XuzbSpIfFSBMGyG09p7QD8odTyn7cK09KZAFhUTf/sYaeJbhN
22sqku8Sx6ZH4nQ/8R8FDsLmR7DQvCu9lZ17Ky+fqkwt7gd0uuwmdLV6+lLMJzp0yr8wOoyvjrmS
mNHgqyTsyTcplb5SICN1kR+cnyrFAW2dXkleZZuPmhMDoLaSFccF8oz9908c/EqGwsHYiq/6QHS7
6FUNuHGBSfVd06L5wnTtOgEZtivNpgt2HFHJkG9lZAqGXj6MTOAs0UzzZR8ukv6mJVkRgNe1oDAH
UH1TuX2ZqF3thiQnvwFLOYeaTufUTbqsPKIEAmy+RQvjTGnRrpXMGO2InZ9j3SsY8GjyT6cC2WyZ
NySUmkiEXbNhCfD0I2vDaDIxQcq9TNkU52mjUC0A7uqh0VXqkmZQdwO4Wjw1iURtOdcuGPpKoN2g
hAd8CLzstZaXE1XSoad6IPXvqp64lQgIbeONg8FAtQwTHZjDdThzAiimVo/zUQ8iQMmkVbNrUKPV
zCfwjzIco2Oeud3bbXvPfpK7uYDxBgODhckvTP1za6qKilp1n+rBgnrMsdDk9C5HAc3ViK148pCm
fj2Y9f620C27iaccdU64Uqip8RBREikxcJYnRqDPxnvkpI47jLjK0YvVZW9al+0cOfYH3XSXVIQE
v+HGIVBFJz2CRGQ8+DzR5JROY1BbD5xWdU492AP8tDIArw+67n2SYdDFxSjUZ1vGrcCYMCPIbTV7
VxknEhxTxMpr9Yksc7ABtmoEOXXcrCqgrN/bWfB+b+gom+cD/Bw8YkBVcG4S+hiRiUIhI8haACTG
AKlyHan5y1IWMxKo8AMBHhgmaKzn7f1USJjumA0jkHsajLrmWeTnFJ1ITPx6jpCrFdKpsc3hNw9B
JRJrCC4xP8Cti0qKOfS1bQRTvIufWZUFhkd2l9jtZ7QxeO2PP4Uof7pxN+ACYSbb1jBxCEuzPjA8
C91QV4UZOMlrWezl7JAA3GaOC6/MJkGRYUsWcpdA1McYl6N9vbAXZledmnhAFckMrEE9JCYK8o2C
aUvpoJWF65D3v7+AXw4eeOKQjQaxzHppg9I1Uo+qfdBLd8BwN3q/TA5VBbZmNXuigx06+q6oRPyv
13cPoMrYUYzDsdHKrxzuxSLbxk6IMUdWUESjH5cK9aiBgMExQWQ6jTtTK1LPaScR1e71nfgC98et
gOpgopO7eMDzWSoErHagttm8r5X02GapiJR6o0S4lsLlAGcJ0EmVXtrB0JB3Lc7cRQFckZTuIrva
a120A63y4/imYcTFIUEXSS4lHzRN/FqE6nytS/gSGHW4DrKC0Sh2DBfbbElNKslDbAd1I/tFcoec
dz0PruoQ1CEFaYnrJ3gti6v2RU7XUBOPRVCS9BEMeojDTV/LH+p8ERmdjVeDyUJ+FR4R5r75bpJ8
GvXGaFs7UNiWSjT5mYC5FFCedbYb4jbz0D+unuPCRHcT2r3uzCYb325fnC1V+kI/gXyUWvn0yJRV
c0THzg4kAvBQue9HV6t1/XBbyuZK0UGFPgGoK9qNOV3qxliXl3Kwgzh9meraJYXh5tpDAdzlSS4O
adTA8tm7NPl9W/DWacKyI5uGhIOBEs5ac1SLTkMdY4erpmhOyzhNT0Ys31lkku80c5RPfy8OOE42
XkMMneFBWYvLJFCw0myxv15ESXoY2x8JQfSiiLIoW8d2KYizAM6kVXPTzHZAAeSCmBlzmO7tpYgk
cCcGotR5GAtIkPVAdb7PRKASbOfX7x+gK1BcQAISL9EVX8KESRpd6mU7ANyUG31E8AuXA6DeDFFW
7doHhSC4uYypAi87X0spi8wopkGyA6f6JypdeNJDvMtn3ysndzT+bp4ffgR8MHTZwP9Eo9HV5EVi
t9iz3LSDIgNQhV5FrQeOY0Ngo64dL/TboHgPkBlUdzHkuFYz2pvD1LadFZTSazXJ3mxXXj4LliIS
wulynYGsVk56K0hV4nZUdmvl7r8WwuuxNpR2BLjOoMxjT63v0bq1Awj1bVXeWAk8LUSAjGQBs9fs
7xfPh6MgdFdnIgdzEh8BqxokaKpr9HZ3W8yGM4AoCpYGCVzwefKeaquOo5EAmyMwk2TnxNVDHYeZ
DuA0/W3JAf/eTYJW7A3jhrYncKCAtQgWhx9OnsulWGCw5aC2DqbxzfIqrXUdUYZma/fAiYQ2LziN
GPhhX3Gxe6UcT8NcLHIA15ke7STfZVJp7ckkqvVsCULbi81iGcDnXL3ysSTLvYr9w6jLj9ZsvJI4
j7QdBYZnUwxKquh+gd29yrui4GkCUh5iNIysE+uOpC+D8fr3qsACii82GAT0zLhe7BmpM7nWnU4O
iqZ353ZfUurT+pOWb2CKFFWnNywpDBvYuQFQw1gO2YIvhJWIiWzUQeUgvu+ju76pdo1pIll3HgRZ
sY0nAaNzqA4ys4N8CqcJID5d5NTq5UAyf+nRH2DG39410e+zhV4spFPUTCcjfn+Z7+3q57/7fbhZ
LCEEr/3LSbn4fW1S0txsKBiK7aaD0QQCTea0x9uL2FIv5LdAk8kahDHutF5EYxSkrVNFDrLqM9ca
D3iDYGkUuDWbR34hhLPNkaFIaOdRsRKaAEacPkCPY4P81OQfGA4SeAJbZuZyRZyNVrs4zmgvy0FP
u4Om/iynwc3MbGeIGJ63DChMNPjRWKMsAMXXW6fNaBSnOLoAvBWVG3Xfp+UZw/OauS9EqYtNVYOV
wauA5C7gXNaioj5G3No5sNUMoW0Bq4SomWFr1wyMQ4DXiI3p8zMfujEqCyJ8OcA48U+1159lEKto
qZvH2f62xm1KgoXG24PmJNiA9VqIZCwWQeEzMLV9obtGg2gUPc2i8fOt02HWGeV4MH2gMLUWY6N3
jhTwfAJjQHbrvld8CTlihVrgGCMoVgtc6a17hGo4ej8RWgPGm7NqdZKRSkMGIbAi8GKiUo3/xq9E
1DcbnTZfDb14beAaor+As9RFijYidJ2zCn9zV8ZTkGTG7Kalve+Ns+kMbp/EroL5yL6Kw0nOd9Ei
uF5b+wpcagBVgSgAPiNnMCI1dpJWyZRg7ntXH75X9qOTQdR8aM1dlT/dVhaRNE5ZFrM2MTdYoMO0
IG6r134XyyOIjF073i/S7De9Vgm81S1jhYwMaFVYYgatbGvFkcssbxWQlQV1dNABM2mP9KA6n2mb
e1Sffv39+jDKgnga+oAeIu5iy02aUUx1yQHwkNCu7AQDUjB2PO/SxkUPpmskueD8NpcHyldgqWDu
CWHmenlmGmvKVEFRVTQGq0CHoWh314ojss5wMkVdE1vXAi27sJB4iOHNcudnm+mCUmGnBDW4Ycyz
Gt0ZqQCYb6NMDHfiQgZ304slqRwjQ50KFCYu+r1w/XSvt7+NirKbdRCjlUfUw2jyuxfh32ztJfP9
4M8YmCnnX2i8qIPaYcSVZfEWIIdU8e/RlDwQF8HdFJjNrZ0EFg34jeGys8BwfW4Kodowx5Blgkwh
yozvZVN7fVcItH9bjIHcIIDTGQzqWgyeIGAjKQOKftWTNmBUN3PHXIQvvPUEQBlQqURXM/KBbF8v
PBukIRsJdRglGOPGAxVsLM1uaz8ukyAm3Hg2dZwLGJSRi9cQ6a7llGbdSTqLBaY8W9wJ5bqjWnUi
0pSN1TAzwXJFSBjpfNJm0ZV5qspJDuyhmPxY0ztfWxSXxtMutmtJYBE3DgixDXKLAMZjBLectldj
ZWhkhC+lpy+pdbd0z0LGuG0RDCcHRhBVBu7SRgiYhmjACw1IIseVY/OunDuK2a5OcD4iQdxaJrvL
6gaLDcz6D7C7a/I0GwInfVMECjEMMZlN83MPJoYhFTVha5mX0rXnM94vtxTxt23qGabSGGIyLgiv
Z4WUSAkZiRJoSgTS19nRT6iavt1+KjbVDGE6CgYwA4CcWyvziPkWI1NqJcj1sd/VkZF5km5Ex34h
3UfioLX2trwtu8q8TZDaAlDsev5g6ZzRqIZSCeSlGU7gvFx2utGkHlI9MnJFEvGtpDDA49xA0WmK
sQpFrYFjOIo6oLZWztLNMjJjmPzjVb53Evg8UgqXo0rdWL3rnOg7LXemNDwLlsycFy7Lh9DBRlsH
gi4bbAfrPVYxeTwDClgJln0LyIJzrx1J7h6yb3AZe4Fmbjwe4KVgHWUs2webvpaF0VWHWiNkofPL
NepjNMPBANO3Vdd7XX+9vbINP4p1FKB7EbQbmLrmFlYDQ2CSO5xlVQRFGUg2WnLNH8tQ72zt+2AL
bNS2NNS2YN1V9Aayv1/YdwUl64a0WFqLF7jwAQTbefpH0+4UEaDmlmrgkfo/SZyF7/sUxr+AJAri
cutXXfwYjdEzS8FZbVmRCzG805uPTgJ8ajhNnf0GtDZPJj8LR7Bp7FN53buUwVndeAIOdUeZPrj2
oaoPg+Xf94s3fIy5YDVbmgeXE8CcAO7FpeKOZ3HshmbVBFdCq9XdggEu3zALtE0xb7Ms6vgBdHui
V/JqeeiRhLeJ3ln00qCKzKl7B3xgK0UPRKAui6tG8WmM6Xs/7CfHOVG9dpPlY8zI99tqf3VuSDMx
swwfAy1zaNJfK6LcJjptqSoFUlE9SM0plYtnx+hEHuiV2WBi0AvLOkdYwMmHDMDCkhw9koK8aHaK
8838AMdWgzkpjN7F+yFpTlMpSKZurAxPAeq4GFjCWA0fr5fZgqEGXSZhhhYkRpmJiWBnFKikSAj3
5Mww/rTJVBIm8okkPvhENPv9r09otQ5u6yKQf2uFARHE7MAl+WfEDRaRsFw9zyxQvtgrTvWkxkFQ
N84kNM/lvv3rNwO/jp4S3CaknNm03lrHaJLj5y2cxFjeI6fvGm+O9U8+7ePp3Fd/4mL2bPr3as3y
9ozfDXVmJKDWIhtTr0FTuRBwl6P72WmBPm55ExWYiSvbyhaGvBKbK8GHy5xtHWOCUlBvkhA+tifJ
GVo+OlcpzjP9c1sHruzRWhAfRsmlbUodyCFDoC4h+H0rkjAyDxg89GRRh9e1RiMTxBDAkHjCmq4e
3UjSgGprFGGCa9OggpfHbvLXrwV++FIIdzy005EgWSBEIgCpcyBB6vZF8deXE1IwDcvcWkzP8w3Z
0WyklKZ6ES72T6A3emV+LongZK6bKthSLoRwS+kpyZAu1IrQitEvVYw+LaxdW2fvs03vnBSQ9mPU
uuqg+2RGF6LWYsSwbkL0KXpTW2MYSZS+2DpAk8W/OkPmwrjfWvUJ6auJlkkSOiSsDQtlqkMjGmkX
yOAZyvRl1lOikCScnB+t7HjsDjeDKE8tksK993pGnKprsZLWfDW62gUb36CKuu1EQjgLPpbdXCdM
CPjWEhBPKXO/M5JYEMd9QTCufBdGB4VOCbT44HIhN7g+lU5Nkqot5CLsaO5mNjnOUexmOiDOPXvI
7uSh9isg0QAZIFSqN0A7a3m7p12Bfu3My/JPKM9R7vSTmtTu0o672/bl2pAhPkfZGV+I/LnGn6cj
k7FGG1cV1nqH1mFLyvaDYhZeAqpff9aG5HBb3vV7s5bHnSwYmmIls0gVgiN5py8dsH7+SwncsWb5
QJZ+zKpwymLPND8TUbxw7a2tl8A9y1SOZmIYWALqmXRo3TaFHOlTMZ/aytwhLeqbk+AhFe0a90oD
IRghZZ1XoVYZO8W4o5Ys2LWNy7DSA/b3i7DEGau2GqK0CgflMC1OsBhnIxPB3m8KsRA+Ai4GuSeL
O5rZSEicT3UFuFdEIijcvtMaNiQq28+/1zL2/iNEx4VDVX29miyRKwy4NlVYEGD8YmY+0e8xHSbq
hdq4PCgHwblBJggEhPzcstKhj1vC6HBYgHvQ8uz3scOspYhYYksKnAzAHDAmTyDurBfT9bkzJPBq
wkzyi1p+Akz7H0Ahomdd1IyyoWY4GYaHBJ8NUOnMGblQgnLEIDI1yyp0lrIKIpOoeyfpvt8+mw0l
YOVOAC6hgoDmGu5sQLhk13qhV2Eqx91pUtr4lzSNqdsjfScy8VtbdymL27rRzlSkhiErWV7lpj0Z
xj8T3mS9FOHRXnfFIWhExpalYeAVXgHx9nRG5oSauKGWtM/hEXhLNhzqtvU0Ld9RGfTJTfyQE/PU
9Y+3N3TDHq1EcxuKpFLBkCFwq1AVd6H76i6HK0oqv88/HDSpW1IeDsksqnZtbi6Q2TGoDmcRVDBr
bVGyqFOytqrCzp3sJ4AvEXK06On24ja15T9C+CgVABHAEqG4yTIAwqP6dUhBKF5aVFTZ2lJ9pEqQ
1sdoMPL73CaiTRS8RsMMreyJftYAXLWb82Zyb6+GXSDOF0AKDeAhbDQElNDcBVPt1sj0KK7hPaEu
KBXBZA33yIT9TjDW6jq6Koi+N3cPwyDQR/BDAiFofURaNegl6D+q0E6q0s/mpfKlvLX3lUxEiIVb
GwhwU1aEYaB+vC3sssEwWy2rQ6eJDp3aYew1Mgb0yNzewa0Voa0IxgMdqBiR4JVuUAp8QVWHnf04
m2D/RSTUFdS/LWVjMUgesNYv9EnBvnPn1Ce5DcKvvg51+QAQd0j4F34XEiNwCcEOAUgX/ikkfSrl
pKVNmCX1o13lQUWWT10ln0apHW4v5nrLgKyBIRpEBgA9QfV2rQRDXmSl4iRFmKY/peoNUYFuPf13
Ijgfl3E8DrRKixDFvokmLmYslPL1toxrM4dlYNwBiVr0mUIF1stYCChrWhMyctqcIhPsCK/NeGfH
z1p+kIFPIws0jW3L+q6u5XHbBkhxlM1UyHOQr5DvZi8rX0f7JIvoW7eOB94QGDKRU0cqhv394tFV
M/wPGfwirMFqVcZmkCd3OsAZbu/etRS4Q0C9RD4MSDAQtJZip1VsSuVUhNOk+9P8TPVyJ0wmXR8R
hNgaitkavCJ4EWshTQPj2ZgI7sdm8arJcvURowb0T0ImD8OW1aGrcsG6rh+htUjObvez2lsDRaSf
GpKnjN8tdOlBIUZR2n5z/wAzjFQp0j1oR1gvDY1FiTnJKuSMul9gQMoB0oCwh3ZjNeg8YHDGXzAV
PGfBXOMRykyrCNU696xIQVRWIGkgvwiP6trCwUpfSOLs6LwUct0bkOQMb8l054wi3s5rAejIApUI
nAPU49CKud4w1ZYUJJTmKGiKY5l1+zkRteddbxabRmLNn/C90PzJPW4gtdCUuqucQBpaP5O+x8WC
4e7yzKgZbl+eazQb1ouF5iVgt2AeCeHfejHzotRAc20itFF8lD0mAL+j4AHCjshVZ1da1COVzhh2
luz5V41MQt2HcXvS+sQ3RPMz13qIfBaw3dG2xVrT+UG9OnWGRaML4M5mewxri+b+MqJM0Dpycby9
6uvbDFw5BpOF+jA6LR3OZJA2Retr1kcohfSH2kYiIks8k5Q/1RITF8V8wKDzU6u+3Za6sUBsNKtL
OGhMvUIzHAGv1iGykYJaoztVC5P4tYxF+aVr246gEEPhcInwzqPytz7PqQJg+Ngjq9ro0d4xJxcW
MZ6d/Ux+DNrPv14QlBPFD9YzYCJMXMuyjbbRahonIXAaf+XWj1J5ykrj+20hG7cNRgPPI95FTG/y
wIZlX1JUmLM4pHYPWHwAnHkSSVJB2Xtj2wDgjTcYlUvoA2/f1XxolhkJaXTY3QGJ5V7r7lP9SSko
SJd/3V4Q8xjWry8iXVS1QakIVia0Dqx3TS1A7kEiCck5m+4K0p2QkI60bg+GcC+v/zSmIKF/rXaQ
h0F6dkq4VTyy60DgJi/EScBxOx91soRGLQUOwDNuL4vfQZaRRkoCk9oMkAv/ul5Wok+LlWQDEptJ
QYOmkxqUjYpyL1cS/GVghXopdkMwv8mvDdN2SLZgqgC9Pvh/nrK5SONcR+SZhl15lpRXVkbq/9xe
F69/EIHxV8ZezFAZr4qJXZRYpZolWUgsjORUU/wSG4VoNPt68wAOy/CFoOgqipZsnReeUjLaKWhH
+yyM0LZmo58islR/puPvCiiFKSiSb69pY9sA3om7hKwo2h35FywB67BsALsttDqkZUEdkWKe5Z/b
Mngby/ZNA2mogzwSYw/l9MEa7CRtnSkLy7L25hptONVPc3oEfoE7Dd+K1qXtj7+XiGFevB9wNRGw
cdnLpVCTorazHLQZyu92SJZHUGePD7ZZyruma9MTicz5MDVjd8iaToTCxV9rtl48JUBxQsoCKCHc
euUJwLStnOah7gCzIu3tYz0Y77097oZxOmjLWejobO0w+gJNtseY7bW4V2xqez0BQ1Ie2gsYmjDk
q3nR2O91ubHcXMpSz8i1yi9aOXIL4H8I7vuV54AFI/ZGPzLMGPJ3fMesNEiDPRl5GS6DDQc1adqD
oeTU08EPtbO6sT7Ifd34mVoPR6UGrr8bT6lzKqdp0NzSLGcfbPT0ueqjPEiKtnrOQaAoSCBtXF6M
5IMUEW4t6wPjbC2NDTBdaUoegtoq83NJb3/khtQKchFXWE1fW8EIZQFagv5JfvoI0GGlrTQ2WMtf
q/pP+oAex+pgfgP4YnSXqV4NkpBPTTreVvcNm8Fa6dHoCB8GV4x76R0N1JmLguOvlT8t/ST3qnQu
XtLX21I21HolhXNF9QG43Kjx5GFWBnHn0qx2FesbMLAaI3dlEbSPyb2N/7uR/1kTd4UNrbfiOtXy
sC+MyRvVNgZejSH7Ua4tftz18e726jYMIfpDAPmBqwugF965oHGWMcyfPJwrIDTivT8XuuD53Tom
LAvoTgwrBb+2Nu1Gng0dblAeVkMN8mQ5de4QCJFzqeTWY6Xmi1u3qeBZ3Do0NKbAGMKVZmQXa5nI
GiV9VkAfh+hx9sEo7SrLb9L8ST9vb9+GBQKhBnI9iFJ05Kw4ObNNGtlqEXp3VMIgKSgGn0Hh2d3V
Udn48ygZJ6RYyf1cSb/QKSsqh21KZ+ivLE4GqAinLFKGgXRA4RRhM2V7ko8goGj+sRr0ZLc+ldqX
pSM/ykygMVsaCucaOUcH6TGMfay3dtTHBr2rJrINUeayeudEnqL2xfZv7+yWYuKFRv0FzjygNdnf
LxyCMjF6awRlZZj35w4ANFp8V4vK/FuaiXHJr+Itpgz5VoJRM4ZxlpmMxLWOaFgAR4nVuqOInvZr
POXS42W3GrTxaP9icQk6pteLAXuXPjpFXYZz/ZiA9bOMZQ+w22n3pMmuXAJjr9oXA/oIfrRR70r1
Q+XsIsnxWzN2R/DZkkhDY3VvYRg6eejGd4UcwfF8rhdRNLy165cfynbsYteHGp9P064MNQDnokjt
Ltp+yQrB2V6rEIIZYD0xUlvk/Pj5e3lo5nHO0Bum0tfsWUOcvSj5EXDkomfpejlIyDPgSvS1AuCE
NwN9M6CDsZbLcCoqVwFOk6T8aobUlZfKYzAgxogeop68KtmLLUuI7TN0pC4uHYw9kT5uK/SGuwCi
JDS14pFEVvgqWCxHDIDNZoQenHY/lH50nzuHfvlIijMchD3px2OxqMDJBqfk9FEbyVOjtd5s/hmT
/e0vuWpbwLVdfQlntRazqSUVbGmhae302UeX08Pg0z3d5yfyaJ/pSXuuqJtRt8v3dXW/ZC5mLm5/
w1VRjf8G7lmtNfSAAI8aaeXd++gTL/Pd4b2/F129r8aY9dVbr5WzkUkLypSid2Aj/cFX9jTsT7qv
fHP21Rlv3Tl7Ss5LQIP+aPmPQIzdSwcgBR9wtw7xw59j8dK6GIU60kO1K30gDO8tgTm9fqnwfYh3
cBdY/GZydq6Z2rQB+GkZNlnW7jNtwf23rdZT8mE4yEaq+R0xI78se9ERbNxCSGY5EhUxg8WHXNqS
p6aapmWYLZLb14dm8Nrc7frT7ZPeEgPAJjTSs1kvJDnXJqWQ4BbIU1OGspHniHzAFKFXdy2YTxJR
OmZrL01EH+DBQ8AK9tC1KAe23HZqWK+pBaqXgQbRgYZaFAA9DT04zT9GJjIw7ON57WLeE8PHxXwC
PwGx2PmMtilShjkIGeVmL42fFhaW/ogwuB4pGCLPgQwbh4ZyHAVj3ldzCuwGXcjmMzYYgIx6dMKW
Ybv8dsihU5C0jv/Jmx70YW5TPQ3T74ru40EQUQjlctYjAjFjllaQC3KbvTU6u6J7rMhJOTvQo0rz
lgGYj/OPCnwgtzVpy5qDAQtlSFa9Q2p4fbypWi0lnVtcFalNPZKVKYrvyBkpXSWqq21pEkqyDPkE
rpVjc5pE9HnEkKRehokBaF+HEOkwABjHtaJx2VdOn/qpaQ2AICwbwXX5chl5lboQ7XA5xbFolhy9
62UYm4anZfqrY/7ox73ipHuq9yelB4+q7i/A1nxx5h3iy3E6J+rb1OZ3kdke5v4Ryfmj+mg2iDJv
H8DVGC5Tuctv447e0hPNAtYIjt45q9auU44xwWgKg+/ax/Oj40+IWfB8OYLX4qtQdr0pbJoN0BMg
ceEEj2bfOE2JTSmekUg5PQD3PPpuVt5n6yoeMitu7+W+6tbu2z9gOPGyHUZLvNpL9vGe/TuA/XaY
HhS4MUwJrj4KuSOk0FkjtMFZtr7tTUfKRhjQ8jAklVfND0uxr/LyQNwG2ILtIkKGu74BmA5kh4Du
VKT8+Ao5+FsmdQBgW5jmi+FabRxEQCx0JdIcb5/0tdG+FISUPXfVWq1T9axHKx+1gyiz3mIgeLW6
7bWyYBP1q01kklhrMgO1xdDbWhJoiUZkUdCc4QzkF7JLg0fzggge2Q3FXUvh9KcbzIH0JkU3l+XA
Cew9tf50msZDROfN1eISAzyIAwgNJB9UCp1bG7ogN7d5dMh6Mzx3THN9feGFZ23o4yJNbEct5xWJ
2la5k9XX24d2bbSwSMwbw14h74hO4fVWJo3dlZE8VuH4ZPXnxqsNdyFe9J4RgR24jpvWgtiZXqzF
VpsytdCDH/YORuF3Un2g5t74JreCa78p5+u+sww3VrSWM2ea3qSDjD3rDdymNyV9cbrBS9qzDfDb
25u3qfEXstj5XayJRH1j1zFk9UAE0vxZIV7c+MJkyLXNwNZdiGGfcSEmHVpJj+wJDV2WF5suxqXR
8xT74y7u/Und316TaP+4aM6O7bYoZqUKzeSPTVIkJp9z5P8kUwhuI1oW9zTPQ1aUda6ilWuoMMFV
3qXW1LqqOrkqOpxpuY9m5WHWYsE0kGiB7LMudrMbwZGVm1hgu+h3eaQfrZTujPGIHIVraYJu7+01
wuhaFsux85C1nTLF6Jk2IGz6EyUfhtq7RuFCGZUi8azHSRkFKrm9uv8I5I6vXNDqMTfYVMX4lUZu
Zzded4r0B/P5tppsW0cgqv6/lXGnZ1K4VgRYdWGahMN3Q7K/zb0/pj/mlh6W8ejAb3ey4YQ4HWNR
Ah39Gj1Zv6LsRvxHOHeGZu7kCmLwOkS7eukmdZe5kpEhk9+i1dKNzfndUmYUK9B3aflp5gC/UmuS
t8g0051ZpOXZ7iWgekpA7xZsC3t6rr7MBNgioiRkEXTurhaxQ6VoRIddcZ8EjSdZrvSaPQ4vauEu
j/9GFpvTZjRSaELgTJ2hFZ2TzHgeiH1I9HetcrVo8syXbvR6+R/Vho9TH/6VTAdpPGSn2Ejk+vY4
OV6RzoAt6vezbPiR806bFxWk79qzNL7Gy+fUCF4otgp+R4HshoZqpA4xMsY9w7WidBEtYGSXunwk
jnPXK7N/e1VbtxT1L/RzsJzzFV7EKOfALCxt6LJ17GEGxiIgw+iN8mMR5S7pfzS6INe8eX0uRXL3
VFsAAZ4WEfZxeJf7yVPaCJGCAvojB8QlIPVUk26nO8DFT57t7pnM0d9i2gHGimEz/t+iuQvsxE3S
J7qEDn99j6c/ywwC7KfOzawiQO5xt4gwoNhreHWQqCchewc0UoN3RHUZNQl00VWhnh8HGnmkOKIY
I3j+2f3ihQC9AsirGF5B+YDzZ6alLO2JYm5hMj60CdRKsQciy9gQ3QOmdVdy2EKQhgGOBe83yTQm
C2rPcEHjfGer746XK5WnGC6QkNWD+otWLz3oHm7r6UY6EFEsUh9wBtjYPZ+skGe9bqVFr8L4uySd
UcAv3PSbDBCtstxph1mZ3OYjSvZNc2hmb9J33SCyvEwv+XWjZVAHxQvK+6at4u8Xr6e86DU4Eiz4
i+eHxnVc9o+2d9z3yt2raNo/1z+T9+bt9rq3nFRQ9GE2AEO8SP1wRlUbJm1ULJj7HFFjnz8kg+7m
deUVyUHV7up4FuzzljwAzCP1hAwblIlTomLsDCrFWh3aU/9ata96ldyV+XtZE/TOg4e2659uL3Dr
amDgCm/aV02Sb11TaqOunIo0oQrK1vtRnYdTPlrnvJ2V421JX6A0/AHC12chKKq76ARfH6ACImGz
tZImZOcWH/tTfIyP7WlEnhOVyuhQnuqTfY6D/pQddS86tuQuzkN5N/ljSHTBRm9kdFHzv/gabqeV
dslKG8QIGGT6p5JSL7Lf0+gujaxDZ0r7ujHOadnDgxC8Kf9D2pXtyI0r2R8aAdqXV0rKrbJc+/oi
2O6yFmqn9q+fwxrcdiZLNwl7uhsGGgYyRDJIBiNOnLO6kU7tClcnM92FN4U2gL9OG7MIhsL1FQ8S
UU9YYw2yIw3ETOPXON9o95DQsqubFqrgvWw7rewmwGRAnvwp1g2Gx/PFGOwsKusRn0G9MQBDTdZO
RAMHn8HV8SpJLPqJkRKWHnlbwJrAvYOakogshvpHZyo2Wk6vQLRPmufuiMCXtJtqZ+H/339oKHkm
QRwmm//7l/ofg7/4c6CFEYl9y1cDzZ/CGckRlRiyaIY7nvB14NSEGB4aBj55iM7ngs5DMbMJc2Ei
3YsnGwqw6dtiAfziLHs1Ay/4cq24IFehczhb+a5rHMkErawG8Kkc1Yl4CvgbIaqkZl4W7liwYz/e
860O7cF5n2g3GWjtL+/ClQMG2AOcL0Cqcm5PYROmZqIukKVlx9H91ilTYOTXTO38cjm0065L9pet
rdyJsIZyKO4pC5wSwibLnFGvoYLOjgz6NdslWApSyIqAX3cyZ1xFyxsCX8BrkN0+Xz6IGyeUFXVy
zON3PR8CunNd34PoTa47JG2Coa6/RZpkH38J3LhRiNOiOmrpSG8JK5YqtPSsbkyOKlVpuAx6eVRm
NDo5Q0uvy0KvfPTKU7832A2jSyrJpn/xF8T3PLUJol7OQS5iEpM8spdq4tQCeZEdR3AD+NQsotBr
nPYQj3iq07kvJC+ML+EwImGeseFANFQsxApMNtWmm5eAqla66jeR9jaxQdYm98U9uQ0UX4Dt4E4q
3reRyfoJRO8gmkjC0gpR0nW8TbQx8/e4ltxHK3N4Zor//Uk8YVDXXdwaxAlwlYfUaIg93wLfpDTm
rVbeX94HMlt82Ce2Kr0vesMyk2M5kLh+0F/jf6IBT0HJ5l7bCsARI+ms4UGBh7+w34ZenV2r1OAX
2Uvb20ihfHOabX4FTpD8quiW3VR/XB7ZVywVX7ETk8J9FuuDAmoQ7hX1dA8WFKADOj+drMCeO9BE
IP+Vdps+mu7UCcp/jr+YHwWl28tfsTq/Jx8h3masax1LwbgrJ6jYhu6Ka0e5VSSnNP+Vs3uCDxVh
MG8ChICxCMAYWLbUsw6PYclM8mLxU+duAWXd5bF8faAJZoTBzLQrS5QN4Zhsq1ct5FQq4hnKVkvv
0uBa64Oyum8XAqrNy4a/HNaCXeEcrfRiVKAthr2nfyQuRJgn0x9TUrSd5PT6LyMEBQ/Qx1BUsoQR
eosad+UCvgPqQpExraEShRdE6ntL9aBlWuqjT+xNq+efVZcWvlF5QKQm5SOYW23J3b82ZiQ4OcU+
bqcvpAO0TSYwiWHMgD0erDR03SH0xoUoEjtrZycowAHeMRwedglz23tQ+WWVmxwtWrNtX+kvzmg2
kgN67fA8NSKcaFlRaZkxWxhMSz/s0a9+1iaFrB/I4NI6sOtehsJfnT2UQpAh4VzhYkTfM2qkk45R
eeotnd88p/Yd2+/0h8uO+bWGC8/8JKJEIziiJBGr61qxDcD1mB6rIUicLYqKfpYdBhUSig9LQ2a0
GNzqaPa7bHZtOpH+4W0GaFoEdcb5oR2baVla0Nk5UnWXTBuUzJwfbeSrFSBXfyqMgYQdIEa/bQn+
MfZJRNMCtrSq9kfIb0jRx2seeGpBcI44mvR5mmHBQ2u2gl7svJcgJ9ctgJIXmHjA+8R2ehfBnp6z
JT2mJAoUSSS5dvZyDNZ/flw/X4wcYnruzF0AzfP+ZL9bVu2X7P3yiq/en6dWhPsTjctJaQ98CC1Z
XtJw2P10N3loE0nsIRsNn8qTeEDVW0tRFSxGEj+ZPXImakPQpBteHo5sQQQHziMvL2dzTo8LtUja
30nLQzIDgtdGpl2hnRPTBb5OCCvcMU1GJCSzIHit0XYdxoAh9A72uYc0TyoBxaydYTpCeVwBuNMR
Vp8vhaJpCdVdLEWjOX6jz2GZuaHH3ptashqrxwnPnqkcUocy/LmhwQLjVFNwbh3X3EPo89kzbphx
j7sJr3vteqCzxMlWr1lg8v+1yL/oxMsW3WysOobF5FZBVsXMSf2QX80BCJk0sC8SKXXBqlufGBTm
clRnJ7ORsjpqzlMMHGbTXo+APVz26q+QE5yVn7TfvAGHa1qeD4u2JWsbpqZH/c62CYhPc2I+xaG9
7UN6Vbxbd+YmJ+Nj9t05ZDHZN9nGlvjMF8ItflzjGQQmfp7PgI7J+SdAFq6YdGanx3zejHfLzyKw
mysvOiz1nZWbx9l4BjCN3ig/46RGaS+4PAPcU8Q49NS6MAEsyUEUCmjLUWXfjcEFQ5IKDrZrd/wo
5r+5mJA2x1sT4GkQQwq2vKRKrDIy+Ra3PVLRsQjAVGBLRrS2zRF9caJEG+5vC7UdC4BhzaqN9AgV
5Z3nZYd5lmVW1/Y5moDB1QBQP8/Sny9Z2bHeglYhjnZVJWa1iV/t+RnKXZeXhnu4uDQWeM8A+wJf
LPoTz62MrpHqXRzBihuAyhjh5aYzex+AAAiWkmUefCORsbev3lqnRoWhQXHbqk0bRov5HXWbMVIJ
entebO3DjucNsCT7SMZtuDZOsDSBQM/TUIcQ08ZdRDU7ytCkiKhLQTI3Dpeje9sUm78aHFegsQGI
Bs2BiKynFlTsKpZkR2ea8BTaQjbdmVMCmhQAie5QByZZCti5LD/6ReGXb3GweoCxCTlSZHqE47pi
rLGrDpvMwK2Tmqjz9oXuO9CLRoa0ib/NL4p200QN2PLvZsis/yj2Q7NpPzL7EcghSSj6FQPNv+az
fgVsCRq/ha9RXC9nk4L5nsPpwXwu79wfy6a/j+/Ge3uPKtoOExPQ43DXpn78AwWKy279yewk+vWp
feEqSV1n8RQD9nNoqFxbgfVzup2ClIx3Harg79p2ufJCkEKNZIi+xf58Ve7znf10+StWne5kEoTr
RWeMpWoDP9fHp4aLfxoucDZ+C754SEehhgAZFMnEr13anHUFRxOac76gjus4oylQx9kRQo0HW/d7
p78GqXWTeJv4tvhxeXxr5/qpMSGc8tLRS2IKY/Mh3UFASsfWkh2Dq28p9Otzwhc+lWIYkmp9r1R9
nh0HA8IVhe1bdvcrjgYym8ahps0tD0sNj17H0VvKZO3u69sKBURgUlADxh/nB2QF3cSIQVj0OPs4
H+ldlQXlQ/YKHPm4HW/Bw5veqL73Vj0ob8ob0LqXZ3h99MDuoaEAPZhISp+bd/ReW9APnB3tu2mf
0iB6pmgXeI1uI7Agvv4jscYfJV92DbKYvLiAjitLABAkrKbKFLPs2HbTTh3vQBLzM4XEaOUSQBa6
1reCJ5me1uomgaOCexN1S7THCyNE2rkuvSE79t+dXf9E/eomT3129cedAPxEOrEjjA3cLmU9ZGN2
tKxnb0G1zg1K72ia35X90E6S82f1iju1xmf6JJS1dThtWsJaF/xCWuoxCvrj8g0FS2kKlXvA1zXD
7kDNAsVusZoA8TsP0gqYv6rI/SnZNOAK9ptkl7qhvR+eJ2OL9q7qmTnXOsqkoHC77DNrYQpvgP2P
eeGgL5VljGqKgW6mH8a2w2F++ffX3eP37wsHOXW8aLFS/L5+bc7QFAZ9THntOI948dS2RRqJuf+y
cL/tCWd2NrmjRgGLOJbM+MgyZ1vWxb5zb6PK9iNrH03fYoPoueyxJVlFkSRn0MCQYxcwa2zo8WCH
lydx/Tr8vUqu4PxVmWYRazCLw2YOo+9o4gaye8+elVcvcLfxAXIEYKGbf0ZvzrupEXA2bXKL6H/K
k/wZo5x8hrAr9GGol4HhM2KaElV5H4abtpHlRHj0+GVDIGxGyYnTTItTqYBkd4n51luC+PDm7Gbf
uupeUj+6au/ShybMtpcnd/XKPbEnzK1qViD0SOfsSKttYd4tqAF57N4Yr635Bv23spOF/9yl4Qlz
iO7yAfU1mAPFPskGUtyZ26UOmqNDfau+bUdJlmy1YMIp4/4zn8IToe69TDVjzOfoF+F8h0DiwI7/
LD76OUMAJiXjW93vJ9aEt0Fl2APuiE9r9VH3TX8iwy/L/3V5zVZPrRMrwrVq9E48u+2UHYsdyPAC
80rWGPcVNsGvmxMLQmwEgcoSLEuw0H+frhCLX09XRViHGcBHdNNt0UC1ne/BVXF5XJ/MGpe8QziO
l6LEsziBd5hbNGDSd5OUAQsAVQMugR68kNWkeZyDJHhRturOeEv8ZlvtIKEY0p0VJCTy541MkkS2
IYUjfBkbu8xdLGlkFrBjOS2eJr0MKLBmhXeJc8p8fhMKBzerEyCfEiU7puh949yGUpb31ckFqgqs
kDYqiOgoxNY8udQBuUJ9IvXwtNsMCuI/8zAemu3wD9rQjtNDfIXGHWRymN/u2LHedr+qV7YtHo2w
C/t9H9Tf4p/1Vpra4ftdXPHTjxLGbUR6CmZgfJRy0270sA6Y35E0TL7zDh1zc9m/Vg+DE2tiP8kM
Km2W4yWNi8T0Ux+dcORnSQo0CeVb8HkFl819UqpcGJxIJLPoKF/aBQbXhyDd202v/2ibBA6d3Izf
jRs17H4sL21YHKAXtItualxb2TXCHZ2Mu3jbPblk2ilbNA3tJN+17mz/eoJYSEpziD9FKr4rUK+V
G2Vv+sbe6H3w0rcVWR7THT3Mz8au/I5H38G+Aj7GuYOwEWg67JowPEMf45+Gr96qx4xE32Sq4l9B
3zh8TldJOLLZUlhKRbFKBtBKzw3/z/HfwNLgHz5khAWrWdtTY3yuTnaFG9d5Y2Ywph48khJju3nV
iEmy8LvsLbgWJJ1aEk5tC6L1psn3X25+9PmtUf8qZKnK1XP71IZwbveKmkE5kTs4Ts3kBnB4dCgn
m3kTBxMa35C92T7/uuxNq2/MU5vCoQ3BaujWMdiM3XlT92isKwE1i/JtF8+7OloOSs926djdTbS/
cb3k2zBGmzqfAmWZt4bWhLHmPi39jSKrZkhnQzjxprnPPDbjy7wHSN2SOTR2fVhsc1L5ij+ESjC/
lgcZ4eZqDH46H8KR1o9jk4wL1lndpvfLDpCMOzMoNk3QSWLFtWDjxJBI4Q8ylchWwd1+HEPruFyZ
xNtm4UiSu8sLvOq3nmagng6VrC+SJ4wydVaKmIKxtg1abVs4lZ/J6A0/b58vZ+VvK5+zerIPzSFi
Frju6VFr92n2S5vAKe3uPLyapnm4naCBkNierw+1n5VoAzTGXaL5RTT7HSBu+VI8jmjBKPtua0TV
Zqk7FPnMHW2UMM7asHOMG09tr6Mmf/BoRAbWhJcniW8s4fOBvAOHHPLpqDiJeYBaG4HqLTrowtQL
qCJANW4kvg4Kw1GyGmvuBU5K5HQASge2XiwRFN1kThOUFI5q1+wqN79h7SaloQfCYvrUGwEbYl/P
ZfmHFSdA6ACOVzBagRftS3wy5y1eeCw9xgC/tUOyMWxEz5Ws1UViRsxXzbFJWV90SHx2h2TIAt5p
10Gx9/JirVkBhBFFQXDEu4BMnp/5WMhey8CrcGTwn7BXP6Sl2hV3AELytwX+BSfe3Che1ZkMhdR8
Ka+gTnko3GnTtvPz0quby4Phh5jgeS72JfhLUOoEOpF/yompqF3AzaijKqznIR3SwJ01I8ynJeiz
cLJZvh0SV4Io4if6V5MoyXHmOuQ0haRXOkJiR/Mwf+MUlmjja+kYZj0aB71yB7yD5E21ulrotv+P
NeGFqjlscrQKWARzDDr7O41+RLKISDYg4VUKLKfLekVPj52zTNsodrxAKTxQwBTTR28lDslMU5bk
X7VpAAWNwNuCQqbghFrSMkXJUepDw7GaXG96B6I9G+gOX3aPlUuC83b+a0bwRFabtR5XqJ02rX5f
jslGiyNf6ZTdtGghqF5Sju1RJlVidnUDgEERQSbnwBPRKbletJHFLIAhsvHnZC1bT0+CkeaVT9HG
cnmIqzsAGW6glXD6muLVYUO9dmw6DDHV9o1vAC1rgHyBNJtI1hUnsyS4omLas8FK1GXQQqXFT22M
DtZjFs7dVbm9PKZV7zgZk+CRaEvoql5D/ZQ3a5UhSw9u6Uf0aYz+5iw8MSQE2yowV6ZLuaFM3WbV
oVtoWDQSKOdalA1Wp99LJDj72AwgQ1iwRInZb0HLuKm+J8PWdo+a8Z4X29JBOc1OSMxmn7WSqeS/
/eW0AnMySErRXg9M7PkBaZuZYlsNihDG8rHEd3/et4iCJXS8//19wSkcI2LdMOL34/SXpb5L75K1
7+cMjSiOQkEHBJrn3z+4zPHmDvpvrG6+Fwm4Mifdkylpr+3XUyNCqNxZRV5Zdfa5h4D3ougAysxb
t/912a3XznK0BHKVayQgvpTDzLkbU1ujoMH1rin9aHVFcu6s7RskEKF5gHo5SH2FccwWaA7yHpOF
3JXdzls1VghOBy7Rp2TSB8bq0pxYE0L9hDp95FIgcLIEQqVEi6oumJMYbTQ52A9orw9hodLusQKZ
2+K0A283Gr/1fWkFo1awYCzHJ5cuueRAlHyW2LvrLm3loF8aV0saK/4IascNbdVWYmV1LZGwgiY6
AF1IKp37ZcuauRvsBoBNY/JxFMoXc+3uQnvevxaEnTX05dR1PSwAs/xQ5XSjTBFJ9ZHYPeRRTVLr
5qGTCZWteBBE68HChhcPtJDEpI3WJRovzePmgmp9N9ArxurbvgeTUMd7hZJ498db4syecNI7bjE1
TQN78COSoMXDia/n5i/u4zMrwjGfgACySjRYqb1rc7rO+19Qm+htyYt0xSVAqYdaqIfuM4gqC7vP
BO0IVRvENKUb7XIr26OBzJW43YpzgxYT9EuOrkKyR6Dtuzz3awnBsx8TJr8H8M2mJu4llvXZpozT
PVOS+JZ1VThnqUZSWlabyql+0YHSY2Y3wJ0Z8cvcGsueTb2sVfsTWCLcVfge8PxDIgasNyJlqB1b
qVnkuI1jL78q7eagxt9rGr2kKd14iU3sGgl4A62bCwHLFkHGhbj5Bnz8W4dSLoL+pmb2j8uTtLoh
gAjT8cLg/JTCohqx1xW5gTlSlCBdQuuqGR6RuUpkqTiZHeEwzaKm7tQZwVVSV4ch13fqMpAmsfYa
NKbbrNpeHpb9NSxAMPDvsMQXu5rbhTX2QBy5E3gAAqh6RNGhkZEyyawIRxhznLqYEyxoQdTo9pU6
z5EhOUDWTXBxFzTGcfTp+TmsZVYXTS3mTc+Qmp0OY5Abr8Zw9zfT9dsKX72TZ2aTOAkdclhJHQJh
VQDbaSg9pVb3NroLQTuISA2UI4IRZppZvwB91rhuT7LJcnxQgcrgXdxhv2yyEyuCQwMn45amDomB
1js47uibzNhGyy1TM2JBWq9LJdHvumP/HpXg2IbDMuQDUhTlre4qs+snmr/X+a1qQ582kdEiXRwc
SGWFW7nQWhO5WKCaMkMHFzUlKQha1Ne+uoFmtS9NR62e+KBuRuUKXMN4f52vGJJFDlJDGBtY+HFP
srdRRrFt8i3yZbnQY4cI2EYHuSM4xWCCEaltMCKvi9MwK5wmiN2k8ueGKmQeyuyxB18/uKZoHjYZ
OGhit3mdDDYST0lNqOiwCHKgWFyza37NE0BWcQIy+CUdCh97x/OXafxu5awnnVY+J1A7CZwii64A
bnUJS4wYqq1zBPTGks7PXl9H/qDFyc0yxlpQVeg6rZsc0nTNAJYwb6p8c7KnowZNXoiIlU6oxaNC
SrO1QdVgGJvLu3J9+n/PjTD9idtQMC7G2bFOxqBOhkCJJc67erqgcQzgJnTigQ38fIFx6rg90rLI
Zlt3Wnw05l2uDsSSRV1raU3cL7/t8JGenC92nztZpcKOfSi8MI/A8+NHJmLlQ/pT2RuVZOJWT5oT
c8KhWS0ZKhEOnCq5Jb2EeEo2ZYLDQq6l0yMNv10BMWretIfl7fKqywwIq24PXWtXM+YqzqKwNZ7a
EXxh+u2UPf//7AgHV5kbRt01sBPlh67dukAEMzkznWQ0IqdlX/WqVhiYruip/+bepo+TBAOyeiT+
XmshYvwfRxmqvAHSE2VYDRJ1Kvpkd8mPEdSdsglbPelPLAnhJLALhr4UsKTlG7SR9m6IdxHaLVVZ
N/X6vv93t3hCOK/HxozSOQw5qMtOKRmSa2wecnn5V0eDUoaFyA80CWIwarKxx+rz5W/vPQCsFLvH
rnSJ82HLKCtWx8Of6/gHeQ4xhmFKXFblVAL4oW4R/hJjKkgjw5GtjscBazzP+UPvRzjKcrAZKKnV
ZEeojhho/CuZQwonIWj+a2xJuLTqc0h+ImsNNnO8Vs6PM2hhRkVVISnEijBLQ1D5AYFXFWisDWsZ
xmn1LDuxxTfYydGJdPyYKT1suS1UYEkiuQFkPy8cZ/oyFJE5AsLc98gKMWo6QR9HT5d9bdUBTsYg
HGlKYxSto2IM5fStsz6s6lCniaSQsLr+HucGhggTiIKF9Y9RYsCrFYkhZNyTBS2HuUZANU0q9Tjm
kvVfvc+g/gAvAzAYWhPCosQ1BGAWhC2gsc9MiBUt35yxUbcxK7UgnvvUR3PatenOZjD3Uw0hXa2W
nN5rU8pLtmgYBtwHSfhzt8gsxkkLKkzp8k8WP05/0SMKDdPfvy/cDrab1CVtAbdu4i4oqU2c8kdj
SPxirfcLfIpYLQOJfXTtCotmNOBqSaCod6zHq1wFKyuy1ceuu536nBR6A0lg8CtWQLBgQWlxl/Xu
ZrQ6Mlm3TppJDsS1GUWkiNYrUJHwY+R8Rvsqs6Mpwbdo0IoMkBNq/CrPbwYmewqvGuIkK4DsW9Au
Eo53aBtGOtjD0e+z6B9LVHqhkSp9kGLfhZf3HV8kMbi2Xa7q4EHc7SuxStVNSe1Alyyq6NNQ98d6
vinVfbLoPmOvFVoZl0KyDdeORswgFEJ42hzNoOezaE09nVo24SVJ402xa72SgH50jnU/mmMSyegP
1sKLU3OCmyZFV+mtpiG/ljp7zSse87oAyEBrSKum+7+Yzd9DExEZg16BEWDA0NzqGe36JBkhIeEt
ZIKOxZ2RLIEq6z9Ya7EA+QgeR6h+gZpG9Mmya9JsSdGeWU4bS6NXFdiS8ntXm0LXK0ieBcmVnd40
qYx/dO1WALU1NAeBC+EsAeerWGq6PdgmEhtJk8a/kI/vfAXamH9xhp1a4W/Dk6sNckALbjeMDsIj
u9rAEyfbLJ1MX27NRU6tCGFbkUMcoM9hxdHnd50RBHEH0JL5qSmDuaxtbHTjgPgK8QfSfMJdyuAc
ianiuRwhXbBjRfEDjcqqD53cv6gBgN8Kzzb0dyKwEcUHpsYthoi/EezF7cJioUmQs0ZG+r7qBb+t
iEgAfY4dxTCRsFGMDyib+aCFkZy5qylRIE9AXAK8i/tFyrwr0fxodKhMWU3oAe3fbaonVfnWxJAT
uPK6j37az/+gG96aX7O49PPFL6q9zm4v7+y12AHE2TgkgRmBt3MXOnFEY1H6zmlqNAHTfTrGm6Ta
N+m3wZ43RiJrz11zR7Qd4oQEeR/IS4QTS3HatqtbIDqGqNgOzH8r8thPB1sys2vn8IkZce0SzS1q
R+W4iqeeEqjYuv+ob1F2Q2VNPmt3zKkhYRNPg2E1Q4/bjP5q32CKTuR+UUIbkhSSq2Vte6HMjFMJ
utr8kj5fJTdlPBTCWX/TPoBA7s9hL1y5899fF27lFhiDPLLw6wUwLot6dKxX2qJeY7210e6yu60N
BOR9aLyHriZ/fp0PpFAKsKzxDu1yau/txrpPqm5nKR9/YQWVBrTMQXsIfJvnVuYEv9qBAOhYdBBq
QAptfHDmQeJmqzUW1HyBtvqUg/aE+74fqcqmHOCaqQ0bFC2Mpg8s75Harl+UHsnnnVds7WQLlhNS
GgdFdTaXh7m2nyA3An1XtHu6kHI+HyZV20wfZkym02Y9msS9TQ1sVgBW8pbESpz8cfqHa3khduM9
/MDyC7O69BBPqj08Zbqp8YcORI/NuOOJE6uWhBtfBwZLuLjglK7ugIDsfGBL7zlx06LtCg/AFAwz
oJlR0zac0BAYmdvLk/jVI89tCR65MK1ndQZbxbOdQzoAl6TEwvpoEF7z9nNwpAqbt3CVumQWnmd0
BNoz04xsV1YFRBXt1COuQ93/pz1hOy+g9rbY0AMXoqDDxftllL+ww6SMJ+sTh+Q4yKjwHBQl8bq2
iavBnPE6V+rvwK7eliz/psRQlbu8QCsYG4gNomqN0AKH1Jem9ah0C7eMMR4tL4keJ75TqMTG26SJ
M4TxUDnysl3O0FrCvvf1vqud8PIXrC3g6QcIG10p9NFeFjwIM+9Js66pcm2EUrm8lYAXw+QqTpAI
t40v6jtqyUyF4VENXb6wa2uCEmgyZkHcFDhZ0AJkJv5glcRsQkuGvV1byhPTYsxbxYYbMd5LVqIX
L98CvKHJki0r712UtXVEbZy01wGJ5/methysWj11mMReCa12577V6INHpQPEIEEy/5zmoLEGH7zd
Bla0pyAbiw5Zob9cXssVVP/5dwi7w87rsWkZvoM+fzDfPrSBdfwRvSWb+tk7QMvqYN8WD85jHEjs
8tPx/EF6bld47zfNrM1WCSeKn+MyLE2f4zxqou5r/aB2IXrOSlmecyVXA5vIB4H0gpPCqoJN1Suq
MSqxc+KyQxe+6TMIw0805Fg4Ozr0Q0OM/pgskmhlpT/h3C73t5Og0m67YSk0zHFFlIrcDPY2Cczb
5gloTER73X3jEjsmCSXji0xmffW0QLEY0goQ7gbZhTDmOqWg4VBw2pqKRdT2JxR2wiSZtro3bfqk
us668jZPN7o2YOD5u1XOsrDQWVtpSMwhuOfYXpFqpK2HqMkSFfmjefwGdeiN7rEfiLFeoI5+zQbz
7W88C8lYwBAhzGzoQhjQLxDP8ugCegC1CoB0P6TKGJO5du+tJzfzmfrSTnsLnK6Eqj8u2147GeFb
NudBwD0gsuG0ToOidq+jhHkDXy5vjDLMJUWO1dk8MSH4koM4JoocDad/ErgFJdA+IbVNlLT3GxlY
kPvGlz16YkuIBQp7MeLZMZHc7t2fnWeSVFPuL88YX4wvJiA+wRVRsV5irn4u2wHJLjjHgqjQ6JQQ
xadqAK+a9pEq167Sk0oGAl873Q2skA0tQpAjiRlbw15mNVlsRFMWtr/9Do4nTe+Dy+NaXaYTI/zv
T7Z81lY1mPUdPJgLrwozz47DwVPJwmhGaqdLSNtIBa5WvQ+dIp+8GEi6Cfdym7m4PworO076c6km
xKXPzvReAYT452MDQTOeWAY0HfFMOh9bCuK4Wm+xwSaMJABKczjOkTUE5jKkvj7Sf8D2oElsrp7d
vDANHjQee3yJgaNkmAsPd/JoXzUv03xrJ2hISGPfKD1/yg9uc1c4kr22NqEmMIAg1YebwDvPBwpt
wWEwXGznBHRMih9lSEErt2alSS6INWc5tSM4y0JtKMhDhvM4TO0PtXpgNNl6LyCv3MxK5Enix7VN
DZJdoC15OhgByPmgmqWuqNKl9Oi8aKBXkPGGcycTN/TpzwvOYdTQeyrHgh6b5X2MI1KDAb9WHnrl
oHeJP08fl31xbTOfmhOWqEb0BPBriXay0SLVeOeCqk1K8rl2SJ0aEdaHeV3S5C0HBg4eeKpuozEP
tOnOmgLPDWkMyJcUSM/TqpemUdjLpdJNU1vCZFxty3aXxc8g1SUDcsxK+9KxrWa9Zot5d3kyV/39
xDWEm7MGteVUdDlF4gN8XNo9OnKIpt0syOVcNrQaESFx4zhcxhOvZyGr3DOdRt1SUdDGbVsbvGNd
TuLRg/hIn9zMSrpNLTucxspv6X5Qo41WLGH1YIEqbFGrKzXqJTtwzY1ACeniUYoGK9RyzzfFpOWd
pVgtPc7qtWM+4YkobR9Ym9zPlCJKaTqyU8KQTcUz0ym36BE5CaINvzjTdcxsomuy2V1zV5TSkACD
mg3eFsIOV/XSU5rFpscKFI7JPh60q66Mr3Le910ejIU+Dq0EELx2qKA+gNwEErhg8xZeEYNjzCoz
THpsjYlkeJNKAWgr3eKc/paHCki24DgWDpa29aIxbVAUdOMbdNv7mXLNu0THYCzelyutRneVgdIE
XqRqyMZNb/9xeRz2ETd8qgPwpr9zF2kSZaoL/iikvVtuklp5Kr3ozxOb50aEHWgm6RyDHw+vwqjc
GC0lrTP5cv7XNXc/GcvnZXsSncSs8TrXwEMoZ/o+nu6Qm9zJ/XDVCkCWnJAcHS1ibFfX3uhyxM8x
W9CoUWoA4Dal9l3xehm909qlg1QSmmVBkswb7c7XpvZ6FD5dRD61kvsjJNUTD7V2E7TDBKfQtmex
CoGARKL5tbqjwbQOGk+4I/Q8z63GqYUSlcrDg3Y/K85Vg+aPHsvV/NXwuHgD6ChVMNzo54YMLFdb
8uEBdL/LDGcHDi0rw+MmNTZFNUOPQBZurS7diUVhP6tom00qCzFyQ+e90Wz7GZItliS8Wl01B+8l
NJtDdENs2LLaxoi6Af5B7Vf0zrCNFe218bmpcfm0krrO6gHFK0vQDsYRL+o2dkneFij7IKXjjN1t
XOjKTVU0fXj5XlsdkQvoPJ6dcEYxJWzZlQOUFmKrHllGXv+YR/KtZ+DQuWxndXlO7AgOoTKHprOL
Jno9fFOJ5C5cdWs0kXAaUlxTIoxusKAt3CQu8to6uiz1xe8mEzJZt1UhCTeMtYsKXL8Gyva8/ccW
vQy7dtHxaDm6bHTfOoVawRxBNxrYmeQQ8WbVbImRNoiXY9Zkug9ijYSYZm9f1YMSIvduB2pemLtm
0p4SRYMIUqnnm9rL8r02G+iVj+olYG3GXtJusjbgqVCJmyJDWi35/VC0I3Foj1RMotc3Q4bviKde
g2BJne6mfEz9ygbkTq3sOQT6h26HqkiuYvwyMTKAozyw7kqmnp8YYtTHtaOQLgJFHuKi840OkufG
rayFHieFPsyd+YBUhn2XUyMPmjpO3hKltSQmV+9VIJwB08DjCtJFwpXTxnZtp8aEuGQmbaCBFMX3
XrRH54V+qD+LfzQnyFofCLrLHrw+0n+tikXJtNCoamSwWgeVxw6T8xa3H4oR70fr6bKltZ0PkncP
LZUoooBQ4XxOqYV+b1ZhTs0GgMNWpY9t1MgmcS1cR9n4kwoAxBBi/IgcV6v1ykzREKXvpu6Feu2t
CniSN20bb1eUI1HzhvTp4+WxrdTccK+d2BUWL8WvKoOHuCuplJqMKn1atLS5qa1IvSqmuLyLyzhD
28s4B6NrKftI117LWDOCaS7qPSADMrWT1Xf6yReJvHYuUHCNgvYwaCiR+uj8iLWN/nP4rpK+CqCp
fXn8a0cV6m9QvUQNGG90YfgKY1rXJzAWZ2jZa/d5gebfIuwx139jCIgfJAFQihBrVmliztTDqXuE
1I6K6oPWdcT5nnxctrK6KYBZBN0H5K8gB3nuqmxmYP9scQ455AcI5fxDvv1f0q6rR1Yk6f6hDwlv
XnHl2hZtbt8X1BYSEki8+fXfoXd3blU2W2hmNQ890pUqSBcZGXHinMsGlg/7iQXu4hjbqu1yALNQ
3VOgQXPfbMFislW8j9geXcE1wR/0P1rkfDzVjDTp+g4kysZ75SHJR9X2RcibrRRvAZ1G6nI0r7UO
UrfQBzCo3eVryj9Ll/KMBP3PrHJOlUatNg7zrIK8wgWd6i7dkId4bYd8p5V/+O4TM/OdfRJTj0KZ
hUkNMwO8qK1BeRHaVxtiR7+R4rf9+goNW8R9Rh7QQxnALXfRbec9fk7eGtRvabxIuqEgjYAGbRvc
eDulA2GJHOJWLScnAWtOBTZxVj6NqpfVOl5mxcrhWIpGEAIjSQYmeLw651N6MnKkCYkqZQlFGzIU
MSyRfKDB8iZL19Jki3Y0xAnAdqM9nr8dxwowAgBMYKe+H9heNXegV728XRdMzLTCmDV9TgfwWUaj
nigtix76mJ72TA/xGuPuwgmXEMFrULRFUzxuo/OpQsmrZaQY6Jz3UIEa2JYdNCIdOfz7S3Jmh1uS
Wu2MXLc6epWxL2CsQYewikZf8L2Ak6ADHwNBJzAvmBuRNDUFfaRXjBr+2F3Pbau1+LmKsF5cEh3y
4GA3AZiOb3KPI0sQaavTq17aaPV1n3gA4vyDVT8xwfndyKTmUCUwAeRKne9hAhz4l00s1eFmjJeE
5/BMH8U3WSDH2wi0BQYn3GiH0E98XNd244zbj8e1/M9SVHBmi/PySKN3SlzDVpI8Gv1e6cEKDpCo
BUFxMXZz3QV1dVV4PT0q9H0thaEsboyTkXIen0RtLpTzSIXYtt5Nao+H6Ka7Eh8nHylahx7epG3j
DofGI37rtkHi0G3pFo/tBprHh9FXt5WHQgKZiVsDMM2teuqFYO1sejgHmesVg9I6PvBJckVvsKed
DGuGo9uVE7rPxZ0Impcny469y3tgcSefTAx3+CG6MyUM8dkV7cNNpXm9KG/Myb9sZNHDnBjhTv7Q
Qr9aZzCisQeE15lwFIdnyRmtlQ39jabi7ruzWZw/5MTrD8QsVG0ejeS2dnnT7iXf3OmOgvdD4cRO
spO26Q3zJ9c46G7pSDe/6321i8HIt1FcUKe7oqv6oHBz2gDaX7JP7yVo08bb0dYx84qdusRf58Sc
15b/6rnUOKeecT/yWURmhWMpz0BW6IhX23FyL8/+EmoFUD5cukgzaqAA5o5eHIqtQQWIKTA09Cv2
lPlhis7j5qmmXlTajNqGnt1mxsq9tXTmTs1yZ07WhZpqBMMyEsNvBjS7pIN8Jentq97Fa4qlCwEG
xgg17Tl7PzOqn6+8jm0cKRrGmMr6Lqk3yLJJeeTTraX5tbESsi7tZ7xNkdRDhAGxCM43qyQMNTb3
pdZV5SRifkBu26uLeyIO4LH++xmpuV/hL2Pc6mUUyg1hB9i2Eo83mlFfR+2LbnQuqUpblFK/V9fE
xBYXzoJuFbpusSNNzieYEXJ+LEfTVVID2jeyEqTLOvqV8kqV7AS9IdvLG3TZHhKyGsQqAOjnTq2V
gIrM6tCuFEm737skQbw2sLXX8Lzb+EOGFAaKKajTIpHE+SCRDJFczx1JTHoSGfM7pG1kEsjlr1jd
9e0ukmObovXXSD9LdZtVz5fHuORnT81zYxxzMk40ZNBQCHXAdgtkr8IpiMrqeNnO/Lr8OUxUwOe0
M7I93KFj4D6KgKxF65fyooraQUmabZUFsvlaSnc0ybyuWaOZWB7aH5Pc0YuAFgYABKgp9EvULijW
PtUGGL9ML1fGtnTsUIr4a2zcvoyUTJikDEs4JtWm0S2Xjd19Y7LYUfTSFqAxcHkul/zyqT1uy0xE
CNEUNu9LMBkR9diaH5cNrM0ctynEvrWkcDbAHrQ2dlgRqNqKE17bD7PfPLkRywQtGl2JfZe3kCej
oINtccuJdyDeU1IKXaUvBRivy8NaXCcJLSY4yiLUQrl1GpHdFGQFIGR2NyCKiZy036aK3bDXy3YW
pw8JQqSD8TL6wWIYlmIaTjOELamNtzHsUieUwuthWKPsXNwHCt4TM4nb3JN8PodaSTUzb2a42vCo
t1tBC/7BOEAvIaomNBcgu33++yRuC6TEgDfqQTWVaUCuAFcqdmu0A0sFbnRG/bEz75WTvRCKYyro
PWobggRToZ+lYJpE8/4X0nCb3pABmylVh1bmC7qrGjuv77QUqG55uMqwmBG6Yy+Pe8nvy3DGyCrL
M+qaG7ciDOWY9nOFDLlCbYd0/pTa5poQ0LIVRJ8QMAMNH68DJEBTWNAmjBrI4Jq9NXgSqv2dmq7E
noubEdRy/zHDOYss0vsGtEooHIExEQLH6YB+IPo3cYszph8jwBoiWoQn5Fu7OxG6kh3yDccY1Kej
1ts97UCJ+ybE73m+cry4ifuXLcRTKCJC5g864+fbRUJXK60Fsz3qpPdzJvvxMDhTF+1kee1y5l4/
36ZQccNO+K6DKdwJg9ZgZ9RK1R11vfX0/rrKp40aAgwaflCD2RF8VxuTh1Zf6/Di3ONsWJZmVAI0
jSHc9B06nxwJIzMrJe3N/khZ5AzkzYz3JBYdmuXOSxdqm/ZvxlazQTRlfycOUJ4Fm9v5pNISXYXQ
lBGPlXTF8s4JY3YvD4lf0G6luriwfLAE+VF0ZoI1mR+aGZOqSotEPMrkmcl2OW6SSAbsaU3na2EK
oeJoANwBDkfkoblgOJLIMMSTJR7TyrhhcuPps7MAhYJR2Q2YNdiQvBXZSlC8NLhTo1xQDA4cjbRo
TD1GNZ5t8U6MPpT6OCpvf8tDfa8W0qfoE8b4oOXNeagkb+K2HDG2+EOEBLWcPOmoP47K7rKZ+WdO
gjaYAQYaeSsU2OD/AeY43xSsiWpIJ9XSkcXxizyqdlO4mSrdqHGH94zTxmtsFPyTcLaIBlngnFR0
eQEWzA0M8JtIVAZVPaIq7U/NCOV1bWNSy0Gx0sbtfRjMwRFbFuCOPQzk/fJ4+ZsI5sFLICNfCnwO
WMR5OHRXhQIq+ZN5hFTnpolv8iIFoszC09QrxMAiX2x4Sab7fFMq2wQE47r+W7gzC+/yZ3Aue/4K
2dTR1mkY0MJAQ8f5tFtjruQhJDmOVACOLddz4dAjTYq5kJQVWAYXEs2mgHPHfMuAuKCWyq0wMUcq
AU0ZB5mo2sqVJdyWtT1GbKbVvTwoPtE2m9JRdpo3rKljmrnz2EdCnBkgeQgUPL/3UVT+6nsi3aRj
LvtaLmTPFpUldxQV6tRUnHalpN/WaV/v07w5KLogr0SgP2Z5RqGgmxT8iyDpghzf+SzPWq8Gk/A9
nXlbdw+gHfVSY42Lim8ZQVYc/QQShg1/DvU4ftSphPMSf486crMv47Zz34Zt8kWc/qUAFzlzTJt6
qI8n9nAXrlVz+ALjv63Drc/gfgQy8/12co0wGWG8MnQkGEy0c00PRhbELZ4mxEvlr4JVnixDdVHx
Li81F5f+yypoPuYeaBl3J7d/RTkyoJKFmU3LyNOgTNqgTeeyiZ+OYp7XExvzN5yMDKPKuzGeV+8X
cAeyk7iWRwoISzGbPRor3YvL83hijdsrAqG53IkNCVqvR2VMcHS3dSNHal0DZbL/cfq4M6lqQlqg
s5oE6ESxQ+WDxGuwZr6h6t8rhFo4sg7o/+R5HpXQytqox76obbZLD9G95XX7NrE7T3QhmL0VHhpX
W0M7//A185LNAg0q/iCs5paMQMpWT2WMK8FN7EisdWOD4j5uzGNN0t+ZHK0s24/LmDPIrRqlMV5N
EfYIXjF2ZkX7RH6r9F8661YMzT90dk9+GwK9P3pc0UprcBu+JhVNZW0gAZHUxO30ULApIkanN8XR
ubzx10xxk2jEVEYfNEyNNBgF0xYtpIbQ2nLZyvLxwrMSFN7zFcQHaTqkTYZJDnG8xM+okNCK3NzX
mXJNhj2lbKe89nK5E6hwkxprOIWfF8U8mye2uRiKhkolN4ZFAtVwJupAxpr5UutU4VspXJcyMmGA
6YLMxi7JildZ2DAg2QRFL2gVwd/xrV114lSiSgMRd4djIRrFLi3Ho6UOaMbOpXulRTf45TleWMmZ
aBVvJkDt1B/GaAEMV0+wkpUCKoM+F46CRvNNZ64JIC2cOwj9QdwMcGPwi5vcxZv3JsWHYC2lW60N
StUjio2O6Gwtn784IJTr4FBA04v5O3fJQC/ESk4E5C5laytYjym9SUxpJWD5EdXjcTIDS+BGDNQH
eYWINmqruK1oEqipja4a0lSuIB0TaVPghhtY4yprlE48DmR2lmcm53Gf7IpUieVozOMkKL5A6BkX
9q/cNV8+ZcC9UAaTLVsHacnK5uBLoP82ipgJqQG0X2rcIZBygP30OEuCSXGyr+Im+616/WZC0Yil
uwyk6Ss8Dsvz+sce78ISrQSWAPa6dm89M3ofizbJHXQMy9pG+Li89deMcU4sr0ahSRSWBElseSzE
6y8yHWNwDSHIrF0/mHhaRCuOc8mlYRn/jJBbxk4D0QESzUkQhb3dqg+laA+py5TeocrgpeFn1PtV
fbS0fuV2WF1L7kKnOlXEYcSeld6LNtl1krkVHstoDJIGXUwRLgzDMbvYsRLgX7uVN9w8l9zddDbs
2Tuc7F6VdqWYVZjrURXQYcm6CXFSmXuXV3QpQsKDDc4T9UJF0/hIs8rYWHRJngT5FWQIbNnY0GJH
ZHDFehWEFafDGtfS4h46Mch5tQzZ19oCOV6gO9MWiLYCZxGN0OPzyl79jtB/TOCJIe4kluHM7A7I
TkCexi8WGAfzM3ttI7v36K2U2e/UVvYvVzJEAgcnP0qO9LgytbOBSx/AH01RHZKxwfYpRjs6joOt
XPe+6Pdu+dBsjJ27Ym4+B5fM8Yez16apG2BucGPV+S1/3qm3zINy17C5su7c5HOtRXJtJbmDyWII
baQCtk4VXqP65WhBj1SDhKReHx+LhyQh/uUhLl3zYGee6Vf0WTKMMyhI4D4VVKxoz26G3pfyL/q7
WstqL0/jHyPcoS+VKBmjok6CsJQzv530t1iuJIeMwxpGYylgwtkzIHs3Yzth8vyI52mS1yXcW9Bo
Ceit96Mf7pSrtn7U9H2UvJeo3T9A7x7c4eKKU/0vh+OPaW6URi1rOfhwk8AcbkP6WesHpUFTh5OB
imoUD7XsVuW7/tC+Jq2j1k8RipvhO2WjXZf3mvWsmn7C1hRzl5f3zzdxHi/LIHxkEUxHlAihq5Vp
62eoKrtoKgugbe5d3kyrU8CFPcgRZwRqCLjM6tivVEieTLSD7NdbpHV3TYM22GGvU4ex/fAVJ9Ku
N7eD5Cfpdmp9VqAJeMJFe68ou5bGK2d5+WT9mYn53098f61WZqXNqyNmB3mvO0O262zrMboT16Q0
Zqfw02n8ZYlv2NMaY0BDxzwJWiXZ41gRt1bzNZbE5Zv0z07nAQ6FasUm6zEgy3qUDQ9AWRBcKnbm
ms/Jfg1hvJS7AXYDCUFkqTUg97jpE+JWaKKmwxWTeaJ1E44U7fYP0Pa0R9kvrUe6S6rHvnYO7MOs
D2PrU2FXS7b08k922J/v4O9W3UqHVlThSnJ9W0yO5rf5Rp2uqY7eSOM202/0xG1YbcuaC20Yeyjq
uRziqcZVWt8L4bYVXvXMVo8rn/UjOzzHxSefxd3ASTcxheqYnq6LXwTTz+vtGG9peYvHWk0LVHRL
Z9LZvmLb1HqXk5esA1XBEQn/UUm8vFXtONyyEfJuLvA4OypfR1nhTpVxUHqbmqOXkbWyyrKrPPlm
7jLvqUpTqPPh+fBY/KZBel9eZ5vB6x/U5/g+DYQ1LsDFW+DEHnd3U2UEbABd8UEZRpM/1mjrU8uw
chqjj3aX1+O77sWfQXh/EbEK7gGgZs9PO82qBtk4HI5ciaCEkjkki3Zid1QASBC3DahaxPZBmXy9
cSazs8PsAdSi0mirGXg+bGI0dhatbN3FsPD0mzhfzCBrJoAuHfNtCpt6elFR2CUJcQth8pXmPYVI
AOt+o4bhr0zGPLGXJoPzyj26pdSywZmJo0ORB0qR2Aq5NcCNO90WxEd1Mtz3zGXGFVnTu196b5+O
mXMb4AhSjASUTwEThWcshZBEgBZLdvzLlNdIcZf87omt7/k/8fA6q6ykwX9BVaAZSQQOdO3ILN2m
pxa4Uw7xEalGsSkJMhkyB6O8y8oazQiyIxqrPE/zb/1YNHQdGuBRQeGdzzpFBO1ksojR1LmHW9ET
XqGvvWHOcN1drylPL2/NE2OcK5gmAzRkIIkLatFDzaFv3c5gB+aFMu4UoCmmX6NOVoKFxVwCBGn+
GiHnDwQdxetagc+UuwwINkcDCkp2qgfr1hz3RURA8bYxwU5T3BvCU52tnIolb3RqnQ/th5oacg3v
F6J1bhMhJ+Rag4p7q0d4v3IAl14tp7bmbznZmeDBrvIinqOw4qCDf1S8lsTKjrNriNgIA9j5iBNV
t4VvroUi8/G6tIk4NygNxjClIwzHxnZQvkqkMEB6YqdNuCHGh/FweZxLl+DpMDkHlwqWVjG8fAOS
31RiDsnX3omU3yG67eNoQjTsXra3PDpIKiNjCDevc7u2GwRZiJoRTn6nlbupB17QYf0ma1wzUKrV
XOzyifxjjtuvkZLWWY8+tcBC7wLzomsQXTgaYMdAyKsustBrb7NFhzZTUoIUEATJFjefVZW3UEk1
YTAWLFvpyWRPGpIIl2dxqQACyNEfM9z1IJNcljSCezmht7FiS5NvlLfQVcEBtVVoX2mfaugr4GPN
7WKceR0dQ19LCy161pNv4O6JgVl00hJ8Qy9CgF05SJItfha5w+rn6kO5Y66e3lDpwWT7WshRel/L
MX5zW/w4KX99gCZy1cEo7sjcZoHLWUSRdR89drmtmSC+BVnWpmS+mm6b9Jj2V+Z98ZyyjSXsCU1A
Lpg4nZxA8xzCIfIdKV9685hk4+Z/WiNN5G4eSFa2SL7g8zLoXyR+197EAPw2b1Pq54ldmf4U3gvg
vRe7nShMbjJ1tlmu9VEtnu+TOeLO2xQOatfLOtJnGyt2wSXQ3QdrNGWLqUkoA0LbDjsSFXlu01NZ
bksxAurXOqQJKh7y6KnkIzOu8uZ3UrV2yyS3Mj2te1mZ4iUnfWqYOwZTn6JJrR9JEKZPbfyVPdwI
ug1KQTsaP4TEbt/uLxtc2vIKFCAsoJq+O+DOLwXWjHFW5jX8hpZsxuZWzB7rSHNYshZ3L7mRU0Pc
wAidGggllqg1Dr3NSO9o5tPloSxtjFML3OkNu1IzmhpDSTXmyGnrTP1VSm/75K3Mfa1bYwxeNKcC
i65LyFgBzHc+c5lEwEk4r1QjlU7JcjcESjYDY29oaIlTtKrkKsmamulPPAyeeLMOAgyLeOzxeJhE
EgwmSCjFNW7zLgTF4Gqhe5dBWwddSOmH4jly52ynFYTYYmh2YpYnu0gHNolTCbMtcvN2dRv9Vo6i
P/0Wn4V/Et6emuKcjETQb673KI4lFIpo3UEx3Ca6162VMOG/DAmNIIBJgqOVR3sC+aKCbnlOV6et
iBeIMLhEJsVjRaorWQd3ajWmo52VpXWlgGAJOFAohV7esfMW4d09UM9/fQIXGFm1qQhZmySBIblq
1dgxBGPz0c7Ng6Dal00tHT8gGL9hL+CC4zOSrdgMuVgiHQTZOXOfsUqDnIUkuJetLCZoDMTS2JoA
daOT6PxQGHVX4CLH28QYgy7a9+UTzp0yfZWfOSCb6r0EMi7yMWl+8haKbm9tQ+b1t+bb5c9YGuzp
V3CeoBjBZlDXeO9Fkahv9IIBlSrSNTjjYu4LOFRAtQCchFA0F1BPrd6FdYLgnaLjyxCcoZM9TTgI
xV2IrIJmOqV5LV51zcewmt3j+7W/q5Gntrmt00AN0KgshIH6cJsTsg8bYd8W2S4bHmVx34Hbg6WJ
M9QvMnsnHXVGyU8BFxdQZ9519duouZCq0KRdXfjY/24Uvgos2aVSslUJkN6ZsAO9hUe6tRBi6X7D
zlDm5u5vTvDzDaLrNK+aEdFyn3lR81aI19OkbQVbNUJ7eoohW4B8aMV8Y+VyWHpozZwkAIMA4Apk
3bndZrKsWkSMFNSxCogNtZSDqcTlZhQU3f8Hu+/E1DwFJ+8snfZIN/cTyjVW03pxw6Ytk6QV9zVv
Yd51nI6HewZ0ZgjMZiPi2crQqbiPq9HRI0i5RGEQRq9hb3pGtAaDWoyKTo3O5+5kZF0ZAriUYfFM
KdpFECHV8sQxFDxXW+JGSuHGQEfq09VQ22IyrviWpRU00agNnNJMV8W/s6gu5V3f4x2iDkPryYWW
+0IaC26a6Pk/8MuI+sCnh14OXO7cOAWQ/hRWY82pqsxuUH8nnQvNSU/sdA+sJJe3y+K4Zp0VeBCw
z/EuExnWUh+TOA2UMK5twHpGh/Q1cdt8Wns8rpni/KKajwC0ZFkalA3VNymew16aRsQXM7SRXB7V
ooMCGOQ/w+J11+NKhS5jqNIAChFa5DdmNZMkgoWk9SvSTeU1GnL6bNwLGnJZjtgrKlrKSR/e1v0k
aV6KMIh4TJeJslUSiKvsIAPS53sBbQySK5Mkag+Rkiul0/aGkN0bUUGqL0mMS+QRdXnYgNM1ARNX
Xunjwezl2rIjfajLbSWyunK6TqwbexrjwnTCCHj0NfXepbwSZI5ATQSy7ll2lptra8woKWUlRcRU
em+TXbogKCf2Oxp37cRZyzouXbyICvEkA/gccG2D82/llFIc+IYGlfkh6dXewJ0UqmEMRIUYCMUn
VBHsWEDqmU5X7Zhf98RT04e8D/1e+RyEINQ+LFJ/XN4ECyGyglSMJAHRDAITvjiUWz1tBhZlgRpX
tiyIdi7mvk5Hz2K+qCg2618uG1zyULD43S8x110t7lpE4MhqEHBmQeM3aEN1O8GxP5XX6bENslWy
oHlOOR8MYAVicTS9yOi24Xxw0mZG0Vswhis1yDZtaXdPdO9kt8m+XAEDLZzcM1OcRypi2JK7eVwU
13NsGp8xi181KVtzfYsb6XRQ85ec+HitD0PoxsHSuO/TbVtsUIkIx0elKNxQ2BbCde4JeAxrXpjZ
5MkUn7V+m3Ruwh5XlnJp88Abotcd8kKz0Pb5h0AlgkGVvMyCoboeZC8dHCoOntUT/1H+VR3L0pv5
odyktDNxtCk55rINZnitOF7+kIUgfYbP/PUd3HU+s6InpVBkQZaBEWt0pfKAAjGgJdEatfe8iD/3
0x9L3H7SWa73vQVLuU/ui7Ui/FI16mwg3B4yIlBf5yEmlIzQIgQv2iZJH5KZ4CL/LN8gedN9ToAk
OOLzuM0fzZseC78WMy/V5ueOAxEdVNDR/NEq1lA1Vjq9wfYK76qdbt6w1hlcsQZ1rl29VJ0j9e/N
UzTsoXpTK17R3pWdLW2MCo/NfBWzvnisAOhTQOAOYm6LW9ssnzoql/iadj9Q5kzhSyccMhOFqJFt
G+EATECsvaj67dA2ftbVNhXIXotXuhuXaqBQW4PkpwQQJTo7ua0OAYdBkJQuC54k9XXKC9uERqrR
eVSzs8SVu20oBarwkqqvvWKsXdRLXkyfRUqQ30Wui7+ohjIsK9McsL+P7VH1dupueis3ZJPtjHtQ
PFkbUNO+Wa54U2zrQ7vi15a2/B/jPxKeYtxVOVOnLGBmCqRCfcjEVWj9vIj8sZrfolCzA4YZfW7n
jkSjY22QVMSWm/Y6c6gKNquuv4p1R3uqHq3YbgxvlZjwOyNyySqXHtLQpFhV4jwyt3N7L3dJalO/
uVWhH2kPduumd8Je8V52za12NTxs8mN3M9zEW+2rcFEBPpK3y27sO59x6YO4p3kMXp/aLPBBmi3v
61fmv8VO7SQf1+D12HVu62mBte2d8LPc3hcHC99YHYTje+0aXrSxHk0XWIFds42uqf2ieM0G0pRs
so1N+5DYayw83+0Olz6Wi56aomwiGbIjAQSI0GeW3RPdoQHEG1352ZOOmtduwxvxud01zvbyPP28
doBkRvA/I7NR9ORz3HJdGomqjlVAhcZWoFZtxT5Kxi3cE7JsIZK+l+3NIzkfKVqesDuBKJ7BYnx5
hSlp3pUVawLzEQPtdu+AaFZPmbuWf13Id836hCZg7TrS2iggccegV80MHXIwRHYxAAbt0ZKv+h70
EgNzhXRXtmgTXsGGz0eLHxx6qRH/IjI1wE12brO2uqgsiqIJ1EQ7SAk6dq34o+oUv5PZ1+V5/OlJ
jJmyFPrfsIauLm57h0OmEhPQqiCqxSsI9OIlRVaSFz8jgXMT3KY0kz5n+lg2gdEPPiSqUOPblqVL
TAkYmZU7YWU4fD9QPqZ6qxHYGhr1GNHUV8I1FPSaCW5DiExPCqmdhzNW0AXQwHz+fHlNfp6luZF+
XhRo+OgWzwgZ12FRdhrFmrAxBFV869ax6U6kcDUKWZGy/7LEaqXfd80md6UDb6OKUDVvAvAZzmwf
u9GM7Dy7gz+x2w5YG3V7eZBL0whqNxFtI2DyhGzP+R5PlMTI1RzTqE2j7o0GSGkqXfx12chCrnGe
yj9WuOukj/CeLkETH5R2/TjZsZtePYetPe0djbjDSrp/eQ7/GJv//eQNQJq8mDQrb4LRGUebvFq/
m9HWnKfLY/oZfJ0PiTtOmVVplhHCyuDHD/HTGjXw0mn9M2M6X0uVeqxC1MD3aLXqCVOgWR0CvACd
Gq3qXB7Jkps7NcWdpD5lAJxNsw+v35mc2TX1H4VmjZho2YoB3KMMGr4fz01JLeOaEFiZBsHN2IZI
il8pyVvTmisx4ZqlecufrL9lxclQyE0TFDlkr0M5OhIpPwB39CSUxUoEuLgL0GSO4BfQb3T/ntvS
mmZIE23EXisjN4cqjiq9TQjKLq/Q8vlBZP0tPgj86DzkkyH1wNAzaYKZuLqOaoCy5coTrHzHwKps
xJ5sRDdxqDgQz/ulsckbouHl8hcsjnMOr9FsDQpekzvAJMpA0pGLTUDTl8LCMOlVFK/Bi9eMcAdX
bwu9ymIJo7QEP+7jAxX6u0wgKz524SkJ4WfE0+AhwD5Ered8NkOwWraGGmKDZJ+gqrLRPegAsSWi
qbNK7CaFpPf0KfcFaj8Z+ga8pAOtcYF6RJHcamnhyHiCluSBTfH28iwvBI7nX8bNANAqJWkrA1cO
HpGuULnhsQLQ/SucvOzG2PYSUMGu8WjcaJ2vf5gBpBJtTQ3W3jU/nQ8+AzV1vHFlsAHxDQ1to+Zm
OHRo7kstJ5bBbiRBwWQ/Zramrxbd5ivtPMqaM9V4TQMUPVcTuTELgqCNtcraGY08gYYt21Xpa2F5
2u+ofMUb1wbSU8g+hUxYObs/rz6gnmQQROBdBT1UnnzdZANIQgy0MMbGb00/VOnb5dVcSOfBwMxP
AHoSCMeq88hPTm3VqlNB1aQLmrrvQHBZRebzaFZGte1SlPuvsta0yAb/b71JgtkqrpqZk2HraWls
ZQFgLffyB/08X+hwR8FvfhigRZQvg4vpFKVmGA8BMtUScUHFIW6TUReZC7mqNdKJn14YxmSw3M0v
g5l65nzwrZBJkVzmQyBQulOzsXaYBMcxJAMekPla/Lw4NOiGgyQA1XeLf4eEw1S0Zs2GAFgXcT/q
oX4zqKKyA3FXshJeLJoCNREUvJCktXgUf0h0Mc3VDgMbrd5Bgyrdyhpk0pUQHYeXF2xxDkGnoeHF
M79A5k853UAm6co4lIcgKUhtR/J2rkagG2LwQKs9eZeNLeT8oYYNFh0JeJC584Jziyi/9wip2RiI
g2DdWZFed3ahRTR2ZrJrCCYZI0vvcJipk0ZR5RtZY1R7Uhr0jbUdHn5GEdLBLhrWPKYkE8PHyx/4
czbwfajNz/zs6B3l8eiKFNFpGPB9+gh2/06QLeD8+9KLFQNE6oKwBjldsIfEuCpiG4M8Du3b57Nv
TJEhlIowBiX6uw5oyh/3OqzsmqImD6LalysAvp/+CPQByGOAygi1F9z1Z/Yuz9XPTXr+W1xMh3yR
HOqRirm6V97Snf58+ecXXNv573OuDQwvUSgQ/L4cO+nv9BAH4AO3Z33FRyhd4e+KvZ830rk9bi20
LFHaVIE9K76izYFChO050X8P1WYAdNRUj4PgSc2sYJvEjsgqux/uq/ijVNda+heynedfwvm1iela
xAYFzbaRp7QH/VVn1zKyc+Vr4pe5I+aaTTdWe/u6MgPz6p9fk+d2OV9gyaowoZQzBq31i5VulW7r
yc9CH6Xr5+h9Taxgae+jkXFGzUIeBrfj2V78P6UDU2tW51NAUhnF+IJAADoLby1ShnYnF9XKE2Rx
P0EnBBB9dJuA9IJbX1I3dMRtOQWQpXF18pkSu3wIdy+TtG0706EeMf3LE7p02nRQvsyaRLj/LS7s
GC2pJkovTngl6LWfiAnzR6NZy1vNv8Kv2qkVbh5LasXh0HdTYFbQ05PCTcE27TUoAOzwAEWklch2
6ZToElhfZ3Vy3PTcqaQNzROJWVNgmVF2I+LZYNPGKHeSUCubWi2CLkmK3T+YxxOb3Mp1UtX3cNew
KXYJMEMM1MBlYW7/iRVU5JEfA7D1R8saQu/GaAiKwbLaXFNz+tUDurRiZGnTz1yDFlIhCAd5hz+k
lmm0IirOcjNE15Fk+HKoHKlh5u5INHVl4pZcNLw94FezegqaEM+PGLKZQhGyTAygvqvZvdk275jm
/EbL29K7PHsL2VPwmyGxOLMbglDR5DZG1KmTWofmFAAFqeyGIaeorNeFAwG50clTMXrqGpQhjZ4V
N2VFx73RW/pK3LQ4uyilK4hj8IePm+Y+FcnokcqYkEbdJ6nZ2ERpRzdFIsWJJ/Pj8pgXzzd4gfFc
BWDL4FURp1TOBiMEy5rRDbUPCXDIT1VMWHFcS1bQVgC+FUjRIULivIiWCXKp9bEYFEZ/D8lQ6AxZ
7fHvj+TUBu9DrFYwCMXeTzNBsknXRE5nrZU2FyrngLQhytHgEZHw1rmRGKmRm0o2wAoS+ns039YH
wxytXTiMzbEVkadLzf8n7ct25MaVbX/oCtBEDa8aMquyVJPLZbv9IpTbtgZSIzV//Vly39POpHmT
6Lp7b6A30EBFhhgRDMawFvfjPnOBYGP3GDfNVicw0myNO8x9x6TQ/MPMZ9DadoB2HzWn+Ji1Ngtz
than619E5jqAhEGLA9uJHqYJL10HnfWu9itTxzhomkYU19PLNAD/aSwZfXmPKB9EnqYH9F2Rb1kr
zTrj1NdfuDauocny6bXhnh2QFYMh10VJbckDFQYewig5OELOthBSFIxbsCV9zB62stxi2xz091jT
mRQhFAyg4nMLROwXkL/Zh3xsm1uHjfbxui7SE/LB5oKRnr06JtisZ7Jlok5mvADoAoCcE0YJ280s
H1ChUvG2SXZvYLm/ZZHLvPn/tDZmckrN018qFBjQEPL6ekqMZW3mm8za9DGZ1sJaA41vUx9Zflet
N1bh6zww3I2jg8/IiIoZs51ALwjPgqEn2IRu7BJ7C+/5Ki6QWHXQ6DjiK3XUm1EbjFTHvhxtT8bg
ki+rPvPndGx8RQdm/8Bi4uHpQEbb3y8YmBZcBBNybjv41MCwo/m6bORb35kfcvKSGdgHQfa8j5oM
ipRKdug7zSPuGHAggeH90i373N66hUPm3Ld5oJFuxLMszw+YpcgUomSZjgdsLYKOBVAtxat6RTow
GU1rvORlHRR3gxMtaTzxQz8rcgKZU54L2v/92RM8TVNqll6zG3L9VOVFyLJKUYeSXIy4njDHsTMA
Ai1UOKoZnObtultFxrNTDX7pEmAfAZkrzLm8XjdAWZ6Nhi1CJoB1LJAsCeqsUw921gnq6CP4lcxs
ipwhtw/F0i8Pnt1r4VA0czL0Nhr9xLt3Rm/9XGlWq/iqkkUQFE6wmIRcFbZiiPXklmGVOltKA1MT
TpA17H6xsapvfupBWYOFg7A72QPwfjIzmtv8rlqdB85GcMtNj1XT3Gp1tihcU+IvFz9IuP7aHujZ
s7n7Sx46dnEwWXOX4iuMYBGl8wpYYXA0RtdPQ2JbkAl8OBfhAG8swV+8pbX1vOCQmVWRXT7ptWp1
XK7VbwlCcr7gyeUPPSTYPQjtGRp8/vIyzsVrP/UoZhTP7ZImnT8r3iGyUtKFZoKZbajytqwfjJe1
/u7Qz9pD5qOWtK0fS90+NiDbaAaQGhQhgNhjLNg+0CYofAUeq6Rpgo8LxidwayLN9m0hwa63Gjm1
hhiBIS0LYyutNofUJSBhMzC7WVcoQ6an0hkOqbE4QV1aibWoYLB3sxHC8MVvEMzK5bhR/BX3YD/T
8U3XdLz86mkaPy8TMqUN2N/JTCcz2qqaK0KkNKycqS9cwc7s1Uaxq+9iOUHz/kb2Gtrut42pysry
oPJbkngBd31XZphgRox8AbFIWQbaA8rY5afu4/xof1PBqEhuGXxSgGShG2UhWRK8pk+LIp/K3nhx
hsS2XjR+sFdFJU5yu1yIENxmmkzG1rlDdHL+hkYAHTSrt2z2cJ3dXg8B8kP6rYzgKEM1k9lx4Cgg
pMfA0A3xqqBxmke2KBIyWX5/oZNwyyDnXNtMRygYUant6G1fHRxuh5b9w0TbUstn0M+GWmmBm6A6
LN6xnXB4RdTbKwjmnM92Zf0ghf79uvrS+HR2lvvnObtdDbzNjIrgQ3vGX3kR6SmIw7fTXHzl2mNt
PFq5IsWWPYTRtkeJ1QFMM1YQBYH1WBYlahTIG6agh61aAE14c75XZuBhcKn9wFVTsfIodCZRiEJV
s+nrsn93nqdx23WBu/nHlj6DbP5oa28NqDFH89g24OHi0ycyKEKx9I45Ey8EoLHq1txJx30C0++P
uWeUAc+6Mr5+jrIcHN8VI0wAx9/HYwU7dpsF+Hk1xDheaL7e2vD+DYhdiRmgWgOsjVD1jJG66JlA
wZwHDVjfmgfHsactWFkfjJ4Za8ZfVZtHw/blunrSkHMmTLCabBzaYvNxhm3TfuUjq0OvNIygYoyG
1yVJHeJMkmAts7u687pA0kaGuCLP1It764Y7ib+GbbuFKEYpJEoj0JlEwUD8aq7K2YVEd6qPXnqz
Tl94hR266XBds/3v/HETnskRriO7Nw3Qy+wH1ldB/jKXR32wg8zOAlp0kVGNioROcWZixRB79iUd
CPRanFsOigY7rYNNV6TuKiHCk70ymiJdCyhlzn6MwRzqb0Gqv17/cv+PEPKvc4nVO1PL13Lesyn9
mb/VUXf8kH7vb/4uHzowAX24LkxiDuj9W+ZeN8PLXXyMVLNvjSnIG16avieJj3WKD2lD9G85SDqj
bPbJf68K7iMPWLTC28fHJPvlDWCXljfkHeRN7nEldwtghzSzPqyae3NdMVnov5Ak5A2zrzc9yo8G
AGRih912PjZs6vsysru/OHvE3Bvq2AoblHgzKpAu8YFhjPewJXiz7fjG0lgr4ka9zbd634L5vq/r
g49XbTyM+vZBm+3MAKhpbt5mi63i25BlZgBoBgEFvq0DOpbdfs/uVzPLywHlJqQXn8rvHQ+Wj+Rh
/lI96cnwUKueUBJnuBAmREltYoPTQNoLL1pMwvcxGygm8IZYcZAqOcJXrXy3aa0GcjBUEZE8exw7
L8q87dRZp3YwQgokOFIRLcC27mM7+7cepSc9p0eK56SxqpaChZ8DLHPUc84IkYSf4y42wJwb8C5Z
bFqjQnOex6IGdMj487regjH9I2enKEBn3sKamCAHW8HptoHELGmq1L8rV98LUa8lUUerAoANc3/s
sZJ/25gdEKyxjn9dupBH/F/pxMZsOThNMO52aUl0rWiaYbg8mRL/m6XChxcuh19/HZSF6FGA4sHC
Y/jyr5e5SVOrAv428u4Y80+3BRnCmU+Hqv1o8mPjKN6GsjM7lyck+P4CHAFXgzwXlRZbo2HTNoHT
fr7+zfYTObvy/tBKSIqalhu1ZhjgKHQWnJB/v3H/0RmG0+S3NyVVRFLZCeE9jyVjDElgB27X+dzX
fcNfS/wv6e1ND5sqW0K8Z1Wg7GIY/UcpcICjuIidSNSpL8W0TVMNTAeJW0eag63faE20I455ABN3
0CdjLEL5KeKlpsgfhIvpD7lCdGnb3MKyO47MqR786ThU/OC3T2OrUlD6Gc/0E9yMMGqYTbeT1IF4
7EVVTpQa3tlfF7ItzZ/rYdq/nsl3/qE3PdNjjxoKZ5VK2aE5HBg51rIEd5pbUnYL0eCsfnvE9jDg
texgbhVdGKl5n0kRncgnuatjpCwhxicnbcPBpKBp0+Nm/cGt13e4ko+6JTaSMUsnzuppOkeY7XWa
4AVCAovQNLBooUdmn5VHcGViKqql/HhdqOwzYiBqD7j7xokvNBayOjVgZgUFAvmPAbyVbELHlD6/
QwjaJKjR7y1ncVs/hbpV69U0WUCENRH9IRvIw7L6H66LkR0WJgZRcwUPIYiKhMOaqmpaTdrRxF0P
tH9z7aTOImw/R/Q9NKnnkoSoN08oxWkmqA5hd7d5HnSlIhJIj4XsRX+sSO/2fRmBstlaxnaAAADR
x95y1FfwHWUK45aFG0wu/itEcCGHafqoj3idtzxOadxkJ7c+bpPidS5VZV/XAigwdkrFDSNrsq2N
6jMOv4/17qEEHV+O2/z60ctUwQITiB8w04vhGiHm0K1JQcpCaNLnsb3c+2no28/UjK9LEWeXfwXo
czHCA0/HEC93rYIlyHPrgE3bHPab8ZexNmi1bamTgoSzYlHnAH1vSUdwMgxuGza2Ngb6kJ6qBvCV
lrvWx9KetXjoHWAegMw4mqxtCsky2fG6WtvH679adgBnP1rEeeiNtgU/NL7NjJZhd7S22FDNPchy
G4LzxUQOkjdQhF2aK/Cey2zqwd6aOXfj+IqRtEcTk5X+5Ab1+GO2esVBSFUyEExQH8V4sy4cN4Df
mmY05jKp/AHkQQPR76y+xiZgXxJFgJTdleRMlKBa39sYwilH8IPHbqzC4JDrsU+jomGFTp9w4W9s
Ho1+/24Mg/m8csMc9Q9/VoRfqXMYv6XscfMsa+qtNduYDSncBAsLurJkZaE/vm3O+PIOU4MZ7KVH
CBQ5FrlpoM2nTWUyFG/Efd6y55m9RxlMQaPjbhjgTf0jaIHEkQHMMyHl67rvRm514PjPyvRZ9hQh
Z3KEy8T2OdXMDblYNVoxaYvQ1gAip60hB9VKvuqhb4De4b8Wb/+JMJjXR8MMe+YYybg8q7XICF9n
JE8rIPJyYOP1xhHUgmil3Dh1Eebp32CKCz0+qkxRauf7yBJqFOhrOYLgtjHLBdChNGElRtzSnz7g
Bt5hHGcSdmc4M0PM86FDx/G4W9LXeTmhIxXM46frMqSBCGPTKAPsJI3iRFReOM7slHjCefVRL0KQ
illG7GP2cQ2XUhEZZOkGOZMlfDE+T3QtNMjCctlha+ZgsR/T7Oja/cEkTPHxpMfjA9fD2WcD/1h6
zp0NxfQVKZSXAapMR6O+aZiiJSQuDf0yPvxpvHn2oZY/pnPcxennoS9pkpFn3+PYpQ54cUKn5E0z
46H5ZL+Udqizz2kfl1g35FZgwTSXqAWBA0VF6/pZyr4v5krhDIBdwuqm4OkYI9nWhVUgLABGcF09
mxP27n2wSlfP8+IrEghZJMZYKVDPMKiI3FFIuJrUQkdcR+7IbhsdBHv+fYU2wnWFZCFld2zgSOk7
HJ3gAKvht+nSrDRBy/ZUlhVWr1jc9npAMWEKtVhkAcCkIZqqaiUznn3qApSW+I5/NOEHhwIBU0f5
Rp9rIN234bzQ2+u6SQ/rTIQQLlGPckYtBWW27oUohL4Y5L60evAUADzEtRSHpRImeF4Fhl9DIyAb
t9iBzm3SZ4HVF4fMBka2rWoeyELK+ccTTk0bF4OXgKqCm6+PhG0Y3bYDBnA8N8XABuihTGWaKTVG
i/jYJgZQIwZ1LyNl1fh9bracJhVHnSOo16oBPYRWIZfUc1P7DHpbLPExr6rrQB8NvwMEOh+iZm3M
bzY2VrqgyLuqDZCGjn9XvcufqpUWZbyDoR7ajW1hk/bzj8zfARNcnuof88Ut0sAZafo0MsNL4dxT
X9xrlKk2l+W67V1tcAUDJ05IeQxvoXRs9xjDUB8ygmzAyp+qkicVgso+9tLwH/CBX35A8EZk+opy
XqKlNDA3UJB0gW6/XTd5qVcBlAYIdPvr5teAyNl9VmmsxouD4hEILNS7wt3WGC1CFVahLHlDvMfX
8oCC8wdKWeltY+8ZeKR16P/NUVrFGzkNhsJ9pbo4OyQiVr50XACXHyxfeM1dF+EP24l+OH68/qWk
x+Hq+FSYL4UaQpGh9HxacA9/nYDhsHxwgTU25IqbX6rBmQwhgOu21th1gRcznytymza1Bq5Lj0fX
NRGnfv65InHagAMBIC1QQS4/1DZo6Ua2/c0MahIWfPHQ+J0yEBLd9EXA6AdyA361UB+P5PW6ZFnM
w1Slh/FOLGyhQn0peFnXfHWYgwuqqNaYZyNHo7TebrVpa+60WU/AKuXH12XKzu1cpqCsMep1yQcb
tlfPh01v7yuUrjnmoq+LkavmAWwUZXF0GsSQUHCOBQuXJrltRcCxj7rSjky9fvJHHevKin6m2DD6
dYS/yDaxJIBFSnEpodbnyW6zCbbuB8b0kFtRd+rr2AE8q3McvtyocIxlXxGVZAvb8/tan0ia7S51
lrEBRYOueQJvOEqiJNZK1S6q7CMCyxA73+i4IV8SzqotrJpUE7DdO4J9A8wlgF+z9u8mvUpaJVKZ
VCWsTBkmprj3ZsmlMTZbgafkZtEkBbAcagrD7AajitheqtGZECH/0xwnRbXFRLrULGE59UCQO2zW
EqapF1nj83UblGu0I3zZZHdswQabtS6xhwobnMC40czPS9EH06IouKmE7Bqf3Rhl49NZryGEjqiM
byDXmEhEdNX+nkqMUB3xLfDkdhrcdhiDJT9SIAIqEjCVBCFBmapt5WD+RUkJQOrtRJC8cjCFKCqH
spDu2f+eiVi4WjOyZFaHz+URHk4jD/rtHT2yPcFC0QpdBESfywMBlCJpUnd3mtIJXP9bWdII1ICK
vF/6tRwflzi2trG/KJyHAegZ39KgB9F/1gC3KMYQD7j/TyHCkbQFw0wD82hScFCckftq7dTtEFky
gr2K/9VEpKyjYAXo8j1Se8ape2PpncHiTHEbSGW4lg7EThc7iyIqTJkCJYpXKZLf/LM1/qyt45wn
na04eZUUIYIZq1fkgN9AUDbu66gvDaTTT9OkiCpyKT7gCHYCB2ymXdpXP+EFa5YlSzipb8z8RAf/
YGF1tnm7Hr32wxW7sJh3/1eOYMcZ0EDdrqUs2RqMlvvYDgYQIia6PbfEAto3NumhMuFS6Sbk2M2I
TjdwRFAL/1r6r+ODiyknTDpdV0ycC/p1WaOgj6Rgx7GwRWsYKhvXJb5FUm9Pm2eCncjElsstG0Jr
wHtFD7j9o90+dlsfdJYdX5cuc1ysReHeBogKQT/48vjsrcYr3V8wjtAe0YTp+nu3+HRdhLTXjJqb
baLkgt1LcXzFobrB/RJdvxZYwKGps6NdrA/uxOOKfbDWx5EAHAsMMoSrsDUlD1us/e+Lz6jco8kt
3EZzo1tszBD8tuYvrQnmLiDsNOgh2ts/ryspMRUgH2PtGanJL0b1y++45Ua+LkvHknImNyj9geXw
wOhNrarIyeVAkx39A6gk+3me3a/dBoT8zuhZ4tna62Lzt2l2b+s1OzV4jiosU2Ib0Om3rP23nMnK
9KaraD2wxB1OpIihVT4pYpQkAboQIRyQ2VGyNi7UAZAKD6timALTKp96Rp/pwm6w5aW41iUXLtaY
dwCmve+IWZVLnSrL6nhjwxb1/PPmjoGnamtK4tSFAEEj5mH3bxmQN24aEsa4M9djVt16T1mTH5ye
H+32eN3y5BqhtKxjbGvn9L7UqO0HYjBzT1Qy54dmkies8328LkJqdJj3+AdHAHfjpYjF31xtWaHT
MIb193a4y/ybrFVcilI9MFm6r73jGhExuBaup52mI8DXS3UzeeSQL/892cIV9VvC/gvO7HnTMz/t
CgbfyZ0AvZsBc+rXP5TUY84kCN6J2rxVrRskOOZzh/Ed1n9HM/UdQtAVcjxUzVApFyF5SOkaTcZw
X1TuXfttxG5vfF0L2UmcCxC0cOZ2tWkNAVYTpFYw/8fp6P3Cw7tKB0ssOlygMRB8UO/1yUabGAro
EzYFSBZuq3/DTDdw1yKw52dj1V+IqYLlklnxuVjBUbAAzYCdWbMkT+91/kOzUf/G8k6majPJ7rsL
/YQ7dUEJqnRM6Fcyr0jS2sQ+3jCzaCLFEyOPbDUeV+xJ1TOgobQqVS0iyi69cz2FNDkzptE2W4jv
08eNfZzmOdiCcW3jlTQhTxW1BvlXRUMBFRu0bUwhRyomnrPWgjQbxB8gizDtSGOnmqjozKVyMM+8
k6EB7EPsGuKlbOS2j9PDjMU2nkhzqtnJpwrT301byDL3MVDgiADgAP9PODrNtcs+23CNQ0Q6P0MT
ZataJUI4Hpa73M32TMG2gefrUfezi6o7gOYV94L8g/2riggTRl1fy3QPVyut99GXag637uC/KxiB
CHtHKt5nv/dfcRZT9RZDhF0/sWTwXr3MixCO5rZ7x6UNxBCQoeBqxfGbl0KMVetTbcAnszStjqoO
zRCtJK3i7Hf//+Psf71ed9QslOoupaxDbWKFF1K44UQ4/FR/6oxTX02RqdonlEVYXEXo4QAnxwR7
06WoSptrwG4ZLPHbpo98l+kh6t+r4rPJLM00MEwKuhzgI4pjSdpmkgmLDYhDBQC9rPSvzSwi5uuq
rrfM0vB6gVui14FGgRAC2mnwGsIsWDTmfY50DjwrLFzFO1OqDErDv7oRe5p9+cmY0fRAzzXhmUhD
pk9cj0Cufv3ekxkAkDP+V4QrpDkraMvzAfstSWWc2r7EDs29kx0Blx/6VFXLlFmAtU94eHh14dEn
qmMVtNvIVCW8yw54eO1l5+vaSCWgTrpDAmMuTNycYSCERQEAuYil0UBrwej2juE6ID7+liA8/at2
Woj163nM3zitTvX4U2evmcturmsivVDPBQn+n2duYdo1VMGwY5qd1jKynskr6szrhK3RqJ/fkWGd
yxMMuhwtf+73NG7/dPscR/9cuYqXj8xpbB0DCMiF9mEUwdg8Oq4jdfC4AjjRUeudgPL8sA1f06ZX
aCOVBPwOTPvDPwGAcuk5XdX07mggRFv6p6Z78lFVKCz0wCoVi4PMRbGACnBZbDHYqNRcCsr9IQXw
0/LrvQhUrlsYA1VeazKzPhciOA6iAG3LAUEtA9wSUgA+OIrvJVUDK0x7XxUvHhGWprTHdBonSJgr
HgzoSXLyQyeKt4hKiHBvWpmhOYA2Qswsqsgff+4O6s9zdN1zVFKElHe2p4zyAlLaOmsiNnluuHgd
D9OyVE2X7N9dvD3Bi4boiWV9gqLL5eF3q13nWN7ES/6L85O91BsNbsAVy/vPqmaTLEzbAL74h9EJ
lPCXkpie+lq9lVXi95sTbXU/f+dZ6wV5rmvPa12/Tc6oWgGT+tC+372vf7ngkbqUaWBr3NYZrXCV
pmh9LmFPeWDVwN2Yf1w/MpkksISYsD9gn6Mwdymp0HLAW9esSgyScBC6tvkzIEcCrVewIshMA6Nd
O1avA1JrcWB9AbgL4KfqKhnjtAu/9d47TO/87wtfrK0nzesr6KG7d2OTYOw6m56ufyqZyZ2LEHwI
e1pAoCUVROSfl/kOcMPzHWZ0w9H6gdZAqNyUkIUeYBpiMNOHlYMR6vJoDLSEarAHV/DZNdgcG3wc
n65rtEdI0YkwPvULvQ6FNzFnN3nPl6yHRhQAjSMFu5Tzpfir7w+e24QVVbFYSy9WDP7sIzjYKUDE
u9So2pB5tlUDeSl/4lX+3KBFkOnDXVk6WrCwb1n9E1xXRropjk5m5eeChU/ZT6lpVByCed4ftW0N
1mI6pNUzUw0Gy8wc6697cdvGI1VEyhkKQurVh5lr49FtTul4fE/LE1M4v0UIll7p7bZw7FMlvz5W
Ea7jacp+XjcMlRqCqTudBZwdHYZh8Oe5jFlx76qgJVQihMDjsDz1ew8i8KWwJ4EvZTen92ixT8eg
Um7hQC7NzSIlkAv6oUpMK9sOYPA1wt5yf5LVyOLrkmShAe9ElAtwU6D1KWQJZVa3YOqEJG8ZZuxk
GBMecgQTxX6/6KGrZcP9mDrdzdYNxtdtMlWNfenH/C1fHAdqWeGUxEWocPSvOK+Uvr7vvDwwSe0o
ZM4fvjtkGtv7mHAhrw09wJI2W2irVgOkfnomRPBTzZv3lWivSopsPmYAs5+n58Izn1oV1pD0g50J
ElJ8lvq6s1YEkaiO9w00VF5crki5ZYkDcPkw/w0kISTDogwKXNKOpFVi5Tpg3O85CM5qXQtixdUn
i+K4I/Z2qI5n8R8lsXrzXa5Zv3TRzMDuAJTgfZzye+WNJNPoXJKQdJHB4bU32bgBzSzK69e0+2mz
6TDwNGinm+suJRsqMoEGt4+OYP0MM4eX3jtj4ttGgIVaPxsWbFi1uLOiJ28MQavDvgK/WSFPZhLn
8gTlpqqYCqOESVjbmLiTswQd0He92gkAdhavWB/ARPFynP0flFMQTZinYSRffHMJO+ooIpf0Q6PC
AZAbwK2hQnCpu55OgHcp8zoZ9dOcW4eRp6Fb3w3kJZ1ViLISWXh97PtKKKmhWC7oXZBl9bC5WiRa
6zuP3ao7gZVVVaDNWMhyedVEOyGBImD+YssQUg8ghmK/DGmAgQMWnINUwOW1sr4APTfIaz815FA5
weIHnfm4tl3sW8WTUd4zbQp09nWZUVE2PhvNGA/5T6seD9fPXhJ28GP2Qi9wCG1THL5yZlB7kKkt
EtMfDvWBcDA6a8eiaxQ2JpezV5NwReAKF/KfmpBcr82xwL5G2R2wdcMD2y6WGPtY8w3W3DpFZNiP
7o+PjNsP/0WCj52oSzPSNPAK+/jQyQrAzmCjaR2NCzEVUiSOgwr5bylC0DZdu3CtElIAMz7X/SEv
DjWgMq4fkVQIoGb36SVsPYpNnLl1QWLezwVQBuujaz5VANVKi/ecz5mQ3VXOqsttVeN5701oomA3
tPyYWj/yoLEU14LUCPamFF77KMeI1WWqVWDlcaHJZFonqsc/tjX0eqooLv56Hfxx9mdihBBSrGQ1
t3QpkowCbN84UeexsLVjS9ZwHuwXD+0vM3s26tdVBwi/E/p8idKOR7b5AG7OoI/9JXHLN3Bhud4N
0ITgy4lG+W0zgy/VeCS3mJ6Nx1aLU37vqTI3WUzaGTlQTMSgCOZwLg9iMueuyQ2rSFgT9Npdd0v/
mn6Ac+e/29SZFLFkWTVAshxsSEEKitwupBRvrEFFlCXVBXUKDwMpaCiIZd4FGNKU7VJqK0zR4NnA
ifGUDp9t9+N1daSCAAqJXAOb2khgLj8aEBG1EbxYRUIwTv3EvOx7PxQACUwr7UiyFRXsFtfIdZky
t8QV9a9MwWO2HNzkfIRyuDJCp3pbjFMxKu4KmcNgmx4rVKhbghZGvCqGZUYhvigTNH+Cobrn7rfG
PaqwYW1ZsMS+Em4A1OFQKBVUMUrWmlkFMV1sH6dEuwHWQh2lt+1TE87HugyywA2MoAlBzXnIDzT+
6/VzH1qn1ykmN9lTH3IzmG/dYx3Ce0J6S6NPdVCH5ZHdTj+uf3XVTxUqn9M65mnh5mVS1MiF+Lfc
Ol4XIBsSA6HI748hOKC2TJyZKT6G5dAj+nEHZwF5iv4RzMHxUlmYYzn15NmeItdtAE2pqFaKQK97
2DoX/2tr/CwQpzPNanuEguaz+8UtgnEL+FeMX9JX73F6S78Mb8tDlwf5M0p+1zWXf1rwxWB0DL9B
rF5ndj/pJWuA8dJl2EdndRvlgKZXuI2Iq/iPgpjO93CVYRHFF+5MJ607XNh9mQDxhJRfU1DTu055
044BDWxeAGTaBSTYU71Gw8I+2PMNepAOnQ7Y8NwZ1FZl00MWPFBV+PcHCU7mV0vKswwbzW5eBz32
HhYjXEw3tAGBui2Ky1yu/g5dAU8zMH8jhCqS55WejzXMiwOhLqUA8c0Dmn7JvYCO99Z9/W0xm8Ca
DuZUHpZ744O+HjLjqUHFZlKNaEk1P/stgt935aplAM8ERIwTudvfswY2seamcYKWqrrXsl0XbD0S
jOygqrungZchmgFc2ScztuxT/bkuPezsDAE17rXulK7uIc1AtjtErv+xLeKlvVntPDDnSVGJlabe
5z9CtL22QDfAwEo5XvDz3YSoFW78PguKJsg+Dj/9JTK+lsGKhYeP/KNq9092YZwLF+wsx/wLQEGx
/A8k/GhxvqJlFfJeEb726CTmPjtxhYWlHnxkMVn0QbrULRs07G8ZEl8T3M/1aa6+6VYyTW8Y7XjH
DYU9lF+IzKiOiFU/0CyCM5LgWDG52BXoTGLqs2hQ91FNJsgqqEAhBeXFXrTFs0DI6rKyTTWM4JVJ
Taewzj90hhvu3by0aEN/whIHojQeiR+uB0XZW9zC7BSSGLRBUNgU7LayaOlWOdZdl9Y/dBsLN3ZI
++8zaBsSWvr3/vZq1NupVKTKIm3SP2ESmQwGn5ENohty6S+GnrcWm80y8c2/S3NBI7GJQXgQzM1d
nWcRsOMxy7UGQ+aAfHELnILf4I2lqETI8g9Y0b8/QghWS1oXJScAENDdz5i4C2fAFGDl87Z0FWYk
M1vkUhhTw6SogTO+1NZaKuKNZkahbeQNh+1tYEE2hcXfHnxR8T6Q3XNoKWAVBHNxoHkRoh6wqytt
2xw8dQryo2n7Ocy10lVcc/sPFv3QxR2KJbudNdMUIg2n81bhToHZkNhcnvMutt6aPAF366hqBsui
+LkoIa5gAA592hai5rD5ZCTspcXUaPAONzgXInif3eQbpTOEuGb0dZyDtgqmsNwCswyxFZs/Xxcn
/XoAnwSvHgHj4C/nOEuC3LLxSi+DtNTVb1d7bz8Hy3O2GEDomIKUK8xcFpl3RoF9W2tnwBF83PWK
cp8RQtCcrSKsu/TeZ+xn2qeqy192VMAJ9bG4t9/9Yu6zOlnmUx14I4PV3xBjiqrqbhuOYxca+R1b
k6wDOYPzYPqfdlrp+cB054ZPIPv5mBmqmSWZG3gAEMWwMf4ByqRLl1uaWe+BfgXMM6ult547lHGR
cUPhbDLHhpNhghaQnti6ECIImKWttQW0bLJN6TFnWlwXGNfPeeQvRTDUJ95Nz6XbKi562YFi2Qck
kEADw5tGsFZA4WD5A02QJAcXGtAe3JZGyqtW9gHPhez//sxIDaOxjRkz9MnWP7fbJzvfFE5nyszl
XIJwROmGgg0Br0qS+4+NM0YpFvVJ1Zx0gErU7hZU2f6srkbtlFePJb3XkLFSELt39NhWw4wVNzvA
Kz+eWYExTvehnGNQQh5scJsBy9Xobwbz4BaqfXnVrxaOnK69huXp/chpsjZxtnhByr4WLByoKvTJ
z9kFHd1+dcCrLo8AIBGgF/ZxSQIJAPNKRaChpMiMw/VoJD1oDMtjox1ZABYaLqVswE+YaAopeQ9m
vb4INfp0XYJUjzMJwkFr3ABR54BP1hgYVJ2d0MuTplaNJ8mluJiBQx0Wy9+CHmNms2rk8Ap3caMJ
rZ+9hrWsx+u6yGK3b/yWIuhSFWmXA3wAWEfbvZmSyJ9/oOk39QzJaFTrmYK3Z7cm8aIF8DKoZTER
gyq+YG0N0L/tygdWSFE/oJ5XLfR+BMomJvUyhTtKPx/GqlC+BkPGHwxBRZ/SmqfLP1CUKzIGf341
DRWyq1SfMymCPlB1a9wd2RVMUzEb12dv2ruopw0s5tcPShaa9xIjeNiwp4yZ30uzdh3aD26Kg2JO
gXDShB0JCfuCVY3WprExxaiQXpcojQxnEnfTOYuYRe1mWl7AkXgzRalpHla/ywJvym6aIf/cp6pW
i9QUCSbLdrpsbD8Jplg0tOroBg1p3fvYXu7JzeLw27qmbdCxDIzOsKcjW0rVY0VqKmeChUPMgYS5
FDXueWdfMR/vTfsHFq0U5ycVAoY1EDhbO06hKXxNDM2lWwq03NS3jpgIpaiicEeRiUmPDMhh6OEi
+jniCkyW5hy7YogZaIAGo1XeLp99EAgMdnP06ahImkVWhP3RY+/w2qB3xCMPE+KXKtl1OvFBQxz0
2iLIje0GeJU+XloTOuIsyJswv9dPVQBeI3Z0ndjtPlw3UInzYVIUI9w77aLtisW3PLM0gzBGUZtC
+d3K2i9d3oVtM7thmjWKJEUqDMVWbGChaK17wuXljv3CqAbIl1lf62jp2RQ2Q2VFHoDTYiSkKuAm
qTwP48k76Ae65aI3UI+APGUABMJiYcF1Mk47ybi+1bFZ5H9f/5AS28SkNdhpDQtJtSdWlKvOM1sd
zod2ObYHMragrITl+Mhu01JhNCpRQlDhoDbLNUDnJEaKCkAxBsZSBr2h2leRFWZhmYglO6QukGcF
n56zol3RXsBurfOhCIAgHtGP9FYP0scm+R/SrmtHcmTHfpEAefMasmnLZFaXeRG6urvkvdfX71HN
3p3MSG0GZi4K6JnpAYqKCAbJIA8PS7N3lC1nYtLW5v5Grty/K6mUkUZYEHMZv0RSZmhq5I/mJtZ9
CcudohyovNAOIShAr6vxHYReGGUunfqs09CnWQ896Gd43UFX/vt9GSuuBi4N3cHL+HfYYuo1HA5B
rpUKOiflCrNzwAKy44PEngtbagS7iLJ3UEe13Nd9oWuKAWQIRrLK6JhH3fnamExDGheFpCMORV9W
Un+kyONzrPNZcTEobqHDDlkaNEzQYNxMrbW4xQNq3wYNplmIDh88K9tQM3nuhcl+u6YMQPzCWID5
SLqZ/ZBNncrxM4QV+Y/MUJzoQ4p9MsSZCUDfv9g8dAEBMb/wsNKj1tqyrHnQi2BdcSERzC7nXYCw
MrOsJ9ZUt9VVXYiiHmvcnOKNU+ICY5gnmG0/huF50h9q5Emqf9PfBFg+GnhBb6CieEG99Lu+7NJs
wLKM4LlXgfQsZIZXXstTwnUtbJ860j9oiL9WuzgZQm2Q4EPQRUwCo0LMi2l49WQmKUeiZnaj7LeC
5LfB/4ue2IVrEU95WUdzL63wEqcmQxCjebiUSPPeVyae9Pe1Ys2FSCAF0mEwYNpvkpLaEMbIqIEX
a0rPaTeSoii2UWzYEasMvnZ5LyVR1rYPo6mLVdDOBG1dmkKkliT2R9HUlZRnGECWKMrESrMej0UB
HpIq/Cqzr77+0GUGqGl932DIcXWRnFcp+1ermZEWGlbDy7FZcMugym1eBE7UMdzF+loAGltexOj4
pfW7KtO5LrGWYbT7wksRvDAS0+tL+VsCtRRdKoNGhqbtMQj7E5ghf/dvuluASPpbBBXY+nNXdcFC
n+SL72FJ6v7nzHJ6rH2ibA6oVPIQXIbgDig3sqMYtuHdvylrRg0EdQtJuQb3ShsatZxCY4rA9oGp
EnVXEr86JP5m0J9+35ez5r0v5VDHUUtJFyc55PQYJAB+VS7O3H8uAaTYSLBgIg5AKdT10H3FKLQR
zFm1YAEPM0k/7v/+b5AmHYBcCqACOKMcONFPFlqFlDRSY4t2UZgo0AWeNp+G6GvONzHK79lsD31p
lq8tOJpns0o/pswg8TYONqUFfmGORQCypiMgnkbbKOI9wLyohU8Th0mgOr5L08FIy/0ZgycmGHft
+FDNQgENJCPwtZSZGypp1HrNgO/LMW8TbQeywrivawVnRF5/i6CW4QdiZhRcgL7hLPYC8YDRWKY6
WkDqP/gx0OeSzxMBoMexOre1TqpTUljKpLmFkFhS+KxEu7pk4VrWoqYF0wK1AgoAj61rHzlJZZ/0
Hb4p0IqDqJ7C6bcQVzsxl461JG8wsIUFU19WeaNkgLcs756l14za6JSfxR6EjuCLKB4FoXJK7Xe3
ZKSznZq93FfoNfyZvIDhcVsws1qkH3alPxdFKYI9C/OAt/me9/SDZLWOsus90cKIOjOz1VN0aB/m
T9AUWjIpzcniAOtpTdnKHM3licrqUV+rv19+FF1/H7lMUIMEH+WLuERy7CHsNntD9iJed5OpsVqQ
UMrdYZxkU4+ip7wZH/VWfwXS17m/P8xPoWwWKiOt38hwIdxD5nFecsy2viO8+h54J/ex222i032J
y+HSh49TR+SHrnawJVMCZT8pxXHxWR26WcOBiONrX4I2nJE9WNPqSzGU38qg6Rg9hy0e+5NYmVFh
wwknHuxTy5C0VpXGiF7MDserCo0JNNGTUMu9FGuoYXaVfDKU+rcRtDs5VVoyR2ddtpLEzgFr8GvN
EmqV4dvWDCOe9niI4EUnwCtc396m4zKxAsfvPpFcf9bMqg2dsWCh0tduLKDZgDIACIkUJbWbgTRJ
ShUD0wdTQdS44oDGzNFMixaJspd/hQ3HKFWtCkS9FsTd0BR0nl0vC5mpth1V7Gm40TdK5GRm/ZSz
0gire3chhNo7QRwCEDXLQA2iVtODhrAyPkSdccPWvApaDf9vJctHXDzp57AHAFtVor1DGEf/Tc1A
X6XLX03Z0a5stKRcfvVkp1ZGkp3kxiUQarLV7vk/zVP+OO+EN8mJN7KJ1+Ij2BBcYXxpo63Ogp5I
y4Hc+xbKsxl8jceOgW8xQivYhb9DU3lTHKCmUAlPbX8r7QUHji13hn3Y7kYXmKLkUd5l76NdPPi/
sof2mDgJGV8MgA2s+yZnNaq53KjFWFycQR/OvB8G0CaYNxussLAHdgBWOxtTvDMkvbflu9ESHQpt
TptoM3LH4XdrR63JexrjUcBSbOpFqomTGM2LYmdIUaU/IivehAzY4pqF/Xu18LPXq+X4sg0xhQpq
bXUH1akPjO28r9GowV3//khJC17hcNS8bQfm/aO6vz3oF7j+3bnsD4WynBSiyl+FNZu8xZr8df/W
KzR2yeASHwEePl9Vd3y2HVRP0BklRNYOLf//Qt84de6GdIEjc/0Wd5Q0AmtqBGufbqyKH6KCs+xT
SnoJvKCYnvA7AXsP8hv3T2St8A3C9f8YMNiq68UIcHtBr0OU5RdH0fwC0PY9tpKjaJ+D3fASVeQP
OBpFJ3kUdxNe027y1r+kHqtrl7WnlIGJeV+WE0BC9rN+KEZEaSErOF/09v83YQgerhc6C3xQVx3c
gQy8tUQSS/jRuqhgPnAD0R5y9/6+stSQMgQDpqlJdQrHne+d8bVj1DNWqzcXp0YnHyQ1bOpgWUz7
ezpy5nhK3BSZqImIZnnC4y7y6vI4FIeJFSqs5uYvJVPmQQzrYhIqLKwgpWXgj33ck8AT35tNtRlc
44hWtgED4xh6uuzXndP7hpJf3Dm5D9Ea6kNNZ3Aj66SInEYhvZVPX5J+CjuGsrCkUfFJpY0cB8Ln
aF9b6Np8671kE5iCGdr/lZLQaIcx5OQxEhdDwllVWDqJlNqVyvAXq2vB9BD0AKHQhzaKa71Ptc4o
kXjDWuC6wy3QZJIdjmb2Ou1YtGnrankhi1KOOsxDNYixbzwHJMooEmMWyThqbm8ALlNPGJLyJhQk
TLOnqNMAhE5dVVdcXc160iYsAPiqTbn4Gsrb6KMYtpMOV6BFfWzOo/YslxITbb38lhvNvJBC6Yom
T4PPL5rpH1JrdjSPd6S9vke4ETm9w2poX/UMF9Io36NP0qgiWwzvH5EMPR8bbbBK7d8EtRdCKPdT
DIlgjPxyx3PBnqqXKeMYms86GsrrdLLSVhiWjHgy/8iGXcGzEBfrz7aLNVAOBV1IoTJ0kMBJP+JO
tv14M8WdkyU2sCTRsBXC3iow8kFHxvD+rWZdOMrRFKka882iENlXtM3c0hZ23IuMzM/mvpz/57Z9
YxwXeC1tE+torEcj6IBGFRPw/+adoopm1CVdZJZjlguWzheTggddMg0Ew5+Hp1jQMVA4KSsFzU28
8NiJQh65fp6paIZtI3hDI5dYTGrLem8vyN+fSV2QsEeRF/kSGCDfkUeE43VJ7EB8HAfGhqxGxnhM
LgNL0C10kwgWZlGVlnaiOvFNNNgQf3L8obJ67g9j51fv/IUkys7xfSTpwRQArN2kZqyia8Y4xNx5
fG7RyPgiYz6FCoOGWVuScLovenWNmLGtyHipgyuVUmulMVIulzJMbBQzEsWSQHrdsFVf2uKYWeH6
6sldCKM0WZr5ou9GNK2E0fwxDYG00fJxqa6FvFn16JSaMN7M0aealQ9evUIYl4vRtqhiowH/2mdh
+GmthBlQwq3/aSA5Gg0Pk7gPBqcOHmKAiYBJub+tqyu9ELh80EV4kSoC54c9BE7N4ILsGHCl4wgy
nFBAEUlRrHDe3he4mNCbS6GjywJYH7RZ0ec4Vxj8AWQP7u5XLOXbSWh+qALage5LWfUWGKsqyRgR
vHDyXS+riDBXTx+beO9oGKk3uhh5FcskYNEYrhZigdVYDgyN9pjxfS1nAFxw0gqsJgehwYzGRfFX
EbkTlxKhfkRfKikqIGlZkNTvNjl6E0FoCv1A3ysqcNTyoi4sesxLWRr4xv3kqdvQHQ7Bx/CsDaR7
yp7UDZzwp8iReVd6+dPkFMj+dqeqI/ULMu8u6zG1apEvP4jah3aI9SRYPmgyNcewE1szC7fexU7y
IjvJg/QeP81MT7fYz3u7QPnSMJ2kwfchlMf648dP36ptzp1NYf8re2S9a9Y06nKFlP3RQHSj1dz3
lufOH/SWkdy+r7Pf8wHvrYe6/HMjK1E0QARqTUcDQ5qPRmPukWjdiY/1c+WVZufBCDnC1n8PNvW2
2/Cv9z9hXZ8vFIs2BxkGx6odPiHdKJbsJtuW1MTHo5f1Algz5xfbSb/j/Fr0s8SAILD41O1TWW5B
g415YT/uL2jN2lyKofwVcIUzhp3BvCFPzhPJZKFNJYZa0KFIH8y1ruZYh/RQeZ09ogbjm+W7vCXa
sTjKm8Cet6MrnRRzcCYrctOcyHb+GTvzcbLGY7gfXvHPrUiSz9DLTYURGay1eAFj+H+Wgu5yiec4
RAoT3zflP2rg/g6yWYYkSjFxyYyOucVrn76xU/FKub/xq2HopWDKRI1NoGag0YKJMgeTJ7Gp7WSi
W9lGJDrj4qz5sEtRlPGZ877KsnLRJVvZ1I/ICthLwpOxIJYqUdYmkFsJo5Yg5TD+fkw2I2lIb/fQ
qT+YsrExHjJGqoO1Ksrg9EI7VVEIea2l2obTWcu6WEMhWNeQMjkyX+qR0UPILBDuOG8TyLi/b994
1jtWjcYqKaD9wTLQjIzuTSSlS7Clm8VWtFVL+VE+8JuuN/tDfhx/FDDf3e+fmABz/wtW14iezqUq
C9SSRKmHMUd8rM3w0Ub9hJZYY/xopBetY2QbVg0B2FPQXYiuWBCpXEcCE/qcAj9rgTtXSJV3Jqaz
xYY1ByZzoPS6s0V/ADroEXEAUXktqgCRZJ5JaBKQThrI73VnQOOLHv0YBcHpddFEBZZ0aL3QOhk0
Q+idOyjZzwwEJPf3dbXGin49NG+ifw6TWpfHwkXsGPOZOsY+liy05lD+DlSnKu0eQyXeIv6jBpOS
Oo/EiDM7U/aztGXBItdYFDDHEhBuxHjCQmV1LR/GPdWVcQGnl7LZJb/kaSQyqCLzwRu+stgZMIl0
2AjjdjR+M5a+etqgHlv6BgE1pQmfeT1U5DIEiFzUewK7OhbvERgT0IrEyV7R8U6buahBL739CBvN
Vn7i24rMU0mW4SisUVqLV765YgAcYCwYCKLBsHG9ETkGqCllurSiJblO0po7dYVxilqM0zPQUWnH
aRySAeBvMGwl74ytWFzoPeGUi03asq65Eg0XmENmhbVwlqX3PtijxWUzx/Kx6UCYlgV28RX+iyEC
MqC+KOACbq5g+uz1spHkCIq2Q1sOJr+0+iHS90P5MLLIGtc2d+lf0RcqXNw4SsvzIqrVVjXgXep+
F0T5Viw7rKw6V6GI11L7c66FN/DD/bq/r2sadimWSh74zYz2ohliRbdFX0JQZjbn58TXqkM7dYyr
vObbgNmHJhtgqwWY/nonJ1XiynbGTiblF2YJFmi3ZQ6OWvNnoD0C0+pyZ0X6advIaRhyyHdBMwKz
kN4R9clFbiWxPXUgByoEhtlfTdiDjx2ldqR/0ShAmUlerIq/OnNKBYXR5mdQgfu/akhePxlel3JO
GaLIhKZp3kABIfIqEXnbdrb1Uv9Zhjyjdra6xWikAe0Lhh4AKHK9xR3HpzIX4jwluSac8JJIaMjV
WO13q2EXyHwUJILAi4j39bWYYYpLMdE53AnQukibrk0In2hoi+ytPrbBuSKXZpSbKP3cV9fV5YFu
ZSHTBUz9u1R94Qv8eVaysI0xBK/Xl3ELyqhag89Q09XVgXBCwUQh6BEA99erE4VWTKWyAzg9ioqd
nvOSmUhNaBs+H2/aWWwdpD+l3VTirwr9XRoqddch2c7IRa1xfAB8BaDtgtwDTJ6KBdu6jw0OCcd9
Pz0GiVVHA8HQRCIpnqbZxWwrnHTAnKhqbqwgD99F2fPlA4ckRLGMsm4D759v/uXnUJqO0dhKjX4b
IE212OvA+TKPLznH0q01QwgaTHSwg6wBLfOUocck4XwYKniZrNFszfiYxnpXaOgNVsHh2ARHTaxI
VbBIlCmp8GYg+IThRcIIKCCg+a6PHLQYQhAOinBqAnSoy3gmzgdMWzAnQdpFqWw2OY/htI19f0ep
mPFGKqVocRLlalNAKurdTqsGju9HVpKLTtuzJjtQN4cWRb+ER66IDW0QhFMrgHlDnt+05jjLGIl+
f0X0S/BGDnV8fR8PMM9YEp99ZdobmmW3naCTWSiArBfRq8h5YSsTXp2dgpMJuF9MNWFNZWGcJv1c
VtCUWQS9LJw4THuPBmWrj/VRjtWd0vaWUnWbNK3tVmLtMR0q/u/iDczzRuoYg9WWQ7gwT0GVyJwW
ccKpfEeHDsa392Q2t72bP5WYCUH6d8ZmU0HRjTzKQFRxr1YqfMGpDXWvBIcKsp52kfXmWJYmuhPN
GYMvMwUE/hJvNkbkMOSvKhWc7HdICJwZFbQYRoI6U68Lpxw8GtoUH+AYTF7qjzO4CHtjcJVpNrtJ
3TXzXm6S04Ts6Bx5KgcmUInxkF0984tvoSKZehRaBOlQPClFSB6bjUyA8p7smAwY3j6y+txXry7a
Or89rSbQS+cDrkobFUc9je8V6GRmR5BJznru0cm6v074Qgy1qkbQm3zQCvGUp03tzBkGP/SgDgqJ
zMc9h7Z3vBHNeGgQWzSxb2bKCAhbWw62pBeG1ehzshWbEejgjgOCU5zeI22sdprR+CBbyGR7FueW
aEkxW1Ej98cgK+PNfSVZIo6LwP17BXi5gJL1e2qRspzbxZ0YAqNXZTkQT4lfPbR1cQo6nWNYnTU9
REMjHokIRiSNJiOJ9LjrNSHGLqnT5IGSVtvojQDuJr/QGaJWDRw69EE3AiojNGBRngJd+nIjRKV4
0hLpI4lVR03dQTyCPYMoxikBV2PK/wyryEyTxlbGIjDzgjWAnora0cGAgeYgH9OwXB7VGirK08Zy
BnVg05x5pSR8n5py5AN081WqgRWIz/cPkIqoF2Fwx5gCjSIAHDLdF8hF3CQLXN+c+6Q8cZX4FI2F
E5RtR0p+3nBzCb1Hg517XyqdfvhLrA5wLkYnoJuApr0NKg68Q9LYnJt5cvS2d5fhdMkTLhrXzE47
vdWYUMKfg9bu0VQ9NJt5cFH2ZsSCNDLz+zMwBQvPf9C8Cjdsv0kTh8OkG815jl7mB7B/guwl7V28
BX0FOVYM6uRsDRTPX8grT+UuUp1MsDtkmu1Q2baTxw+k2oeCG0mYzbD3CzQogL4XA6JJxz00J1Yn
/XdsenXdcFrAoiykPAoOi+YrD7VKajAIojmXG+0z+xPZvVkBpT97vtXu+MfaluCPGq92Wmfwun1t
Z6dh11rzA3+cPFaT3XfW7d7XUOaLK+SEQ+qvOYsuxprajdnZGMNmxugUmE2f/PozWTH5CixGpLpy
P0S8yFQBoRweZnT1L+vmKjByvj0LEejpCrMTXzUFW1/AYsJ2MjR1WQS1SLSxgk8fY2WQnqIRo1UD
hErbQlPjvvS0vD7nybtRl24StnhUB/siEaxZUEBHPXy13J9Ofx1SgaGnt6EHyLmQPYAjwkRF/FAm
AQkysedKtTknBprv1XojVfFT8KQUViyL5tRaaJwBQrvH4JZBI5iu/MbYhZU9l5bBv2AjQuMm2mGu
7TxQoWi/yKP2LMev/oD+5DF7aaSDAbIFkCKVSbgZfzQ1Bv0dyjTw6rA1UQZWgrdISMxSlBnRAJ01
XO4tepjxLSDZQwMe/YzgwDzfVZnUntGXjdTZvqhNLnABbZvRU18YijV2X9HoqvFjxQM0kZV2IokM
GP6y57RiAPMPGjh0seIPKhZWwaOd+/BN56CoBBIbEyhXB1DNM3b+JgrEUlF8RkYYsiSNzkD0dTgh
b9p3Zzk0mwAjX+xE/xFJRw30VMPZLyy+sLruN0OqeLM4NB6DpwhHDrUDvf/1efdG3CV8HConffZQ
kp6O02jKY08UZYcyD6IBAir40ZuZL5lbD2zwAhI7GHWDdwSI3mmjEoP9XKtE/WRxnrP5jFAHRrBt
muqOYUZujT8libpUmJCMOck1JE1uCRpKUFuQPznKSzORTaRbrcl0BBI6rQdiM6+3I1e3VGs0BTuy
wm3m8LvAmR8V6/7Of6MKrtSK+irqlVEoUoehNYJ+whQFc7Ti3/o23+T73qnAbCztBC91Uqsw/6B4
XNuNNeCHt1SHc0GR5WL+HUndxCndlAG5uAnAqc+iHiNzKvENcvj6aTAFiNfsnJSEszTG8ukuQKSd
ro+fUjyhKQxAIb7lFD94E2AgMDyfA/Lr9SeKyKTZ+4QnDG2ny0t/CQVvtQi6W0DBaCiEwXNDpuSK
fpqdAXsueYo3e5EpbGMUWDOrNmPzgQNgdot9de+f97Ie6riRyENaAtAPeJdvyuuLADoXq1Yco944
hcVZFw8VUB9x/R6VhzSOGK5s5Qg1A5GtChzr0hNPx+pSr4Z1XHKnCFDSykQtG5ycYomYBWRtFv8P
p3cvm3opjh5nOAvhDFWuuJMG4uAq/syaf7x18IeYMiuiJVXCI426v0o1SkJd99FZakukzRqilw6A
dCaCB1MIWJw/twcloEyAag1mVMsGAsZriyhzQRMj+QFpeogZ2AEp3sVXuQGsn3FMq4IWY49hR3As
dHiTylNf5K0UnUUd1R4Uvs6lbgWVV0UML3qrD9gzAIeWdD14IGgnCmwaeom5KD5rpxTpt1BO7QLU
NBV6bwoS8aI9suimbh+8BtrwliII2gExro8+Mj1JihJIu/jcOphMcPiUt5P5xZH4IQNle+AmZm+/
81brlvhB+pVlXJYa1vVlg3g0uipIbC/VxsXrXVw2XW75dpTS+Ky+VOZs+U7pNY7Zvd6/0nTvGTT/
WgzlwgahiusYVfdzRnxXIQqZbNSvzE+wkG5qO3CBjDt2Vm0BimdK5P2lNAOL5Ue+CSvvrZW6HSkC
Fq2J8BHlW+BxhENzQ086mO6ZYKK6NdqP4GU0gX8mpasTGNfUVB5Q7GTEL2vafLnllDtT40wIVB5b
rhEMOZfAVh6TsNwl9en+pt+8Y7Hn4MECchWkvChBUctt5ElV86SNzwqSgnoeksaUeZFowtOwYTOa
rSnSpTRqVVXXRcXgN/G5+ZnYKUiVDAJ1MnVbNEWA1zJgOjoH2GUyWrP1+dx6s6uChzZyi71iYgyB
1YL4RCUAX5Ha5V28n8yvmsQeZ8UYTWBYgABZ3IZF7P1dUqB1AtRJ6C0GHRt8HfXZYRz3dSLK8bl3
JKvfbWb0nmgA+82OuLAZkMnkt61Vbio3doKn584ZHJUUG2DyU/jen5mVb8eRnCKLewzdf3F+8E6w
DigOoN3++mqOQwtvATLOc9+BLEH32m622krwVMQZsUQy/vm+vJsMH/QFsEf1m3wVdHGUPHS9GxnX
V8m5aNRNDrrswt+onIY5IwxMB11v+rYGl5Ioa1B3FR50IySh/UxyAgwV6hxf26WVK1sc8gpvfLH5
79ZG3YWwRs8Kl5dYG4YyxOFjNx77aCQta2W3eyiC4QDOFzOrUWamAQxRluSYUc7FZ1Gz6m6XpecA
wei8CaUEgwFQO5QRj867nvMGNzkJMSn/NCybvvoNBjiM4McQR9Fkcfw8hIAfR8lZnbxae/CjHRhM
ROHz/o7SdWAcovifkhVeY4JBxU6jOOLVzSfJeXQMIFErO/sqH2NL3ACl6rZebaeEL0jFqPcyxN4k
HxZocFBMENvuMXzxqXhqrA7Q2HnbObxTbsGOis8RGYu9NdkIEHELl9Qgcrv0TMY0DYY0EcfkHHKO
fwD6IvEmH+kFgcGISiOQl01F5MGjlK1i1igI5K/vPB/h3VsGfHrG5LinN9BoEQT6kQ1cIxnJs/u4
37+6fx7//PHfhofkgStJz4J1rSwVeeWl0UVdisESdaxZZsQAYlX52f/IHe6nYCdMR3ybJcMqF1oW
8HpKIKikw+6pFCq/r8f8PG3lH91H+BB8hCcUTzzueUIn9XDyX2FYDwlPitKKWXd0sS7XJh/SMbwN
KV6Qtxh08hxE4W1WhVJ+Lq1xj4rALnBfBVMny9yb9DCx3tS3jvFaHGVWhSnp00RRIW6TedkTJpRk
JoZXHeudugFe1EOD+YtybJzWNtzWjU75i3H2bd7rXgHZ04/ce/rCioRWMgrX30QZYN6I4mVu3rIF
vF06qlm5oaPYgyVaheMfWSDv27D6Whyl1WXZR3VUaPmZ48ByoT9J6UGZHuTONOoXCQ3/sXXfNi1O
+94JU0695HptVGTI4/2j2KeWVO0imdWot3w0JQTjWb+HDSEDiULB9VWN1GCStJoPz039yQuvJSvN
tbII0IMgbFORdwJRLLWIPjeKHiQe4VnRfo/tI5e7kd+R+xu1ctkR9aNdCkNFEScaSwh5Ef2PSmaM
MqbInB8kS7afRdIwHlS3VQ28LS4lUOYEacmc80tIEILnYkwxgulRSA/85BbKb110irMc7MaPwuyf
gZc1UcG9v8CV5Mml/Bt3gXpUJorgGT3LHwGmXf9I/ijOvEs/Bys4EMmbYlveROWmfJHQ18YQvuKI
sa+grwR9MXgYaQiCnOdSJ9UVHj0ZGfDc8eonlcXYTmshggxk4iFEBJ+8DB7L6xNs5iFq1CIozsHE
gUD+qCMnythC+vbSIqjbm3e+1gYZRORoLuJ+YTk/qh/iz2wbniK8lpRt4pP5Kz1mj8OZZ1jPmzT/
X8JB3YqdxBrpHENfD3WhTzGEn6Vd+Rqa4UndpzaHRpQoJCzfQN85WtpyXy7uQ1KMVTku0oo5tcZ2
n/kzSSNGlpx+ly1CEP2ChWepFaOH4FpI3BszeAP4AsZXB7b3JcnMccaolIEh51u/Li0ULWjRz4vV
VEML/H41F2cJnYtmsCte0p2wLY9ggmMdE+3kaFHUxqkzEO8i2vvO3M4/lJv0IXCDffgck5ThvddO
6HLzKItVGQkMrwpBGgbqyP7vSt3EicvQ+MV032wciItQA15wlXRSRFA5KfExJOI8bGU7DEn/Wb4a
L7GXvmiPSkwy1kHRBQ3sHtKd4E1EKhKpO5k6qBphYbkEJWfpQUzJ8Nw86Q+INXfSV/TAMkor2ncl
izqpduZA0Mil1TnZRWhD8r3K6V4Lhj4sv4TawCsh1CmFaBI0NA1Cwk36KHn8g4h2uvuHtLoO8B5j
QA/erSh7XSt35PcJhudU1RnDz35Kx/BTqon46v+8L+Wb3phaCZw8CsyAlqpLte9ajKgkKaDqRXVO
30Jz3D27jjPuCGLFo09ezScvJh1jYSt7B4kggYW1W6q5lHnIjCHpAr6pztlzUBHxoXWhdvv7y1q5
RcjsK3jLQNk0sFxeryrIuaQqOK4+88IhTg3CZ2YQsLp914QgZ4suTmA3QDxLuX6QT2RCX4bNORI2
MbBhSejqgBHcX8mt/8ODacnfoxy4zLqiNE1JjboqqxzIEK1EyTFVweQNinn7v5NCLYXvgNEseEiR
wxOHGX/FyGzsut2tZSGAU2MeOuDVNIWZUmCSUeNDRCdsZ/knzxkOuu9VFQmpx3IiExgG+8I0gi0n
oREGgxAYKrG6kZjFAYVDAwwmE1yrhJCoiYJxqM157FuDZFqVmV09MdHj62KWUYIKque4VtdilLDz
pykAuAaUpLxCwEQLutC8N8WGACApvvHJRz9/dI0FOgXmAEs6IIMqqujlWAw72loAW7wWPnMZgH0+
0BnlhBlO/KuvAiUv/mhillauHealIHozAWADV6fWnNsc9WkZTfXlo8JyUzd1UXo5y1dc+HdOQYN3
WAACoWDG66fTHMbP4E/emMjeecAooSoYWaXroXl5dGrrSSTbkHREsZb8e4BU+6nDf/7zi7IQli7k
2WCHoEvV4VwoWSaU7bnRovB5YWi15jlkDf26KZp8rxwcyXAi2jJ8ktIibZ7mUNe5FuUEfSvssmfL
AV+FI+yAoEan8jb11B2qvqJlGhuGs/6Gf117BCjRhWzKdnZVv/AoQHZBuNcDytFmadUbdds/NA5y
wk6x+Vk4mfUDk4ud1D79vr/BN5UUeulL7HJx6GlfSkIXBN0ZAExHd8sH9MUR3i03fkqQZXcUd/Q0
dMWijPEs7sdjvmXVvW9QAvQn0NdoyMaBl7ADgQ7U/af2OjZbX3sDlaT2GsuYh4ZnXuMkFYjM3Jyb
3aw1QKPH578nqcIQxH2XEFUr9lHCWUUTm3WBrj4rM/C383MXuMX4R5l6MohmV3gG79zfwJWoGMkI
IN8XEnlA3BTq/DDwUg2jDuiRAC0b5b4JbJXbYW7ya34w9ixnvmbu4PlQuETCa7E916dVdgJfVxzf
nfnuZy8nRBgi6/561mza0q2ofrNtAhN6LSGKI1kb46Q7h02cbse2yDd1rtcm3xkGAQC+Ysi7Sd4v
p4/ktgTs10L0RgPuminRUg7TqPB8UcghPikH7wRA29f9ZX1XG+hrdimGVjIt1XIwYnfnyUWz1lY5
Kb+EneMcBEt9rD1/7yofxCXkuSfPG8OOf9rc5umJJ+HHUwfExwmMb+SLsXTp9l1wvfTltC/uHl83
s2J0+CYV7FP6LtYALHvmQ8dAHQP1ROQSn7IX1LXK86w43VueEPCZAY+tWZU3gS24sdsXKd4JX62w
acRPwxIxKnDvT1bIyoDd1DrpU6J8Q501bd42aXcWk13TH6TS9LAhgZObhmUOZNjhvyaCF7Qd27Vr
is/WE3P42jee4d4ZUropjj0PfvCiOw+ZOyUuYOkF/wnEVlCbhscZT42yNbKnbHioyplIwy4tNxH/
WaqpmWoEFZMsMyXubUYb20GrLUO1JuO5B9o9sWU8mOXtIDrZgKarr3JTL61CRODcOnkoEnvUTQOD
sLpjWB5H/zFuyFA2pj+pGM2I2eOk/5NkbodZRfasOtIm+gUWmJ0eANFMgtFnOMXvfDa1D2ikR+kA
ZORItdGAycZowCmqds357ePhE7AZjrSbiuSPHPmM0O8ekaUAjfw+RrqRwI6t5acw8e/4S4xdJMfj
1t7yZPsz9V4kNKvHcO2n0A4Bu5qQtP7rZwDPwf+Q9mXLcTLNtk9EBPNwy9QtqTUga74hbNmioBiL
oYCn3wt9/9l/dzW7CX/HivCNHE5qysrKXGslzsDlY7iSf1EtXObILSEs1VRRvbNnrChGa0JYaF3l
svyZmv2t/pr9tKS96YQl656kfi8D1Zqx8LLpZXOcTRrUzxfAt4OIVNjBWpXmMRJ33RM30LWqnZsP
PXPe5Cy5ddJ5q5HE2q1gaUBQor4CbwoAyOnR1jKWlr25AHe1/KZAD2mj9WtZ9y2kp823TLuHolzb
bKUn14KJE7PCCWm0Rmbqghd27l8ct37QGzf/Qa+TZ9D8AF7TAsVTXelK9hVk2qSr9qbcNfstBdiz
cgCcxXfL6UWQGu1ERVkfbqW1Lg3Abary9SLTHKpZ4nfP0w9wr0cNKIUAb8R7fUvYfHGX4gqDUoC+
rQARGagDnc55MWWFzmSEMpJxW6HnXwsJqst7aH1kRyaE+ZVIg7TUGHdPjbKrsZRoEz+oZDckIZWu
a6+qEQHzX+hRxl8uW15JHGBOjywL+QmzzlSnIBgc3jEhu0KHBxzmP4P7+QmQA5ZT8RjuqcR38LMF
ij8rkn4v6JFxIexQ9aSce0KAkL3Vr4cfdQm3klwTuBUA4tU3kLPGXRNOmwJK52nA00EL72RuxSyx
JUx3GzDgNYhnegpwg/RgAAavQc8ZmIkqLCPqO0C/qBvV0zMMtDBs8VngFHEyVBrMSzf1Qbqz7pzH
8dW6s27HXf/LeSC3W5m7/2OVkcUF5hpMERGKzBJ1MJMRJyce3eKFPtY/SDjvHa/6JBg8cdEcS3rX
nn60gZy4hR/fbYm0rDpo1Kb/9wuEpZY1wAoKHUtda4GVe/GuRSZ+T+WbAnp1KlqcyU0g89+Xd/dZ
BfefmQYpGe9oUFZsITqzJTkutRaRkPI5XpnQHElc/UMOdC1MkyvqxfKDMh1svC9/6PkTpNIlXwVZ
emO9F/9w7j/++xFCOMZbNBQiJibfznseEAW+mqPXujeY9evl8a56KgddSvFcQAOlMzRsMjpqVRvg
V8x/1OpWZp132cCySmdDOTIguEIH7Gsrs+TuaTxIb8bewFvoZn42NyZs9ZZDL5j/HYfgDpWZlZbG
le6Jfmmf0hv94zzbB/1Hc19WGwNa35dHpgT/hy499ZxqMAWBXfVjxlG4zYmHVgDDjXwYbx3udu+X
51CkjwNwsxBt8ZepI7FpiAlHS56Voilw/NGBkr0DvPReXBvGNffHF5q57Y31VLyCqg+CxobhZbeL
q3dkWGzQobeyhLDCARUE73B2MHfOm3PT3Cp4FXwVYfqw1QJpze0sWSxcmoiLsCmFdcxK0FBLFY++
rrnFu5qYbGdkz0x/Zs2876CRj+JS40Ibv5Emd5T3uu6xUlu6cPbVNStir6TlvirDqt1a9pWpOPky
Ydl7zjQlnvDuQJsStbkxQEEZHoj6XlJfn+9iKWzeu9v5Os9+XV6D5WY5WQIFxDkgkVEMWB6lIhOZ
2YR3PcKpCIQ0B2h/08Ml+NhPD03MAoXH3jRtgcfPats2gJWQZFhWAAJFyAnhm46eg2i5rqN6XrcR
ke6TKYodyR/1+7IDbIddT6/E9DTzUPWhxl3kwbJpJ/d/Lo/6PBGGTwA2ANS3pd8GEF+nn1DVNiGp
07VRb4F37EqdN8kfudoFpJJDxZA808Jz6y6drvLmyiJ+Uzyo0tc8TeBuNffOrmS/E8nVbK+XNhbk
zKMtXwYakgPRDFxCYmF6NrqegTjaRhCS8Af90EhfXfvEpzeIvuw1XJeXZ+LsLljMmboMeXm0ScWL
5XQiuqqQ0OSQtxE65Xg6uUGPes9sHy4bOQ8nBSvqqZXKsIt8Msc24sWX1UGStbN8Z2j8VkYSSX6k
NMzUfRkXXtPvy/l5TNON87W+4EfjXM7f0Z6Te2IYCfjPUd94GSl3ltQFWVOiz/R01c6Vr6SeTmsX
qpAFfX8fm4NOP7ruuTPaICaQ5L/WrRbiUQ8goClJub88P6uLgHzs0srQQG1OOBCVWsqpmc1tNAOF
0Cf7MW69fLj6eyPIdy2qvGiHDtmB0xnobTtdml+30WBLv9o2ZXu66H6jrL6l7XCe6MRymxrK9BCT
AjT2OxV2NNmt1pOur5UuGtDb0kzjIBlv5xRQZX2nomco5CQW+pG2Lwu/1R6H/lEbr41+nz40N1kM
ClXRHSCSQtSQgEvwkXpZwEGILeL7obmqhl1luVzxILrRNFugjdV9soRmCwpUOe8yVI3UtGfH6iIq
KTeUG4HEB3ci02MKhoteocOL/SC1XzEWirQITa1feIe7bfrAU8CLi9yleai+9XifdLWf67IvYVdf
XsjzEAHTC9kZ2wLTB8WY7xzW0fTq05Q1BdoaRw33iQIoXFUeQCOPgwE9jn9Yv4HjnPzLNleuiROT
gr/slCwxTAaTxBuK2x6QI2l81KZowEOl/Mk3SYPLZhSupQUni1qTg2qrLpa7UjhIJJ2SPuq/ug7s
eNN1Hov4cXrgI3MRp+5TY4OVtnIGIZ8A7S5wShYupvAeGDVAVUuDjxESOrNf1BykkUSlXitbZMPU
EmUIg1u8O9Lo4B6DaiDE33LlMKJM8xgBduXXKtqKLBJU0OtMPi6v2uqYjgwtvz/aKMqgJqzu5DEa
up2V11DCvu4ndeMGOYvxEUAcj0aIqey2xR3bYjScvibZrzp+uTyI88S5YEDYe1OsmGmWwIChuIq1
h6IfmUJwI1D5NP1mvhteho14/3yBIGSweDBZRXEcgzudN13tc2rFZIyqKq12xKjpTYeO5b49T1CF
7NWtzknndz4qHGDRIGEHAjCktk/tzbGRAZXBxihJrX13n+uJG8dtgObH/kyx4ZNsiwZ+vmjAMACe
ocIs0nciCXvQtUlBPW6McttB5jQF55uW1paV85cFpBC+HxYWHhjY8MJETrnREzs1MJFDY12xvLBD
QBkgwSrX1O9ZUe/R4IPuc4a3RTuVX4PdT0GK/pBuUoxJIBOauOCZDCFQeklg0zHfaQnbyjMv03t6
HpeebghHF7woFAuFHZwORuo0Gpki9OV0HSf1ZAAPFW6jLX2YQfj48n5em/pja8Jit47TGuqEuHdo
Kj9pjb3elhvo0bUBQY3MRmCPfoyW2PxvQlqy5zqdIg14r/g5NbCNbk3tRVYeL49FPXu2YIEhMQoN
CUgSgtUveE2ax6mhF/0UkboKSf4hs9AGuj7rvPGePVgJOA72K7G53wC/TaaPNHsskl3m3EDqoAYB
efg03svUcu1FlGP8dfnrzt0fhDi+C+pQY0Q6Xth93LIKZ2r4FDU0OaQG0CBOg77UpMw3buS1JV36
mS5ttlFPFGfBrHpL5VI3RbPd3SU626sFeb48llUTIFFimlFSgKFTF2FJet/qHGMhCjqt96ViYDDy
vDGQldACUwY4LC6lhQ0rosOmylQaZhoTNBfL2Y3hF3aJpXQ+M6rOI709vRppO+xLiTCvmKY2MIGF
vu4Yaz2Izar+5UGvLSDeZxYaO2N6UXw+HXSe86pmmTJFRmvdG9g4eV/cQ99od9nMirvHy9dWTMhx
obgtorry3MLeMOUpSjl5LCGLQecyYOzntCU3tnYuTQ3oDUhOoo4uxvmz0Zpqo9E5aofsD6OOX+Iv
F6UiH9KaT03XbpVnzsM2vOmPDAonoOvURLN5AoN9t+PooaDUn3r5lMvAbruq/akNweWpXN1AJqpP
EFUB9B5O/3TJ5kyziwJYpajIrpVe81Wow5s5JM06N8GzOtF/T70eTnNyb0EjsS23tAfXzgkYiQ5+
kDlCnHxqn2dKo1WMzRFglLPHtKTeSaq2JRd/RvNHm+ulWwTKewjg8KISjuPEiFQ0qYXkhUX3Su0P
E1QXXbXz48J0sx+atQNzGTJcu1pydnXf+Nqs3kDap0V1NqUf6IaXFc0167QfG/N/Hjjjw0DOMZeM
63KST8dfqG3HSgMfNkr3JpAsquYRKVCbe+VZq8PU+OBbOd61Q4qJAKYI6GzQn4R3paqjWk51bcbp
SaAJq4WAVVyV+dYLZO2QLrRcEy8eNNkRi16qWjojWhrP0TgOORjmGSQs7Ia5JoGCEie/L8/jSkSG
4BtiTshQYSOL3Zo7UlNn7BI5UqpO3lUpfbZzyfDkRAO4vUTD8YIpVjDo4xZ7ZeXEwrBjA5EJXjv0
k0/XD4hnW59aAsM/1Gv2xHcq9+byuvtS+vfLQ1xZtxNLQhxSyIWm1BmG6BTlVWNA9wPakmSyHi6b
WRsQih2LEtpCqhQdgl7ks9OV1RTZt7mHM9K8PFaGpxGv2hKPX1uzY0vCbTGVUL+JK1hiNHTMP0AS
ekyOKEjcsv3UDuHfjwssP2x6YM/PpdUSUss8c9gUWXIeWCQBFkvxNduf7MKV5ceyRoE0frpsc22E
eJQsaEzo4pxRp1Q2J9wpVIwQpAQ9msDrhnRcCYXKcMg28HpbtpbI7+jtmCe2HecO7l7Zk+8qQPmh
VaHeVBtW1hwp2AKAUy+SyItQ0KkZvauswm70KZocYBD76r7ipW+MWRhn5hV6l2dSwABC4Q9Gynfl
3L1IyDjEvx3zTja8FOn5aLJ/9/Pn5YlecTYnXyWcwlFSuCSlCIPGBLRne7hSM6jjQCCMZoZ72dTq
PB9NgHAMYxuHUO6RSklUPXfbElUfNfmNmpzrYOdmHEu8pZy7Eoag5IqeAODIw8mI8c5UJjTL5xQe
u5OjONnVsRw45GrIfxlmcHl0a05mUVpU4bThu0XQW6zMdGBaNUfA1/V7HttTKOl4Cmba3FxdNrVS
VgCCFmNSAJ9d3KewY6vJhN+c6zmi+Q+mvhT0T259dvd25qfzXcdecum1rG+6wgesElJ2W72y1oaK
wANgRZBkgcsQ7kHZllqOHkCYVX2ku6JsP+10Rr+Vlm51pV1zqUiu4nZYnqso3JyeGRXafc6k4Mbl
aB/5qP2opnvtZlZTqByECdnaoKvjOrImbFA2znUiVeYcGQ1qjwNwwnYaNH2y8WY9R94t2Qhc7GBV
4EUJEsfpqLoJAXqiS3OkD36BjsRIt9eR47yXaFNXtMB61UFm7AeJeTz7zVo/RnaEPqCDbEavGzQ9
VTMX3djy2lPnO2N8Smvbpdy6NcuNR8nagUX2FaA0COOCBCKsczw2+mgb8RwBtI0ePkx76DMKkgFl
iueQdPDbQmZeZXf/IksEmgEyNsiLGuBHCsveTG3dWhDPi6w3ylxdbX07AUr8qmhGv3i9fJhWFh1R
FkreiCUBRxfpgxRkpwmPPzkiUBIMFFIobt1VacD6vN5fNvWdjRDSLyhzQaYdjyIk3US1/yxzODct
rkS2lTyZuVz4VYzIOR8V1ZsnJkO+HFzkkUlg888mJCqNWQl7Jhf7BI7sEe0XywM1U+bOvUmhwm5Y
oTUMPNTSNHFZ7vS3mYpew3ausENNKzsoWV/nSB7G6No+jH2AbLMWAAtRPOSTTB5HktiunA+Vn4Py
teGlVm6W73q7jacRKMq6sMvrvmsy0pdaVPWHomO3xfRgtygZ2PbGNl1zh8eWRH9UkLRq5iHXosIK
gV8AhnRGJMQCUlZ7Jb2zcsiDDalHiVvpSZh9TPFNX6Jt4ii9X15gHQdXWF98iIk3oeyAcHvWagC1
P+Y4+BBZKf1WR4J9CxB3jtvCsTg2sWzno2Clk4p5dEqqRdS4Mas7i4FjgFiC9+rOGg9je2cBCYik
aj4dOnPyVEgUZYEG1E/2+G/GiucQbnRceiKtSqEtbTuz0SJDlg6aNHgWTbeeeMsT+nw+/2tD2EIZ
62Wl62otmrxS83NzV3hVjobg7JqyoIn9/O3/a0ziRlIHMKzyAmNKkXo3gMwCCvuyhXN8DbBBYKXg
SECzB2w0YUjayOrZLiU9aser0fxq9dcOrXP+9HFYfDZqIIWX7Z17N5gDawzll8XryIInbTt1ZgQq
fRF2ZpiW92Oxl/N2w8j5ttdQRrI03YSLROFVeI6gdUFrUkh5RpyAvT6VHWS5UVXaOObLzJxuBugP
wHkutST8ZQr5Fqkt0HVGMo2oC80GOvLzQfKkNGLG27OSbeEjV+YNzErQQEDCRrbTEkKBnA5JS9PE
iMymODSAjkl+qQ0bTOUVsABYqUgeoSwB5PRZloyNlsw1q8WQ4pqFrdKxRyNDkwomT/RQjiQNTH22
w4ZyZc9rC3pvvUXuLK2rdo2aVHtu0GxjLc8jZnzSd0IJlz6uxCUmOPIvbM4gTzTURtQGtvUmyW6j
f3LAzaTd5Y25bLzT1QTFDjvDhCAx9PTOpKTQ9Aaa5K0SzcQ3ZM2tPs0xNKYtlsP5OqIBOZ7KiMrB
WUQ2+XQ4ZNFAmgpTwQuyQedvGSJ9KtOcAPk0tnG7n+lMo8AEW8u5Rp8UnG8hXHJwhcpGayiRMr/W
vMSbzmdkvEK/sGD+JfUhpbLP22CwUq9vnob60VZCcBg7ewYIa1cOaG4P+cocejroXlpdpdLvVLmb
moChESXxJfLSbIQ+3wIh4iJAeAI68QtOAgSk09lpTCjCp6hqRRwaW13sFuyGS1Uo4Yvs4rNu3nTP
YulOYeN+6BSvQXazBPAQQuseRGhddQZX5Z7w32P6p00wqpD196x5VTNkBNLflVTvzOmuOTSAm9Ra
ekPrW9QhPVI5P6FrdXk/nXsHwKt0zDucKwoHog9SBs4ZxBPVSJGuraJy+VS5IDrajITV/DJKbj1t
XBbnPDusNwJHGRgKbDDcyqezN/KkVDL8Jioea+ndrolX5H5pAEI1Pzuz/AspmXp4LPmB4lUmA3gl
Z7Y73CmP5YvRzh6pxyvCA9nIvHiwrqrJyzI/6beQgN9pp9NFhooS5IgXhhmkkMWTZjcVHfhE9Iiz
2AlUixZhEytY0alpo0qvZbeupBi4NH1wY7sy9xKw4SC98uHr8hKtZMzxJQ7KDwaqHIDICs9WytrC
TKRUjyxldA0SWNJ7B7p3a2euAsHi/A5TdNNkYW0Fly2fb45Tw8sFduTU5I5aWqtjCqhTQ8JyqkCv
KfBm9grnWqIPLdl44a2OFAkzJKWh+o0DtrilI4OxLSmAWzEzIoeKPPUTh9b4TooyJDvRAKrsStfg
butooVxvIC5W0kxQoIZjRW+JhT4t4q6pVsRSMvRmpKERVVporqN/8BhwGXgfmaRemkPVMmR1oLVu
8mm1bsWCOt87cb2f9Ns0u0qSPHDsceO7zu+V5bNQp4BMiw36r7AEqo2meJnOzUgy1L3WXtUJFLhn
xS8rI4z/Hm6rGJqCzhfg/aN9HMBNp/M/EEXnmjFZUQ++bXNgkGVd8pbZFGbZjwlI43vGbyv9imTT
jaVsha3ndxv6XsMxIEeD9T9LBPe8RDHGGayo0wIOVU0z/jFkh6z/kQ+/8+bRehmhzl2O2W5eSGev
wIhN4wZXf7nXhEN/8glCSCaD9M3GlFuRWXuKFKr0BShXpGlv7e4mgyT55fN1fsueDlg42JqtzKUk
zVaEh7aJjpToDmXVE1ArdrWVGliJmWAL4gf4s8iziXQzXnYz6QrdikYCBmf9QlDkM2+UGahxvequ
kAfJAPGw/Dy+pf3D5XGuLuyRbWFW0UYogxiuZkWOtUvrhyp+TPID33Ae3ydUWDtgSDQcE0gmg0Yu
OA+AJYyyzbXsUZdk7JAmj/XUT6x4gOhC2WYNwgQFJeuu0YAeSTvIA982rTK+pnVSN24G2nW8H+U2
/dmgN86r5DhoYINyTnmXFSOkI4ZqQlskB/848Us5BwNkSEkZ7zuaybZXz/lsoy8HUMP+kHDrD3jQ
ae1BHLgqvHRU2LNt8OJNJ5P0s5qXvANOwWztMq1AdGDw2TKvoU6CcEfXayQklRToQ08q9eU/7aTc
47TLf3ZzizZIkBeBNqoWoyNTzgB5MgkdX7ncx9wvU3MAJ1RTCq/MNPCCqq6xSo+itfFbZo093n5G
JT0UUA+DJBlKsYY3pfFkP4wMr4Q/UETXsAn4iFwJsObTL1bwtnTHIjbKuxm+7rVv+xya9SCIHKiS
541Xs7jwIXTGoWbY2/kIPa5OOsyylqBPFXJ5rW9ibqjPjZn/Mk3SFl5bDCjz9KpaOTtpNvTkZ+HU
8Dhyb1RNmFY65Dynohq05wlNGA9TDCzcRlVh5eTZCHrQSmjR10RO6dTR4QZqiVpk6SMEgx8ypCsT
+lOyxt+X9/3inIUdiXoF/n80vTGB3BWeXoVRQFUpcbJHyTBeQd66s3lqbviQlbOFshmANSaI6jja
y++Pr0xNGRJ9lJDlKjJvIDcFv7ad0WfD0+WxrNqBJfSpgrYEqJWndiSQv6DymtPHLkOqLSGhnd7o
MaDv6cbSCC4YEDCc36OufYKzyHMznwCrRVN566tQB8/OB29+sUbo8iLpCxiE91cD+4+9pdXJcu/h
5jkd2NSOSMSqFrot02couOCmu7aBGu7t6LIdYcv9YweXCzLYgJJAJPHUTpK2cWJP6Kcp6V9Esn3Q
ktxOlYJ/YQVsUyifo5iJ9tGCFZ3ybuhKNJxsIQXZ/0kyK0zmP5eNCEHJP0M5MrIM9WjPTU3RNP1c
0wOOtzc1X3KFHmkPM5RFOfMvmxKO0JkpYXtLAFGM7YjxoDzo24ceDUguGxBi3DMDwrKUSFf0clbR
g8m1V4XIbmH2wcj0K8BhPSLrV3Y8Bmm22fhUOE9ndoXzFI+VMyYlBpa08e/Ooq6Rjr9nCGbAdW5J
4YvZz3+MLe1VgCuC3LW4x5kMzdbEhrGhC3QSyaMnmw9lEdrDfZn8tPGqtOdbyyJubd4m8lsCSnaF
Rtxj/pclsLMPETyiUTsq1zk+pE4BNVKfVZO69by7vKSre2bR2DUtA0C1b8zp0fZ0aF3xZMD2VJLE
twriktzc2DWrq3dkQli9Cb1oTGnArklacgc4nG+xNiSW/rtAu8LLo1n1G0emlg18NJq4qXQ+LKNJ
2y+5RkaA/Nl86K3bQI4QGEggMUQwvVHrCpd5Rw9MLj1b+sNsNGXYUuffMiKsfe50Rd3jvB3sOZLQ
sFkebofJ2pitVdcE0NX/G4lwe3BADnWw/ulBLcAVRmsH6Ump0IcACl9V8v5vVuZb4xWIC3RIO10Z
VR6mBG0IMWsK3onsubZ0l23lIVZnDS8/9KMEABnJxVMjoCDzgSwdhK02XtJIfNjbYxWHHfBHG5t6
y9Ty+6OdxqtcUeIKcxeXL2Vf+LyJJrpVLF49nNBxB0AV8QqaOZ4amRY1iFjj9NAy65nP9h+pjTf2
gFjY+sfLON/ysApIU9/so6OBFBYx9QJyOgekvnuo4yF5pBc3JdJMSdeHadE9dDim6pDdSjX1miEw
yyQN2pT4VEsO3Iw3EtarE3v0PcIaqgodYmKOy5jRDYdDneVPTV8ub8YVj7Q0TEPKCnB9pPOEe4yV
A8bZY5+UfY9njJ3tTLWufJJbk8vlLXq++JxcpvjEnOAAaxUaysmIZQQPBmIlcBf8lzLLz7bMX0uG
thv5FbWupFaDOEERlHXpp1sSHyuBIp6xgLuB6IRey6IimjTGullOA0KdjLlyi8ZCUg881xwQlT5k
Y0TGv79XTgwKy0hNIk8Om+mhAzTIHRu0hNXj0t6wsuLBTqwIB6TFg1AvdQxrqr7wEKxBNt1xM3Fr
GlzeMWK27Z81PJpAwX8hzuizrsIaTv0jMaM65X6v3UJUwnigOCt65cbstkOrsn4r8fF/mEZ5DdX8
BcyonXoBXc5tmQLqekjNHxS3c1KHSLvJdEeVNLCNyTMq5Fymx9FU7xABbryZVs4jphi0HRXZEAd9
50+tI4UkTyVETg/zUPi0w8MbakD54+XpXQksUYCxDBT3LHQcEOX+7TqHKI7dZ4f0C4hfFsX6TY7O
jfl8QC4ZUeafy+a+M4FHj81/VvO/9nRhUE1bJUxG0+wDKUJUUciB7gnyeH7P72VG3ZygcP/Rqk9T
maN9ZZDof1j7WzHu49wrDT/hbj0Gyr20U5SNB93mlwkXPxr/KR01MBMmMBWqq73HO1xl6Z4cnB/1
U4JUwM6OFBJIkEttPLDQkOOW5YeF7buHvsq7c3V5qlauIEgQY+OjLZQMQSLhe0Yr65BlnPDC1L9G
86OyN5Zi9QTr+IOmT2BiiEBkKeux+YicHfRRuSH8JR1clfiJ8WU76kbSS1Rh/2fVUXC00NwCSUJR
3LRWE6VTU7yWFcWl0isvfEV/UTuIeAEUqRVPqqaAZGodkFGEekdYjvfECBvW+xLCf9P8GDdSfesf
hNcttIdQ4IHo0+nZSvGhZHTwQb187QxQbPPpHTgaYaJ+9OVjnt80luMOtl/Wu1R/Vv26/5j1Pckz
oBm3YHCrC730L8RKoIua2FjSAjtsntI5OyydWw3j3Uk3Lt3VM35kQLgFZ0gyAHSOnRS3L6C+7HiD
uqV9bTSfTLffR+0FIrr/xncdmVw+6Si2UTLsg3qAyTJ/1tPrJEMuM9f8yydEhFv8s62WXuRoLwYR
BjGXCp9ZKVlhw0qdVUGOqnNAkecKVZngrnW6LkSXVgjoyiP1U12Kd4OSDhsX4erkoqYO0g3qH2fA
hcLkDSdEggOtf2qv2EUB3q2lTEGRmD3bii4PeTWawDlC6thED14RhzrIWpwUaLF6mHTjHt7KH5Ht
bfneGMpr+jDKaFJ92eDq5jwyKByUWK4I00bkg4buNpnxgEAj58sWVicQepwLUMK0obh+ulVoWisG
tVMKmBGFgPPPoveU1it/mTSIy9pDUvJfGTTAkEIyzcRJPzWY1RDaAaYmO1gGgR/XD9k4B3qWB0mB
Ts2Gr8sB0bfEsMVC7T97Fc8jAHUwUF3EnDQd4HJZQuiBdDyHDgeEGtDW3PR7NY93RT86Ltp9zb6U
AwBlOBBPsSb2ODlJurFf16IKBShmIHyhanDW2FMrnS6lPb6jcBdZME99vbycIv71e6DHBpYPODr6
iSZxZQTTBDI4ml/8TAK+U96KvRWSz052d0+Vl83BdDB25BH8CYhZB/QuuwKIoL3fUqpddRDH3yLE
jqA0tHlG8C1LM+qdUsmBon0NBg8LFrH+Q4kPJN9wtqtB47HN5d49Gv84D1IZK5jg2yl367fbmfnT
HJSpz/Geg1tAH76/pOL+Z8rN5emNXBJAKqcmeex0+ijnyFlQyyXNl2q+X15UUVntzIJwSCsmaSZd
JhKk9XC86v2OespBS8P0Ot1D3Xffxm66rbCz5n2AX/nPwAB2Ox1YN8k9s1uKRNzgZnr5U+XBeCP3
w3tZDVdjt3RLSMaXpHxOoOk5yxDZMzcc7vpyLqQfbUER46F++gk6im9ZgTTGwezqP3Qoa9ealDDP
Kk/qxvvcyncJhHBRepeSfZuo12qp7jcmf4n0xJh50ToBQwdTAWrn6SdMWT7WSYvcv6SQF5C20KkG
vnGWvMJU9yoDsUUF4qJkXp9J4aj/G395bF7YXfkgYwJsXAGoIXl6XHuNgb4EvxWie7LmyczXrL8E
dv2z3Y5GLGw3JcuMZqyXS7X/CVo1gNQUt/iW5v7yv5zNKxzyN2wB6i6Cp0rLrpInJQbafs7dTh6A
Dw8Yf9OSD7k6FEYTajrbyLGseiQgN9BLDqosCGuXHX/kHSh1qEFaGR4J4IxWe+tGyD9mb2kR+3M5
e3jKxhwqwgPfyDatnSQwSnSoftjQBxDtWmRQm8mykAqmpmuPiGq3nquLLxVnU19Ef9BPaqlRCQdl
4MrUUglOqHZuNQn6Q+lLPzbumHxdPg7Lbr9kR3gXFUTtiJQgOV/qo593ceppOUT/DLXHtYIbFu8J
yjdChrWw63hs6umqdXPNZLtGDnWmod28jL/t6qP31UVLeNiSUFtbKYQHKJKCh4+0kTCPCSs0MPIY
XG31JcWNaxp/p6byfbjw7sHPomKPou/pYJwRFARrRhp9/pG1t9KIVgDdFkZHBCr9Y8QBf8iG0wRh
UnAamVwmiZMjedGlnbpPQZjyp7TqfNDSJa+VNGU/8QR6x2XqeNqQ977FgUFkRmOAz83qj3ygwHPZ
fpXEsUcsvkRLEwvGitle3EqF5+SJtnFG1kIjBEWICfHVi2DP6cTQXiNZKksIjbrRo+2VbbvmsFUJ
XzUCUjMKPzgjqOufGpEcA8AB2uQHqGHXBZ66H3r3cPmErO0gXFg4g2iwCP64cELSPtZtMHjyA5gi
rjJ8ldUWgHrtPOAVD08CZjq2qHAjjW1b60TGIJAr8iS8PQqoerfmLdx1r6JWxjfc5uqkHdkTdhM6
qTmjjZTQIVEjVujhUHFvMze9NihE/ti6KMsALyscPGIMRqlaLbiaqulOFC5FmQNDHgMHaiB9lUHg
ZKtP0tpKHZsUVsoYpLZCA+L8UCc/kaf2ZftvdTi/D+KxCWFTO3JudCzm+aFvwHmD9pXqpTLhN07T
JLsSLzv0X+jmXS1b1bWU1ki+aNguBcmVqOkceav91NaIhfdkPudSbxkYMcFrj9pA32whGNZudWiV
QW4DaGHgEYVb3bA5iJlVlx+6KsL1E/tKdgsZxgNo7/GGvtLatkRIiP4OECqA2prwvOhMUIuLoc4P
xnCjApzcg1osPV8+zGvXqoXus6gdQOjxrIs3JQZjsbKsX+V4Q8kBAbvqFcffPGOr84ZLZ+mNimKF
6P16ptXTUALJhCPizeO80+WPzPggpXEdE8hFTVZANimgq+E1rgmgKRE3oIvTsl+O4iFoSElSrVj5
QW0BreJGVJUcKFb9utKe+DAH2vRaWNSzMtRJCfdjB5Lklyd4LZ4ArB94FzyfgF8WHDKuoQH03ngZ
NwHOEMcQfUjKzOtG+3qyykBq/5J5uRzJRZMLilLoCQDWguDNZp1XlToWqMhKM2D3NxZ0N/T7aaae
mX9A2uKvx7cIiSwy+lhbkCBPZzgu+4bwHOtK1INKX8vxk/2sq7t5q7S3Mo9o8wXNT9BeF8qBMCpa
UgtlYBOQyRKQKzAZjfupbZ+Nfnah2Prz8qDW0imLxA00Pb+h0GKTa+qktjUs1lqrUN15gHZJ3ULo
hrIMSjTUecqdYrjmudV5FfiLnkx0dNzO2V8yXb7XEscT4jQgSSHMEUbd1AqT/4e069qRW8e2XyRA
ObwqVe5Qdjv0i9D2cVORyvHr72LP3OMqllCEPZgBzoOB3kWK3CT3XkHpi+IoNbU3VD+X3rdxG+1F
SvYru9OEABZ6NUxECF2h66/YwVWcTlNVHBsdRc6xA65+V+80xwM2Vtd/0Ux0nV/9nL8D8u/esWxp
HSssYO0nZYAO+/JV7vaKyFptrRRvYtUgxSnA62EpXI8Mex1e0BFmsE23YHeqcBGPdL+LPVt18zNB
qeHrspnezcQ1vC2sgkW9gJUEexWfOyCrNCmmBK5VR/gCuZr8SaoSX3Gg7ZougkyzcsFAgROXbrRA
QAz7mImLXKcRZbToAExqGQWSnIZZqoIqYMbhWDpbCi1M1KxV0UZhByr3XDJxCIK+hKsaKCJcgoX9
LmjAUVccLWVMH6ZW/q5EJsATThQ77piXlWdXII1EuW089GSpNqo90ZcpozGQyOMSwG4Kj+/7u3fl
3IQpEhgDjJeE/iL3yfUxoqodZcWRkqGAulDee0mMhGQNqgjOs7aMcUn9SH6AcvAoqyaD8FacOvnR
Wn6ZzbwfZOiB4zG3GSQRMGUNv4YzBIoNoMDgUsDrUVSKlihDQouj0jTjwxBbURCBLgrsYUwCQ1US
CJyCtp0AEeDNygjMB06JYBr7KsjHpg2UkQ6AQsjjYVroFMptXQomfnU2GMPSAfic+ele77VOo4U8
z02B7mtZbrKy0jYGjZ0wK80cfHQ9edKjiO7uf+21DQagJwP2ge1/U/Jou0RbOqAxj4vVPxBLe5rn
bw0sXF0ZYrj3Q63cLpmVCKyQtQ+2Hnf3U3JA1sEhKI5VszfM57wUbeGVsVgQ02RMtA/5OvbvF1sY
1A+7Wwg+cWWch+QsRe6ogDqnb++PY+U7ffBTIV7HmvI8ErJLCAopyozvFOM8tR9ycPYM0NxmFcZB
08/7wVYmDRLBuNUxF00QvrndqNDCIWasYDfSx7Q7FVQkaLQWQEO+Y7op6LXyCLSppTBRTTGaFnrl
QaYpIGi1nbW5P4y1TwOSMtMKw5sXXZbrT5OZUMUfIkR5BZLOKSA26ua6fz/G2ne5jMF9fpNWCakn
NhKghZjEdlBQrwUO4A9tjtm1gjGu/x0Mt1FnLGOI6CNQj5aBNi2eMr2ggCnYLqLhcJcXuR3mIioR
Reo3U7VvYOJh75bSS8o/44fdDIe7vUSqWUujjkDjvFlkT3uvXsfZN0W7c3WhAcoClrpioizB/v1i
d4LzCCF6ahdHR0envsEjMUAXTSQUvLbQmN6+Bp0noPZ4kn8Lnk2Jdn15lNvozYmeotiCJZm9hWaL
YEmvnJOA5aCaimcCGEMfDN+L8XRak2j1ouP7VLV1aPS2da1YL7aJTrTg/speGRQQCAjBUP+oS3Hv
8rqxp5hKTnG0pdyf65eqeNfaFKK1gtfI2oMPzV4VxsYw9WKmiNffyChoZWWVWhxZ3fEs6V9680ez
HKkhu6N0sL1F88buSeoEO3et8A6OuIbkDSIxxshluXiK2O1CK45y2cGMDxZyw9mh42GEnoY5kVNU
KZ4tnyxYUf75zALfDfA60h+o8Or1gEnvRGhhYVGyF26nay4pv0+TK6svfxEH/rUGBIAhQcS/vyqp
MadawRckNSwHJ7ds931zoiI83tqa/OBig4SCHMUfTaQFNLvqE3rM1fd6PDnTqyLSFV8PAYwDTDVQ
jOC1H/sF91XZKuhxkl6p9RoDFzbmz/dnayVV2PAKwYHH9AlwNF1/lbiY7Dg1ITiPYRhoI7bF33yO
iwBcBi8reWpMODMcG+cEhPeyZG7dnITdkLV9yzpY2FMAoUB55HocFVEqUOgqeqyVEzC7muXjhRaJ
EtFaFNQQILKmATdw445H5XloTCWlR2U4VHbi6tmPgXxLym/3P8pqGJR5UYNHVRlYsevBSLMKt9S+
p0eghzdF0IKcV6udJzR24PW82XkEefx/A30ki4vEOltZ1kjlgBXWO5Df7AIEDPMsecalsR0O7N2T
jLDiMz6DRpaECzGPduvslwnKJL9k5/MfDxtwno/rMXBMuIhdDxsyUNXcxeicUfqqD98j8yyZT4nx
54fJVRTusCdVP5YKyHHH3Bn3TmBks7tUIqHetTTLvL11BScjViVPWQSzTE0sHd0rIC5KGMyNG8xl
LctelMOLCRagpqtqIu/ylYTBJMJtlvmAivrQ7rj4nGlRKXWqAoycyJuYsWSlJ6UTHFwraxMEd1BB
cc0y0TRjCeUiBtq1lkX7GRQvffaHkXhzWYYZCFcR5Dvurwe2zLkn+1UoNtyLUE4DeHptI9Qsn8x0
OCR5h8vMDjUvUG1/xS3dEiW4H5ItsXsh2egvQkYaldupA/bfnl5q0PYPsBVwW2PxlbkSXDpFo+NW
e9wssgoSK/rERhB9mevyKTUPtH9tzKc6+x45lWA210qFEOQEz4K5Q8GIgzuAsSmiZoaA43FpodGg
uo0Uu3NVB4uu+XMcu3oCU2pPtfBgKGr7z1sEV8G5exUUZQpFrfAtVfo+qjB+0J5NocsIGwH/9S5H
yK1Nq4uN2LbZCFE/S33zTVI8C4aLsguxU0d2Z8ml+aY2RH6P7O/ei8stVDySyTxSDE6ByNxQ9T4x
a8H8sax0LwS3MOduiYgcAS/Rxt64AQDR9Fq/3Yka/KKRcIsSFifAiRElO477UCSOsf63wazGCxgm
BnyDAQzKtowczBJqtOpRdHisnWVYYf/+ed4PqWzNQYlYpz3fzS/6pvhV7B0v/wQEy2MT7EvJmwNn
18Ek+H7GEIzK4S4ecOZuq1FHJVHqmvahJfD5iBTJ2t2PsnqeXI6O27yF0+aw28DogBN3O39yc7f0
dDcPRN4Ha2mJ4XeZjx9qcTzxWaJyp5DMQGX0hIaPdIglQAB8tP9RfRFMnSgUdxKjTaNBuhGhRrV0
NWf0SGz7SoOys/qt7XZZf6bQN7o/kaKY7N8vErwkz/A2qBGzRC+7GUOA2twmDdsZRmXOoZd/OdLu
fsTVBfJ7Qm8eCmosISnrGKWyyboNiLr3//5auRUwaFw08BCBFR//4IFTRxvRCOwcS/Oc47k6ZHsp
sH6Um9b9qdVud4bvYZj496OuXTUug3LzaNNR6gcLQRufBGeRDejaMQx5HwiNQb/ABA/6+iupCV7O
ku4AbKh+V+AzKstbs3jB4ydPBRiRtevMZSRuDUZWrChxCqyLVftlMrk/auRWvQjvz9bqqrsYDzdb
eGANOBoidjBN3jhW3mQclvZAsheVKuBtMZyFqKh1u+6YBiPu93jf4S1qcCOjKklsyQD6pQXgIVSU
EdJYsmgZrFwqWBTUZmU4jNz6optzXk9anudoj8HUK5fCdPBqzdiog+K25OfcgwU7JYfhS2QI9tXt
l0NklNE/iqmAsHNzivu12dsU2JtBcdwQfgKelvoiS3BBkA9410W6MNsqwX0ayAZdPY1QWMXTtdVe
Il2A61nhwF4Nhm/+5VMi54sKYE9ey9uSfEv7Co/LLMgAK226r2r9oqBq4kxHGFYWm4FawD8o0LKS
KgH9a3XVoKKHnrwMrtUND05qNBM+TvnRLB40NB+N5eX+VhAE4IlvWuE0VZ2XwHFYtRvR11TE+1w5
KjGXTByEQTxZW/w6eWS21heNhblUY32btUZYtU9UPg30KZ17F2I8+SS7ZBZp893e0BCW4c5RdmfS
X9x+mw2H3UAmhM0DPMGaf1Qo9yRF0Mm2L8Qurs4ijCwYZIRtP+7WMUEbKRsmFiy2XEt6wmNacFDe
JngMhzVfQFTDk/LDKepi5aeRocZLjAhZbOIGPbs9eJBlKfKWFIVhA70IgwIaYJ4sTAGIFRNMaOlp
Nvq/GgxDrtqwU0EJ8jpK2oAf3UcLekgFpODGZ9ApJSKo7a+QrOHFiSUHFT7U68CV5YLkaHvqMjwO
ige9cEF6cFo8Gx/SfqOrr0areSSC59KcQZ+EAKou2FerKeQyPDeTkD9UkqjAxrJnD2/0h8L8pMJ3
FbVcKVfcYvAliCAW/audGkGn1lurhEKcBL4JFJ829/f47fHNXElRsUcFC9J0vP+d3ZZ2VOjYgfqm
bn6SpAGd/FcKZrl40hkY8fpddB2K23UTyQ0prTHqtKGbqA5j8jAnWViOs1ckfgnzDmX06M/741vb
fZfj4zJMFZndMM9Fzgqzlv5SDqKzm/2B21FBJAp4Oohj3KBpGrmU5QXoQFnGF7SCOjkT8kL0rbmZ
XiRJsDvWMpcGAyuYLIF2Bvrz9cLNF7mi+oxoCRniUKmgvhHN0ozAbbYzeyt3hx4EfTgw+ffnURCY
x9ZYjUYNmyBwwfodWzL6ufJzMjZG9ikGCvR+sNWP9nuUfMq0G7VKzQzBINpqF6doFvz9tavCxSzy
cPI0B5C0Ldh9pLRdQ38hBoFKNHUVKrhMricaZmTESn3MWuH6e1lQr7FkuCYdZ1QRx+69IN1DFZ/a
n6W0V+Fnr21ULQpkCNoN2t4UYXVXPxoscqDjgEo4qkbX0Rlqr+h7ZGwNXFayQzFFOcMK2KvHX/c/
2GoWuQjEDXNIJb3KDCA+m+nXoHvmMaVB27s5KOj/WyAuh6TFPPVLhxGl32M4Jrmzn4CEInimrR10
AGOgbIpGJgSZ2fK8OOjU2korrcJopuIVNPakPdH4/f44VlcgmpYMUo8DiJdpsMt4qmAnhBt/ILmF
p3iiK87qF7kIwI1hAFgmm1QEqHaKD09PD9aagvvnBz3mJvVdxOCOakm28qnUEKPcm+6L7mZ7ALX3
T05QbX9B5t+LXGjpBo33D8Xr1vNs75sW1sG7vpUEv2T1g138EG6dy0uap9qMH6IZu7R7kMdQrj/d
/2Afb5R7g+WWOKSvmrQtEaM5wja4PdSH7C3+qb23kzsFUKwNB89o3OosfbK3td8L5Ah4X2+sRRye
F0PkFj7TvyyUBeH7wAqx7r3FLfYQJSigH3zQXcm1vDIEYo646ZcqaNwEG6PxlcckVDb0bfmi/ih+
KIGyU/Ev92dmNckAgsNkAABh4LUA+iLT0l7SkKzfNN8A5PGobE2oF27/tzDcBJipTFRSI0yW74v4
pI3vDaRi6Far/wGq9m8ywMWYuGN2mRp7iRiw3JiICx1yCJJ6oyZoz6yuWvglwasR+uDQMrlOM3rk
5JLdI4gVv4C255rSl7YReaWtgBewcC6icOtWKUDbTlWg1S18m6T3+2ir6cfR+D5Yr2i91p3tQRYv
A2wVAqv3P9lqkoOyJaweALCG1MD1ADUYmSZwJcRlRemnDVk03Z3tRvGVoqmpW9uaCAC8wvnFYNGC
x2v447zlsp5ukw5m8Dbe5vri9zWYRG7uZ71vaKex6l3cPr0Gl33jOSNo3mRAUeiClbO6Gy5+AZcT
FYikQWsWv0D2RuNrAxPllG7yPcAbViq6DK7P7+/RcgvIMeMRL4kIKWmBRkn8a8o+SRE0QNIv97/j
2hUXQh8KE/VheBB+N1gGsH1dWhyNb3G9Ky2/tb7SZH4yyKMKi3i1FpmErBDyocaOU5GVqeD9wFtr
TKoBnaQ8BgDFafR9O0Jvt9O6NEhgLgQ5sayAPpS5hHjiJ7t+LuMA5D1p63Rt/zhmleYxx4j92EXS
59KJ3qhV9GiXo2JtwMnJo+CVuhTCDsFQ9OAX0d7eZ3GjA6M0OSdbSZwDYKxkd38S1z4WXB8gVwRQ
M9zSOKpWDquQFhDS/CjZbYhqLEydEq+Ts6Cx/1zJBLMHn6oPjg9euer1voOn9piZUHs9Gjic1CYg
tHYlObw/ntXaDUNGMpYPZPx5EQxGCozaGIll+tm/gltfbtCgnHDDhKZsK0iVq5P3OxavK1V2qZ5k
KnYVCvO03hvl3lB2siEq7a29UKErhDsZ3nMgrXMLXdYX0yIMV78QNfKWcSZ+ZQ/fdboknlOOb2nW
56HS5J6uFxCkHOZAMKcsI/KXjIsfcDPOaujACwHKvPJRxgH/5bPqOV+HH2RwpdEf/qaiA2kjeMfC
2Qw4AS5ZqXB/LAkc149FvgUCdQ4NRzSi1SkFhhp6LKDVoi12vRYT3azaepSQoxofim4LTADDXD/F
2rP9NaPu8P3+DK5dexlk+//DcaddOuUJ8NxIiWjS/9PkL0o0bIhaBWaR+l0nuJSx5XDztbDy0Xkz
YbLFixxMcIJqHNhXQAYGRrGh9DNvp4fU3hl2+giU6tcJVgJ/MTxmJ4L1ySDDXBKZI6se2ngojlnR
+aQ+mD3oZaCAoPsXZ4KTjH38m9EBcASqEeQ5blTfmz5TZyUDBr6sm7CWqkAunX1Zic7s1S92EYZb
INaCqlSR9iwMGEJlvBmgcwJkka9Gyz6Bq7vgBbnaBmGIJUYatFjL6npFynEErU8LLCG1/DJ12xQC
lg1ttjrsRg3Za2i5QfMqrr91rS4IvXY3uIzMb7c8RgvVLIvjQHzovPuw2zPItOlaaY8P4znj8/3V
svYFocemojuMCxEch65HquRSqtY6qBNK+0zNxKPJCcZ0gmWy9v0ug3DTaU6wvLAiLJPc2sal4qZp
6Y+952SbvhBh+lYHhOMT5n1grgLaxw3IbEq9jw0gfs1C9wZlpt4iQf4SjieiYa2GgtsW43hiBLz8
m7W0itUPI5alNpiHVFlmv5TtnQrAvmBPswXO7zPQGBgDES8BNGqvB1Vqs7nMVQSUr13BOm/y+/iL
DAmyrAr+fDlg0WMsWAvIWtxyqGge92A2Fcc525cQ1IUT/d8M5SICtxa6nnb2rAEoHbenMguGxiui
HRVV79e20eU42Ke7KM+kmTxAGhLjSIxQWmCAMJxl3a1f7IgGdj98vj9rq5/nYkzs3y+ixVCE7y0G
aMdTcAqWRANRsre8qbLiULfwoLofbmVwWAcw7FVA7oXjBhfOTEcDtjQ4U9p4cudlP5o/IHKpdnta
PxSZIEGsjA1Ff+A3/+ODw4swOWVfVmPPElK9ndsj+OCxGXmD/ecLD50cnP7AV35ko+spzEB/IBSo
sqMMNrRhe3W/NyTRhl3JQ1dBuIlDc2EyNMYGyGjQN948nCC1TWtIrgiy+Fog9Nlg4szk+5Adrkej
zcYyOxn2KzqHMdEDaXo1pdztzVegjQWrYe0DAWQLwDeaewBMc0tdVedCSiMJJBRlE2VBWu4h8LiI
bP9EUbipsyojU9oFUQplb1DICrlq/ZyKLpsr4BfwR6FcCaQ/6kR4oF9PXC/V0EppMnosVDR1tc+2
jYpVr+PUt8qj0+pHrX2XADiT0csmuv2eyfom3kRoacTKQaOiJsBaZQRaMsBbQFyIiS5wz6SOzh3V
QWBEPyqIp9i1bcBIpeaklMSNyZOee5rj98M34lDYlyq/7m/0DzkZLu8jPHC5wAHDsNTgkqUudfNE
WgC6aZbAB3w/jrtaOjSxhJbf8IxTJyTtjPpM6zVTL3sGfRnlGu4Bp8mEqMLBkH5FVthnm7F/oMD0
jjDS0X5RFDUk9ZCom6KDfbngrF+RyIGcAwMbgBkpA1PMTVlTyFIfLy2g+/AzStA7Mck2d3QPBJ/Y
s/4pDLcicyApi2dJg4tfNchumTxk40mZUreFLQ+eq49jK3rxsrm6mUtVQz8ftGxIRXFLS57MAW9e
gLQltSTBhEvyptLrTtA2Xtn5tox6PajsGiN6sH+/OArIpDexUyUApOV7GcLG2hveS471JGqBr/DL
gfNH4Yy9Y5j+NheoV6JWNxqoLTif4nE/xD8t+p1CGKfUUi+X/WZcDlNLHp23tPkF3zg4X3/q1cbF
2WfJ2RbUdMF3X0kQrBECSjLAQ6B1cb9nxFKwACVnevyZ1+X9e7+omyW1zmMlSuNroaDwyKxowR7D
JFzP8RAlS1QzL4MiyXw73qlG6pZT6jlUhJpYj4SHDQg7+KQ3olX6kth6Bdj/t87ZjPVDZX6bRcCn
ta4BFDt/B+Eud2jhSnTsa8D8VRsOYI4n5T8km3oGMR7gitRuUgPVhHkIba37FEetH8P3ShtCgnow
PieQYNKx+3MgHbxHGasVrS1GW+E+ZyrZJkx/AQhcmm9KFCbj3qy+TyL62sqevIrC7UkqV0YHjiAo
AZtqK1iQ7Bdy+x1Gl8DSgI6HQhNPkTeUoV26CBDbrt2DCFrsDefQ2If3+ymana58FKhXgHqOMwLt
du7jzZBXQm8fAnToA9pL5QLL5Ubnv4iB49BBc8cG0pq7lJsNkP7wq0GNXP1sLMeCgAUsohOsrXTG
Lv3/GNxJM8t5EdUNYqC4C8Ck7qVZiL0O9UvHvz+atW+OZYXbKxBdwFVxKwuJYqjMGGDQpHzQE+iP
E5H07sr92L6MwK2qyAF+vygQYV628gRAlRNCBQq0ARAjDEMwnNWJAy0bThcgtYJHc52M4I2NiRsA
E0rORhLMOoqp+1hwOV5bylAZwN9n1W4I/F7HAKqnUecIMZRvlv0DZoz9S03A+BTcWlfn7SIMV9q0
KJ6eVs+Qdq8S0J6wgIQavPxZts6t6JawUhbDHQHGRwx3A8wnt9xKlRJ7gS0vhLTbR0tvPzlEfshN
9F/s1PysSPIG3H0QWIpJsF9XPtdVYO62LEEZJE8qZByVTH6rq6jvty6kWl1dbgQJaG2MuMaqzIMA
UG6+UkzgMEikAfqmC+6Mi7Jzxn+qR+Yu+KLJrZebanh/Y61QJqB98Tsg/+po0gwNRA2EO7XTjk0/
Lds+U0CUiGD3lBloebRODb7BEhd70tizm1Ql3N3gi7ZNBtnw7M6Cj6Dk0CIN8U8/F5JoWwiUTzvB
72RbgsuZV7+T3zJQXdVsOPMd7UI7xs5LXCdPKWx+teiQOG6Lpk1aEL+fZtc2nu/HXvv8LOdgJQON
deMLkYGSmKkxbk0GnoCdMruD8sOW0Vc1JUHSVllWvhklLppMQR15weF2U0RpbVUqbilaC23hOrDT
zp0M24dKKrxkD1pxIDChQzPQa226SWNXsUJa/6TJtoscX642jumVE+rGUCefOzd1qm9aL9ryaw8c
Zm703195I8vZzS3Jo7IHEaUIhvY7SmXuPD8OWh9KUMcFAvxrPC7faLNrhwetz57uf46VjAMw+4dl
KIQH8Da/TmzqUkl1nOF+lTPJsGczop4E79dhdkmk+cCz/o/xuJWXV2MmLSO+SZccQS5ytVHfEWdX
dYU7oOsn/VU4wPAgjY7m/cdr9+IxkEixPWUWJhfapK5kv0ha65rW6Epw+5DUzz1pBYfRB7D8ZtF9
KJ4wXj4O9OsJrZDFqDHDVcYY0e4dMnARYc8ea92+kUy/gs6eRrczfWnSZpuPcphElmfD+ruYo12k
nIvlWGka1JDTx64MSyckmv3l/idf24Ea6km4AaA7AVOt619omzWBPTv4M+owAJghgdGvWl1YqXNg
Ltos4Nmt5WBMPZt+3LEBPrmOFldWr5bwSThmZRnouQYPL2x2kMk08lS3htu26q+Fmtv7Y1y5FLJv
DmQyU2rEd7iO2nUUMkyABkMx6bNkUXeZttby7X6M1XkEX5cRuwCK5yslpVyDiF/j4mmlb11nMioD
0yhNRNYMa3HwAoAWHAOIACV4PZaoIM1/1GPVdF85swtvWY/2oUlEdSz2h/ilexmIy5eS2mqUmLiB
tnEfFjX5PNnPsC4Z9G4zNVGgtWRzfwZXblUQswJqCiR1hrzn1gZQLeXQfcB+o5eJ6Ceqn+TBq2xr
X6ginbvVWJBfRSscCktQLbuexVIeB9Ip4GHYiQ5x97EPSuiUVs5DlyVbWHaJhIrXOlis+vBvQG4J
NlGXz4UJIHVS/LNIYR7rL4r8A1YNftl7E3leUt2PsM0hQ/wXs2qi98h0KOBewj1WaO4MLayOQSin
fu7qmjfHfiF6Q6xhZh08u1DFAdkOQqXct4MGs9GmOjCejeWQ7SAxPHxbL7619Dr6Sra0oWaUH2hW
k4Np1lOQ2sNzrBDnU1KrxkmBKIIg9a7teUMGMQvCGxC55iuFrTXETp2PAMm3IFc473bzPBHRlXL1
s6JPx6pY+A+YbtfrqO4sc+g1BdAhfXwY4URYTpZvDMUeVsr4b7dRE8dvJX1v9M9Zt4T3v+36tENG
hxEvkE15NildNGpNo4UXAslh+Rapg1/PSR7IVYxX41gPHlJf5+kZjfy0n2yQnSbqdSZerENfSUd5
gafw/d+0Ou8Ar6G4ZKL4zT8n5WIq88RgADKYWGep5S7za9aL5K3X9i++rK1AaZC5/HH713Zo25cj
Uxtta38B6iOQ08pxo6RPN3VfPLTF8/1hrQVEdQvriOm34iS//tCOCZXiYQARr03NUzF+V2Rwnk/6
0uzNJBNcyNmP5zPvZSxuUS2OGU0LY1i1MXOEVSMpILNuCQ7F1bULQ0i8QfDwx3OZnTQXt6FSt/OR
ONizqVNXIZRq0iCO7SiEGBwsXOdx2hpyPwfapNDAzBdHcSmNmuNsF+bm/uSuHTWMCwXjALSb8D2v
f4lWNrM5gIB91JcKArwDkIYEitjhQLLJy7W4g3eB83lMukGQJNYOU1wDoXwFEqyFV8h1YErqWE8j
zPSgvTeo1Dv6qe1T3/4LsDMKXw7CoChh3lhAVGrWTnqEAQIrhEuOrWdbNAhqv5uJ6CW/OiSU2Exg
DGXIQ3L5fh5wCLQVTjZDA6636U6ZBs/f7B3vfkH2WdvpqJICg8R8qZD1rydPr/RobBlToWjOYOe7
Cey91GL+i3wCxyYNkr9YGSgyX0cBlxwKsQOaqyVu6Sc8F146Lba2i0MiQbllbeZwR0QRW/3A4nFb
XC1jhxg2OqspS+e1a5UPU/7TiP8c+I7y7e8w3O6eFzokuQ1tR7Ru1eSdjIbriNrtq0Nh5X90feAw
wFOOgPDPug/gotM8x1HlQ2/PgqFcXLzd37irS+B3HP69iC4dbWyK4y9pG+ZgHcP1o8oE2WEtHeLJ
jv4t0z83eHk6JKYqw0GCdKho0Egq/AiL7f441ufrdwj27xepcJwlKnUU6Msq2tDI9nX1CQxC+S/Q
43gY/A7DrWUb979GbTCSHBAL5aV3dk306/5IRJPFpdKpafqSgEp2VGLbleraI7IlSJrrH/33KLh9
HwGSIuk108RWLIg4NrFvg2UGwfi/STAOLjc4ck1wHXlzD8DOHWJFCNTrWaipb1oGYoz9fn/C1j49
buYQNoOUI+hWbEIvPn1pxpRkI7BQ2I6O9doakguejz+lnWAZs2nhT3UmN4bHrwOINJ8uE7Oao8WB
MqCJm2H+nAxvINaXsBiJpa/NRAJl+uMrCwDggEIBMYf/3wAR6gzwDmvE5swmcDvmp8VuXZkAxK9m
u7H5/qfTCMYa2C4fWpVADHDrLptqKI1QAAVaCofL97k8VuMrgUjW/TC3NwVoOaNUwYSFFXwtLnlK
ubosaoMClbpJAizuoAoULxfsodsvhSC4zoP/APManYd9y6VVOE4DqMgIYQ9T9m25CJuhwgE3Q+/I
9HCCwF553t4f2sp9jOlUQ8IReqwWysbcvjK0cR6LGDV4aNamycbQ3rUxSl2g2jwJ2jeZnrlTUnrZ
Mh/l6I/3NGKj8IhdjakFXft6FyS5jCpQjhYNDtddpUEfepzAGRXtgdvNdh2Gy7N6mXS6XbHHKArf
aRF2KPabytm0w/tzyRLp9V67jsMlWtOoFbqAfX20xyLIauBux9Oodd40fx5lkT/obT5kwZjNIRYM
7g7cjUuplzSVxhg3LvqY549K20H+4Hh/QFxat8HHQZsESQOCLTjWed2IaSJUiao0O8vdj4i+LM3L
//T3edmIAY4sQDSW2RnY6B+OLLmO2Qv4ADzRhx8DjwStjLkEV6XIzplrn5rBi/E/WAKH5ujJO6ib
GEzgWsQL5SkPN1G5jBHVRi5pEkYGe99w/hU96Tt4Xh2jr4sgA3LL4CYQtwyIKQ1mq+fZeQJZBJbe
i9slfTg5QJ3c/1ZcevpvILyU4CnMtCO4eyrk0PQOXgbZOc091bNTVx3dpnD1IwW+QxCLlz24CcZN
3xAD2rjAJuxc2Y/F2/ggERcv7tzxYSmwx4Y60c3s+r0gF67P5e8h8nOZ6LM6SnV27vUKXeN6WxXg
/2R9tLs/ldxx8jE6IIMcFZrE2F08GyCq0fmuIst+ziP1aUG5NqoMt9fM/dw9d8X3RBFZEqztYxVn
so4Sgmaif8zl2TShUd4T51kbPykwfoH65/0RrQbAQJAnQO4EJOk6gCoPramSwXlunaNuPy5QG7wf
YG3KUEpkfjKoKRo8saw3wORurCh6LjvVi+CRvqBx2RZhj+fm9KLXsojgw+Xyj28E5BrQ1qD4sPPp
ekQQnl00tY4l2Le7xeyaUFvvky/N+AXGz7uidycwd/tPThna8xc5cUuIg0ROaNSVl5aCLHm7LFmW
R5Mc3w+Mjo9cc3lXLIesrKtJegbTw9OaKSjgReqkgh4JX9XDiFGRgGsCcw42UVlkn+AiTC7VVh3R
lJwPP+Zz+s0w98vGmIJyl/zUI6+tsOPuf9PbjPJBF9GBN4FhpMyjzC19pnps5MnZ7HQ/Qy6plw19
yt/jRAkJDRORUv9KUsZrHk9gVC0ZhJ4vF1uSPE00S5NzqRkQti82uvPVwVPbNxSvV/L9YsUnWHgJ
hrkWFs5TKHVB0I0JdXLXj9TSytLsYajQovHqm/ZShIUzWEGkNeM5LWq6sxxIWjvVGO+ypFZenIyK
ria3a8jCbwD7DhVjAKH4Dpg0FCB9tEtyrpIZNF7JwvbpSmlXGVEtuNTd7hxAK9H0gpob+t14Clyv
I2uYx0GRU3q2PpHWheBkem4F95LblXMdgjuLtN6IcjqwEIprAwXbuxa6eNR+Xpb8kJMtuAvBn65V
VDU0FCxBFIUTEv/QGEhS2FDzoudG9W3iLg5ooUfisDbKoOto5woWzdoIL+Nx6QdC/4qWGYin234h
L25cBaoRLNkeZ4Odf1bP94e3cuBejY+XRIvyakmyBPEgrmp3b2bjGv0hXoCOqLZF6Q3A+ie7DqRo
rdG9+BmE1EJEOuG71khArNCi4owyoalhO2wNXySgos3lIbMiekbVG9oAzfwwSG8ROSn956I89NXP
tvoB6wv7fVKeO1jNVJ3bj9+zGpYLEKNDaxcqIsV+aYT81ZUVjR+Gj48MCfqjzP2wvkGfCCcEfljh
S+Ro2sfiu/KmwbnTlX+QTy3EJjfGady1oXpcROljZSUwkArbupggIIiuZyXtcqW2zLQ8K1Dz7sBV
R/qHnwUuDdmxzk+WYGtxb6X/fIQPxSBUCwDL4rYW7fvUbDSJnmOdfs7Oqo2LUPFChOU1Hqb0EQg8
D/ggw5WBOThdj6ttm25O1bw8j92bro+uEx1GHzurCL6/14HznkSn3P7cGkcrKWFXBRWN+0v+drmp
SIXAAkAen+Gnec3rudfkxGxl/VwH1bF8yHf6s/ms7tMd2cMn5Nl5jc/jZ2MThbrfeM7OFGQU/uEN
9bXr+NyqMuxpqguQIM7UbN2hRUsyccngwy8Q/3myEhVO2I/OTGHTGglif3CDLl6qN7G5I6mpCJ2Q
w/Wz6tFdFWb7YtMd6BYcx3A6TNtkQ3ZmmG7Jo7FTn7UnSG+FMOPe5BsR4PT2cGSzwLrhrFUMBAO3
3sZaXmB4jFkwlZNevenqHs8mSNPtDGmjlefOCMdJJA3Ew50+hg9ZYfRoAdJH3YM7omqzqqY6qY0z
/HjfK5B//OJEjjCXeIrc8jHf3F9pt18aVw3cJHHFwT2HPdevl7o8/x9pX9bktq5z+4tUpXl4JSV5
dg92D8mLqpNOa55n/fpvqe+tE5vWMevs/ZKXTnmJIACCILBg6nUrC/rze/Lg/1QzjDIn+kNxwGVt
imyRE8jdeKu5PAPpIxAwoJoK7+PXaDGyPLGfxNazbDltt0mEXanSET0IPD6zWxOekTAWEJ0ecwDH
WlDdlTXyvon13K27XfeWncqD/MNz+725jh+iVe0E++yPyitqWFzfBSpjN/GYIHPrAXUMvrwnof/C
AztpVkZQcdI5t4cisz7GStK28uuhhiSLyvbyN0x01talTtrnStyDDsQaX+XgZ6CpUNc1ZiLGYH29
rzk3tx5ctueHO3Rxa5gtwN65vUKMjFEZvOdWI+Fa2cXU91dH/eU+yiywK2fAoMjXCiMlXpH2U+89
p8R9o/d/+9a+mR9nrp5mmwuiOOLH2+OoEePh3D96LSmIjC3jQM0/dbMOtIIgnzgPMWNbjsokkgeh
V7xn8UlEod1vy81O3g9xA8WPQuq9WY/TIwfy5rREkws6C9B+MteVgfTkWnTeKPpqq0n+SVj7u7Cz
h51lOcM2dU/tWvxVHcxj/qbZvGLzJaGipxktEShixb2erf/Q+lKbAjUITpgWjftKTfuIKBWtFVI5
pVtzTsoFLURBC5LfcJjoPfg2k4u4DNOTrLLPwuCU7duVkZJeIfWDh3mOnFTdrTC/Y7+5sRkT4sFb
eC1MHUNAw0mIY1wbkHP+zLvTKDQEw0M4VnV70wV/Bd4nUMQxH/twzNdAVe6h/LAOkhN6DsyV/qcS
SfAWvAk4DfahG/zRPgcO/8ONCBlExsQG2fMxm9dPTtLvDN0hbxPYPNHNRzoe1f+Nc2SAGIVU+6H0
RR9LC30yEO3ZqDGRZH1f62/8BYPBRG6j3BmJhCPm1M0EbrxcFXd3GP8+IFdfRgp+Pjjnx5pGtnGM
9XX7boMDAbP1UCzNIya/zREzK2Icfecpnl9PgOydX/1LIlO8lT05ZrP16OeTp3Ac1U1Ez6DNe3hh
T5bYTSDJBFoJ9UuI9xi1LqK96WA9qrzHzCUsvDMizsVLHJ6uGGFKcmuVUi1jr3KCZlUBSRbQd1Nz
LfQEJan3FeMmCwhvhFjgu1wJqR2WTSgYlHjq8ax5MoUgemijvrbBkMibwnOLAteAR3nVAhYeapnN
Evra8Ec/U09hk1DRfPDq8/1l3Oo3AHDPwzGCcA2MFdf7o2pjkkRCq55QVis1aE0SaGj+uI9xGxOq
1yDMxqTppJZlP6in9/gDehA+B27ylr3qv7uP+O0+1u1N5xsL9D1zGzqCQgYrE2UMz5Um9dS4Q/xT
/Zl1BHdqS/mdeo9xvNHA1JLEuz6lOtLd0pMs+6QCwdzG0ogOXsZ9whuLfOul5sX//SBmC3sMhYrG
RFJP5Ws6OnkRkQhEc4nsisqGs/bZs14FBfPaUYI6V8HPNaKzZ74wNqWYWrRaaOpp19N3i/jrn6oz
YcpGYId0oD/q88fH10hOLVE4xnDr8q+BZ8u8APZLPYubQFFP5gvKU0w7+vA3AccT315krlYH1vBr
EBF8U4YxyQA5FKdi88vbxCtrK2ysFRjQ3PuivA2HGTDm2ETyH5lZhLunrlqLyAk9GM+KT1ak2YZ7
nfiP3VH3bIEnx2VL+c8OogH/eo0Yc2tNYgRBxq8KSK5UGjrSk3EQDsilOveXOOvdf1cWS2ROTwsc
9lIEr3Cyy6dN9ypwcissrwFe9S91AhfQ66UY0tDGjQe9l5/SkkayHTyOqd1O1CeGU8MqUxvcvr+n
0cHYpvtLWxIjTgHM0EP+G0/tLIF+oQg9nnMD7VTtQQG68/aN4z1AT1b1buQccDys7/j1QvcjK09L
XfPUk7ga9pFNfj9qtHLyPW+6Odv+Pgv0clHfH3IBVAfhpAqhAVd9qs6u0pBmJ/5QH7NdbWNUPVFo
9RI4FshyHtHIyBHozXWDwWb0ssOIjFFNLfVUBY6/8x4fybQSfmIK3BdI4YO5c/I+4IJDuVoro5wl
6gQx2A9CxbB6V3S6tbWqSGzfB1kIha4lyqhoWmBibjkI6qmn0SZ7LA8+BjrYFQSq0O4l2LZvNceJ
LRwGV+tiTic0zlSZV0IxzVVO9oPDsen5g69sWpvTtgh+RFTBYsTjLNYLFVHjZlCGSNVPAUYdSMWb
n/Cset7oGwQUEs/z18APwNb8h1aSzldD41S8i1+GG0UwZqEmo5sgBndiO+CFyDeaoCl4X0FVxlz7
hCJVZklVmGtpqEj+uQZV1LnKkSOsYNw0C4zINSsUOWA8rfrcWQHPGd84yBkZQR56y0BIgCHO18IM
FJDJT+ngn418Y+KKWyJm7bkT3+ZT61qgMwpywiC/xP2WjSM9zw+KKML6tDJwlRC8lyEBuYkZrdR6
2uhGbCcrqeE1Ai1JFeV4eIwEmbcKDtPrtSlNVjQ6Yp9zqqV00g94MKMYP0pANCdFv5Vk4tjzgizn
B3mMc8dCFUuf/36hmJWiBBWoqEHcuBIdf6viAsCx5QU5IsgS0WOPvtN5KvE1QioMoRV2anAONup2
2A87fVPvVTdyuEVki2u5QGJk5yklpo6qWnCuXGEtrNHTuy0P1TqmheOtpadwI22jbcUrCrgNf1Bq
cLlAxiXGYhS2/QTYfhs8hmuVZo/S04/oWG5Mlzfx6zbpwoAxup8F7SQIKNw8x8czZreqp4lClody
zePi5y6L8YilLPpe7GFZwtpcGa6/9T41R9tKjrgODjwG3Rv3yyyLUcM+NZUgybCs8PggvWUfaPhc
c/Tw1kFeb9P8CRearneDBcNVgnO0L/bNXt/662GtrLwH4ancRBzqnduYAAvCMxmqa77nK7Naj4x/
rsd6FZ5zZ3JlOtmJre26nW7Hm4kqoM/PMfS2J+36lbPMW3NTQQAIMjZ9pkmFA7teZptjtoNXyNG3
EfjPGp5Rki9jpe4i+i+RmD1TBwkcHR2QGrvbTMRzC+dNcepdzjk7b6MBdCleLonZuaDPQ2+al6Tg
6nT82T3+dkGNfBjd4Nn/gVcx3lHKEyFzshVjNAlFA7wR/kqghtO6rY10qsS5Fi4YMxYGxkbwFKEP
CV2613sVJqlaol07OiOnidd1WzqaD5ITkPKkPt/frO8i1uvT7BqKuQjm4WQkqLiJzqVT7RO3pIn9
s3NTgkn3zrDuCzI+yg/mQ7nRqLg2NuPz8PsTrUi8jkzed+iz7C+sMEpx5pYNvqPfJhsJltHs0Vqb
ExEzNDPXd/xVuOnd9j3eJK/R0VoptKFgf9lwler2sLgSiM4cS4FZmogy8SGF3dg1Ko2p8Ny8/f4R
kepQrULXczwn4p2Ft25OxdwwpMBExD5zV/z16uNUxkCfHprVuShuAOEEhiFMHjVt8aHcNx9bGj0V
h/JN4g0E5uEyFpQmGWjlLOD6H+pW2skSHpNFjorNGsRq2OXaGGUeiiA0Ub8+W41AJvJLt71T6vIO
itl93aCgsRVJRAldXuxbhyCHoIloVJiMhnbEx1H79EZeZMvSZYCKH9t0AcIcsoUnFVU7AkRcqVtv
JW777wf52g1RXdGuvFW9qtbSdnLAxu7mdu72a17K6PbCoKKTQEHeDxxmGPnGaMpoNb4SJnVy1rOR
DEpHYh5f8rwfrCQvERidSNoowkTvKjl3ZoxhzccUNF9gCBdionTPSsNl91jCQ1kf2E5kQxR19rkI
Mx2ittbU+FwrT0NLGwGVdo7fPwsK2rMlR0P9gZeKm7yVV5XmRuhcztTWztG6XOz1ICdF7t73iUuq
hFvEzFeALj6dzbNUctrCFGWI2MNcZeRYJztNEgxG7KqP+0i3qQgoFN7A58sZ2AihXNd230/gjtT7
Ij23X/VR2qV072/K39JLdOCxiiwelih+BdGDCVeDfr5rqCKOGjD1l+l5SqZRxgh1v/ij9m0o0DYQ
8j9G02AgQmA00x5tzPX7KA+jThPf6w+61OQyKtmsCJedWkh+15reliuOKOalsmp3+X2MKEI9Gn2/
bNJznO+GbNxbHpqOJlCfYIConHzmOBNUkHqOfmkrL8GAKoz+6f4nLJmWpYNlARXC4Edky4Q1MRT6
dErSc2FqW2voTkKt8l73FjAsRF8o6VHwEnEzPaFI09ZHLjg9mxg8uEKJkQ9C/s7iaPDSZlvoDp3r
h+C00Jt9vdlzE6SqTWl2ruzOxiR5RLTmRrdVVKhbW7x2r3VOWcftuxhcLxjmVEzaRmkHyKSuETMp
VQVZyrJzTUrkQH3Hoo/OR7FaG4+8AHNJhuDhAVkVqqNwYM5/vwgVNKMri8bLUQBGH3k51mXJXfw4
sw7LG4xsrIrs7NVt/2AJlfyujVH1JBRtS4N5Z4k08zYTeTAK6GRRSwGRURer0EFHXmDVmKmUoCA5
mUvBAwu8Sve19Pa9BHw0qLtAygY1WijRZ76w8YzRBwFIdxYLOvcYBlXY03J6Kv0/TeT2qIWynvtu
E8nhSQgsUraBPdZnvw3AJbzyPVsRHEtBkUOJIWccI/6u3rk2YnwbMll4KkchIh7BrrdGnMQy0YWq
PwvluvQlt/B+taCAKyJM5empN4HWp3ZirSSp4YZCuPE6FG2hhz7FYI+cpu+D9d4Ie9Ss5Imra06Q
rpPgqwXHmvmACUMO/ndbHSIw/nWoMQeTYTBQHbxTeeEIyGqJeNEr3gXVrbVDWdS26P3OxNwJjuGf
tFtV8S89erd6UqMa/v6e3B5hoOpSsRvoVUMXAOtb4USbCD3m/TlFKQLJ9E53xDYRXTUKv2oVzB6d
bH52rRA793G/T3tG3kiIKug7QEoIuT3mrMb0TT3EsFdUAg5vnjZsBtHFwJc8ex7zZzF8VAwSeq/W
8BoKiJcDUliSUzwov/SNLGxBY32KDDsyTRodh5EWPtWkh6BGGedG3ammq+m2dBhDw0YXpjGiqzB8
lMFSCIqwoiLDIddXXUhL5cX6I/O4U74retmFoSQcNg5aJKSgmKAx0+re8CqhP4txgPpezNBVHyx1
XevUAJnydGhLDBENbeNJo/pO80+6cSirgRjRyjymc28/r9BVmV3mvS9iVHuo1CEeA68/dyEGLLp9
6cblY2zR2m8oRuCtRn2PMSt4Gcn3+kYPPjB+OiCV8IhZDGnzLnQ2+oI9cw1lPIyBMxm2nILNB8eq
LaFu2VvHCYb56HRsdr7dBI/3FeU20EB1vSQjbQi+X5A7sG8eMaYJDZM8xGeN2N7ojANurs5pJNpj
wLnLzO7nSk4MEnN/imUjVMHhFZ/B961tBk2SaDWBZaUHgzvH7G5uFjMU2JHQfTJzJbPzDUvP7JJy
muJzTMDNgcF1qJGpRsK7I9+cNzMMJuwiu4z3KTBMXTu12myjBOXXgAHRPEWE1FLZbHin2vcNhRUc
XAe2ycA7nMHeYOQkSpVcqvOzrybpb3R7xREpxNCLV1Kp5xrNRwOtPEmjVqspaUENn6igrqZ9PMbg
py5FFD4JoAIuaIYB7SPNvBFU1V5g9J2dNoIRrEI9E0pXBdEaojlPCAIyoG9HIoriyaeyUCwoqIYq
d5rqIyZ/F+2EuRRiEPfwtZVnIS0V6P1HYoHJ3W2nLFAwLEbofoZ5VAo0sEwwfnO0dknyyjwWHL1O
KC9nWQ5Etcr61JKS8+A2m/Ko2PUqcEM81kXHD3WdDJjLyEG8iUKx15eIzF6DuKibOh+xP9je9odQ
2aY9DTdwc5PbUMH2nrklxguIgAQxPjL7GDDHPiC3Y4VBX6iJwm3j2Lh97aLAuEcC0K07p8le1V39
GaCfAdEwZ6k32Syc1KDaREsDBpCAsYSJI6TC9EYpTNNz7RhE3R4Cqm8aZzzb93HmI4hR6ysYRqKJ
EYxp0yKqbmn68uP0xaspu02WMetgzsDaKoLELwDgrYxdQ/ZHxYkI/d+rGhkY5kQSjW4qinpeh1OS
CM7GJMcApRn0vrhuA2kGhzlnNPCG11aKbUE5jIslua5P1I2JyafGNiK8LrelgwFMCOBrxp1wLnZn
gumuEs0qVGY4u3eajfyntkn3Cv7Bt8/7C7uJkeZ1XQAx6hYMUzT2RZie30sy7TBO0EldjqrdPk3M
GDO1PepAkbhiH9wRKeGhZ8yB4T5AbJt9vD89cbOzSxZ7iSJfnweRWZZoLAMKkg8ScaU1mjxRZPLy
UtAvzpV0SWioIkAVKK476HRnlGGQzDiRQj87CwF5zwcKEgSfrNf3d2bhGEWOD10uIp5OwWrLrCev
LKVUlRb3KeL9VB6yTUfEZkVr3tPHksO5xJnlenFvaxEAC0IGnPfJI9aB+OcmIduTyesFXxLaJQ6j
0nmiDIoVAsd7kmlN9Qc8qzgcVbuJBqFplxiMNqtl0LaF3mTnnacRtHZ9DhnnLrVomZcQjF8TME2k
s9oa4ko2eISlgiP8VOiJUz59e+FlVjJL82JXxKlRtFDCSqKNvnWr/dypuDGqZzUjp+CFl0JdOg0u
F8UotCR1kjXWWBQaEj7ikNAvzsbMgmePmwsAdu5CgpShXum4vzcb1Y62nF9f9M6XP89EtxhabyK9
hp/XtzPxuKOTY0XXnyNVSPl23yx5CsAmRo1K97sqKLPzSBF2YkyyQEsbQ9DQLsPNDnJsk2VIswax
6/KumvcFgYArRyR2Q1ewOdrGMU02dRP1+iBUE5StsYdTB3dW0dD2eZvE0wHGOPNkGPsxhuDKr8hV
N3+s3QadmZoTn8a1vJNxwXq9v1W8ZTExTh8Jml+MALTD5z/pfrvmLYljNhbjC3IvET1FBMC7SqW1
+hsjfTb3l8BDYNxAX5RCO4kwTPOwm9yB4MrNs33OOcMeZgEmEyaxhs3vQdFRripni4s64ZyYizHA
XwtFE921PxvbRJANjCOCJo+025dk/Ozd7dqkwubzvsg4zgDEUtdQlY9xapUCo7EDGllPe+dFFElP
1Lc6IBnlNbosBrqXK2PO6RbswpIozK7NtTUTVcLFR2on24LyRLgU4FwCMQc15pNLnl98OwONdLZJ
K3eytXW1U9HjS2lCOXKc5fTffTYaea7l6NemmlfKbD4x+ansIlu39y/xA8+I7p/Z6Oy9hmm8Muqb
EfJD8lDd1BuRrDkLue9FVXZIrNiLgxxW0D1cVJuT+RjsqENN45/c3C73h/EGWVE3vQAOkLP4RUjt
TpQGuBjwvOh9jwCytGtxdZkiZaOOMKqneOw0KWqBHwIaUpV0Hxnup8ZXuweFscO70C3jznWRyFeh
HYBxprEP4jdBCOC9nco+1CQNCcddLzuivwiM/FLMlRbFPMnO0il/FmizVfBcG63uKwNvGYz4pFLr
KxFEEIiqfyIh766Vx38HwIRSoj6EyJoAIJ1IQjJi/o5e7iP8F4/zH0GxRRlWi46ZcQTEoTdtnU5H
R8mcLR3/5+Lh7xj0Lw7jSL2gQ1wFojzkCMRXUM0+vCQOxzY5e86S5EHXTLVsoFU9tYiAJrfB2RYH
Dsh/Cdn+LoTxnFHRaWNlRHAxrrlKUQktkHhV29ExWfPMc/b2t07zLxTjNJO+SpW0wdUw2u9aR8Pg
LdLRH9Mho2teVmzZcf6FYhynVDZdH2kh3va27yHRT5yl3Nb+MNvPWHxm1aFUtdgbqd4aRJJtSSPS
UTjiBYeAZZA4YGm1n5/jPyE1MAge0RXHISwrOqY6gvcBZQjgRr/2dbLWaUXQzk+KRKbDRiLGGiVH
oBCjvLNu1oCbbbtAYtwCGj7bpNDwMiv/KX1aIaUTEMveDYeCrjnB9vLV7gKL8RBGmiVp2GFVIxpg
fNrvP6iTrLdfrwqiFJmj+7MS3FkYy1qA3FiPdDDAgk1woqV73xUtetO/S1EZD2GWVu7BQWTn159T
QJ7T36f7v7/oHpAKnVkX5hQ8sy0lKoRBAoHw1x5sO12PL1FKEFndB5l/5EZEFyDMfhRFWRXSgDjH
XOEgXb2g++PfIShM8FsJaEYKfITYwftEVKhWsxLXnPBwcaP/rkJhtkIp2v8f9T6vnjgau7jLFz/N
RLjyGKKas4aA5Nd+pW1loq45+8xDUK4NvWgKK0Z/K1wZKuwa5+Q9/8slMG7ZQ60bKmUAkDx2tLcd
7hV62VddCInxxqBJ68fAgKqCa+f5V04fe1vcV5SzDo6uso9eiVWBb0oFyvj0/sv6QIT5+a+MgXW5
gSU0UisDIDhP63i1z91qdR9h8di6EBRj0+PYpLmGJ6RzsvFfRBJy082zpt+xZ5aA1MwxGSqZ70nq
6rWylZ0ZzD4jtHlPg5yFsK7VUPspikuYRXn0SXzOKO9mvrDZKDrSNAWlGyCdYd/Z0tLDhaJRcoQt
uJnndHRJ5vM0aik4ukKZl3mRaSzQVW7hnxwPTor7SyKbeIOZJ7i5vN7f9wUbv8KZ/36BI+VlNojz
anD/38wCG3m6u7AhGJWFUhdUCeKKwtbSx6qSBSi0y3ETd+UERa0Db3zsbTsrum8uIRhhTWMBwhUB
EN7P1ulfHwq3fikc0ZZeafwZEI61Lxx/V2iMyKwil6am0PPzu3dwxZKqINHoEP1Uf+5vDQ+HMclK
NvsmqWccVJoPRDlS78i7ePEwmFMWZ4ig6R0kN1J95T0h02ijgh4D6s7317JwDl7KjM00x5hEaMQz
jl11JO+4yYQF74KBYLgAozwURXXsABCr6SVJmCCr8LV3amJuwg1REC/yzX8pkXUFxYjME3pQuMmA
0tAPa+DS4gY0pdCAwMEwrTdewmdxh/6u7PuEuzDQOsKQvmheGaY8uALt6DF2vzjHy7K3uQBhwhRZ
9Ye2HQASk2izG53piDzJy9N9HeCiMBHLqDWWEYhAKR11dYh3oF9/kb5exjcOEE9kTNwyFFOMMolv
kbUf0lo/OdnPr/trua25mqdJ6P9vzCJIDtmn4LyX+qo31PmK7B3iY7EZt+nRW509OzyEB5RC7H8M
r+M+t1EH4dzH/v5t5ii9wmaCGswYMTH8HNhpQJPPyg7tunA6uwpWqeOr67ba5SV6+itMEbdREF4P
dqdQ0RkpaEOGH3k604WEOzRrqF/p1nDKreImOTErkh7Mg7yNVeL/KWNSRST9VSlEHUn03u8z3/a9
deunVDkkqUWktfjhmSsBM8HezJgGwwdqD8Pq3EyrLnOiZIMZdh1vLsnC4Qt+Cw1N72heQOUPE7N3
WQYW8ErC7Veyix1G4byEtn1fvDwIxhY6A1dbxernnLhMXX3/ceK1XyxFpVerYAxBEWR9lBsxO+cV
eS8dmSo+5hhCjk+8Lt8lb3UFxdhC26g5Bn9jNbUTbYqEvoMQsaJlQud3F2OTcs7GBT9/BadehxNW
IEudnwJuJ/5BKZT04/7eLLmQq99nVB/zkZJmQt3oeXrAK7+Buq6AZmT9mq/l5/tQC4HRFRITU5So
XFB8CUjjSqaHemX+Xv87ACaMUGOtihR9mh+RRPpLf6w4C1jwglcLYMKHAdVxWRbBVJAa3qhOlZCP
9Rdnu3m2Mn/DxeFU9qHctzEUOUTnnTu2zqisefmm+xuB2sFrjCr2Kj03gNF+HfKVahevHqce/76k
wNB9jRArU2N6InbCe8lJd+4tQnObcs5Y3jIYm/dKvZPMEsvYdUjUv/T/Ky3ZzJ/xH8d404eTSPWg
lCJeU3JyCElkP1tOzOvH4C2BMW5Q6Wf+UI/I+4h4lEzs0u449bALd4WrVTDm7QmZjnkzs/sIt6gW
dmVe8TnHgejsq9MQh7XseUAQduL2ML+agE1rcF98m9cBe982dJGxbxE5+glDJGF/JTEJ9VGJUK65
/n3WfiYWuJIYY+VFDq7ruMGevONuJeOUN2i5N163nJDqvl/XWcoZNKLlSqZiMecNJlev7ntCjqTY
EBdarVpRgh8XO9udSPonPDQlN5nMkdS3Zlz4qjxN1boP4A97qrg/5+5KnWBMOe+6y3Em30/uFzCe
agSal0PBNOK64ol+5g7H6S4iyCBMw0QDzGm4uevoJrgSOgVGYqCaKp+I9kT6T04U9M3McaNYFyiM
a68zZQp9S4ahrA1i18m6RPbBbUCwC87snHh43O5WIoqKcwQW8VFfrRs05LdvX86H+LDl5VEXXc/f
r2FVBLF4qAgi1hyT/Gdp/0B9NUeqi0p4gcAcArmc537pAaFpiIXB4bse5npfzxe92wUEcwSgJbLI
5AwQr9g2HSg5bwIhbxFMtBfhcUhQG+h4UtluSMx9gHF6lKMaHP37fkm50PCkDUq57wGikaAjNW4e
1oOL5pj8fF9cPBzmMFBbsw7LBuIa6c9qci20RlBHe7kPwpMYE+ZVgxnWOnblvKv2LmoT7eqVN+OX
p7vMQRB2/RDnPSCMB7fbRWueZ+Op1bzEi/2odSO3yhr7gXbjwW7AL3y6LyMeAOMKrGzCuzb8/3k6
vWvPrcutq150zX8N4/uyfbECNRqCOJ1Z6kG/v7HIe3wcCJ41k63v3l8JZyu+2wUvgNpBQVuvAKDs
d04eYOnhJ8fGJY7WyoyR10Lb6q2E3S6dxpZckWp4V8qogIfmEJ2lXUWNJ6cip09eMTxHk9k53Zoa
tHMn5CxEya4j8rbtifZ5X368xanXqoZBSsVYlMCINr1jvv6WVsZq+vPv/Mv3C/jFJg1maxWZAZCe
ajkIuGyJ/qiO/xKEsXvFK8cE5Cuw+/IVDuyYbtB6RXnlOUuvyuhx/M9ZzfYc4k/N2M0KZw/WCk2x
Hd005/I9dtVfO3XNg7vlXJhvARdwjCuIaq/ruxrK997tJd0J94czehEf4wE9xsNWeaV0GGysU4qd
L/SQ/sPMxsUHMK4iav1EAx3ArIQHfw0qrJNJToZt/pMb218Y9ulW7YY+C+bD+l1c7cbvIhX0E+a/
7mv7cp7mAoaJCabAyIrSw+4NOBpQB/f54dFsxbGppdeLy01jOdJEOIvRCCAz1JL2DmYYYX4s0oh4
WArkA9ra4D14DDLclTGBQuiFBlrkIEC7yUgekQ/k0UJ3jfkn/1KEjMcI+qgc1RAixK00fQlXbx8Z
NR55GTWO72Pf5BJR8IxU0r5LfgfibzqHR8zClRjjMNBUOaTaAIhDunbd6DOrXZq835fW4jLQzjhX
1pgYvcyYrxla5VDlJiIF8Dr/yDeSo6/Df+L4LjAYCy3iUBckjI8+Y/xRDN5caau+jzteEnXxoPiL
cnOil5qGB2t9jt2iH8oT6vDnYl+Ds5bl2/wFDGOgOqZzTgbit7M90uDRIiptiLRtjuv7+/Jd0XJz
GbrAYQ51DG8w/SYHTlysDMf46ZGZe4xQB2yam+2xPu+ijeCa25oYuBEVoOxFXzXnCr6cyr34CMZm
5+nieoG+1LMt5zv/CTOE9BPOkLeACKvU5p0lywp/AcdY7oSx34MwQlF2Bxk9s7bUzUUy8oq3rMXg
7wKHCfPDNO/TvDbmqx1eJsh7Z/vb6evr/g5yLOt7is5FTFGlXRJikDUKKHJSvu7knuBmhGaU+yiz
D7inJmykP1iBBxpnlOSAboj0mEbzj2L9C2ExHmLM0mAsu1kRdaLaaHH+/HcrYLxDKDdob+rx+wN6
QY4Zt6xhNpQ7EmIPbrSCj2OsQULfz7TuL98JN/QjcnicCEudDSB7+I8rZQuvgl5GVkzAQua6Bpk+
TARVv5j5xq3/52gWe3p3g+7lno8VpQQU0LQlwdNriyZh4SF4LDaVuOrwKoy2HeN8f6c4HpbtgBfM
PpufoedbuHUSHrozWANcPbA5Kr24PFB1zLV+KDJn5Yj+swr+1YLTaV+bXbx5iW2uF1/0ABcYjHcd
+zAW+h4YO32V7cWtZA9kVOjHP7tnmujftWZOnxsOBJBnxaEfhjn26jU5g3r51SchmFNwNN3fnMV7
5gUQ49P0Lm3rUoxmIAMjXdAdyCszXlbwCwgmHsE450lKpnguQ5IQnY5OTf8MFGe5HRBelnlR1y6w
GL82NMOIMVuQWxfTI7j9cIMIbYsXMyyfOBcwjHOzJnMqjAgw75M97R/1h3b/lHPSfMtyw+hOdPFD
mzG44PoKW3fTiJEQ2Vzq0Ln5R/+BuJTW9pgT1ZVtrsrNEciNw/sLZ8y6f3Hw1BEmhglikeMyO7nj
K7gKyeNEvXfJ4Zxwy9K7QGJiodLKrC7SgCRiLPZDYKukICkWxFOGRd2+wGGsFXNXW0HB/MizjSEM
As454R/0PmMqCKgsMFgCvdzsI3/bq13cpxXUDZySOp3jjjndzK9kXzqvL4EYkWWeN+ip18xmGh9D
DM3qKrvZ/xpIacu/oRH1vjw39J9s1CUqI0BRaDx1GiFAhUzvKe6VDejmO+SEeEDzD7G6dwnEBIyD
1AnDmLb52UBeMPmh0po8Z2RyqmOx5aQIF83qEouJFpNI9LOmxJ41LiK40ZFmq3Jru4C34I2vWHJH
l1iMd9XGFkqoY9u6mTN3jU6O3AZxv33fh0s87Zj/fmG6Rq1YmO4NmALvnTP3MNhNHzCzAirf0cbB
IDIfbpBLDseDZZwtamQlo7Hq2UFNbrUB1aGtfqgOapcbJzkOP6VXnT/kfsmoL0XKuN44QflyDFZD
WMKUk/Z1dAzXcK33/iOgPh7KDJOKmpM+cluNuIrD+OOwUwZTq7DcClJGAxstdqCQAYNsseKSUcxK
+N8N4mbGipImupyos+K48syivnelvU5TzSHjiac9S0HNX4mCculae3DNjoQGbTJQ0uRTdnzyu7fb
jbd74mjp/Dv31sR4k74v+kZPgAMWol+pE7h/Gic7yhgnwY2peUti/Ik1xYXf54CaXBXP/xg1hIft
DFWP/yi4uRQe4000QZXFoMRGGWZEtL5zFeXPqD5ZeHzMRLtCXF3Zvnyy2o+y6P5n5mokUTEwVf2m
UgO/MaORiRGGVVCPc8WlgQchBSepU+C6n9H7W7dsc//B+T7QL/wLwm1N8NtvnPpn70pOtvoHxaNg
zgRJFjjUTVBOMksRTFVoEmOYlRCNj/OGCQftgz/FcEkJMfPVwEO9KKMnjHEffm8JtQ+6W1AViNTN
oBqP2uoldj/vS2zRWVziMOvRpHoMOgM4INT/jVG7JNyMrrWS8PLs27xC/+8NYE3rAo3doCFU1dST
gYahwuTXsPs9vW55VEnykk+6BGH8xOT1VRnMPqnHiLqUKL9xl7P1kYDIyH54nmwXV9dHf6OqzvAV
rbfWhje0ZfGN4vILGA+ShKKcdiK+YOq2Wr572T35x5aI5NhvEHOZHK1fOt4u0Rgn4k1tbAgT0DRQ
DiCL0b43H/e1ZMmuLhEY5zGo4wAlxYnif6CwrguosbkPcDtzGR7iEoEJQAx5FButxhoqW54ZbSY7
QxG4QbRNSt4P/lNIE9K7j6pvDy+O/bHN6BfPRS7dyy8/gQlOWsGwJl+b4y2QDcTI4srki0fvzsNg
IhEjTDHSZY6z2tdN4TTOh2/zlrGY1LxcB+M5yjprxv8j7Up7IkeW7R96lrwvX9NLuXagChr4YkED
3vfdv/4dc99risS3UtOjkWY06pkKZ2ZkRGQs5+jKpzpoYD89o4XY9qwOrSb3/Na4uX5wrAVR5iNI
eCFPZ/MhHZ1ZzGCOqHpclzH/xhWjQWe+Gz/36rGBk0QWSHyRSQoGN9ArWNelMHScLmSL4ySGQwgp
PdQO+M5TYB4+rotgLYQyC5k81DrHYbOsEJEuic3JjNEuxWoqXLQHgIzUVeAWgkSHOhMjKoQ87/j8
/Cw50zq+kd3ry/hJbT1f1i8B9Au84EDmHJYT1pEFtqNuVHMAAkRExJxU8OqHrDKZrGmLRv1CJmXU
IynxI62E3wUovJkTFZPac2irWp3JO2Z5/LdrpM5KLPOiilNsIoJ32eTAjSjeJ05squfOfAlsbs3P
063diqGFyx4S+PqiiDssSbSyd30hAW9TQM5h1VnRU20GPMnPm2hgFj+WYk+g2/6RRO0oJ8MYjRIk
KSI0vnEUsh9ya1q1InOWiCWK2sxeU/NBCMTZQzmRFe93G6Dos0uw88/8MBQXK6IcoaGJoZ5KOLM6
dpErBvezTOTfgm32k8PSD5YsyiUioM2KKMGSJqcD6HgUAE9OMuvjbYj5FFaCaLGgfXlWlHuseyVL
AaOJOR/AL0l2ujMqZAGa1fwkQb/gNndRKzOD1fWLvmivLvaT8oiAZB1yvoNUSV/V9UPR3ujNSrnn
k3u+dVKeXJe2WHpErhJ87oBdRmac2tK40HiOjyU8UY5rB712/X43oHXsb8q1l2KovQQTXgFcQ3l+
mBuklYmwLZ7VV9Y9nm/PT138Wgy1d3ED9HjBx2LQ0FeS4HGeBN15RHsAtOH1fVs+pS9JVEzR8g03
1QYePbyd2u8J2c3vR1aMyTycORC4eFpVRtH65Xw4VrLbZxZA9uHpJZt1rZZ919diKN8VeJrMqQHE
ZDeWM1itXd+Xa/40vPQkMiurZeSu56++ckp08YxLwDqRe7jFj1NGikOB1s6MCTD1abN/SJHBYQ4E
0plmejaPF3sncEAeDUpo3IyjJziPoWU+tKEZu5IbOOIZbfnr7i6xPZYSLmrGhVzKwqP3QVaLBHIr
lDOey/ub8ub2uu4t7t+FBMqwF2hhjJQaErbeHpOHJuw644RYa6Bs+gjSe9TKIAHEK6nrHwYP2HDH
vnb9/m9Gd5Ef/zonygApWeWPJQ9ZmN6zhDueZKtb1qjhbF2+6wJwvDFbDQx0BQwZdCZelv0myQ25
PVtrlpudP+/aT38/7usH+zMa/v6Z1MEqUzsG/iS1gFOpnXTfOyar2sraCOpge+A/976MjXi9u2E1
pbJ+mzpIdWhStdXw26nJpApbeF993xraf/gG1wJJuz1L1l1tAavH3vlwvqe308P1M1gYGPguifIh
BSwh181bFJM1IIt7soXBOKkWcczTXbbaPlu4b7ZlY+7QZrQDflahrykT5VU8jFPGVQcF2DvP/X14
r9up+Q7k6b3VHe8CC6zva9MNT7bZWif3kFqe6TvG+u36DrDOkXI6II+N+K7CRzh3SIwy/OZPV/N9
dylX03b6yI86fnwg76xbvpBWu/zxHyN2eqsote8r7fkhtrlDuipeEwIA9+je4lgkatevPT1r9282
HJyl3z2VKHhTpYjzht8wjpL1ldR1L7na88ISuvyvf3mWfOFdu6mVDG82VQCOZnV1XldAlcZsHDk+
DfsRX60QQhhZ8YU85Xcdoa53FqdNaMw6Auj7u9qwxfz+NrlrHKSUrd3brgVo6LjdSQ+NYmr74DUY
SLSLWDj8n93z//2i/xiq6wVv1PT5joHT2pRIDOJFZzfntWuSuaXzeD+SlWt//Et1oG72qGlZx/HY
2IGYjJ+WWKpGXeyhQNdnrOK38SiLSxLf5quNfdyN5M60bluyc1/Mt1O7NVfWDOy2kSKrZMWxjE+g
8tzX7+RPxiX9m558huYXCh4GAmY5Jqxn+9wSlLcjy9l764qIxH4HBcB1aaDauxpGqJ+m7UJcLxqT
1idQy5KsLYOsB4t7jclbjHpp7XJkXTmYKUxJXhJZtuLDHt0xypqz14GzXY9Ib4s+kV6PyuGxycxW
3J4HIPqDNje19wrhfVLafmG7k9uuHuvVUedt6bd6K4ASZCWDy3dl7CRQ6pFAJyH4J4dNCVgLou+F
O0CCED9AT2qybhPS3KgfAloo18BewH8wWeF2AFkn2L9Wye7XhxShPq8fKks41ZkV3XQe+Dvusl3R
2PmD5uRmg8/lfusvSvTZDhFlpF9JDuhFazPfeUgupSsBZB/7m3wGS3vf8+vGWRXOu0EUjLeuUS4z
+U1p73sIDWN3sKIWBW2kNJRX3p62w7Ek3emo24GJRDbIyFQzsAon0snjuiRgmoY3y83hiAZeh2vI
2lFW0FQjNfEcNYEZLJGX3coFEMSdtgptW7ORkd4bt/62yFDGuNU3qQ1cz94pUDdPXhWQ6E1ktAbB
NN61rbiWG6KkKPcebgIrH8haDeemKXWLBN1tA4bN3rPeFIxm6KTszd0L/5quNr/K7aG0lIej2Nkd
OYFBLbNSgD1Ja8669TbFvXZWCgK4VeAZgzfI5hAar4A2LKCuoR663hpd3l63m/v8Na1NZRVYpt4C
NCZ0tAN8n92YWgEYLwy1oT8DOgImgXhC9s5b24V76okEQNzs4623xKP7dt//UiRCgo2lbsa1fodp
C3CABy6p3tWerDYqlH/iSLM3SYbIw5Rhun6DpemsScSpwFsRvWumsY4O6HM5EvtUkcQurdgCzFcH
muNfndmBymkTWx+tAAwotyLrjbQ3p9tD6PBEuKvuA1jAMwJfnEd3OKzxPzs9KQZsGjJXHb7F8k3s
vqu+HRS0BZk6fhQ7wZmPgZW9TisH0OwZ/lWwtylxQLf0i0Ol/82z89ce+NYJOnNl0lthYRuJfXB/
mcm7vDrm20NrYqVAk9BQD16FIEc5FyvjRhC2CWmt+P4dXm6E5u+8HZBji/0bpkSJXJA33hVJ7U6a
s1klm5zcGW9+RoKP0BofPedeuwF3dXHfoua6yTFvbOGi8WSwka93ibTarLnM8nxoZWC3ZrZHtXtl
Km8vsQnoWOluxvzZtFZdm8RNCLb2NzKh3PqQNGQ81tvErmJC3LVdAiHesDAw7dviDYd4Jz4WxB1N
D3vzAVsFMFLSbO/fHtPjQ+oMt8E+erGywZlcHpehTfYbFeu/btBYpvh74PHvfmuWdWEaBykXo66A
Jbbu3Ou//POZ+93GU4+KwK+FCsxVc6BhkNhWDgrQyXvCYhsXWXKomAM4SzlXJ5Dz6AA1ipD9kTOf
92ffxpUmLhhlHrY2T04PLgtEjhFJfdYULrbOj+tSSOcoDUl7VpTG8vj0lIemD0XPzWHaw7ZznMA6
R6iXZ+TXGYbWuSOuvVZWm4eAmMDDfhvNjW+x2gI+yb6uhFF0X4Ani0nZDFjfo2Xt796OR7ckT3Ch
zjYnqY1OMccBTHtugmzds8CnA5Arn1gTikDmx+p2MO2TvZG3J1wBchNadx8wSuvNu/t+4HETf0lk
vw/galzdvq53n+NyV76brjdwRldjKh3eXnCOnrVf760en/rsKG6N8AgTOakjkR3I2vIjq1LJuJmf
cc+FSkSTAN7d+XmbmjZL3eSfJYdvF4oeGlX7IBvKOWiyzj7Zr+edXpn26xml/4DAHWVWa1lvIWLe
EW/X2SsplgkXohKEiIwc1idW+bVN/m6D/kcq1ISLRXwMwOWt9ePdL/9WXj+u9ta6NPWbhtjuyiQn
/BPjASifqraNDzRX7gl8gsACcFnayriMdKadCzRd7eZDB2zcw3WFWgwfDaQ5JfBCoi9cptYqBqOf
Nin4QRGYVQLMff+ou5iF46x6yzrlJWt2KYuyx0qA/hngdnWwmqHdub89cprPkrGin6l8Bay8Xyui
bPPohWk8qApgbMx9fPeamskLWraZMNcLc87f5VC22Uj0OjcUyNEQ2Pb2s/RagfcAkJ4Z0Jk59B2D
0JHY9x+Vc32BrF2kUj1tHaGSlXzuIm/7zxp8z0nrCav5hyWGevIFkTFOYYHlWYlHpJR4v1MoRYIb
eH05iy9aTCOALlE0PhnmvntpJdDi3Bv07vy4FzChAn9QuRwi6wBNEBWipdTywYyurZP3eYy8ZFz2
pczppXRK/4VCKsawnKW3d3f1OrPfri9vMbV0KYBS+jGpK6GWIEBInXS0cs0WPfPJX/O1bTyMnoWj
Y7Gz/BeZAMHTRFCla7SD5Scv5kYDl3pvAINF3URIADb2ZJvZ/V+t7kvSrEUXToEDMWUrRVid5T1E
k1VbCNJjq3V5HBjHyMD8F1v1Rxjt/ICTnFVdiGUVlkJ6EOsJxFvzGMcATrkG6BVWhXPJKc0DVP+3
jbTHi+Vh8lMBi0ueJlc5rEwRBadg45+ub+JiZulSDpXGE7yg9uTQ6M54MOaubEmdw9nFFiVjcZuC
hSjZe4gr8H7ZRKgVqodSIyyjstDIMFuzr7VS9yAAxUUdzAc54mEc242r7wT7VL7+602l7oMXcRxG
cHGII4hC0CQPvhDnXj/8xbjy9wVRbiASxdLoxs8FzVBdKabJewcUQivmimZLSIcLl1tHOYJQ1eUx
GbCimRTRAD5QhxlcjAgd5hEhD7FShPdYiKkxpmSWglKuIOO5yjCE+Z47wOe7US1u5UOicHNdQZdd
wZduUK4gkoOMC3wfhNVojI9XCYBlX0Jm14Q4q9i1faRsSSvpBnhlcGLybY/MEYhNTaCkopBSILA1
TM8Jgae46mA9N8meW/vH2mX1LTGOki4wJ1ydip4M3zqa9X3bAhhD9QtLDezO+/jHewoQT9CAiwi8
gORJHV3aj0WVc1hs5zzWQEKq0GF9YvnWhQkOjJlfSKFOTm2NafJBfHx+MEhgxgMZAEvpEzCfoxkg
sUPHP42vTKkLB/lNKnWQcppIcipDLTvnM6bEW1WwkXNxNkx6gYUDuxD1Y6Ch9sTQL+e7lxIeA4CK
LVonVquhxBLyvVL7P4Kqlr4PJDs0kRvb7Clzwk3jynZ5a9xNt4k+z2mir8csEKjk7kd1K7o7WO+M
bO6RC7IszNlZgOiweNdgNhMvRaHfNoD2HXk6Ztl8wthrXjdL00DPwqu3u3kvtr8KdDoR1R0Jtx49
VAuuq/CSz1AENL0ZMoYEwHRNyc4U3o+jCHZhNDHw5O12LwUzPFwguoYKXwihHFPaRz363iCktNOD
cZCP7b2/UdflSrHD2xiDi7NPPGS2ux2Q8vto0Xjykd1ySBWSEQ3lrOTFQmfN9++h/JcRK0NZa/ie
ytmLNi+T1WB3hwaNKKwZWub+Ui4s5bSiVWuIsrw53xwD6PX+ZDyxXkwL5v3bDlP+i0dfYaIEELN/
9Tc3OlSmJ6p9XVcWr9DFKVLmTmxLvpRHyChuvF1ly84t3vCMUJ61DsrYxaoQ+XzjwRtGN6H9m1tV
eIL9jc/9tluUccO4ghhVPFZS2rWd262NZlO495TNGrsUxl+Koht3E18YFDje/oxBTKJtpa2P0sIh
d5r7Ys9a11LS45swysgZE3o+ZQ67JxyFRx6GZL/WUOURLAcTVc/yZtz7m8RSYU+sp3ZtZi+Km5uc
ubMlmcC0ecQs15tgLyHfjmS/7TmHjds9XdeipfTXt4+kLU7QiUUy74g+oCn7VyghyY+BTq138s4N
1FUrkVyyQnDeKyQSjuFIJsUMJrPizSS1vQhJcjQIj4UdBVY0bariti5XfHFifOb8GVQk8+0zKZsV
YSfVpuE6TCJ7G+WXvx0+Kzwrm98CBdUF4Tg26PWtBOpD6DwwhC9fNVWT0Ewug6KDOshBVUclD3CQ
o9m/PKIm05MGhcHMCjf9PtFRx5jMYiJ2eJaP8Fwt/jQm/dawWGT1n++jH9sAoksVYY4u/uAE5EVO
8jnQ5yEwjjokygWU+1Clei/XN4MbYmTjCTWGU0TkLaZ9LNbwxrKlRku9JksysEJ5ylJnUuUZQYdn
ldSa8TvYFdM1LunJur7fi1bnQgplpP24UIXMx3bzZvXGmfETsvIs8M9lT3AhhDLRCXBvRD2CEEQS
DyqGEUK8BvszT26vL2YhG6KAQuLPllFmuuVLvpILyAGw6p14kvACdK9LWDZqFyIoKz1VqZ42s3rC
qXXH96fEzS1GbM3cLspGSwpGGKsMMkbQAwhuse029ZsZrVhg74tX7Wstn99xkf3wgw6xwqeGQbuH
NXenOh1yVNd3bCk9cHkon3p+IUUNIo3jQqxmcCQHxfCBPIeHEfPJidWkRD+qzsyKbKxRvNyEuO1v
/1I+ZXSFqZaqRMY9engWUlPYhuczImAUsR3Y+Zt8XaCXTLox0FiQ7RnGjHWHP1NCl2tPg4jPdMgu
R/J8NgDqHZoeQd8+Sy3nG/TDVl0cJWUseN7XgI4Mk/1ohfYeJBDSoXxESKdYwKtkv9xnI3xNHG01
9CaZ1ApnWhTk15PwEJGt4KAkzFrW/Ds/5UiGwCO9r/5M7xddIHYeHKZBMP+a8Q56BoAsnd8A+ikC
PUx5wyRU+i+370smtZVxGbWpr0MmKmhZAFN1D5or56NnrG05GFA0SVaROJZRu8DaL3QjlPkwa4u4
RzkBwCLegxGb0ha9Inhu6k7imk9znkJEd5aM7JnyUK3erOs3Y/nxdfEF1CnKQeI3kxT058chI8AR
9Dfd1kDnwjxWFxF+m+31A0AoQbucrZiv7MUg40I45RNGQ5K5IYbwocWQ9joj3s4mnW0zgpmltlb0
P2uqIoP11DBkapFhFLRSoFQ9fI+MToUuhK0DkoY5ZCBi24euvCmJMlnNrzYi9RkUgtuihDvnIyBF
qr/iE/7uFqyusUWve/FR1OJRAtUmNenwngBhUxKb8vkeaP/1L8YBLyTYAEIoSBhwEWRJ+CSiuVAx
EM1kYQL2kPO4mVBhfTLvmQW4xRuqIzzieRXTBjTPuQdGhCHwhnkl2aP6vJVvk6O6Hu6GlGQg6n2+
ZTXSLuXZFIzESzhOJHxljTrQHPPrCucl/Tn8iB9m0tm54hKaO+fX7wOqmz7R9sLthL6bU7AqIsLY
0jn2pS0SEEVRn9NFVZEkKsQYcz4fIj7tEWKMmK+ozrENwModD+bWYXViTSoLsxG4Jm524RcnGOZC
Eepx2QNrBsQQ5cEZgN/vofvK5FYKCwttMeIVRZAqKJqG60KPC/hZ1ZeZDn2prMGJzk1q+pqpQlri
2ubu6WnCIyl/4jER/cbY1iU1upRMRf2NN3l52NX9fzDx0VG1mzN+4L99Ex2RlMh8M0LFpRt4KZCK
CvxR8nKuxVIDj+ylXUKUhPBOwwp+lqwcVNWQNG3WGpVSly6epqQCeji62XQigQuwzMxavk0LEBjz
L4PuqJxhYtTOFNCHOx695Cnl3FF7iQKRdMUmF9DemHUdUXNXCDDMzzM+cGHWT0GL9dcHUgpWi3ko
FfNtwlXSnHjjE3//7gEy48k3eTcp2Zif85J/qPSFRCq6VaOsk3QfOy8B9q7cJDWsci3NXYic96iq
68O0N1AoDcwOb1/gUTAhbZeCFxE2kTdU1VBUjfqAIOQkbYzwAQrAKnd3BoYKBvPAMaOkZUv1JUif
zfPF5dX7apyaWcceAOuOoajHmMi24WQnAcDlGxmaYB1exG1hthmJNsZNs2flfpeq0zjeP2ulX9NS
J3YxX+ITtjOYebfu38t98SvbTqt0/YIpUnDbu3Zku9HKO7ASrLPq/DhoWVUxXSlo4g803CnxxCQp
RqSayjmbjF4/Zp/XwnA41PdCBnWWsp4YopBDxr65yWJzzjFuELis7pGvJ2gt4yxWKnD5xnyJpMu4
nlAW/dhPPRo0lG2K7MTcLGvfAK092HOWsC5fmQXxRadzIZKyjp4XF6MXwclaM6dZfQu6bgCOYdQY
WsMGg1mUpkhgSFVU2ZB1ak/5KelAUSLDpa+dkDczC9hH6rHfNc/RZmQkPRdfSKgh/b8w2uV4bQr8
lBrCHjTkINEzIYC7SQQqUcKKBBerSZeiqF1UwyQGUK3Yn71V8wb0qOAgaus6d/BXaQcoUw/3ympC
Or5vGRXIz3fej6twsUrK2xhtMqp9CtGNo5FjJNpNQ9A/lNw26FVCVzgrSFp8xFyudT7jC9OTZmUa
g6xkzr1GAlLvMHDAWCMcHmp/47kVdWbzk3RNVKlQNkauYkwNZQ4AAWWCNsP5DTGYv0XLDWx2v81i
AgYhiizOpUFFUSjtlGKV44BAA6sySGgE1luumwhfxdNRTUGATLo2NxqrSDUgkHZeGZakSSqhAgui
3qq214rNh8Rpwu/r2/BJf/zjhDFyq88czIb42Qp7seH8FHO50MfDOcGTTTaF9nEUN4lEhrYnRpA7
OjBlkmce6KsCJmv0u2j63caklG4TlE6TR+XFSNDTrpSviXArZkQcfyGlbdfVPpc+UrE0EzxCxde4
IDGPxnASZ6ZarcZ6DagGTWV0qiwabgDkIMoGJpRBryVXIl7rpWg4g28wUt+7U5YDk/QlPkn313dt
+TC/JNEF61IT/EoUISlaG8D+xiSG/zoOmxhEWDi95zBYRcj29muG2KV3EarW/7/Az3HEi8OaozUf
yGQDRh0F9J6ifi2Zm4ZZAVuKdGbOZLQwGSBn1ajYKhqkiefQW3EOwWI6HeobVo7487VBa92lBOoy
6BKXxxifGc5ajj5uziPqaI92lWEcJNxMu8Eg3To7FrKpPIrBOglWXoG5FjCzhKQdXGCz1aYoWbwE
XtF+zyPPHEFbJ3Ms1rq/4jZggOzUQ6JbbeEazKfUUmwMmyjxkiyg01ChjaLU83FawJFWVvqx7zhT
XRcgW7HN4r3bs8O+Ja2+FEeZxCmT+4qT+9kGzy+3/TkDJJhm/5rrhbr9cUIxgZnkWNKAS5lUjmf0
lKFGXq4HaTry60eggeUgd1HXKcA7drGVW4j9XIUFybMYeF6KpZ7IWdGm4TRBbA4ga+BBHAGhAFNE
5B7RvWzNkRHv9mj0Lbf5trKifW6j+s9IL826R+vmnHRBb6SqgTuc0s1cab1Ur/m57eY1sTR7Ml+S
FWveYjGHdSGFzmFnER5xfin1uMoleT1yBKVFEzx9DWlO8S7aaiUrobwYAF6KpOKIvBETQERhYaMt
v09ny3m2up1s+TfdSnbj34HNsFZL8dilPOqeDFzGo8MZ8vYFyJXCwnyfDjFYvlGonN9nb6yywNJb
XAGSkyDgYvJg5f4eOzRcXKRjh5BM7rzECjS8UIewSUxuAnbj9bUt68iXKOp53I8eLwqtjlLQSnqs
FVJqloYhLQ5IvqIzyQxpi+5GAcShrAE5Wkdr2feV+Y0aeoGMlVkIbeu7fONZcC936jZi9s0ub+KX
KMr2t93ICX2EsGgE1eawHkviWei6Qckhs636xK3RTMNSlKWH7eXyqBvHl9MQovF/ftjyZnvw7d+t
NaGlKGO2tcizDvy83H+WRz+CqrKvJU6CqCSFXjSmIAdWopoC+hOnTdxaRZbYyduQ7vM8NNvWaux+
eoz0ifTAIMs2krw3eqv3kCHchPVa8X2oslm1jteaxnNrnJN866l2l/xugse62BvB2wQAk8wdYycA
xphv53h5VZ6y6+UjXx+iwfUSBpfpYtA+vy51SdR1DSrzXVuUutVzI/LwdkY/gU/aQ4ApJtHxMbVW
3Q6rj+tXYWmsaHaCf8RR17zhJz5TS4jrZ8SxgexVjO2hD9OWTOGB39ni06ECr2FFzJ1m2vdzSYKk
TmyhS+j6l3z2V/843IsvoTxlnueZ0o8Isfe6Zj3r7/Gt4QAJ5U4rtub9R/My7jBayergYEqlfKWR
tE2XFpBq+XeY+K3dGWBStAMEMx9EikyxA0JKsNcYwe6ys7xY7XyTL4LBLlGqkgc8yHm8l4Cyxq3V
DReSWDcHpN34x/xmAPzQU/PQfJSjb2K4NXSM8yT/ig5qgrapKnq9vv2LNvHieyjzi3JpENc19gFg
ohlZ8Y6O+kPBYvKQ5+28dsiULawNXq27CmI6K57MbM1vtJb4B5TyXjp75jtQjj36Gu5m6zURzdSe
w1W6Fx8PvLN6Ml6ACLZC04zZffBObx2eeEcyb1ngqovP2PmNB6x/VVRUldJEL0njOOP9OVDvUI4D
lrXdIQftMyFBmZIo7Qs9kNgUIyRNjoXnCKbR4pvGjB3Wc3nRRl+siNI2TQZhpReFw7mtyHO3LrYy
qUOCsQOXNQHDXBKlSNJYt4WSYEnqPj60h3Y/HYwVeioRhZHrKvtp7n8q09c5UcpUqWpqRBVWVVic
YnsaTzq/I4O4FjSMWZ+GwM1KUmzS1BwqUmIQXF0Dfr3a+JGj5Q7jY5a3GCNhyHyqaCCiPsbIENmI
c4ag2O31CWiK9Z2ATp39jTaS3PnQXbQv4eG8rfa9y4owFmM15Us25fbVqeU1ucRGDJWlvwzttrqp
ZLMEep6tnvNbxWkCRxa7vxKripohiAIv8nRVaohVqatjxFFx7Nb+rdacorfUl1ZSamcdeot3SvBb
SkxZKdb97fXtXnxWXYimVqwXWVjJ4+y2jAMH2jNgIYyWoWzHwhIixjqXZakixoJ0mUdW+7upVnzk
K4YOJ9s47QaI/g0p16n19jcL+hJCuX3Z8ECXUmFB4gwQgUF49DekjIUs3031Swjl7OM2z9Vptr5I
0cG3DbHZHOVx1aSbcdxp+b3uM67ofNl/3NALgZQlnYwKOHctVlXaxZu0EUyJFX0uJVVgov8cjvz9
cJrJEKukgQSFWOUdWrdhQzHyv4oZ95vyjyB+AZnRXMjnZSQBDYVSuNRLBj7yg2Qn5wdxMo2UcC8R
h4DQHM+yxti22RxfbNsPYVRIPfLVVOiCn+yKiL+TSoPoTbkX+5qhD4w1qZRip5We63KONXmAo57I
xJOxJ15i+pgOy82epQyMVamUipcd56VoGUp2KsBNknpfCLeqxrhGlMJ97hzgXnVdBWutzNPJr1bV
+D6Y0mTHRy7/Uj8brU/y8f36XWUJoY6nqUE1k4AWYpdKCNb6OyEFZq4cmyOrkLZ0QCrmew08AzRF
oeeMSyyn6JI82fUpKG3i9aATpXvvBWWjcYpTpJjRSllGYmlxyB0q/FzBw9/mP78ITIVK1YapK5Kd
FvEk8daF7jthF1m1ynjpLKnDpSDKYUpqL/ZiWic7vU7MmN/k4RuvSgwVXxSiykitIqOgoaH2+2oM
ZQJA4SxEDAJs1nsjrgyfwTy0IEPAJIeozPMcEq9Qeo051Tbiaz7daXLkZOVmNMBJiF7qf6x0cLMy
pjr4uemFbtyq+jAZFUNOd1nP3apAMdZr3dSUp2hYXRc0W0zK+ECQpqjz5JgsG5TN9jq9zYATn+6a
dpiXU2oFQ8J8sj8kIGSAQZV10aC7d3SvqaK+ENKdUN/GfWGiLm8m4b40fKdWnq+vZulwkHH/j6x5
674rwDCqcRfxOJwsMew+shtZtor+n6vyXLSQER1AlkATyfpJIHReIaW7WtWaXSblicNVHb+T6+4f
wj7OBk4Q4YXQQaAqgkw3lkUZn3Fil2S7kF81TWq1xjqsKoauLW0aMuTi7Okk4HdSmxbqii41WZTt
/PAW9ExEQOFQEyTznx+Ngq5p7BwiOZ3mIpT9VA3g2LKdxdXuqxCv/+LnkcHEoJXAyypd4+2MvmoL
JBV2VWALyl7LVnL+FzcfZvmPCOrmN1okj3GEFfSTLU+PWbLR24+/WAWeDniFKuip4ykrGUcczxfo
39mFBR4VPCyLrIJUiaHAC0ZfQNkdYIgS6F5UnYpuokxAgNNBSi2oVh+iKUa8VZQn0Or9zZljrADM
RuiDQu/e9+uoJlWh1b6Q7cbcNuT5ULrs5fqOLVkX5UsEnSTUurqUk1jMdoZ/p8j3tYTyeqgSnsdE
H1fY14Utbdy8a3gVQM3QPfp9PQlgBQWtMrLdEGbrCBBduI9CnlnB1DnXJS2Z5UtJ85298MutwBWT
36rZTiBPrKE51irmP7/47VAF9F5QaNlOCW1O3teBXaf7oWLs1cLBoHsSKqwhXFd5iZISCehJDwou
2U3J8zi0ayFzJz5002QeO2JkPBZW9E0WdW34UdW5gIOsfiOPodUANm+XCCxtXpIC36KgzVdAb5lC
ragSay7nuizd8U0G1D/OBytf+XtChdvS+JQFuErnO2bbP7uyP+KoRU1jFMSgGYC45zqoSV3f1Wnl
yD5oDquVXJ6V4U2piAQQ6cjR/Z28UgFI0+8MyTdhRix+dDnWDix4im+fRBmO1M+jNDKwA0G3bbPd
1B8D1f3Hig8RmEfCsCz8uEGFcOhklMDxWaQ7cQThon8nVPfXBSyv4UsAFfDkSaf0wSxA0/B+lNZZ
ddMbzr+TQdmJUquQGOOqdNfqp86/73XMY6QMI0637f6ffnwtZF7oxTUWWrmLAGiNnVLU1hSFsDnp
taFbqjL45pCXzVEq/NzBzGdgT0mcE5HjBSeUm3jdDEYCggdRQVdgF99dX/yC6fp2gtQ18THYoMXz
Buv6KRvfuO713/0+dS9Cvhllz8fmqslkG0q9bYOYka9f1BH0m4OkDMk95RMa7WJrJ66O1ZZHRDSA
EOXECZvbv1gCujUQdeOtwivU0XVDrPlcjN8XwIUiBpuhZt3UxUO4kEAdQieFmeaNYbbL28pM0WGn
sR4Oi3uEaJ7/zzOIjoIluCdf5aZ0x0Uv4bDhs+c6Y9iC+SOplwOanL5EUIsYpUHNxgoiWvTYp2hj
EB3+NOo1I/5d2is0iEhoIeBVA5MM3y+SzNddVLZ4oITtC98819LAELC0VRcCPpHdLtRp9Npe4EM8
5gy5WHF9u09Vfh/58cd1rWKJoeLTWo39qFchRu7AfoMJhYBjQocx9koWv+/V2MsSN0wiluK3RNDP
ov52fRFLZy4JkirjlQAObjoCzrpW4bt5r7JedFGyeVe5Q6H5E2km1vDt/5L2bU1y4kyUv4gIrpJ4
hbp1NW277e725YWwZ2xAgJC4w6/fQ8/uTJWaLcL+ImaeeqYSSanMVGaek6trsfGCR16C4KZr7x5L
uDRNMdcuauTL2JOg8rbKI4s/1BUYA4/+laCdiCE9f6QpFhPP6pegOUDEw12lmifqfhnzhxlVuA1V
21qTdj51CfJwai9rKvIAY22KbsvtLN/8dk2Ojx5EzMxivnYpu5JbaIWhZdQnRb+rrfQncrK7OUd7
vUPCHFRdJgNw3PtSmdOdGbPDbf1YCysdmzoMTZAOxZv4WgHFJOdpdFmJsFIifZmmZ9W7Zype5sE9
1ua4BS1d39D/5GmmOpkl3k8EXrb3njmaxvoNV7Cq7xfr0bazsbu5IgZ+/2D/cr983fj1VZOADUe2
AgRrADJd75bXta6DjFUZjcbBY1kwmfdFtaVzq0eyZCfQZGciWa7pnJPgwVXRRETlxH+oAqnlZNyT
5lTY7m4r46tX8F+jHsdzGWjwIPFND6yVd8nQZsiIDEWPVkMQZgT9lMynmU19aAG0FZq5Rz6xFh3P
qEbwA2/Uo+T8a8+MNqzl7IZ9kiQ7y+f+KY9bcNMoieF1fjduveFWNx8tmch6kSWQ1za/JLLuVJvj
ndV7QfOTmx125vfTHihAAvfg2kjd+L4WkY9F5dK6FIgkkji0Zj+sIGvkL7cv3aqSXkjRPKTfdk5p
u5Aik107HDP33Vw/s79uC1nfrn+WgvESehqKA9o0FXhNR7Q9t/4hGz61fEPErXUsIjR7bBI+5Mmy
W7nYj/Is3Acpw82UxNZC9PuAPKiRpJCiuh+TfO7rd119/N/2SnvEeBzwomFYFmI/opbjW+d53v+B
CIwEdjAjAkVfX9srV1QVZ2ktopgBtjN5IFw3MCEQ+a/dbUGrh+LjscdwIi5i7msblcSOwkQkPCcH
tz5YYxaI1AoIAa/4uBHWL2qqu67l6Q5MJ0HaS48tTN7aptXCdlAQ+RsYcTPsWPy3Mf01MH5Ky+8T
jTfWtuY9LiVq17NgAPHIphQRM40g919iVW04/K01aVeT9XKoSwMSjGE81f0HJc2gJWfFwJ1eR267
z/nX2+e1Zu5frY2HVgA8YTSzhqmVpsh93NPRxPslmKoQzdvimxs/3ZazphdIsiPDDlC+9UYBnaGa
qVRQwBnNSfx9cd/NhzzfELJ2QMhK276JCaBA9WrbN5UlL7vZhWWjPx0OZAf/g2uEBBjQy3DyBBO2
r7W76SzCqYRzHFNRfqUF2jQILdOI9xhwcHvD9IL/q28kHjozUDJyQVWpLYY6bYzJebAK3uynQfXY
gMwg4dnetCNpAq+MXoba+1kCJnJb8JrBW7jNiI/cOyDgy98v3jeKV1Q26YB7paa95GnoZz9BHfTb
QhwU5FF5s00E63q0TlM+jHY65hH1CvKplgmoPkZnPMu2j7di3JW4HQEuAEBL3tpFied6QTKruyFh
Ux5VWXxQafbeScdDb7e7WR1Heo6rEaGGCVie82yPGLvg94+k78DtwXxAgXILCDo/Qykac91ub8LK
nbj6sEWdL3aaDH1r5n6fR5blf019zDYHkQDJ+IlvtSzqnamLMl2J0g61nQRNva7Lo7ybDsIMVHrO
5ueO+YHjvLecUywjMoLtKtuPOYf7yXZ/slSgnQgwtDZuz/VSK683ixiZEvjqJpiSXzZASZV3Zxdf
bstZUV6s8z852gVFvXDyG+LlEfgm4/ftUJZ3XjY9Nb1oN+7nqiQQcVi2iRtKTU0S82bDG+ScR04i
dp73LU0xW3gkh9vr0SGI/xzchRjNCvSKxIW07TwiICigfhYi2xDMIj7MVv8j713YALXP2/qhT8D6
UQ2HRvaHfkhBf2LOe5Z0oTlscQysLh1XF2bcX0pP2jehd29WdMCFykD8at8BbBrwjdLviluCySME
fY/gTEDccq0vc2FUEyrduLMmy061qHeFNz6TWj2WZvcysnELV7AqECNsl444lDl87S6O8aBSvNzy
KDE+p5W3M+eg+trlwy4ff90+0lVzdCFJu4qOh9iYKEiapifbejI4IGVAWRKGZP90QIPXbXFrmWUH
WTf8i6QIhdW93kqe+zxV3MijgZtzaKqS7z05oPneMZOwHUF2PqocWG9wcgR5VwD+1Sfq5EphYcZ4
/iOW7bhLa5AR3P6uVSUCJwZKo47rYa7l9WexwR57z8RnNeKMOnOg5jqwu0//mxB9r6euSy2Qg0eg
EwRFQTRYG85yxYS7CHQpCmOICTxPC3cFK3rJLQrc0FT7O3d67JZMWiIfwS897W8vZtkRLeCFLBeW
HA0eCLA1GypiiB8lbJsnnG913Z7SrvlwW4SOjl/MDWRQBIOIouA0tXcCr/repAIb1s7qTjCw4Pd4
dJPAbwCUt9Hro14qcKiUFRpyi6/2wMNkHHcUBYgBlBRiQtmq3fqmFU25+ib7WlOU7aFQx1ge+bnz
Zc7mU4GmCbfMQuUEw/iptL1AWP2ub9/VdQNlNr9zu/rmwlbmbrYRTKyYiatv0exSG3N7MhP0waGd
0L0jfUEDM58kOuElwNmzgalB5Twcb5/K6sEDV4tsDAzuG4JDkaVyaAccivJ4E8q0wevDMue721JW
t/lCirbN6JmXrEt8hGTp0efvCWYDxC+3RazFtC5aU/5dibZ9Q9ZgioTE9pWY2YmYykbsZda/WPIr
BpdvPWGcPHVOhtoCqKxeU5stoFHQRIJ66FqF8s6uRYcurMg1j6Q8p/339tlsNmzBmqXF6v6Tol0e
WaVqnt25iIzMA6bbHtt9UWD6Wi1bq9hlvTXfU+LXn/nA6zvZjcY7ZLcAwjVUEloGyDoZbzAtncfx
xlN5XYH++zDtaIumSsVQ8SJq9v0HY8OfrevNfz+unSnpmimGEUTbpimCxlO7afyZ0cfbmrN1gJq3
GNzcaWoGxekSUFkkNOimX02KYVRsCwq7JWlZ7kVQborWX9jf0ekwHhL7YT7186l2fv/5c6Upy0dc
CGmbfOh4An0cu7NaCNfjOwZSr9t7tmqr8IBzMO0XpUmdlSPvFHLdS89uyzH3rzvAXPLmhw9utur7
bUmr+vWfJL1dyy7bGYcPX27R4Tx3H3lG/sQ4XUjQrhZJkLefbBinnTDfWf2HijzfXsISs75xrhcC
tCuSlD3nLcdmWYMH63ouVRqU9AM3n5bAJAFNxLT1glg/H88k1LPRFapn2kllxTyd0N8692VznJs4
eWzK+Jj4cVDCWB1du+Mbq1y9qx5ewSiBvLIZXOtdBTMIhcBrQrlfc/++ITzwjK0ORB0f908QcSFF
28uZsGksRwJPMqSRO4YV3w2gdhtdEFHYIA6c3SYw5uZThwB0YDUGyeUN+ClGzCtEHtcvQXrlYd6J
h7mJ9bhz0JLVejvRxci1dJ+oJbaybisROUodS/ke6B8CTNL1rvRjv3QD4XszmQakmXYDsC/OuTC/
tA+Ebj2FV88A2DQQ2CAXAdLia2lZy7GUbonHWf1gwi0d284OlTv4G31UW4KWv18YmZ6OZltWiJvQ
OhB6FBgfvDSSKbh9cVbv/sVyNFOW2gjOCoLl5OYJrfTdRuyj0/38o0w4FDy0GUqvtrYKo0HnGa+x
CiXOFrjQLHGXiy5sS5RgnkRGdkm7/0Q3cebry/JdtI2giRb1tuvNq4pSNog788i2H12aPNDe33DK
q1qHJNv/k6AlEApKR2AR4AM6vwpGhwZ2Zn7LkntDKgwTT6PR3QqkFz1+Y+MuJGrv9knEmZwWaEqR
GidJUmDm+z3tBCJ7jMhI/RMZ7rhl7ua0+NyorQzw7R313lSEMIHQzCnWWxNxZ7flqVIbXnXVdf+7
Pk8vCNW8Qeg3Yn1qcIJuTj6wzH3fuiRw+RY2YWsxmonr0m7082UrM9RrHraerVu/roVUnQFodzFi
q9R5PJ5u39f1CwU4BQFBLkAV+i71mVENc45Pr1QHLHJ/7CuyS6f5TszWl6xyhhCF1E+1331K6zRK
u62u/tXF+WjNARzLJ1TPa7PBoIa1AGMajAoLbMBVPgpVjz9uL3Ot4RL5a3RHgCsXObpXTo4L6+fb
aekUXBQRMp/hjGr5WFq72cOrMbHDSt6jha6dQMV+BiVB1s77vDcPcZGe2hxDxmlymCx1V3PrMKos
GlLyBxHT5ddpVlO2ogSkF19nNkWQNCyQ+cvtDVgLaPCaN33XtxgCPc2AOR11cqmABSqLu6Ru9jxT
yAtOoHFBdID3fH8S7hbaci2iuZSpmbScMFEZdNnz5Dvv3TDJu7CUTzG2M29+3V7fqh5bC1eMibom
3IR2SXq3qDm1ED5R56VEA2Gp/LsqGb/mYIGcBXlwwXdXJ/sx9b5lOWYKb4hf39//xC9qfqFfrOJp
yZKpiIAjA8lXfkTpHnA1deyV+dC2HxMj3Y0Ejbv1vUKFSAwppvshebDr0l3a1Qc0cR58xF5zPIeu
2Bodt+b7AVlG1M+WxmO9iGOl7ZCWHjbHmg5V9q58ypuN6GL1LW85EILVMXSK6G9qIIjrysdrt8I0
6CIG+yZQ014Vlon5sWFWWMfxnjWgZum3tn45Wd2PXUrW4jWrwBSk3jZhfIc5yBoMnhzeifbnKH+q
8afjgNxNoMNM3RsIK63Y3TdbxuX/s3ag+0wKHARq3deHb9oJq3paw3ebMqTqsWIgYDPMsJ/mcLbR
s+6X56S9r7N+w3qv3jBkgFyMu0Cfm54Xb0tv6PtkwKbHdlR6wMU0TthVdUBZc1TZFohxVY0uxGlK
jgaOos7SERFD8jEf1NFIH/1NXMnWmrQIb85qYlVuh7SJA6i/8jFC67tVnktf3ll5ub99b1eFAYMF
SCHyzq7OD8GqQQElB92xaz/Mhn3tYVyd+U0ikTdnGz5oS5a2e1WvmKiXfFAm9rzBe675MRlBh9cP
cZXcuBVrwY91sTBtF2U+wqcswtIS0xTpmVn2Ae2+YYG7cHsL1y3vhSjNeTlZbyamYSOxQH6UdXWf
2/exZ+wTXoUT/YHQtefolVeRlP1GhLeqjy7DnBd0edpvAK6zQWriCxhdi6VhO/yqMxUOckPIqmXH
68xGWRrUT3pPJAhiK6vtsJNWyo4sOTe83OU9jHl8aPsnpBKD1tpiVV49vQuZiypdeBOK7jKSD5Dp
13el/U24QFk75ZF59OPtw1sVhK1DTwFFLfzVsl0IAuiNib5VcNHFOB2rCUzRLbowd42Z+EHbVRtv
jtUDY8iJ/lN+ZpqTTtukVu0AP1QkZWDZz31WB2QrOfgay71xCGheRUzrIqZ9g0wzeV+1ElZxACdm
y5ruLqYox3rSCsuOBQ0pnmtuVsH8F2+Ko0Q7RW8d0jI/zZjCM7Gt0tbqHvtwjTag39hj7TDr1iy6
zoeW1t071WAMBau6wHXnvcMRBNw+z7UNti3ga8CZDOJIHfKdeDE4GmwXURA6TiGq75/7zRu/FrJf
CtEW5Npm22SjB/R/Kne1OJfo6bq9jDVTeSlBixxBfDbYbUpwglUR2t3fVn8kqRO0qPPaAP/dFrZ2
PmDNMjHDFHVHtNJeX7bJx0s7QfiG5pMqVIKf5TjdNek7p8NtuC1q9XgwzMZZmG4dvEauRUm0kCAI
YEWUEx7WIFZr0F21BQHcEqJdspK2U5kSbJ7nP4u+CbJsX5TF/7gSzZm5sTXQzKHgtejPzLBCIh6M
euvmrCraxXZpJyNygIFkje0yh5Cd1BaR+6JFup1YGt3BPewibvO0Ncwd554/A1nYE/WE9GpYzzmm
nrrn0TaPTSX/StA3cVsBVhUbvdqmh6e2iQ67awUAm7qRO3iLRlmmIo+gtca5yyQqh+h0RpLztrDV
7SNoH7YoKutwJ9fCpOPGqmlzgPPNFr4YnLxHxh0Z3payqm4EnRIAgwLvpOt0XzoiNcYSuMEctPvc
Vm7oks6CPx7E8bao1ZtKGPDpcFZAa2sZq9HgvlebgCj6g3uQ7kudJocRLMiUv7staH1N/wrS6/gt
OlZpXAHmJjs/qPtx7w/PeUc2zmdjOTrbhGobvJlmVUYejYOhZD9q9iEtMOeTJPvb61nTBBCoosUO
+UVwbWsPlHyqisYlSRlhXg86rojb5X8BmbClcGva7cK1IyRDqsXUt63oHbfrCLzPMPX3kwEXKxP5
M+2sj26NyngZf7q9rLUNhMV2/AXqji5jTcHZUCaJMoGiVXUdCvaT28ieGM1BbHFUrdZyLyVppgJk
4Mk8mE0ZcRDthPaUomPab7zHxmXkkJgsD+VUt3dukvfAYfg/OxInYeeYBrh3/IgbioRN6SR/cB8u
v0qzJkbGs34ccR+k80LZ35YJEvBzWm5x5K7dBuYhmECEDWiGqy3eHkSZojkRdiSXe9KeF28ytFuc
QmvWGBQV6NNFn9fSw31trUjBmDPaAATaVZOAln2XdNU32qpzYxt73iEnnVkb12JNf3AngBbwGFqh
dILO2ktagTpiCSDl7ARp/8F2GJjXCxOs61tmckuWfb08NJS1zFvgYui2+SKyfVfwXYKEQBzPu9u3
Yu0WIs0HVD4admzMzriWhMipAmu4V0aOPUbcsyLMnN9bTXssCnKQRb7RA7P2PkIvGUhO0QSNjm7N
KLtW7cqyRRM0WPzLgHTkXTN+cTr/PvXuHbQA4f86+yPZsNA6Fe9rIQh9bDYB/omCdkS7+5g9RkYj
BczWS5FVStvHOGveCyQJSgbaOg8Z21mEZcUfTDXckzkOsqH5A/Pjg+sdswQAAfJ1c2dPPJtsChyu
P6nzoOjnkjuhzPsTVVvVoVXtQeYaTcs4WrR8XZ8pdDKvLA/oBjFPYGUf3lE0B/aT98A2Y+8VUajG
gC8IM78InvXaeYpWEN/HUO2IiRdWY3ZsN+6UoOgXeL6tp6uC8BJEIASKL6DYrtdkW9ITiuIElfXg
Me+DKH+J6WwQ+vuPTs8E0gBEIhaGmekYFK9hOdJiQFG4hnmXoK2xNJvjn0Cmr6Rot065Y9qwHsgJ
ibQVp4+ZlwS8+oOQ9UqKZkWcuU1luqAA+t5436MnkxifbAMj/5BSbrNdTLcGUK3dM0hcaH38Vx+g
nRLG7wxeJhcEDyUYtAfKWj9/JN7LRODR5b6qq6ACVacyPyegmQNA5+62lqw4H8zpQNiysMzgvmua
X/nC6IfKxD13x0CWv/DQ+BPynysZ2nOzIaiM2B1klK4MUBp3mBt45UaNZ3UhqPFjjh6Fz9H7O7Ki
QC1SgsyG27+oQCqifuT+VrPF2p2yMesSBhkDkwCGur5T3azMXlVFFc2ZWx27icggLp2f0lTvwahV
b3iaVWlgeAfLASqIEKdJ4+7o+TkDNiSZ72obs/OU+oRpiTshthhiV5wahvYtphbdMUCIaopveiBt
zNykilL/uY6Dubzj5J4OJ2drqsTaMdnwY8jWIIXk61AUZdpSktgQEVHVXsTtGfnhh7x3Pv6+Wl+K
0czFyImPgmxeRc2Ml9KRloE/bOBJlpupPW8Bo/5vJdqW2awZhefwKhr6IrD6Xx3GaP3JIsBextAp
gxfgoh8X2cOuSc2KdlgEUS8QQPxns/91W8RKdLFgwf8VoSk0HVs2Z0DCRhYAyEE29XXgtzPaE/Z5
hukbo7szlLw3SvJyW+5axI+cLzBCFkorHlJD12uTAsFhSz2QbFS1c/RlKY8yc7ogizHotDQZTC8C
reM42t7L4FBAkCUNc8GdPePUvUPpk4emnEBaefvD1u4coNgUXd9AOqLZXPuuekgHH1nbyFbT0fMp
HiPzYXIeqnkrL7bW/Y3RG+DAW8I6uOjlqlwc72j1DR4EuAoW9+4mpg5zfucotqeDH7I2NFFKHTL/
BKafMPngt94hpsNuqrIPAxtDu/5E3K1mqTWVBjEBRgph+cikaremnsAekWRVFQnlqYDVLrj03bgP
b2/xmgm4lKJdnHoY7Kp3oHPj2NSwn7UX2imYIFk8ycNtUavuFf4VIEIHAyWQqbneY6eq7MyaRYVk
0C+qrHBAm5nMliLlYILB6F5ap9G+nwQavX16R9T4ByYcvXlsoTwD0OQVkn9xxjIpOSlFXaF0ecbA
qfJbI2WwcYfX9hPvOoqniOMjpNRObRowTKztFE6tMXZZcZzreJeOG8+QLSHaoXljCeoIioVUaG9D
/MUwMcPeItdbFYJkA1wRaDvxBrk+Ld+MG6egI4Skj8gJgJf7QfTDHxwJ+mHQBIpqE/ZLszz+UM4V
Qh4JQH5TBbR4kD3/aXtAJBZ/Ei6gQ4q4wLA6DAWD6/U0HDR0batkxOvmyIXxY7L/ssrsHpf3tp6v
uG94CNfBtUIVDbMwrgVN3MzAu9RWYMlp48CXxsFokzOjeFrwYeeVn2+LWzmnK3GLHbnQatrGJfJg
TRWxbgri6ruVo85Uqd+3E0DkvhaaGAK712m4F1LisVRmGpvQa/QEi7Y5JqfMyze8+BpWkzBgGJfz
cYGYXNZ6KcVModGjlFFjsOPgux/S5Fl22QNG0RzmRu6q6jtaaUPB66CJyyOaR8K8aDdu14rhRTkN
LLKvLKJo8Lj+CAApRJF1jYxYJe+quj6LLerdFQ0BwA85cbR2LtZIu1qoWnRFxwsZ1csYn/hd6h4T
TBd1yjSIxy3XtrIcJKsRVqBO5lCmA0AoSQSjxSSRGrGceQftV9+8NMWT7bYeri0KVXUMNgQ+C01n
mlEa3C6e58mGvfDb4lAqW9yRQfBDL1wriCVwfmxO3Q21XFkcYnFUmLA6EGfr45dK1P2GHiRtkVfI
fT53GFbO7T+AvmPrXBzVAo8Eac+1QrQW8wx/9CUQGD47ttLIz1nqG2e3GpuNG7CyicspEXsB01AM
lroWJWqzQ1IX9ZIM/8Fh9Hrn7KouC8hMnIMQmR/QqnU2kgZrmwiByKJRFIfAp3otdGz9zihjoaIi
rr8b6dKi7sfH29qxYqWAEgTgHZk6IB91OsQs9sx6TF0Vpc0DA/VG7UswV2wxYa1JQY6MvTZYoj9L
u7q5F3NRUV5HDthz6fyMknBt7H9/JZcytMvLk9FuHJ7XUVE54VEB/2flG20YaweCzgG8ahEt+UTP
gLX9ZDdsyGp4RX5ic/2z5H8C4gb1FDBhaJPDmeiPTKe1vLpzZA0kMzkmFMN4VbLvuvh0e7cW3bl+
mGER5pLldvG0AKHxtW6Jqm5mMHnikU6SqHa/EQvDcMo26LMtws0tSfot5bKAd08rQC8+Uf61jIGx
I+9z4+vtBb09GywIdgBHg8fam7NpOCXt5PTw7j+sKWi3nuRbP6+lGSR4nZIOEVGEua07j+5ETnb/
2wK0kMtVJEvSDgsY9k3Y3d3+8bcXEE8V8N0jvILTAVvu9XGjYWFqJcHn1/GR+iJo2xeWbtjIVRnI
1SJr4ECx9C5uUwkkhhOKE6gfWfYC6mLTfr69jLVTgA35V4Tmyzy7bhI1EmgtmwLRv4CA7raAt8oK
FioY3OVawGHq18IVZjoVGGUf5Q2G/KTE7KLakqjKS4kBJ8Ywb/jJ15Di+h5eC9RuhxwHwJJARRPV
fcimo5S75rlX+zo5GOdMPFj9hiJsLVDT40QIdzRRr4xIFTshc1V8N5bGV2GiMdWpy3rDYi5K+3Z5
YIEAhpsixF8O9CJwLGMjFZ0zY3mGM+xEC6iVizjAGuq93f+tnHY3WpURxNOwYd/eOuxlX5eRnQiv
PMDHrwX38ZxRJ8YrCW07pTyUItlhJkDcpGGWP97WmbU1LvWDhVMdACqd7RzQMd4JGwGWT+uoBPsd
xUxGzG5g5cGOeVAxGpCtoO7tRQC6EJRC8BJw2oRq+1rllYMgx2wix/nZLhTbG63UK9t39fva9gmb
0yF38PvDmCHx8C4OePK+WibKbWzeij7C0WHbEIGgV0ynglgoOn1nthsE9X8PxTvoggdMXrmZSFpd
0CIG5NqIc/TZJ2XZeHQe4yZKiXeSFLwoT51RhbPqz4W3URdcNkdTerhwCEKggLeS3ulQTXg922bW
wrdmQQVaGzfFa+Lrba1bFYI5JEvec+F60UKqujLmhLkQkmC/Kv7Sd4eiebktY0Wzl6GR/8rQQirD
AqdUlxQtCGXMkBX8jEnk4YgxEVNm7lP50xnyYGztbOPFsqrcjCLkRayFm6UpX927MZmmsgX7yEch
HodhK2e8qnR4zTr4eWTy9OlLBasApquaNjLVhwJDIW1v3MEijba9v72BKytBfZiiLLtkCp03KxHK
dKZh7KIMFA57Z1D9XdNm/pYTWby3pnDoq8GbFZVvdEDpXqs12jT2O7eLJjGHhV+8VCl76C3rMORt
QMrh49SVH91ZnL3sSPKzxV5I/+32St+qCtqu0N6zsNHi3acbevhHVDYxwA3cKbHYp+gsOHDDRlbY
HuKgtvNinyYozWO0yZ03TuXdbelvDxTSkTj0MNQCuST9drcSYWGrWB8BcBf2/hwUmMXLgO0lG0+y
t2bkWpBmd62eiTiJaR/l/CSKwyAPA6A9yYNBts50ub/XZ4pKOxwXqo3gKkaQfu3AmiyuWUP6IWoH
rnKQeBfqbDqC7QWIc8NsBoOl75dxiO7zOpBjYh0Ms6mOt/f1rZHBRwBNgwcvXiOoG15/RGaVhLfQ
4Kic492YgEGCj4FRuxsXfuX4kJdFdw8uCoqGegJ6jGMxeQPoGNmw5x+aZIFKRqkUG2Le6ujydgcB
KKZG4PHjLZ9xEYw0qJ0UNK/BKugp81463fyQGsA6OX3xvaVg5SaT2ZzcYvqERnRnIyB5zcRdHyho
WoHOAcUcmsKpvkg59zMbK2pFHoiLJhfDsOYnWTwUfw98l9/788fJ5oGJwdHdwcvP7Uf80HGKn/pf
wv2Ux3cmycItDra3+84WGDNYFoFLROZ/2bCLDSlt4QFRnNpRNjZyP9VmTR99wXsVeqlXAZgnUdHZ
MIkrQCWQ64HIZwFM4Kj18nDf2UXfFjPGGdE+cAA9K/0O8EYWgNQ0cJW/qwq6n2a+r8nvm2MUbTEz
BNBDJMKA0rteb2LxomoKy4qc0sAUvJx4UZO16un2pVnZVTQDoZMLzwdwm+q5IlXUPfrfE+yqyKw7
sye1EVSA4wWdg4f2ACqCDaP09pbChyEeRBPZwj2q58EUn0dG5WRHQFdiwHBGwKX1o6i9unzgY5Wx
DU1eebOg+uW/8oWhwv+m/FfVqGvwqrEik+xKFboU09wC6exAn48Bb/67EjCc8bct/LVMLRQxeezV
A6usVzIMOXzodpWnQnCQ3z67FRMBllhoJXrxwFLC7GsNyRUeFcj0WREt3b4OZ6+1yrCoaoF3S5Gr
KkS/LuaGMNnOuySdAUErDVA33v6It04Gsbf1mtMHB8QbXmcMLmPGaPT4CMOyj8gxsd0IzrODxWt6
583ZYejcbONarslcYnCQsiF/gmrc9cJBlD+PoNezonFi0UTShwkVwKBy/BqjPswo8fnGItd2Gt0a
KPhRtM+B4u5aYGE4jduCyzASYvgrTQFWBNukXaLFErSTJ8Hz0KiaQOX1hvauXBZ4AVx/eFe0wej9
ulad2pjxC5uHLkFjz8ah/V7ZpR+2vOmnDSe+YglA4AEnDvwPemR1dnS/LBFoYpoBOJ6Sj20PGHuu
9h0BFxFik9s68zbShFdD/RRpF+AI3pDm5oMh6x6EcJgE4KbfFan7g23U5sbmrUtBohhNnbj3el9e
4mXVbMECReirzoJykt0pl8NWp/jaEeH1jh+CWqAwuGzrhVsahrYaCsqdiBXlHJlO98tNkzZU6KTc
sCrrkhaoMFpvURpZbsWFJImblvO8cKK48H6Mg/dp8tp3Rh//vH04q2Lg9RF8IEQHZ9q1GJSjUT4t
SgeNNjYIfMbEPy7ZkpNU5ryRhFtcmBZlYC0E7hVhOBz78lS4WNGcmp7RJMQGJ3xxRmNU6KjPqjbD
sv/gGMYR//z20lCRg9WwgFqirr40RamdYly0HXXjVzEXgQ9wm71FG/NW7VCFhsahAxO5S8q0/TPd
IvNAEE5AouwCoi6nr5yMWyN5V4Wg4wqFlmWUAdMMUpXV0OcxgRC36cydUhXKfgOTLNuwfKuCQA6O
S+6hmqRDYvwul5XwFFnINVVoixJxTzKL9u/fPRkcP+qlGHUCsw7c37UmmHPtcgz5JBiI2pTmvvFp
r079hBAo6ISy+MffFwe9M1GLQ2UED+trcV0b1+B0S2lU0LoLetp/clN2Ir9P1YG+m3+CjwUt6mhi
5k4NIKHOaJQaKlqkgITtt9M3Pno9kVnDtB40Jej0Pn5RkqowEhr1bfaMR0uMKh/9WxVsC4n31j0s
gsBa+5qkhNG+3jKXo/wbs5yiqPityY2nCiOOSveQWVsJgjVBHurZ8Awupk3pE1LroTNjmYLCmVR+
mAxg6E0AazfB7Lx1PLclvRn1OaBF0+xMHA9os/Z2+81hcjd0YMNkW771bcCCQOXfNWEA5PXmpa3y
8SCFJCd+sKr6HbiYpNG8sxKFR+pGNnR9VTAKGLUHum79LT4oXONZYf9snqWhSOz0UMvsQ1VW4l6w
ZuPirtgHNJehzwJdpmjz0VfWgbi9K80BUUOKynxgWMkLRafzX7fv66qUpVKGOBMRmI66znLbi4Wt
bDATcakC4dj10ULw99uuDzTxr23b2D7ElpqOK2m1iSxBEN/SothxH7CdwjCdUBFr3P/BigABAfUK
cCDotb/WiCqzLTE0LSI7N+tDcAT34P+gbKOisbpvr8OfYR5gwJe/XzhY0O7OjKU9qC546X8EwpIf
iEjZ7vZa3mg3mHthtAFgoyYSiHqHpTGAiC8B6VHUlUlQx+5HDIzbNQ7cOXU/OVWzsXU6XB1VBAQM
F3PvNQ+LacONWziYe8+Onh1k+0lgcl/41Q7OvNt1n4eA7dlGcKx3t/5fmT7KJhbIfTHE5nonS1zu
XMSQOYS0C+NfmACSfs33H4rvQt6Xu2L/6bf29I08LTSaUjOP+xTyWu9vQodn+Q3Z0v7Zb9WGIL1d
6o0kTUdSpJ5z0afj05cfyRhU4Qd397U4DafmNG48/TU9eSNJOzdfZDxl3B+edt7nrArij3HYbCi8
nrB5I0O7wqALrNwWXLxP5q/8OW0DEYAx6D7ZGX/fPh89r/BG0LLYi6tVcrTvzxO2Lfv1pdyLwx2G
mUw7O7jfuFzrK0IKA1nhRfH0nvHJNKtYYMjCk9zl75LTexp+Lp94sPFY0jN+/6znQoy2nt5J3BZY
TVSaPIBjQg9jvIPqSJ4+53+3+/ILOJNJFA1Z0P8f0q5suVVk2X6RIpAQAl6rikGzNWxb9gvhvW0j
5hmEvv4u1Oe0UZlWxe0Tjo7o/aIkqzKzclxpjRZfQIDIlo7AleGC7B9f0EULvROtr/nEzRV8gZ+Q
Gb2QwhxbGnl3RQfaPba9qOMHHc70+r6bllqWdgd6pr7pPGlsOn8Nd409Fgi8gCO+7DVGvCY7BSgl
hrs5071jB3P0Rwtsk4gK51xck9D3qxxU5MP5OKM+y5hkXr++BALf2YEHx8ZbQDRu+ljXADLOp7yF
W25Fn7qhMccc7UIjXS8aIiDYmbhHBDkTmABB0p1FIFibKtkm69J2LXmxaYk+X47nj4mJzrBjvid7
UiA148oFLaxBez9D+BRjNT2J8h4iKpwBVLBcfoYx+ctxsh5VRCcukQ7qWiOJQMS73+FPDuMHGiIq
lN0BXnzPTTMuCxnb2dtjKdWyEUhOzmrPS6w6bUT4DPwKups2IScA9xYeJ1yZjufeycXKtQ6lc3Q5
qsRd1k/pVk+Zz6ZEtcZG4hDEI+aZLDWHnt9E+c9B09ijLXdlqR5txN4oRoWgbYbb89Y5P9VG9SLp
TDOcxHgsIIMOQJ8Wp2XKrAX4egpaVbKcXt+w9iH0WFvNQ0NzWCA9zQokeOcFm0D7ptb/SJzzPkpH
jUO9CGFIvpz1ks1oY7lEpcAENkoLYAs7AT0uhuAvVeZUr5X8sJ5GoJejkGacsBmdSnNlFy9D1PCM
V5d+JQ5NBE/QoF/XlVkwN4/ZOoy2319npjkeGpq7J2i/NgEMOqX7GYF3PGGHw9dIoCPDwtOjxnkK
nhwFmPEGtZC1mzSg6Ea3HLK4tiKXZMiO9dniXtY8cf1gNosvR4bOabQSkQmx7S/HmG1EM3/8cMxf
99bjiVP8VPLzsVeApxNGDEmwmb7LEdNIbYgERMQTp/XBzDvDyoDQ0gRw4Yu69Oblm80cWhGR6z1k
NHvHx+8Ljl133KYtSLnPCJeL1Ygx4bmJaHDK3Rbn0AtR0z0+N/S0DDZvMjPPDAkVI0oJPRwq8vxY
w24JrR8m+vum+NXBaIeZhVUNc7LcFjQwfv/OyHxtvsln4zhlfmtUKyotDy6z6WVN7ZjulPmHTx9/
hEjh+E4EBxBesjPubnGdmoFL3TkGB6htu+aHXYt2xw56zP2L5N7YPMvlvLqC5ZaeVBJuZ2xGxtQn
KhPBLoqukzMkihOWUpaBUkCYt5kyd66RD1ngn9yGdX9cIfArgRKKJ3YqcQZEa9IQC+zG0Ovpe7kN
J0b1Wv+ekckKAeheJjPDZodie6DN8kwCsyUNwbkKkj3DV9j7CM64lJd8nKhnfMQzW+er89PYNKv3
jNTz/UsUUVc0TzgYLSIF8zfTnIUJkjovVB/0UvZ8qllGsz8bSncivrqf+XG2yARj0g94I0Dbu38K
orYt5DRScLZwLIxmfibC5d3DR9ejwR1dGgCNIsFarCOL3iPVqG3dmLHV+NeiIss1hlFF4e8Nn+ER
U9zZ6aWeYyYbBKW3N8CVLwLXdMl+v7+SjLqLyNrOj2eWuSxdZIcve5f83tlng/6ixuWrNlz6y6aH
HWyfSJA7Ph99FmfLw0DDLiLAMRxPM+uybOcCI9P5Jg9+/vYO95y0ENvA1CjFzwP40bWmh8XC3u12
gtd8UOO/7/Jme3pEolodZ7kGIrcaP8tDQiGVjznp7BPPCJJbSIBjJ8gM+53uZVLKx3KVzK4Q/fNe
DsYsDSYCg9xJ9Q8KADtAvw96I2a81LtJkE59zGUe48Y306qhStZQd2bHKFI85oUfVb55Cmi+QGcP
YNzQ8szJon+uNOzeGuHSl2/SjCbYVG7Qnc6+Uhp+Mru1HtMbfO/69LjDcyTkAWv0OB/ZqTUygh0d
znOzDtl8P9+r9Ml4eVXx9Cg0tBel1ZIoJra7tTXjQ/AdXUjw44gB1QLsQuyIRg3w/hKTwMlmsda0
x9MpIacrk1lBj1c7yAhgTihZEePdJz6yHIeUptaXy1zWkKVAkm6ByYOv4IFw6klWFTMFX7H+Lc8s
QGOVJPrcR/Rs6sb0ybKocZBevvK34A/NLd/4apYNudbGh0BrbiXjR9/B+T1Vea6rrL7gNNgaK8nI
FkNpBK0U+BSgMROL5uSApbb4+wrXDbnUhugobhOz958wkwHsiJVWkPsJNrXeX0jjz85ooS2b4+hM
gCq8qFeRMfVJuvRWpaEjuCmtid3+C6/ynmyn7D2D4aDn4NooIKsQBxegzVcaCQ2RI3JLsP/gDnYJ
TyYAYVCovSczbopcdqq2Oc4sRSLOwo0NncQHyB1gYYj+23/KAjal6SrWGfruy3f3T4wceoHesnX9
7F9EschPYwy2e9/Dif+ovAJc9eojkAx0pWaJCtD3caU0X6mUAsqlGGNWm+TjLDvqba1tpEZWPSI1
FdqmnWmixqSZRrHoARowRt1Xdct6YVhRM+++uncZkepPHNQVmqNMEowNkmCRS0TeTLYF23zF9Fe9
Pvjr5OWxKfjpYtwT5QRPkuV65qjj5jixsl+F6WwPcETtxzS64+SvH3MkWAUIsAKULbgEBRYgN6NZ
pnZS1hqBcWaK5VIksAR6POBaA2WuR4fT4zAqvSJLQQeLXUzv+WrmL+NNNE9JSUVpuVtH4COeuMsa
B63q6wloNYt4dUSb9DajmLpn58CQ5yeYj8XSJQoJabXUaMlmiwla8I1kP7fcM/Pfr8bUvFLDW+mG
7zB116xaojCVweaumTBD1Knxo4/lLrm6BOiQhXxDssJ5ZqyPGlONyXxGFqnlUME1DElU/xY4m5JL
VyUEPkh3293Lsn6PqZChIQXu0+BCG8evrvpoitPv7rkbvnON0lbpaD1apPT/n1m+FyvOC8/UNjsD
zeovvdyWS8c0XCZahPDT6bknwrnheI8TNGiASLYeWxQ9g4JbGdZBICgAnQY1Sr5DInSx+7GNsBcW
kup+Gu9fxfL532j5NwXumKriMmoDzNshBdoaPkttjUTwG4RmshPWn8L8TYc7qbaaqflIQ01QMben
kMKBMbXX+jkyVcGR/YM9+abEPVuuc1byS3jjaOtZPoso/LGYNrYwBdHpxCOeuAepkCRf1jNQwoaV
Y0YQCjVkepgRmlLfclm2FE13D+T9Onn7mzc+adxmUar4Ok7xudhl9PNKN9HWZfSxSAxk4u6pcBbZ
P0+DWp+hDqmQq/n7zKRXZzWmvzzcVSB4yIQccRbZQ0lfcrrbikhlmKiHf2xGrLL/3ckh14EHusMV
4+dyZ9LILZSJ18X+b+4O73NKNDJC8puIev0HYnMcX48UZ0qb+KJmwfhGCrkiM6HnF4f55mjjzmls
RQXNBC/1sMj3KHKGtZi5EzeNUc/15xf2O1hfFld6RsZmJwq9Bu1RjxBnLVSniItpgNx6ZpwuKiEB
C6k8fyx+nSX4oVU9GrylGNW55+vBBd0KpxDaFC4ExyVigjMQCjYhqk6KnPYynGPFJwnmqMtpxmMu
5O5XHrHBGQcgjSjVqMJRxafcbOnb+bDGxBS8BJVFRFpIdDyPSM6Amjy/ksnH9FWlWFZmaqbxOsPG
ALNg7VMwXyhzAC0+/jTBl/FJjWo8OydZBmlZTxdXpDVa5uEaH9O4JRQesH8T2Z5brF/KqoymIPJc
x2T95tAQPovCcrbWnpwpw+pfcjY2iz3RDc+Sjiz+xHIG0VMguOmboet9RK56ThjoN0OmE2m9RtUy
IKn9Gs03v2gy98zZXuSZD5BEzm/cTTsizYIdAxCLHkk9vBS+5FbN8XQ1UV4o7YIlh/9/4hTVPDgW
Xe/SGBMMnNHs9tx5TtdEhL0aJpI5Zr3EW0BHFob/yJdDPx5f5q2hi7tMYAF1jVJTbDPA/OM9U1kQ
T0ctloYcsTWURgg512ZCagaH1PVIawLeksWWtgeqhbR/THra/fQj0hyro0nsKfEUxjT7qtkIyUbM
rvms+4LTeQ1bnlGPjDYZwf+cmUobc/I0PVzoe3C4bKZLSpPVQp93kueaoaU+CbyngQoybqJ3MpyP
PlHqXIm6YqNEMzpG6BDgaxSj8UllHrSNsXE2ylxU8B/od+moKujogjOAgT7uhcEwWZ7FHiyYDIqV
0VXLzJC52DFCVYry9eLQkHgxYgpJEbGJpKH79Z9X8k2de22UCIF27qBCIVkTaz0xxja8eOOySIn6
FlvJSyIS9+6OeYIzbOwA7Ai6Qn+gdAZOijmvKdhVSD4fs8pC3ECUxWjRvXGiuOHWKPmDGmYwgYKL
/mqc872w52F1qQMVhSWEXOrSNGVzslCJv82XgJrbjKzUMOxdbJ2JQV+xfuyX0FXuzu/BB/CgpHAq
k3PZVbZKxJ5jeA6RhZWFa6Q5N4s4I3JDUH0V2Oshn28KZFcdc5toJsbQzj3Xl+ssOqeyhhznZNEa
smkisbd5Qk3Z/fNYowdKT1g/1KPEaTTgASTf67KpgX1BJ06IJ/BqZkhgygB9p+4xJsHTlT55hjF6
86nLMKgUEZ/a6nH8JOyMGBKt/sdw+qu0Uhtj/qw9KuNzZF6m8XtWK+rzNMgACly0F2usotFeGlfE
1wvHrKUot6YYwbadJhBBlNywqfmL738Mp9YYNfFqN8MdyAdfn4cxLWuCTYq1WSksBOAm0sxUI1VI
0+eIAXYpMBWNSTBuIuySQYPf/xJOxSsgcmKNkYr6VcZGtzXOsqUm9hRLfpl0Waz9M23bjerOvXKJ
nT2WRNvfqsweS8pQau1OUjhvMy8nWMMx1uGoQCLZjNUGWTkMZ0JnS3gSO1GRa+jt7nPNeZ5xhEEO
LQbXJUvgGb281sjmi5ga8L7umOIchBh5W0QHYEqeYM0XmYxT0tSGNy9U2oYkigIyvT6N9ZdK//Br
c+btvfIoYUqm3EVKJZhhGsih3+siZ+uCbgQojDutvyZkHZFrRd+8jT9fx3N/nn+4hmqkKvPmqlWx
mLwq1oQZWkSZKM8xLPqo5XRLsTG4NeOMwsgpJUfx3Pb4fDm9aes3dDDo76G1YQRececZeyhl/Bvx
6tHkdD91fLWWfNCUdgoMzPiw9uypIUfk6cxKu8H1bHKkpURpgyHXGBM137xyaj5q2v+ItaqggaCw
R7qtYov1W6lb0wvDelD0r9ZoVTWjgGbhUotNWQOywy95vACGoBy9AOzkXJh6Q6TrUk0xu1muy2Ce
5tQ9PD6igVAMkATdNBieXQ2grvePQiHNUGHJvPYom1M6ovpiI8rWiChw2nBNC9TxmnN7jGyf6TTc
UP3jMQ+dkfhhVHs8cCI+lqpWl/KOByL/phdLJEaDRuPv30fv1/0ZOdgtNylbcMCuOKR0W5JX6vx+
zMPNoeOYwHBrV8DFtCJmaTl7HGao0SAgaI/FYmJNDQWU9sFKp58zNCnWO6ELMnAtd/Q4y3udlsDc
GYGefuiy8siSF+jNnc1dqzF1S7UkU0JTyvExlwOWEchymMhBow0KDrfnoBc6BWO5VfIWBb1qsotH
BQn1zTQfk6q0Yxd59vTtMbmBi7sjx4leVriJXvogJ0MNR5pKpvEOhWXqjxOiRy/AeaGpJ4oXBvyN
O6KcNLrjbAZ8EfgbgHJ9rqxqHSFE/AN0qV8eOj8fM9jZEV5oeud5s7m982xHZaSHAQq1Zzc/BsmZ
5e3Z/t9IcF7jtGon7SQEiajyaJz/9sP5vyCA4doO/gB5Tx41U1exHqjqZEIL4JCqCSn+//3G3QT0
NwXuFdBGnup5TtseXYwMnFkjUN0BZ/7u5zljH8paJV9kMOBN3kaTgOl4aAGYJnjLhvS1zwRnH4pR
lbpqdw8KFg1pFWb8nYCWsU718I8igmiVBwWrd2ScdQjHoepdo3F7XC7Xt9I7ct/H8M8xoWRO/qxq
YxWsyGvDNjQ2FgegZtN4/YHcsYBp0dFyr5MzmlwS38NnSNeaFPKfplaw+VkUD4qY5cxEESrxLAul
9oiedVQG3ca8zCYCIbkN0/5Q1d6JcmbB172qTRCLoJlxbTZ7jyCaJ/rmQvzDfi9jqyNdxWRBDh62
EWwPX9r+a6kfP5aiTpehbHxPWgHQcf+YqaMyqC8RpFXanZ8u82hfb8d29OEiWZ4Ibm/wXLHJretA
VOD3Te5JTb2oAvYrbs/JY6LJH+dK6GgNPig9EpxqK77mzaIWJOBSoTi/3l7nx9g8XpbIAVqWsWpY
in7mEqH8QZ9/fQhs/aB49qhzmn/GzmzFV3Gnen5Sspc4NqLCemwdBxnE6SERiL4rTJjen+Gl9ZWL
V3vX42TS/sHILKv0C3UvxUeVSaUxDnyAhDeieeBBvgBRPgPAPxCnVU7tphna7a5ecD3m2doJNnn5
NMYq+8eMiWhwjFVJOfYAIHQ9+trvpKqJPlmMXBHSrIgIp3RTPXRCSfdhugAJKsvzOh0bGdz/x6wM
+m7ASgNmAwBmNOC23V/SVU2v1fiaXG/VtKVmjciYjKhjxmRkJawlohrNUAKrg0MEnEcHvQVv6p4g
EhOtql3SKzzedY10jk4A13acPP/eJjuTZGyl5uQ130dPOWnnh5jau8ccD2V47j6Aex+myqXMorC4
Hpeni0dceHJPrbH+nZpmRPcezZhRsTSj8buxmLAclSpvi+KsKLdzK47/MKq9c+AEtZhe3ZlcZNfj
8/M6Xb0V5HebUJdYI2phtNJ92kzQKhcwYE8QH2GBQP0HdbNHnRNh7ToaXSopvx7rdDd1D1iLsZLS
X46Caf0aTq0jWm8ovHZOnC+S7rTA5sOpo4WjNd62uvm7WF/I/NOjluEjF53T5HDYjdhO9BLLg6r0
zSwPO65UQRVN9I728qRZb/7H2/TXFf7UnFhGbTTsdfF+WDT210Ii9LU2jF8+ERVFBt8TQGV1TaEy
cJU4c1tOG/ccAZbxWE8+k9E+nx4fS7Xo9zmtcr1mOkprqLEfvQXar9lIkOUe+n0MoWNfaxfnASru
Xmtzf1KML+XselRnyUk+5yc9udDHLAzdEmAj9W4nLIpTP9oVg/p6zc7S9ehkHtHbeaU8Jy17TGMo
adetUvqbSMdnL+q4TvUCm5av0DrFnFEpxDhsfji+RBPmPpVGY6Irs4qIehSQ7d5yXtkBy4S3EH2x
wJ7jlF1S/WiSVHjrGx+bgym2JrXoL3L1MiHTBuDLRJVSDa2JCfYDkqgJW9+atbq+9vyxGmLXOPo4
SeWloZmFQF4SvAGTzsZzX4dNKECpBf4fdh/yX+fNmjxGQ8UYb8BoQs9o6DKzdbQ+XlFXGP1CAdYn
C30BYPiFbVf2sy04nEHymP5HCxGg6wBEcX8nsuZFketfx2hgXk+pt8gYHPOvncDiDbUh4Nf/JsPD
8WZakGvKFVxiqzFBh0/0lhvuq7jvpvvcH6fZo8OpiqOE5zZqQGdkw6tbb39fCPqwr5YBE0cOO1v0
kgw94WgcQVNH96wB9YlzJGUsHm5rINYd0USakPN2bsGkriTTWAg09OejoUI6MI+KHn1dmkic8mjh
bJJ5FYZfmVmQ9nVFryKnZ8DFvyfB2TFHa+NLk4dw8RfXJTFWi81BtHBlQBDuaXAOgJt511GmdjO8
qBNndE5WLTMERzVQsbonwmn8xIOTcS7ByHJEpq8bNBRQhoYX0dsmPDDuIR9JaFmEL4rU9FrGzFC8
F6EkiC6d006nLZO0yrtLL3bt6TDbC0yy4PdvDPYsMtbxwu4n+P0CAWVMaGkdBPalk/97hby7Cr7Z
w5Nr9AfUoKCQDpXAo2fbtj9ENyHig3Ok3fQaoTiHiwje9XfP/BLN4Qw0bt2z0bHZO6izP4rKK3qE
EYUrdmLhqBaQqpbsbMGNDLTW31Pi9FzxE2Slp6B03a5PFT2d3s7U3ib093ZtphisumDydQtfTeCZ
i3SGzyNLqYuFS53yj09vTzUhK8PwyS+BZv40zx1zmInQkciFteQUJvZnJTCVEwyIoDUDhhlhBrm+
Pha5ybDIfRPhlOaqZ5NRMY5vlvLXfnv02cXe7911VbL9ahdcmZ6SbgAGuV0BZQF7Uy5Hcq47TIIJ
KJ9X1R4dMKsiI2fTs0pbw5GO9yvyYiRzjEr/Qtep+vrlXjH3plFZqA8DRbO7g771zvTkNR0B7TOX
cNDP2q/nNV4Mc06eVLrKjRdjQ0VC+w+G8O8j58d+C63Q3XMMclmGGgcKcssdEyjGsIp/k+A08DKd
YcqwS4+zjAQJfaEx9UUY2APF7ftj45RPLwEf3ZS4wDUzTfNz8mQ9rYxu5M6nz5HAqxfeEffcXtSz
qrYpDg2Zvau5Nce4JCu3Y3uFyk2KflAx3tNPN/+eP+71raUwb1JUUo7XZWVS/fhY/v/BSn7fEffu
KnWMRe9RAY5OwWaNCfAjCrTkbKcbJuxK6T7158PyTYszJQE67fxJgtNj6wuQObDqAz1exDh46DfT
megBGCiH358cZ1QSf1o40hSSsVxGhK1xXfP5U02tz9Lew7tcYNhbx7iH6GH7B3/pbzb5URuAoWMy
aQQ2I5cqbwuIooa2scIWCKNAu/genwRQmQpG5pEPTYg0n22Z3YjaGyad7/3gxvgleG3UermOJYbH
JTuZBUVvKzIuM0YMgx5SC9OzoqBDxBRnMpT23ARtlrXH2S8FsaY5j+jnlFkYiXvF+LHoCIVXxRkP
bNAt1USBiMQJ8Zm7Lk4LIB3sdoKrGmgsvBNFhbMb47Ocum5HB2IIm4FqAPpkLYMatj7X8aAIjlH0
nvIQmb6aXXUpTPGWRGjXvb0lx0/yB1lyxFTUdhn7ENiR7p18JCmcHdHP06k3c0ExIGvWrAsTb8qW
CYgIHmt+AYnvICFbpZCOE0NH25HMkfnHeDXmuJeaIdLjgRTc/aVx9qMIikkz1sDSEuTeQO9s7smn
Y1pGjG5B6PXX7uNDEkCPDZp7LPVVxsj3AjmJk0iMVBXw7yEpakWSk0ME3tywRvd+n5PEtGljR6mh
0TJ5xjzD29t2jrTelKAlSMNR2rZAFAdgGnCKPYLdo9Bzay5AcBgj/Q8VQxEMiHFdYE9NzahfHwtH
dzA/BLBHhxPAEKigSl3h4BR7ypqXxz8+kAe754J7utJZHqmj8HZsTHvHYPRqvJDpwtafGiJ0BQeN
YI8VTvAqtS1m9QjD926ItAFKhaLExLA9+qbANxO4wOrHXkmwkyKHtIVZ/+zMEZIHgHcR2b5By9Cj
xeV3arlFKyQ2lRx109+mNmqeZ7L7EDkXAr255ex6YlaG/71++eBZivX4+gdqIHfXf7O3vV93C6mu
ws5Zfl7+1d/6FtjmMbPmFtLxqyttmLHZRCwybUR5ItYG8o331DmboGptCch/nOASLczXeTjGTHqO
UXizpLT4DehK+8M+/JKWwgGhTmce6BQ/sBiFeRlWXXDkVzR0XkuSt9t6Yp5lgdETCPzNEveOV49H
ceAmsLTqVpsryJoKZHDYb+/JIGcc8vF1hA3W3QkyVDTg5W4RW5UoZzSMLlpbVL0QmYubPPUYyutY
coMA9EoABq5N8y8jywyFLti/ygL0eOOshaLHUzXWOqgOzAyodGy90sVuVwrM63C8+E2GH1bMlama
Bt0RehciQRQaoEdiIn6iCiJy0YPBA7A3evYfoVsyyVBsZ7HNTr/qNww1CV/4Qfe2xxOXg7p442Qc
ZZ1YROQ5I+XKVFbwKlSkgwG2ZQSnhTDs7n7ygUrxyec2LJ2Zjj6GLitFWEEuy/ygryW0vIgGw4Yj
4x53nNkoskkVKT60CtFPF/x8AlkOzotB7a/lToQvMJwE61HjHAtJ86+AxgZjDLWCtRkZaCCa7wtm
vS6MRUsONsKT5YfALg/mjZCVAoDKtFuPxL0tk/oyK9MxolcZGJbb9HCcIz6ZzImB67MxJPz11dwy
fgKyw4/NN1lObtKzPEq1yY3s6bQFZg2dABaJ6FTZdE49/UI3b4puc8lGWUZUWhyoX3TPwTd1Lkby
0MofTvISxTFarvzj23pOLhT0j5uNCCntH9zFb1qcDPlyULrKFbSWz8uSdf1hHjH3VolSA2ynAcf7
8dH+g9B+E+TEKHOnmZR3wXMXccJsAhJ3xizkv3azjYDWcJTUO0jONZUjvZjN1O5Vl6wTJvzWnTPs
mC+WsXk34A0bzBZw1/3iT+3/5o57h2qt9v1L533jJScRRAYNHNZ7btlC0zZsZ74pcQ5rFklFmo5g
2p7LPyqRoR1zK7av8PRfVqiu0akJCC8Be//wzH4T5Z4i9Vz8J5laGCVbntGnoq2IhcnXitIPZb5z
2cezqC9MoA6otuPMe29tWZ6ntd75sjljJ4muVXuLbuqCXaxKwN8/POv/5Q/bkO5JTc5qFEVdLPOm
bx02J1Pk3Oktoha1m8ndUf2zpGCd4T2p0msAfHDugk9msm3nou8jy/SWb0hyIgMD/lYrwx5TerAZ
MO9sj+3CX6IU2nB28G8NUfk5e5h0NcrV7oGE7ptHjyAfQ64L5A+EZzv8Fn+fLWdp6pE6ktW8E1jg
FGDsMrYRYGsbwYsxE5Hh7Ismu3KTNyCDxXL6GbNop5bKfyJSYs8x/tUNwmJ8rSDzWMNnzP9Y1up1
sUBcdDAMMj+bDvvz5wVjLCd0xeq7ZEU/HATNi4WB8LlKROH6cIKqdwGciRrNnMJ3uuw2A8RhOsfM
8whuw05gloZDtO+z58ySh5nMi9MlHRIM4NLRm2TSnS2C+OosziOJ5iySOo4Tze1C6Os8Yw7pcGcf
szGcsOkdFmd+andSTooL2AgIkoe7EzpWOhzDPWbNSAlV3RjUewLM52G3FCIGP/ZEMNx6r69+qji6
1EWIa1AtqG5If+jCLYmAxcdmXb3JS8/YBVoR+JcuJwWQzc7Hgrdq1R1WnJHTAyAiRCUcgUlXbzXI
HsGkvSDy9ZFyW75l3WA2HKz90wx4ThPytcCei4NvPWZRJPK3+KBHsUovaGq61QJnC6ch4x3sgNIg
3mD/IyHO4pRnKW3LLqxOLOcVzz02TdgHoWA89hWxFJoTDOkSaPIFgvG8TIGIom+kV+8Q0t3NN3zM
0S0ef6BiN4S73tHVo4nrKaNOOp7X6zGe/Aj48VZAYxu14QO15VdVJCCCd+r2ZPZIBorWjPUYh7g8
o7GXFsw97kTm6bHXpN6yWT0aLrYKlEEEttbMs5H62Eanr+wFi04QUgihiOXO2D06RM6KnEu5iccx
JP5isrclpifX2+N8760/j+F2j96kViafn4TQAo3mwBXTV8tDcGhtW3SyAlcYO204ySkQncad6uVs
eXrbmsenOsI9IsWkzkMqcIZFaneLBHqH3MreNcw6tke2mZ6JYwOFs8MJFlym4BXg83SK57tYjQp1
ACxxzaZrLSXXkEki3RaR4WIkv3L+U3AxTcVGIV2ne0LfF6jhQ/dELqhAB26hce/oru5/DclyjUq3
8wT4uMeKLXI8+URcXSLLU8ygZa3FkFDazn2zXP6B1e/GHUQd3wKLxWfjLmGqYOUyJMFbfGJg/EPA
i+hqOGdDSSPZzboaOkMTd/ecoIncMrqbQeXtWUBMoMx8Iu58CbGKsAUvwCV4OyJv6qxWtzLHMvot
irn+IXP1txvFw/K2qe7JaSfbVcQkLG+b2b5ih5dVqB/kDLKeTa243LcYeyvoYz4FZ8on5+I6GEv1
GGwum6/Ja775EmjtwJRzP+eg8km5qvJCP+7c5uh9jR70gFpzcz21TIji3rVQfiYbA+NMDflCg5VA
+oXEuVgoHaEDOi/AXWKcUK44vplsOV2PM9bQa2o41U7b0vaF7eyvQ7j2E5it5f9oHfm0XVn5s6uG
TgmYLQaAbHjJaPcI8Sfg9R/SrH/L0G1ar2dL8lgeX4ppd5PeO9rIVDo5oWtNQEUkLpxPgqjOTy5d
HIvNzKk9I8mxFXWOC2yizAUu7VnVPClA2wqicm+hWrbISoni/ts73jupcaz7iluAwmkdbST6RlLk
pADObo3mj5VLFAXzLXCVPC2rWQcr0lBsIVm5JLD21tMm36NyLyA1fux83NICPabcoAqaBs/JkbFm
Rq7oISfvyGSeBU62QACmnGsRjrKq9K7gCMFkApBbBCtTQU1HkF0DpPK9+yKP0KIftkiSNhQwN2yL
XdUu+UQ8TTBLuvFvbQgFVuSJAPuHQxYZ2/F07OPGisnpPeGJO3ZUtzPDuv1sBsZxxj6RqDFQte+y
JeKe4kH3tEeP0ybnMjoXfow7U8jyYuu/gt+PhWK4/tcjwOlSiQGJEHPmkHTMAplvvxH0oeoYEvK6
Qa1st/x3UtgjyD3RsawGWuV0J0jmc8sx0TVFHKPdP+Zr0M/oUemEtCfrWhrFl8Tr3PorA2qcyGQP
JjV6P8/78W4YnvWsU6XZzrNCcisJCAypSNZ4Hx3bPf4TLJyWwOzqmuM/EY6vaE7tAzJDIp4Gswzf
PPFOenOVtXPTZcfPq9+4GjWn+XIGRBedjV8LUSVu0IT3iHHPriLp8WTyFzG2Dk3pj81E/Ayaux4J
zk0PZ4Gue7cs55SO9y/I8iNAFbnnt7D3R0TXo8IZhCqsi8iTcWohe8Nqpc8LwLAIQHrQwuOmxmOh
FhLjrEHmNm0rayDGTqd8FZFlQ6foDDWnr5K2zeZ2UZkCit3nP2KPNw9ZPAGoHigGwM1PLILsMEHB
xFbmImkXXRdnF7B7Da5019CLIjoGddASZSkoOa9QLEFYqs8bjL8+P+ZOJISckRiheSROyk6LpzkZ
BZg9EZacROfHGQrZ09Na74Qwnnvry1KnF/QPf3XOnY//BCI/nKP5FkbeVa+ul1mmYxc7BlCQ18cR
AlGW7QGDhT9UnjqcBSwZqIiEkvTjoxwu0fZIcy9yMAlGfqtDUHKAlnawpSrypA3VD+nWJe3Tn8as
F9eFvHYDuNC2/Zj68LRCjzpvToIsqaOuX3X5Fn0WpgIJ3WnGswg8YziR0aPD2ZTptXUnyRUHLBMH
APebqMEipIV98ETJ2OEETY8SZ1e8Sak3/rSTzXXXHghc+QC6sEBdDetCBKc36LH1aHFmZRrJkSKd
4QPk7FQZKHPhYS4JFlNgTA4lIAE1gdb98N4TF8t4O9PP0Pr424XjNt+jEILWgZQuhfZZ8FLznrwy
U5xR2YJaRdcZcY2xhWVDAr0bduJ7B8gZEhUMVVmXOa8W4QpLEL7kpRIRF8sTN9hn9CX0oURMcVbl
UjkSFrqD3m2GOmT62+jp8S2J/ELei78GcscUSJjbyECSqyZ/0OKrkQ1SvTtbPj4mJ5AJ3p/XNGyr
kZ2OISzLGW9iMtsLMyidFD94yvihlMpr2knZHRq67Mj+sxtFMNCtbOxywaMpIsQZiWSmF6qagtAa
24TnngCJT/TrnGFIfXkia13CejkDumkxf3wRIkt624vRc5zDiZ7GxQQ/X9FmwS4sLMmf6yKb06XI
RR+2OjNEUlO9WzbO2WxPQYdU5iOG0z4rRhOGzQ6i7ZeDGTr5mwR3E85oNkm0GCTM8XLyFJKJ0LyI
mOBuo7hi3jdy4LWg5Xm9rt58JgO24aUlsYWteOiGQr5IcEPDjtI3U5y11rTg/0j7jubGkaXbX4QI
eLMtWJKiKIoylDaIVqsFSzjCEb/+neK7d4SuxrC+6DubWXSEkpnIOpWV5uTQKBeIlN9zrHS+e3Df
1nZwW8jy20PFgi6Q24JGl50zkSYzlvqqo3HfiVzsLeIx9Mu0BPNPmAPENcSJHxYBYCaPCR+kQTm1
dNTxafqZY3BHWQM3b6u0fKPORDD+pjR9UvdWTz8VWAXQRrbDrMQK2Ubk23CxZrxqxHI0hm0/iqVY
oF5mGclACquWEyUJ7ewTSc5kCiipCI3K3mPHTDbhz/UBMxqJV2yVdLPnNbAtuuZMPOP8Fz0s+i6G
+F20R4iCJV+3DbqchJkJYHxfiHWzl0LKT0riu21s77zU6Z5X5FH8RCfg6B8wfJU/81Iwy1nMmVjG
/2FsI7pM+vg0OhM5PSc++mzPLaJajn6LLjmTo/+eQiisURBPJvYYvrwY+Gqmc9nVr7dNyNWFefTQ
FsPWqKHLxgnBW4T2F5S9tbdPjhj6Jf64+maqUFeZgTp25TaxSndA1o8JVrc8XnsYUbI6XHgK0UN0
SxI16kwSylVDbpygUNqDmaw928TLfkV+pK14T6trqejfRclsb5asmXGtT3C/DZpC9V+ZDPZrNfGb
CNnzMibY40I5v2NPvP909kaK2eyNxnGR5cDvH8PKbNNWkbTn80WCYR0nrwhBg19BisfDgbt8h+Mp
MtuzVYGRJbNCrH7cVP0GlbMTsCMwVnuOpyxGFzOFGNAY0nwQMnCDPaW5FxUROfc5SUHm269UkUjS
OnEUfRO2x2dhemgVbzB58cdtV/2T10Jp46lI6Vfdinb1dk7uc/CPXAzkCEPXqHjv1uXq50xhBk0m
FAwbyYJd1WRligWRMrvz5Z/NS6fYokoSbEz01/LnuJlcLT7qvHfeYoQyE8+AjDUYoT6ooFU+fSUZ
SR7WEe8qX773ZiIYjImwntk4p/BRzBWD7Cnb4ConWGljrH8o7sHhDmXxVGLAJtOKSDRy+gWd4Qf2
PdP0+OCMbkMCmwNsMk8WAzd9hBU6ZgJZLw7d+lC62ATjlPfb926yzQMpV3d3ldt5+k5rQF6QObzE
A0f+9dTO4C5pdFBtn+E9hdN+3Lu4hm6fR56CbE9Wd6qrwcroJXQ8hutV4gK/PXmFwh1NcThlsAnW
uhfYDjfVQT3vBryyzVkjKK+Tkh4MZ1t9rkby1P2KiFcFoWqDYDvQnm5ruvzw+HZTtjXLzFJ0GI1X
eSUZ3BhbMrI73SuQJuNIun2xy2wNp0o07NClGEfjsouNdcB3VfAzJ7Tj9v5HiWXkDie6Xc4bzZRj
UKYs9bJSExzz0n1Rv9p1lZM1d5brdsAnX7PHM2fMreTcqRMCPkzACz9Ve1yfeuzovm09zgVxxdOZ
kLE3pyqlp9t7/Lr9l5dbHGZGYoCj6oa8ruhSg8bpDOeS2NmjofpN6PY1qV6sLZqiuqDkseFxHY/B
ELMWyqJvYbY4RpBHfMAVer+Q2OMNzXBOFFvP6ZRmHDP6fbIf6WH6Edw2HweK2PKNUuiJIl7wYbah
7xneiQO1HOdie6tMI6sTlVoJfX8ZCvtvoGa7rQDHs9g5SO0iSFFVQoFwhemPM2cnLOc1BhrU3yNT
qe/6izHQ03HcDmvajd3eFYl3zm3QSqLVdH+wbfft/tGvNB7gLL7Yvx2b7bDCUiLZ0loKOOujucdL
qRqcT94s7PKTfSaFut/sZKpVj/GvExQE17LkvVOCAx/UyiifYPuNze0gpPa6cT9cb66ZOFCHJEOS
UXvmTtMSWyawI7LFKExyw2yeARlkkIQIc1gCkKFrCDZanw5VkL5M4SHmvfl4QM22WWWC3jYdhbfG
O29DJDsan09EsZi+/f5SbJlGlsowUujOlAvWLr3W27on9p4vhnNk2b6qYjzLZifjLTast7ptPmR2
j/od5rkuDiy3UR64/a289xDLYCtmipifVIg0AmSMXYJphsCOvE9e2xbvrmB7pixNTKUzPVKD5pRY
qnt/+NQ+UVCjdcL/8U3Etk1pgyJOdQvvy1DQSl567OjrnR6LxS7geGuI2a5d0buNhdcY5MbputKo
zk5XlmRlFOaQqWCfkPOYk58tqJpAPcS5NTigyxZjyk6RVSHFiiWrJUlIzjxQ/5f3FbpIsK/FtFR2
yqdO+r6QLaxOAVuIU3jCY7Z9s7EFbn1IPIfLv7hctgC153/FMSjfGaXZYd87LSTQicJ9tnkyV+rP
BIsLLSdYpyQ4BHvO1fgvH+tbKBPddZUoWSe6mmTabbyVJ9jTI1bbf3ERnj6+/3SKbzkMwp8vp17p
BWrLDcg5d6vQQcs4ZaRqsLsNPHpcgcvZnG+BNOaYeWELKssqDiGwQTsknX/DgCYl0KSRMu4VXCsY
p3c4rr8cyHwLZcBexExSp5hwyZcNRHrbYcDmzYfwIDsiSPXtfb3h7RH9F9T/FsmEgLVYt/Eg4gOC
YOZMzIc7SnUHki+OZstX5j9i2NdiDEa9qaEPj5f8bnuxJw/5onJ7SejSYe44KMdZrjrPvp11FhRN
TgW6Iszz3osn9UeWkdD7UXYuRy/eoWOfilEmtoVKF1VhbijaaJ6H0fNgRdboNTg833crBZEBr71n
OZj+tiVVf6aeUEmhapbwkpPhhFhGHSccrXjIxT4TjRCLqI2eQgk2r8rkqPqo7L4Mpq97SKc7nFuG
5xsMhpRWFg0ovgGINxj1S15vu971rr8BHezbsA+VqMi0K0Q5R3mNndpYOfpBKbdGTJwkdovx8rvT
Cr09Oei3nNzH3Oftn8C1JwMmVatWSTZCw+rudP9ROMCQ893d6x2ug4DXVrv4xDcMEzsvTaw9ZYP9
GktX5apK0R96Bn8Z9il4oDRBBvi2SosB1kwK883ycVBPgwyOTKG1c82tS1fDKrB0lVabU8txx8VG
dU1XDLrzCLvWWK5+MBHUsX6h0/IOMKr/KG3QlwH/rftfuvOA9uTI6zaRp99/RiA8NV3O51s6b3Px
zN1TaLWJOhfEY6Nqic6s+NdtWy5Wk+YCGPeQwuQCynFUADdb78P7pa/agDb0orRZwBk/XwTvtsDF
jPpcIHPPSMap0IcT6oHgKdqobhUkD8Hm5baQJQ+Zy2AulnFsVUtMION49JwR/FRpzXk1L6YvZiJY
Qv2sbYZUoR9ms60O6Wv9E/0Z0dn+5K5IXrqX54LoI22GuH0n9WZC6RowphCuQ+cBDUI5uaMxaaC7
HMNRd2Lxai6MRiYzYebYjUoyQtjZxbi2y7s9Fh8qhqJpoP+XUN9msyVS1EmgnRZpm4OBiWypJSaI
1xroshcqgtELjj5LjjCXx+jTy2jjHhLIUxKSvuYk3hfgRb3tbItHaC6EuRMjqRnGXoaQxjtuEK11
7nvxlrjy29kiyarVkPQfoNtXEIp26tdcYojrLcJ+tfkPoJfc7KsNUZvomjABJDLkV7YftU/wDJR8
MrlBIHFalLjfkIHf8yBoKGxAXQhztw643fUnmry7QEsO+i2G+IYqo7Ys6YYim/RJP9NMkSVhqgf6
/aDYUfoPCKb35PLKw4zr8/8PK85kMQftggGDU3iGrJeNQbz36sEI0t2IWpzTgK7NOYQumgAPtu6B
JxCXGjePvGzY2Q9gnDXLMEE3SPgBzvE9BA8iXhgBomGDF/MsHfK5URl/1aNTqZwqyNmA+6V6jQ63
z8PimZupwXhjmQljODb48zneSeKqc9yg4XI8L+Vy5jowTtjFZQkyDQm2QrfX+4okfm+rzt1rgWla
uyPSauAEioupj7lEatWZK05RWdZhCYk0HXH0PME9e+Rw4M5A8TRjLuQxUQcZe2IoxRPmvS1Isdfq
4+1PtHh7zZVhLmHVuIxSjrw1jWowson19CqRXznAuBh6zqUw1/BQSVOEBgJIqdCdPMEdTnax8d3n
dRB5PKigp+OP44sYDU1TpokxIUaYXhaYs9IUCGvpEg1XQuEzACByLEcd64YYNolohVaqipIKMbSf
6Tg6xr1K0F2O2txfme9bIzaReB5zLTQng2rkbQsHtfDGfrBJjJD6c/w/9OUvo+1MIANAUSxnshbJ
dLwLI2THD8VRnRydp1881Rbb1o2ZJAaCTrmYWlkGK+IoIdsQP5zBajChhWTzIKJyDXxNDuIGcj91
l3eQOY7C5hVLszqbYa2DYt8JHyb/7rAOvrSVafM+H70vbnkKA1FgoLeyqYeczbC2PIwEvE57yd5r
aFm87ZPLAcjMmgw0JYmcnWsL1nzJkKdHg503Yp7Rsn3fv8dZ+9oHpn1bJNdVGJSq9LYc6wyu4jSO
dm3sGz3FkVfFi+yseZZchMSZfgxaKbEcmXGLg+D0lMdAuS+PggaU5zZ48w43gyHqpNdFagLjRSQd
+pVwn2/OP++/BuQua+6WHN5nU5ngphekKj2NsGH9rrxi7ktVSOuSZ9evEOC3oMIITNXfI9EOqKm5
GeLFa/rbqGzvdzWmaiI1kP5ydrFYPLr3tp2vnAg2T037N/F1/8LrPF6+dWYiGXwJQQlaiFgiTFvH
AJqPb0DNL6yBeOF+SM4ZVxl8yU+YFa3PGkzrUnrXqiWCq74Gn7dPwdLTbIZiqvp7SICWSKEMB5y7
WvGT1hcwT7kSX612e1vMYryGfm2sHcM+R01kjjcCY9OcZBOdx/50H/BHQ5eN9f33mbOctaKs9zr+
fu064I+myzI67+JgDvW2HssB7kwR5hwnIKHoQwuC0ORuO9ljtI62k2jrHWm2e1T+77WnkdO2/y9A
9a0cc6SNvslTSYFMDeTbRHSxzhlF6J8mWcc1+fzksgos+oSuwI1FCXYzGWOqWOfch9TzGkSmH8Xu
9KxhrqJFKrZ9ruwINNb8kUuqwx83jW6ZJjr6kXu7EqTNQlMZYwmtFWLLKMgUwP8tEC2IJVtejQ0W
5FxI5gX73JbFv7oDZmKZ4xw3U28lcjohUsUZk1L79dkOuk2gcIFZo+f1lobMeVZa7OKRU4hy9PeS
KF7hYPmI94ghiddfKLA+uK9vF0+yQ/K8Xq/RcXqkTxuEMKh+fX6Cy82+f8Nbag+g4dy9y/41MwKD
ARES/plZ4pdtlUADot1jjSLoMqQV5+zQv3PLAkw00YmgWRPpN4Zq23IrKyRa2ZX9pTyUG93lCFu8
B2dKMYgzqL1eyzmUQuR5xNYjJBPuJRgwt3np6UVSRKxs+8d3mfMSTnFv6hcqCiw4pn9UsJMiytzw
LqDMPkFgg9y2JfqAQX+M+tO4EIulMN7RbfAe5+anFqF29mtYhDLiSMtFrM49Ou/TRuk8y75e//Gz
GhHuxNI11Lz1URlwagWjlWQF4miVdnJib/W4indmYSMrlqROAFAMbVMOKrBSwI0Pa7pxav/Ci4gX
Q4FvrdlcpjgosZQl8C18gsF9P2NDWHin+JiuR32T7vH6/Ltn1EwkDZ5nkDWdU/OSX6B5mBGvXosp
ERCD+G6CbR2B9tZxuwk4X9ZgwCoKY4zbCBC4UX0EH9IJNZe1uEmwgQp8FZ+8bNJyumCmIINYaop9
oVNP5aFNPj1cdkEAMk8O+nCA32DAJ6uSsdQMCEEB9QQKUZRpuflnDvQaDPAgVS+nXRvRZcUbz/I0
0XZxkYH3lceJwYNSg0GdTsDdKZyhzQviUexUGUkEHn469M4x2zXNfOPcsRuyT4PRo7s3pJ0Dg53e
GZhLAuogYyvdi6DuPq++9ijlhLbuciNTDo4bDMJoYXcWhQbmzLCsw0n2yiOdu8T4iV0I5H+DcYOB
l1TVIxxsKqshm+NWLmzxs0KJHStMieb83Zvw2+XZZG1VFK1RZPSSfj/72XO0BQHjAfRNAxHueNme
5TDrn2vDZPAjKeJTNZSArC0wy/so8OItNuA4TQ7B5i8j5JlmDHhgJveSCWDXoU2M8W7CkxoW5A2O
8fzfZCBjHC3ZLCMKw062Hw3URdAg6SBfwNs+wZXE4EY3yKbcNfB/jFhd04zgP7pDsWDDxXlqmRsn
zWTQw8iiTEnVeEJBCb0zoKaiJNyIW3g9Mzy8NRnwkIsqF1IFvr45nrc9KYKKgI9I5s4zL3ZdzAIW
NsAP1bIoTj1sd/HjkiAYS1zBNSw7vCtaUl2cqiE6Od8hWvrcxMm91du3T/W1me+WSRkEEQyrDNML
3ATJHoyI6raywT7l3Elc0KitwtoOQXbsDWgMlRM3ss0AN2qEWIK+d/hMSVxfYkCmk+RTptc49Ze1
59W2dcHCeHArCytUSLBV8bbyyynl75PIbjDOJmkqFRH+hATlFgujVmB43j6+mgS7y6zVJ0cadRrW
1KaKNRi6YmIb9/VBO4tS6k7W+snIEQ4qTrlVMCjoB8musD/T7SeeORxpS2dlLo1x4QlJvLK3IA1T
NaRwEvv1guiE+0JdykvOxTAR95SXPbpSTtegQSAZ+CCDywevxrToFnMpjJcWcZEUg3aNf9Dgn4DD
DeT0qGZxC+SLDdhzSYwDXupUyvoQ+jQoD7YTVr5hrt2mjY54P3zhzWJh3SjvWy29kGZCrz9q5hm5
VoSXWKPf6uj0IvS7iylPIh5Inzwn5IlirjrNnApQrEAUTe4eHQvpi4Gcj+oJ0l4+8+P/5oXsxIEh
IXvR0A8X+vFBmYh+Ql2XVhtSHn/HYnfU3IjMhdeABT0yz9Ds4tcYIdt4mCw2sfkCvY4R0SynRhe9
LW6oeGNloMU4vCZ9ufwyi/Hg/Icw92EWy33c0pPnbJ22JZCONeX47ws5AyRgP184AehiE4ypmhZe
d5qObjrmdMQnQUuE6oygGhPU8Nb/Mi1xviX93X/i17cY5mhEVtsJZl8AvzDbhYF70OU903IOLxrj
yGFPgypNUmvSI4h3SLSPsK4oAdkhgeFuK7R4+c7sdv2Qs2NnxGgIiBQohHvXo0xLYzCCBx7ZPHrn
IC2w4eV4F+c45yIpas9EVhr2WJk5RKKxGVQ271vFO621bbcSUYlLcK86t3Vc7IqdC2ROhdL3gjkM
VMd8V4NGOdhffI4I3vei/z7TabioU951FXQ6TndZTax9imiJ9o06n7wtQtLyJfqPE7JjOLmqZ6LY
w9dfjoAsR0dHAOiNAjAvcLSi3nzD26+T6zOtNFOMdDmp6fvREe1dbJc1aQL1yVh/HYw3uhf2/7AZ
lqcdc5sKmqyDxwlCp90L9jnQFHPqVJvsLnsCrwqv9XFxy9/cORjgiNoyKXKJeuPR6w9p6CDMw8ou
1IRfP7++uMT9yyHJ97djAEQ8R6hAqxBH+UiODmLNwLCHJy6ALMYkpiKDEd1CvCUyDnk5n0a9UU2k
ksFeNuw1V1vbqezlPvf9vajRTBLzIOnkTI1MKAUDaq8pBqgwPCWswFPAgaqlYpeGDlhJxaIXycSq
yt/PmByfijZsVRxj1X+qPqzH4a2p0Ta0iT5u+/1SHfE3SUyAMDa6IBSmBkmb4877eGpfHy3310+C
lz5I7HN7IBo3Ml44a5ikkkTJtHRaXGE+WCjGZV1G1vSkI1fzIpDSrgfbBJmuWzvPh2pb+f+Z5fzk
gddSvIcaGMgBZENRRTQS/m7Y5HI5SZlaigBkL1w/0fXW5O3i3P/AFhAut991ookBld+kMfAfVUWT
X8ZOvKZoS6wkwwn/YXln8hGR1HsEj01+3Tn49qO5Nz2M/FU2+FeCDZ5atz/z0tNHl6G4DBYKydCv
bjCDt6TXqq4YYhHVs81WdmsVhXBE1SIkBl/Wii5i4kikYMLo/ptE5iO34iUZR6zueMofUBg2DPCt
Ih2MnqfL6x5x9Qs/0bIQ6/4mkTmdl15IoylMRVqK3CpO+ESZz5Bu4S43XookfpNEcX1mzSI/TSD5
zeBFPfKzu2ly5M/XwO4C6+kT96BMCQZtdIvybil14cLQZUm2UB0GxRNc+HfBTSkreOblcCiNjF4P
J57uQKfjYtW9QXBDpjatjiIrg0mB2jffTHQFfOSvlm+noz1sAiy7ASW2Hb9Uj/Zpd3B6XtpwqeX9
t1/IfIQ+Pg0NVmLhF3ZrFCawqmILf5sav3XBFQjT2MQ2704q0eiuTfMDjIw9r+99CT5/+xHM96kz
NTvFIswEOmuNYHgXNQnPJCk33KL2/sPJZ9+DucDTNLLKxiqgLV7d/UF+Oz25z1/1B+95v1Tp+k0j
5uoepgmhXQyNurXjBFYL4nFUa8P9dqMRhcQYbKy8bGthqgARrY8VzlvsKYFDCC9GFtjcqvHSo+e3
38Pc7XKGm1jv6Wd2nA/1bfrQHfCwgO2yJT1GHmnOaBNanATO0ptvLpVtehHOoXzOJSp1s73cJ3u5
Bi1g7DyoKz+6G5EmwGau2L0QLI5A+9558xk5l033wYO2RaD5/ups90tqRPFomfgZFxQRkQXxmyD0
RmxZtbB6jQOjNGC/4WEs494Qlbml57WI+xnHPUyd/jFAYoI76LaMaTOlmJeD3MVqI3RXQR7S4rlC
pAhp8dEWMM6BgQ4bykUFd9fY1Vi3FGQgLQMZk1j2FRQsycXN1qU9BRH52HlxRTS03tznOSkdBKmV
f1iPvn0Pzia7S0CHRRGWPupRsjft7PVvile/eRsDZdW5nKxYx5kDnh5RvcKMF3br8e8tDohcQX92
mxhpFoFlApYP9xepIqcwImb4dXKi1IvLH0NIoskRUoJ1Gtb6or5zHGwhpv1NSwbCyspSezGE/ZGM
Em0h8dRPNUGX6FR6vHPDub1UBsQwcJgXkkE/tUMXh7oRpvXv6HOuC2KfB5n0d//hV4qii5YpyZrB
Nj4JndCdBwNWzS+eRfLhXg9/iBvDcP/GfjM5jP2MUQphPch58ZwwJciSiOgdpn7JEbSIBDNBjPUG
ZRys+NxQ69ELPlt33luM2+C2mKXuWoSH33ZjkB0Zw1YLQ4jp7NbxLvfKJgS54x35ucLNUpCg3V4z
F/mWmyxZ9MRvyeyobaqaUd93kDxiLdrrr9CLPlMyjXYOAOKuYVs8dDNhzEOg08GFIVkU7mT3bCe4
t0LADJYnHbjV/IX36dyi12hldr7zqo+xXgV6KWS7kdDIrrlvjc9LYPCsx+C3ZoSaplaQIuwQXb1h
Ghr9Lmi/sG/7x1JK6zdtWLy2GjDAUn/XDduRf4UO+LTVClPK3Upwgk/a6pLs9nuO1MUrd/a5GCw2
5aLOh4TasLfznXnXefKxvXeq5y/B+Yx97vrqpRLEb2oyIeTJPElNZUAgSAkk57ztOnL46j6AVdy1
49IiLs6UYyDkfC5E86RRWVhK9V4TbxWRHFxvB25+cImA8Te1GBARpxRDCCeIqpzWo1tOk9rGYLFF
dDtzhcdTspnsZv81PQeHwv8yaOsQ5xagEm7g8tW/ZqcBW4Ziy6L+Q9+hpa3/fOF1oC098udKXv99
JsIEC8epbiGis68bgPHaFiaMtn8F4M+0P3lUN8uhE/JOJl7WoiSZzJE4ZZpwHjCr8qSvm4oM2/JX
tj09/4yDdZs5h26HN++GFjQ5llxqidXlmVzmUIxGl0pVC7nx3ebYPCEhpayRyLAPaCLkHMCFlM1v
opjjIEZjk5wFiMpI/iTdo9x/+OQc8UVEnmnDnIIsjJrKNCGicra7/tVwMSp3CHKfly9cfqLOBDFn
wKzFXOvUCyKDJkBi8kSyL1SFMLdHewhltzGJ9Ni4nZM9uW6FGXRP2A945pNnXk/z0lFQJF3E+jQU
kJCawVGZ+WlixGKo6RNNRlWZrdTE4QVBi3kfRZbxGpPwP5Wl0j9nWXQWW5OeNu8x7N0QTb2Nb3/t
BzShYASY8w2Xgq65OMa0ilaml0sJcRlx3t8nsvPBPp2T++eA2zG0+ASdy2ICFeEi4BI/U9XwBt4e
d08e6K79MFDBcILkOTf+Wvxa36ZkH585Er+mlv9/U+r2eEIwhJf2U+SPLihWP/cxL5dyfduxUDnT
kH1n5ko44W1g4HwnRPnIprUguQl2ta/Nzdr1Md73i9yF5H5NKMuQrq/3DlJ5n/ojaNF+RGAncThf
dwkE5r+HhiAzf5XNRqglanHx5Dbnje8/xuDv/flmX9AK+WW3svdXQ7z6XCYT1ggXJdXyM2ywOR5j
JInJ6/1aDsJ7TvjEU42BcFMRTk2dQwxOfydhtVUy7lv5RyTYYuNbxt1tS/J8l2XsNxQ9itBhh5P/
FBG6CM21Unvl+wQt4HjqFXb6Cxhec3l6liINRUZDiiTRZLDOWLNHLRJ7Q0I8VgQwK5MjSOcw7ViO
ZKxtlGZ4DrMUk87FMVY99bidzmeIQxDV342pnQb2PsQY2+q2PZeP5rdazEUYGmXZn6ljGo8HNChi
YvT231+8aeeKMNefHOYJCLcEKOKMsh0fJF8/rtUP7L0Poh13uGsxxp6LY67CqJX11KRQg6W4ueNU
anDxItu9eG/1at2+B9zx8SWmRRyzbwsywH1KBxMjElAQherCwfof7CCilJH+A90dYNPq+EBMtyO6
y7Pt0vNoLprB8YucRbKZx9LTy8XHdYzljdlAdJ7rc1yEbVNvSvOslBVM2h4GB+QUaDDgQMjiy3mm
iEEVncFjfR6qy4Q1LwhgKFUlCM5tOkz5aN6BPAK7+X4csKr5k/vtlmr+82/HdqcrfXIZSzOCAZ3O
FfDlkLXzeWH7UvH4NykMdBSTrDV9AQ95cd7zlGBPc/QgkmeRoHcicuh2LF54S//in9ffPz7JlglH
c6yUxoI9u4ZIJFxNJ9qrgQoCaq5fnI+3WDJQsDcDdRUVnTUsVU86NXo9aifpqbvYjvgs0XrVfflg
mx6Pvm+p21Sfi2LApG9budetXKJXmiNGqwRDk263W18kl9tqtojAM7UYJDHlvMX+jAK+cXQytwkU
2wFvGedxsBj1zYQw4KEP4yCfOwhxzJqIP/XgcHrlADC9Kf7whZkIBiR6tZryrMHnGeALQeQ+nUlt
myvjXbLXrc6lfln29m95LFzUlSg3g4lvhHqaspGC6qE62VVduYLlxKfNOLn9QBrPyhwQ68sVJjeV
1C27h9tqX8PzG2qzkFIU2JmhIGn6tDm7GHWveqAKnZjuIvIS+phxIMXH4yOKyU7qaaCX0p+SI2bI
Vmu3Xukl6VaI8rk9OYuAPbMNEwbqp6LqtEsqPVUmyYZgmmykmi7kSz9xrnXeSTEYzLFqDUdFwFco
ZCe2MFYaxPtg/byuK8Ll3qMedMvUTKyi5Z1xSi4wNc2LbLerFGRnPfHv7t7Way5L41IP3xwD2MGY
RJhOSOVC2nZMCHZdprZ6DF95FHKLmQlFMxTkJsBtobPrzvUuapUuLXFs7OhecWo/XCmPRTA+qnTp
boNHLeplqJ8onxnRn2877/J9OBPOnNkk7fVQLWoJUQzojbc73d4h2n1skdtq3NGm1fnAUR//6tr4
FsuSbFS5VLfYhiU9aVVQBPf2GNnqBm0VdLnIXxWAZwa+Vixnd/4YSq0SSjAwGlm2vVcSrN+yegf5
/w2X/GzRQ3UVSSbw46Fph7GnpoB8Irw09N7wZFe38eB9/EmwTmx9+AJR6u2vt3whfktjzZjIYdWd
LmcJySValIvW4wcdUc0qB30EHFmLF8hMFhM5WSermjQFmm23aeTog6vKaKKtvef2/ZBhLYzPu7GW
8yIziQyGpU1YaFMD7RTSe4Vs361Bb+uOrmyheON8TofbGnI+ncIAWdpUYTkpg/TkDX4RqN5B5GzX
5n4uBr6SUzYJ+QAJjeBcHlrwy2bYoLPa8KYGlzF5ZjnmrVXEqap0BSznIE2XuCgSYwwS3fJ8cvTF
kH0miYmT2jO4C7TzKCGZdHToS/VJIk/1c2mvzDv/h21nu+CQuwdEn7w+m2XcnIlmw6ZOGzJ5aKHk
5n377j1daoJNisTOg5iItFd/H/Bgi3cGmCBqyk5VqLbQFnbVJFusSfJcbOj0/+HSkkO67j7Kj9te
uVh4ACvEfxGF3S4fS0asVBZkij5e6GhPG9xkazW24Nvnap3b/CTaYjz6LZFNonXKUBixBjd9AXlP
bKNffvLr1fnD5D0rr0fqj/t8JonBlLT5rz21EqwUqHB4FJ1f+jd0JW0Lz3rUHn89PmGrZPc8BkKM
BqFypQ+oXvHet9RNb/0QBmrkslWbUaK+BFaHZpd7BSj9jtePSilO0cvB+aqcc8PylxhR05R5ihPa
onPfe29XFjkjbb8ZEGl4a/0DVTqOxMWX2szWDPjkTZdYytjRkyrtsOD6cm1BU5+mhvvKVnjmZPBH
PseWaE6QVbuNR5dCHIu7i22Cm7kkGKKTfJC4vY2u++qroBTCbA0W4qL0YznOhmdonjMzAKXJqq7H
EY5PcUd97ONs67sGB5b7YqQ63XIhBo4ktMCfQgs6g8he9UGbCNa19LXCHVm49v/qrwwQtaEkFYoB
YWlubzfeR63ZVeWb9w66UlM7+RuGbX0GQioT1pSUu1EX4a4bRId41yXEsnFDBiGyTbf99Bru3rAj
uyGzOl9UrUzojfLilOt4d04x9bVa7QqntgWNtL6NIHGT2/EWjJv59pPbFXvdsHHrFzCoFJ3CVNe7
C65pb7vB1pft7mx/JCRbrygpvJsH64rI3tvzgTt1xglBNAaGotNoFn0EGNo66Mc9v/IusCWalfl3
vP77LBQOewmrW6Ue37H3tuhVU7zKK58Hy7VcdE7h1XYYPgrb7v01WkD9n7398Phw8jt0pD7H4PAB
Q4c/+eLuvnex8Ty3g5dx8EfOg3oxs4o1rDp9DaGRn+0KSs6tIdQXkSKVEGCAOV+NzjlztMQTcjKs
rJd1g3Xrmz0vv7RYk54LZo7w2MdWK0VXweJeI0VCMPBx3IoXkC+suzex3mK0npeSXIwK51KZs1xH
uSXVIBt6QmbwuNueHrPIlk7oplM5R2sxLJxLYk7xKWl1MCVRSRb63FW7aO0etlwrrrQ13m6f48U+
0JkwtlMIvNqdWmYQtsEIUlR72Xu8059OsdOt7NLAnVO7AVaCnZx7916x14Ub4GDrBuHde7RAy57m
+e9gTrMY4+FdNlTpJnaEx/xC7GpNWYxu67v4kp7LYc6uFBX1eLIm6Isxst2uth+x9co3bJescbfR
+ezU5pWOl/BiLpN5snRt2cf1BN3Gzv7wUhQD0LC95nKk81z02ogzg41azf7jopv2oPhvoBzcmzbv
pqYByK0PxQQNp3SKdHwsGNDabbcZZrHRsRtbtK31k1+zpJ/jljQmLkj7stbjENLChmC6fr3u/R/V
es/xvqUwb/6BGESxkr4t2kiSnuRsJTyiHj3FdijwJr6XBoT0uRgGQrTOkvvCpL73gtakHVqTVo/k
4dUFtRIYhTZ8Qmret2KQZBql9Jzm9FttWsfRQPzwjP7qXe3FGvpvuVmVpdh1ph/bhDEOeY4JcIgD
i5LlFRuMSGDfDJojbp/hxRKirmPqSddUWdLY2EOatFhSwGD4VE6BQdO4qT19DLHzvEYJP0Xswc3g
LEXKc4kMOrVSKcSlpCBq3DRoIhbQsIDHJDJh+73AKWgv+uJMORagqnjquoE6CayoFrYGI77cNuAi
Hs1EMHjU6L2AbQOy9CR0pN5qr2Dc6ewEC2//6iabCaL+OQOkYhLzNOmhy2A7+UNpNw2hc7QbLivb
UlQ//z4MKLVRbPRhgu+z6UOCKHt9j+3O2W5/oOxB3ErQop/P1GJASVCENh0FFXeV8bN6k7AQ4iQ5
meggecLlTeR5HgNNcdy3qnF1h433vptIDXdABRn0BtzXA08tBp5qsbRAcAAjVg5Yiian9I1nYQ2Y
4BUI6Wn5A9Rn9mNgSQRBdGm2Gs0Ybvsn6XEtO8/05r3t5YuZp5lT6ExPWFkljZkUEIOEsuoft+/v
uxXGMLDq9M5FRfLZ3sT+bZE8ZGIZIPtMKHoxg2eAAXLb4Ckru3HjpfebKiV4DP2PhtQZrBjMplMs
EeJejgJRV+guQMfGbZU4cMS2ucRGPbZSChFxSoZf4v9j7ct2G0eWbb+IAKdkMl85SbIojyqX7Rei
XAPneebX30UfnC45za1E73PRQL8YpWBkRsYcK9A1YQ+qSCK2LSMqxnSdqaaEcRopnLFIJgXiLyKq
YAfbePAOv+9jewfDCPAlGwtJxfmzTY/zgiannLDBUe+i0MArxvjX2+DPtxIg/kW+34fT9VXY/7LG
qaapm9SoblcyGN0ErN9iVR6WayNXFdii5ppVGVyjxSmmvBkHM0f0cAYYv/IYWDfCoG9bHP5yw6mj
WG2IEtV0VX2ITV5OtXuaIoD6aif9Jb+rdn/2Yi9mW7n/pcnpJew4aoBfD66QbnxpVKuLLOpmP8LK
ekK+WmAbt/XtX2KcblrUzoi6DAyuxE7x4fpr2kwTG/8InSFzOmnqxyRJNfBCvXe0Uj8+Hor9mg1H
31+J/W62gNym+3xBjvNbKlMfg4WAnARv4mV0q6fs2DwDy8URENpS6RTF0RUcWUfzJicX8hgV2Yxu
DIzxOsHrfe4gsY+5RQGVLQt1SYWThAlTBGnegwpKCQxJfd1yNRf78ATcbPYUXtLhhCDJ6lGba9D5
2CMDsJHzAf2wmPf98QOL1EXNoJvNqRfkeEOVqgtg+HOQA/aO44XwJ87eHbV69LCc5gc0K1Drbh1l
sB7b1/m+Ita9O/sNlqZiJHhfnB7q78A7un7Um0mWy2/iJCfHSug6atcLnZzTGRP2FtbBomkIGhlg
pL+YL3h3+pbuuiTI2TIy0VRDjV2F96Hu0tnS3+Ad5H9QYRjd050Vnx5LO/POh8dHwOlPdvKMHB+x
gdCeMzSyuorrFtatjdqZCKVvSyNcfhhnmyoySWpT4sOeG7SBMDHe4JZ+uyTAGaK56Mt+qtaj9k6t
ncmWtvsfZEPlVWSNNtMfl7Q4azSwqWjl9Z2iaRWDg8iAFM7hDMBb+fVn8t2wykOFcfvnOhC1oIlO
cf37RSigd+NEhlXGNeycZ7eZe11eN7ORl4xxCkjNs6idP27p+PIWYfnzI3V9SGuCTfPCtMSWFaSU
MZVhGx3QA7hTpJ0izxNclnPT3wDPSfW69dLM1DepwInd9CgvSXHnNsh9NxcYiTkfgTH49lY4QLVx
2S53MLksUK8irrgjBPRwNJECpOTd8+ldP6eeQK9utupcMsPp74V0GDvPQKF6GlxMFqyAEgI52DYR
f6+GU91sBeinIUg4q97AwtYDGnTEPbCbwcUFK3xX27RUupawYZVnz5tP5+jut/Vz7XDCzOqfeb9P
dqLr+Q8q+R/W+A62BRhAk7z0sEovJw+Yi9CFu3u4yOvgnijjsVnfueSPU8eBag7GpIA/AGOcy4fQ
Cm+yCM31FmqBO6xbtJ+q2voD4HPpfu1m/iWQxc1c5iV9TuuuUz7JooL+vEPHApQimlURBYhs7yoO
vMd8SYbTvZR0NFg6iAvmXlorPHVrvUQgk/9B6f69OE5dZCbQJpIavCANgq3ZVtoDVDKxcs+pdp19
8wdjdA9/YmwHELyFLe/vkjlOd1Tw1Zu+BF2IC3S8+Trs5ff2XURGdIac3pin/1W9R8d8eGHWqf/R
7fUOXWkJbg3Iw7u1e0bA21b0dskbp0pyZYoyNQZvWHpwwrK/0op+iBgTnR+nSwwjSKtqNZalld3r
qIB8DK6JpGPb8flHOni4ZtI0aW9qEEHIOfEO7+kNpgYWH+4es/G8o8fbG7s/6kf1iBkJwSkKOOTh
m42CSND4UClHTzmGN8yuvdg7AmpRQGfb+v/lkdMmKBWrvbLgJI+oZE6dNUprE4WDXBYgNN/zDtVw
8T7GzUmMCxnhgZwXNsky68HdipqG3qMPoELsPsM4xs/7nf/qRu7HMEYrDFQET4IfY5UrMqM0vZ7r
tDjeAa2FQN14ku7X/n4gVgur8aJ75DRMOi4zLTWcL1ozsD9W22MPe2ujy/913dUQeujswg7q65cq
skc81HOm0grZDTCJ2WDAQMLWnn/vAJnjuxjJFx3pJjVTkU2i6QoiWkPnHEiW5FKQriyeFg8pInQb
WLXznexuwCHabi0Bd1tHeknvy5F2pp6tARCQ8G6QPGytM1rDnVmziH0rezc2BhUZGmFEOZwtLwzT
z1Ql2upcEuUzn2pWRcOMnc4QWq9/o2hQr0TPfks6L0lwr5EkdaxorQLpdJy799F7EijnTefokgBv
vBcWqiQDAeS81iADbRmInzH/5GLmBPuMBPS2NOglOU40pHKoOynGkZmNNYToNf8tILDZ43pJgROG
nkQTxj9AAVVjVO7erXz1gAAieF3ohHQ4iw04siHoB9BBZP8C5MzIPu/oA1wf4BcISK2fzHs+lyxx
VjuK5wxprg+WHCjGzFN2QM3DUxJl1DZDs0tKnKnumzrCXtllVU7oFlRaQLTr3ar5I+sGyL6OGO1+
yzm4pMgZbpMOZYOkCq6rtvQzHDqxRRM8Uz5nU3ZVlJIRJPq1QQ++I7xxZKy/o0fi4c/z9bsSyDdf
VSiqWktoPOEAZzeKPVMRL4Te1nb/aB2+klBKeVvmAe6IdK7cPKfJjk5WJNlNbNcK0CRp5qhONZ2v
MyZQRHxxoWxmVozrIQKtIwEs1c3eFm1z2MzlXcgCbzeyAtPIeFdrxuPlxbB1wFRCFflufL7FVmah
tG+WMi7pcapC79PUHFZl5LwoL/Kf0moOd+hUzXf6aC8YL9rflIr1rY6sh6dfwqcmukZOf5B20Zdx
Xok7I3Y3rYiNIr2x5cpd8sfrjameM1WGpGB0on1s7XWtWn5/u8cqWXQ5CyRfpBANTncMczCrWbRK
yMtpAjSjdzadx5017b79Ergzm8mJS8Y4pdFWBbbWanhlQHfX9u1P8vrrurRv+qMXFPicwTJgZQJ2
S4OZE+yuto8tDAc/Pa6TJ2hbQOfe7mnEstWjqLIrUPV84qAg07IoCQ4x3j0ImyFF6p2fmVW0Ia3l
Hr/+7JCfx+iAfDWqkcNZJ3aWAe4OaR5hVe0/eIP/6Ct+nC3KApNI4YdNQV4MK00ABPseuq/AbPnh
2u1BZJkFKpgfoNUAPT7RZPVomvv4/kmEJy3SUvwQW6rQJkOjzirnJfyL1M33rXWy4tDSQksfgBff
p3ACRK9ZeI6cwqjSdNIACbGKJLZcL/vIWRd3/8Cy4f0DOnf+j8+ZX/gkD1NuLBVeAPybk6c45xr7
hgk2hR+gqn6JVJXARvM7ngIykjpRP94b8U5v0a/wIb1Pz+UBuur/w0PgFEhlqGFeTys5B07iy+lZ
3r0wL1HssLSCRxTEYmydvK5SRI+PTx7QJlgAEfuhjZF58e4ed/p5597cfAzoCZHeBOaFTxfUZqzN
BQWHI5pqXk6nAGXm0t2zxH0Q7b8QuAYmF6PUedctuvZxd8F96SM9IKrrbFbmL9Qxnx4YzBItB2sY
BLR4BMtAVH9FbesJ5QKRbdnMpl6S4iKUNK+rWS/wzNDTBWAyxOZI34ZYgnpv+pblv2JPCrb1YFfP
uhhIBCUkUi788id0E0ehqoBRAEJ4mdPsdzvbRYcUIpi1s0IQxHwgJ1+JLPi8wECSgaQzyPU2EtVI
jWND9GRhxPJ+Z333ix/wu57m70/ZQ7Ui8wsnzjZBHC4Pm/NQspwaE6Wgn1oFOnB0J4itPwgCBHyK
HAaT802AOhNLkrbqTtTWczdCr70oPS2UUU6nzIZEsWVplVGEGMte231D54gjNOIi14Tf56Qg1Rkr
Neg03guaRxB3njNUogPn8dBZumOhuGq79j6VbFEyQiQujEt4DMAcXVINpF/WPhzv/YAlaLAK037d
LLubHgJvZ1gTdqb49i0GH6z2KPm/stESZny2SkcXcsM4lQNMurTJhg+5QT5rOGAM6XBek0zAr3i9
JZhFWsVVoMAFoSrf+SRpSsXUEkSjQ+c48U3z5wag9deJCFx2xmmfyTT0RFsfhPP2fX/9pzfrNJeH
xoU7SkfjNFhTPd5pOtyF6EFDu1bgCsiIVBjj/JRBUoOWEZB5PhGklO4mBHE/732APKHD2BGclyh/
xTgN0gVL09D1Uo4I4ry30/h4d3jE1Kq0u+3saQfkJYEYCN8fp0tmMzXS+iNjhunc5rA4qGGj58Sq
9i56jQdXs78BYGDFJBPc3/q6rihrximYRZfnVG5W2Ric4fsCIR/FUJnXiVC+6ykw/pe7Y+bDAnpn
vG6gQjze//w+e7YtvQoN7qangmlc6HkT6WI+n2G2Uw8YGglKpUMBs7XuHoHCtEOgVVnremrguz2L
2t+3ZfSCJpf17OexCIIkUM/FQV52t7P/ClwGt3Tau9Ude3oCvo+ok3s7Pr6gyT3tOBsnjfWg6USH
UzXYi6X/Um5KoP2uywZXpEyBvGzqqwuC3HsPxh6HvrDVBQx1S0XhOcAaPvs6lc2A9YII99qTUAOG
lgoiui3fB4//VRRy8fPc86alUSSmgZ9f0aWcFAA05+l9TvwVIfOb3Xxbd2pcZ2gTBMe8IMm9b23M
pbjTQBKztZnVLy8/bbs40QMwWOym8h6E0rjy8OVdXxDk3nXK+iZS41DDpvZf+z/P/1XH/QVDfC6D
LnOjyzEE7wh3ocVG0dLevaoOUsh7RyQO2+7zX2b4BEaThjIWQOI1p9ZoY9EN2pbukG810CR8D7/k
xw+QvVn3nIla/UVvmk9uRFLUapICyscX9MGtfUWHe8s3rdcQQ5YiYLDtaPyCT06DYBavnYiMSwMK
LUA/sQsZS/jujfOuwzgcFpmG78Kj3VTNFyQ5BdI0GgD/ZAMMHjHUfzc8ZU67ixw1sRRErMAnSdcC
ooN2lv/K5F1Q5jRJY5ZahjqfCpSg59Mpuj+lew8uJ/p1nJ1Pd76t2Cp2mO5FaQHBy6CccgnT1CjT
HE/x/bwm4LrT9acuvEROu+hx12TFanpOaJ30PMAi7O6ttfSFNYYiT2Xb/bo4RE6vUDOPw2KExBzf
2gdml/fYVCrCJPgPjwBeItDcmC5/9Khd9O4tcaIkmpJq4OgN8eMCoTzcw5beJNh59IDdjCJXfDvs
0f9S5O5IaYHeMa8Uj9nhbThgDAqO13Baq1OiNMC2s3dBi7uvJu6BO9CBFsZEnDfkpLxHaJafABDN
XAyPP/wSuFybSGSYc/jnOLk7C3SlCGsjgWp23vtHzPTkvRMCg62esILlYKkHy7cm90f8crN/Qtn+
T2RlD2vosV/uUws2ShDHruS+Woq/n8NZCjZWupK24N9J9/No5Yf8yRFlc/6DnP5D5OPRXIhQVxcB
WorBc5nuq++k8aw9xlOf0Qtx/fUJmPkQ5Qs6WKdNu6UEM+Qdi//W1RFEoLc2x7Mvru9Dni5IVHoT
5mEeach33xnJOsl744zWHiB2AkHZTmT8FZSPUtMFpTwroqUqcGjoOcB/6N9HjKWMjiPyTra95b+3
o0NELggN2BifRBUIHaWn6CnogW29D58eYtkSbXBYhelC2BBkqljjTBkhGtU1+WOp9gUlPWqxd6Ns
Oj/LPFLv3+YUMNOtZo+6G4umH1YlwdNiWBYtw6+SKSGcgSHl0k1z0PV+KqPdSGE2K5ide3o4C9zV
9Xg4QpjkoDJDbwpRyAd+zgVTwdQCZFZRe7/rh+fQnHOPMUkTEPmIxL5QMde9czg5Hbiany+pV+eq
DPt28RtSSoNtaHMW2lkx6O9ZkFWdQxKp0G4nLJrNjkmS9I9Mi0y2Swcjo6cyKHVimY1mIkJgJOqd
Vp+MX1pXkcoNCI3fTJJgbA3Tu1hDOrEOSh7IALfaOKJbsZaU+jFvCqwo7aqSPZdTpP0p57L+CVTB
5S5LzPRcpGrzkHWz5GZhkAOEj2ro8lWnQbN6rcxKp1r68TGZ+/xuxBA5Wr4ok3p30Mb6p1qU6Xs+
B/E5CaKssEhRlQ9BuuiZDTQz46RhKwyWUQ1NpNl1E0cvUarKtRUMo4z532icPXVpB7bDcFlGvHwo
0/iM/fDYCw8XYz41WMeke1GsSjcT2m7eDWy266yo7DT5pNRx9jDk0lLcFrGk5PYiz2HnRnWgYx4n
H6VzKMfpy4KWgreRtvSAhR3zC7J+aWYNVV6WtjZLmBiPwWLutHk5KI4UlFnsZkPfP4W1OsjeZGqJ
4uREqRPgNBUl2i2irs0tLDY3vrUL8H7ctkjKwFIUxn5EcUnSfT/NCbbZ94v00FRSBGq9EbdOSBra
uGmN5RPWMpDxNS7Ccjn0ODzDIsOodYd5CnNFIH0fC4U46aOA+sDMtWFij+aHgr+Q8VhNolYFOqlv
ANNmspV5KFtLL40x8uSFjRkW9lD5sW9K1PHzjMVPXYnUkNvmWqHj00vchVKzocVxKfmPoMomZtE0
UX0Ve8NzmyhFk+BUiG44amWYg5uhFQxICUacU0tJaXcyUyrjnFHdRgSv0aG2dVmVTyYWv7pNtdQ/
e6Rtaoehz/C3VIVF6hSDiQIaIVjn4kpNp5yzqG93Rjv2v5tS6aW90md579F2aKZdx5p+drQsmwoL
Wx/p49SOsuxIMwkzd5iWucRPteFSWX2tUexwbhpzFkDPbWgsahoqwV5CBeqE74dI5qGKCmMe/dGo
7G7cGVrkDfVvKSv+pRFb9TB6yODLKcyEOjE5p8fEnCqWaYaTbyah8rhIxmQx1hrenFSyW6BcYcX9
1CVWXZgYP5KgL/qASl5J0b4sExa6o14nnSC5sKFHVzhG4DFSQpG04TyRSZtSo9Pzycfw1WxrVAIU
smH8ue4hcO4/ONd0oAbABKkUtoFwanTq+7bsY33xDUo8cyjtiHY3fWugU23+zYJI8HC2yBFZRroC
Y39U5RPry2IMermEsl8aJrnrAz3xaAUJzpt5uC/zhdpaPMnudR6/yhEMkayrBCYdkJq8qcjMlo7t
JC1+XCXMJX2PanJT9jek1UunJEQRXByXr/k4UyLjynRDoYhGtM+maWinEpcayX6UxNQOQ706sUEa
HIJFojfXWeMcvP8hpZiyDEVtwq5zrgodNY01aiL7MgnmAzGKH2pnAt0oBuq/HizLbWEonZ0pUu1d
J8z7fR+UmWliyJERbGTkXVhZKuIQS0MXHwvmbFarrmwO+7FnD0CFtWc9cdTpPHSpvWiHuGwnK8bK
O6sKkofr3/FxeZ81sUYUGe6MLiOEwIKfz4fNZK1lwCtRfJ1oso3FkZpq0dEYrGQqajdSFOr2VWPY
0JeTPS9xZbNkaL087lP8kym08nH4XcdUt3ulK455L0snWV6Wb93Yjh72JTcOcm/ZoWgmti/qqHoq
MAtpzcUceEWe1LdmWHZP15n6+vLBExwbXB5cG8a3+chVrFat2su+Ns23lVp/7ypNhKu0IaTACSYI
YHF3sqlz51bNcdPDr5n8Jey6k6pOgQN5jt+p2otwnb+S0mWQ0hW0KqO6+lG1vzCWOXDkS8BBqn6Z
1rrFSDfv23zJbR390oL3sEXKgBwQBmw3WAwumJQLo0wmuBA+I64x2m2wG3PB6/7qs+PIYPSxKBe2
FRtzPwsc1VmEY2Wa38hxfVS7dnblgRiPRa61R7gFhmX0RmeTyQhttsxDJKDPB494eesHEAIfHtgA
psEZq4ZlDdECTfOVySPpOFsBS5wxfZd03WGz25rVTl9aq5JHbwhLu5gP16Vz+wMYMU1NZ2CXTxmZ
uamx3FhPQM+dfgrdtMcuPbm+ofryrMjfaqU+FFTzE8m8k8fWGuLWvf4JG9esUihzDfSpqhFO7dU9
6M+DArVX5sO3RtHLm4Rmpm5HQaA0ggPfuPDVO1BABs8FG5U+X/io0aRL9E72c1nDzGtCl8UyB133
aNqOz6MUB26rDqlX0CS3tYWVAma/mi9dNTUMkzNVhdDxvbVmNEkBpEn2h1ZhRzLHgwspb+HYGtlb
UUilQPt8tSmgR6iCTS46LLXMma9AkeSlZkT24yIx9lQpihvM2mWeGarDfZYG+a0UjPqdWdJaoMz5
HoJVtLX1nFWdqYrxxRtR0cc2YtJO9jMVkFMle5iT+bmUACfej4D+YQ9RGZ3bhNiLXgtueYNrkDZN
QzZXg8Zb0jjUo8mUwHUtF6tTYAfDa5n4upFaFa3suN1dF+H/wOtfgquMX2hFDdUCVe9BkNWjJdWv
qZl6rZbfmRXAS5L2Jo7im6KuC2ukioD2xvNBgdvA/cIXQ1Sgfia9pJkWGVKt+ga2ETpYk6LYaT5g
CQY6VQSkvpoyXae6YUJuCQSKBwKe4zjqtbpQfWR+K/v6EfK55VVcLn+ct2Fx1WOJAfpv/aksEYpb
xdTfmIVxWoLslxy3t5gVdqS0PlR1/Dgukau+j+PwPWGtG8qSG6SyFcmLtSR/1Hp2w9G4v/59Gw9X
h+sOr2x1OmECPx+zORu0SqZO9YkW2YNR2nH9lhRoFgPw03VKq8r/7AThIC4ocbLUL4D/LEZQopFb
SU5CLek+yo7frlMR8bP+/UJi5TI25JqMqp+mgyMPp87ovIAcKkad/4IQUwg0vAL3kncYjKpm7RQ0
ql+07HZs3pKu8swRST/l3+VHPwQIBhSgaVTDgNFHpe2Co67Wp6SfTdXv89+E/M6ZgmzP4MSRq2nA
pukEK5G3HgPiSwR0gAiVNT4zxgJKB6KHmk+SrtiHNP8GZ2LYXz+8DfNMVAKmsPxPBk98RlZJJUMJ
s1TxtTYI7dHsxwN2m4eL1Rhqb5UxWVzDmNp9Y9LqMFd9787wRU+jybpvTKeD4Iy/Mk3gikGda8SE
8eSd2S6S9CFqUtlvW3WxhnZpd2o9pAKR+arSCJwBdU0Py6qJNofPspmmFCZ0mhQ/H5LDYgSnrusP
oSFwL78aCXix0JeaplKkJnhcl27OpXRtQPNTtXW7vPTqiiChtxxnefoR1OqDNgn059c3R7C/Eecm
mxT+N4+tkOtsZIOuILzBypYHpWoHJy0C48Y0+sWXRmMS6NSN2yK4J3h3WOsILjnvVoZB0DokRn09
TZVjE9Pqbs5aZRIorK9kKDJRJtZn47oYbuzzdWVSkw5RO+l+pOfESSckXMo+NwXMfBUKUGGgARWC
wJ9HJl5oXgRTp+m+OQW1j8hOecerZA9122ru9Vf3VQNDwEANaTiDwEfjnKY2V1AXzBLiS1WX7EiV
w6DIhbzPM1XbzckwP0dSLzKuW/xpCMJhBmU8rI+64YX6mgIa5EXZET9u9CF3oj5JZktGGli39LYM
yX9xachqMKhkqC/EHp8vrSzmvlrGmvhLDlBBc1h6r287UePQFlOUwdFFhIUwig/hWJUOS415UJ8C
gbFc7lga7pVEFeiLrftCcG1qWD1GsSB1bQS4OLpcrzqidrnhx2bc2sOgZwcj08a9GZTRnnXI2Nfm
EAqEZIM1hnODa42yD1EZJ/WlbkwD63Xip0Y1OGYUTUcEcJU1K6wTkNpwLyloMQXxEaIH4JB+ZlCb
SdroASN+bdJsV+azdMyK1NgbStP7PW3CQ4H8736WDM3WRzU55tOsCPujVk/ys2NCkZXCPKOOPKMC
Sf38FfE0hJjhLAyfyQWc9umm00NXL16NzDcKxSqVzgoNlBcsLX+iQp9+67xhac01i6whLbD+/eKS
q4bJYbDIxI9SGltJG02OHs2RBde4Epz3JimEwijoKSZDCPGZVDhJVOp70/BNIzLlI9HaabxP5jhT
LSYNkyaARf2qP034k7KioyPE0OlHdu6CszzLolpvNcOXyiA4Nxltf1dTIAuMz1emViqw2wQFvRVg
9jNT7WJI0K6y4auN2fxQB6Z5mYaalBWnbS94kJscwQ1DSwWDCuUHvUsqkSyTMuqzLhoBjKq1Y+mN
JSbfBUZhk5BBDVRcFQRB/BiMUpukaAfcFMxo8ZwFNN/LklyJ+l64TiK4lqt1Q9reRNIAT5BTMG2C
okxpxIFPQla+sAq4XGbSSnfN2Aw3/UjkYzgtyk0xSbObYFOBlyZyvmvzvH+sleygJ1iSIKOX2KVJ
HexMadDf5C7tvifVXN3RaDScoenSXxT1P4Ga37h1zdR1U1+7W2SFb/elY4PIPG4Dn+ZhYJchsp1G
Tp5INguufENH4XFCumC74H4Tfp9ITyeUSYka+B3Ml2IpchS9GLDVmYu0RvyzLo36rEd9PTiaMUSF
ZwIp9XlIgbkoYJnHlVpvC64jHFVIBOrWfK2lzAA9ICeR6QdmAkipRJ6w7gjA+o4Zpl6d0GCPJQSB
k+ZwuJpRatxuDm7jnDV3YzSmpyw1n/Um0Y4ZFL8gity4DrgvqHSv4K1wbDnPQlb6gXV9aPpmb8xn
I0TpsMzD6mFBLkTwNL4aRQRbaPVkkFxky/n2vq5fk1BFlZ5GlttG/lPrQqvpU6usmBVU/1q5MKAW
KXiBiJBV/P+zcpm1sO1JSfNTad4aDMsXF8uggoDr69mtFQEk75Dkhp7ic7VgBcWvVE1PS4HqaT4p
v3RlWGwjRErpuv/3xU/XkElBgoOBKcQ6fI1JS1mBsaIyOwUwpndZGq+Z0YjaWUCSGzydwbtO70tS
cu0WIeYaHaN4B132+fQimeZlX3flqchl/WlGFsQZ9J4Cqn38vQQdQQtJtzhKpLFHVZ4KAfUvcRCo
w3FHHhr6AcUDzjD0ddBpTTeUpyEN9VNSLItbqdO0a6PudypF8V0ZyY0dsVR5us72FwldCcPR1eBN
wFbwpTWtz7VwyVl5muqBLZamhZWOBoMgVKxZRTnHy5eu+Z1U0/xvXyEIQ0EhEYwoDGUZ7hXGUtJi
2WlUnfqlQDMIPEoX4hRbZjZ2gofxVS2utAgaC1UTGhi9QZ/vNiFFomZaXp1IPQZO0VTM7ya4adgG
qNwvkRz9MYdEvwm6KcksGsbqvQIgw/31k+Z7tOFT4Csoypio8UHtfCycuXAxRjOM0G5QVadFaYwn
XUJviUymtcOAajiAfjkl41x4slz2TznBXjMrztL5AaiDmbWw1LjpJEK9LmDvargU3sJmbzIayQZq
TfXj+rd+eeYfn4qCAOoiyIPx2ruKB8IAb12d0iDR3Uw1bwt42buqMLX365S+OA+gBD2MYqOsySiJ
c1UzVGVSxZBIeVqYEju1MWQWQv9coIe/KpP1dWGpiW4SrM7m/dbYbIM6NmoE4SToUqceChXJ2cbI
H7pWTkbbKDoyHa5z9vUMsSpJU+GqrKVHDJh9FjrE4nOGV234tb6Ey1NRp0AyLtAEVN9VU5nM7r8l
p6NqK0Oy8J5NJq+fcyFdBPvalq7PTD8de3RDURRVzZPMTJlYsRyF7b9uplh7xPCi8AsMVozPQqFN
sa2l2aR+qKZabAWymWA9o8GiUOCZfz1HHSyBhgL7CfePe7wQmaVJi9j0J/Th2cSkUYy5yzR9GoOI
xAJB+SqOn4lxVgC5tYhg95Lp92i/sRBRYTX4lJj/WtsjdEOnHXqZ0BxDedfcbMtoyQeJ+jFQ+3ba
0gxQtkQZrFhfYdBHCmeBdDqwPTQjFfQAfVX4cEORi0KdBM4CXOrPctIGydyMJGL+Yk5ONQTHeIpR
vG/Py6Dsaul8XSo3zhOLdQyDqopuyl+yiGE3l2MCD9Hv62ym1kzkTLI700iZwF34IiW6vsY4DFRk
uqaMPrOlm7WCGKQqfdlI9zGFvQYinOQyVVTWEhHiLLVRmxoWkpalnxmDoxZ/yvGBVrHAVnw5NnCD
CFEmClb1AT+bi3WCYG6jOJhKdPV0iZeU5bmQ+1yQe90k8tENhZQ2Q4Ty+ciaSMqkwKSl3w8xug1J
2Me3clgUxb99UyszH9vaka5AQo+7GsIypIyYWfpTGAeHMWexjbJvK6DCyzWsOmQabgx6rmTUWTl1
G3U5thUgNDoas10pqd1jXVmQuA2dd1P4L1U7aKGLjqJdAYkYPEzu5EZjpqRC298xk+/NbrJrh3ad
c/3l8NALaEYAEWOtxzEkQNDl8fl65mxe/8yMY6iFmSNHSehqJQvcRafF84C46KaeWfjSIWC9WdBH
twu1JbZNrdW/y70RPhhTk+0KDLo5coK2LABgS/aU6z/LkmmtZSR6aAi8Bt6JXb+YoFPDMNHECRu0
XtGFCUKQFyTmUuCLn2nlemSnuMNpeL1+Lvwo63ouyHTDN6FI3q8LljkqGkbDzDwzj2jAy22srS4P
SsQkGyWZZoeq3eQUc1O73VSbTmLG6a3RttNO6owiRF6wD25K1azdgJbRLW3b4ESluDx3ctk9smEa
9qAsH5YlChKnaUPZ6TqF9ZYx96R1dYpObCtS0HorUF+8gwKm2JruNin6MpE85bQK2qDzZVoM86hj
M1lZ7RS1PUj9G+aI/o+E+DuSZ/RetNQ8DssR7Qe2NmpWHt+lw/P1a9pkCLYUaUKktlF4/HxLi1p0
XayDDiWzJS2Gy4r4rdJrd1qod53UxstHjPiXFKdfgIRZynlkmseO9fdBbjzT2uvmU0cA6quOAqUp
IsZdlERTAH6W4AsQ8lLonKTmcd+J5pO2Do/BKipoxIOU80GZmvWxNqA9+5gNC9ZcanlxaMvG3Jtz
f6vTWXm+foDrXVzmlFfhQ4sG0PhwVXCxOA9LHrQIi9FBbmzYZKVG0TuNGou2NX19uChArB3eClVX
Qed7jFIkvhIG1H9/VOOqtmMSBpU7RN3wvQ0HWtgJHdUf7YjZLBsYYNFkT+3c97Y8qd1spyXrz70p
F5HThGOIwcVZ0UKAvZeprgHEaF7eKzUqz2OpJqq7ZDF6F416WQI3L5WsOvZ6rv3u1CrOJUeddZ14
ZZxoqsAIfdGAhoLi2LqfAllKtAFyryvX9GkhCZGOaLivvw3UMvayYkvJLmgF7/hLTAuvAL6uimLm
hwvJI/NUrZEUptmHPkApO6++ra3iff5/pH1nj+PIrvYvEqAcvpaCk2y3e9zxi9AzPa2cs379fdTn
vWfssq7rnd1dLHBwGjDFKpLF8JCsrC22pLBeohv5AOqWn0HNBmDGgI3PqZMLuy6MbehpwuC7RgTw
TKefgL9fy5WCBdsZRxrhvSt9K5ci1MjSlwn/VwSdl9vOHjkWyPJG/a4/RaPCxRSJGyEPe99tuG3K
R3DyylUirrReJxqXre7rxTIxDW8a0NwYxk8R65t8VIJm9N0weQklzu7Gry44J3my64bX+6RorxK3
iT2nKGFpuM25B+f6iDn0BwI3PvmuEJWW6G0HdCWMwfE+kRuzosKRQGETewzgJcO5vCZiKJjVzeda
6Fapvm+9Z0+IV32Q4qoYMcYNjgjsgBJ4MZBSgjNAWcnOMDwvSAegvQRup2hYVi4h4mhKKf/Rl9K4
iod8sBNB8R3VF+KHIdBrZwx0tF8HerdC+4x44nvgy3MBTnYp+/WDBwf/2GbSY94Z2iOQxNj/ff90
vt/YKzOoCgYq9Chszy43XOLr45E9dHqEfRi5ARpl5I3gu4OyQeU3fTC2AhbPftSfnmc53in7jW++
T3z+7VvaiKVhhHE5dF5VzbygFlCiAG4G2Tezzt3phDmORrQaelIyACQ3gBawB07/lxp2Ul9zOobA
mmPmZ+SW0Wfgl5uwGC1xkleaojuagb6hcdfFupW9pMkp0SYGr4vkUSYGZB91QdSMKfIlmnWqkVci
V0g7Ipc50GMeCplKR9BYREp+wNugPCjKm1+9tLVsBRGgdPfPe0G1jctPoFQhF+JYiRUV5z1++NGz
NjbE46yu4U3pbyFR82HjSoHNQMVvDvivDzsYNLlAxB253rjuy6/Bm4jfvadoShT9JyVm9RvfKrmI
zPlsq2XEw/z3HpwLY91nUpNUYhu4Quh2umpiR52VAbytpD/vH+HCCwRKIgIhwK+AqacDFN0LfTGC
G+12jkJEs9wnaDIOVFJYNUNgb60j8mcAMCArDzgIKinXR9hzBa/nshQgtyXOrREk5Z5SFhG6HRZp
TlCBFZ6zMkjX0cXZSKgn1BL90O3twfW2qvmoyrZvcVaF8QT3z27pki5JzeJ5cUlRkjVtl4BUmf/m
ONM/ZcauqRjh2E1HycwQkL86jBocL4muPqnRWId5VoeuuCofpVfeRu8cqTTnVP5MBgAas6f7XC1d
0yU96priclTEqAW9HEOYk8JKAhShRlai89ZUXnNF6VOsjHXE1aASTnZoO0A7CXZ1Mn7LjLwjPSTg
Wx7mWBMWWUMql/bCOc2XNE9VQjSNvGhS+sD7+SrXgke9ip1iMswwq81KfjX8YiB6Ux2nkfsq0TbK
tYxs0ILBRBiF6BDxNQAKYP9aXEr40oWWppGrHYWj+qx/qtav3OLXlenj3/uXuCSal7TmS74QzWkY
C2MGXrl1ti1EdB5pP6uyJf3Amn2yJC3QZ3gIiDoQ8c6+9AWhJCyDMtH7yFWxeDnrQ9IqA/Ejhs9z
U4ielQA9DUj9Y1jTHH5ck5mBAX5WT5GL0vMpelC3wG2mj+ljdxbc0vSsPM7IiEXgf3+KADRqwP2j
AIDk5zXVQMZC30mWI9fnW8LBV0F3MkGippMZrtai1ZqRfxJ6DrHYknZSNQTzAsQ0dF8VRx3JtOsf
0NZo1xvJZvnDi3J4SYt6NYspGoSEA63enFfHv9fkBV4CQQBi9owHej6ga4cI5ZoLtsTrA6wrXmyQ
Jw7d2lbsf/TjgFChtgwsDl6v6x/nhU4MfA/NCHXUPORCig1DcMysvxcB4Gb/S4TiANGhoE5DBXdS
8YlaNMdCyklsnPxKZ8jA4lkhn68ZCNNuV1eIcjkYRtxGbqSlEam46MhzPaves/jcA4YFp2LeGwFk
8PWhDWVeVFUCfR3FblhVgYBn0pgUqwKIF4UK/deIYZWoniqJ3WSDYXu9ETGE4tZrg9cKsB8mO0CV
EcNcf4IsegNWdvOwg6ESWJyh7yo0jdsBL32NdaFYAya6Ml7qJSuFtbGoHaM6D8+DMofeJFeDF8+K
HBkrZGymNYLf2Iywd5rB3ILhhXcDwAOQfWiapgviasG3ZZ/5sSsoXznODy6BFFfm3PF6XzAXWLoi
RF2kH7RtIUdc5CpiYgNHvvV6xcX8Cvs+mYV3eo410acizMke2gT66Knv0jCO3bA3SrvwMr8n42T8
VKO0NlGWDEikewJpMr33LbHomWCoZT7/fAB1dRMXVghu8titBf5V5PhVyyvHZOTWHq/2ZNDlQ6RK
L6Vfrse29gmKnUBSRmViplEbWEOS8iQERplhFpa+al4zM4cDgCLQpegsByoPsxhiN6gUog2RnUyP
WqEw0pRLwoTCG+rPyO0hSUTFsmUkBS3QbDPv9b4sPwLpKIjh2kCi5v4tL7EjIUWCiwZKE0051yoZ
Ig8V8kYCdqTKFrB3A/5CXf51cUdFH9sFFdpgt5LWe3Uau62tAg0RZE9C/TtHM/TTfW5m0adeHdSq
lBlgiwYLNMxdc9NLnRH11ZS4nGhkZtUVOULS3r5PZOnILolQzIxKU8h+zidukJiSLWLy7d//voZ0
HVJhaNaG+3PNROpXUl0rBZ6D+lVMniNxXUVf90ksiRdqUogxeWD8UKO6JiGUqYfJDyVI+IfUexzi
TetZarq5T2XpNgCHxWMDeIGo0JN7y9ZTqkGBRZTyqfiNLjNsg1DQkMwwvEtxEiCyf+hQL3VVFznX
C0HsFq8JvEEuIJ6QYfqLR3i/MauSX3lpsk2Kkkyjm2jBIRNkhr4uva5X30BdWl4nbYFRzFjxianS
nyhdqb/1t2JX6VaQ28Hp/sEuvKPoMkYSHhgOoBBo1xtRYVgrfRS7OeeOYXocksZU63UfB3ZQsNqn
FsQdCVSkClATxCNKY/TbKpR9rDaI3XSYSKN++XVGEk1hKNWCRKLNBjhaVP+RQfseZHoRTXRcGfRe
NeIO9Z980qA242BqDC6RhWxdZAfJYHRwAbum8pRljXy9LetBxDPdVkTMfXOatmPGQj8uiP5cSZ07
lOY2RIlSsL7MwjrSNJhVXYU0+iZfV//gxHD1qF4DxSMDZ3+tw0lfR35Tq7FbVr/C6dR1IZ5nLI+s
ftwXtqWbQfMc+pshanDcqANTI08GQtgAK/CDpT7AVB/flJIVJmsxFHnpamAoZhQnAj4MYrnmSPGl
agCwN3GVFJuU5RcDI3W06O8ju9lUzIjeeSIJjXaPu7LDqLkaRFSMd9Rtwz8Kwb5MWDiT+Viopwil
pBnTNReTgLWlmEF/yVCnoFPHHgnD2K6qcBOrpdXUbpf726DVt2iJYLi7SyEe6KHHBWKBF/2mjyxt
q3HqBTxOrnhC70BL+FV21DEGxWo/uxjgPMal3ZbMZiTFH4KUeBR8hFareCZ4Fu3E4p4mO7OlzX0Z
XCIy49SAi0OQhNa/68OMlYlP025M3El4iAeimWIB5J/zKRcv9wkt2XEFryLyh0D8I99LaVUU6TlA
jFKCthWS2nr2GDtJTLTn6bcfmyOrZrGkW5fUKInP+KLkkDeFMHY+8OU/Zb8lHV+b7OTo/Eu0OF5S
mg3WhX2dcl8IFE7GCba7SUvWwzuexqy3G9XMY7OLd2Hk1IXVltvYuX+kC4/V1YnOWn9BuVAlKR0M
Ef1N+yJwB7v+rFui//x3RCht6/xpCn0N1zbUq/foI36bctN7vE9jyTyhWRmhM5x/4FZoGnwVtMaY
pG7dRJ852nDqCX1Nam39OzLU08HV/BCMXJq6Ra2ssyzYTMn4rskRy21aYgcu4DdsHVEGbQgBevOk
bIpTt0enMmnRaOPEvT8XGhRWNm3pNcT7AbjTPAYRrvm1CAA6AiiUkKWuIUWqKXgYlKJic+X9c1vQ
JYDvEZEBUYrEEO1BDH5lGNhzCoNbh2agoOO/Fk2URoGOY1BayiyrQEUCcYHiPYo0lNpqeqknrT4k
btRu2zogSnMQk5cyX7UF4Be/+G47hj9T/wOl51JQzLFhuReLvM7TdpDMmQfeUCFI5FW5NPQQ95xf
awjaitDpvXBe4nr/TBdqqggJUVOB+wcIG7onr28uqDGKEf+lLkYlOrI5WT/T7UB+Ewl568xWzBjl
FQbJBWG5IkkJyxT7Yyz3YYqqR+fw297m7ZAEDXkQtuVmWGUma2LrgiKAIDq8DQRDwHzMH3RhoAQh
V4yOh2n0knSVY3AXqlNc8HCfrQUriEEq8jzlbb4vekRQqxboAGm8xI0lGU28qynB2kTp1HjPXM1I
mS88lnBrMWJDRicKBjJRBrcpAdJRYmhbhik1pEv9CLP7onSVjvKwKVrEkym6MfchejEZd7d0kujK
wgg0pGWRUKCeaSRrRDHFP64mu133u3Wj7u8BJGg8A3IdNX7IJSacXV+W1Hl5EfhB4LbNzwKAfF5B
U2S7TdHEaqAQff/SFvhBRhbAEYDg5kYzSs8xbKxWuWkM3SkozKzc1lhpUI2MYG5Bl+EdwoUGlBfh
OJ2XxUjOVIwVGfUw+ZROrcUrX6qBmsbfo0fmjq8/dCixCLUAjqGMcpimPKqeZrXcR5Q/At7NsBkL
kg4bj+T/bBohg5RDqAvKUGHKbOhiQKmtI2CwQkVAaV6A85nG71NXCIxrWjzB/1IEevhaJuRakAp0
IIRuoSWmjPBfjB6zMiUqnzB4WxSIC0q0OUyKKBMyDyXF2gOUqufBoPoxtBojSGHRoWyg0ZbDPNsv
dNMSFTwpspQUYSRreMdSbQ2eDPIzMgCEyNBRyoRWNi9W9CxyJ6RNmlI/CECvtnHocLVsxkFqd9kI
WB+mqqJDpFa/jAL4T2/4HPzhqRpZjs+C4OBrAGREgw9AjPQ1xn2t8H2EvBfqtfV4wtzL17E+oQfi
2OgD4yIXbOQVLeoiO9+P20QArZiv7UT+kLLKrHhtzQl7TD2wEA6a903JEkFEz6jkf6cF6PEKrRGh
gVgFwYqbzDDy7AyzFYCMQrxeksBILKOcGDzeCpE0v9gAQ80wDxzrtVpgwI83CCneAa7QzTyISdP8
HFj1lVu+ZiKYA4d8CkTyximutXhqkWt388JzEkM5RNJTqMq7YBiOQdpgLIu2vn+St9qORgE8MqgH
w6DBLl+zVXmcbAAMnrpo+SYdHrPhwdfPXfTXRuWaDKWCcmskDdfmqYt+BKGxtfYwFQeVhbRjMUO9
MGHhNUGVFXirVTtJlJCENbKUaZmQyvh9/9xu1QsMzcUpVAA1lJophkSDS/SI71Ogio5eWDw3eUWK
oQZbAOMGKsMVWJILDC5AEh7OOIqolPB5fMvBs4Q3HkRAB4RIsHHDcyk3Zlk1X+ieYid2bsR9thwo
u8Ejnlse6cG9nK81Az8VrSsnUWXVgHlaGMuVr6V2YM0EWiAF/wNzIIB9QBBAhxoa8Fn5GAidG4ee
vE+H5HWIfNGZNKVd3b+02QJfhe1wCwCtmAeGzI1RdLay8lSRK8uuc1GWtTitsIKEkVqZn+M7FGh8
Reolal0V4AXaypG25VsbFCtnyuJmDQBgZHJ8JTqyUhvWEA/C030GbxNWM4dwE1B7BXhWoeeEBHou
ZHBkO7f7JYsn2dwIGsEoFuBEMSbTrLCr9z7BG8H8podUCOI2FIjorik9zbFJTQe/A7YS/Q6AqMLo
+daaOIb1vVE3is4sQxdRRVd6ARpIRdAZHF8piSaefauSDiKzsL8ojdofjihVk1o5Ej0DHEHiy2dM
kd2Evw27IZUdmk9fvBU7jDtjsTb//YI13w+DsuNBcD/9eggsYfvXGKb57DDqG9lTVJ7xhF0TgNfv
132Js5t+5aE5mblo2fel4MbuUhQoY5gXyFqmsxTU6i7BDFOvVjDHFOOQf92nc5sqoAhRBh694K1Y
KhLUK3yMaiusHmSZNGvX60iBmf3P/ssgrWLlkzU0ikmY8u0KpfSnxAdh5SgaBeHN3glK86V3JH6t
bN+qj4IwznRRDi9ubf77hVhMTRkLgYBba/jnWNrL/nMiMYbIsEhQop57IT+GkYzTlB664Wev73Pp
nXFjc7RwYxAv2KCkG9jHKU1n4YMDbGGImBGY8mtRk9hCh1m28kSGoVgy8Zh8iPZ2uOCIaymeMBI9
kjBotXP5cCC8h8dYKhgklo7tkgTFUh2gOTvyw94VB9Jv1F3IeOxZLMw29+LmsX4hAw2w0ETvYnOM
ukfGnbAIUDFlIAlcXcpB73rIYBQbNB+UwUH66M/dXj/wu6fwGJnJ6T5RxqHR89yTxgf8VvN7N8lK
KxdKMwfGMVMZ2K9FKpjegYGGc8ZGn/9+cXRFiEkGSYar8QZTJAATVH8beMAAYWTVfwlQ4oWRPH1S
N3HvZp/Af5iRcq7TVdfZVbhC9HH/yBaNDoI3bALRUTDEqJlrboIs8UTMJerdUXjn55njDrJcBDuq
ElM35XdcEoO7Je/lvwTnjmuKYBcPTaXNBM1CMvnQ1H42mPnSY5sMsmwMMV9yHS6J3TxLbdzrUd4j
GTp+GYQMXx9/Lw0Yq4ToFz0dcI9pH11vtR5dcZC5ojplEfaR7MfofP+OFpi4IkE9SHleFFqMoaau
KLzlySfUtcyPNaYJPAg5Q20XHtkrUrNWX8i22BYtp2Opi5smNZIlH5L+NmBdiMCKQZfpoGCMcu73
QotrOrNx6zsJOgQRMHrdzHQkA7ELRjZYErDg+YCjP5QoQzfP0xBGDcrU5JEZY0OPnHF2LJmcNxCV
cXoLNg8TonVkZdCJbQAPdM2Vz4/iqBdJD5x8SzJ5Ij0yaPdlYfHgsK3nO4zGdETK+CiCNDVxAYHu
+W1a+g4GMBJZXctDur5PaOnckPRGVRqdNKjtU5Kgl4PSy0k7YIRAS8JhkxQvevY25+iE9u/9e6TY
UeKfl0XMWJLrY0vyqA9DKR+Ate/ONUcywS5KE5iV+K/hTRjLd0mJYkqMcr/n5Xpwsd4Ac62kKDDb
KmMF0rcV6ZkM4Ar4D9VHOMbXDGF4lK8pYTe4jWQWLm97+Yrn1oNKpmRVbnJWm++SfbgkR4ldr6da
zg24qkCKd+onJ/pWOL6Ivi0IKyCVGU0aC8/fFXPUbY3IbRpDDOaULrLSnCepd+pa6770MY+Quqlq
GHpjlJoBYxsPaFBTTc0wuwOf7oOacJ3NMbK33/E/5UJecUXpVe8Jat8rOMPc7pzajI75k3YoLY80
RAAYPiCfmE27NxhK9n+swcVcmP/s4aQLP8WQiHEYYU2ftX/FViYymlgJmJN33n5Pn5Kdfz4VZk9M
Mzm8mT8ihmv+Xae4YBoDI4BzwczA/6VOORp9q6ceX4fz2spX593ZnL/3gK4IsbHy/Qm7YvEv62Ip
8bmhSTm2nebXkzbTbM1ndYtWw8MWq365h93nmmUr6Z7YG1qU7c/HtoziIsASxN1o7h2OOM5m1ZGV
jeXrWyyZvy+zlBreUKM8qb7sSwwQADVr7mY9Nc/rLxZHdOqFpiFRzhMen1b0+ZkjhfTbfW/X5rlA
OIzXhrV3k0mLsmJKzk8YRg5az3sHTY2Rid2lDndmzeFg7aKlF0iODZLs6vctvY6mutq//yRn8vDy
9tZbH1hez7glJluU/TLGLA3UeBZ6AeuRdexVN0MrMS1GLPI9W+6OctGVmtbA2kP+ewnr677YvP/k
yCaysAyZaPaK6OQjIk9YJmWOBOt2GdaMerv/IyUKOkcAA0C6nX5QFQm7TCU5l7Bcu7ank7Vj/D7l
wt/8PmWcVWmQ0npMsNTawPZuhWQN4T/HDeumqLD+hgxlk2XsL/WUmY1nLJLW9gd7Xkx/X2fpetoN
DcoEYp2gV8cGWEkx0gFGYu+EpNuhgTc+R/tgVVjDw7+kSBnAIfY9P0uz+XLEVWO9oq0rJoOJbeBr
1mpWOri74Y4ygGHbaFFspNK5ciprvqnBrRLr6cf69LVjnSTlmd7Qosyfjv0dvSzjJFvQsZzAUl0b
6ntiMcUQPjr7jYGe8iSr4ClC1/P5x1dP/J+MK2IIHp3MVIpM64sUJJ73somhIiQZMUrdYVrzWU9u
TMQfPf02VZfRVlwiOPVBZ1ztXtXVe7rlBpId1uuSdWh0zyJ9O9+A/AtShl6luafgdvb7iCeFDa8C
Uw7w5LKymMuP7gVTM9MXlBKPK9NWB6XSfrWOjjOQx2z3KyE2tkObu+ec5ULNz9C9Q6SsxFR7k4C1
rfNK5ZS8Wntn8/iomQ9AH7lv6zmJwby22Z++R5GyGXE5DYAFgWL4rHKrwbTX65NxTl9i8s/exovD
pIxFnvh+VEs4zJhgW7RGwN1m9SiT0iK2uYXFYLxa9MTUGzmhLEaJfC3G6YMgv1Lfd/ujs2nIdKh/
meuv0+kfnCSwJYDCY9Mdpn/IdMKu8wz0m8gN3Jk0Xk+ORuRTUFqduG1SS39haPWt4bgmRvkzmFku
d0JcQqt3r6+DZdWrzWplnEzoGw6SQez2Cb4mRsVkmJdfplU+ExvNnGDDc0ACa0PsQ93Ct2aSuzW+
1+Qop6as5arDWgvpXFfouh5NcVuSfB6St3dDUzwrA/Z/m9Z9Hlk0KUX35WyMo7CSzgY21mR2Lguk
53+UBoMMHZpBJK95oxQ8yMI0GQTwZr0iMuoxBcCuR2eb2T/Wa9QAWTd3a/yvyVHaLUScIfQt2Nq9
7nmVZB+8C0W7f3QsUaTUOqu60O+zFjayt5xXVCse+NZsTPM+lYXn/5oVSpnHashRDAcrvbnjzRh3
hFWh5niUW7MV4HCwjm6WsmvDeE2PcgE0PWpUrgY9Szruq3PMkWm/Pp2YVooheXQUNE7A5VXi9xWl
v6snlsDNx3KHDXrKSgEXY1JL3A4Gzr1CCKDA8Jx+vXaWbKfBI2tTGMNU0PEPh9TOVMyntn8OPwKn
f8hYRp1xLzQosvPjWsCOLPgZp9dddJZ7S+Wc5LlAYmHHkOwFh/pKBuiwh1NCLZ100HreWxzZE2/T
mQixfvTkxLonhqbSjeJaIDaq7uHgOINgc3X7EICO9Xxfib77vu5JA2UPgjSXmxzbpMDQa/v8PtoG
mYot5vWpc+D4wzZV8pYQcuDedvsdd9zvLLM8muuerK1/+17SPWpqmPdaOMyCH6qkXf2ONxIcq7XF
PFqWxFCWI+YTvZ1GPMy9mRKrjzaaaWhmphLLtBjXyLCF9HbFFmXOuvE76ayQnVV0RHfHX/EPlmli
KBk9AGvCqC9M/JzFUiF7S19hlMb78UxWqwjTRQlDZlhKIFOuRlZ5QczzuKdXbJZVSOVaBvELk7OV
Uxfs19bnfRllGXq68FCLeYVJjDjDvXUMyq1rmplmWsKDYbWsBN53k+IdfaAXnvClWPPJfJJ4VLx3
uNw5cY4b8rjyN+HGLcgb87VksifDYF+EFFrrNX6JehE8gNf9cU/Sfb8xma4vS0QoP8OvS91rJlBp
zR7odIKkV5MSwj1hCj8xkxWTIMN+0WjPehyNpJMgJdPxWT9hTsC6ZaaCFgK/K3tM941XQd54fV/P
Dv2rNSHjNVjeao+24/siyDo8ymBMmeg3vTFbyRQDcTLGr9PlANoHlCnPIi2Ciu86cJE+5yrRt1iB
XusbOSS5Y7yxsvIsavSGhKyuR0Opvs8MS0KfDUf8bEUirut19C9dNLpUFOkJNqNIIGXt4dwKlsPv
a6d8w0vGSgouZPuvJIHeJNiOVYhh3SCl7qG1aoVxQgY5xuuxJht/y/+oMntYlVDfL2Y4xDIa9Di5
MlNraSzwnmAmGjLxoh2YG7QIWeles41V2xEgKZ7M1iysbM8wxoz3hZ6BK2ZxG6fzU5Y0tjyZZ85M
dEuZWNEQy0gplPkQPLikGAAyJ3OgaIGF8CtxkLOEi8Xg6BtfdMcE07hZwJ3GVBoK6VxYz3sMj2wf
lcP0jmSbb8HNYuaOGM4AvTEUs4cQzc4B2G7n7IufOpmduR1rAjOTK8qEoJKaprwCMr35/KodHUu0
+9ZGMWqy7TW2C9w3WAuZjmt1oExKJeZjrM4h87MiwL/fTUDcrXrTGgQ7rtYmich6rVmsdZ4se0zP
O/ETGV3R4nyYAfCEnmnygKl9+Q7LhVs2yBhPBsAz6gA0zCbOh6jq4xHOcYu99oQ7ybXJcqpmN+ZW
Dv/QoNyczhDaMWj62XjthhcbKQ7yxaqj0EP5/5/p/0OEyqSUeloNkwcir9Z7YNbmJjU3D+Tgm+Y2
W63/Yfzyh9ysDJe+RtxLfD3CC9jtX/fp3qwt8wfSiIyjm43BvZOjPBpVzSR1KsHUc8ETAAhZFuI2
RTkL9x8uKGPUNaIeCxV+PybPe8kSDgfEYOtPBhlRZbAx//3isMq8Q28RulohAPWH4Uy7vYN/Xhur
+TTM7FCGpHfNcY3XTHfMr+iJocLLDtQfLmcduCA/aqknVy3IO0eHbFZ2azGzy6yLooxSmJVqICsz
h694oCcLQcN5s3nwVzZ5w5n+2H4Z1hdDOOjpOP8ReWzynpt4JfSfznxf8MWhmbZptAkhESZ2ufEh
eeN/y8d2k9kxcM8/orWw+fuTxDh/dHHNE1/RREaxOSip4XvdxJ9Hr55s5Lb9Nx87rkC+4FHjm0LR
zXVjXIcGwCU5Rjkf4CNVfwelm9nGzLJ5xQTmyiiYInnNdpVkgsJxIn8u6lOUYHJJZuv5y31OZ8Wi
FG8GPGhYKWEAtUdPGNVCb+TzuhTPQ3zGukIStqzdnN9ph1sScxsvUO/YvkKxoSsDVrmWlQi3Piav
yQZZ+3e/Mo8Jaoz+4bgRdo+cucrW7otKgHok4FR0Wrd2D/ZTt/rBEKZFhrERElt6MKMH69iuDzXO
xVDJ2kLEEkqkDKTSUmpWg+/Sy62gERaTPtHFg84yikaSovHXb3x4d435OlmYeWtopEdjPcbPOdvt
ul8PkaUePMYTvqCbmBsgozsbDW3ojaNecF8XfbmtRJDFPoK8W3foD2mZHvqC94O+E2zdAtJ77s6m
HoRmwNTgEgtcztaxfO9ePJfbbr8weV95sO6L5pLaX1GiHoVY6f2pCECpcnYaic6GHQtWbK13GL5h
Vs59akvhALakYcQXrg09X/SQoDwpZTgIsGwxicm+zOxOJJOPxIgElMxjZ8okI/V04PbArXWrJ5S4
LIZoLmX2gVjhMaQKw1TRm0Vd4OgPA/Y7c3CZt+Lh57Bu0Ey3hoOu8at0Y4ZOZlrTsV/fZ3wBAIIJ
TABpohMKmMMbdF6k8M008ql8lqpNZKzbXjV5Nwbm67FYGSrGk5utRrCsjkF2wVnCWc8zCDXgNjGr
7VoR+T5OOc0TjDMS43a3EzflBm3PLyeWLf8emk/ZH/TfgEeMu8YoI3onUMpFajaUEghZ42ha5Qc/
4wuq54Qc1Y1PJsKR9KPD/5L2QmC+RCHqRNKWJyNZ6xoRHlhv6JKnffVBlHmIBCNrEoz3O2Pq/GGf
OOG2Nt/9NUe0Q4KGmkNk5wE5KQx1mn/13jFQ5+31gaf4PI4hCYnxGLtQpB8MUVrwsS8YA5b9+kqF
Vh74BI2257GzsCUlTHbDDq1cCsPNWrKvV3QoP1tvMYdP8EFnF21aewQSsneMg0zqs2knmWVKJdlG
OcO6zufzf58fJpdcMxc1cuq3aBM9g+ZkYypVx1u594FVMZ6pnBnKcf+yVBqxhBmsilwW6iyz4haw
c6uvSeSkpqKSw1YybfU1t5hpWhZRyt4GfcJFU4pjtaoNZw/mITNZszoXlNHAAL55iPg8yRbdtden
iKnpXJL3nnGWLIlkqwwj+SyMEjH9J+7YbLoXZVU/RYg8MZhU2WNelZo5cWz6KNBtpsfiHU3FDYmT
s6+svN/3z/yWewzJ4LGeU52HcvB0jppvBj/Ng8A7T6Wl1m6jpZtcNojQeWabJI7GQkXfyhPoARmP
ITxoEkQ7+PVJDBkvNnkZe2dMxT+fA8yjI6+sx/p7lsi10F4ToSICFZBPo6hA5Pn1+Ntxdrq5Q67L
ESyhI+k6X+0da7e3HCSsrf3eXwfHh7ft1g4OH4fDQdqmD4jGTxHQedtt6Jjb7Q/zg5W8+S7n3fvE
+V4unHs/nHzVU/CJVkqef/40kD3vrJy89vuSnFeHLUBT03YrmJO9BlTAN5kDgmaRu/kABcvi5gGf
8LUpw4ipW4pYVZ6HauDkdB1R1tO6fytGkqzzI/fGwrDMWnSHHB3MpGhwj6fK8M6yXpiR+qqUjLBh
wTzi0v8wpFLm0S+lJu87UKicbBPW5L0kvF1uS9Mwg4P/VpDhuTLF9X31WYh9DfR4Y68w1BrBhE5p
dlgW+pDlmXzezbiEksjmMSTOI1kBd+RCnJ6AmGEJzwK4Cj4EfFFAtoHthD9PCU+deFEd9vIZQYVg
AVAKeA5Q6sfDR09yu7U1+HI/Pu5z+l2ypW7wiiiluWqGXWVyA6KVBa2pieOT8LdnbZz96+7TsD4/
87XVd+syh9psM9M8qSlB/+rp75/Ba+Yp5dY5oeOaEt8hIxHk5NvECk/+yXvYkPE1s9UX+Sdrl+qC
jbzinNJVEUOlx6hs5XMWkvdCIuqm8h2WF7ygj1dEKH30IxGTDxQQsYzju/r7cUrIsEIR7XT/Gm+d
lavTo7FWQZ1pQyV28llfBcfHB2nLfd4nwBLOb6D3hWUbw0LzeAMUpiP/3iARJFnoKNisiGy5w7Z/
TYj5xNorsNBBAbawzRSjYbHFUaNHgcVjmnMYt4fT2wtzD4Nvn+v9mWDDCxl2jyvNXJmK+YPfjQTr
9b5OrDGXCzDva/qURnLyIAapMszKkQKAOFdxnNI8w3nZb2Lz4YXYBTk8/Qi2AdpITow7XUiOXlOn
VBMeWhZGMbjvXsMPdQvNHNYAXMKo2w8vbr45HBQzYMEQlkzf1ZlTiohYH3+ezxzbw0zLOSrr80bl
CAhrtg1QyfZr/DmfuG9ZzCrWorZc3DelkhLmeyGdAdqAY/goBT4nPzZkOtl2+vAhuxFS0KbxT/AQ
1+dM6SgmpXfapOGWa9vJrDOM30oGBPNNY8nzQkwMSkjByfCUkLW/2SCETTCZrwu4UajPT2G3WSXE
nUzTRj0itEbCQh995y9urPsFQSq/kaNXrREmENxZe6wX2UCGHnXrUbVWgJiKs89qIgHBrPYsmtYL
spTzjYVkHcD9IAt8yb5wsP0tOYjup3benZL3uemJVRBZcryuTpbSVG1Kc80YQLE1d5YTr8tVtx5e
ctN4/A300KpBpenj6anaxzhlY3NSjtpGtxNbPjAM/rL6XLBOKa3YBIoQpPiQGIiXvdNtBo+gMWQV
uq4rbQuyzS0gi/j/jzrskqt0dQaU5paRmgpKDNKl/Qw8G/oq8lU1wuHl1ydm/9WCx39FjFJV2ZOw
3fd/SPuuHteNoMtfRIA5vHaTFCkqjDTShPtCTLjDnDN//R7OLj5LlFZcew3bcABU7FRdXXXqnIqd
xhk+tempyaikkJI1InkvRwvP1TvZs+uDMzuiPCMwaJSerI20TeEH2ef3dQWY42GqiuqP77qliZxr
gUpg5vVcSJVMZSKTA2cjKmzo6Jn6eTpAHh9bu9MidTW2uQCzWqrlKJRweuq2WBO6I2SFbiI0s33h
jKZGoCv2Y4t3IBDXFmfRLbjHoiCqYVFCAemPuYpsa8HC3Xjkn1OgzvxONUI+PO5gIddNyfIItzOM
3RrPHUQ+S8nO+/fkhbGZtwkEqRSkFMvV6uDwhnSefvqND55UfcWsYisxGdCiLsm43g9OLszOXI6v
JSHPRTCbEGe7RTMJ4iHTVnVCvsim0/HUW1ue+W0tNeMsuRh15mJicAfHQwbDL28OQhLT5OBhsjNj
kNXXxsCrcv3M6Cm4HUK6tFendXtwn6gzFxPWcdWJHUxnxH8CdTBBxwIukw1gksaHQZ+R6jssyTEt
HseZq0kGNUQuG0bZqaUKa3tK6NFeueZqxwNVtbB1l4Y4czWhH8Wa2MDVOI7cgfDq2Zoq0f+lPeLq
EM6FxmqpVCNf5cWT/+4/898yaqjMe0ecw9JG/YU/Pli0OWlwr3GMzILn9vTig30o2nXGdtu8lBtO
/7QL2tfkeMT9uNnxpDd2MkE4vzGU1bsLgTVK6Xf0+f83w/O0Weh13NhM55U3OILlJBFdbdC16xvi
8bGpO9Ck60me+aE6Bb9P32CScUIZwn6Ydk8ICSi267lfoUfz8LN0RG7r1tcmZ96oBd4rZlMJb5bc
jPegomZt4Bksyuia3jnP8QpAHu2d2YCt4vFgxemXH63zzCGFoSeVcY3BRiXRFVBM1Yx+NJGcbFaF
C6ocAtzyVA8CShbnyNGdZ+uZvr+/IjQZ6fsOEKPHH3QHKXs9FTNH5YtF6ecsbgF5WxifDF4uNrdq
DYrsSUO+HxtbigDnlRGVzSt/qDDv0Q/UKgwk3MyK7O1gxSWE/3qf2hWVDZIZukU/kA+Go3z8AdPs
Ppr9mZeS/ahJh1DEpfr5BfrWxz9+B1l0PZUzr1QJmdB5HdYWKr86+UKX++7DeGxj4bFwI2Pcj3UA
xkZ4PslzTCiXjCR+8inaShiUDRnSNSs8wupjSIxCs1iSnheOzjRDNzMIRQl5EveFchuH/3+RYmDd
xgtCTcNhTTfSp/hF0+2ChbthyYUF/tpCCdIJYAJgIfIPPJg3G31gqMSQl8czef/GurAzcztM6yq+
MGIvshT1R2P19PrK0Ql8iVh16cF+f2tcGJs5nKTOMn56bp1qjZT5Xv1pkzM3IkhOjeo0ONA1CZZE
RqaD+2ilZp5GU4c2rTjMY/DzVsUvGbNu1IWluv9WvhjWzHmUfli5XKKikkvekHrZT/wVx/MZQKel
3OPSvpsFNWxfe3I1YAKdINVHR9RHVdcXo9SlvTfzDykfhbHPKVO4+IZeo54l8WdvgB4j0H86S9M9
/WURj3jfpoKMCjiHIVw88xpsqOEqEn0JPVt6vIcjxEX00zl4xFjfiwX/6fDcbor/MTZv3Cqllsm6
CIRm6BDf6rGKzKBKKLgrFi3dvWLBLfV/hjXv4SrUgePBeinhdYFGJI1kb9ZSQuH+i/PCxsxVDCWk
pCTe/U1h/IHqFcATK56sLUaPV0vuYmnmZu4iG2tOHVzY0qytLgCXZfJ2byTvu2YJ7ivcP7n/TN3M
WQASkhYsz8ADYpGm0tSf/bYxcluvqHk6Ho8rjebGZrV5bzY7sFisf34OMV3sM7n/Ar2Y3ZkD6TUX
grElNqZmplMXuWubjc07SyDCX4qdR3ty5kSiQGya0PVwAJxWh5Q0HmgTS0fqIB+E2tGaPqf0cNCX
ROPvRz4X45u5FK5rY1cYML6Xt+2bYjbb8bA7T9uHLr6O7nmvCeYjQ60N2sjznry2aQvB7WLwCK5R
Ds2IPCA9wrwEtviGQAvB5rejP77epj0yn1Qeuk8TQSa0oOfMBh5bQLk2EaSTCO1AHiTZ/RKMZ/JL
cwvQWZq0pkHrzM5JiCUoZWQKO42J5Bz0kOkH93fpDrsb7lwame2NtvFjRm0zCf3pRP9TfUQ7lr45
yc/2LQBOCqkefdhYdMmx3H2SXJqdbQ1RzGQ3Hyez21r3g6nxv0LXs3uqSaWvQAZl1HSNTfn9eNHu
Zkku7c7uHzFrRqYbkslpKhjvL1nS36enjXGmy9nBe5vy0tj84snUui6TXDqNDVULaFquxw8/Xmn6
EiPF3ZP2j6WboLWupNbl+Wk634CFFl6jzbo9/yy3Z95N010amkWnbRJJfjMZilAJ0lvdRD7dRJPh
E7oYeFNa5jKafvD/fgiA48P/vwiHQ1GtxWZasIiY8YTypj/fyywUixM4u3xKLW/jCg9WmCn1N3Wl
oNytAMaVO/4RUjW6vhSw/jZ9PhrY7A4aQ68BkzssIlf/tpWQqn5jLBY8+5ouf1Hdesn1hAxr/LU6
oNP2fF4bI31NY4CyKehtlr7n7lV/ubKzy0gQir4dBHwPqk5mYmSr/tgaltAtPgvuraiIBnNIN4rg
UJ8nPkrwwTV90sEQk5KtBhFlUpke6gPPS4f9XuB3aWm2qGLLqFrYwNL4jPCZialCNLOFpwEMFO50
SmQTbKYFF3Pv1F9anS2sxg+J0oNb8hRqZIj0ZMXWSJ2NT6j3TGxYPLK/30v1luk355tJlAH5BKoc
+l9zpFPboH+0HCTp9PbGgW4J/OQF4YhvSpqeW0UJkj/IYtH1gTZW4urW9xLZKbf0AbNj2oouwkRe
lE7AY7ofSW7yp9ZifeolHyJLga/N0EkwFCshWD2e7rsX2OXQZ4scQtaH6WMMPa1ANI8KLfuu0c2m
QeoZoQZRVq+UBS7SP4xLmkJ3H7iXpmcrjYSsJ8c+TOdfvNGXJ5G3ZUDdGxc4uE7n39V3TaOs60RA
i8fr7Pk/VVIhkzNhnACF5eZQf1ZLMfDRV5CIBqnXfvuSHb2DH5PzuXv1Udf8Xpjrewfq0t5swEmC
fo5GgT0nzBGf+xyV9Za4aATMXwFnRv57MDfrjmgb6SkCWsdfDWj9soT/0NkGsVyBB/+sDM0QRGHX
twIoTqOJvE85xehbYkXiK4fOlNb1VFsZrO7zcBBHAuDO0jm7c7av7M7Ch6RUfBfdbQqe4x1F1UF6
K9DSevoccdaOoi2evlJiGOvxz7reWoz9oyz2ii19wSymKGoe9H48vsCzpFe0IX+ip/Xw8iau35xq
/e2Zg7Ww6Pd2+dQZAAFDSOAq6Nm5nushB69GApjYqYueghOvo6AzOIk5pXEOleOvpPfHu+yXq2Pm
zK4MzoY4gHnci1sGuwzYbi6hPt33emCx4EQ9J/bH+tndPa8N4r/81pcAGgBkoNbDVYQegoVPmS69
2aeIPNIRGqTW0BwxZ26oMkXtta5iTqpnRj2YlZWT+lkyqzJ4ktCnxOXrTnjPRoVI3U+SmVFzCDs9
0HoSsDnJ+Y8i30phSUK4wBhMoFYUbsDXnqT7VqVtbzNxQ3n1VDI7fwR5PIn/Jkt40Tu9AFi8f4bw
Wxe5CKCGPBvqXC6ZE/dc/Qi1zWs+SexG27rgID4wduHStjk9nrd7YeKV0VmYOIwyB87egjkxrF4i
djLDb4YzJAcSO4NJibqn3JY9nVlgWQ5LaMx7z+or47O7KPYTxY81jDhtADZ+jmJW955k4TjkelZA
Xog58ulC2vtOA8D1LM9uoUJQC7FXc+Yk8bSoTFelHE+05m/rfMqhIfwtSrv5csmXIpFRhE8sQm4p
7ljYq+LMOY8xg843HnMugFCfp3+P+6k0mRs9Y6CNtCPP1sIiT/N4dThwKtCXBFUKHvpGN9RmaqOy
UOHp3ZOnUnOb7fJn0QhNRSEx6oU7g7YGED002S8cyt8d+8jubHOVuRpKPg+7FWfXr6XjTdCSY0UF
C4kU/bRlUVCLTbKqzNUp1c2VtwoRPoe+/RwbmgzwZrqKqfD0eDZuE9C/s4FuG0wEyJnmblJis16W
Xd49FS9aQNQqIu0nik+fRaKX2jPDNkTOF2Kf250+sznzlGpbu6kvCgBaK1+Cox0kuj4vUV7dlpSu
jdxkNDNwh6Lzzj0hSZZYuPQU8ubkeusb8lO0QrON+qS4hjQQFrRAJm5gFPl+QCPBL0nH3T7Spi8B
tB6yvJLA4V+ubyKtGNqYT2UMV3BR8N9/7idCaQjYpC46bNb+kqLWbfZ9ZnA2v2whlX7SSu6pL626
Bti6/W62ynY0yt0uOcFlmwGyg7y1sMNvEZfXdpVZ103a5qmLGXdPTvTjvEW7DKrfPsji/7jmaxRM
YDmgDKbXi/Z0eI4Pz4eFvXz3ZP8z0crshKmQKeOESnVPmUTYitQsqQ3mkDwhqoHDfmzstn9kGiz6
VSENr8mcMgdyNF6j1azoMydHXLmH8CnduMZAQgOYJiquQRMOnGlP0I88oh/oPWmn+jx6uZ5/Hn/H
bZwz+45ZTAlVYzXLOMYFncAqKkimGPwGUsKBHpg/oVEX5MeRjcc2bxtpZzZnO1r1GYi9qx5z0uMM
jLL9xoy/TmYQkZO9Jd0fUSAfsmnxznp4PVhWbCgfH4P+cUaUuxTZTlt57lQhawV4scBN74nZ7aF5
hVe5AyId9I68eEgCjqd2778lO2hurtVVt+04so6NCk9J0dLW9Z9wXdJ1wRF9qavtrle7/JRZJmIQ
+pJxG3xKFVtS/dqzVBKc7tnjSAiloA1jP16E27crZN5AzYm3yzR2NDpcu5Vc7WqhU3HKEac0O/hR
o1/jWIPrAQWihWj65gU12cJtqUCNBkbnAWXCKkmmydhkUk0H8NOlDqOiF2qnLURgt4nOX0PokBRk
ScCqzgZVB2FTFkqIgIToybH500ZIr8p76eeD12OjPVtI+SuLZAK3WaRrs3PQYBspGVKeEYP8qh5h
LsWQbApTNhG005fH63bPcUCBgseDDH+DjPsszougn5CFGWy1E7bj0FqmYHXn6M9p8hdQNSA5hA2e
xddsj3oVYDWfODad09AlfPG9q//qQ2bBX6YWSpOl+JBCJuIu1Naya/C0Vw+N8lXTpCF5t6BrcJs9
nOb5Yuyz4xrlA9uPEUy+ONtez79N88+freM4Vg42u2qf4hTLdD/8PVUFac5GcuKmrEDxjus5XU7S
TtZmzgOvcHArSJA34dCpdH2CIFYeoQAjMafYM5oc/FUO6+3zGhKyZqOt1JjK/S5413ratatKMx/v
g9vYe5oLXCFIlwI0gf7jmfVcE/2m6eBEFeJuU/QoQXQ+1DuTB6fvd4ZmP7JEcX53wDArowsZ8jG/
LuXiUZWGTBRljcKcMm7fYmrZLF2KAW7Ku/h5yKtgTBAtn6RD56NyvX5oGv/MQwFZE2kS2kJ0yJk3
WQT5bWoyNDFk0AG43ksqvKuOMFJM8JCvJd6RQmPU3IVo8+55Qz85lKYh/6NBS+v6i3iNK7MAmI7z
yBz82u6Lg9ide8giI7uXUzWjfPHCDzURqreW18NRMdqRjC9h96EotEWPsuJlujBCYvAv09FAg4gi
ZNLlrSLoLTCGwaIG5VS7mm/LSVpcAMhe4UHecP3BnpK7Yhy03lkwFRdaCPGbqCBgrFMyNkTMqCoY
abkqPApNcCF5ir2FkOI3IJ1/AAgVJFmUeBBEzDGHSt0lVVxI/jlJUcN7UsHAryOOS+3uoxb17mME
87RevYz5live6xxEGTKY5ZXPLKOAroQFJLbNBCwFplrTRphym6KRMR/jsTgnGuU8wspHUSOB0Q4G
KxmJYrIC5VbuRlOpZvaRLb/mIx13gd24BB3onKZna182XXSof7tIRJzqrUs91NoTIkBnNdD9j87T
Q/f78RG96640QRNVQJqmXT2LrfyqcSXWlf0zE1J/X5Dwjafq2qexboIRnuIA6dAFBR3D017UYyvS
jfy4jswP5cNSbEmvTc3qvMX0zp1LUkGtDCwm05sNXCYzx53wvqh4g4gzNm65nAQjzZ8ahSVS6VlF
sW23QUKZmGTPaqanjCW5z2VP2mMt00ZcOl23LgXfAjemIQxGFn8eBg+ocqXjEAbnGp3JuT1wevyB
FS7+SqE5RD3Jo1PpUZ7TGWk9xUEdqcKWDCgpeIHBxyZjaxJNI4NrX7sl7aDbvjdI/U5/4CwhbkE1
+vokJXlYRFmXBGffZt58M3OfqtBifyo8vXduQXI0VWckYr7Gv0n0J2S3WohmAdbi/3Uf7PQdkB4D
iYjK4hE4i5ezvpfLuiuDczw8ac84PtImOaPM0AwHpgnA4mOWf2Vk4EedVVfFs9Iu3Lt3XmYgmkGF
hZuuOZH9jX8uHH/AJGPJ+Ux4LgAwaGkFGVgFir2V+5oZzOB0BRhFNi0pmx3CVaY89plZeEankuzT
20fS1mUQ9plVuA+PdUmlhSTE5IGv/c3110177OLryt6vRmH6uhrtuj4NA1xMcMHjVsuOLkvaWn98
ru88kBXcCJPmNGSWJmaXa4NFOTZDPfrJOeQ3OfQwPljXaEK9YJ1s67omXExwYkuLE4h/hjjdWBBv
CcFwm+CEEB0roA1HYlEB4+ZhoJuWIdsKUXpuVinUbp7cd0C84F317rWx4zO7pCd556Be2ZufBTmv
ezeEvZT90XDdATn5eFanTTxbRRgQEbsjkpKledtIn6Sc4mlpegZ7pUdyJNo//x+6027f+NO0/WNl
tlc4F12Vslem51a1m0PvCGbtaGskq73SynTRYZqFszPthfmwBE1VIIIARAs/TyoA71EzguBnZ7f8
qX2zr1/abEG47c7TEVyiFzZmoWAWCFrjFrCR2281T9jQkU/MinXKAVWpf79KIh5XcNcQwIMW4vXW
d7XE4+u2zs6IJZrBQLYL2phiZXAvzGIn4b21urQ1O2Z5W4SxNFYQbPvqSvgdwjq+v4nCF6bey29V
Q6vWjDPj8QDv5FkReCK+hZ4gYjs05F+PMGwKIdUCJT/7LW1HBBDKW5TaLWPmLfWFTVvpSWSwT8JP
EY8E+ew6OnmNxRw8bcNIfwIuJDx07TxLBRyrI1Ko8wmNU0tR3mrmpanssTLUym4DZFvWAyITtOgN
iBNDmjXP7lKu9Hb3IUeJy2va8Ain5+/hPBVaP+i64uwHuiT9ydKt2Cw8RG69L0wgh4AMggzVeG0K
Ry+8b5xWLuNqY3EG2zfp++cSMIPgyHaSNdjpQT4+Xp47zx4VBG+CDHYpxA3IXFybAxpOGFi2Ks5I
hrYNUTja2n658pudbFd6eeSOEhqztShCvPktFytm6bBNju76QOMDcJo1ZO8Qr8xpL8Iw6RIu6DHe
HmA7UKJ5SP8DOdyRdutWVHtqrFzUH4/6ltNLuzY6i+mVvmOB3oTRbX/iz5/mZ/gcj3rscGCcWddo
7DANqqxAcvIs2TRsrcfm7y2xNr0mcO6hOzY/9HnVugLX1cVZGvXcJV2vrqIeqGJN09OPoKZSxdLH
Fn+ZmG9mWeYx0yAA4cAbeL3MsSbUbtEM0GjShd7MUFdMU45wvKH+FC8NqIoKohkpQ11Wj1ODC8wm
I51IxyNwNiRwBplCbFT6KELkcPlBR2QWo9WohGiQT8uYjh6tnvq/aU57QEYaCFl/qgFtxm3vW2Vi
yZ98RVvGKnIjx9tkkTnrVnsAD8mJdA4DU0DSNt9EXM8H6thK5dkXCFvHNC5fw4R6hVlGAxW6PwGE
Rd0XzTej90E69qIuds/CXxSZJAmk/TTVwOBmCqqhJVaI8k4FwHVpt4BR8TqLpyhKYYql9bqvOA2n
Z5qJ/yghn/14kdTbK/t6FLNdyRVxLrOSXJ7R0h5ougLAkbIVwMo1bqqf8RNoCZSA3FX6N4uJ9z6q
dhianLJyB6qoVgXV3nHNs6tBH2Q9rK0uXWnjU8xuRMbIcrN0qX+UhH32pPwJjkJuBMKr10FREoXl
wfD24lftGkq2gUai+9ozTrkS5LWsHRQ86v4W4apMdCZ4ibRVFe0jzhwZy41MXqLlLsObO98NYW5E
bUFFn4wrNEr4+BV/zUgklKkA85uqMNjS5Fo6dE/+Z+PrhcYjlYM/nzpgX31pYTpveztnm2K6Dy88
aVBXglyqYnnm16G9Zd72zSopSIxc2orVQd7pExmhLRn/5jQ28Ho10lW5Csyl8r80Ldvs7HEymgYQ
XYIIhft9DVx8R9EyPojJ1PIs7Lsf5SvbFbva9k0OJBDeKdmYKbRm9gMdzWjnEWUrrcIdSxyk588x
eaVgu4QkEQsNMvQasvQlAorPkla8CWH4hdfjnRSkevWls4fRUGZCVDFKeWaViqbVz9SuLT+nR2mF
VY1Mf8nevQ1/OTOzXFCR94JQepgZbl+aFeo1AkFlG7Qgqu6bru2a3E7cx1a8ahY88J0yzdVI5+VI
IWXlBD4De+MQvXhOKx3Hd3HbqbSqiNy8j4ONuCPTw2idSdga/PPjo87fufUuZ1qYHfUukl1sf8y0
ZvE08GiPpDPQQG8eTgIJTNTkdMHOnJRK7y6t1pmROYI9gVMef8f/ZW/KIJNFMxiI+WYrIKES2iXJ
9B1O8SEfKto7qV6OJi/j9enguLCT3mNs5ylpftjX/Kkv9AKJll39zYZU+1KsJEmItC5WWWuEEXEJ
UxGtoAyYjRpz2jXRvjsx3KobNy6t9URvdx5Pms/w0MKJrCPdVRbGdCd8x9pCIlvAzcpDK3t27rlu
iLVECarz0Ol+j+DxR840qqax1fAbli1oWDC7UvnXr2ZYRQyFnIKqIfkyW1GVbRMpkFzsZdFwY9K8
9L1PlD++47XP8hKj651q02QN4uaI2VAE+vV9lz5F5AHJYcLq7CO7U/31a96U622ZvQIYJObWGH5J
bUBqYRVAsaChacwvRBR3j+7FB8xycaHf+B2bRdVZjOwYIFGE3XYd2Wrl9Ate4k7a73qsM68kj2np
CyrGyq63zD48jSb7sQd1kEwTq55a2ZDxq6e2ffragMonsfFWIzFNaW185KQwf2LbgnICrirqmUuv
qjsvgquFmB0gdAwKQyJOHxfZXG4loUjk/vj4lN5JnCFmQ3oRDwL0ptycUjmVkfasvd8dHVbvhXSK
JUvaJxH4V5WzPDhFs2JyUwGTEAPExLaokac16v69By/isGKD/eMPupOxmT5IwZsOn4OKzQxaUKhe
PLQyVl/BFd74u97sEPchaqqhAcpsRkj4SCxVNYB4COM+xVT6jtfpEoDz3h7E0xKsjGDdRCQ9e1oC
rSznhVRjD4KzvylM138Zsy+3AsDA7RfeKfdsoY9WUZRJLlic5y6LPIq6TvbrM/DY9RcCGQYZbiQL
UX9A5ntheicPNY8Y1AmZCpCKgqB29gb0larts7Goz0LnqNyb+sOAc1hRQP5DIm8lSBVVPaOoojUf
LaRX7r0HuUvTs3PNyXmSB2len8sv7jMSBCoMuijRrFZBHhXQijSinj3L0qrfVWJAU6AMstJRlx7a
d0rAQIRdTMHs0Gdpl0HUuKrPUBa2T+GzBDf3rqyeVSSL94rOLxyxuw710t7sHLdi7uUsB3suu4bY
YMRvC2jM5iEqLoe6s9WGchFhOaq0lnLS2gVvejfy0jhhwt3/XiCzFdeE0c2YuqnPTYKCSu7koiEW
1O23eS0ZpRbSikMbQEFc+bSw16Zfnu+1S8uzBR/SRuYqtBidw6ojTYqgWEloMhoei0rg36jSx/oj
Lb6S4blqHF6zveE1qWn//vgzbhlgplIgImQBPoVlhd+A6eJCizi/l2IFEzAgCH4CC7qo8ykttkNI
tHP+50fdHSTUcAKTo2fJThzVCI2GVJZk80tHYBrxzYygzCYiEzyxVk6n8+JT/ChohCKDS2+jP8O2
LQykGdUpMzJ0ENMcP5jMiURb8Wnwxu3VTs9y6/Fk/EZ/N18A1lEkCFTc7spsTfhJdp2vkurMvWWG
9NQhIVjzMRFZgw0cvFMAcapWwAtXvTk44BZZuTFK8uHfGq+tdVmiDha8QXB363tU6qkSrAAfbLvD
46+85xGR0/ufj5yd0NwteC2UME1lRoaCBrhdE6fIUab1KKLGx8buoPawP1CgR3MKi+06z/tKXAJ9
06rEFUhBkCUTe0S/AB6a+vAWnQbbN5D6W0Az3T0ZFyZn+6BR0gjsVVV1riNkE/Fw9d1dGuqhsvAY
uFNAvB7b9Fi42HBlE2bQHv8dmwaqkXzToC1O0JG1N9AXYYO5dCOA6Cw2UlBKP57Xu4s4IXp/W9pB
DHltOk7jVsmbtjqra27feTEtR1gJm32sLFyg02V8s6cvLM3iY27sci32YalOQSTfpYxkelXx+ng4
d8o401T+M57ZmnlCyLUiyNTOSKmdmU/5JyysFBgOYSOnhM1sf1u5C8nEOxEguOpFjpM5TeKhy3E9
hU0XeKLSSqCnrn0jhG+M8ndJWNgjvw/S2fRdWZm5hMbt1QAkWdW5Ww9UNJq/xcSFneuNVRi1Hj95
jvDZIynHUdZsaYC/C7SzW4O1e/TB9rvoeQkhf2frYNeA0Heqlqnowbset1ZKyNyGTHWOu9dAgdR2
e2jRlhqYAt7QXdv/l2m+MDfbP13gx8XIuNW5SP82GcRV1M88ChaOw921FNEQNC2nDJ2V6zEhAg/H
GtK850ajkfuTCOimiJYAwfeMcKqKm4XlkOCfy4TlXN8wQxg2Z881PBGKuTXIzpfayu5uGMB+0M6F
8guvzu8QppRFBpFicy712O51Thf/+uAgHdGWWqJN0lDtgCa2uo9sPBn9I1jGQW9IhT2gFYZo8XpJ
fh6fzTvIH0D8kednkWpAlXeeB9M6V9WKLGvOXEqKVXHmPtlG9wyNVmaNHJdCkZRGw7HIgsZDlzYO
Gq8UU6ROi8awnhROvHTR39vBlx80W20lGrUmFdPmrHDHQKZZ7DDdOogCXQ2JJ3oEcDSkM8xEJbzQ
rcc3fiVDbONFHhZc470LAAJGmjbhloFAmz9keq4v1bYtm7OToNAO7jC73Y+Wchz2A7qhkVyPjYS0
Gz1fc9ty4Rq/45evbE+79eLycYVCbSMWq9KjqD5y27rPFu7uO/EUD8mkCegG9RJFmfnkYRSrPBmb
5iwkAJr12zp33MaKqyfRNRe22OQELr2kNuFw0MOIGgdQfPiH68EELacqjeh1Z6/T6zfAmQDJWgFY
kYL8cYtGzmHjgY1GpZ1uobD42PhN3gn1BxF9G0AmTXJGyhy1OvaZOOZx0Z6y0H4bccTqT3cPsu9u
ky3cBvON+2tJRpUQoizIAc1VPtu4cbM45JtTExO+S9Z5x279EEpifn0IBxvI2YWJnW+S/20QBI0T
bAbNe7PbRw5YPqxLtTkxPPLB6BtsxWrBv981MeHGUXoHJmcOyoGUeJxGWtCe4gSVXt5H88u/dO6/
g0DzIeBHkoZC+OyJJ2s+kyZB2Z64UTYZ7akQIuJ5xcI4bsoOkxlASLA0U58jqwnXe7CRG64dJzOl
Lq/KjbpS1+q6e1HXnsXpqc4YihFA06awOaqtMjvfNbZv8aSDv1vYkPOLZvoSoOVEVkRZDKzfswFz
o1qNCJbaEwotgYUXlQo6ApIwkEtyfNZiN3xmN5+ZU6H68e9NqxryMhCxQGIG3zGbBDYO1VKL+pOM
SkJgDNsM6vDhrjlG4rNUncTGbvmtzD9JqRHuwLS3YH/ucjByFdgqpEcFXOLQLpqZ13K/CLOiPwWB
TwsGuEf1jGpUJdqVsvByFab1vPY5ky0BjR3AcQAfOltvtROZzvMa2FJYgqtVCw9iuxVRrGPQ0wx/
juqX0iZ6iBecrKwS0adt/e1WhiyUZChf/Wod5S9d5cTodReciFtlqeGGJK+pzK0Bw33m6rWcGVwE
tGMhLt09ty7z+vNnKyWVbseUCqaqVmwePbAcQcXPO0baTxwRTSCxRuM//2V3cADVigBTYIPONmbg
i27k+21/ilS9rqzKEBond9o1Lxr5a8Y9D+BJ0uw22knvDdCB/8U6VGbwuEYkos0DV/T61wo71v2p
KY9i39AS/ceDS3CciQvYo8ARPrdStUQexmZCg8to1r1war/wHdPEXu8bDb3QuBLhJRBtirM9KgMx
g4dlz57YPGJozosJYs0hXXAC0+vjygoQHABag/GfRZ8IqpDXJ4HxIiFXGJU9haMpGomf60FfEZ85
Pp7Um15dnLYrO7ObF9vIjQKU6E/9XnvOSlKte7uiKAef3I3KkNIj7TrZbN47e3D8dcAt+PabA/9r
XsHFCyDVlDK9HmartFDWy2Be2nj9tqwAsOVQTOQmOO5oPB7rTfHwd6wiYlh4V0kEfvPa2NDIPd4i
MMblp4KzlMKqUiMRoMIUkqBSaD3mlg8J5SrJt2HTfARF9QH1KxoOq2LJyd9dX6AmZRnbCM/42VES
xijNuOlb+hLUxX28GsNtyTxFwuKob4IOTDHAkYLMo8sOzn02xaNUiCibBtyp+0GIKA6H9CSmVGWO
yZGf6vs+3jDloHvNHowKIvdSeSBpzTpn/LfIxmn60Y0EAA2PhAU4Ba6nv42juBmjmDsNiaM1DOj/
WwU49/orLJ/4bgmPdZOZnMxhdlU0hkBrQL65yrIhjfr/RdqVLbeOK8kvYgT35RXcRIlabMvrC8Pn
2Oa+7/z6SbpnpiWII8bMxOmOvnE7WkUAhUKhkJXpKSzIBsGJQl52bzPT29E5Ox3oqd3X1gDgmzwF
aKTcPLzcd7Wl1b20Tc15KtS85gfYvclwaOuXalcC+N9M9n0rNxi93yGqEqBtSPDmd6brGW2jNOwb
JePOe4ztDbhXG3cdSNwRK9dtEP7bdgyWaOfMkdicCBjtngUTf33Onfcj+VmlEbq5vP7zQcijwOyD
laYRUp3iRUkpe+zZ6ECrnOvnj/3H29s+1ie9tXq7NJJDZe82T0+HwwMYt17vz8fN48NsHvESyqSa
CvnDm87ZHoDkIa65s1Kb9XM6IDLLlS6gBh9lJSQPBcIji3zopvdUybbaacX8vKp0zFaAysPBCMK2
Gx6udOx8pJcVdxZQ1kwA8a42VZAAs/SgdR9Dn6JZ+XngJbORIFgYG0J/LtNZDe3+Z8yR4+Yr0ArF
I8YJIsAB106hoDUpDsSBO/OylSdm2eNl+7N44WOr659DJDT3zf0+y9P2AMdHKEMbJV70qEhWtZJa
FzHHneX8EHNQQrWnQcOJfIBGfNOjC2CSNkJiDJ6leUZdPEcvIlTv5Nge5LOQEtl3ZUkfIEAUTSbb
6dCIS6s/wHclTj7spzojY2oWa+J/N+9Gs6sgwcRiISDhDs9fz9I4NGD3qLB1kC8Eb9MuxMOYuOHA
svX0AzbE+3O04BgKXgOBTZ4VgG9IVIB9ixMGurRn4Q3odPBQf9///YUlv/p9agkm2S8zIWzAo/6F
EoiEfl2n26mSvblvZuGwvjRD5yQanleibsQwPnAPMUajXdm/K9NEg2tSZfTLksHvc4ZnaHvu/f7n
3zzWYc2vvp9a80YaO1bu8PszR6SCv/uDuO0cEoR6vmJr4QC4MkVdLjShL5RCgylv/yc0pX30cH8s
a1M1J6kX1Z8i9CRhnH+f/wksvNev9tqsGZj//YWBcIzbVppdKiboSSOTq6LlyGhd9N7/zNwD68xw
K078S9t6YXHygqwHfk2EBFENpTeNHDmCWxgAIn+BpzNHazhsftaAVAvJ0dU6zS5/YRRtikKVphgm
BCxknfncqI9f91dq6VBCjEGJCSVC3Jroe2bMyHU8zAJae3afPXF6vu1Ie4ogJLfrV16+FjbolSnK
K6IwHBQxGyHn9h7vFFMMCb9bI1tds0E5htahYhEIsMGWeq2T4NCuTdh8QFEHioobFi4F6H7BvZza
O0GisA2TcLPrAVWnAzhgg6Z2JGt2bm7QcxvZhR1qtqAGwYsMjtGzj6dr8dPxHcGOT4DRHtaYHuZf
ujcias6YuPCqLMSIwMjvrVxHF9fjYhRUDohrkpTHEX47rQnwsb27WhNamydqj4i5VBX1rKl0hrbr
I+DjoiWgtyB7XNuMCxHgakHmzXqxGWVA26spgKGd/2j9iXXB7I2V5Ghhv1+ZmD/hwoQvoWMhYsDv
L2/3/s4zOrN32JVjciH2X9qgQVYRGFLlCHSI5/CxtZMXzViT5lw0gBQbdEPIsRU6zVUin/cArkI6
QTjDB/j5fsRa+3nqmgzdoiIXU/x8/ROdcnsaIY9+38JS9gX82b8joE5i1eP4xkMAmJv2cwKvehzI
91aznzbJyoKvDYYKJsqYZ92AaufZkEarb/X8vDKUxd0BkVm8PqIn5KZQk8Rp0LUcOO3B45qTkHzX
Br+q7bZwGs8F8P82Qi1Jk41ll/QwEhiFqf2vS4lzILz4dWo1WKWUyrHFr+e4KfO6BcodCUJVa1nw
zSM/8q8rO9Ra+FHYxXUGjncDysAPL5kjWdyG61cJkRfjyMV4qMDeT0KPoIXxzLlLClX4c2EbK8u+
GHYvbFAhHevB5mGEsby8oDQP9AfyFeh5Nz7h3YeHhzW46g2+j5672c8vApcmh4034HQ/hxtnrzzq
z0/QSdq9HQz3+ef+0BZD5MXIqHCfT0XVh7GG1PIhsUTHncDjtjactdmjIr0YxHmkNhhN5NQkdLc/
D/fHsJTqX7kaFedHtCZDShfLs9/5h8w5nx8bcD6QFTPLjqaBAA30kDyw+NeLMsVqVjWSNKuTZuiQ
/EZzzHO+xrS3ZISTUDnDIQ9mORph14FpJFLzAOS6umqPJoebEZgASLWSRywFyksz9KYp0GU2tlBF
UO1wg7u67a+Aj5f86tIAtWO82leYZoIBIGF+ymf+7W+0Hde25VI0vjRCbRMv75txYGGETaDJWBPh
IXfkI7f1jXqT/x/O+Utb1EaJSvAdyQNs8TbnepvcWUvnl5cE74AK3sOAvqCiPriPwOw8QONj0tBL
SkQnmpATreyUJfcC+YWECiIqONpvi95FYGnkLoorTxBwA3oTjOo126Eaoxc6aqKIYjtIo778Xyyi
5qICf44iPF3zn1h/bHJIK5xDku+Jv80He9h2B30D9OGDZHwxVqsPx7XVutHBmCMo2Hr+2yzlGmPu
RR4TqQL0KAyJJdFThvY3MNwZPw/gePv5Qfch/tQbFfhUCbxma9ntbzWWvgVcfgDlLyx0UTslxwdg
picLR+DLS2PEe8Ukp9PjI3d4+gnMwPzZfN2fb34+vm/szjAVtOvOnSfUzs46r0/ZIpqPQ1hGf2X6
LIM3twA98/agmxyW2ztHeLMDjpisjnrpNvcLVPlP69S2lzo+jBoe1l9eYH1ncbHuObLj2+9btMo9
gfc2NDJ7DeS2mGtcmqVWG8oWXCPXMOuBGkz9yrYQLZ1VXO7P7eLmuZhaakmHsBBZv4IVVjaOMxPp
QHCN5IKVJHaxhnA5Guq8VOqmZZIOduoteBFzsu8f272UGMBXPXytxFBx6XC+NEadanETN4yUwJi4
nwtlfUKEjXfSHv+AZeyjN6NXz0C6Pnd9Dxhxt0vlU87NPMyFHhYQcmoIc8q+QQPqG08/2+fPZzw1
rBy80pwq3vg03mDxFIwHHkmmQmPj9bIUq/0/Kd7bW+IoKFIpRLVnTtBhMy/F2XHE08gBhs7qcWqS
v39jEJZDCrjaFGYDyGVtRKYK999uvn7mgpZvZfpPYf/8fK3GvOXgg+I/YA0SUB00EEfg/SQfUxSB
apN/KNwBgjjn3A6s4LVyrNquie94fzNb0LfhERyLRm6gbdu576w3WOzfCHjxEZQXRUOax1OCjxCO
iSugoTV5Svfxs7YvYc23gl15WqNXnGPLzToBqICXR3S84Yp0nSGVvVIJRTmhpFt0hT6TQ+lIpIqV
bbiY7gmcwCIHgyQVKAGvzRS9mqORr4R61BsaYJ3J6UVANAwArMwVz1tMxC9NUYGF7xlBTpVcPAOm
NjnSa+YEOlfa2sePEgGIyRNQ7fyolm/IK/RHS/nTpWEq1nQqSFmFqRDPlRua2H26jKaBtYB2C4bj
wDXACTwAahoLPBR1R6vqKAT+SJnORV0SaXyNmqcxsktRsl+HBPBkriJitvZktTA0tAzhFRwgPPyT
hu9mgzhGXdOx550mmbXt/QV1UH5cY+leOImurFBxLRGbouNxbztH0o//ybR6B6WXyUqGr/GrAWWF
Eqy+Mt0evdjtcz8KmIsliVeoHRenXaIIuI6eC0iOeIlgadNLHeC9HS13fqYXXfUEwHUt6p70HPDW
yn6/HfC1dWrARVO2Q9lx/ZntjAkdEGUjWF4ekkJ0ikbUZWVTxfwOtEwrdm8PENhVJdCZCWBkZEUq
4eiTsVVHNQc0abSSbssoNZnyCcjNwhTjQzD+VJoV+aAQG3aSBN0OTXkEnNduct3rvpp25TxbSAXw
OSACnLuKgWX9PUsuMlzR93kl1qrhrPytxYepeiinTc58dD9yB+qFJ5yh7WaNInIhTFwbpeYgFJH3
ciLgWQzbmCpXm1VLusEtFQhURptxfGMaUAU5at7/yY0xOvYcqAmZkEzZ5yjum+x5ZU3mA/E6EF9/
DxUh2bLrQ3j/cJ5KY8x2SoyDMTflDA2fDz53Ggkf5cYqVuo3t7w1C6IaUCigxES3X05Jn5dc1w9n
dsv7uiI+KvVg+7xk18VHpL4LilXK6SFKwMv/pKEnccj3Re3EkyN0eyHR0/I0cD1pgrMw2rJ4VMNy
JbWax33vA6l16gK0tdUsUIBRL7wVGhPYYRvsmIyfVnbjTTMw0LFww3+ngloBJR4DBpSew9mvXmLv
SQHnM6qg6MWPC4uRzwoaCEdDAPgJU5Buq1LnvT1TP0bcQ5U8cbzF+u8rPrEUnRRA+dA0gcdwNK1d
n5pSOBWq4HPDWUtCdTCztIh1X4zFT21UJyuTyu8G+PBjJZWeyXLDjomAlMQz9mefqOlKEXKeZ3od
FHHumYObAORHRcpIY4YsqqfhnMQZVlvKREeFvs5KLLg9aCTx0goVEdEYloRCghFLb1Fvd96u5wgr
ANz6yfRvK7O75FkXtuhnADmqhJSpYStmXCZ9V9PvyfuQP/jMDQXdR8N1EG+iQz488eMBWCtpZagL
dwaMFQUjpEVQMEGH5vXqBqFaClMmDWcDVFTcZKSdSbSKSE60H4moWi/3x7twzby2R+2kTM6UEFtg
OIt20jyBIqlDmLOQT2c2YPx2vxn/4O9NCJGaEeo4iW2sPbMtQFGuP4Fy6A7zIdcSP5xV9j1Rjw1b
EpT/zTzaQJChj3YKhCF7Ljy2cWNU+bvcfI6QKZoyB/URUNhCquk7L005tcRh1xRoxp8ep8yOa+mg
Mt6mVnu9YE51UzoNEL692OvjygPugn/i0EQZBgBFvI789u9fHFVVm5biyJQ9EESMKSUpGaTM8k5i
6dltGB+UTFzx0gUnvTI4f9CFQRWvNFEkt/05GrnDwNVOmUK+qV3LXed9dbG7UU2WQFSiiehoQvcU
WqiuzVSc1Pl1Uw3uWO5CryJZBz7X8r0qieB9qSgzt2uvllQOMltUWOSTeCQDU5fMUtnyVFZAG2b9
4DZGuS/I53btYYkKWDcGqJkDR1HHMOEwuL2wn7lmKm9zf0MtzNnVCKhYJeRqwootRiDHgwlRYb0t
iOebsQRsNw/hC1C/Fisxg/IGeky/l4MLbxj6copbBia5UsBlDb0pepbKa+nhvNiUM1wO7Pcyd2Fl
9BNPK0QkQxVYmYU3UE/+caXt+DY3k3l6/np/Gumr938OShZEAYAvgBOoeWwqsUnFvsVC6cEJQX9+
dSIiUFK1BX4kIzT9XW1XZu4eJtQ9XWaHNnUjt77ufwZ9saI+Aw1P11sgAs5BLVr4Sxw53eijvUDW
y6o2OzRFx5HB+iDxQ3mXlVfi8uyHt7P9X8PXbkDPCVvFfofhgwzo3JseVI2Lx7Unb/pB92Z0c6px
saZor42mVKsHV63dpDa4Fv1NoRHH3UfZvglhbrKDRHLtjxhLZOxUoqJxJi7M+3O87L7/DpWKMh46
Q0sJGZZ7Pq1W+lbcCHfj6xF6eVbhwoMf93mRML26F2PekIN9g6FGjF7jSjcphpc+loEpIM3OrBoi
YOAtgwhgYoDopSutvPMcMS70abKRYDXaAenByu5ajnsABSDdRDGEhgSjoagbGw1buGXtejByf1uD
+ASNKdzKZK8ZogJsJaNRqOhH7GKrZ4izbUHpcH85/wen+ncsVIhlBr7r4wBbpjHA5Iddy1kAN4Ol
vEugzmGANEFfsUjdmP9xY1Q/8KyDrEnSKIsq57eiF7GDG6LXdUgKUjUVSbrvNpV0Bb0JUBpqrBba
yPftykt79MIsFaKA3xylNMBcDuyTBiqx5NUXwcjlr5wodAGQGh6u5tc+HKDRk61E2BG0TzWxkxPT
2eNzXP96cPDe+R+1UXQCmRoe/wz1NdbceRw3sQgXQfBPKSDloVkL+ELyo0TG9Koh6wohY/bFjyBI
ICWsdT7sLGZ4Zrw1L1o8bi6MUqXipO2boE9gNOPTB5XJdQlSUVG+Ree0JIHlS1f5F1FJHBb7NciQ
Dq7xUdA3v3+mfX54YvGqBWw8FTpQTyt7fuIQ+qUUNd7m3AqxiYrTB1daIoQNW2V0ShAx+YIRxI2e
VQW6yZ66AJxQQe7E/q6aPhRt3ybeNvVXjge6dHrzcXNQvYjcfRX5DDQuENdkyZK81Gi0k9fawmB4
1b7HlDxyo1N43YrLLx5L4CtHxRbkOehyujabpXnqTf1s1vPRKW03gp6kPlpgtM9pkExVZVbKp8sD
vbBI+QGk6HmgAmBRemI2Z+/EbYctfyoNzQlXUo7lwHVhij4N0zAJSnSHu3VqctbZM2RDsg+mDIbN
5ACBq/vRYzm1uDBHnXtZGWYRbviDy3DGOOm468ku88OkRvGQ6avkj4vB6sIa5c2BqsUh2oEHt8gk
Z5rajV/qIOMBGb8c2QGIOkQO/+pFYHNwz6JTF01ksdNNOI4qwbg/8sUDf2Z+n4VggYWjllSeFCYv
fB6f0tp8t5f4cyGsuM2tn849weAVx7spqlgqFZrzGlyXfs6N7lsCtgNExLWK+21MnKvD+HUZRCSq
8Hunvdh/01gL4VjAgOJnZ6bSwQ3kg00gFM0SPeiZ+M4X3df9aVscE8qP4MtnQXhId4h4I9s1ky+M
rvDW4yEhghQ2c2qPoIG8b4dmy0RswZAuDFHrw7ONyI4jDGF383rzB1TRwmZ8EQyOhFvFHNBQXVvf
lanIBNIJlaGd+j9Pa3fP5dHi2UtkMb3Sb3n4YoLxKCYPaMoZXV7WfXAJgtzeWKPjud0TGChe9kBe
AC4smS5zal5ZZ3ICgolURQ27RcO2yUVGPazN6OJYLuxQey8W+mmqRGl0I7w4E8jXgK+zeq3YB2BO
V3Kh326L68P6ekzUwcBwSVg0rDK6gwVtXbOxGkMEkWm/VfXxQCZdMrX5j16ZGThAYrtAfNtmBMJw
EUEivJqB32726++Z1+BiHctYy2MuVfE9uColkeXJNVHWRr1sRFVBAADMPkoxlJGhSwS/hxFZtBqQ
UI5Q6BmalbC1ELDnofxrhcqdtSkvC5mBFTF6zZTH3s5QckIOlAgfPYhVQOQmDGuki7f5OniOUAYE
FBVbAfvgemRioI4d78OmEluR9rePbKU5FJoOBquVbb/gpNBFwGbDfYhHdzEVMkcuFQW8Hg6uF5Pq
jI74ZOcdq9V2u4WlQrcZ3tWwr0G4T9N2NJw6anEdT24RsZiz9lho7hSW5v0YtpA2oGg14+txxsAI
fQC0RdMM/RRNrpIf88fKLTCqtNgILVSej+CXa5gO67Z2KtBMnQidMIsGczB1QjDwhgZIQcKoxBlG
p+4ZcsycxmLN3JxwCWLM79YSAn10OXOtqHW7dNdW539/scfkNAfdlwSrNbgjefAYR0QcIMB49qNI
b8LNytzepubX5ihPAdcHcJUNzE0xSED3YpWQvjp3/dZ7jEEerTCmKJiMiIJxALLY7s//zzztQX4s
M33WpJPb/FWfQW4W5RtGsTaNXtm+1UDGeyZlXdkct9vwasgqtQ2bcgqKPMsmNwsLXWTfSvl1fAO7
ot73P/eHt2wJXYdoAUVZXKVCmVi3CU4LBm7SPkXMM+t9BNWP4H3na/z39EvDP746NyPIALhwMHjt
NarWtWExBpMbtQq0rUMzLkOCA5dBIRHaJCV4oLzE6Bh35JiH4qNr6pXHI24ey/VZhVnFd/zCcFFo
psY6JRNfjE0yuYGTm01g5MGm4HAyeU/Bo7b19Kf2KXsIvtcajm9zt9ksMJPowWaBQ6LM8inbsJoP
/x3R0CqTFkBQsDWIpIGUQals+cf7K7pwblzbo84NPm2btFIRi0Z2z0xP9Weuo37KGnKokmJyUC9Z
SQKWJxYTCt4dUYB6DxUQCkVIc6XIJ7ezOks299URSqLzH0dEJ9NXpLPEXzkdF2PQhUkqKKitMNR+
X0wuq3M70VC2EsBda5UI+rXqH5/91wrdy1opftwFE6y0ZnbkddBRB/q0OT7+6ci7b3B4sMKF1M4h
ACzoX/eXcdFZL0xTIUAZ2aSJWYSAZgL9plhCw6ICU9kxGJ37hhbqPfCXC0v89cYEp1vDSTksiawt
8oAkpZMhQa+APecJEOvnIgBJbWfzrK8XBefgpqCPtdO0K4F23v83u/PiM6j7aVVnaj1ocCLNew+1
P/Eaz/ZipLv4fTr+TAIoHINyXsu0eFS9l0Q48qURi2t334VKjoLCILYC0ny8VMvUhGaV5NVJBa8Z
rEAXXyYgIItNs0kMxTpmRNhyAGXJVrYFoUj9ump96bi8tE7NY++3dcdEsC5vJQi8lnqqB1a4rzZg
pgKIFx8AntHKEPfRnnHEHUrsZOV9kma8+902wGnNeSQurTIt5ZhmHpf7Naa6ge4DcxwsFcBByajN
YiYh4gy51xvw26KNKLF6kgHRs5aPLYUH6IcBT8hBvwwHzrVP4/lrrLugm9z8pWn1+LE6Zyf+U+mM
7NC/8rtGF/QON5Js1x8b/f5++lWEpB350jblaIqUqJnItpNbmiUZbd6unOo0ON5P59YPKLuIRkEE
29c/3wv9BW3TRqt/zWLmz/bh+VmFMK2mPybk09ff7XNNnJDUhCG1bn66UJIw3UN14C1Jb+yn534n
P67llEtx5/Lr54T6Irlrp0Th8xQzB+EHt9mlbiKS+xNEQ63+cY+ZjhuqUCBr+5VEvTBR1FkyJvWE
2O0neykP0BAFJfkNw7KJWfATs0/7Fk0ZWd3puVyYiZKXTgoeXTwP+YJ1/2OWog6Yk3ADgU4vqO+o
w7lhO24sQ35yw/KvEhyzZCW63kYdDFLj0J4B6iLIUlG/n0AyxhMDSXUBpTvFbutm21WmywUbkKaY
FXdVsMgiDbxespCvxUTpI1AxPZcvLAitc/RcJ9YAmljeGQ2ZgAEuMfvX+zO3EOaAegJgDng5QINA
ZXJtVgrYLqv5ynOtIjCnV8iJON0f8YyUKql1uyCjI75C+5D1jAlSn6c18NzC4Qz7EE0ACmJm2hKp
YTOpL/Rt2njgEoV69JZ/YQ7xR/Y1EN7RPrQ9qLvP5amxAevYSLpwYg9r+su3QQYEMhoPjjMWLRMQ
jrueADXgPK/gZc/109gADVY5niTmhAIZCpo9vxLSfsuU12Hl2hqVZHFNwWnoV/TwQp0T5hh+MmSw
tCNv96ZkhY81SazYlo0BZAghOT/KBpjWD68yeT1wenrqncFkDd7qbDS1kMmE4oBx3x9ud9IMskcN
l9cU8LvQtXotmCDsHvueG4BFR2ycdny8b2AhUbm2QDlcyBaJ1wyM5oo2Y0lvtQ0NRzD4dK/aM3Sq
njKbOwVrtbSFbPraKHWYe2kKMOyAYdWPzW6y4emg0IZenr4Gq1jYxSiHQDgWynEgvqIPTbUvgnRQ
cf+B3Blpy0NqQstbRCNMY9+fx6WNOzMvYdOAh0iBoNq133p50zdKwDFuOkIMPTh1jrBLngAoZNE9
xjreJjiMrvQs7vyjd2DcciU9oAeKF0UBsPG5jwzEQzxN48qlcjeUhQC8G0p0fviVFZAVyUdSCbWe
lyuDXTKGJABVOowVpWzKZzx25OV8ivx9UzvZCafLJvUnomalEUwr0HE6HMzjujRFeUozVhVfJLG/
FzzPCQe1JUzJWGWNQp3vg9YJVQLWX7ui0JdL2iiV6AyjX1RZivFV56MaGeFedmJEW7jon/tec5PU
/WNJnMM93ihBmnbtNShFClkRMPCHBGzFvF5YiREZ1Q4l3QRJi0wGsyK5lR61U71ZsU2/uNO251W+
yBjkuhVBtQfbmgActn+WJ7vvN/4+dIbix584UoRf900uzivSd+hm4T0HZJLXFsec95Sawbxyjc1L
RjmwhH2Lcki4eY+jo4Qre2J5dhE08eKNGIpj5dpeHvd8MsVwnilMnpIhN8ouI1wNiQfBEZ6D9IkP
wShOBnVX5scoeUiUQq87u4OkRwDqheKbR+/n/Sm4qS7+zvq/30RjU4GArUDPgDnQwNcLcSZv26IR
aOwRJWI3d6NDAnbbYh+yZE1MnAbG4wBhBYCg8Vw3a+qhpno9HUHTZ20QF/5eIly1j/4Wr957AYk/
RffdYTsJVg1tQ1d4HqFpviaUR7Nd3hin1p7roaWpFjBegmEoNYHyPKafYBDX433oSlCkJ5/jDuT7
Twfm1DGkX5PDmHfS5UmPwYtorZuVYsGiil6E68HnIsJj24v+3s/stD3WwcPgnXhuXFnfNTPUhhay
fuRK8Gnv659uC2XU+95DpwO/g5BFBRJtv/IJVGBiJS7MkCAh8KrduxdWjt/GKwU9mkhwXii8USgi
yt+o7Qt0f18g8hzu2V2wjxzVLix1C/zytt5Lmz1jyl/1Hl0syVYzpn3xEBHv6KFKswGdYYVHqmSv
4U3//pCXNszV91AnQJKpJfR2WrxuVy+d+oF3QJK3RjP+rd7V8nmsDThP1ZtM9VW7MTo9ShKmzxJq
O/e/Y+EguvoMaupVCDIzIY9pSTwQFnsTiH4fRMaI260Q25G0Yu3m/RarIOGBZaat42aOZMqPqjRQ
Sj8fwn2ANlA91rnXBnR8I5nQtCuSCRKDkDoRj4OJgsPPuGONoCT5Dq1Ua6fEfJZT+wYfgvKu+Ctb
/pv3XJwSvZKMQiD34V4DXF4imXDo/QoCOQMJNvERxc+9tHYFWApUElIoCRcwXPFQ87neq9ygCfKg
jeE+rV20qQygjLMqZRuJVvgwZBtBs8TSkL1zEn756OYOVBf3IchY31/xm+L6vAaXnzHvxouhM0ka
9748hXvB/+y5Wi+AF/XqY3ryUrze79rizBdGkZmy2KKX5/W+9YWzUkZdHxhqUB3jjY2Kl0MV+AjV
SrSP5Vc1AM+ypEucR+KPHM2OIeeZWbFG4fB7AFytNXAJCC2gZZt5PMGiej1gTuIh2paUw2/zcY3y
iKxD21Pnze4k69Mb/u+PP6f30YjhkBN5rUhsBATKVmYBHMOEbOWb0TvyOoFzFIDiTQtJzh4XI91A
GzDZ+UaBQlmE0tjafWKO3TffjWoAxLjx5CLRRApToYEyDxDYfVecQwYiQBWQZisb4Sb0znODDF8C
iJ7nobR2PTcJyLd9L++GfasUpAc3ZhytVYk4umdLwZ1/ru2hD5SF1gkeN66NtA3TJ1oQjPtR/9jv
OmOjv1XG9Lc1/Q2qnrz+ZyCvIflIMYNvognam8ywZQe4Xv14PmqEI8T5ODt/0eBivHakMp8eHgRi
bN1Of/9Jyba3ILVITigN4QKb6JsZVHPgbPzPyvjp9M+f1px5exK913/ko0h4a1aX/eosCf+tXllP
KnpfVQL5SnJAkU06okRvu4L92hvvGXl2E2K2+v9yG1AzQqVwasUCiTr6mBF7qs8SY7B/hwyuCblK
xdGylXrAb68T7UkXC0C/SzJd3reiAnO7/Qekg8FE8ZITZ//14diPe2N/dCoTf7nmdvtpu9+V/bYx
7o9XnJf43hdQd6s0HCDvzuEL5A90yriy7nwcrW/LOpkGWufBmmx2xJaJTcyNeXD1l41rEnIiW2J/
Gqq+5pLzjr/3NdThK4+i6CsTviYmpfmm6PXKcG9T9Ov1ValQ3wVyGGk9DDSVg+7cBIfcT/vN/JVb
M09JBqd3JrPeQdM4fGAKUIZkb6K/FujXRkkF+lpVQy4t8RF5cWIBzgXWmY9Bj02Qo8sjqF0Zb5dL
qBkzOx/YHzwdxxD3LdaSu7XPoFJUsIV4fibiM6yZoIvs34452K12Mdlr2OFngs2nwwfeLAuUSg1x
bfO0td2nV0HXd88P2IFfa8t/exJzgJOI83MDCsvo4aLW3+s6bSzCLtmnPPAxDpTd6jwzyo8wewWd
bl5HRsq6PmhExn3v6Sw6ilFkblA2qyF4n6ys0y/9JOWNGjdTHaNRES1adEOFwihRLzFTsn9jSGcY
jeNDepk5JMfByFQibSKcTCBUsKuN6mCCGlv1iYdgaVR4KoWqbbRvnrM12P/CHPG4VSBP44FWBHMl
NUeoR2Q1lwX1PswgQxHkpb/HYQSZ5sJjbY33GpOX/NLmQHxsNtXU/BUziEJmWp4eYiVJjGTMAitT
+dDMtDG1+zpn9tBJ8c0pZNe6RW5PSnwr2IbUubyKahXl6QMvTkrOR/W+yN9boTa69Cka1lRjbkPY
bAQrBc5flIhoFlE0Wgdlp8GIPFdtzxqoZHMd7+RyvhI9oD8xx4drl8D7AnxChuzk/NpAnQ9Dzuel
UDHDGVlNIEI8V5Qm0noh/yC2Pvfpi130dwqGhNVlFhojHsM03+OoyomN1iQPDPRjmrlVD0YzI6xS
7qPKSu4wjkz4kyexDLm4vNdwNRaG1koKpOO9lnvHCaW+lyrrCwhe9VLMk67qgKLsKqbzNwIeVeye
4f3B5topOwetEEl6JAeDQEovAdBGYuPWHsF/i4f8IWc4J5G65BVt4mpmJEIFEeyoF5uvcojUlyov
AwFa4owAOdWmCyODV5LphS3ruo51pUzzsXCloh5Kn4DnlI1+AkHxfPT4qZ6mdICY1v1k5aKU5U7Y
aulohSBv4SMStG30B6xjEpI5SMo3RiR1EzKJcIT2i+w30wiplVgIK9RBYrEmnBzIIJGvw0g6iLma
p06tZWiI44qwQOUWVUm8DQDVx+H23sqlrmAmQV9Txmpq85Pchht8BIA3jJ83X40PvwE+Wcyhc+zV
HAD2LMBwqoKfJF0kN6+56g3YzlITyjuxZ6Z9ltZc4ARcNjyWSVylpM2lwg0SuemMruDqhyFl/dcJ
aoJ/KjHloZ3TV9Kej2KtAX5pUp9KhddKO2LZnCHJKDa9wY0d2KbyuEPvdVFHtT0UauxDyrGvvgdO
0jhDUvIqMdCqWeJoEqBAZ42hEHu49bESiBxS/ruUNI+xwaHA4OU5Y2IzzNUBHdzKvNCD0CoSUZO0
CfQarHi+DW279AxlBHQitY3UQN4mZmVbySpOM9CIUk+kxutLiw4tJcqsEi3i+6TWEMb6Ki6OWRYk
T/iv8gRia6EQWmlVeA2ZxqR6yL2Qi3b/QdGVbMeJQ9Ev0jnMoC1Qg+04HmMn2XAydBAISQg08vV9
a9O9SGJXMTy9d6d3sGLDF1uZuUx+HRB5TJIsYt8GNQ8+JBGJU3Da/McrNZG7XA0CoOpmsv2sYDyZ
26iS8u+stlq1xquFnjKSL3m7hSR/2XI/YNOdK4dwtZutbbvpPUEmXsHZHyUa+4fmDn4k7Dc0urVl
gJtGyQZZC3vq5jZUB27aOBqbdGOVbRNgt8OJ07IyC9V84SiA6oJv3zjHSu9Wg/mLPRH7hGQ0Wo0I
bnbTAGeQt/rFhzz7Xu66uMwsYf9KOCWxQHWL5WWdWZp2pdrlZxm3Ha/BhNtyXgujWJ/XBcna/Eht
vPfTZsljDXts87gTWNdOqZwUQIzyKLIOZIz7FfxG38OQVC8el/LFJoZeFtwprFOdXfjrxrjPbTYB
Je/S5AAdNymTfxzFNH8ThAFZLCs2tFmggLOsG3EN1IBnra2DrT4T4Wvc1bTW/8EeITEmbflxj5xO
vP0GByBvcwPbEgT8Zl86rDpWpgWCRZe23hcF21Dw/COFm5p3gKu330GGcJcSEad2FCV7kDWj+rQ2
bqTdza529bOc8QvhyBk7Og2YyOqSIfwokiH7mhm/Lq2QsiGnYxDslOjtdr6rkmCdcArogXOhv61r
KewX12QLLhSfCAoazcTfxXg9ddZafMbpqJamM6VIp46sE5InCpXQCK1mM7xD16FBhwywDrTIOMek
Vhei/HtbqLT30jOK71tVAlLEYUu/1TAvxh4ARPV7qw26vmNHiFLHkom/y0mEX6vXnHXNFPPyWsS5
0Y8LncBI1vO6t8JvLL89YygKNDPbPRngQWm5rFCusBoYa7SO+kjy6wyX5m8bVlrD9jUk5SlP9Th9
gfx1v094HMDcYBr0rU9ynnZFEXEPnKe+OqXpHMseQlKPKbk4zNolg8i/V6lRRbflVjm4/mNCTzKM
2dZO09682Fmiw5z5aO9kxeYPJnRNLrWV4pPKnGx3Dd0R/JsEu15EqZHuNQ8H4edFCdo8MkYn7MpK
yjHryS4yC5/87B+CHecbOgQjV7st1fK4H1pVWAZBzBvFqqSvAIT58uYzss9fSGJVCp1gkV/gmxph
skPN/w462sc2Tw/ze7c1NScABNMvrFT3bxGLnW/rO5ryxdra6K6R9fZ+mAWcSL6GsuzgKc7hXqpF
4i7YykiP00It8ORpDFbcFcWwY2VnM67yQqalcu08avW+cdDu17SypLrsZRyeQopzpqu4w5cmhah/
h11q/oQtOs50YoHD4C0pN3AVRT7o9THsa/O4VusMHb6u8XonGyRzWE01pLzPfDnGB2I8Yz1LUle1
e8ylPMnRUFDpAz59l+L5XLsK+iVcxnlehmeLpTXv6DMQTYFYjvJ4EExH/L6taCKc32ZcuzQDhtwx
rB7+ARl0/aomz35gYvMzjuc0n9qSTmH7svtB2ysXJLxwSDTns54SdEBLSRU4nSOSU5JYw8/r7Zf1
G2syvN68wWru0ay+y7M5oR8wiiCdohkzN/al3KxrG8R4/hyxlSa0Ay503SbEF79yt5K8k/D+PzK3
iuzMJFDcdkiTIdyVesPudZCDEyKkdhvHN4DwlPfC7sx3juUJ1DJBVcv9GPlYv7gJGwXbVSS16dya
OJSImza7RzkvIXFKaqzTYRIPdzfQff1AUkiydnwPBALpZTTzBVlPhTwhm2/8F0oe1pOYy/oJcqIb
bpLXnveLJ1hft1de4wWdoBXrB0ChW0+8yrCeca0R3NONOX7LxY4aaoeMoKEJ28bMPe5F8kSqOQ4P
e2oFu5YWf3oJA3XVxaXKvNdTI+fODeue3BJuuH4Yp4k8kGFc/8q5XF5j6WLoDVsgKjgYPECn/VB5
DkxRFfsdPYpCfFEk3rIRRllTPJHYHNOqPHPpeQype0GclRvfVM719tSsOxvfS2Oyb8IorIPYwZzt
D5XJojuw3AnLZuGx08n0IU1IgOUWA0gmdB8oNybo6PuCoEftojkMZB1mtZ/Kp8m/wy2r7CJ8L/66
jhXHSbaxNTsPRi/o9NCBQscjcscwI6vKnS1Pp3tTJpKeVK2bFcZj48vrmGV6RJIGzVjfrFpiUuM2
Xd6GMKRjn8Rh/gajifL9mAxL8aV29TH3x27X8XKwTUH/WeBH3mGcwQicBu7kLzLSenwb8A6JlhCI
wnpvG5+gy+LoodAsNLWPb4orl32V+FSqd3XIPw2ejp/ZUKXreTjwH8/MKF7UhAGzpRDzfs9TEliX
w07zupPx+FOapGGndGjEiwBveK9cg0nFTQt/G4dy1neI7Ehe89CAAr6dt2gtl6z5CziB/QTNFeOr
GHiDZEExatd6u5XsnDB5rB2zKfaOlKsa526SDjmYiuzJIx2T8KdYXNO0ftqxdoybCTsHSYW6ggef
xrzF3r8Cf5qN4i8bUtjKhbLbP7Go4ZuuHaKmNErj0uVT2Zg2b+DWA9e0jdNpEDUWI7tDgOSN0okz
ClmCNY9zPX6doTVKET+gs2ecIdXS8ibKHyrG6CDncxgp4uTxHgV+IBBejLjKbYPlzhTTx+Lif6mp
55eUDwesfkb8oahqw0nvDoVxmjXOeHQZ9DOTZYXzn1TSwliQx0c67QyTS5If4oSQ0PyyGkZfbKjF
xxrS4cJlBj6H0PLCj6T5HAkXXxyR7iXZkmHolmJIi1PutvQnZQlwG2b1jNthmqJP5rLg1yZnNW6o
shW71GOizYkhFU3eZzZZ3WkqPeL6QnIgfwQsf1H0e2E2/xWXCD341GwA1Re6EXBNeiX3Y4mx+FQG
rj+GDLHMAP3R6rfHgg3jLWEBbrrdZIhSMoHT+sQ3xTDcaeFgfiuHYupLqxLVY5Q5JNr3AzQR4HR4
uJaaraxDvhLV/0Vf45rn+8iw4nDG8vCLm+luULZw/Dxi+FLbZZtLcVeO28SvOXFF1mcJdjS81FBm
CryYOLOWSzESN/dwe7vzXi8I05KJnZ+UKwCkJOOt08jyBe1ZEvIa7vYNY3SrsC5xanF2Vt+tlOVn
bmYMHWvhM92SZtaYsYzzX4ndqGh9xXkJBgBCO6j9Xdi6qMZmadW4HqcSlTrtsg10e1uxUqLV8xqt
MJbh2YexhN9aYNIAuFV49SWzk6DorNLmXk82QCdZQWbbHg1Zj5YnFLuHm6n+PmZTrtpdRgvZbYgC
PXYh6VPIVbG2ix4r0FK25FVb7AJrtZplygJ6Ihv/DGO9JG3u6DL3zFTYTD2rVb4ozsnfpLE1EDbq
ROyd2RbZ2aqRFA/lAv0qxSbSN/gHi5d98aY5FftW760mYxjbTWT1I2G0nLpYgCZpYdkGO6LNhE7U
Q8T+bwNxgxSIwhXYAEfSo0tcuTzBYYahXeRc/Ocyz7+mnI3y1KwbXsm5ks3ULeiasD164nndI72u
hINilvhMZeHic5KweTsnGQoNKoqu3/HksTfnWQOkLmEj6VO6KAgDZbY9haDG7bQc8CP3QeEC4Gco
/yzGAjuWR80nTFCume/zI+NLl1Sr9F3lrfxqK1ALYzqXHj8UDSxG2eDKljmfsBYduPk0+TK/1th3
BZRpQjucKOyjvghQiVnL1kQjUw5vw9QORYqLJbKV/zeLLU3ORTmiDDLX0Hii1cH+RLsfr2byBQLQ
BgAc+Cfz/IAru43oBrFXTJQYXHHVa/IWs6X4lapcJadkmyu4LFOeV30GxcHYpm48PlCtg+j5OHNz
HWoWq77BYPejWYYiOfm5Ek9iOkJ1omRhPyKGVYBCtjRlq1e0Q+3CEB0FW65EHsESUXWzjUz01Zc2
V5diQoRYDyNMYk8eC5JORYYSfBXgUaGr39SCJaRFM/5Ii8LJewwTKu1RfIBaTg3BtApZJfaEq2HR
6lTHdETual7x6+rnWJ+8X9gfvTjxrIBGY7mw5rm+arHr9W2l4wJhdeQT76hbKTpmLcT4rlK5TeeG
HQZrghUCJ+9MKrbvgasGJ+Ne0o9RiPVA9F4i67Y4EASNerdiZBlFsaZX5MFqflFDiWzIlKHfbaaQ
Lp1CZMyBwyNPy24nafpUjTMqd5DJ/rRlqUJzzUmG9x6RsqodFMnYF7Wlm30oN4tZEQZBsCOQx1L0
+oDvr5U3Q+w838KtUmbwyK6skGhijcjXtsIjCKA9zAMuV1asrt9ZKJpumzAH9ECGP/DjEBzID+BN
bCzt59EoFTqjN4VhjICofBIk2YHCGIBRLQ3wdtznZRomdFTYgN2nOa3h6MKTkHXpVoxpu3O4Etq6
nnfVjpicNSrUnsmHasZ2lV4lfvmaU0HXFsMRqt2RyCLvfD4Wc5fXI9TufB9VfRrUwZGwIqSGOnOI
Frm944TNNemMbEnpFXpJebO0tDEfCFYmLRUYBODroO0bjCf/JYciPw5dmvRcobs2ODR5kbcDnnXY
vytr6NPKRjoA6uf107qNngIkDKlEd8nxNVTOkEeitjFrrkteip801cdHRrIIv4cj4V8mjoBZJreY
SIoiNF0zxOGVYrtyiSaC4/yr8xHHuIWe4BMB6cjpTUsOCIwCttJ4kyVS3BqU6JYi/gZV74DL8ox5
eoU0bCn26tEi3gsBZXGpl5ZkE2qs5bijp2UmMxj6WNu989iY23TzgPSPjoXK/Mh3GRC+No9b0WK8
BtjDvD1+Nd7mf2XMK6A3sszenI67b9mO3qhD/BleZoWc1ryNleI4Q2ku/jheUdlVtw4f0OAmUMD3
Mb+JMZSVnTEpvAALXVDH/IThaRCREMxdroa/J+PqafCIOzw1SVjHfplFnj+lYQim4ygH/y0rp0nr
ikQ9qk3mgAcntX9mabnkF4ltxI9No9XUI10ehuyJ7Yl8pJxX7FrVbk/PWfR5dp6JAxvMuJB4ydIh
d2cwPR5JJGVukAqSbcnYEyy+na8Otf2ZlvNC+mzCzo82J3U9dRpLnqanMpJ5evD5LMd2T1Pkp2xe
rVnLYzMVXdTW/MmZSde+XBPRnGgGOWi3pmJqTshGzn43sLni3hxcu25Ct5Odjnzct85tmf9ssIv3
q4jK4RTIVmW7bNTbT2IJRfe629L2Ti5YXCnZjBxgn67Vd1/eYMgAHeSdokT5u1UlTHdrTHN1ItKW
V4qFoLEXMAWkrRwFdu5aDCAnShcxXWQUomlB/FDU0pE0X7Uh1LaaoatSCEtFaehr+HHgDo04sEkE
PmPHbXnVgi8AjL3CWu7Z5AwbetFYNa2LTdgA9qs8nGOSTKqNB16JLhVjAmhZgFc9U73Bla8xl7F+
GSn8bLokvIeUU8Qubqx42Atdb9dxvI0Wmge8YgOOCEjdgWdCLVeLzSDwOdS6tzILP2c8Zapzy8LR
9K7NBNyTYluzd9l8DwxaEEhlSA4QBheR3+8cJyDarGJ9UI4DygnASr9iT4LfOoqp7bpVebb3XIXE
A/kW6othNsFHKC3kBIiQQDjPoaY/DWtQA8eYfADU4bFPVczRMElYPtHKaDW3FGZLgwxRdG1Aikzz
L51otbVEuT25ZGuNo3WOEPr3iPBI5BWNiFBdimf0j8PtQlcQC1Zf6pjP7LvNt+EXOrLIOjaHiYl2
1WuGjRohnSbguokg93MqtT8fDv9rwSOBgWtyqzNk+wCbuqXdNICFoo019p7aZjuXcq/euE75vR+X
CibjtdAlEvrhkP0YXeDrCxLvxzRp/ZFMWdvMlEMkySGf1iHECMLKDg/zAVSlA76SY5HDotzRb3wI
a18DIf4ep4AOSanZv46VGL6X7Cj/6GE+5Hcu0WY+7zhCyvcMh3a8Owaesmd8ysD6I9lLHG1Iqcse
knLIhp9ebQdumNTrl3T1wnWSLiP2ixvvEG2W15r3I3JCfmywTeFhKGTzrn0Ds8CQOIHmJAmDfIsr
9yhrQuyAV7M9jsiTXIwSiE5o9gow/IDNsurJF2FXd2NmVIqYK1Vp+bZEkuJerK6anvg8z6Qv0ebi
Tm9qel0WNUGDhWnJ/V3kbBrg4yAMMOZD4iGqL1uOEFDYq49EnIeBEdrh3PPIFrGuHO29mUmdoWBL
RnqCbtXfIxwk/QZw3DzqGgPcLf+SstO4ubl8jIfffo9Ls0XYwWVhvuZLgoyEnEUB8BrTIkZvqhpw
9PhJ4k5w5/TVVCEsvd3r4O4duCqU6Vu6BDq31D6KfYvrxx6rZQLyoCqYdwHAw/e5r8V1CTYRV+MU
1MktsZJlCDP1wOFFTgj+5mobDJIITGD3Kz9w06wjyQ90vFhwMTc8QdpHI0rfI+f8uH2yAjdt5AzD
EBiOqn4AYrfvp8HOBxZg84bAiwlQdb/S5pBpx42r1tcNQ9JymhoU0j4f+aDP5ZyOwwX2kPxbUaNN
wXVrJtJPZok/GXbOoom06zC40wEJmbmk3i3zncG2TvkQ0sZWPZvree4rbsT06Q/UxLt5QH+D4H9g
NSwFBp6b8r8c4doQ1R1pdWfGwlQIbM6bHzD5pt8RLLvGv5MZ6+EPoLpQv+B8zTGFRHkTJm4CXRJL
9f1RKFWDwJoWtLESUA16e0aue1EoIF0bU1/SeQC2BUYAWsUYgI5tBT2uKFVb0h1UKoR1O3WIB1Iy
4c9sreXTPqV6ehyq6BO0MByMTTHaFPwG27Klm/Qqj1eOduSDzOjzulhVyzuYdBA6HScqkns6Udd8
rkuGOCR9oKU4kI613MUD96dbm0Ss/bgnqr5UwqvyiSKyFYEiK99/p1NeQZYb/cLbFSuxq2tjF/NU
+32u2rib9FTNxfE4ZJPMTuuAzu+E6Uw8bLrSoPoGOpeIr9/mvxnjSf3olLb4DivwMPSqVag61J2d
3ee527bXUmUBTIcSCVyWM0fPO3JRAJkOjQDQaRqGiSSDtcJJcdxlupnf2YTH9rSQChpQ6xbzqq2K
rw5N9nQHXQNQBokjsmrXVWEwYkOSfeCSNs8YNMIjN7766ShuWasK5i71dAxNW1di/3GU1OStKBd0
XkxX+YhnodZQ6q8TgoRXv1UvKeBMAdigqmH90BpR3sACIjKmfUXeOZB30kLKOaDqywFHggf4H1q6
xloAm54KbEEeFCwpNY5qvEY6i6caRfvdx1X+2oDiPc/OoB0jyaa6Aksn76YFENRpjRj4upQbfKap
WDbdi8Il/6RIc2zcWnX6fWFE/RozTmy7uiBeC/RZRW8xe4fTnm3bi0cEydAiT/X4tItEx7Y2sjwd
LOrQqVufCRqj4h+sOjCbi4qB8akyNnzwZS8hd7jh9Qbz9ylA+TChpdWz71lwk+8dXyqKt6LY3iiI
aEBVZoqQEwJPkd3OVvo9Msgr7xbMAF8POAnfxsmBxRtSTZDX7118WsgGJDqNzP0ahxpdP5sWqDdS
AGj3u5x5dfapnO+G3UeQaqCGEFQBRBP3EfM8nlFS0CuYoBJ9zYxFKV6b4bdbrP2E2AcEUQNKHCzb
gA0ZZMYhj8HJrh85LuTSJgJHe0s2QSKQ9yn7Vdm9+bovegWRkWrNO9IYh1KbZ9uHocnwkhYIYWjM
Qd9jM/AEDI+LpE2nDXj/YhcAd2FKtxd420qsPuE4toHkjeWnzTybLroO7MKw5XBqN9BRX4KXB34/
j9N9HqgBSaOK2W1dhUbwLtBCqPYASfN3rEGFtMBAsVdoTLFVCXvR4ivyIKQ/Qf+/046rmCDbLgXO
3ZULemmMEm7AnWYxv6+R+za3OkzuD0skzJQ4m4HXpqXXyItOc1cAqwer3cEyL8CdrUWYz+s+JM96
0End+gC4C+nNAffXFok3l21VQCrMBGNQ8JkAo+yW8I27Yf7nV6plN0pTg0yaTfUuiVQ5ctpy9QHi
/5At9RiFO7kvjbrgW2dfR1ZMYMT9RC9zjsYBVMQA97OYptdNHxkik7nBQ1VgZbLCrIjoN7zkUV1X
PS9gOOLA35jeD9GnjAZ5Ki2Sorokj82fY87hPrNi8K/QCvBnbIsIT3YsPZ6I/UZuYDY23xUx6gvw
gfFvdGzHBInm7ZdBtvej4BmQnCZW9yK9GVicoeVbzlgJ24Zcqn8yHBk9udlW8i3kYNzwDMb1zho8
VltSZJ8YMW7IuashNHOjVA/asgXLGppsR1uUZHdsiUN92vMyQo5WcfaLLsG88BXwQmswNMczYMow
dMHn4RcppJTnaLf1OwQTaH4arFutenSXpIRIwO73PovI1fQ4wDXQyEnrOy6iX88zOt+3muWH/gHd
qSVwjIE9F5ecQEjbiZroMwnjph/sTsE1V3m8PWVYwHYAV8hYcQVtkTEQ5okQd3Z1UZ5DFfL8wgw5
suu8UPE541UrANhuZf4bkKxJv8FZm28/0GKOEFp4RPkAYsa/PGY+hw6FO/0BHF5WFxP2KTktWC2H
C7iFimCawq8Gpl9DYWZtivgG6KBN+Zy4ekJXOA2rvi8PNLR9Ztf5RyVBjvcDalRykgsvIJwAwQ89
OYaQ6YrxbPBdE/xAz8dhEM9UcKBUFzqni4bJLGpgFbVX/zUUPBQAuNl81JjNGjztFS6kg3qRd3gh
zJ+laYSAQvyAp4laT9J7jRZ/O+fCAgtvxazlNzmCq/nT4I/rh3VKyNRta05xcEJDYMFKjCLvj21a
sYsiggGp++3AD/yCmlbQh3XY52+LBYyOejLUz2Wsin9Wx2Q4mSZdUzD5U/2zkSkSAFRiE5DCIOTP
VTkTf50ZzCLQRGMuhaIpQQ5y3AvHwZwaBeSgYZzsp9IHFNlAgFKe4VGu9hMeO4ADoKwLiOmOKOGq
dwQvqoxEPOeKT9PTXipApBVAFGghCght7tG+FkgJm9SA1NapgIxowJEruqUsJtnlWxbRwOqmfEtS
ejhwxxETJcQcnDwuotYeMx9lQNTyhC/nnHtY5WMB3RHIz1py4IVN+o1n6Y3uWBC0cxeiH7DKtnFV
irpNS9MtjGIGsmjsm5bUQEo9BdXbAZVvfuM9DqadV2tATAazjz1SPJr4LcMmPmQjC2/ICfqpdb7f
pmRuWnYwsGMOQorq5CoMrx0Kam1hlRpj3iM8HaOujbNQPRdZHp5Gv6cgejfQdMeJZPt8nOwqInsO
21gh2mgHEfVc5lD/MdRTV9tnD1DN97JUB7tXqxP8aasSllxcsWT+jm4eqL3Y54Q8H3MI7DpVC60x
dQb52OxqNEjUJtTN34DjcYd5Z93Ua77FKbkF7hfr9J4OJadYd1KDe7ELKUtcYaDNnyNbsT1JpgJQ
PT2SW/L9UVYtS7d4S+Bl+9KHSH280EHVgPFmAgu6Imv4C8EYULEkn2t3BqRfbz94ciD42OXE2nNK
Bql6qZoYOnJsA+tuO2GPNuJz4JTVi76CcEWXBOM9RgOH7FacStIP4QGaOyM6yPMAFrHSAYtIgD8B
thRe0s7mddV06Do8LEgig0VOmAOOvsZs6/o6CgaYHserP04pL2GZ0BO9iYoSX8UL1435gRFnfKnD
CDIkq6c963aIGDRgDyRvnQyX7nEDyY8FgUSPI/IT0E58lxybLdukYoKccWuhgZMLqN9WwJ1h+tWv
ikJSkR30DG3aoL/QmWGZStHkfj5NAbtW8SHzAEbBoVfEICxqXAlI4+wH3u1Vv7gbE4sU/iLX3yyd
4nSBDHc6LpZhiurDTLOjR2nJ9V0TFuGeNvgGHjURk/lMs8OtCFyqNN40h4O3G/SE9Ngx3ZFlu44I
J6XtENd5ehMCJE03FPAXIC8b/C5wLXYMj1GqAoxRXXNYHgOrsMALqc/Fvdyhsz0Bs57CebUUZlAA
3yE9ozttqhNwHHlbosGP4S5O4/ZEwGOpa4SfZX6zFHjWR9KsLLuXOHbYXyvrxjykEb7lFntMynCN
nldfUlUbdhmHII5OspgiprSCFuVxCAtM2pBVIqzKHthZ2TPSHBi5wStM30hS5/uXDBI1+tVQ0tgf
xZrj1CDF6LP7Az0OEl+HYtu6DV9W9IfxMxhJaEYsgqGw2/568KFuvkArUtOLDaAYr8tiKAdcirXZ
Q2d2vDsXkMG7bXORFekZOZZzPOm8HCieNVNDk1HuBbuXjcez6SGxChetkkr+l+rkmKDWyiF1Myul
ArTYrgL51hRclKfZkmG+QKgReE9Kl65PqMjL8ypSHIEqrVf/vODr0avcwjJ8SEuCe00Q8I6PjqNq
eOR+QGsbhBv/pATG7C8pr1GVK8DU5AEEIvYULIB8ocRcWTr/9aHKsPVhV/l2GoMqQKACih/usA0a
pxffjwBSCkU7LKcj+CU9J6jL5p2A1TE35gaUH3rNBqpE4NQDu7NjNv4BGOElaaG7yWMvtzhUrQON
t9xZkAEglKnYsjORlPhzmZTIYI/Z3Iz3FVEmu5RHerzXcpiQ38PxsS9lYBkMO3h0PpFGt4eThe18
AVGCIxvryXdc1pvqBYMGJmQLn1VNVtuDHIccnzhT4eigOKihT9uym5pkr82VKEu2B7zs0DI0hyj4
b7lgFmtjptPy5KnLqr5wtgRSlGZrhdw0LMB5qFTtHqieMf5FQ5DLZIqjCHcuzFiDlIiCTGcSOTQj
eamKosv2EpJfnJA4UpM1YiTYBvTRmoOIvSiIj0Mr0PBsbeIaQ3po65B6bYcM8rsJuA+YDGi0YLGh
YD9Ps9TV/IMrk/yUhXYaqMM2HD2kF2CbNl/XP0ASF/WlbFT6htkIIUdRzwUK4Lzr6St4E+EvQYLt
uZtlfnuXTRLw7s8iVK2xVcARvRVQ5Wq+beUDORKsxgoSFvB7MpIMD8FRAt/OSj4f7VrcZqvNZnlE
oqqM1V0GhUpyJYeawcqKEc0YKcr81j3smEPhvy5pLwcoJzACLg3yiOwxFu207vs/obLj33jbdHIS
oFdeDlUBr6FWJvABD/XxgcoBq5HGDPqSU/ChFz3s4ZsnDA7//zk7r+W4cW5tXxGrAJBgOO2kbqVu
BUu2TliSA3MCM69+Pz3/yUzbv1V7n0x5vmA2A4C13rSCqmwfwfTrY+A3SUj7085PCYke41XSlIYB
cjT2C4LCxv5ZpirWK4AeqppE2rMDa7q48IvuKBEYBX73S1vt7Owjt5fcPKEfGfjQnBDc4WnrHR6l
SxDe1e5jO0O2rfsgNcU6LDvFq43EcEdIxkD8CtUJo9PnICCssJvnZpVNXfwqkkB9ozOr74cCkfeq
HwORrQdEx3JvZK9/WMpJa5TjbmHWYtZZtIF6bTEVemlzR8pxNK39OE0ivtKq++KhBaz23oxM6MOA
ePeoAz0+WwTkRXINROE0RF8Wg1j1U+UjLIv45rfIxhgBSvfAB5eZRoAstO700xvypcEU19bWrosG
hBVT3MrlCjGZuB1YPdmmDPRI+cq7gHzSNoWraRN1RQJogDqg9Au1LW3QtU2PaJdzxrFnRlWLylRA
D1nHnKEqIfyP5Yq12nO7FDjHj8VhsX0La7tn5wN5Db6+ESJAqmhqJpFwFnBoITKY4mjn9qmv1oOi
4GCBtSVzQoVCkTi5cLi0V2cJoav6CW9axYEJsTDKmdEdIR94OMw0O9RFYtq3RTrcxwjGS8A46gjS
sFKiMAzo8rilLE73FtOe6ztY9OA5QAKQbz2ntxDKt4Wr18x6XexDiiJ1uoY8YDVYC8LqbZGMVASj
3ZRIWVMgobWbRA1qw9qbvvguvdEaiFNGV6ObQ+NnbWCSrXELR67FMgiIvqJvHk0qKDe055ffRlfX
qGrnIXT3qvf5zWZq7+0u83/qKrWeUOV4pyE0yA3qFsHfNT8G7GtKVZ6va3ccEJ03PmFOtADz985r
dPl1MrWoV145q3aVuWmkT/AVdkySXmEVCqYlcqQ65NB0fHbwyxIxPkrjrRGtXr7EPtjtCvQpIZO6
s4k5zZy6z3etu+h7ydsJ1rQfUb8lh827S1u/m1ZnZc07AHnBvLilSdq1XVbRY5gaCvuCj+wa2oRl
YGtay12ZtO1TzMAeJsDMUItXXRcB+86tCL+6Ubn4OyrRJdwUYQ1CZ1oW+9pbykzclZ497+2ljVDe
zl1JxZ10wMw8hMz66nmLoQHNEgw0w2g74VsHL7Q/D5TQyDb4mucrLYoW1b/JpifLcrqZ+ZMgH29l
ZxvalrohjI9MW0uSxM+mDKKRzQ9FOJcovlzDLAqvxmOys6Uy03XBbvcMK+N/Nxqt4yH32/6tQVER
bxrtsNAUauNxnxivwC7ttfPwUDGyaLpV8dzGr54zxuOOx1yyI3a29TK0jedu04gted3knZ6uxyoK
jYfSw7FvR5wdA9IsY2N3TDQzDAETlmHnZWHg7oYkq87oTBa8ebX0P8peTTWa4NJ+tgrTfnUaS2DX
gqZKt6Ub9vO6Txb/oa2zNEYtSW+8y91UWpjZI/KmkHPUkLWln9nhPfLMpN10g09sGRWIbp7gVhgL
51XYa9be6BIvL+oaeLubC/HWO0N8StvYlqvGnkEc85yu7V4FS202dZRMaGNGqyFpvOx8tTl7PxqA
jMm8qLFU+EXiOXwexxAO1cRJEnE6sKdtaZCLm8LrfM43JwKMpsTCkjFVIn8tRd39wPaTTXdVZoBu
vHHo/a1lVBUfEt7Cz07XWfbmCAwiQFNsQpuhHwEtbGM4TYPaWhgBqqO427pxG2XvvMAYoTaNar+Z
iNIgCZeDudi4tpO915yURzGK6Q1FbsbUskWjZmrkoNv10gr3vZ/sRu86NtGE/tBtrC8yOzvmIKI5
sMsqDOYPG0PDMatRnn0Yk07WoUUjLTao95LmJiVjcHlaIojNdeKmgAtwvsDC23TKivwAqBy2P6iI
HLHrfHdS19k0lfXRksawxU3LeO6mRsgSbYwt0T3IMLNvulm34Qa5YO+SldMNzqOuJ4eIj5T9YI8C
lmGcfjQmKPNqNcRXZmnHbBc7bZPvdRsV3vXAaW0dgIqhQ2XVwMq70unkhoMyFrtIadjyiO4M6MOP
usekDWjahXaalzGuGfxWuz78r0RB9eQGXSI3nIs5AaoKiztCixhytCv8hn1+cev7erZQlrswUcMO
QbbkV4czInkmckzI7RabTQNqfCivGmNVzi2foxdtp452fh1J8PBVg+XCuWJLXPp1gZfW2gdCounr
0IjxeLO6X0ditN4IdGiectOZ/iFoc9vZVqMIP9wW/UmS6zzcjGUY/4gmJ7RXUWcnyd3kzRa4DPas
+FYRj/wBwBF8DJVHJ5xNQvuPOU2/QHiCvi27yiDPEBzDG/ZP4YCHcJvHRUslqvXEWly8UOzapJvj
w6gRA7NPiXhEyG43jG8dWz+8FSKkPlajr+oTo1LiZNOb9qzmS12v9d8ci7aBjzSfX8eqy+SVlIYx
rn5YB/J2cBdIoKlcZvsudJDD7KSnFmoOQvsGr96WWC6aHr1PjtwNMKyczgV5MusaeUMla2ABR3sk
PcLRcSULyXFZBI51JyXobMTqlRpLMrR0/VxAQJa7AlxgWTdtqNgbgiL7kfC9xWsf7rl+MdpLCBPA
FkEHItLRftfpMOTPZQOruY6Z1AKZrinFxnEwHzVE2M9gdkpMhIpgw0drmssoZlqpn4Ng1LN5ztJO
BNTglrKqm05kGdtSHtWvBtMbvNEgqm9LPQ3PRsy9/RhMEaOg4C3Lr8oUvbMeim5kqGZZSvcrkwVq
tKMJet6ViqeCj24ZG1DElFpKrcdJz/7O9gnCwKjjLdVumtvpRjmG7geh2hIfR0AqufWDiWCjvrDG
5LtTL2DGnV91ObOoYACLbTv6y8vM4NNTgVPJUC6r1LsTIJXFdeiEXXQ7KPr+LTquJLtzhCmjh8ku
F9tQPQVJgZaB6mpGQllN/sOMyHn4AjUuv7UCcmhLhoeVb+MOtQtbc+xxuC4u6VhR2ZMbUkodP5M2
lw37QaKzhuGZpuJoh+rsuMF5N9L/MStjG+YWJ0WYx+l3qHUBsodsoA9OriEs7in3CYxkgnHLmYLA
2v/WtWnxnHnQO3hpigJElvZV7toscPmCwrhTa6Sw3W01ejSvbeUU9yigz9bqqVXjSslZfzOeWIoT
BCjF00TQcrTxZFu8AVnZnFzQkKh/el3hnZBg7oObBulKL4mLa6I8S5xFIkf/FkUCLFveey36KHqw
HMY5yQLO4hr2P9T8t79AfqPo4AIlVbvERaxEpYHUnp2rk8zntSCH7kKZx3KbUPAig/HzAVlkLuxi
PEYUjMlh9NKlvxKiNG9pTRu/cRd7Hmj75ZCsvDRufk56ct9i0dRsDaVM1+ngZ6cqHP2vEjPIm2el
BiliJLEYSs9v9absK+yhRlbZmxl7S94kWuKUQMyeDFsVBQzmHTvtr0LUcvrW7sak/5oa3Ycrlq3H
TA94VLPx3ASNc+9Y6H/rwCaRPy1zGzK8mfxXqurKrFxsCaQ8hRGmNDT/KCKDcJ54Q14fTmfXxhyv
ePTUWEPW6WaN/bsT1OjazJu6LeT4rW9tkMG8qKZo7zu1g2c0ONvu4JGo59cW7FGMC3IuFOY43zxo
M9h3gBVdD7yad9/Lyfdw3GhAUNAmjDTLT2qk6WWCZ+t3UV1Tje4iDwVtuaKVGjfKjXNS3mjv6L2d
bOqxfIWMn2ibqlSbMDYYLUonLp6qwI1rxCOFa9bdkDbE9svBqlBshOUD7k0+tkAN4po6PfQ3wmri
JyYcONbNogppNunUh/N9C9JH6WvqwNkE4PsRZZfbFowQR4W9NkZ2r4zSat1170H2hUTVDJBz/vQa
Mr14fF2mBRzaKDdhyLk5f6ZjlDk/QWt4DykGzHAv+r6h9GZZ85amxVZreEPNm3QGpoo4aLM2XuNY
ZG2MZ3wjXM7lURPZOHXbAEITSX0ibuYkwNquisR5bqKmYX6jr5DiuFHUAqdFltUzkKjvn+F8S1Q5
OS4EoP8kDDeeMuMN42FSsFGe5JHmPDu6XYipCCCqKtYa1Wy/9ZdU4Lpszy5pbQnY3AS/p7OC0VQ3
QCP925DJYVxNQzrfFfR8CYdeGE5X5XAWbUJAi4dJ8FDuhw6y4gCjNtSEBLbld+TzNV261uU9DzCd
AOlQt8KAJLbZySCroBgGR2IxQtiIS6JazKm1+jrfRHlFw28F/Iitdoz/bts9hgOQUHTohaN6yu+I
8Fkmdy54vlkOBVNl07O4c7QKukfhlwITLzLBNahm8Op6gftRirTi3wG0X7tciFu62GRZVxBOL1FI
mbx2xqXCPNCH2UOLjU2uGLJOpnYKNrdCUA68wqGE6rcGa/7O7ttEO7T0mAZ5JZO9m5Jwkitt5zPr
PQqIAqdC6r27ZBHdKUqs+RQrWYoNCqaiuXKLYPpVNHhSVqnuoA59OtQvUBj1F0xIHFO+nWd6L1t0
+DcG0vJ7kYX4FpbMHvQ2duPskVjVgY6/sft7XcPQn5UAPXxH2xRPzmRytSUlDe1ktEzpdcicNjx5
pSDXxa21R+8v7bAs2YKTOrhjD7aQf4UMnUdGIK2kfnNQJJGAg8+nTd8TNJFIFvkiimvpMEF3Y7QO
sI5EzFt4EII2/OQ0pW+u2buGX6QOOM0tzVUfXzWFLl8npqBpFF5p1T6ntVNZu6TM/fsEeJKzNRG8
WG4EWd0gQEaIErBRIdSpA5dHl9o5NxJXZIPhKZ+ccVuUAJkvS6Gj0zjB6d2CdIrHTPi5uUkDF1C7
s2s7uR+9VpubsLTP0uw+kPE2n6jYsSJly3c8xFBH9DYUM7R+cM5wxNE3v6Ve4n8R6l+2B6y7skSO
3cDn/5ODhSE73Jtl9IN1mavwSLhU0m+HKWgfRmuS9kFDFMuvoQntZ6dL2/fFkWODUKmv45WT17Sp
aBWCzkM7UWRWvOqzgDmEnofc52BELpYb/DCV/4DBen6yywwtxJQ2/bg5F2PddVt78cRrzDH64feA
SJvy1Lc2aW0aJJTJaIdbJQoOC5RU4R6mYPjSqdJ+BXlJmRvUdynB6q3r++sojszb4vs2Mu9BzGKF
7SN5N0vQfQvKzGIBTg6GlAn56Q9FhQSD2ALjrBFIT8PraGU9LF7PrriDBLKd21ZO9MK4irrbHPsr
JrkgYjuicc82wVxNziryC0TTAzhExZmwwA72tiPwTZCO6e4cQW3/EIxjEJw8fEPo/LwxerQADYfj
5I4B4Qw27UwJ6G4hucXSGRJLZZXoaQpsqt1aNJWx944do0LL6CO8zQynF6wbJ2qfy0wPOOh6jEKQ
vl64HRxbOIemrWrSAGLordpYbXs1FDlu1rjv8400ieuye4dlgz6feYKUW+JbPSwCKrqsK/DW1C72
Erj3bGQzxRY0Qresn2kp1kOq6N16R8X7MWezuMYQH6JwTzJr/Eq1UxC7BOOV3GdoZ7qftG4lIRp5
SDjQCog09zjX4/m+xkfwMqoO+WzZUUusbKXG5mkmzQ1F34KqlJ/r6/wlCbw+OZDtNfzIYixKK7RK
DftD7dnfdGnN95mY+QirpKqz3dD09ZcpnYonL8kXYIixmd96DusfAwoV92yV6k9lnFj1hozuWaHv
F+h6PX/STzqcURFq49uveVyft4LZC4s1trsy531Q6q3HGnXlKmk6knQ6B0XYJuB3equZvehFkzWB
2Mok0UsXxlnyZCPlgvpnX82fGjXFX7LCn2bUil1/Ahw2NZ/igp2mj4Q/7OGDwOF11BV6JySG3VUN
/vjTm6kzN629pPfdHOLRXfq4ReyCOe45J4MuRKWriG5h1OiMzWZO8rduqf1oVY0WglWOxnfB8jYb
ZKTlmwf8TvoUbsRhg52DIINyFN4adnp8JSFudnAjpumRvP6A4Xu+sMRVR4l5hywifkWIhKZe10tK
vCrRHa+YvAazI6I4aq5CBE8RUvE2a94XznFqMJHZT/SWfrwu7BJ1v0ha84DsZEqukSxF/MfuOJUH
l3CZ6nbJi37fLMbwlcAoJXy7josUGl7gleR+XoHXdsN9tlTOm1HITlceeB4humYE6bYCLD1oiVwE
UyDD7bNDY/4dr0fRXRWhkb9I72jUdmL207yfoeeZmjlE57fRqwSNPaFmSw/BJxaNXaSu4XqbWlX2
2svqmfh0bsC698xSvQCKqTPxN5avbLrl/URNINbAtD7VUpv0ZuU5cfKdHaCXK2xhU3A7E1uBJ0+l
wTVwMX5/xLBF9uiQCzBwmxUIoOk7nzIxyMY7z0GYxZZXkyKaNJRUqyTL2XCGXLful4Fctvgd40oU
X5XukN6inLIDMEWSjfhokWXUgJTTHkClgaqOezIVdIp+cu2qlJlasyM8tV5qb8QdoMvgx1lcdTdA
IoirhUn1moK9mc3NGUp+TxRDG1EnePaXTKsA6HzCLXas5Ng2j5BVuMwK/xxuYCWZNPe5XXbZtvdK
/bVLo5nQYaqzYwjxRC2P5ulrLWdsLYMql2g/WMlcMuJ4pkUOhmyAAKiivAQtOss2AOH5EFgKDSZH
MRjqfa9h1HzZLtGR5J70tpcuTuwVG5zJngqMe8G9642lpErrUrzfa+EIS4p7olhoI3ZV2ujQX6NV
0e3HUjCPz2xAbNHLrgrf8cZpx7xXwl8eEOTLRp78ucdhdSVjlRS4enAEFtFjMJOx0Nz4NqpgOkX6
LTvaunjqtYdFBX94cmCan28xt1nL3KJONXHz7tbuIugAETxtsmSosaaXrhfukpDxOeWmMkoRS5r6
VN8kQA2i/FW3UYMoE9J6HO+sKnCCJ1Tqi79V1ThSeYmEIAW76rxw1dty/mmT4FJdLyEFBwyDU5fP
YxIW9XXMTkhDz/SJt4DwJnFqIfXPfm02ef+HNRRjdFLeHEDc+CoLSKickrw/ZBY8/1Vpj8x/PoeJ
ALaMURG9L7NrisNcj7G978A5o7tgVMK9JvWPPVO1S1xsRpF601PHmmYQcem5Lu4MMhFeml6ly03r
Zzq8w2OE40rRoOLjghJFESFZ/Z1aocXDmLUqWV2auhUTyRbkw1iPgCeYd6YM/vbaImJzWglCYFg9
CykF5Bjl6HKiLpj5a2HShxWd93gG9xrmYY5FiRoukPJEiG+Gtr6f5IKZOIAlQHyRftGDcd8VNhrO
i3oMHmW9lAw0VsCcM/widqG8SKlsOHdKGvEg1KvMC+eTE2pnOMJPcYaxIp0vre0zgjNijd8P1jAQ
ecDrDq4tbYLvU9xEHxkPYNnGKMMFQAPIzrY3bvu9iEfKx9FJAD+9AhIptEf+ziRcRrxzjlq+1Utk
hXuV1ZbZw+FNL0PpjbvSdVV71bXhNNyXkyF3xUdU8DQEgHtoJ/AC76ewxndKBtDIt+JlpJ8OfIH3
S8UJexN7aH/QTbI7EBuUhlvYbrNfiqVrtlXXVI/z/M95Z8vpS2PDxKGij6EysdCU7jrmut46HgM5
gY7rDLdJ0zvTPqyy+JXYkYSuoS+CWwytZJ6MTl5tc0dqb4XcAplqolGjrwBt+2rP9l6zZzkD8T9L
HD8Adkmzom0HomsFHdgZuJL2tsWL+QSPDz9tN7l1nOMYsNZEBeb1cAj6X+PodrSnLKB6myKqoFUH
I64ABnGm3UeYREOiHyrZHyYwlBt/6VBNT8xoZ4AqIT7qprdrH5111CKgEPCzDQuqmNJtbNcttxaF
3XKrPABQ7OkmHNZjCx69UoNcaEha4odPubGn5Mpv/fhs1GoacasGnAWQBha4XW2mYdqIgo5rTf8r
EFDMKWIsr2qxlEQDUQvQcukqapVdbVQWjT+R3dD7hShOCcmMvd65qlovwkrCeX1VMQVk2ZIOph/j
htSEDdkdw4MYfXjuPgxpnBDo8Z3lCN6+dGHjwBgHbbvxHFBmtHPCPBABk4BnkdZgbj2Cxl7mapzC
+4qps6++mM0mU6ofvs02vDcI+hyk1L2Q9qxvyFoMswSCInA0Q7CC0BHlmphQIl5kChS5RXiCyNUm
ZADVBa2ZxLNp9Gt9bns2oSYnmF/s1sUhcJbwixEevmfYW/3k1WLeYC4fjs1g8t2C0jVCSO92P7Dx
I+DBIQLyTk4fzcYC4Cu2dPHiSOBMcHYsQ5auQCAzPOuYuOXWwudEeAdCZESECCewl9YLbLsqTP6a
FWMe3vh5bk2IvHOxKVKXwIBA+vw5qDUpZ6Mel7uGpv17hc8As7o1po/xYrTCTIc9ZoUEubchKxEX
71IJzc93FrQ3lZChYvJJYMrH2onAUUpRtr9KOdQfFdAwv8CUPk06iMH8MejCeOCwzXQsgLbGVVKG
dvDTFRbkkQ1BfxXJLGB80yy7J2Ik3Ho1xH5BV9TVZYFcoLGvJ8fAnrSljqND5bb+sgkgn+qt3yvm
6vjI7m/kOWpoO1fxcGRjHbItFBOCNMl2YF2dJ7fZ93XRz+MNVgAcEyMZJPLQJHjEAppqhICibT96
9v7+tocTDU9VayWaPmVRGwENkK+QdpIch9swttK9W/SYwRLHi9+xDKRIgttg7I5xNLktr2dC75W2
vbvramy5R4Le1XgnhnCCKsHRkmQ7xAw+H+6YYQ2UuIC/J2DA7+To9B9EArbZloJi8AgKCvA88mdV
3Xl4G6wDXcug8Ad3Vb5t4J8qMiFw0gBKJANyo5BayloHzBjLdiancWJlJfCB68TYltq4eeiH1+xy
JHlq2zoriQjXI49mWMb+hDmfIHM+/Non1CRaEP91a504vX2MWqtEx4KjOBk51GLMGWYt2ayLRzCg
BY8mo8f0buyCqNoHOsOgCM3W27uFbE7nZh6h285IsOLpcPxuaE2XeJ3ksvsx9o19KhxyrfN10IPy
3M0MGiSMqnRFyJYZzV1zg9KmcL5KIiWgf7VljQ9AVLF5QS4ZR3jbkRI4mxTNC5IYBTEINkiySvmS
eIP7PWejQQJiw1F4y+DA9Iwu4Y/o2rx8Mxp06MjBoVx3RZ114SEf0VBekdZj2qtgpGDhQETIEaxF
arIasbMbkKg5mbS/rsoCV3I8GPtumiIRBaDUsbQ/ltIxt6oE3f/qoeqSpw4VolibZe78x7TumvA2
wCwJelFbFjnpqDXHqwbjrfVVOu1QMc+Xv+0p98D790FjoPGxvyg0eNjEM6fYqDBqHjqrK9WhB1vw
CWFS6ilVSUQUvFAU1002Iu+xzpbIRkaduLYQ2mSHCdd2tGNDRhLQGUmbGZiOtIHC8+M3OsypvSI3
sz8NymvabTK6/YBQubOiA+biSKzroZpxdWFDkNaND3pPblcYxOFDmNXqe1pbUXOo/ab20aYHtCF4
fN039pSOiKEOno5Ap8gfMtAGz/bhzVqEMc3XauEErDHSFXF2Hcep6N58QcENOIAVflslc2Pfa/Lp
4n2VIkJgQgUBUisNkseE4DyNsleyWsborNLV4rFq2ro6MgSYGRPGdtr21AYNoreFdyYOOIUiinZl
abt5dvrahZ3uW1CPYUyTaVO0sVOcwM2n6dp2Ef9Yg+3iBfCcKsTO1g8OpeKkxztSp5cfjj/oBGFu
l378PXlYnrM/L6M00XUzIEEozl91kTycDYX00T91dyiH++RJ5cW2QInHBZE4idViRc/Rku/6Sh78
fbde86Y+iV+Wf4on9RUiI8F0EMaEXPyExi29egr4CYy1m8m7jrZkiWyQhNwVByZWrKPdp+MFzums
v921rZiwxJAQ/IoXiagWtzXkXtTfjXkzbwfDCBSDEAsqeGS+IE4C9BSM6LzKpqbfWa73rcS0dhBD
rI4RJoXwk4zb3+ZHSBWgKWXgvSfIUL2MMtc9gTpxVfV38B/bYd6nxc8g+kpS1ycv+/es4fN1SHvn
YRP/41886WWUvcKd1N/5D1P3XK3n6eDdaWvbrT35nJR3ZmNHVwWJDOuKcY7H4rPRLH940/+5/kVo
LghIrIhZwIT6Tktdd4w01VsMffMPfTfuEJfvoU5iuYuDTx6w/OOdg2IGjMdW3PvlnXsJs/hE1zOA
pV4v/f1CcAbdTiSuCCEIOCl1jafgF30nuPO2PguPu8Ns/1Kjtaur7JNP/vfnAAInxPl1n0dN/zMK
/l8zBkyH0XMgvOwOeucYNTs4tLu0efz72/7jRSTDM/m+PVdeflSQtPaUY2G4k07xgKLvxu4fU+fp
/3ARelV4AEozdTl7PCsju3OdcLgjzfYlcOVP7OsPfmx/kpJ9eS8sC2oQDIFeALCo/Yv16lpBK3xd
E6eUvBr5qLwvfvPJJS6/EC4hBboSV0pN0SjPg5P+9U5kPQSMFlfpETVq3W0NhlJ3b/I9woq/P7LL
xX55oYtPkRpadz5l2TGtH7rsMQt/qeDD9Me/X+UPT+w/t3Ox1BKGFiy5kemxNR8q+eEHx+WzKV2f
PbGLFHcdZzlkJU8sd9Ztf7Q5vOYtMnDXfLJvfHYvF2+/tqYwnhI7PXrJl1Dfh84Pp9r//XF99lLO
P+Ffb580tskJBh7XGJ50dM9LEenj3P4vV8vlq7+Y7xIPNjYrwVUIE1znsiLw56vjPvz9Vj57WufX
9q9bSXALUHzp9GhjQ8msnz6ieV7S3y9yfuT/PkD/351QWdpSKFbOxZ0gEKitWrjp8RxHtoI5uxYd
Vty/X+SPL8WHjdccii4Ct//eCZ0cqmYmohzj+ugTKpuSOiqTH2asP7nQb8fD+XaUZoOxPZAU275Y
Ld5QShHPWX5MulvgjaS9xWi/TZAOLvW3WQPbQXQRlLlb1DH0vmYkfNuFv56gZmJklwF5YH+/9cs0
9csfdLG2pm5xyOjlB8WL2ubkoCVawfVGG2PVmOqYpvL69wv+6Vn/+wlcrDFmYIRuCyp0HIIr9V4S
MVn4EJufPunL+XOXN3ax0BavATVF+3XMCDItUC7jtUMeRO5bcEWuXoD5Mpt2Hg6Iv9/fP1/k5Rfr
2x6nni0Re19+sb2fSYE7JD8GpXXEOomY7kTKHn4AEvysp+zR+6BVHG6La/e2ILcJHPyzQSN/esa+
40PKnYs9x714xqkd635GtnesN3G/jS2GqeDt1+Vnt3o+QX67VS1dhc9AK8++eMaz9EP0hl1+bLpH
MN8VsWk5XZr8Fq68B2dHshYqvnz9yQO+nF3kKUY3Uc64ggLLVe7FlpCh8TIgTPNJMa1J0Mi25EIw
oTkdHt3xWVY3IIMpiE3vXfnqY2ry0/ldoICZyQmr9yCNOz0Un/yq386oix91sRl2STJPZL/Npx7r
5Tw9J0QhBGSM9cAXstr9/RH8timeL0ZtbZOwEyiGZ/x3v6qJAdVFyBPwokegn5UxP//3F3D5+8+z
oUhiuuyUwCzRGOl6Po3QeLZNVrf17e9X+KfM+c+3wz38+xIX92ANk/ZpzecT9dDK9W9j5wf3fO9k
25H8bnjxAyEgQxN88p7+P9elE/M8TQEWXKwNQF9CEMthPmXl/VB/IxdxY53Ne8HR8slD+ph6cic/
G+/224LkZnmMHiMCmXRCCfvfF9ZiaGkg9ZeTRap0V2CQYE0iXblz4k/W5J+uxGxsSbfJjAwmh/z3
Sn4ThmaMGnFyIkV3b9ZheiBAHKXU3d9f4GcXunyOQTllTpSLU0++wD02Uwu8kghdFm5+6ObA3/wf
rucpAPp/mhn/4oyeGZNARzyJk2qzVd49BdRPJOQ3xeHv1/ntQFTuGSNwlHL59JW6eFU6QpyE8EVg
gfeOnc6uuuY5agzZSg78jDoNlXj6+xXV73sHl/SobUAlaDouN7QCd3vrjLM4eRUBq7ljfbSh638p
FrieguCvG+3Y1XULb3fttIv8oYZp3rld4JNXnLb3RQqntUi8wqswSoubqUPgToybviZLZNV39VuH
2QVztu72A9EUqw7uY22N1n3h6/RAuGf8DZN5/MlK+9ODtDHAkIzFF6/0xZeImqbCe6LESY5P5beU
dEu5XoZNZ+7rTz7FP6xpelvCIsFZ2A7l5SRW4D+rauuA5UV8eFbLXe2622S5tv1pXZOvM2HPGRfy
nZZ5+/d39/urO28jDDX32SQ9Crv/LreqzRTTO6bl5LnWjvwD8j+s3VBcxwjYWvvt7xf7Zxrif/fM
/17t4pFi9JecfMNyMt9Rpnfflh/ySVwHu3QXbpyDOgwRUYir4L24jZ775/rafHLu/DPv5rcfoGi/
6Vu1dv+ZMPevkt+xCO9Bjbqcxuvo0VkjJHZW1r1+dDfLVf1yn5wKhrsGh3af3iHJ+vvdy9+qDcXd
O7avg0DzD3Xekf518YxgJCTC3nKKWuKbsFXdxC6jGdLiqywgfwl8JiSu+6jwS2MX23T28vX/8gsC
gFa+a2UDEvz3F0xKI4cneeTUthaLy7yA2x7CaTOm+oBd/Q2zNGJ8189WPXXt3y/+py+NiofZ21qe
41kv9qU+iZa0hfY/2WX77F+33jooy6fif0j7rua2kabrX4Qq5HCLzExKVPINSpIt5Jzx698D+ak1
OcTH+da7rl1fqFaNmenpNN3nTF9q4fwnSd9aeLHPAZ7dMbMif+t0rouYnMeD/DqdkhXTY7hJzZ7v
y7v1JHPZCDkBCp0S3CNxrpmAvict9tkjVrhuZc8GGjRQIYoHtaNIWjQUKP9i6hfOGM6fEIWiczCJ
bAqbdCjlHJMfn1F9BjFchDk3xiv0MmGtMldo9mlxhRdiCb0ByKCQxhXEMkptV50TNpXByMUuibyz
5/FoKrcCv96BFxxg0SZwvlqmX4dabBWozlc0/vE5KicvMbwNKpSKBHg2mdCkgc+7HECt7DHrk9DR
uuELrEM9JuYBE3D/ZJd0FhmQxGoc+IwkUpNSPpPQzop1i3iAiycgNbvonCz6JwkzzPdFfZcyyVVd
yiKqXVM1FKWYxOyxl1qMeoFcxsD7sysy2RO6KvY9LzBGJA7bqaxOeNXapJP4mCbTNgKelQGo6ciq
U3RDS8DZ1xUNSCIZJ2COiz34wIsOpubkhxyADJlqMnNUEIFwgYcZj/sZqJLDo7/RKHnPkrseXdl8
TTH8N48noGRW4ERlNPvyqH5qxOKUMgrRf1ohKOElQBsLzb6N2xdWmiIjTTKwPQnZBzCRV3kp/sDj
4C5Ug3VS5TzmiAUXjdkTxbffJiD4HgEeAMVSsAhrRDCG0BMVcK9ljw1iCb2X+MhAc61IkbJwXVUE
CJKKRgake6hVXtvbotVAuxUz3DHXAe267p28t6IDGoKj0gbs3X0Nur2k18KIZLbCJD8jCD5/VCsM
UBT8NlX2EzjW0LrNuvdFLS8M3AEy3oUEltcIgyAADFIoMNFzxGBIL9uRqfwI9oDiwsD80/BXC5ME
jedZBM8aSywMHdFT2KIijZuBfBR4igEgVNFpgFmc+8u6NSzYQYSwsOQaXrzIiA+wQskkjxA0tTVQ
W/hychpwWzl+LviUKH1RlMxCCTXApsj8HHxe+CiGG9OiRQJ0rPAA/oWZsdDwwz77lEP58/6ibm0Y
FjWnA+j14zVWJY8KyNSS5kNSho4M9GwAamctHwHwCTqzhPI0wM0B3LURgzBNlVRNVjkkIoRpjhMx
rsFcwh8LvB5h0BcdH0/gl3JF5dwoP1J0EYThM0YfgbnqxhjuFAIKP/vtxUavqIwsBOZaxRMhoStZ
gBHCsgdXiDqilx0hTmpmbCr/haIgi1NEhDIcmjcJKYA34/A03fNHBPUsWmNENBTymcE/3D+6pRt9
KYbw9mKFKXxwN/PHPIERXDPhCbiuaAa7L2UhLsWezSEMVgS9J994i3oqGA9wdMdI+DWiOZKJzw0g
VbPUjZNf6FjSxRT06mjyPt0XvHQHLuUSuzgWqL8LysgffTzgiqm4UXqXKxr7vhSOX9DJSzHELgpy
IfRTyvHHLAecgeoJIGJER1tdofo/t4WC1KPpVsiCqj3wvMM1wCfTXazE4XYELgHla2ZhxAUBZ70m
ivA9cAskh7jYZJj1733lOKJ1B7UGZL5A2dH9ShEsoBC31v3Fz/eNEKcpyM01uB+cLCnOwzOKHIsA
AOyiHwKAxVErM/zhxBfQ2AajPX67CcqacgdvhWospuwlUZVR3kOagY+6sG2YpekwxxYrx7DkXCbT
p8dEOPYjt42jB1VeazJF3sIJA6ZC1BAKCkhk4devBQpeNKCpsteOPNdaJRBA6vBUxitguQOOrtLL
Dm0n7ZMocIaCoV8YD8ouL+S16FJWMZM5Wz7EpbMKXqxYwwyNGoljcErbd0k7YGZVFyOHQ09cPBht
5wYDEBix5SA6YNITGhincadgbAqAUCXAw1o5BTXlT00qKTWnpZ1RVGQlmiCoMnJeQvdzjE6jlYfz
jjFmbtBLxdaIH9foTO/QGR+AWhWFIUwbv8p2SONrvulWmR0BcMG5OdNGPEWytXeT0KD11vdPfcs/
F9WqiI2mtVFgBBD+TmkHSwM4a8UAhEqbnDzdSeGRY1w/rClXbsEpoYEDQTySM4QsiESvTwfjN5iS
4mL/hKFJU5Ce2QlVleox/+TRu7FDBy+b+wawdsy+eFN8ivu9rSJdCyccfZFJTQfADP8UZ6pdjkA6
B9KCJv4A7rtRoO2P82i0v7O2X995bDbw9gX4J1YTZeI2hCOLtlhJ8E+AcMLkYYi2NkBJai6QUmjv
NAs3fQ4ucO3QWigq5DsNKLymURkV/yTvACwphqts2Cu9pidybOXlG6NSLhpNHrE0MQKdCtja/FPR
zo9RgJTJti24+jDObwJG9L7tvC1rCmg8Qa8RijXItxHlXusNmvl4GeAn0Wka976biKvR34nRV4cD
jKNzK+KVHdD4hT3K/j7pUUI2uOEzMoHNxBg842jMpgYgsgcM1bJgjLJ3MCoYANM8iUJaonFz5tef
KhD5DFgVAdEft9Epfw7ecODqsfxVPgEubpWs0Y325KFXnbI9N5EWIZKw8j2oY0Fg2Eenun8TwOnd
/rq//Teekvj9hE0FuJxSyx5+v9gBaUQtDUwKl+F71779ezkqL6PKK8M/CmTIqnZVk43TGJ2a/kWs
6r1awCSl8ngK/Z6hnNNNLI41qSLuCwJH+GWWOKaslPqGiT2sSUkzhx3yBPCjJXLgqcjdemy7FQY/
KVHWba4moB0I0QbMAawxSvTXasyOSEwBIDftWgN0JlbvQDtXGH4IqW1rN9cTklBcFeaEGgUaMixO
JUwqhp3P7lCxNocVs8f0r826IcWr3WrGtRjCqY2aEqQRA9Lrdj2YsYvmVZ6W394q9yxCw6MGuirm
+Ol6z7RQSVlGDNlds0J12sT0kl6bn/7RWANnavvz32rglTDyZQj1SlDnTdi22A1MzeC33Oq+gFu1
uxZAXNVkjo9G9vtcegt4M1u0D1DOhL+1QNcyiOtashpwkfqA3SmPGAxJMdWCAZyHYYvte/EOoeFh
Zb0ZHlH03vef2snT+xWGUGxl21Iu2Y3H/dbCf85OFa7PrgH7b5n2EburLQ3vCpqhrUNToaz3Nmki
pMwadBHy9RivqQE0Cg0xewuodbZqip86r6OWRVnP8q36sx7C6QHtLG27COvBANomMhlDOfEuY9LE
LNqJC51XiWsF+GKMG2c4wdpCN4+JgiDsRPbeOTR15GgnRFgkAGMAUbiDJO+kua01X2IMmJzip2Kj
7fmVYJQ2/wL6L80UKE6LdhOIaAw89gBP4yGZNwKj2AiWT99H2uoI2zGVXVxioIvdTbZmp4MrfCD8
NrKNqHMG4EoNea8dAdiqtaZPXd+yWqKiiYAMzayIWq7VsswiMZSCZFZLQBGuE5NflSb6SGzQP1Gs
ym1yMV+BC1mEWeF5D1yEIGvYzYc4WrGruJ6ZuYErWLmZWPdt2KJ9uRBG2JdMUoVpnpzarR5cmoec
/9+riJlYCGExKhStSgGtALsOmhhaKfS+NwfLQF5uhi/317F8zWRZQfcIigB4Cbs+IQDipAyTlSx6
yGMXkC1WsYmPxc4zIordoEoiTJTIAI0+ECBpvmC17pkAAFtna8+g3SqqJMJEcQA7Zst5Tb3VrWo9
tBAPmuK2cnJKg+uiLbzYPMJGFeClSfyxmG3UYIrG7C6VNYa7/uvWkRYqa8dclbAgQCKuhlVkNjr3
ZQDR6+E/agNhkAAIonGRgAVVNoAc9FrX9rHBGSCYoiyJtnOEVWrBe595MVbUwismGBpBDGg0J5ay
oEXj9+eAyIcVr2BaQdawnsGcnS+/wiO+QbM8C1YcXYEI2DkYObxlE6eDVn08j2LCGUICI4KQcZv+
xTW9kkEczBSBC7ZVv1UaQEOm3uh6vmJWNK+7sF9XYohjKTRQYGHQZD4WkPcaLJwf+CgoZ3/7/IZG
u4sNkwmv4AMEIZxCkHiXOub3jWYLqlEzgq0OAT+OYZLEUGkihVubeiWScA6g6RJFvsXChIN8mu0q
Y2RAktdbkzXXXzS7sOT38BysIbtBzQNdY8Q+cgAHjPJOmf3esCreis2AW6S8hyaI+yhLu632zbv5
RxbZbd2DflQpmm9Z6b4DcvNDD2tUoxwBHrEt/+gdOCP/yevJmt14D1RjO5ttwltdiSd2Fix9FYYj
v8XPZj0x0T76fZtLGwwNRoA8j2Kk5t94IxHNjujUxP6iNRg/v4h1eU7mEmD0YXNDHQPmm8IS9cEA
67sBYGOKhV/UVWSr6AtFAVESJcLRNzXK700dc7s0xZR1MAPhnySkYK9Tf5L8dZ2eeHQoCWew5Oo9
Zr4VRqatdyHBnBPmfz5h1u2L9XJBGcYAmOXgzngjMbV99oEJ6/7Nc/Guaqh7ZusZ+QfLUuR+jxCS
+3wpl3DY0yAxwMSA3NpiDkAWr8zQVI1p2+/hV7f8c2ikgNAGcZ3pHZp3gFKZNe0Bb8FN4OFMk5H3
4in0phoC8BfsPXo9kVtLoPc1g3P4ED7MVhZsS3a6BW8bWMeCh2xf6bFJM1SLV+tCPOk+mDpBwQ3s
o7tgKx0ac1dtxXWzDV3b5vYO+Hnfwej2NUH1Moei40u3StJkESOeGG7A38SZS33Os2ONMz+1luTW
uwA+33NnM8Lr/IaeJ3zX5G5O+0IiYbJYuRt9IWy4HcD1QFVs9Yby2DtzSJO5tTFaSCxRsAFs1WZY
9c6cyHruZGgAdP8EtyIm4G16fsQvhMJodflnGyTCU0RMiOHiCdugudJBPeF1/9SuJxtcMAi2wFSf
fdSfYKN3CgO8FkjoSyQWlJNYiPSvPoGwb70XRgBHwycMZmKCm8DMd96RX01G5GY7cFMbzJkWUCyl
MlcyCaODdK2WGVBk4xiKQo9d4TvRxtC8iXaV/lFzKWuct/HO2ZOdBkolSL2gVtzuh7AJEJcPULLC
0EyqINp5EialAV18mrBYmIDrlO9rgzEACmsAHaU3Qae9oqyLcoskIhGogMbiTfO6emvO6z0EGem6
w/LSowd74f9VEnp1ckRGgDxLqdJoPjlcljkNHba1oTxk7miiN50WRVMVhQg9Z34YkfGgnMG2M9M9
aI2+T683AUa0LmgOgbadhFEamhkqXoGJaOGIuhXG1MDEZjYmwKosfuW5HowAc5IQYheGAuUBTThq
XdRTXXQKF0aBsFSqDxyDSsapgpT3uy4EmCmjO8zGSjSBd23Ux9kOaCZDLeYJs6+9c1PI0FUGa6GW
zjdTPXnrcg9TaIFlc++/NCbapLHrB5T5Dmh5czUwy+rdOnmWK3MyQFff6cq6NZN9sgd561/WAC91
TyYsFZjSVU3qoAy59VxbNWqcR0c6sTrNLS5Gt+ga1jgZ8x4Iqwklx5R9HLVxz+3k3fSpfFsMEBZb
4AhxqYXcpWDvUhah4RXT9nIN+JPvMiD3ONi90606c7b/mesfG11xkv3sFiNcaGDG6PdNyKzSt+f9
Z6mEygM8vAW9AcS3awBhGigcw+lFtIZW2iIJjY5kwQuB7w47ZSByN7JDeJrNIrgLDn+VCV1sKOlS
Yes5gMxDFl7dUVftzp7Zzd4Tx8fr4t8le2izxMgCWmTRXEZoZSIkKDCN3O/bGm3V3WSiumrh8FYd
7oNqB9b9I1uM2hAyysBjEAFqKRNnlvaKn2YgddyBOPFrMPlnoVmdS5Nzyi0zWsBbcotdbge7HIkm
40i0mHXpMGGdAA2h8EDmIze4HYGDlIJPbafhZqjQUPS9GgDLMhGl07KTJcd9KYvY3LJV2aQB+NRu
dJCx7zRjeGj0bP3/kQfN94y8CJeSiJAEqIBDLUZYlXIAWvx7d1bcCA5V3TZf1Xu2L20RjwCeMT7c
P8zbto15KO9iN4nkB3YGqLkdVghi0FO+7xCTShvPrL6UtW8Iv1i9AdIIRebiCaKPbu6KAqUnaeQ9
z+PiSmp5+DlG7w752rdwig7mpNnN3xgY7UIWcYIcIGTCcmqgLe78GBr+qldoaKcEsUse81IIcXid
JFVcDETC7zs/m06E9Y6EAO/+xtHEEGclVXU/08DM+xaj9t6tAQevo4ubcsEX/c/lcuY45SIhrsaC
x4N1x+NhtzvUJ2HjWzkqVZ0jvoSUeXnakogIsuF7XplA4P39hgxa7doEVzK0nXZC1DURPjWEj1Px
HM/Dp87xvm/NZnkwPJ3blS/3j2mpPo4Zqz/6TfjUGIyZOedjUZWJYZt9aAV4XghcBG//USEIS5xn
E5CWZuUGXv92rknNdh+LopnB+RRujNPFggj/medcLc+MkvDSs0+LXfF93M9JKtAUTUDrm1PuaD//
2y4qRG4qdB7X1AGEzk+uLAozqTGtAeFneBR79D0GRiwPUC2sgFK1Cl4AsmdaSQGBnIgjj2fCfh+7
aGbYCuZngy6A3sRs+PsTLppVPj765ulE29qFAOhKNnGENZA1UwxG8LvNa3HkrXgz6QDlNjoDgiUD
8LVWaicObW9nS3FvxcSBNkopFPyAFU9bPPsCMBfFe3DfbNPjsJcRZApnymEu1Ngul0lWemog2/FS
gmUq+o4z/U1hH1ZHq9jXxyf3J2VPF2zKlSzC5EcT+p/FCItrLRGVrBBV2khvXYly+ZbioCs5hNXX
hiEEIC/W9Ar08DfWYNAWMK1Wv9Doq7+98TbgNkHuB3WltaqJC6fHfTf5yAo6/ck2zzqMG14bSmym
2O7TsnqKk9ihHNiCj+Y5dC+JmFbAtJs4f8OFDwjR98MJYz1f+d/PLvGu2DT7+ZWe2lyxvJ4/sggn
AIhvATjLsyzjuwQb6MC+niO7ufSEN1lTY6hJ1pJCold1bpTW0O/HEutrw7FqW67id5FcYwTSYtg3
Jf2SFSroxJIgnkVrLLomhRlW7Xoj27SNUy4S+Z3odMjk8YqJ4trqAd2xFm+j1miycOGUw1syKpcy
icVJsQgKmAQyuYN3Sh/a52zFWoJ5BmOSUVnZc7JPz81esHr3vuClg7yUSxwkUpGcAdUQvwPMKBgb
7Fr6dV/AUriKuaA/u0m4cVDG+IoYQwIDMMYZEFkxvWLDeuBmya2s29edUxUfbcasCulFLc0KFMC0
/vMl+3L5DYR7B4ImlzWYMNixhreONx+x5VvsbvZPQO+EGe1NPGOAdhPdJrSbv9RLc7V+wl10fAsm
uU7gdyCMteJ9txK2HEaaO73TEx0gwqMp24JVGTB3Z8rW05SK8BkiV/AYIpg91cfuA8i0+vnBcY54
GBicx16nvUItvY5crvTb+l4YoDSHIoFcBqmXITuT+VHqhx+JuQImCpyjDM9czfn0ptd//tdN/v60
C9FBA2hqbsQmg80J77SMPq0OZ+c4V0HeQaCE4u2JVjag6NR3of5CpFjxyoDn09nc9hAZ2UAWRbWd
lkHcAjoBiBRoGzMGAEaNBBLpUKmYEERR0qw/oJKItp19sA+h/utXZVUWuJrefeOLojezGyRjjUuR
hJsUGgChhz52E2+1aK/I1yXKPM26epDdwqC+aC2aoIsFEuYWjGhNG5RYYBCgIm3vzv731eBf2U9p
zZiFeX91NHHzzy/OjRcZJUxDiJPiXJ/YvZhHFAnf3vze/hFGVesi0E54/9NG0RCt0MoNnNd8AxK3
Mr5ARESRuXjVMcWqgW9NxHABYeEYlFiAGyDzu+zVT0FsYRYvaLstBQsUwvf3b1HvLyQR9ixu814T
SkgSQE4zGbKEmkcIn/jZ/gxprnjRE1/IIgwYK1dVBVRgeCfAv28feuA1U7JZyr6RKUtd+5OIkU5+
B05NDPuMsQ6UIE33gelJM1KUjSOBO6XQTyQlUOZ8Nkz1egdGiGLUBd8YXZBR3j+kpYQWZkOVNQ3A
nNzNYLOQAJg4lyJhl0ae3QVbTBRpXWZ7Uw5WuJ9auFfZxhSK1KbIXUpTLuUSqi/XfaalKuTWJd7F
ZcB3+0aJqXZbxR+UrA8gmaGo/tKTD4++WBbjZZigA5Lf9Y2WQK5TcHEg7PrRSt0enkZE1FR/gt9a
BPTBTnujipyXcXHDAb4qYagUzedAG8UzPDnx7DWy3LaBMpz5wEBM4cx/qpVgz38HxgBGHN4J1pSF
znf4Rqg8P39rChAxBSJLKkbghEs8M5zB0y4DjiwvI0v1RzHUQUqE0qMyouN+Alr//TMln5x/L/ZC
LuEOhtIHMGosD+eaBwBQZ4ZZb0uFYIjeUUnAsh3bPfPCAZi+27XaCjwh4KDQQ16Xe8kM5NcUdtaX
enBZ7JhsQxumIstEv78OSRWexAGsiLO4Pv1ElWpx6nAUFaZF5fBnUuwl8DuqQIpcARVP6Rm9Akdc
aVB2hUi3fsvVRKBCKRjiAtgXIZcRewnUb8NZCjr7OyWR1Y3sgS1YzUxQJeu+n5hCYjHepip0ltsV
xTmqTQ5GcmpDmE5ho/jg78Cg6bqAZbv/eUvbomLCkwOoA1it0Mp1/Xmd3IMwu1DbczXsU/AIFeED
dHUQkVtjtFAYzz4aZsattLovd0FHMZAhAEQXgywgBCZ3RSlBflcz3Xlin2sudybZqXPAAmepJdBA
oAmDOp8AZMlzLRyTIHjauF4i3hTU3ge8NzgiDwXekrv+OWZsmd926gboy+LD/aWRNvW3vPm9WtNU
GByyMbgD0oc0cUJ3HuEEH4Ffz6MXQQwA8SgaLOYkLSFRyhNYm4pHUNAo6yTLcorWEe7q9yeg/i4A
PljjWDLHL8Qk4atQ684PajCjr4GmOndy5mcyodUrcu4vWJg3kDA4KuauAIGAdxvU/YkNTsDtxwC9
vz/H8pjtJ1FiHhKlYYCJFvuy0QtNvp45R3WhALuqD8YzECLN/2qtFY4Tv2UmtfzFyMJojF6bruMi
L+xWiVSjbcp204bqU8wHID7hwQ8yKTHQ+LwiA1AejBnQQRpLAEEmmCwKh2kBpc0ATMYSR8zyt6gJ
glRvlNCP2wqwNwCmnyglqSVFhs0DkI8MlmjMTl4rF4jBSz9M4/7cJdkL4PhPAE1T+lNX7mvh6f4+
kw7s+1QB1CHhH1nArCbhwBK16ccEsIFn0bM0cRXl3gqQjkYGNtii/wKDnFmnKSjQeiNVGHAiJzRj
QcRZ//sAvIECMRa4hd8feBETF5gCnhRQX55L0fYGFYTcASgjUSPLTYzmb6pplYXrFDQrsvjJto95
m9lqCTLj8TWL/OP93VhScZkHFAaGIzg8dRERBEjPpU4ECdOZ8X6U7eeogW5er2RdyffgVb0va8mC
zCUezPupwGokX2JHBTSFQdb2Zx50BJOSgNRJ1sHjc5A/uxmd1jdanhJwLh/2hUzCMPvVwBc53/Vn
wWM+BdWJPGemLez9dZ7UDjONJtgq7ZAbdC+bTB4dnffXTBZkfh+2gC2GXmMMkKxFTgXIB8Ej0p8B
6CBGq7LdSskubg/sjmuscDBywPxVxYYDqaY4mdluoj3wLfomKPo/XzAfy4W6MT24yrQIXzAytYtn
OJMFx1shr0JAWWSKYHDjpKtdYEdgZpMoRu3/sf//CCerFN7Ag/dVxJk3ib2bSTAtDRN3r9b09Fi7
lNBpUZdhPYHigBPHiomFepXKdDVkKelbybpN/Ai6VmZ8ELxnap1gIR5BBzAQVYRZmkJmMiG4dPiQ
rfpzn/3qw50cKAY4OQE+msZbsHHknv2VN/+yUvBblwDtAJicGYHxJsrIwSrTdFBmEK6PKjp/bEl0
wDjTtQaj6Z3kqm2zahs3+HVfiflF83whmDCZRampSS71UOJpxQUPICh+mkB+1qA5EJwzeiCDHAWc
u2z4nDP+JslWoNErGtXVEAT1TWSAXHEVieegPJbsI++1OgJ2DpSw3gA6SBCGiC4VG27RyF58MuFN
wTrTDG2OvZI7M1mpU6v7vdswNSVEWNoaQDAB1QqIQqj5K/N3XNyuYOjBMS3UwznSdhJ6SbLWEGqw
Sz97koNqQII2UR+3LT0lH/WTVp2ZLLOEyQNNCLo4mV0+PMr5juWEdbWX2+MwOb3gDk1HMUMLV2PG
iwJGOcsBmo8lvhIICQFXMPNuAEtxPXgnSQC/VGKO4qEEg+d9dVkWBvAPjB7Aq7Dzzy+2xAunAYyG
Eu4hmLnRZyP0OsfqcvzJpr2egQ7xvriFk8ba/ogj7JvMgWUpb8X+jA7xrefYwNu7L4Cynu9I9WI9
oHQEAUnJ9uciqY2Sla0xewcLryOB6SfpO/u+tIUw8HI53+b8QloJekaxHrGcjYSW4vu/myxvzhbk
6pcTJlIshCYGWTpccPTosbXFK7WTNOIq8/EUIDZm3RwYtLQ1KxU3xRtYTi/FVFeqQ+VVaz5sdjFq
NpRvInqI/vdNylw+Qa87oAeu1UVCI4WPASboJpsfNcUr9sGYZOA7angQ5fZj/NZx0i8Ewcpaiuoq
08GIFVDCoAUDh5wG1wOj+jK6/Yn70YnApgNRLI64PAX8A6aCPHSh+z5KGivKcuctJsL8K1FEqBuV
Q65VgozbUSqHMnOb17JDiwCoA1hmHX5WkhntQNGGeITiHhcVCxH2dxYtw3Vd77MAHu+q4hgIbnNV
Z7S5bjOA7ZqyvoVizZwe/iOGiChrkHBHo+r1Z3Z01XC0O3DyGUMBhrM3v3XAV9KCBRIEZXoytmaV
vdPac7+x4m43+M8HEGfZFFxUJaDkPSerwe7ObayHOlhyndpojgfJFuwfeLAwdxHog8x9B6IWY3BA
XKbLOXWSdlGtRBEQF+qcopOv+r43gtVPiVG4Qo8omDtqSQddFlOZSfUaRQ7YevVafChfmxr9XZPh
TXutfWiM1nu7fyhkB8fvO3bxIUQxqwTe0ZSGOconB/AxvmL/uYc6dRtlN3FOWuhZghN5UCKjQ37H
99spfuAquwGSZtyaTWlPEmidAg4kmNnT/U9bVBeU95AIAb8VZYxrrayjCE0nYTichS5/DbXy59hs
gvT9vpDFc5DQAQqu5RlshFAJVWhGiYtwDtnAMXqeAYjDY0NTrjILrGlbLRoot2DxriE+BJKKAodL
3jVgqXc9SBiHc9ln0Vqop/h9DKKM0uq5uHcXUoi9GzTBSxSuxN6BHn7rgRd5UwgB2LOlRnu8v4Oi
sGS2FMBOskDPQpGCkKW2bFaFDbYQ8VRnN/a45h3eAZbwE2MHTvEKbbGHTzNasWuwsY2H3PG3L/Fq
tLUfre2vCqu1OQcoel/BO8ib63aF/3bWY2gn9HHlheAc43J/vpU4bkEcBFEuYAEiHjz1oz5wyJ49
4PGewKyqqyVoZR+a3d9UrK7EEpYdyDVCKDdQZaYAZfSP3HvshJWaHSRQcKfHgoOVuX8oi+d/sU4i
0MpjFYV4NRnOSheO63wYKisHJdxKBhgRzUvPe3ZjVcGCAp4IGVxX5JMXHoaa1A+r4Zxb/RpYbU52
5EzmU36cTzf7yreynTm1e3+Bi/f2QiixwI4Z0OAjZLCfTO9tIk8A23qVY5K+DiQdBNVAIZ7pYO4L
XcpZcY5/lkoElGme1WoWYKl8n1uDKzXAgBwOldvndpXtpMTiPVQ/LSalWY3l8/xHMJlUci0iTU+A
lWal5oDJfkCSWirTU4zhUkHgcn3k0xh4nKUENALDWdVQDj/GM/EAuw7Rf6/89N+6LNAV7hG0q/e3
9bsr4EaDUMoFrD8ICzFVd23pU4+PudaH2JB1/RRIBagtNqEDynATxnglDZhS8eyWRZCQ+SbAqUyR
O9bZm1a/l8qKefeZL37YiID2lkVayrJUpplZDf75OOLuchXTZbGAq5R6lh85dXtqorMqgiZ2lVpK
a6gx2tWkeBO1KohCQS/87wugV/IJTWdCLQMWFo6+yNCsb6X5NlasBgylSkErwy3eZEQEYBTBcwqq
F9fnwAigHBAreA1PfOVHV27fZCbRA+evjvuPGCLc9GQ/m1hxTowZWxRfNDwZiOpjkx5qCaDskSkh
5OH1cFDNBLomQSFU0ddzxB+p4rL5YWAKPQk3XNwBtI+j3HHaHhDeLGTEUuW7Zjh3qFCIcWBkni0x
+alF4H1/H8j2hN+h18V2E2o/eDmaZdgWXiHO7Sjcxtq+LKO3QjtqmOD0i83EvgnTQ8quo8b12taM
mHrNqNsSTX33P2Vp0SKKVd/ka3hZ4a8PHiDizSDlIDNilXJ4F8NuliOim7eQuW2XphJtl2elJW/8
pUBC0+pGw8RGKQ1nf1/LR4FtdCAwtqEd5uuUp5XVl3wFnuDw/g7MNfAcEVZbHRuBH3IPN/jdzz/q
YMWCd7gtFaf/uL+NS4LwFo1iD7gNgCJHHKjHSL3KF/14HsoSNG8wYkz7VFS9O+XhQRVp1nopPVbQ
kYuiDQgVwMJ6fWogl2vAk4knxClXnLh96ofUTkGPrLZrQdtoBbcWwi8tq637q1zyRZdiie30uUaI
pUAZzyF/Uup1WL7GsX1fxJJ6XIgg35InaRjzjJHHc1e/9t2hqgaTC+wwEXU1PleAir0vbuncUDXl
8FoP3lGgsF5vJBN6pcDkzHhuApRxwIE+ADmsddW+dQO8qP1bYSD3APkP7B8ehRWS0stXqyEKAnY4
i6M7VnbHvws/cl5XYorfuL3T13LIK6bGURL6kMNoa0CKT8prAXreh/uLuc1mroUQprzpEikZIx6x
v8ijHV70QNedjyxFHRYSd4iRkC3hlQTVVLK8rcXcyHaRgCR14IxB/UD0gyahfrBA4O6jzXBCc9wr
OEmZ8TmVNsr4c0QFoQgYU8LreilGbtB8BuEvES0A4xrEyy4PEp3c9OFp+haoo7RtudXf6+8l9j7v
w1BS+gkWJz+O06lxa7OT9Rw89v7+/gHQJBEHkKKho+5LSKqUVaCuYqm0Yv+F1WbSdxZdDZQO3oUe
FKwMDgLlsJk4VyU8BRbFBPGgYWVxshO6wK0Lq+oeB2HQy759zFgH6L19zep9POlovohE1vB9FFo8
p2FX4GTnsvcoew9Q+U2lFR9QXvVubROmK9ETBGQKgIeDFfH6Jvcd8N6Gmh/xDgKqFfA7jGCJYlC8
iKNf9zf+m4To2oXN1gJQ8DPGDSCECTMo5JxazzMGZ7GCi0aH62D7uaWMj5r0MMlWUR46OQBb6mPl
YxolBDHjqWBODdpxwq9I2kRB9JmqPxX+JGZvcvsqCwbT+nbeUBRkwQxcfiaJmelzBUyYJ/LnTox5
m5MnCyMs4RoF1/gIjF3atBg5ho5wBv4PjSDgycITGGpb1ydQwSulMeYXz5tcRzkNvcey8fHxIRof
x+3Ly8vb29t+/75+QolN/+oBO/DzXx8L5KOOg9lIKCn43a7lA8Ba7jVuks7BFv0IuuwMtmTXRrrz
ndBpNoLj2cJD6kyuvOKs/CBbrKNEQCCKnlr3/qcs9KmAGVQEqjzCAeQ1JIhtqPmqnGiJfJbwgK/b
TWl5mDKzmLfapQ4e3sYCeNaEPwH2EK8C2ml2cRdvA1wQKWBhV+Qzuw7egH3gNnqxzyzwTVN8JckM
9n3A82CLoHDAyb0py42sEAljq8nnXD+AelPvjdeDr/8S0cB/3L6tA73Xn+9v5HePx/VVw+IA0w2u
ijl+IzlAlFbpi4LP5bO52VXH88H+Ye+AVzWC4lX/sFfowkZLva3DrDzUR9d1DXdtWQ5m/ivDPG0o
fnUhIbz+GuLiBxOezdm8kM8K8PsAhl4/oeEtPEeuYZTbYZ2gmrSmtQDRhJK41dBoDlNT2AIknM/G
j/GjTCzhRdhO+wxt2s9NrOeP/iNl32c3dWffyUZHNoyQggcl9t3cmT926Hc/ZKZ9CDCv9aPUP+ZN
t1NDFQD4Vu1N7PtjpBvvvJ4f3JN0bHWXogjk3Nhv3QNqMmwLQl6ObPesskT2x6GWz96ufdjZ1TYJ
7e0Lb2uWM/Wmwf06oQ/ya1wrtDa++Uxvd+KPYMKqBM2I8jAPwRNn8ka+0x5B7lXGyP/tRni9v+0L
VSYomPx/pF3XbuPKsv0iAszhtZkULFm2RYd5IcZjD8lmzuHr76IvcLbUIsS77wEG4wcDLnaqrq5a
tdYsUD3L+vLsM2Iw2jKP+AYnLCXTQ2d4/UR89TQEB/9Ni0z6HO7jcWVqb0NgQGghuYn+BgX/forZ
F/5DGyjXR0OgnwusqGJ7hbumh760ha9MzKHMhYksMoas933tzLsyKCsimzqRzZkdeXtDNW0jrzJ0
rFpkTiqACK2UBJx2RvcEOKKCDXes9rEnPItW7mCDgiZprSP2pyrB7BTZUGbZQh5JFEB7rkepCuUo
BkmNUZoAXuxD07BL83Pua+dMaBmS1MmdjDyXbrkr3foANIQzz0HqQtHReU6sCOQFAzkpbkWoTZ9C
AvYQMn89pI5Jgf77hHDmG2B+Zr9XtsmB2zZm4PhmuC3tnrxwzlp/zeLOuBgQs/XVtEojTqu0s1U4
wZOXP65RBf0UCJgpA3IbciRIIeNws31+Gsr0Tdpp2rkBU6m090/ccwGlS8yYPW3iX6E1bUBn5wpv
kNQj+h4EGfuQNG7jQt755D+LmAfebTf+sV+/VxdcIGo1eL0AgwhA3k/Z/GLTUr2LMj2J9LOEhqbW
/lVtodj+INokOCegXHm7f/QXMqHARlyYY84IzEGpLqP6uQWPXQ0Iu6OB9haRtI32qcihbmgjpgaf
3X27LJfg7Fiv7DInJfDrUK4kDFN19V2zzY8RGUhHKvutBOlDd1zrs1zwpz+oZLTJKCISGExlf6oi
HRzFg372XWpJm2aPhQUBfrkSgq2ZYYJRSS8FZE1hBmHgZtgGT4ZL0TqlfaxM38IZuRoO8+xIQMCq
lX2vn9+zLUj/nPgJyNHn4KA+TG5rZVDSITmSmh/CmuH5D7NHR4K6HFB8YD3CMjLeBqF8niijfm4e
yp36WwWPdWXL4LEeX+I/ygoUYt58rDEZURgKpcDGQgHp2hhP/VLou9A4S6UNOVh4KBTRAsDo13Qr
lyJnZJ//scTMZ9BIIXj+qXE2QrD9KSHwnw+1ZMXti2r34BlcCelmF3Y7MPBYYhFx77LKFjVaPJop
zYxz9kBf1BfRmv5fM/cfA2y1v8lHYfRnA+qB2wBB/Rw88KClWdmFC28ARcZDA+3l4P9W2fQ9QCmG
1qmlcZYP/O9yJ35Vf+lzZovP4sqbcnF9ECUAMDSLJiGJdb0T2tSXwbbWG+cKXMzP9I8GBkgHxcw+
JNNvbWXyFp3TpTUmx9HEahcpfmsgPTfDxdBMkj8FT6CJ2mtHPjarXxIlYkrWXvhLh/rSLHOT05bT
fehkYRM+No/0Rf4Svlue3F+zJQd1aYO5XI280IQo7gwEtGFH+t/KUX+s/uZOs8bjtbTFlblHBq9R
NOiwsAMh8iFPmWb+2YrBhHvqva14Gi1TMesHwd5Fj4l3f2ALiSLIfAFUBo0vSCniLX69RRK+yzi9
gUF+p5HSDfEkVfYt7s8QVeHQDonopMAASGb6CCWIff/JOfe/YOmhevUFzNxmTRMMY4EvqCw0Pj0R
zQ4d6bN21e3bUbRSy/hIPOqW/9qXAAcxF89mVjENokjX4x71KhUmTfHPGj85PkQFKmE3/eWafmV4
twsKPBro+CEXBv5f1Gyu7VRqWddtUXNn3ih2iEP/lFOgbdIs7Wzwk/ArAcL81648JIQaIYctI9kF
5gdwh11bG6VYjfgiFs8JBycc91Vm5b5S2aLUSub9dZNvzgTS8CocmYSHPqJothglhoDHjJOknLnp
KJQ7vtjrdFsYREPHls+9+f5XFG0MeuABMwlepuGkQMxX9BClmZrkDl988LvdaP5LkZiTJ6CCjZ/f
1e883xj6S1+ZPHqDgv04RKT1HR98tbXVAOSvUlLVdpKS9i1OSNPZaonAHNTKhTfEeylYQejcXKYY
Ja5QxJUQNsWRnGfhIrCU26pJs/lFmYW6b5f12FmlhjQiLVrOTiJabkKxCOwSpG0rO2fJMrSVAMDV
kVC/QfzKyiApPlepZ3XgBFccYp+gx7zY1gMmOVKM1NXqOHtSjHGt0L+0tHMnDxKzSB4jfcrcGz1X
lQFFVgzwG+AkQL/g+4SPd0rmoYm5OKSh04LSLDZVepiCHdUfIRdugmOZ701e2IScOYVE+TTG/TQ5
dUUC9SS0QGMWv8RgE+u21EWkdrj8NfkblYe08dHr6LbJRwB+CQWsGqa+F9+znSI/8frkRJT4vVPp
D1AVWnHrt3H8zw4W5kz53LXEdhKpcqQgpEA6jvLiCe+nCtjjRLLasgg2Rd2Ai6lLRCuupG5bKvVT
k6i8BTbpl0BNW0sUfN1UDIh5pdnfdB6hHMyqhBJEo4gopRIpwQdOukwbtvfP3i0AZMbaGUCmoXsX
Q2DjSSkUe3UK9MSTaj3ZGqKQHkVO3YYJ1O4jANi7ASzDkj84RoGzhhx84SgprVem7za+QFOvomnz
Y3DOJLPOrcsBlKfV5J8LmuakEfIn8CDs5aonORoLSqxkrDanUHuNhBXvc5t8gWkdL3cZMFgV7pU9
l74qlXzFB16auxCkkza94HS82zdW5PXNDnBMxf+WV7uR5p1/7WBhFmMWZiFQHdzm1+5AjXOJj+ss
8Ghr6DbPoVzU+7xvj3kXunUkpBDnrOvNFPryTgy5zkFfCSSep8LSpRDdan3ZrIWTc5DNfBLevQYI
LyBZiGw6c1jlrsnA7V4HXhXLyLTR2lT5WDHRlqk4lZSPTgtIoRU3pe4aAQ/uUVpnThNRutVHcQ2h
cJskgGqigT2Ju0dDbMum/gLKR0UL+I8nvOihmcaH8S9fQ2reROMlxTtLtvreziJbgqiAbNfQy2rN
XC4Jnz4mELB8ENEnXWxSakNagaI69jV2rkJ3uWJrwl6RLMN41bxANjVubR7n8JSdx5mMVkP3JjQ4
2B2VKkoX5GmPHfXqQ5IbWkYb6SF9arVjKYO5tXnP++9xTyc3VaeVg/STob2xjdcnKlT432CjsFHq
xS6YisAT9SOch28FzyMHaBwJi12rm2K3ieVTozg8hBGs6ncCmZP+VbbHwVLoHroQNhr3pZNyTnWr
B+0fZxvqOhf27YWPpb34SCZQk9sSfAxlHngD/MojV7uDZEsg0QQzCImaR8GW9+nb9C4FG+2Jg9ev
LMHklZVl+ikMMVM1a5rPeShMFPAb1ydQQgdl3yp64NU9NDmfxvI1K+0hcP3cVP3vhnvoCrdsP7KJ
Ekl+CMc/FW+pgqsBFzQoRMhc5Bg6u6cPJZ4jfGEnnSVz7jSiNeGYJDb1T3lsypXNxZvWgJyyrTxJ
X6iQ+i/Gc0O3VY2uKSR3uW9ZfQrRqj8zde+m5kMzyBBA83wbvcQjBDyzXaOsYTh/9EfvDZ552stc
2slpJAeeeqhVZ+TQ0Ds8R8HB6Mx4F9G3siTZJo3f0NKESxtN7B/ZieabWLGm8CFoHFV5Ewdr/FKD
bcA9y0CG5ztttFp4bKN+VP2ESGCtwWbKBg/t2uPcPWJG/UkD55JMtF++vNU6L4m3ZfYIlGEIdzc+
qJojT4es2CfAlUak47aBbhYoHOevWWUVml0O+8qNtKfiHU0q92/ChRschSYVAH2EaMitKGzEq9VN
wHNq4DWxo5ZQvSVlsKXEgEJL7iREjFy9McdD3qBdzUb7G7iR0c+1U3VTHQ9yvfI5S9fS1ecw90OS
GXnQ137gjYdURnusU8dWjyJ6yJM8fG1GU5ZtmY8tXVyjnVg4nVeWmQuxTcRhSmUu8CBQnaZQianA
v19rRFGdGiR9WUrQmb023AWfOUf/cPYCsAoamzBBG7QkV1UQeg1/5HDz0Gk4hAG0JQvgKTIySBCM
rkcC0bWdgKC503Ecw3Fr6KsELjfvLETpYPOZcx1zfo1tTU5pIZZyK4UeZK56IqKKcVRacXDLDgrh
PXTdHmot0c+50J+Chm/2EN0drDwdB6KGgvieq61hjnwSW2Ip5F/Qj1+Det/CCPGFCjI+PF6DkBNn
RWfQjwQiJcj1ea0vbaqIWoZWmYCy15pb1E7YdnbNbTPaWWH+TLnXpHowKifWAFf+vH9mbustKHZL
EtRg0E0B+JbKOHIVKvWjmuaxp7oxIE3Cm+aMBzirWDZFfysqG2QMP+JHZUvXsg3z9mf8FziXYBw3
rIS6IBOrdMBiiLURJp5aHjPDqYK9pm7y+KT5nqT+odohhawb2i34Y6PatV5bmc+/F+J5QGd9mEFu
UMoBNH3veSCrE9/Ui2gHUxnhGlNSvkIdnCrhygPwJr00T9bFJ89H4OIBKMiJzCHuij1RTSVvgBty
aF/XQPEkop1WNDNlqPps7y/Rwm5GnQ+RiAKQgIQg99oolwHjG/FV4lWARDzUayQwS8tw+eeZayQS
+wo4dfx5YTxq42v/pUm74tjp5lpi/6cmdL3gyEKgXwdgJOS+kWO6HgikLPxcCuPEG5NpF9CDPO6E
Sjv47UPplZNs9/lHMW46E7GFxcn++f40LjxQ8Hae+7ZUqBOC6ovJvqQiJ7d+6IdeJViVSGhP4hEd
n06XHLKKkrRy+bVm1tv9cm2SOVzJqHO+0BmhN4WFGYstSSQBDVgf06R8c0gy3R/hbcIHkHf4FXkm
1YHEEXOghjQfUJ3WIk8Ke4jLtFNN+BxErb0Wm/ct3Rb1kSqDbwWyD7T4SBUyc5mXdTAIGqVenu1H
9SnoJtDjoNdM/EZGR/nddXaS2aUjUNI/qPqj0TjTATw2pK1JJu7jtQrubd4Q3yOBI3Z294ImGMz3
aE1Bqcgl1Gu4Qz/TMIhmyj0rT77DTaTItumjjpLkSOqT5BnqqRo2QYE030C0bGVqbpty50+RkT4A
XBSLwT7HC35IqxycUl4lfxXFuaueau4kpYo5hnYQEdVHUz/1lMGSUCuWd76B6CzeiK1IxNy+v0xL
2292GMBfovaDy+b6wMV5OfQC3wMmJUkIh4w2cyuJQlsElZoN1UqQeMqYn39vFCRGs+Y4wIaSwRhV
4joU0jCKvSTU9Y3c1fy2bz+EptsDhTThiUeNFYsLGZAf/gSsPLhSZ66I63GOpR/V/ohZneQ/8rgd
NYFMKd4bck3SlwHBeB3ZQmvra7DgpQOngN8GLfgQBEeu9dqu2LcFxSOcepraTQcBTCBxil6XpppW
fNdtaIWEMYiaBCRYRPxkBii1PT9qehgjwRESXorgvFYumSXnfGWCiZ19+GZ0+dPYC2uBCHpM2glx
+5cE6MIrn32M0szrV4NbeiDDSmlqaZtejo6Jk9VAMhAOlbGnF4p21LKBM2kiAJJUaHjuarkOeqY0
df/9NtXwwkfvkgrEIxuBTWEoTLxRx14zUjTMnn2ptEIQCtKhwHlM17bo7S2LFUSLDgq/wAnhJr/e
Kn7exeGUY4xoVxWcvNdF0mRDuZuE6ZmLKg58VBokpBCrboQW9Ik5RauuHLaR1XAVqBD0KbNjYOyd
tla/NDpKoIDion06iast7fOFz1zTKBEiaSOABRHPKCbIaUCMUaSTgOVI9y0Uf3S06hFdOtY5upp3
aE3lazde5bWZ3QJrFVMk8aKB5CHSadcTxOfKKMmjEntGWlvBWG+M8oWbzDQ7I9ctVU6LF/qg72ve
Qs8vH6xFQfNRvTE/X58ItUCqwbLNNLwvFpNYJB6fd9GBy3W0UOtJcqJy6MV+xD9mUz65iu6n5lj0
H/96LyJ/gbobEJoQhfyJ0S/CSkUK4mIomsRroxjdtntJsfrSljNQsvy6b+m2dRxb8NIU40m4ITP8
WKoTb6b7DbfvWuI0vv3WvkcmCATsxEET5q6ITQ1k/Okjjcm4CR7V1Wr0bIaZbuCM4cwkHEAZ5anr
1e78VJriKEk9pKdrKxcFMHPFIK/+9xfglRnGQZd6nqS0j1MvnSi6lHfgZArFPdhjhrVc58I7Chjm
f0bEBrdiGYR8q8OU9CK6U060N/1DCYhucRq4z5ECi5yhJ6h9vaysqLg0lYh60MgNAk/xJylysXlC
iaNdFRWpNwsqIuH+e/TqA3W+KXTDHGrpAJf0Vn1S9wFyH3vcH2vB18LlBLD0Px8wf+DFByijGgFD
mKVexWcGGVUjsYN4zJz741zIpmCCL8wwcUUg50DuF3nqFZbqn1qoM5JCtPUMnJEOJ27qs1jt1Gyz
YnXhbrqyyjhDVa8rRTYwOO3xq/qTEtSmYkt+H0xkgreVKe1Me/x8um904a6ATej8gsIND74fbMXF
hPKBGIDDoEk9LsaLEhSin7g0Mtdvu9iMuohz214cTDnL1wClP4ESeyyxi4GF5IGDxEv3eilRwQlQ
KGoTLwGL3SNthgJKaEkgtyavxiWYOPkGycS+HWPRbDsq5+c5D/ca8PEIhbEkr5SHIs+b3IzGOH0N
A9p9xZxRd19dOIC5jFQBxLMCJSmgctq1HJg6DL0K0VVSgojVKNDtYFIpHKhJM0HNnECZQDISVXWh
mqGRK1+DnISSM8S5nCPfaCi2kAzhpzREQWS1A63iQ1cnQ2bmmYrrQlaarLfur83iOZ8ZwnCF43ZE
xel6isQc8kdlUSYe0gwN11l6TYQA3An+k2aY/YOCarZugj46CXsTzb9oe73/AeLCTSVdfgDzXgeY
KKMJOFG8kW5aBTzIbhupJI13dUAkyYxB2/oHFI+DA1WJAnUTJ6yJsudap3AhrsW9h6+Y66R5bgLM
O2Y9fSkhvCevzNPiZwIHDY5RBa+AG9qoHl2xY0GnBNRi39FvfkMfuFAGs23lRK3V9Y5akQ6Kj5pm
lkFrVso75x9TwLQ706gSc0DkHm9930YNE5uiirfdsK0gEZyRUiM8Pa9M6tIxh+Y6Yg8ZUE48265X
tUX2nJsGIfHycVOq+7aMSRw6SB5KaHSm0nfbR3aDxH9HBdLF72NGYn8XiQM+jqiobpZbXXo1wN0P
yT39baTPI7APqVWVHOnXKvJL7gEPLLzy8dif33XX38qFVdSP1Eg8lPw7K2jVwirT0ScGptxGrVUl
CZQpNlXFrVFnLbx3ZhghQCxzt47xE1xcOKakyv0yVmXMksoHm3qQIMEkjdNRScti5eZeChBQldRQ
TNZ0EJox8XKhlYFSTRG8vSTIIIVuR5sa+StqQDs+LtdqKYuXCyJeEXA/5IfAXMPMKYLPqAXJi8en
6IESDIe2pAFnVnNWRwfFgugtnqwxXLvTZmfB+ttLs8zV6eth5NOyTb1SJWp50pRDy+91BweUi/fF
4I6Vu7LRl6IFMOAi7YwQHwhx5j4blLIWwnBKvbFDggKwI+LXnyKQ7DVpxTdUSvRTiFCJ2hzUaKA1
68xMpkD8GyCEnv4K486XVz5pyZ8BTAOuWA24Gu2nzHWxqfhS4KKW4xA4hQY03kbgGIRGeRG5WjlI
vBHuhbwMTJ5LI7MFZ/LK23MpdyDBRRl4laFuDiKt65WPNT8EMXiceVxdEpW+ayNKf1Af1HaS5GZD
4ybBU6XXdtSsOfJ5qm8WH6kZGcKA8I9sDCwLKSBGHSz3ChnKp5rPLGMCgoDacZeaFZ+btfrWNQ9o
9CdB6ihqDdeIh2Jhowd/ElDlC53EAOnYcYhe9cTifRMUfff3y8IxlLFd5lQOnmbIPlzPDjc2ChVS
IfMaH+qW0jaoOxBmHIw18M0tXlQGvAnPcVDug4AdCJJrQ2XZqnoBYSQveaheuC04/s0AcPbnZ+H5
T0XENaLHpYThlT3mHPRT1jVVCHs5OYSO/Hfu6Hj+no6n+EElbwVUNr2a/h9u74UTf2WXuWiyTKj1
iYqZ1/3BIyGW91n4O9NcJS/ApxG5cqUTXzmAwIsfXmpu7+NzCiuJ7QF9Re0+L+w8WYGZLpy/qy+a
t8DF+eOg4eDjTZp5qKDPLQSF1fEpdv1AhPC7HlaZRBbtAcfGg7wSHZ8s9dA4JpFWF7A3Duit3CAT
S7a5G74MWHPA7k2emMVhbqGxu9I0Nz2xvtK9X681KP7AKJjjN8cm//kOJtZNO/QjhwZ2wB4cJcQg
EqrFBFyv2Hff7YdbWw8Z8K4F2Xkv/efT01pudilPfGWfucbrrJNKoZznnQDrCoLC6gFPmpy6wy6H
9jEJ8WKMrKfg8/6JXiqDXNplaYmisQUFRYRxt+aoEHTg4wVuJr4dTq4lbe8bm93DnTlmuw9A8x8l
eogx6tq+A0UsbU7++DoE36uomaX85dWw5ovvYhuneizno4RhSY8pem+QpkHbcLeve7x7SSUf6a8e
+MWDv5buXvZc/+wjtuqiBAGCihAnehQ2eQlhLpM/8K/8tIu/AduZYosDJ0tuly+iupLMWXTOF5YZ
H4bt0/fJhNnlpSdVAM6OOsNgiqvB8aLPmvPcYIAFqoKl2qh6lZPVAIBPhdvPgEjFSQV0QoBGfsvl
FdHmwk/sVL/FN17BS1F3DHpE8jJFBdGoVsgClu5rrPM/H8O4q6wVknAQsM60OHQQPcK7hjMhXYAe
eUiCKfvU4taSZsu7+B+TzCU4v4jBPIN5lpQHgTrNLHTzDtCxsMozshDaXw2O8UmiOFXUyLCXnMxC
zyPUUR7Nyd/cP5RLxTtwWAIVPhfvgDNjprDnZ8mXQs68VweiWI+hVR+igTQpMXez2wHFyabfvJjg
+V0rji0gdHDNX5hmptLgNCh7aLPTtZz2GyU5tJRmzsxYvs022WSaf5ND/tkXduDEtWndH/jypX9h
nZlete37OGsw8OpPbRcRCRVcqmdTeuWtHXQXKuepJ0/IwltrXObLTgIFfIBEkdq5ITOPJC5Mox7P
mUT6A2rtQcottcQlN6EN/lnXX2uQLjYJuqa28FJVAnpVunJwbvlYEGFpaDQCPEpE9Z3Fymly0o8Z
X6Xe0BGqu0DiNPUhsAHswvE1x+80dkZq8bE7yVvDjQ9gCS7NzJUdVd9mD8L3lNrIsjV7Gm2ytS61
JU8GagIkneDOUHFgtkVPg07sYz71DKFBC2mO/EU5ZjBNC9CANGuksgvvWBmqHDjRMmjaQBF8fVeM
lSCXoC9GWngYN1OaZATApSd0sLv3NxwT6gCEhAqKDGyighwhitLsFU/LSm5pLB2M0kJBgZetTCHR
13im3rAaQTNlm/81hiZwlA8gVgp9gOtB5RHQ321WSIf2b/Ccbjo0TkvH4TU+x468Rqq4OLD/2ELT
37WtvmsnpTcyqEYBRYn38llFefAcfOWWvhKuzCt/EUEwo0KJ/9oSF6ApQuthSQe8vnPqP8PfoiSJ
6NxfKTatd2OHCR+AllbFeLaD4tIh+oXcGXpLCuDkzPg0biqv/tS2vUZU777dtYlknj11xfv6hO6A
A158NAJkQvpOJ6vRt2X4wNF9mb/9d/aYkCHEHV/4CYaJe9uvAHl1tIrEJ/pc7bjTf2eKeenwkZGU
A8V+5F7i5xii935G8vMI7KP93xliTrPPdbwQNPnPmPRX4c3nSIQEyhP4jYW1MiVzQWObgKLUgIou
Kv5AOLAkZ2E/xckMQjkMjW7SmEeqrbDF4jGJSsKVX1FQrm3MeQdcHwDgrMH1jIwb8hToNbg+AHFJ
C13ocv+ghACKVI1d+vDHgkZ60GUhzQ0Eyy6uOsKhVidUpzbgrJFDAun+HDMecx731VcwxwN0TG0A
zmn/oInfY+zm2SOo+P47E8xR4EQt7jgA+Q6tLDoUjSz9rkfh4f9hZOYZwvoBIMV6fjRyjGiX6/xD
jYRXV5ya8qFdI/+8PdM/lfNZlwHvZuA7r1dMVkZOSKYpPOroknoXHgvJ5ulXbTwmmUrqaoXdaz6x
1/vj2hqzP8a8mlAaFMJjIAWG2aYZOrRqeZVB6HbjQ4V4zhNANh5DYsG9YR8CVatF9NhMQFPlL+gl
B+YyT8hYjhYtXtMqAHg2tpHBguJRL5Uk1AoSxckj7Qqbqp3tj2ssF/PBvh769TcxQy/FgmviPqBH
Khu7MnuRemMbJE8diLvu7xr2cYntr/MAE6O9CFlTdGUwLiZp0Toq9zE96lGDlr+3AuJkKKQ+BqFl
PPEkPIpInHwba2HRD0MQM0IQNiFZK4LlE9ARZoTSFNUNn7fJsbVHdzRTm2jPmUWdwA1s8DXbNcq7
g1mRykUMZyFj4KpObDWOJ3zpK4lStjY4z8HVtzAuYILoEKguuuSY4B0dnpC9ivDiUqWOZC0e959C
nJnZl6S4VIfQA5SpURLkkk1dmyL33oC0/1eUWnq75zi7L4lC35LsJQ2tWSopQKhp0fIR+Yjkl1Rt
Y3T98W9GsvZWvz0rOhK9aE+VeNDm3GhT0CkexbJSk2OZ5F+6kCMwGl7ub5VbR3ltglmxsEB6s0m0
5BjwuO667aBaY7WC81zajlfjYJZC1rpABV1NcuRd5U/rTg0qYvaQbaTDZBsKFOKIWNjjWtC3NjTG
QaNRUxnFEVYVzor5PTB14mpL3Tw9zIZHvhlNV3irAIrD+k6+DwLFr+v8iK5Tp9ZOQvUig2W2j2JI
41mJsjVoRfo6dsN25X10G2jCvV1YZhbO74dWmlC6Pqb6yy8pr2wdCW9sX7zH7u8QNgE3H6QrS8zq
1SCEy4qgzY9QLtMEK9DBn0wiFAp1tzmM4GNYCSEWRwZ6OTCRA9d009VfSGlKjSbHyOQPrkHZFTp4
YvFRAqwRiWsB0oJPlhEi/ccY4yl5oIDR+FhgcOCNpPRRan9ruVv1q3X4eZZudgoKteAthHot+n3w
+4t8n0bLqYpbrFfYl2YtbNVwh6BdQ1WbowfBfxmA8kXL3HwIVzzh8gKihx/ExEC9iDqTRjAmJKFy
rsyP/rStQFiKVz1Pqtxtak/jT5X/MNCVWJpNFs97RpGQLIfGIB7v6PZlRlvHRa+HanGMfk9Odvrk
zP4kS0SxIdVqiXuz3aAcbK1F1j8lKGaSr8zOW+tikvk60tuRasVxbH/L30iZmyHawrga3SkPU75R
e9v/I1JX1g/94xgbHroGhuFDQx++GqxE+Sxy7WYKmFlvhqCRC1UqjtyGNyVwTaELYxu5w96w48SE
LFlkQnOFhDZIuMBnOIKbizd1O3+TV1udbyO869WYf38xLdNYBCNfYDXodnLKYz4RyHmbGVoX+Hfj
UD7Qzd9NZnIn3V7LXCyEYdgBKL0DGaTMCZNry+D2Q4tFlhVHCA0ifY/X6RiY8eBQETrYxVyNX/FW
iwbBeoC0DOJlZLCuDfZjE4R4lRfHWnkH5Y7J9wcK/gWqAg6Krr41bpUF96GAsGKmdZ71o1gwW6lN
HIDcYnFMx/AY+5nL+SXJ8TZGR9a/d8OQ+AWSAUk55GjYFt8J1CpCVEXl8RfajKzYRXKGeMGjuFJe
W4rhLu2wkXOgSkAaU9jpnOTcnKf3EruFPnJ2aXV7GUEcgjmUIHXLdwbzN6SPX0Jb36TQ32g/gxdj
Wzn3B74QBOF7AHKQwZyEfi/2TKsZhfNKy2NVUDPPqdmvFVeXLODhg0w2XKQE7N/1nhELSOUoUga1
1ygV9gOA6zbV2rVrTVy4AVA4N2YwlI7XHMvaBx6eTqjKpjwWW9EsieTEG96WbWU/kIfAVDeTnTwX
pteDWctLzDUZ8+VB/mOd8ci5weVFJrawDoignWaFcBLDaFzxegt5KTAMXAySWS1Z6dMKtCPlUdxl
Z+4d6HDC8YRarmDKD/rMh5F/rLDhLI5sbiSatQWAAmSWr8rAZ1eD2OIYg6mgSvdGPKw4FTYd/uPL
lQsTc6h54UCVQCl1qA+VR2Mj7uifsST+hwqg6kxs5O/Vz8BKP+/v+sUb9NIks15TLchRXmNU4Vb5
I71jQl+pVX1m+2g7AgW3o8869B4NyzivGJ6f++wdCmI0zCREUhCqMCsYBTSqQwPnX8kAoK9NJIt8
i29cw82Cg4BXgk7X9NWXIhSknIEGBjsFkCUshYCS1aEe17Q8zuyMou2ckmNFdqsyK/On3wxtxkBi
fOgg5Zl7MIGANSeNfXmUwNkcbxIHLDh4DfsgqJJMCryC9IVuZ/KXrqKt57fGHcs/E3Cxgao0G0HZ
BMvK42BV24Eoz8lefpzM34bV7rWVNbx5+QDICIpsQO7mCAz5P2a7FjlYmzK4TLSe5Walhe1GVcbE
rvASs+5vlx+GjquRMbaYCzf0BYNmQVweU/C106/v8VfYmY3FNfvRAJxcfqzTwCyeoCeYgtYEJGe/
8HP8rIZd5wXbenSSQFy7KtfGz6xzX7WBUOr4JlV6HwJLAG298MKFH+UUmjz40rdd7FLNAmUPN7pT
b2rCyp3FVn2hJ3e5AkjeXa8AuswG9BLgC5r+r7/x/b/paGbl4yQB2j45ivaaT69Caax435v9PWdd
UO+WkWcSEQEx6y4VfBN1atse9T61C/WpE3YiGgaTAfw2wdf9hb+Z41nddqZtgZOA1hnLPhRpUluW
qlodyzR5L+LAydDDWLft630zs5u72l4wMzfnA0Cq4TH4c99cHJxsUHolmWCmHgM7l14ipXD7/NCP
+cqmWRrPpSHG38Y1pjZtYahXxDPNC1NPDcCM85VpWxgP7sc5OQYsD3LUzLNdk+tCSasI4ymOxRAS
PfS0wsmNNSDcwlbARkCcgSAX6WPWiwuRHFO5H6vj+ConRDarUynbreHcX52FSbuywhz+Qu07PZen
6qjxGUCYp8iekDO+b+P2LIF4AEEvGI/RiY0k2BxXXWyBhiaFBP3E+iioHMgwulICHahQdeiPLayc
KqoZ135sFl1cmoYYlGSoudjumjhdGe3SnKL1H/US6OGATIZxK3zaVX2hSOWR1zqSQPyaj/7Ecmb6
WmTJoIm/P+5bz4px47JCERxFeHDuM1uFZrQXEz2ojlPxMQV/8lK0jNCSxP8h7ct240aCZb+IAPci
X4tLbxLVau1+ISxZ5r4X16+/QeFipruap4kzB54Zw2NAydqysjIzIlBos6Y7pS+2QnlMi/BlKCFz
2LNgwzJ7lLxQ3GpyZ6EWoZMWoESadg/mQKq177sKFH6+D+lJ4ANRZOK3clInXS72RuW1tblleW7p
XyHgl4ryS9qDTiN5LgkNla0g7tMkcg1lVw73TUg2oKIb1XuABMP09faUqdfOQgOrnyypaMUGnpfb
KW07JWwwCGLcsXqrzMhiaFi8bWJhxxOoIM21EgUMPnyJHMiBEAzjFfNKabLlaD8EOk30FSexsNFA
E4T6vapADfjq8EZtQ6opaZhXJHtp+luZph2DT0oOJ7D8pivZ2QWPdGGMO8NpEQC6otfM02qgV9uH
sPzqyu9orflr/jGcI8ea4FqadY4B9+duRFRYhq4Oi9bT2aegJNQwawBRZLAq3svii4ZSzO2Fun5u
4TEAfntk9oABAOkSd1qVPihB9dW3Hpg1FBaj/hBktta8Mwa6KdNrdmhajYgzfhXP4iHZFc9m92KC
iMg1PP3QrBHnXu8boAZBGgJBAUUyADO5dGJplo5Cqkatl+VHpn8b2V1MipUTuWQD6UX0Zv/0pfOk
lqFapEKm5K1Xxyh2BA95gTxT97/NO2MIc74Di4gyHVKnlwMpc1Fv4rZsvclleB/kNFCdWbxx7bl8
vV8u7cyDPfP6kiFpjcpgxxiRPRMdI97E2aZD61W9cqSvvcZsCWcaz1a0ofxspDNLkAlSSxSLWq9V
9NBi0vAg58WaN18YDlLZ4KxBUyIeVTzLQlMFwSRLWudB3CKxkGqm6kqad97PlwcMDCVnFnjnp1dm
HIIHzkOLi1tZwLTtDPdxLV/OSxIhg60CdDxzWAN8hGuJO1YRMYsa2OYOoIPsvn/We0TwbGei9wrs
QFn4OLXlOygldmPj79PJGX3Iiatuo6tWqzjBc1g6PfgA0DWXW0r1VESQbp1S1yxA+XW67QEW1hVf
ShCgAveGcJjzOMbYSnicVCCWN0BOxNIucrpm/L5thGdG+v/z8a8V7pYuoRtXl2PTedl030KhWrVS
AFIm9Xd4VCHRqj0EfV5RszgOYv5a/tVDN56cQE63t79jYbDoT8e5nwvegGVzn9EVul8aeTN6sayD
QKyl2spA+VbIeaCwAJ+KiFJEIxq38F2u9GKZdSMSEjk86Htyip/b1+GOHUHzs9HtlAbH6AjaknBy
mp1M/6zpDy24N0g4IJgF5h4aRLx7gyZYnwjQ3fJAYUn1LLSk4pA2zL49kdfXIYap49UB6hlcvTwj
pZ4WWTEN/uhJ+bDVY9QsemDL8zd5LSF3XazAhIIEBhwC6DBF3nFe0jO/07NcF1lTT95oTfawUw7l
E9obd4PV27kzHkYaHQPrb7xZQ2AvzeO53fnvz+xGWdTmolBN3rt9XHlELcTql2OaZ/fsZ6tyzOS4
xs82qbr57A6MplSzHhN3Tdh0ITq+tMS9dceaCIAEw9JofWYQeCjujZ2Kptxp07w39u9mO24EV/eQ
lYZ6VG37zprWzMKBQFgOuktUG0AcAwdzOdbJmEhe9YXsDWOfWPlMfSm8gUKUqt/QmM1aC8VLi/gQ
IDsV8mvduEUN1Ya8f4iADiFIUpb6tO2Ku2l0ZGMlFLi+btCDJcIdoDqBZ+bPOp2tQ43uXV0OJNWb
hHSyiklS7UnWw206lFDcUDPdFXQRRI+xom9un59ly4iRCR7uAHty60KMAhlaJC+9Gj0mPXovciMD
OGgT7IrmPTLWuHSv/R4aXGZRF/T6IPbnvRKonmJhimPVi2r9XhNKlwnRSsSzEEnOZLBIpyEgR3Zb
4YYkjSRDTdFUPRY65RHkIoTtJoMam+w79bK7EvTFM662v6szW1FdBupT6SgBDCNZ3Wom8do/XX4M
t+tiH+D+xDdUb3wUKwvYX8BNAaMLIisadg0ERd2sep5eB3Q6MUAezHZ3e32vE9NgI0NbFapQIhEh
RMu5rcKo+hGUHSqYZQU0fFqK9BgdfJK/lCDc1tt9Gt7L7T4x9ppEyWRYRurG2mfcntaUcK8rVT9f
gqtXhgqgcUU8K2gVqfQp1jwAyFNbASKNnZLgQbCioxY9ZJrTCpusuq8O8j7cA1HzqD/U+/Q0fUO2
Uabym0S2aL0ytwoYP3FGVi6S63jsB7CKIjgo+hVoRV66h6Ru5AIsX5o3sq8WMtrMfMyUv3/V7gdl
XZRvK+uydBKQJ/nHHnc/CyqckZ7B3tBtyL6/88y9T19+e09/Vgb2ox57GWliZLqGIeGKRJmAizWC
LO3lPEk0T3noUwpCAXYcJjc4RU6izTj5dAPt4344ob8P2h3BoXo1JVe+7z6mX6S7B/RFdWQQrJFH
Td/mwmCVwQTuNWETqfWKG7y+6i6/lIuJWVKzjuiZhiaZDoDlnk4TmNmPKzM/j/dqPlB7QgEDbgJi
JZcrLYfSEJCm1zx/tJIaYC4Vr4hTJAMmG9Z0Vh5XGTUhYLwWEfEwcMRkGB9iXAOMUCoq7JxlU2uK
MRM6zYuqL3Am+HYu2Tl0YDOqjFsWPYxoCm/F0xStDHlxXs/scj5AG32p1RqmwfO91tFzjhUv/9Pa
zfwwGN4cdHLhe816YUyKSfPaiHkTSbadwTaKNqy8/mbnfbV4Z2a4zYxiYahD9VDztFTbaH2qW2Qs
v2okZVOzy5wobcuVIGnhhpwvKuTMsXYgTOHiLymr/BQ9QpqXlh9JfYgYeHa1U417pReiLYhHnNv7
c2mEUKyVkUdEPkTSuJis0BOiTIGuef0A4Ejwpsn9Jvaf8gKk0nW2MrglLzQ33CIFh+AZolGXZyGL
6iECkAUaM8iAQzTZJE6R52TFBS1Ef2hqnWUEcANB5IGXEgxbQWtzUMp7ehohwoB+U3LK0lcVBCGi
6ujYKINjinRw+s7JyYSCU5K7lbljkLaMXFP5APcKZSIEGzIo+K5sqcWAQQdAfu5em9E03CRobTS1
MognPDCf7MFdT/0MMD+sLwAaoQ4d7hAPQ1+wfB/E39PvFADQttmAAVBRngNzW2pvpjpzdse0ayE/
uZYaWzi9M+kmAcEbmqPxjZdrFNegG0Xjp+4Z6EGuT7G8S6OVZMSiCQ2VB2T75i5kbo/3+ZDpAtJH
njo99CCRQscglMtu7+uFrQYFh39tcLNsBk0tREzVvXLqvwaJfQnFmgz9dTsDHKwOlgbUa8ChA3qY
y6mqx4kpPZRvPGmsqaZYckP7utn6dlvS376NJvJWO0XHXjDsUXwBo83tIS4e3TPz3BAHFalNOAaE
8UNWURaOvQPVlspugghwTk1HF4k5Ks5towvzCnEOpE6QM8VtxjMNiiUjPRlxvfty02yQCoxtdTRT
97YVMn8773ihDIOIBe9tUPdxjpeUgK4kvYKo+hlvIcdR6cm07k4BdX+Z1P3aRPRetHb4I/EE23Kc
u/2b801/3/1+eWoP1kj/hHS/fXI2dx/b7eN2+/789/HptaD2wQ6898Petw6Pa81lS8tx/sncwSmN
vmPNiHPNJmYNoNEcDz2p3E56kNDYcnt+rntOsPXOjXF3u58FU2OMquopACOU9R6toTJ5UXNX+hQq
F1TsYCDZG3dxefCNtU6JheN7YXveImfPR9TAlCbOsTZK+qEizdvXdrsWH/MAz5/g5XyA3NkKfLEs
2UBU7/Be0MEFXICKyIQUVN6kO+h5UdkBjwQY6Yh1DKgMXZQ7JBKIrdlryYSlUB2UPdj0c81A4U95
Au51JU1wIwfjr2LYdnNEE1A2PUTNQYQQCYiAby/u0hFD9UhGUQ9kKoBAXs5vxYxKAIu67lW+SDWA
zcIVqP3PK4w/XUhnw3dB7QWvI25y0XuRo+Et1T13txOs3fNEv3VbpV/EIda3b38fI6uyderMAOqn
Ldml76+zlPl4+rMGGVw65+dfwvkwYxxUeermsWqH0fMVkApGv9AyYq9M6dKePbczH96zPdvoQTjm
BCPO6LjP6Pu7ST8fPhswZdR375/u886wvzOQZfi2aR2/+ncIfUEqF6l4UBC4vyH2aiXu46Fw2sNr
a2krX7f4cQDgzfzKIsCu3CRMVWjk0JbRvc5XaDvuO2VbZN3Krlqc6TMj3AwIGqtB7NDo3gBfYaAX
VTJoG1FS/F6Z6gXPDe2SfwbDvWwbgrw6YxhMG4C7riUNIDVVMq5EkstTRmYIE3h8kM66XE+xNnJz
6gbdUzQZT6q7btxKylo6ZSkWh1IYajKIJqHEwXn0Piu6IMxz3RsNNJe+Ar1RvhCQbYpI4xSft6dt
cXnObHEOXRZ9Ta3jTPcC8zB9ibFdVrUlNWvPiyVnBkj6T3EetzfPfiF1bV/rEFT3ypL2sbJrGhFU
3pU9DI8IOweUXU3zdHtkC/ci1gmJAFzjJjo1uN1tlNC1KVNF90wNbLCGFFYOi6TNVELpBfk0q5qi
FYsLDhSA+FmgfeYFQ+f15eYwR5VkgQCnotTSmxQjF9Y1z7cHtbBcFya4fAqJCjkXW/gTKVGpggZo
FQmmyc2yNSrfhY0OkmyEyRgQ/uXbj9MpClgiwVBV/UEPTVhFdBxWUJdrNua/P3OOExNJQGrYYAmU
TB9aspWGlcbxxflC2leFuhEWle/TNvWxS9mI7T2kELXophFcm0iGqEKT0gSAl9urs7TlAIvDMwY8
bCIeWZcDkoM8K5qp1z1BLkKnCwuFShNYwCEyDZBZFoWbtghXDvCPcgV3qV48nLiURFv6YStleDgN
bkbvCSX0Nd681nbvzFxMEa2sB5AxEWdzOh4/joZ9oiN02O8gJmxb0HWh27/QcKD/YSLOHnPcRGQC
2i/TFG6yMtkzi2YyT6PN7QolK3UmgNRKdcXiD7f01TScPby4e4YpYt0ikw9IxX7cvzYO3tQWw4zg
NY1fCa3fD4bV7t8VWrsI7Z6/C0uYpyvBhAG8UIC4bHfCptjpAATNPM4Q1bT8kIIjFmrgyS5+1XEz
v3VW41KRbjX78b9Mmq4gIQL6CTSj8Hu1a9RxGAuCF7AWqK4cpPomyIr3ctR3citnDzowUysRwNLx
QM50Zu9A/x/E0i43LKLPROpJSjyNQE9kh7i+iGNLhl7X7f2wdNKRV4JEz4zrJ3xBJBvbsa+liOBy
BoRBzMHcknaovveN0a9shKUz+K8pFEsvh5TmWl1pmoBHflM/xWr3qg7yG4kkRvVg1KywHTr39uB+
8jr81kN5W5o7vH5ynpcmg9SAzSgj3juz50ZqnECkc+zUivF6ANrLSsEiLdDOZbbh9Na77EgUKekt
igG3v2RxmgnKQcBGAmfMA5tykOoOqVoTzxT2gv4oit8mbvTbNhbnF20pUF4HzSeabS8HK5BEGyHr
B+bmEHTgqIEdG7AZt5qGnLJynOLNbXOLQzLmxg4FEoLIuF6aQ3PBJEc+I56axVQDHq0wfrPp5bYR
efEcoGIDdXcFbZQ8cykZQ1UApxvxan+kYX/oGQCeW2n8O7CjmIJj1zUNgCPFY6UjQ6duqhZkb4d8
ghDLNhJOQ5dQ1DlAiA4VJb+/D8KS+qndtEdxrfX4GpUAzmS06CJkm2XCrrhc+oHVTc1G4vlhhlZx
xQ3ZocfzJdjJzNYkSwc8w2pk8z+sA7hyUU6YewA1PntY94oB1g6FeFIPrVlC2KMg5NnGRyJvpbL5
U5ngj9O5qXkHnoUFNQRBGiGGKdDag4F5cDUUy0eroHiEA6KELrJTvhvsmW6wog+43EAgbAV3nTMB
u5jSY7D5Dhx6F2EWaGha4f7xsbXM/xC7ELR9oKMTvUdQE778SCTQcy0Fg4gXTfozrvZnvSaV5Q/y
mgA1r2Q5ZySQFZ0bhvBIQ9FBvrQUTmmZjpkJH42bKt0ltLMld3Qa+oAy1layHyL63dGvlN4Vu5Ia
FCQRqPpKDnwdxcBvn5SfqPlqcc6+hj+PVV6GZYCvSfWRQu7QfB+LP0K/0djGzw965sVhYyk6MlEm
8DmfgoT2+wL60ruxcNRetrppcEGyRKUKbdnCwVR26Fu2S/0AsQolhuA1HomJxVhCFdB+hPtsVqtO
HprWbQRIqeBNZ+kGFb1IRwULIhe9DmGLYKeVoI1e44heiufPZ37++7ONKIA+fpgGAq/QAWwYgVdo
rVFgye+gVIx69fxSQdbx0kKTJCXOeACJ0uHIJpmm0bOhgHm9XbmifpJFV8sGkTiki2W4OI07Uyha
BFGYY9lqnJuCvoOTyYaSITg7FYpbCbQY4O50dQub6eTfBc73l0G/vlSq0woHizmW+DWHPyM1HHC7
4X1N7dhaK6AsvHsJulZwdaF8CHEz7v3UVTIjShgbnhL8Fsff+cxfHvyu8t+mBiEPI3Nu7+VrMo75
ZJ3Z466yuBoqBZpXmH3jUwzufcWt0q3e9B4JcWuXFRUrK+upmtrmIYp7yxxcP99B/Izq4yOTE/DQ
DFYqOcqoYAMe8OK0fOQCs6emslPpY5RAOxhAQouW1SntXo3uCSos2pRsEyhK3h7L0g02l53QVwOE
O6q9nD8y2rQTio4ZIFFBH1wtu202Pal4hbD0KVYeZP9eDpwg/mLZX015hvLR+DWBvUfDLRV/iNFo
QbFHUhpayxquMtDxy3/Yx6z7tDLpi/fXvMAz2gTNK3zP6dD2RVBpmeGlO2P48KGHFKIqtlO3XXKY
VG9YKQovZazBf/6vPd59kkQ3wwr2OsasqcjeNPNNnLXTHzSw1JqPpYErBSwOU+ToySPU2H1tjTGF
p0z8ceHn38A7zRCMCjNswhv8BzG0/PyJyOikA+unBPnlDWAqsvqIUMtSiDtlVtgPDhF/i1F9qsNt
GfpUWoUXz3ubdwgoMIPDCdUadEzPnunMtzExFOsowd7vsVE9pUICpvgqS0vX92mwrdY0/BZ68OaG
ANR68cwgc7Lx0l7VlLlQBKXhZRrwm4521NAk5wXDR2UxSFROICopditnYl7a6zH+Y5Mv1iPJXfp6
UGDa0aoNriE3tIat4IBliB4N+gbREwreNhtKxB4Q43a2UnG9ZpiBfzkbM58OGPWqCZvZPhSnWKMf
uhLaqFlnAW+nN5twbCzWPEDALssPqmw3xRqCdXbqt8bPbf12CGKm9bBfmeVeEd4NxSLiTlQA9AzD
FQe0uJ8QooMLEuU5JPcv1xcKT9po+DWONSSOQXMFpVw7Regck4OgH2Uo54H7//b6LruSM5vc/Zwq
pVIr6DD2FMVRNz3JLILJRcUaLRpUZ2/li+T/vW1zdqNXU4qyq4EiCegj+N4WQ4srRTB6w4s00Wb5
u4i2oSJ5vm1kcd2QKoVQj4g3s8yNa6xbSS1qsPTHcWZF8taHECXxHaY2lhCsAG1+nvhXI8IZQZ82
EmR4nl8unC50aKxv4AgAU7fjXbwTLUAm6UQDCmZilCaeTQQMIeiqUASbbIF+ogi11e+OxV1vf8zN
XD7NdncvPf2TWjliTrC4oIghuy9/bs/K4g7DoxMZEkzM1cM+FHS5yXs4ci3MPcPHDh6TA/Td8Fxy
k3H4ldQVDfL320aXQhJUPGdJtbnDm4+bRKloUY6GUaNRaA5Fu+4u27QmOOIKBE/Sy21ri7vrzBq3
FhWrk7jSsKF1uMRS/lTlPyOelbeNLIUK6JLCswJsbGhX/nFbZ65/NLMkl4UQrl94zaAlmuqfXbNr
++cgeE/ZNmW0RQeiGOE2uo9zL5O2g0bAUlKgaeUzNu/HmdGgBV/WWDq1Ur6xgG3qaFMam7Lf3v7W
xSM+9/OBZ0xCYoyXSA2kiVWl0BmeFDih5hTFJju1NRSLETagnVk6QV/gtsmlFT+3yF2MJFODOA7n
Ex7hfR1MwkeQg9TfZ8BlfdVJ/97jdv6/meSC89Yv2jgdYXJMEmdSEYuz5yF9KIAsDtLeUQVt5dCv
jZHbZxmGNzXdMBvc+/usie4S/08VnEik23nUrSzi0sFF7QdPHFSxZwLMSw+jtbLS1Mi6eJmOhEV9
kIxtL1AdnYcgvTXeW2FlBRfzcUBNz8xnM9DuJyQ82+B93eeo46O3TEazhrEf8NIJtuVRccH2R3+p
DiRK9nN2XKLP0AKzOvrcWBPBc9XJ05WlnXcL510hXgxeB4TkQCbx0h9S0I0QDUdOFxvZIcGnXDZb
RgxaIMS+vYkWLo0LS9yapkKZgh8DllL/FxNrOr9fJKOF7AUyWsLKki4OS4VaKxB3uAf5GYYmeFDF
XUg8lEEQTMSuKge00QtLEtfyuT8tN1dT+AOrQCcEimuz0zxbzaTspqCqIjL3QUTxDs37E9npxddk
d8JHMjhJWILmvRUo+xylu6gZLXA3oDGj3SnD86hv5GStNrbklQzgbXUd+R+8YPguoSox61zIkPDN
+gzlN2hhn1TDCfVfpZDtSHFUguJVUd7+wwKfGeWiuQT1AB3qz8TrEhDVDt/oNrRZ8d0C24FK2spu
ms/k1aTjbkDpD5cfsr2Xky4Kip5HLYyJEfTE0hRdf0JarfF0LG6jMyu845uiVOymEkk0aT9mqAmh
gtMBud4nNBrXSvdLTxBwuaD8AG4sUFfyqeReAYEfbjGkrt6ZaH9OUHrzQZQT3xmn4DVd6XVZHBqm
DmcEj09wmF9O4CRVcZrHDVLx8YfB4MTVz6Z5k4W19oqlhdIRnKCFY8YvX8WKJEqVLhuJNxjP0eQZ
bCXqWnIrc1fsT2hoQJX7chw16XwGRAPxwJ9MteoD4oHUzF8rNaC9ttLCMbsoftMBGzNPF+AzVzD2
SunjOAY0DShOZ5JrWshP6YS6yWODlPOaZ15KiaGJ8R9rOlcoQg0jldHzTLy8MXZKcS8WYIOKP2ph
J+W/IZAIffVag2cL00OchnZZS+DlmfZDWjumTKBJ8jY0vSU2OyN8JQNELc0Hv38MC6fzLQEM9QMS
09EhqfaSuJuhu1OzB1fEDvzkRoeDewKsF4weNBeA9sjvQDzdjlTITgTy5vKaxvbCFXwxVi7PCLpm
PwJhBfEaOTz1bGPokPsoJqCfDoDp9DsmrZWJlvalgZM2s4qgkYAvw/VmWisJKp1eRmYhSvHeEMrd
bYe4dMQM3Kt4ieGhLfKVKNNv2xHUksSDkqVKu1Q2LaIAvC9mSK6UQUBWLj1lfsNe7U9IiqJWCgSb
wfflEDFMspb5xLt/16iNrgs0Bb7OWfn3X/efsf1ZIKH6jv8GFGVka87Fq/i10VOre7k99AWYJjAu
wDnhXYJiMbi4L49lCCpppZfxKergKC3NiJ3phyTc6u1OnCDzmFi9xxqwc+9FtF1NIUJ4t0bHCPQq
1ig3ljwEfByeEkgtQwyCO0eJqkxhP+KJFDQj1YcP1T+BhoQm/bGO19hzf8bFL4EJ9wCkD+I7ky+7
JCYZC2wtpBlQNUDusNqG4WYi2xGDi4cQgEdchomdoOLf0WHC/5Qhuf6s9c8rCzBHHbc+hFsA04iU
QDIqwxOqrc6irVA5OgY+niBMEpkb5Dvy+K+vWDXeV99gPRnXSupL2SXcZf9OBXd5VtIwpMqIqQjT
XwVxm6bddRGI7TSXaLTrH2eQyvRdpgnNit2w1ku/tBKofaHkjWKQiL7c2eWchWWtKgRdUDWG55vv
eB4GmW93gBoaeX2vjZllqAk140PGrPComLlV+ttxsoGfsaW1T1lwNSY4BiB8CE8AfAOXeuoCKYvK
XsJ7dgIVSb5P1/QeliIHWMBPBhmCCQZgbrHDQClKvdEMjxmbltjmVmCPknY/88lUj6Wu0qo5RGuA
jYUddmGUW9++jZrKz1XDM/NnzfycC11McVe28YJLM+ccE4iszJnYZ57bs1VEtr8rjULA4RVjyKvo
7UTBUC1ToRTDTQ5fZ0F0OHYn9LhSJWEAL5sZOYhxazzqRNCpVJr/IWsJz4ZGTqwoAQkG95Bp5CrP
JIblZMK9VG38o6AdUqTGs9PtsS9EG8ivoVMP6k3o5+TJqBpWxWqVYH4TJFtEPCLk5NA2W5QCAoSG
4ZrHWFrOc3PcsEapGP2mVpBJiu6Z/LuM7jXwcf/fhsSdSVNIynYaMaS4RVa9oEbpSrVC5cohd/F/
CN6BMMcyScpMtCRyW8eQWZq0amF6GfDEifSstKgQCu+tvLYhlgCFF5bmqT3bpCr4rYokz0GPI5dv
KaAtY0rzWt00vkv65lBAJbj63bR4F9psrRd30c9Beoigroa0EJBDl8alQmnMNqpMT96o0yZJjinU
A/zWUuSHRDJR2ttp7YmZ+1J5FkDpG78oQFq3K6HH7GC42+YnTYB8sCzOmuKXH6GOqhI1WmN6HUD9
DIwek4Y6eR1YjbGSGlq4zdFpgB5GDSE4KH05S3khRyyeBBM4m9zWgrsxg4ZvvJOiR6N/vb1bl07E
v6au6AhzSCEMZhdAsVrcNz4YCoAZR2fAbSMLkRIcm4xIAYBNgMP5rrrCj+JRiLF5ovSp0uwc+mDt
u9TgdRHdB/0uRStCtOuzXwQi437lmCBGbDdogGPClqz0jFyvIvIlswQsfsNNwmdNUnTasU7HiUlL
8aOQqnd0uUCOhvRuqjRrL/iFJAUg3gAAI3MKrmtApy73jFhJwKH1ElZS0izQS5X1HChpiPeNqLTG
1BWpuiY4fb2ksAkECZ6jkH+Wf5o0z05qnyCHPrDY9xjCzIC5rRxa/Up/0PLAzoxw933D5FGMjND3
mvRvHJ9MN88pGDP1XT19CYpo59PaI/v6qoCYAmRtQB2BYoDBTyWQ9KPoozThhQqAif5HEeleHaib
LvyT5ndoTLm9Z5dmcV418D+hn/CKg6VTyxCsD7HpiQBqjtO+2olVvFacnMPyS5eCMZ0Z4Zxqo4AG
oYZ2q6dqrSMpdwVkGogJRJO8yePHwXzT/T+jUK6c+YVQCmZxX+jQ70O+ki8+5LiPm2TCGehzr5Dj
vQ9VN4hi0HrXzn1CxO3DblMHkb2KzFyATV6a5i4sMyuYaQi16dUoDw7Jy+MgU9Q2bEhC+fEmt40/
JgNzQOeSwhG059tr+j8MHDlpFNwxbt4PERUqAGk4z7eUtzTvv2O0NN0rMgQbcZtNyJxaShC8NJO6
spsWmBGQ8pLQE6qCGhA3NZfC0bWS1VGOywP6MadnMBSh2fmLWDpkbwRrQKUPKndOQH9NFH9EPnxT
n+zxYNpotrLGLTq33dtTsXSazr+HO79xlSldMH+P/qL14P8MLFl3IBuPnpMPdZUQZx4dv89VsGSD
pB6NDgh0L91gEKH/TDcYDpMBoYUInS2RtqnE99433boOLaN2fRXOSjKsGorBwwhdyXsyTHg2aY01
RrbY/hFrl6RIRIHvstmQNd6Ced9dfyE4kQE3hSqFOF8bZ07TkJQk0MPJ9HJdP4ZCGNC6Dk635/z6
WsceUOB9QdaP3mBesb6QUtb0Iy4DE9zSTSVgoKem6GiFN+Mq0/HiAiMbMBd8APIjXMgExH9hQIIG
B61RrETa4UkYoKPWMArayDmNAVNWhAeIZEbCQAV5sAx9U5QTkECJ0xiEqsZzMK7BZBcuX4CpFMhi
zhhH9LFezrKa1qFKIh/XIfrctIOPLJ0E6YuGrRy3NTvctdvKdTNVIgIooVXvmyjfAv22V/F2i1fQ
7GuG5lU42zZRHYJ/toYhSIBrJpRnN2ForfWwLO7Ns1njwsFIKrLSbHDX6l3y2wgT9M5AoOX23ly8
0M+WRuMySCqeLGDJx0gm3/LRZqduAuybly8S20F7HIl7294CTwMOgwEUAn5DSMj35WgkFlNpzHwv
ocKTiM7H8Hmw56aHZ3CgM6pSstFBEXZH9l4Hpprb1pdOIijrZpYDFfQoPzQNZ8uWqoM697/5HtFC
miP2AxhSyd/EBs3K3Qr6aSmQOLfFeVrAwiWhy3KEY/2GqL+q7LHSVkwsnfWZAI8g3kMOkO+cjxo/
9VFW8b1wQFObbcYSbYeDr+wkZa+vrdy823hPCbQKLKGMIwJHcrnl9SoHRcTUoF0rE+8QnFiArthC
KHzryKrXhnwn9191v/IiWjHKMzayiEWlPpa+14452paRYzUPtYiXH+ix2QQF65GgyVwO14LORbtQ
PkSyGXzmAARdDtbHkSiSuvbRmKPuWTlLS0+j5Ut2s9fW3peLG+XMFndJtmpeZrGIiQ3yv2XybKh/
KuG/BJwoFv8zHs4BZ34TCGqM8Wg6+nr38q52IL40jL/i5B7sk0WgrT39lq7+c4ucK1YUBl5QGRZ1
f3jo2L2KfLRoBCjN3AfFqUSuFhy7unQ39Jlby+H29kFfSNDi1QnCexlE4HPvCrdbi0wvpzGDeQNl
LSrp0Ij+LKXfSvBolk9StjWZQkWFpsk+GRU7/w83/pn1H6d75memaW4pKZmPLh+JVmje0QayJb2d
QQRYX7nzlm4J0O3jH3AwIM7itmpcq3kiBXj2oU4GCYNwc3smF08CoN2zhosORj3ufhjhCLRWgxuL
EM1ZhDX2EGnEKjp/03XO8M4KCzpPK0YXEj9YvvlHA+OBKeEDhqavTKPMJOyeiFkFyERR0xC2w2Sn
UI1Sq3dmuGVoRcGvCNAyNy6sqnprpVXN0MW5PfsMbhOLKFgneo/PSFoFIk601Z8mKLs7o6ttBhtU
dz4aWcD1V2FWhJU9tOTcCeQ6kKxQjTmSu3RBjREFQxHBuY/xliUfELdC7y4toazeSFYB3ffb67x4
Yn5kiMgcCyPnd2kvDgno5UUsNPpArEHPXjp1V5mW6utWkd8xFlkiaHprMXFK1DhEMGu2/+E6m7Hb
MvCXYF3mW4bzcoxFYYKzB2rSkmLXLDfApviVLct3Rrlysyx53XNjXJxsyF3ba9JsbHqZIVz1PXTC
1uZUxpzxd+a5kfnvz/yAkU5jkAlw7Qg3/Lq2E/lXqoCNW3qL/MyS+mCbgXaJtv3klrmdD+naOZoX
jf8AbB7MpwgFEpBvXn6A3ypNGmbE92LkLlPVQjePDRAEWqCQcMsOrHPb9NMo7/MIOkaRS4TX27tq
yXuc2efvb5CJAiqZ6j7UMJ20wWNzSE+VNYpuqXVPIh7/0RoYYwFzMHefoccSewg8THyAOYpxLHSy
iXPT65ss8TT5a6rfav8gFunGV3u4LmJDb09in1UQO+DmvNfN1cz1vH34iUeMi9ABjAvIAHAXrsxE
VoL0WoDbBMJifArbnVGBdQysgwEDt+TQUQIYfKXEXlFIT7dnfQHzMNcEwPMCtUXw1+jcnSAbfdXA
pwtefDfLLQ4uyLSRbsECQBDDSzbGLnKEzJF7N7eq7dq7ZelNYSDUQAIbbf5493JnK2z7pk5kVZi3
vZ4mdhi5mXrqnOTBBILO8eXjyngX8mkwCHZZwAFNKO9xvnLwSZYm/4+0L1tuW9e2/SJWEez5ykad
Lcl2nDjOCyqNA7DvwPbr76D3rXMkiCVW9nlYLytVngIITMxmzDFSTTk1tuqLSgmBl2lHSNI3nkO3
dvlXdXtfX71dCx/5yqyUBZKMGCW+nnIq0i8DedJasBrbDmCWHsgbNuCxRNzaBDVfo45f3mCg4NDz
J6DXkIvZhEdcn8oWbz4odUnkYVAqm0LhAJXtiYfWAO3qGo3ffGClAw0NIaiuAOuEvrecOkW4aoNT
w+SogLwc4lgcwh7MfACpwv7+11x4+BzEbOBxAJu8Bbr2a58lira3YgWPblc4ewdVCid6yDJn51iR
T/Q3G1Si9w0uXpeZ8QWUGwDi63LXs4yHphoNDW5aQRsEjSWwqmHwZ7D2kZNhjuwZgus+1BpCUoDe
zQaHM0ByBio4iKqDWPuesy8a+6qvRQALvTdoqADsAl0lbMbNhCJnZqTpeaycuhRSVUpo5vjvMdbh
uJDzkdxrxnbLmq2W9WFV/Du25Nq69B1MwljbtFw52XTKvKYBVsk8WaVXdSb4v9ZwnYtfHRQSBvol
QJjIbf4orTUox5SwBi1QHuNYZ+1u1COEGUD+pyWEkchqHX4hvsNoGJgD0FmYC2ZS6pWLVmnxPRUM
7kFCT9PaID+7YlPQc05LD+MH4LJF3YyDQrV40Kpznj0Uw8oTubhwa2bHtDBYAUmr6+OuJ33aKlGu
nAZr61RiY1dRYKNljNtc63+g1rVy2hcCHzBxQNcSXJxQ6TGkkKCxQAA+oOID8WZLDdwSDZxIIXnQ
2cUaL8iinyLYXKiV4x6jzHS9NjGolCWsgS3UKnyc5Z3C1WHfAcsVOGlxZC6G9pO0MA99wUefA6O3
strF3UWvA6kLkAZokF3/AmXk6dhyVTlRnFw3RdWAo2X10IIIJRbvPH1bcSVLLxGsEUgNYbwVbc9r
e5PbjwPN8DWb7IHGSdD8NSzfFOYZkg+2mXhIv9W1buP8usmu+dKm9EUTsCK1OoHNrPasqfTKsAX+
Kv1F/fuLW9pLaEXPjNJoGBvy2vq664Riusqptuh7XhWbMgUTJBh90h+YBDEEW2nZLtlDMxwQEeSe
eOyk1LNIiNZmCb5da/uxiLbKudmSVvPV6nXIdvfXtuQJLm1J5ySJIpUW8znph8mLWsD319zp0gN6
aUG651Uu7FyUo3L6xoUWWn4TKaEC5On9dSwE3Bi6QN4MUR4EX7IIn1VbgmQuQi+rso6Ds2PDq0P3
ZQUCelLhAQn5832Di8sCDG0mgEeD7RO3eZHimEYRNzNo4ZRP0KRSXF9QKMHo6lZd0/9ZclxoqGOO
A2UOHRJo11erakmp5RmCvNL81luPuf2dr00YLr64lzakq1SlOI01CrcnCgJrGjbfJmdnJz62MPfs
INI/3A9nrSW3si5bOuaDI1I6dbDpan/T9q/jnsvu/f5HWnTEF+uS3aClKyikWDjeOnyQmj4QMCDr
J5XuUC+uP9jbVK8Rhi5dKIyiAoUMPBlmNaWQ3K16EbWOys522qvBpJujN+X5GiXGUl8Z8S8A8iYK
BhCLlV7wLKIaq8sS4Jyg8riPDiNYt+ywDN+/lqBvVHdrFpfO+6XB+d8vznvV0JISHZCWKndB0Bx2
7q+uJqB3d1cu1uLSQPgCkDGq7sAESTvolFw4TmShVeu2QYKRrWj6WR0wQpH3QOSXh6Q+cncz4ZEZ
CSrw9NGK37PpZeXkLD0ul79CunVmwd1J4TYgWNlHC56Gg/heu1+RfgBAP3jgQ1chHBIMxWmIfKo9
4pco7eOUrFEXLG37zO0HmR9LA0BRupipCmLxXhvoCTRCXpkABxofq8n1ukSseNClQhiKUP9jSn52
LDY5WepMgLhAYNQBFxlwCYfcincYDz33body1EuSg0rcIUfTeKnbFYzN0s2BQsRM9jMLN8nJbBOX
jZnnyH8a9TgqHBQNK95g4ZPiYs4osxljhgf2+gh3ll3YzpSzc+OCbyxicAh485IfvEJK16wGgQuf
zkUaB4A6SOAR2Evm0pI0rNVTfs7+GgcMMZ9BPnHIwuQ4vGAyg35h4GGNMXG7uX9y5xNxFRVB43QW
2gBwSAVXltwBYGMa61Vn8zP44Ac9mFEHRgNBEM+MHkt7U/Ur0cqKvU8XfOkYxinvRQF7JMqhZfmD
a6mnjGe3+QYJxKDOD3X8dH+FN99xVnFFcQ/rc03wjkhXsyWCFT012Llr0rDKjV3db9PkuXKNr1QJ
7tu6+YizLeCGZgXpz1GD6zOTVeX/twUUFqAy2wq8Y8JWtquYkTVDkkN3hqxlceKwc0ufql4HfSOk
ijPNq9YG/RcNId3CgZxxyDIfsoMKVY2MgZ2HTg9iDBw5xlM8uftC+3V/624dyrx3uAIG3ifo/Jnz
hb84GWmsglG25/wMhqa6h+5kPAYocgRGVhwGPXpIU2DbMOOPuSCcEbX4sbrWpbN5+QukTZ2n64t2
SPgZ+IuBJnulOzQW1ACNLEgaiA+mWUDYx/1lL+3vLDtJkGKieyE3jmy9bFLdzfhZRXIJtgajB3sU
3a/2Npft2OCMB2APd2H+94vd7RpMcJtDyc9GulPZx0xoAlII/s+MtviISM//x4zkxeIKc7eWgJmO
jWEZQU4vATVa0vhNBX6TtcN5G7DN5ma4MaAKKGXLo4VlBVFoZGEwJ0afwIe9x1HvUX5iTheaX0fl
exKTlTt+C5ObjUJGb9YkXUCQ5uNYiXSEpwZd2FbZ9c/xI9/z5qRvrbXW2uybZO/sWA5K9LMyCCrk
11+tKkU3cNJzkOhiSuWR4SIcafRV0bZ87SC6N02QeVnz2QB3yAzJlT4dU0ynG0XHzw/ff9heE57P
xDu73p/N5rzfYJDsvDl7L+ELlAW8l5c42Hy8gukQZHc8eP0In15/PJ3ePsBJ6D2CqeZw8t9P4dPk
n3j45+/zN3f//DD6O9trvQNoXd93X57/gDz92f/y7IeHlQ+05PAvFyI5/LTAFKE9L4SdjCfh1TvD
m9YKJvPG33yYi82aXcnFdUr0KdK7YoANFiP2sVoLgR5bCwo+g6hbM3iaEbcDIC7PA4Mj0aoT8JGe
iRl7VvGzMyKPJ0Dfjb8hDz0Zka9lw7YrQ9Tlqn4nptoHhaivJq+19ZJDgadXCgxa6QEwX9v7jmt2
hvd+mnQ0MQIDvJVSw3EdoJ30cwWKsbi/IO9EumzAM8rlPksZ0igmEz8nYOxLUlAFrETsSwYwAwtV
2TnAw4t9/QHbPjG6vnBxs1ITrr2Cq+JjXQX3N2nB686an8i5oLqDGFVKWq0iAbydOgjqXrwn09dW
gvCl83H19+V6DI1QzxPz38cI68QzsNeT0BZnNAw8e/dR2q8OCazom5KlYLD2BiMoRy8p9yr5y9MU
UcN/ARVFx+xyydr1xnaiNStnxMZ2XWacndIke532K6PrS44fPQh0IrA+EA64khXe5V2EJhee6oRj
eAgcgTuox8b6MxSyEw9Z19po/i1EeV7XhUWpSNvbup0SCovTb8CRvVcneP11fkr8xG/87woGapHm
eeLw9vgeDn74x/EP3s+dPqzcultmHOlnSNcOrCgi4TrlZz15VB1IMIBLb0Ihc+43VakFbPjRGOMg
tVvPbp0HovPtAIUG8qA4fwQpfHP8VWrvnL32Axj3tl0ctCYosHjkw0vAA60E3wsP2NWuSdcszvq+
Y5aCA1qBfFANYkAJW1B/uOlbkVYYSC/C+zduwflfGZTinCRjjZoZ2B+0+J64S4NGfXApD5Ri5Qgu
BIswBEFydJxAsyGzxel9o0W8TaAVp75XHSCZeaAT8LQ1QaZDC818N6fv95d227Ofvz3O+yy3Mo8+
Sd7EsOo8ros0Ouv1d+LAsxMBQWyubTUFTOHU3YP2K3SVYW9FXw1F8VvxNGkABvVrnEcLzhNjXgSD
XnNTCMCj6zveRLXaFAxrH2zCwSM5gjMyK/+ZLmZe7oUV6eyIXB1zAcWmcxf/MLaxuW35N5GH4My+
v69LXxK8FLCGORZw4EjxQtQiJxHtGJ/FhCmvU8EOtMvBnNn9yjPuuZk7+ch77ttcuheXNqX4gVo0
UjIFNl3Ej5h6DY2QtceCmz60Bv7dFBC2mD6GIiBmoecbcxGqWNUYIUMs4jMRfjeLjodAalbGExVH
ZbUstOgmTQ11DEy+oytrSQvruo6A9UDAWqaGCjQcu3juDfavSrmljByjDuKrkNK1nhW+qYCxqDEZ
5UavQ4wt7/tT1X30iv47+2U8No1fDz8h8VtFby0ajQOCn7jZc2tng0RH7GPtR2yscfks+Q+ABLFf
iLqROkj+I7KmdlLiKj5Hk9iiEQYgm5U9ZgQckGsd/KVbBH4egiMHeksgj64/DBVRkipuGp+16A8K
zPFamX7pXFto2QIh+Fkmk/5+U0Wj6Sb4FC4CU6Wb9vF0rNJHSOp4wCT2AsoK4p/FJ3GLUE7CtD36
0wh4pHc5thtQhUG16JxbGBnSOy+ODyiMrtyexZ27sCK9xQYyIvSEeuycFbteJpw/qNSvqf0tbt+F
EcnJYdNyi7htfFaLv0N2NN2A5N9UZ8etxHOK93ht+nopVgT38SecA7D/z/zs4p6SXh8RzmHrCAt4
8piqsWcboFHK17hel474pSFpYWIwGyhNwpBmf1HNJiQ23v9zZDeb3Aju+55FU2hDIW6aS6gyVhFT
wkOkTA1uk6gDrXtxWzR6Fd+tv8XKx31TS2k5aMwA3tNnUXGUv6+vkwriDUh2IlfSmPmUjfnOqVVv
lrihyRgmdAp0E8zGvqN8jaI1HPfCt4PtmYgbMQEcn/RUGanRp4oG253+Upa7HEoDcOlrEuELu3ll
RfJNFhsUF5V8fm4dUnglkKdW/KhDsXqYrJfE2K9s6JK5eTmzWAOG02TtLVAaGgQCzNHZ7PtpO5Cq
9JjS0T0BlZCvkdEI0jERG27ZdINZqhx9zaL4NvZINQd1RAkhbwElTNIqUFMb5Phl3oZMTddYkhbu
KVSA0AaAt54zLcnlQL+MUATFCMRctm3AeYEC+x9hZN6QYShcpwFpxA8oq/+8vz3zJ5XyX9CUz0MP
KN+h8iR/DAXS5saAZ7Ufytckyb7k4JnT9bV4dinTASf6TGQ3g7x0uWBuag0TsZ2kZ3D+jFuw7Fde
O8UQ1WQnBXACTTCEfoUHWZ8WMWi5JoK7sEzo+uE2/YfBS34PO13Tsyrr0nMN2vtk8K33CdrV97fy
tp9szeKB/2tkPokXri+ZbFsRbpue+9GrRjC+G4oHVs/Ki38WASjJNjy8b3HhaMMgZm0xdQk6ILmu
Eqt5RCkmY8517SQhDot6bBziAjyX8+82aaonZmRrzECyURQqgUOcyawBQ8EzKTkobqk0i0CAce61
Dojerc1OJuBolWVvY32lfnJTTZ+NYZAFPFAYq59BptdbqivcmoQOY0x9L1uwSxPF00qI24Poxjm7
dtCR9xYKTJnqUZv4ibXSnpPPzWzfhAiIBZ53AwSu0mIHi7pDXtP0rNPUQ117AGAkMf8bIzMPCz4j
6NNlGEeGNoibADt+rs3Gs8y3oRaesqoouriUCyvSe8kmKFuoSZSdR3RyeuxfMbN4gBr7/pm8Se/m
LcN/AKHPaQg+3/UnG4y+iXtB0nOSkE3jQE2P518x6mTQHTnYZKua+Z5kzsZQBERDGhDpQZV67SrK
icnnjwCZIhCGMzGpjAsnpFa61sGWAsvoBIIGIO/yhQ8cvKccvvz58zc798B43F/60s2YRQ4QqM7k
E3IvGQ1WljkpDksh+AsI7FDyxPmkG5KGhbqG/Vm8GrOQDjJolPHxsF3vs51oXNXreYkTRDvKoEOg
hfLf3C5PUZ5okmEfuYNXITuZoLZQ8r8ZmIT/ixVrSKBnDhOAtqTfAF0WWtWQxzmreEN8p9fUB4ZA
KRxtTCHTsqFeWgzR7r7Rm3khfFwIayAFRH0fM8ZyuwScEBPtHVg1wcui0B/FtNOG4j3VfLcHywd4
9fsARKG6+0s1s8AbBQQ00OzWzZXayc33nhvqgEHNmocOsq353y/8vdoWNOVArT6bKlM3NbRaoC4Q
TOPEUKkyQa9ZZM32/trnS3r5XIOJDbEZYKx4rFGz+Ry4vTCpmFwZEt2Nngsx8qDhGgHAXptW3pXb
szWbAaMfnksd/B8ynseoZ2ouA2bA4CL6D1FWvj6STS6ijVWCr6B/q8QDjzpwbp6i6iRSseISb0rC
nwu9+AWy4wW0zeyFEz1bKShr0kAZH7rk0TTKd7TF2o546DOmCOAa7feA6QYM+B7aErRnlie0o0J3
mLPR137TnI9dbf5n/QEPLcIzGzBt6bSXExjcsxbfu89IsY+KuN8mKSEHnWJSu2K17k1xQ4BuJQKk
fKZ1TMpCBKKJtI0K5c8ngzvz0K4Q/WESZPLchKa+UkL0UcXbHZSZ+MZN45fSQie+cqM45BxVsfsH
SA7xZ6Ya/H40GuEzTE3+shA7rdLRSsWxJbQNc0O1gg4P0DYeYugyQCN1f9/ezWX9NAhkGLwwZpJw
bq4viTlxriiiEkeOPlaevTjiRUNw1NUvXT14dvej7sleyfstfWv2PX9ozV/wXhO3V96lzwLR5deb
fwgIQcDKQdAdhOu4/iHM7XKnLxpxhHbGnpGD6N8gAARl64r7jEWhUUGkhT64HbSnFQiYdE+Mh/Qp
bX8xs9uU7Jgb1q6o3zGEyPE/GAZ6uuY8frMUsu3XaERvJuc/fy20LfFjkLKAVOj61w4RinciHcQR
tZ3DUHhua4CQ2fbGFHKL4pUlLbRjPyxMn6BOfNDzKWyEGUDcIrP2fXnI6pm6/cQb08/BVWu6X8xx
mJlSV3Awn6mvvKsYWvhEaiGul0Vm1LoW4JFN22NqZ+Xk1b1ZPudkFp3VJt4CTMXUCBlWbaWu1zKb
P2hjGlGvGiBarkZoeTuYnQWBoVFr0WtVAk/tWa3hHOKKDnnYZjU5xUmLYc+KxjngUYqT/Z5iBhx7
ydr4d1WZPQP7dl0eB+QTP3hSq6jianU8BEYunGmT64kOqMCUrbGyyfEUPCTY8nGyQb2Kzr0MrOoT
mnTUcctTkrig1Eozy7O+0dS0NvdvkBzKzCfBQIENQQWGgDC0eX0SDCMCz5WJMmcD7tWSRoHZ/c3J
D8FHsJc8OmujGfKj9mkO5C0GhkIxCPz5NFy8MGQaW4vZMAd8GK1wI4KNhzP1j2sCQzveW8wDAkYM
hyTFohYZQKTNC+XIInrMUopTXh9sc3pIlKORCKRolLzdN3nj+GASLUyCIBc8FMh5r7eRT0yv0UJW
jlZ8QHN534vjgEw0Mr7etyO/0AgJdHyQeWU2oBWyfB9pWdclOKGnxPecFR92uwYUoDCEhrAPzhuF
gus1tIML2vkRCZcy1V7q1Lu6OkDgKezKcSXGWjjcV5akjmxW9nndpBY7Tc7ka8qkekov/ijCWWms
3Zw2hBmXK5LcXNpUHUNrCnaM9hHxbFDm7MFkGWaP499pvdavmF/oK28FR4pYdWYXRBAJeqzrDRxL
I7FZiQ0sHxE0HQcagMzF/IoUpCP/em0lU1IA0+mF3vIWpnhKD/2LXoW0PSbZDwSSiFJWDveNj5CM
SZGJQgrbQJ8U25hHBweqIWDy98rMxBQ3wGfN5IE29f4xX/hwlzspl0Qt1k5gf4NFI/sSJWjJODSY
wLeAaV/O/t63tXDsr2xJh7GzWsVISpedVCBBot43usccCc1oreRvC4f+yo50GIeosTsjhZ2peAcc
Abzd2oaUK+fipkqEd+PKiuSIELMPIHGAlV55iyznraPZt5xqD9pr+lwZgcKiFy3H0J05tdBcXBmE
v/VO18YlxzsVpavXhOJU2l/d/mPM/jEl+lzcjDTGJCMi5E+OyIvXwyoo7bNJYafUBVfEQMzoS2tp
vc9IXW66qixOVTusla2XvhtYDACjAL4TRKmSW+wyZRr7SPBTn6q9FwNKf8jsMcfTr66ZWnIgqNLM
QSQKNWivXTsQSJpHSD4afhJGFSshyDAQNRdNBqAxkrantMlYDULLqhi21VS1IVVZt0ZauHAd5qwM
ktGYtDMw63/9G7IUroWNUXJifR991yNEH2lL+5AMQvHHsm5WOq83tVt8VAgCuwDWYcwIzQ5p0YWd
utPgiuQ0dNDP0yjIJlFBhSIjq/swmZJtTKnfWtFJA8vb/au/bBsoPoyVIFIAzOl6sVUzGuZkkuQE
RuX0W+wW6nbUK8i4uXriD4Cbg5yCKGHlKt8F6fugqgq28hYuOFekCyh6ojgPHRa5GSjsMtaUQU9O
hdtV2WaYJvNL09UAHjkuLyp0Dgw19fW8yqOARglfGxlaso9nEgoo+BkY5ZS+t7Bprlj5FJ/UUYf4
WlylW7Ntuq+qxjD1gjrAg8oVsbWtTFub61k4api2QRN5juzB4CXdrGpSR5K0bQaGe8LOBSjjtq6o
aZAXzqarK2N7/2svmUN2jcsFMgVQnksHbYxbrbHrKj+xKQf9GdLmImv9Cq4YA01rirA3hUocawxt
Qv0U32ee35z3/cJX5Z3q1D2fipMmnMBmrden1p5G0S7RjhmbfPAY9YrjtcTyM6KcDTS3m0x/aO21
J2HhA0P4A+NMs0ALcjFpl5OGC25YVXmqUMgqbbAY8GLrJs6hrIfWj+P2RVOi8P5W3/QZsfpP2gzQ
zcyk8nKxMp4rEI3WVqe6cHYd+6lUz1X2ZtOzCyFhQBTMWOyi8QvT1uj0F7w1APg2yuoavjRoV6+3
3RkLzLmTvDoRI/8rbBbGZo9R1jhdeWilwwTNNYT7DvIylLHmUocUE/VmYrd9DWrA2PmptwdWuWAc
zzYZ1VbqQtKb8GkIuQyiSRTlMJYmvakjhTeO28Y4tuWYhwbmM7x0Zmyvy7TYmmoZhyXE4jdKKvi2
G/S1mFY+x/+xjxwKUy8AYID+6npDmVLGNekG41hE5oOBKZtYjZ9G0ewGNXpgGL7u9L0R/YxAHVEB
f81MglLTU4fw4v6Rkj7s5++YWZcxtkWgoy0DQWxqDi3aVcbRdtMNBjgzz3ajB9CWvN63s/Rh52dv
njAyAW6RvISrJqKOtdI8uhBtdJtpO6ppCHwe6gkrlhZXdGFJCtW0qHYK5hTmEexwQSreoiw6NOpK
B1aKpD+3De0t7Awa1MiF5uVeuCHMM1KTAc2A8bIGyX0/9D4S06+J3Tl41y3LHwk6XPe3cGlhMxMC
xsIgbAGM07VNI6cN8ibHPA59Zez60QYro5Mam1JU/8U1NP/TOgMMDjGhFLynXLfASqQbR1aWT9A0
AL5XfTTrP5W91vSR3Oi8kSY6sKjGz8gniA1cL2osI+4WKAgdUYM5KPah1KOAq7lXkV96/ZGvjZx9
NrIuksn/2ENncJZWRqVaxjGCi6crWzGax8ycVHR6mDlqOPJkxNz6NNT+UHH3gRVu8t3JcvCMCHRU
t7aSx+AEN6qi2fVkNE8VcSMV40AoGvipqdegvqATy8GJK/gfQ8t4EoDNvAenD5tAxWjbpeXpsR39
un8i5LTkP6vB6ByKMvPUhAyT0CkBr0CkmUd19LUKY7V09FIl2ZbsfXBUPyZ1UKrnNiHgSwFGuFwL
NeQH6fMHzCValDzRBSWqdNkMvSK1U1vm0WYABBT0pU8xKNi8Qaf8JN5s9ZC1vSfEJuXrugezi5Q/
pY3GHZjAsfqbfsdQJcifJ9s8asPPaALCvaY/kuYJ1GV+GaFKrce+pUG3217r5yy8HaCLBhwWwbwO
7U3j+sxmSWMPsYnpfdoB2E4H1oU8AyF+3rnTDqlcETq1Q8CeWg7MS91BD+9/9gVHgO42ZnM0TBUi
nZj//cL5VPo0C4502rFtaz0AB10amLFb+lWkrzWGP9cibTLeBsQdoEVGQiFP5lA+mfrIbQ0clHGo
K0YQu+9VRM9Jibas7o+8CROgP3rWbaz6lWF4U+l2AECV5qlkH+m4dcGtROgASjy8sID/6WRjC9+N
9f39TZGTjvkoAvsH4TrDQL0QM1nXu0JtDLHoVqofDfJOwdBSNe6fOk8C8J42JAvastvUg75rkmaz
Yvn2bYPvAvUSesgmmB0+3/qL70EnKMTE8WAdS4vtNJ1tKVpZhvndKcEvlXqW86iil2sk5tbWRUDb
HY/EjubDpjb5LuXWy/3fc/s2zT8HI2l41fGjPqfWL35OBHBkBk4V6xhHYQ8S89NJG9+KNS2DRSu4
S7MMBlqp8iGs7WQyea1aRxQCCx9ttuiQgOkyBBZI3TBDM/ymdf75aUf7dG7Uz5Ag+HDpWRr12Ckp
jexj0UzoPWHQH9xOWuZlHRgY72/i7R1HHVhDhA1ok6GjLnJ9mmq1RNlAGGgH1q5fpvpzDW7NPitO
06BvHNb6dWohuhBP980uHCXQdGAIdY5+ccOlq11yk880RNZRyV/H+okPv1N2bOBG7ptZXN2FGenV
1ZQ8HVXmWEc9LjZFU36QiYBmuT3HvXGiiEQ5s4JeWaljrS1OuqG4uHnWIgQ44l1NdoN9tA8OX+lt
LRzLmecEaQSaIVCekHxzx9sa5fbUPlZ1b281brEHPkCFJk1zEBoppQidslkreNw6ZByWC6PSVxN8
smyMxtnHDul4ALj15Bld8Z1VVIT3P9yCl4MpQA3RUAC0FSHo9bmE5tRoYn7MOubuT+DIXmwAx1TH
11J1l2sPSX3o+I6Xa+dlcYEXVqXovSo7Mxvm2wBnDj5YxLogSZxWqtPzp7l+aualoeSGSiRAh3LV
qAS1FGcZOvAWZp2nHQar7u/d8iL+9+9Lh94qDasZO/x9pHheinYs+WbR+P9oRDrjWlo3udLON2sA
pYBtQTvDfCzXsM2LS0FLBFzCaFkBHXh9CpgbWwqUcuB8XcZCUOMRv83yP+D57Db3N23xo8xYOnAW
wWnL0APWlUMFNXRInZtpsrNIXPlloqz1XZasoBgMNOSs43TDk+BUap1gEtU+9jlAGk5PygCce/+o
XY4IYYb8oDWPxG2Wm5539eJhTKzJtDgVzjFXsyass0r1UxcKR4A2Nwfw4U/gzKt+pdxeI5a6TXLg
jGZYPUapESXIVY0M/b9RUQfnSPtpBDw7szYEOCPUr6IpHGI73RGhNVszydcgvLI89LxmMIFBgwwh
AUIjGQup632OQmPvHM3ydVJBbMU3WdTvpgwjEtGPwY3DhOwMUwk789BBtwsxhedYtRcbo+c2xY47
zQFN022kRge7AVW2ka5Uixd/4jy4gZANLAwoWl5/FpalcWlHCu69SOOPnhXla6uoFIEbrc6GYgCj
VukJJtwsY1ta02M1WQhDHSBAOkqUwOF6u6lIb2IiA66pjg3na+z2ls8sqwpaovwasil5iVSlX7kb
C68omP2hmoLkB3m5XGMu29Jw0hFe0Z4Ipj7NQM2Donvj6n4qfovqiZjv/3wZEZEgBAKyFQT/cv9u
jEa3HGluH0dTgSpRav+gIjOD+0Y+a3mSHwbQBmgblDZxTxzJT9pVVxTQVrSO6VgdCzeEomGkHUWG
Ed9k8pjLN9P4y6Ifecw9kEew7jRS8cCsk07LE8n7TeT0Dw3SoRqAKugOvLbOrtIeiybIXciRRxES
53olbrIXrhg2BbAEE0cIwAvpbitG2TQUXvGoTqTA2UYb+guxavcVpFoi84G/U7daa3dZEGcGLrih
cZeBiDYf/7ZG1LVepVtk2hB1iDKP86p4p7UL4h1bo2rlWXaa7y1j5ornwHCKQMuU6sTNTPweJhMT
/nmfRHpAksn4HbeuyQNNj3LVbxCHN0EHXBCYpQvRplBOSrI+KHncZr5ex4ka8Hx0f5hVA9l7U8mq
4wxPSbyaUa3ytNRMW8zMaVMacHeEtIEDGVWnTMl3gycUJYhGQ/2iMBPSwpdRBSwHKUliP08yd5s6
vfHGJr3uPXcw66+CZxjsqbsmf0ttgVSNYZISSYvptl5KWJkEZV/rXwuqKYBouhEexyYbmzYY+z5l
B6uzkV/WQAsloQnVoGiLvplV7hvRtD/UTiFaqIioMLYYFqiguWrb7xaDvgaaLyZlvt3mU79jhWOD
1H/SzDJM9TL/orZ6ba88wnIQCJJYMOGDoABPJGoAMrUzWsKumBoFlbJILbdA9rl7Ug5x4IIT/yHq
NRFSrv5r5Pkfoy4QczPyHZDwazem1iRSiy6yjmOya785BUClRUiajYj+Nf+fLbnAxajA0wJTIl/Q
WuVAy+klkgQX7Dvc+uZW7R6Fln8M12d1e6DEZpQyKOIwaXy9IKjGGqWaqaivYL7bMgMNPPNOv9X1
ZsXj3FSRZku4s/DPSO7QVZHCyzQvQa/XCfM4xn+GpjnrcbXtu8cozzzRmefB0bdq/iwS92cCYrX7
7k524nP/GcVvkP7grGClkm2zAnnaRBFK0VFsuRZvar328tw82Bh0IRH+Q5/jHynqQJ58bVQ6K7rJ
QCwBCoqjzn/y9CuGFM3oX5OS2cYnCE0z5qDKkGykrtUkMZ6SY1vFHhegAVUanxnDyv7dPN+wg34Q
6AlmxgwLnGjXx6RtOSXgaXKOpMidbdo46qkHuN9XmEY2Wiu0gAGTBF75qtnH3Jm+N1ZTbpzO/Z7Y
WvswZj05jhShR1qb5WY0hX5ULCv2FJHEe6PL6gdq5taGEs5Xzp2MV54/A+QKEdqiCK0jApGC9Whq
C91oYnqMUgb9XvQvuQJVBeDCVfpInW1lPLi17at24zGqPPZjHUICwcvV1i+zwFS+2D0La0a8mqd+
7Kz9vpvyLuqpqLtBGgU/DbCHmyYy+FdUFKjpkZAPjo8YVxvSPCehUbEgV6ewxjiUBdaJmjSPBYC5
92+GHJTP1tFltdGlQiUEc3jXH1YTmEGFOAGwfh0EtIpIUT1OrZWQZnGN4BhCMX6+gwBSXVtRCLfL
mpl4uPvqr26XoRtrO/qhUB+wv4g2rybrNyYjm7jLfBarr/cXKWdSWCQa1zpYXlDqgY6QFDfwQkM3
BbHh0TFyj6nZRuVxAG58//9mRoqpdIty0EKNyhE01p4wt0r5h0RraOmb4sC8GA3c7+CGAIgRHZXr
vQT2z2AJdZUjJsu2Wt+B/NGzeqiGme91V+ZeCopnpxQ+GKRWyi6fGedl0Dib1tHHQWaFaT0gXq9N
Z7GApEMOBCUl27qE7JRh72DdtJ4oZv9HWnsgGP31/0g7s93GmWRbPxEBzsMtSUmW7aLKZbumG6JG
zvPMpz8fvXF2W5Qgonp3N/ovoNEVymRkZgwr1kqV/lmAGqLL1F9AgNtWJeYZ7+VcpyL8MUodc/p0
e+Mvotm3H0aLnoo4m8Nw0/kPC6k5J3qVBV7f7JTBMyBTU0C9wI2cakcDbLbQu0H+KZNLW0v3rRXb
cvFJRbu8700XGSKpRlQmfo2LnWV96uq9HOe7cryL457Cbu1E5b3ZqBvgncs3ifibrI1XceHlllb3
UtG3seLLJb9Z2E8iUCEdELzdRcWuiA3HFNm60rQFv97i2V/ccP0VmR5A2oWwgn7werPCGOAOY52e
FcneYAyId1Ue86e7JNtiILg09dY4BYwNcID7bbl93iXjqWQEUhr2iVf5JsNeRrxvVGneBfn3qZ73
t53gbcPO17UYg92PQAM40Hq+XahnRRBINL16BENh60lQLwxEplYCjYql0U46OutKK0CYKgjEOmpo
pR8NQTYTG+nJ6aFAa94RZ1PeK/0Ql7bUS8Nvq06DzxlIso3DdGVr+AAL+/tC403FYrU1VC6kTJ1T
r4Kgz6a/dxfk/j29PkfVtmTeL10NYPI7W6t6oiGnZQXlf+rNUwqK3/QHt5gm11Ibc5+H5tdYUOd9
yAjiMRDj5u72d7m6UIvYckG1ML++/O/vfKDy8X4qFynTxI9isNeLx7SOXKvb6mJdCTA1zj+XIsOF
UG6tu8xUs+vMyuLMIzdzOigpivq1VP9SeNjNdHrT3h7CQ5ULrlYYG1H05SuqWSTtiD2/TbCIq1dU
McdFATDIPH5Z+5xWqvSQaYnydHsn1+nvMitPhM47yugJZJmrg1vNvm8aY5J5Wu9H9yMdOifsjdLV
zBH9kQGQ9mtGHRGmKCTzNk7XNdvE7gu0EfYDOpLnXzH1CzEfhSbzfCa6IM8U1SpxIMlwekRrE1l5
KpXy678vF/YSylr4zkJjcm6ygmNesDol8wIAq9GMzyoHI/7KPu8TJEuT/vNte5cJJZgVOq6yyiUC
DH21RFOeilwZmc3J+1gRKXsMIboiZTEO+ceaQXx5QX7N9R1oo8T8fdv2NQeCZIyxbT4u+hOr26Cd
IKtqmjnz5mwK0Ths6Z4qMD79uxX6ahwN0n1CoeWeeHcUZSEpwCSJmccgR8ZVLEonq5Sm3W0rV6I9
sCvMsYFKZYyNp+3cTJANYpa0fubRWURtIXSQ3pzS/g7+DicMx72gBbtWt8PMfBaA3qfmViB2JeZH
8AkyfGLqRcZk7a2iQYvB0qYM2Se5sEU9bveVkXmikf2QtQ6Y7DiHdlIYXEdj6zu5Ov8wqvYursVp
7zeNfmDC62XkqDkJuaPdG1LgBK3c7QwlU/cRrdfj7T27dkmayzg7dQWmVMTVllVznUdJwg9uLWGv
L8RXBCRN/ZER3o2DfO0tgD2JY4wuAZTmKx+oRCuxKnXZmnqvS/fNIdhFw32cH3JGoTeSi2uXBngf
chqYeqA7WsXdMeOhppUMmacWXbzX5Eq4Nzso04pUGz8G/SCdSmNs3SBJN47TtaNMls9hRkoaUPgq
tjI6xcr1jOMkpn8sxK4AASFBVg33ebAFVlWufTpLB4ZN5Z2q/8XEFIJ9lToLbGgklE9JHw4PciCJ
d1pgZY8hrFNu3xaFI2Zor1mZwHWddrkLPj0+xHpd7BUlsx7JUGJnYDwUTaOod9OgFp4yhH/sRGrM
u8lqDbdpQu0h0Bgap497CtDo2alxXgI7VoJ7URl02JYgt1JNxs+EtkidQqwru6QyeJzkhgQdtvE9
5T3/LmAs5O62/1790sBlJECySwi++tJ9Gg05tcXc64T5D0nLS8iwnyQlew6ToyJ4NolKuOFdVzd+
gZJSiXuj3z6/ZjLB9OV6rHMvsqSHGmq8WXhUw/yD0X67vbhLb+Iq42ImR4Y3Gkc+N5QgusgYLA9D
QfQktvtMSt2WWwRakVPWzy+3rV0eUF53CcQR5UXKLebyVLy7pP2ZXNjSy9xT9F+9cVdVToKgTD38
VYP0gdG9T+rWYNwFXg6UE90jyQQFAVgWZbFzk8HYRoPIHAhCcX3Bd+umtkDoM7J+t2FBO6CQcBvH
V6y6gFrJgNhraFLhpIRj8UVMCu1VNqDktI2+nGGFLHQFsgMxUY5zm8vfCqjVnq1Qq34EwEl6N04V
BnWzXA//yvHs/yOp3yJZJjILAfTmDbSyfuP6gDFqIRlyb5kUzkv0AbQasNr0kpiDo3Xxlr1rn2sB
h1vAVXDs9bDpGAZNQrpYgKjQj9OHWv8Q5JDgIYwc+uIdsxD7jj/fdpHL07aQvyPrAV7rTX3u/HtN
PYM75hTkns4cb2ntc/17ZRb3YBOaMNxZFABu27sSWmMQaj+NoecFwbkcxXc+aWZyZADTZmxZFFoa
EshvfM2idroPhtJ/1RGJ6Z1MScznkNEBnUAtpYQ79kVYuaGGfOp/s359gc6wA8zbrCK1eU4tkjum
EZD6Sxw1plUY5tDHj30C+UxlFU+w62Qg0gRrw/Jyj53nmGwEbL6M9zCleJE7d7RKRDHhcJpQ3S5M
8UlyUELxn0sDbDPRPt0oto435Xy7fWnsxsafcm+Q7gYRHEP8qaffMxSzY4jDAVjWjlLMPyIzloND
bA9nEQTriyufG5WtpE9F1BM8ZdCo7JzI6DfCz2ubB+HLIiMFFz312HMLVR5YfmAVuVcn+6EgAEw+
pJv9/2uXtbJAtkEZ0Gxe59WhgSwMgRuTKhW0mlEIZcCn0X/2gSMFW6osly+QjiMw3caigNavhd/b
YKyUaVTYMiXdzb1KlNsxbjTv5L7ZGN+7Uvaj4kepCCpYqn6cw9XmRVPdhsxQeYlQPPjBs1i+iir8
PJFN+Jb/mMzvjVXvbp/75YOsvR2I2uIZC5nL2296d+yzXm6ARBbYzAZ/3zAG7saDWO1vW7m+NDjt
OFI6ltY16KkfGzh7msJD2d5JQDj3H8O8cvzpJb8zxNItTc2Ghfm21WvOCL0iR5gJFJ7a1ZXWK21i
zLJZeKrxUGYvqXYP5+zGvXntnn5vYxWGUszJ+7C3Cq+JJ1sMj3N5yCc76G3gDE63VQW95vnvrS2/
5t3Xama9NqAdKj1LS3ddIju5UdpK+RlhsDtNKf655MGnIk5RJNhYeRtWh1kcukXglyRP00CMxPDo
OmZgbnUNr5wwydAZ6GTojIRyXXFOIQVs5zwpvUDPYeadDQX9Pr+TD9OYRXd5qiqfbrvFFZdnTaTI
MjUHSmbrp8WK0zJPu9ITijLcBzS/7YipqA3nu2KFhwsoFDkDA1frwzwiKBWjQVx76ij7p77TF8Si
sMV6daUiqtMYl2HBQC4WS6s7QwDZnhTVWHt5QiV5eCnH8DERX9R6IMstP6Z0y1tlOi7/DON5p+hL
c7Q9BGqNynq/p/3g+qG64ThvaLKzW4VSIyUdin78KBQFV35K8tlrDWv2eqMbv0HxGMVOGff0EIcJ
HZu2UiLR6WhlxK4SJQL0WZp+UJVCnVypyyrNHn3f+JEAkPjRTr583wdVK9t4Yd04UzypT/Ec1Qwq
1BYsMeJQGDu1DYfRqeoGzOakVS1TEpqs/hY6WQ32gh+3aEMG+vAn7sxx3KOTPXSfilxvh7u6rBPF
hqmraWxjsORoFxj9Ur7M/YQ/BpMOqKLcnO68LKEse0SdjRL9ooqzrmXLiVUOVhnqRLGVctSz8uiL
qAtPzSAec6CNjjG3xmRHYdjIdlMHyr63xNlB9zKCeKRKNyThLwNAXu1lJAncDeg6aifnd0tcheSh
QG88PlNrF6lyLLLWVayDlCquIQf36SztZya+giR+mgd/IyC6uKzfzFPxIrUEFqutXCbKU8nsDJir
hybY55UOyVQXOaFfRP96Yy+GqBjgmku3cM0uXVVxF/dzqXuFmYOIyWD1qckgMrtu99LUPg6+e/u+
uXgizg2uBRysylLAehW6x7gHA600oMoPRlO6yBfZRvJHsD7ftnf1S1I8XlIHSk3o2px/ycg0wnYQ
OX2gw/sd6VTxoETq3xl2lD0TBRD+RcWsvjQVYwt9rqAuOgz6QdDE6r/4pkC3+ajgCbCzcqksC9U+
KSYQZbXkdtZBlXZU7Da+5zXHoThARY0OOxmDfL5aArRMb0e2twXd2NCVpY/Pvb9xnW9ZWe1pZlGu
CfwcK819S2XTyA/qFqXdpaPg+lTDaW4iNcYfz1eiGmkIZk9VPJ+5UQYCZekOBamyZr49/SxF5oZf
vrVlzm9pThozJrRSltOwLnqEYhvltRarHiFU5gAGnkum4zRxl0VPcvJxUr+J8meROrWo5k5LzaqG
+12fxQ+BygxRuvViXlv+u5+zTolauImVoOHnKMqj6lduoT+21mcG0cf4Ycg3Gi2XESnQKoIOoA94
KP2Oldvg+0lsaILhZa2oP45JbthBCSbSJ5rbAzmtkWGEmCzgSXnqtXJyKsOP97dP6kWMwG+AlA3F
XVqBED6tijKyEibAQw3DQ6jGod3lJtnXf7dAG4A3GPycSmvp3KXMWDVia25MrxQRXE847BApl+LG
Ebzy5WgDgDGlHrPIP6/W0RRNV8zstYfW2l5Q/oACfhSiD+pRjlKXNP2frxUqIrRRAJsAz1PMVczd
R0Ii90LCtpnivSZTR8+1kalFfUs76fLQA58lJ+O/gc8CpD3fvVxOSkkOGwPyh/4hb1qEy4voCQWX
jZN4EQIvLcV3dtYHX27oVojYSYbZNtOQpPYziORdOfz7I79YAiZDB4I/vQUl7xKICBc3e2lC2ZRL
YW92jWKLQZDaHYBk10994di3M1yxUqS5gz8K+67LNa6f3Nzddsy15irfjj4uaHa+obIE4avAVYxb
UK6Br6P9KaDu1jpZ9jmUd3mmvvjMnFYHY3arcjzFWv5cjuMLTcIF9Zom1cYvuajuLeNhPJZL6MEl
uJ6M0IMKWCwqWR45Ck1lKW+OVWoMd5OSJzsC754JVF/aV21gHP1Jlo63N+KaeabBF3oRMPOUGc59
LIR6IrZyzAuDpbmUGt3SIAzMY+MRNcrjLAq2ntuyoG0s+yKVfMOCcQVS2FxQc6v7r6kLUYsVzfK6
H0hWg5rxH0bVzjYqTldXx57+fyurZzPi8EfBYkV8Ep3+Y/faxw49kj/VVo9mOYqrt2zR4P5fQ8tV
+86xpVGGxXPGkFLYlAo/p39uf6bL7aIxQBpMAQNYMCiA878/5mFm5kPrPHU6+dFXjaJkNP8x86Ov
bSRPl1sGyw23Pkz0gLDgOzq35E9ConVzPXqzVTiS0NkdlOmC/4USazWo1D4FRxe3StyXNxBGF7QZ
wotwJ68nW6ZBCQctkEdP0j6BcSP6+GCkH3N9SwLryjaSCy+2LMZ84as4X1zTic0khsboVYxgthWE
rGbOrD74fOlZiqqNitrbJXLuFSq1LQqdFDxpUq977tYY+gltignNam7Tb2ZljyZ3uFOpdqfaie4I
Tm8fvr0+d1/qg3CffgeK3x6ifTja5Z/xT/lU3ufO1rD9pavyo3AkuFGo812UVcpA7Bp/iCePKaXH
AVhHKUwHSDU3HuVrW03tkqEelU7JRT43mjE03G0xeU3DCPvwMQwB8Od2Wzvlv/MHLLnse2OrF6wz
mcLQx3zyjDnEPR2xqF1LDD4oafY3V3/UzWMvlI9FeRdtEXJd202CjoVIY4EsrmeJRUFUex8iJi/U
j5EhHJEA0oEh/fPpB1DxHyOr0z/nBYPEYjV5VG8PBgQ96TA9dI9w1M7C1ne7chRBjPMf6mHL8Pcq
ZBsZbrSMpJ49JQaoG31TGtkRxZ+GshF0XImAIc8gCkBmCcgWWJHzs1gbnLtc72ZPqMHEGQfzqwgb
PK0dYny3TXd5uhG3XSl5nFtcvXXJICcQhWDR6Oa9qRafuo9zBVEn9ahCcsficTQRPhltud+w/JYE
ri4CwAnwiDFuqF4miQzkdJEoD7P39euHyN5/eHoo7O+naBEnhe4ZIfsPo0uIj6595QS7Y7JLlj/Y
4f7nz8pepO4ZmNp9/PTl8aX46qB9tPvm26+hPdmyXR9IoA/hjrq2Hbmy/XTHcXMN93lnfzo8Pt7/
fXoI7b+//972yLchx1srWr2stWWORoOoiqfZBbqqDw/9Xt5NO0DPjrVvPswPYF1O1g6tetf63jy2
B01zolP75NwN9j1wfftOsTce++vf990urx7hOKlHXQ+W33Ty82xXl4eMUtae2r6e/KifwOY186et
EGP5S1cbgSwQAo4mx5//Wj0pSSwMUyWlohfH1MQjYZeUycaT/Hbm1jagpGCYeSGHYLD1/Kgwayom
vlaInoRc7c/Mtvh37EZOan95/RHaou2pnza+75VrgPHA/5hc7r13AU2GjNM8wLjnqco33UnuYGF3
6Kk7L18Xh/0OGYfd7LOvClvsOX9NTzkC2rP1XWfLrojqAVKvNm+LvP82bAkPrAUkid2RU33321a3
vTTFSWRI/DYxVXaaUHpiZj5NyzT28LmeA1cWOsc3BrcLf1jNwbTumgrEjPZQx7E9D/vOEAA9RwTX
QHgtD4IiG0iLTcsbCn+aXZG+K/vevr2hl26yIDd5DEkbge+9Fc3e7Wfti0meVNXs6cKc7U3YuG0T
SfC721Yuv9q5ldVDUWSWThuDE9D36fhoREGMrK7Pd5NN4Wj56rCRPVxm3nwJwOUKiTDDO2tQGcUd
tQewKHpFfG/03ce+uMuzY2P+rBo0PP2NosllaMoMMoP38IvxbED6ee6TYFLrqY4DyRN7t2kfrbK3
s9JTBHeSeyeXlJ3R/L69n1dqVAx6o8ilQykAFGDN35HNatpKiY7Jw2jZ6pwh34fUTPGl+RO2gQ1h
EeK+HbS7exRibYn6n0Z042fFxoe9UlRdJs4ZwKJcT5VjjXNXtM6kwKBJXv4omHezKtG5mHbj9Ku3
LeaF2/y50nN00Ha3N+AyilvMEigCr6OLue5hxmnHo9aZELE3pGgJHN3fW5RCo1MkfL1t6dKVzi2t
7tG+lFspRozTE9vY7n6IwYssfs6rxA3vfUQBbhu7Enws1sDwGAu0i/HEc1cSe6ONtJh1NdNuPlkc
exh2fG2AelqyyxySeul3wP1w2+y1NbJfdPLpsaOQs1pjZMFUp6m57JkGE7DWPmw/IlwEK2AX/RDE
jQ29tkZ8FpACMkbwWq0JfGoxgovcLGQvYz4BetSosVVGDipzhyxVVH0Q+sROp3JjjZdX0MKOsHA8
UUFGaWK1s2Ub6tMcp7JXiR9A5XZJs8unl6AbNvKLK3uJnWV5hI6011ePQOUD8qr0WvbGsnHM4kco
oQEYlUAUeRkt7T7VNgxeeXaWlf3H4urrpfnYz5rR8PUKFJoR9C7QLOu/gkASFKcaq0MvuGpjOXJo
2JREbSG0GARyC/7Yjr8arXrwrUOb2UPVOAlu1kTGIQ/0A9IOjqYwwbQFxL3qAWBiuS4WBS287tzL
ixhWWL2rZK8U9rFPmSWu3XwPfF+q9sGEdrEBKYK/4QDXripCeqRqqLos7ZdVtBJOUgn8p8fvQu23
H6TOaEW7hd6dYoL4myzftpiH7Yz2nmmKu9sn7PKZXXgq8Hb6iIyDrIeNJa0e5q7uZLIXU4NwqSn2
s58m+9tWrjxEiPAQycMYBzvQWvhiqKvZzEIfT4jzZ3+cIW9VnCLqXLh6IZIQ+ZwKbYNm4zK+trMw
VzHjuExU8zlX31MP66EWaCl4Rf9rFJwBC5PgppqtkD6YCLLZyp9GkN3bq71qdmHnejtmQKvkczcK
+0oum1qgUcME01TvG2FyRx2ldmSapa9lUr7qwl6OHiHn3Ajpr33O95ZXWUbBwEliJIHmFWOF+mY2
NA7owC010Wufk2cAXhVkL5CJWW2rkkZKHvuh5sU+UIUEmoP271QdhUJ1EHTYDU9VbBw29nTJbs9D
ekImcCfk2cSywJ/O91ScNdrpHFkvaGxx107PctA6VXwYilekJvfDnNjSx9s2LzeTLBvJqqVvsfAs
rzZzgjNCmM1k9lI5VnZdF+nHRjDqjZDwmhVAO8RKCzXmxQmcQnVWirCcPXkmEZoiSSbV1reEUS5f
GfohgDNlgCeMjK4xuKM1y6mPyJznx4r+vdCsaS8hQ+B0mh/WNkCleOMQXNZ5CAHfGFP/Jxhcx556
aNVkeoQnYNkY3vDbkLlT+CGFomq3koXF4c6dw+BqIbRmshyHXHeYwnwEfIrglFejbWhMFAJGUv34
kxb8mc0HJd5wxsvNPDe38v+xEgZECGfMAQHV0snBNZ1Ge63/vf1zbmg5iO+SIJlmltoGogEirviV
luljGMWz3cm2bIS2YDwIghY7VtedVP/boGwxBC3v88WuLi0WGD3IVdYEQYZZ6lZCROhl0Aj8noKj
/q1M/ySQUf7rOaNYtwyVMYXOjNfaN9MmCivBT0xvroOfGXM3PAl+tvEWXPojRph4BV5BQYCi9vlW
IvoxjmaRmZ6VZpEDVpg10b5m5Kgd/pv1vDO1inv0LDf1EoIrOtJmbhtqme+iEY7r/2LX3llZOeEQ
zHFfTCzI9LN92872XGzRz11zgPd7tnK/vDabvA/4MJnh5kKZOxnggs54MfUUvqf49faCrp2qd9bW
HcaFZqjQGU+ip5E2e6vzOzeY22ckfh+TetqS7bvSa8AhaIND10Gl8YLGVp2bOuqVyvSmKXdleBcR
pvvQWNJOjE137u+ttjskfX1U5c4R75MptaNOOkhF992K/a/lp6Q3/iBKZyvzQZFIE+g+hol0yhTd
nnzXgEoNLzhMzPYUqt0nPcHbp9sbdiVcXRwZ1XqDN5jHYxVnzHWkThMIPW8sNLeIlGPUZPsk5DWU
3RZNL//YNc9JK2yJ964F13gQYaXn8aewQLJ7wV5ep7E+Qb2keO1Uw0X1JbbumMvPiues/CFCKxRo
T2r4Wy7/5i26AMqn3nruky+GmT70grZvfs/JvZzQ07kLTEZVY/HX7Y25fFLB50FPTKDA80036fys
N8KCdxdKxevhu3Vp0FOwisUtYNqV7WfcA+0q6otMIxHanpsJKkFgSjDSvUop7bxxVWFHHmV8lvdN
/TKc8rB2bq/r8oTQhIPPzoT2BUL3t7m3d8+BVTBqFvg1+KxeEilrVF9KlNoaMfkmVFa/EUpeQlWZ
CSBch6aDtj+7uLpg1C6B0ivSATwm8q7KZ2AFcn4AdUbOaMk/QW4uIqrIQel9esx8TlDbJgeNRpwf
HRW5VGCWSet7Veqn+6nWft7eiyuVJkYWFqFh2Ov4zm9B+LvNMDuJaT4/NLzAlB4GQX+sW/8Zygm7
sD7LpBa6Obt60935TbqHKTlTHzXlvpHMndSf5C3o+lsseP5WLr9mGVUGfr9AlM59YRDGwfJ9MC7y
55EQxIQ74psFfbvDsKvW/Yx+SYNjfTS6u9u7cHFDQ94IJoz95h2GU2d1Q3d6IjewmVne3Oe7Kfxa
ZBAAFR+N+QUC7tumLt393Nb6fq7AkNILwpYCvd9n/299GlHqdlHdrEx7a75pca6z/VyMMTMG1gDY
C5CT8/1kgkPN8rjFmKLvmuK5RRpZyKH1prFTfN2q3l8crJW1VXCgSH1Qcs9bXq7/ReXZZrQUToZv
M/Wt25t4EYVgSFk4MeBsB7qrr9xEqvVJSK3Q91Id2XMebDn8bnVbPGzXlrNUkrDAzmHmfPP0IYhR
v4h8z5DdxHKZA8jCB7PcCHOuOgTQXCBdbyzc63mDmuUNqYGZGajD03zX1naQOTH9tD51gud/3zmq
ZKCugKcD6Vh5uhh3alwKsU8CU8NH5Er5TyXbuFMu3g3KYsv4CYynhKFkZOf7JjN8ootlIHianjXu
oBWCrQxydry9kgsNkmWOdGFFYdQAS4xEnZtp41RNujAVPP+1/ii9qBIdN6f7gwrdNO3v9U9av2MS
GWb9DbsXKTSqTLAEoxuwQKkvFBGZzKoFZL4ET6wfY+AFk6ahfP1dz1DvyW3Vd+US9J+04fKXVxTZ
pslFTdLKFMeaH762KiHSSiU4MWdv9/Nvq23svvtpSF81hk5vL/Hy1qDJQR2VC4PNxVfOd7aK+zgR
8jk8DfmfMZJezO6DmHQuUEAIJVV3UDeu38sx3cUWFSb+36DwGT88N9jVYVPPRRedVO6nrPnROYl4
qvplAgxql/mx1X4N0GJ23SdGtezMYnRFaB8gZztESy/ma698MBAwziwOTE1nYovR6Mrmg7mkaLIE
a2TGK1dDXlv3rWiITqb/mJQBRSdtLzR/Sv+r0KUb98ElIx1w6IWEEQ9b+JPWs3e9Rn/bR0jklPfP
cf7NH17n6XGCstrXm90g4dG/K8GOyFSYhM9/5fVJhhBU/dKXCtxcyGYqyOC0y3BHsAUHvzzZRIP4
/UIGzIuhrhxDbBn3mjIlPkkRWO0mpxqdjr61ccIuVBuIOXFxTjfdA/Dt6/rxPPkUT6FhOWkyh7lt
3VRMjku+WcJmGAgf26I6dqXoGl98ZIqpucgh8BdAvlmAAFD6RczAdZOJTOVuivftG5J8hIBKc7No
61wuF+b5CwuYeVF8YnZ4IelaFWiAjPpGOInJqQudJn9Wi3pfLYoS+s9OHu78zLK3pCKuOCPgX1JW
mjm0PteDFWEuS+lsmMmptu7D+kXqPkbBfds8MhGwcQ9cIhvopSz/AilpLgxEq9cCPvMKmmk/P4VF
vwezbUcJCsCsdJA1xJDrE+UG3NB3k+mz5OcfqrHfuOUvF8vewrpAWwfIOCMsq5shSoxy8CvNEwTL
iSaQHg38b3QS5PRgbsBlLm1BHLz0kBjiWvKC1acM9CmpZTPi3cq1dh9lAkiXUZMf/UJijExtVPTY
NiVKrhuFppQIYKFyXO7id/H3nIZzFpmJ4EWlhCCJGg6mk1uBtJtTxg7EqWmcllmqz/96w4PAAw4A
roPjfHHCpELvpVIeBWpFZj07eRlpukOib9bc8EXj283kW3QkI7ERd4DNMnnjjF9xLTomDFxRbgSC
jKTR+bqpZGWqNMz8Aj8IC3tM4aABdRw+5pTbnT7noPZplrsChMJ2niUwlen1HaGsfNBa6ONu78dl
QInYI+Eklc+FxH2dpA1hlOfoQaanUBylXS4gNolNuu5ltxU/XDFFeZXZXDr7wDLWA2f5AAijDq3k
1IyK4iYLsHWsmbOrxmmLUfGSLYg1wasFyhtFAi7VxfneOVchgHCNujg7lQBNWgbazKqBcrd2+ged
WIV7Qx5fOcePXCL95Oa1cdem2aFs9gZqsHU97qes+tkwsixvnLXLTG9R5SG2gCaQ0PdixyWlT8Ow
zbKT6Fs7REXtSDr0U+b6JUM436W6cwxtr8w2k5ut8ZBmwj9/cWgCzWUWFgUv7pfVYed2VVu5MLKT
L96rucqZS91sq91ycbiZboFdFvIcE5gKSNzz/Q/UjjOA/BZxjXofqrLTNU8WfDiddqKru7/tw5eJ
xMraakmaKnRdMAXFaTb7o1kNtugfy9F9jSGIhTlH82RlK1K8DMIXm4ThS4LERzRWNgnHmt4a6+LU
QJNjh1Jf7GI5f2LI9UetTs2exyp6iPsIjvsum1xlakDsGAYU1qJVuKUfCz/CXNjqBV/bd+rt8IDB
wAdqa/VuBb0ytVM/FSe6UXhRZDCh3vYGAxfx93BIq92sbnOIynzMs0iArSAdgXWWghlB+spobcZ6
MzR6ccoHJKK0RpWPgcqgejVkAaWsJrgzg4DXSxAEV08y/0HPhW+FZFTHoWrNvxvOsISkF7+GMsqC
j4IDd528iuYwMG0pFyft2bhTHuKSspLd2+NfBTZ5OzoWrc3g5xaK97Jnu2wCi9cp59Hue6uGvbtx
ShGqeqNSi9M4F3eVpNvBUz2VbtM3toUYZKLfdxZyai6SebcXfPWTL/kRZDUiml+r98SKJlhV5qA8
iV372nRTvPMrKDhkbVYPcS4aMMnO+c/bNi+uchYL/yMnnEKoeTG8qwn0WoV5Lk4RJWQmwGLBCctO
cGrGz3a3TV1E3ospmrYg3oj9SELObxJ9nhpiLak8Gf53RX7Vrdfbf/9Fyrf6+1fnWBJCTc9jtTzJ
hut/jluUNOy6cvL0gKPcNrWcg5VnMpq3TB+RZdKYW32pdK7n2E+N8pT8LY/lxySxTbfqnO4lVP+P
lpbv984ZBwmFstRSypNmnQzzWPRui4Bz82l6FjRXajfu3yseeLau5US+sxbJsz6ky7rU9FmLdpL2
FP4IspfNAsSVT7VMHRIh8aIv/zy3UyFll2jmxKfS3QmS4uFvRcQkBs+QoTrJWLm3P9cVzzsztyz7
3bJMS5gIAjE3o2kbv3Rb8IBr7gASDmgKnAkEYcr5328JpplHlP5PqVzbQvOiT/eJ/9evjlLl6BqS
yBDB3F7RZexBWYN0ngyT8p6BCNy5Sbgi+zZIcHZwk3P5IUIUCFKnR4rNv/0XeEwK8xhDf7A1bXRt
J4GRwvlJqQ9GzpVZmaIl0444iJk/hEKwU5HTu72yLQvL//7uWzWhCFOdiQXGGYVdlgSQnU0U8W9b
ueaA/8NCBLCY6G11VxAtARWB6/wE26X0kqpHpWFA8S6eDl23caYWX17fFTTNdRjuiZ8oSZ0vCIXm
yUqiojoF+j6Eoz99kjNkuo2NQZdr+/bezOrL9NDtFU2zmMER2vw+lO9ub9k1A8x9MdYCgZNCMHi+
jrHVp5KEpzqZZuNI2Yd8O9ZftmK1VZwgcBsmWSQIntW1kCL3qlGnqk9Gd48YC4Ne+nFwE0J8xdiL
0UdJvusnZ9yNd1bzGoXqTrbjxB6cunM1aU9bJdua+Lry8c5+0frmyOMqa0aDBofQ3omJuPiinYd/
e/Gf+wHUyeB8YPkQWzBUuvL7QCgI9CSjOY372HxNh8dyq2d45XI/s7B6SuKsayHOxoIyTI7Y/9XN
h4h4VooDxHOebjvL8netviSTsaTltCghZVyLXo2inlZlVranDkpvh1pjSN4Qp3dpDNri303hlIyQ
wnREO3QVVgx6T+QYNu1pHiRHlT9IMYWH6XDbyBU/gAdjicTBB3CIV86P3cmcjbY9ZdBzJxlUPEny
wyim+2ooN6LAy7LCUjG1FiElqlXUUVd3Uzw0XLHIdpyQCnuQmsNk4Pzqs2I8G8w9Zmq8TyAi9wX1
rhH0Q5husUlfrhVyA6rzTCAClIRc8/ygq5Bjo75SNSd+CBjXP6n84gvuqGyJ+F76CHkzaNc3Llhc
fuWPyJZEMZrTzUkS0O7ICyjB5YNQbFUAL696hkdYENW/Ret9TTfcIm0h5/3cnnI1tgfppYiP+uxM
CoIaU8486fG2p1wxRwWMmVUw6vxr3YcdW0VpwUO0BNT6Z6HbM0fSN47YvdTOXIlbrdjLMw0p4H+s
XXRiRyC0YSy1p+pv8IQKghHuX/t0C+VxJS0/N7NySQkKbERWpvak57+mmJFc46GuvknIbfpuFBFq
+Krdxr9v7+QVP1TQJaGWxT84E6u7dyia0RIytT2pB2iMPnWPWzCjy7CNVb0zsDrU0IVaXRL/P86u
a0dyXUl+EQF58yqVb1Oq7ulxL8JYOUoiKYkyX39DvcDeLpa2hFmceToNVIoumcyMjIABMJaFTqgH
zsbc15tsd38cC/v8ysz8GR8imrigohTQZT5nkOm15MOci4rZioNa2AgzrhkvZbDBoAVdGYtOS8bG
Om7PlIG7A0w3PRKgcQXE/CV22Yp3X1iZWZUGqpfAoCD9oxhrJfK8XtZ35zGvfk8ge8oBnxOTvrH7
tTfxQqALJrb3zi8AjObsxPXstaPm9FZidOf0mDyzo/ylnaByvW9PxWP7N/4qV+Zxaatf2VO8klbG
ZMg1vTu3u/aIyOOTdWRb9ModQaz7z/viytI8yx/2hd5rOWtNDZasNz/hPye/+D4k/45HQfYIgDDk
yJHgQq5WMdPZDq0RxnTnPn+K87NtJq/C3hJycsRfpwdvUIKSo68f8qkErX39UiWH++N875a5Dgbw
BeANACsueEuAE7ge6KTFIN/u6u7sexQMxEGvmUGaPBj1LrajadpMtAqFG4wp2LejFjk45j+uIVjn
LXnvGxRnYhh1PE6D7HALIFXbPnYmffTa5tAIjo6T6dukrQnyLBx70EA4SKYBlYOLQPGZdWc0PRoK
u7MxHtLxT8XSgNW7lamd7+KbYX0wojwuZAUGf68YujPtH6QLLKYeDjaYaLQXc9jT5CicL9nrfZvz
at2YBDwXewqAsJsgvTby0ilBgottm4Um9EEhL1h9ie218sqiHRD6gsQS2UiAgvEdH47H5PhpSR2z
O2e5/6OHiKOXkp9l/mW01uirFn0MABH/a0rxMd3k0h746u7MdggL2k3rBUzs6nrX9UFKN2i5Ee1m
+LYmvrIQ6eFgOObcBgNIKzRllCHKXJ80hiH6ef2YFU9tV2052EJQytkAT7PtJ5TD8Q26jMH0Nrxp
VXO+v5jzyG4W88MXKPuHNINwMsi3nqkUUW60b3a6to6L5+CDCWUdu9zz+wqQqjPUHraNnga+fLSc
lXG8B+D3BqIsYdnxEXSUsGIesu8NqPV//0z1AJ3KYLjnQQkg0oM8UKSPkUX9ipJ8c2B/6p/VEDpo
8YXKJmrAQ5j/WcWhrE2wcp2YcZrVSYetNRrVRupbt1+b3+XdC85OtI0B+QvliOtdpIOc0IWKHqTj
jcAq0N8+pBtx/GUMu04G+Y/iaLzc3zSLJ/ODwfnvH05mZoJqKXPmMZ3ocdhpYW+uvOluq37zpfXB
hOKuuz7ToMrsz1eG9YnypywB30wIhUbWnpC6P9rUOVVZaKHXCP1Hz4VnPyYOmoqH5qgx1PUtGVgE
HcVQyvT6lUzLQth49W1K9EM54rnew/D5lrUc6YmLc9GLN/QkBoMTjcJYeVEsugmgfZFygUIziJ6V
vZ02RdeYJJHnrn3RRgBj/OwpzmaElvE0DS8VEvcTcoCl1uyFrR2GlK0xjiytOOIHwFrRAYKgRXkS
OiCeGx1j6s+kF4GZ7BujD0zxy1rThlnyFbM4GARq0JpkqzjCqgH/UOHrPaIUpFmQWv858XEl7FqK
BKB+CdoZ0DTNJILXu9eEkosw3Hw484lvc+3RNbZDGw1DvGHDdk3KeWmvoPEVrZx4pKGkpvjX0u9I
bDjlcCaFDPs039voeYVH5231IHM34KCo18bN/fO59Bb4aFTxuIKgDE/LYsBr7U9a7FwXmKqvTn3E
w+2+ofc6h+J1EVRCJm1GEwL6qezMXoLOv3Zgya2TUGRNWHni0GntJ7Skb+Lip1V9q9qAZ805Qzsp
dMH3jv6NZT9qIr87mbefwCDniGo76DRkZrzjkHTrXlsOaR+tXIvsFzYxMOJIBgCJ47o3LwndTlOo
CmEtSu3Q1RvnKzQ1k2HrjzQs6c92W/7K0Ff+B4R5Q/wr5YFcSezMk6FO1kf7ip8GAffQAHSGvZAb
R+6SV2/4d64DIKTBBYaHEvwEEtuKa3ZFplOb8+E84RKApOt3z3x27PaprM/p5AUNOsPq7i/g8lt3
stcmeN7M6gDBSD8XrAHXRjbu+mTRzu4scDmMZ9r5fWh440GD5Cy6s834E8nkT80Ec1bSkn3GDb5N
NShyd26+GSa9X3lyLJxxG4xSmAxk3ZHnV6ZBErx62jLHl1jaN17/0fwugpRz2BP0yH3X/LUGiQW/
BbQjqvSojSDto76+wb5sW30rR5QeWagnw8FiW+n24ZDSYErBypqcAO0b2Y/S+iK4fxY/uiQ+0XyN
Nu22FQJDBtwb2gpzVfJG8MSrGo8mzTSe2+qcg4iuSwPDfHDl3nO3Y7uTrr9nIMAC/flx7pPVsp0G
Ylz9T2UnK7t96dZCmylwI6ihQztLU1yf9Aw36bRxPDf1Q8cQW7GNL4MJwMtnQ27dp8n76iZrdD9L
WxB1G1QPEM8DMqCcsZhMIxgpywnaVWw7QGo57SDSA4mpCaUCgCs9JBiNoEimgEGOPnb9tYTcwgqg
AWMmiYOqLVZAzeM7WT0I1zanM8+/gFT1sfmBKXrguc9D3oOmKmYh0UI2BmiXEeSQdOCoSn7Lqvqd
Fj/vu+dbhwPKQ+SPQbmKdUBz7fV59MwRmpqGNp27AXBah09HsHWsVQRvveq1ESVS04vKTqE9MZ1p
e6pBG8VQ4dquMnEvWQFWHWQM4G/Bpa1caansbVO0QjvbeRLWrhHQMvhL5ad/nzA0RWPdgBHGfa1E
dl4OwVWbcO3sjONDb7hZYIIe6b6NhQQTWslxa+K9ib4tXz0XRABCie5J7Zx2p3g4QOYtI09t/kyh
tjQhcjP9JEyttQbipb0ART9UqAGkm/Ph13vBYDlUgmJYhRDnGPTTWGxdAMVX4valZQJDLQgk0C02
k0VeW0kL16bwTNq5xu+LIt4DvvcKBfQfLM229+dxcUAfTCkDmvyKai21tbNuTVs5PkFLYWUwaxbm
v3945ngQjDY5t2BBGwEt5HXgm3Qltr+9OJBDeQfKo3KFPacE1mmeGa6wS23GxBSQE9T4U61PKwNZ
QDTNVv6n4RndkGpUkNWy7JiL01NJ8OT5eBN1gXkyNtWpfaq+sxVzt/OGvJeFlAaIn4D4UXE+btpI
HYMyzglEIVqxp5Bxvr/2t7OGn0acgYwm0BaAoV6vjN8Q0uQNNc/aBKweFdseHX4l8Fn3zdzuZkRS
eHDNBW/cYGoBYhBI0dbtZJ1HBtYa7diiu2myT1mxhqddMARfgH6jmeIMzxLFh7qkNGRf6Na5avku
d7KIxd5fs0EvSVt+uT+mhcXBIw5KdOCnRaOKWi3F+60qodninnFTBqn2ncGR3rewsNsAYAMmGuVD
1H6hZHC9Ou1o2dXU1t7ZBU6vfGz5eGliHV6794Mm7yo0gZAfdtYDcTE8+RAvWvmA29kEOgUeCO0u
sy9SK3AZ2iCHycr8c9o8dZ0GaZEnRyCFl63gf1fsqLW3YZRJk8rUP5M0D+MsDySwvoZ/lPTn/Rm9
jWbnAUF9FLOJcroaXQ6jZohRFv6Z+U+jcUKiIIjB9ttVP/REP6J1/eW+vdt+33l7zA9wNGmgR8xV
VrB27KoAaQ0522kLsl3j0Ognre4j4WlBV8oQ5DLg4EJX+ZM/XQD/Dxrym/UmAhkwsgBCm/17WHf9
QfNSfHDFvtcaLtU8cjYunAbkq90Gx7gNk0/VST6JJ7K7PwELEw40F1htUIWHwJY64SbIzefieBq5
NdlM5EfRmQdB+DaLR7RzAYK3CuW+2UswhI7GWRwdpWOUqa8H6Nl9EhsJn5VGXv0R6i0kQcpZuuRv
D6n5+6NbtjX7NDyNsKGMa1ut6ESZer3z3Hn2eMqa5s1rIFUouHB3uW3SlcmcndfVq3Amf0GTALDy
iIvxGrg2JxhUeVthg4pfblgHPQNnL4V8tZz4syOLNWs3CZe5V3juCUFpEnBWTXGlCWNW24DP5rlz
vzruF8mTB1sErcvBy47UleWFVrc2obcjhE3EVjihqK9hHa9HSEVcIx0DcgwhJ5Dw8jZCbLkXMkbi
mY52aPtoMru/hrdHdB4nDsXcYIbakurH+6LSWVe03jMX4J+GzUPtOs2+TjT9AGzHg9nF+WNakHZf
1NW3GimHENRuLLDTyXmtfQ5NyiYCGik+x85EN1yuUm7dXNIWSn24y+Z1B1egCplxe+Jn4OnxnnPS
ohsYNF9JV4KmoHxdmQrzZoPBECjQEdnCXfnqVJREl1BfTSAD8ITxfp7aPciyJaR82ze0xATZq/l3
PCKnaLVrGY+byxRDnLnM8MBFpzAYGa4XvhG+lcqOQQEgp/1OF2hcRNeftxIj3jYowAye0ggP8W7A
dCrhju0nLBbU8p9dTTjfx6TDXaOnlv/VNabmJ29LOOmxT/yvExgqeNDFWZEEBL6G7YaxB4dJl6Uu
PaRTLfel8Po1EZGlaYB6DwTFIVSCdOD89w/e2UsarexmXSkwyE6PEN6qg9QY+/3KOi+YcXADoi8B
oGEUOpRpcGrwUDRGjCZzt2UPE4J/P9BFAVwNRGwDZ3LqfeGO3tYqevtZNwGVrhyWhG1fdlvi5e6W
dQaFynOxxqd443MA7JxZuOfs4syBpni4hg+s0PKiPJeGQS9Wlur7JKbtJU70Jkwz9DqiMwi8mB4f
0ZcFZoz7E3Nz0N7NQ2p1FrkE/Fid/hQE2R1L0Ybklv6mklq2LaY4Q1KT/zMc0oG38RA52ij+GtCl
uV7pkWcUpGFeGkGZpv9NSwT4MtPFYWyohvaZtPtxf2i3j2UYnCd3bhuYn63Ki7xwKrujWZJFTvPL
Gj71EHcGaeUue2MG1OJSvotJSKw1xrKbGxJay3BZ2GToxoCHVXZakkJFjhdeFlWmJQ4GN5KdmFpr
WzgNC7KxWpPAuIk3FHvKjdxDzo7h2Y5Rug+8f4EoaoEmEBs52rCEotv9Ob2l7IG1WTYUKgaQUQLv
wPUiNm2b0gaZ6KgPoUx38Ld0Izcgxd14G7oB9yYY1Em461EU/Wb8KqNOD+0q7Ndg0bOVq7AA0ccc
7yCcRVcuZOivv4LoUL7s0CAdlTaSchW0gXMJmhTL/gl+0p9FmngrccjCoiKkc+fOnrmRUD0mRmdZ
hHeURmb2qE/QCp+it7EZVmZ3acdemVGcgc4bCzJHJYVqQ7JHV5hbJQ96ku3rYlsncUhR/e5M78B0
b+XZfeOFMKEfx6dEIZAlo4NbkCLSoGpvDw85PfMBnHsRalABFAGcnG3v76SlJfxoUdlIPSlaC4eT
RmJ8Jr7YQMk0eSJsJyByf9/Swtohow0Je6T0XTxelUl1CSQojcwoI0sgoS6zfZl9Nsv+eTKazX1L
C+uHSwZ0nTOREGIslaTCE7nfTkZRR2PtguXMDjGP2RBCXywv84OuhxW6iewcTXErhucNf30ggGIG
Tgs1CzS7wf1cH4he1JnRuxMoe5r2Ox/CcQrAwO76OyPdtuVRpzwQ2l7P6MFZ5d27nd9r28pK+rQd
IGOlw/bwmoJQkFaHskvC8cvKGG/gSuj4wQN23qg2KoYqd3SV162XF7yOiB41Nohfm2Q/xI+5/4CM
MXKiYEqIbPLrvtX3h/jtzP7X6nxyPsQn45gNblXXdSTh4Io38Wr/LC75WT5YGzC/hvUeqOrHeqc9
oHX3PD6y53xL91OkvRgv477d2ce1o3rr76+m4X0Pfvigck4dtF1TR3pLNgS8PPZghaU46hpUXiYR
QuL02/05uHUO1xaVG02kQ55oEyZeNpdEg5ufnqpmx7NN1j9DHBGtFvv7Bm+CEkRpwKLgEM0Je9CA
XM95W7JKImKpI3ADhVInm8QzDmW1IhO0ZAWXB/7DnYZM4Pw0+DCRfsM9n9cTi8w4QJRFvq/id26z
WXO4if0KhUqkswBhvDYRJ0OF53rKIxKDPQlFCLnpoeYamGZjbluO/9cMhbapB+i+UnMov6Dfpwyb
xGXH+zO6cEZR0QSJBXq93x9V1x9SjXGGqMVmUWb1eK/NUqsn9JKAdn2NsGJhVpEdQP3YRtCBt7Sy
djVDoRZpORbV3RhU2hAJ4NByNI7cH9A8c8qxxNtpFgBFihV0FUps51tlYU+y5JFXUbnjqQby525a
EzBf2PloOEVRFrx1yAmqVpp04oXIRh6hbL2z4/4EqopL/kCy8ZtOvB8jnfY8WTltt7VPBBkfjc4f
9WFfpn0ydrXX8Ggk9bHIP3OBrJg4lUQGlRgC1+4ABD8OLKwIeUtEFt2f2aUFRJMttixqCsC4K8dC
Gu6QllLnUdzau25oQym7bUvqlbty0cycY0FqHEUr9caKJ+S0fGbxKCUo6HLg7Ejr7Ubm/L4/nAV3
CeTyf+0ot5OXZnYPvAOPbPdocIFm+E96BRr0x5qe0Ze/Au+af03dlt5MNTc3p6LfTVm7pOvKIrWF
iIamai9WnTufu7rwQ1QNoYVVG2yb6/kayd2SmwFoAg+OuVPwlj7KpUi1cqsUkZ2nB63F4eaBrf9C
brUwX8DOhfdVN1V7Qte4KxcmFxzaKKsCoITKp61Mrg6IgsfAihRNdg0RR++T5F69GariYqOhNWs9
N/QJKqH3l/T27M/FAQNG8Q5BDmXeWh8OSAEQQklJ00SjK4CY0Gn6uXGc/HLfykIwN2u0IqCzkZ1A
KlfxZBUvNZKVFgZXjsWhSUfnZHM/25jETkDFozUvNe+Hzznp0L/tdGRX4P17WPmI+W693lD4COSH
oJoHXn1Uxq7H6hReW1DdbyJTcCOA8DpybsL/oYN4+DiNQDa6cuYPie0yrGlXb2kifGRj839u4JxT
SMhO4jWN2gwgW9ffUTegf0fSpIk6ZCK2AI+0hykv+crFv7SyH60okYb0BIpWGZKL4Krtt3izgHRt
bNrt/Um9PaTzWHDxzoJrIGpQrMTo5m6yEnOqd/zBbOMcVE7Or9xI90mS2GHqdCsQn1tfB4MgxIBJ
ILZxXq4nz+BZaRIfBm1thLB6qv8y9LhGy7pwV7zq7T2PB7GDN4AB4NKMRri2hAynixZG0UaN+C2H
zyZUPss3Ea/41IUJvLIyv0Y+HMAKmd/B5HUbIXUH1Q8wFAYpdJLBclgaQWUVaAupIPZ0f9XUvYFw
BEVhlJZwH4N7Xs3gjQIdf35niwi4mR5ihhyUwTS1Vh7CN75UNaOMzWhZNQ3cA6Dda8AFBTIkiHL3
f2IomBrNxU3/jGNzRKdL/Y97RLWrXLtTzwaKVLGIfOdzn+/b8W3IP9+fwdlXfPQl7ybmOUQkilKD
6tASC5Vh2iRN5BbfjQbK94CTQgh+i3YWsH6ju8ayA4hGr6zbu5y1ahaeA2CVmeMAKe/r3cKnUjAW
j3DX1i4/Z2/GN+dT9iRP8WP11w2TU42MkRW4YXOkySkfVlyKulcNNGbAbaFCjmTRXNa5tj5C6jCO
Y5RVMhrYv6o+Peaes+G6vXEsfyV0ukGeq8YUb81oaqRloreRT5FE2mlgCoCOYDWi7UxC0SqYSDGe
hgHe6WBVg+tsiVE1adh2AhyhtmvH2T7WfTl3rzODHmLeuF5IiwzdcU4GtfANk402HQyHAudjMqeh
IZ/k9Pf+PlGdCEYBAChWCqhGVEVU1iy8KxOnpZOMzFHme4Lyz74Y0wc0IeWHeBTV2h23sETzwcZV
i2QeEAzKkctY3ZslpX2EzkDjKStb8taMpXt0sj7dxkQ2cC9sQmJRa2RoFoxsGDPB4+vkMsTzzgjr
yTjkjCHXSIhxzGEMoVe52nGjJiAwLzMho4Mue0RZcOXXWykhozWAuriP8i72A8eoH2xfNN/opItH
auZmMCBNuOVOnR3RtKOfBEQ/VoCRt0d4Rn/N5XXAv3DLKv696iuT1bXRR1lv9SekfZ4JqBS+WoK1
24wM9bnL4jc3MZ/1dSm991Lk9UGeS0jw/Mim41Wrgt+pMVLU0c0hyhODnwWNh51tmCPKR+kUIkbR
doWJlsBOJ/LRn6D065QyPQDmzbZlwvofOc2r56I1jTDvCeg5qd0jgQEVNXNo3KDooR1JUw4/y4R7
ghIdB2uTLJ5Bf9iHrW/FAR5EIJmtYzt0tPHFySZ/JzWZHIh0XkXNZYiGzy1BfBj0ZQtlp6qqV56d
C9cDqrGg7wV18xzjqwC8KikETbVsiFL/Z1cbm2SEEmz6GdJUB68woiEGGsvYIRB8xRfeP5YLx+TK
tHJDoEgMjZcRkr6VYT/bRfwqHP3r4BfPjTwVBCn3++Zu4t95u6P0Pve9oyIObvrr7d4wcN8NGh0i
Pc+h9GVtcpD6AiEbUsMMatKGZlsfCQNsJbF2K7ZvL/tr28o+tyrZucKthki6IxS7OBpzJmMj6b4j
P8rYDQ0/3owV+Dusptj32c7VvBCQaZOuQR+XJv39dQM2WnSWqKGbn2uT5IPAeuddgC5UDXGARE/f
2PwF4mIl+FgaNa4ofCwyAChKKzPujn5jNnLCAcsJao+xrR9s4Yt/30egeZxzNCbeT+iVuV5Xz0xL
38u9IXJK+yJTyP5aaBD8bfmgfnlbWceF6UMRzgKoE/4KvnP++4dIsXaTFkUkZ4yylh+y1A6E95mP
RwuNOWNPAt2fTnbjnyvo8qWoO2Oso58GtXto3F8VgN+VoPv7n6TG4vDdeKgi6YAiFhJz6hyPg4ht
xrMpSmILr9NuaMCaC/hxNuIivm/qdjlnvCT6KTB4XN7q69iHZqZZTeUUQUS2DzIE/9u4NqvNfSsL
QQeuIrgjcN8AKI8kgDLH0q5Ikgk9KhLZbinN2iPTrDpgntXv+5EYlxGFe5BCJ8ku4aa7QU+8uwG7
rrex5ST3Oo3dx7z0+50XC/2xhPjm3tV6N0xFB0XGVO/Miw8i35WAdyEuRKIErsVGqhddFiq3hmR0
9KSXm9GYlBtkLKxtuun8v1YXOGxng35tDPMAun2gwcg2IFisvk7zuRMBW0smLri660+ZV/LDNkVd
3CV2iU9xTk5Y7dJNJH7kQbbja6HOHMpcX6HQ+kAcDVAGSD9v6FFMvy963azMCNdfUG75Sd/ku1/m
KX6owuL1/sZY2OmwhRcfXCmobtV2hqmrtcTRYatFfF+xzxApFf4afOk2VnwXL5khtdh+AAddzxwo
UmXa5KUZieIN/H27fGy2tIdIY7o2dbNbupk6hHM2hMvnooBiKTNN7rVObUb0m0MO7pbvx3xfiR1y
auQ01WF/sPWgXCObXjjDyIOC4hoFAqBnVFLLvM+wSbPJjoTtnEY+WqFtF/72n1cKfnhW1JxROp7K
eG4afWYNhfCiVpdi4xYtDUYhHqc2W1O0X9gT2HfvijagPEIke71cliGpMSSGF+U2yTa2m7Ubq7PK
jV+D1ub+oBZmDh2nGgD7oHpDO5lymWlm05Zp7noR4ZYDKRPDgwLmsKahtjig2ZeDghIIOtWKSxqz
ZQPxorIxxVEiCs1wi3T5lxaSJpf7I7qxhbh31mYB3gBpFJQ3rifPJQmjLKN+1BhafSnipDZ3xIAg
eyDQnLdKJXprDmAZ1HRN0BfPm0KJgTK0v3nMdQlifRr4kMvx4++u2UMud993ZWAWUzTynYU+bUfw
IBHxHv9rKwnKkskKWvlmLbH/ce5wX6IjCChiZS313rezRtLkMtagvYDk1d9iStZEBhaMgHUcpMR4
AaLfQE3LeRyS7sT30st5u+I71n5Z2fUa8XVc+/hlRBzh2jV24wFnGMyHz5791oe7w227ukRfY3oZ
sy/wJEfbOpOvBfizG3DKUQhUW0e7+MTS5yoZQ0M8JYb2MDih8PyVoHnpQ9BqgO2ClwnQx8r21PSy
aXI440tr5Yc0o2iiES1Da6xbBUW21mW/YA15OPzDQxDleLWpisQ6oWBmyC9cTgEOJkCFcqOloG3f
3j91i4Yg1YIoHBcIMGrX8wufy4pOxPnF88jDNPUHv5x+5l4RuskqG8I8RVd3jPkudoO6ggkUBV66
17bskloemmzzS5an0cC+ldNek68d3cvhp41AUXOCXIfsE1o5JuTMgBZFiSAQUF/P/ziERvdHfkPO
AG+DBAzWErc4iuG+MvSq7PSx0WRxGRH87bMmr8zA93sWsD49+blfvQwDlLsNH1nrXK/Re2wX6bGX
dv+AqUzDxG5WG6FvrmFcGzrwynN74sz9O3utj9vdZxAaHqziEvf0EwRAz4XXbUdNBsanWpihWe8r
lJURPUpPS8G1PgV07Zl0G67NLHpIUGmoOaH0qysRL0QJaNpCFexSOw94wj7nxYUX+9Q61u6xMbAN
CXAuWhHcX44Ff4w3IDJU6E9GLvO9bvth5GDiSjxkVYoL4ucgm5UC2N8uXcNFLfgq3NAIN1AHQTCg
jk2miSZsQCUvme4NIa80PDulRzb3x3IDAcfWcmfKclDbQlEZ0OfrZWS5a8W219NLbJRQzt4JG+n7
tD1W9t4kFciGxpBKMGbUQ6C32UZ4D5L+BtpyIwAIs8hTGRcr5/ym7v3+SeC8Q2w3Zx0tZVWd1GZ2
3AIES1P66sfeUdbil93v7Mr/xZkMxzgOyHgYzT+Q9myLcXd/SpYmHmHsTGQ9l6TVzjNC+sqRdVpe
qgE4YH2AiJKdgIP3vpUFbwZ+ihkeBtFDJBGVI53nVtXrZVteSohbmTw7jtOnqcxfSfn/Gg+wJ2hi
BwAWmbvrFZaoXcrUcjCdVQ3p6GObDCubaOlAIAcJug0U0zAW5VrN9Kk3jSwrLwKdA2HTO7/ioQPv
OKnWevaWTjzAl+hxw+ThJlDj1oICftRxVl3GvQYil97ZFeNhcC5x9tIZERk/ce3fTzvo8ABiwfCA
RlLJigF+ncoS8PhLIQ0bmp2SBD4xj5rxdn9D3GR0ccohQ40rGzIkuqFuCObXyVhbeXWxzE8tmIRD
DQlF/60FY6F4EQZfGdbCDXdlTgkqY5G7Ex2r6qLZNdg9RlNuOtb+yUaQ4lPpi5PpJeTf9zxsIgmC
GgxUcy3FpiMbPdYn2Mz1P1NHd7bFQnu6ZP8MhZ6jcyjj4VwhWICElOrU4rgkFm2qS5KFbe7v9HE7
vKHdrEIWQcMj+P7KvXMjKdECzOEflGvwnveUak9ceTnkasr6ktMpeTQzK9vGbSEjo6mGjTZ5zb5P
tGHTJqgiCmZYOy4MI3SJA6WRpBh2FpLXYW1DLk0Qs9lBuspEo73lh0POnCMfBm1WiUg3Ru/YQZ7m
9YNWNvrBj3tQ3iXQ+6qcttsJ+Ktd5g/jlrGxOIqc5Y8Nz+xAonvgjeqTG8aYFOA/ezjxJK1eCq7T
vSiHJJAdio2Et5uEGOkJqW12MpDePjeTgCCL23X7+1M2u3B1xkwU3SH8oiFd4M8++MMVKgzcNvhj
fRmtstybsV7tEPMPoe0ixTyUVN9J4Yo3n3Zr+/42cY+9YWkoaSFARjylRsfp5JtNaeHd1oG2wdJD
qRt7bzr22WWw94XIN1ybrzu2Q7vz8f6oF3w+bhQ0t4D2Ek+5m7uWeJPH27y+9J6H9qnPMmMXd/bJ
K+dsyZV8tKNcoIbdGTV02OtLzHdm8VadNYsEbvzVmynD5c92jTV8yZd8tKfs/xb97QnAN/VFZN89
+dKDqN4/FRSZR+ye+1O4cNUg9QMw5SyaMEM2rzdO7RYJ0ER+deFGZh2ll6Hy4kFzuaftn/uWFicR
jLHIMYFK+0Z9LpZlTasSg7LkYz3YoYdCuZOnoNf7hTT3F6DGmrVMqLE0OqTj0QGFmA806crCEV8i
8JQEDjLd6OyYZGngiR+Z9ak3usCm+TYpD55d7Lw6rON00yPgzgP7gFdpUJBT0oWIso1s0/qPo0ZP
joTWmw14iffp/tTccHHO/hVpFoT/WAtUAhVH3qaen+Y+HB7bzM26IQCktQgRaCdb7dh8RX8LlN9S
EaDR9/W+6aVV+WjZuF5/t5u8LLaL+lK1XsgmZ9ewYjOh9kO8fsdivtV4+hltcCsnammHoyVtZo5F
EQP9rtdmPV7qqZmz+uKhLaKRZZhWfzP/l0M/5f7L/REuucYPptTws2N1JYSBubWFKXA1gJ9Op/2T
5wDoaU6G2IIdA2ritFxjkl0Zo5p2GVBzqkhTwycP1evkdMGoPzLONkP2lRa/7w9ycRlNOP751TaL
f13PZ2FW3eRIUV/SOAsYP9foAC/OmpdvDT977umTJtbSM0smHawdEHwAOEO78tokXloGc7qCXSbw
44M6jR8quywD3eRWSNNhfPClnQSo1JN9OkzDoU3Tesd9qGD05gR2Uif7PfV+t2m41R48XdJDFTN5
MHDFx3pabu5P0NJVAQomlHEAUsA9aV5/rfS1GAlF3FLx4Es04ZXl0aPoC05qkoCaUawBnJc8z/zc
AscPGjDRBqvY8yZGJ1Kyy7A7DuG/dt7P/uLjryundqJ0MLMYv256zU7vX4vyG7WPcQwiHvBN7rv6
h/SSDfPQqXK5P4/vDVlqpAGBE8jZAXkPKW3lndWxyh9xiNilndg2Lh5A1vTamn5oZd6WG91rV/wG
XY4znAbxwmkX+NFEH0abhngqI9rvH1JtTwqowfUnUKKDcvuU5EFJ1jhvlh69+EUkv1HVQGlDZQtI
raHxfW3Ad8pE7lMx4AlO0SgEEbEpzIVBTyluoWAwBn5obXt8NvKx3Gdm529QnDPWVmxe75tpw9FE
B9Oc61YhLlbH9a4gjF0slmy5fmh4ECfHyj1VJJxeTHeEHuFz8WtlsebFuLGKJgkD9UDQi5jKPkG+
amwnr2IXLdN3gLnXoIxIftOUBV5i/xFsKEM+eN+LaldUQ0C85Knv+7BnE+5i8jUBSZrFkwMjfxsT
YkqrVC5LLgSt4UBA4O0JijTl8xh0rhxt6NilZ/13xI1+SBqQOVhe2R4NBmISs/AA1pLE2pKublby
Eu+3vzo7WAlUUkDDNTNxX5/R1usq4lWcgSd0AoEnH0pkAHMv6b75eH089tyJ596SCVqR2N0HKTmo
y3xpNsc2zw0WjG7CHjSrSb6wqkPRHRtKPg6Gxfq5lgU279Isvt1f0cVo+x0SDleG5gmV1cDJtYQz
S8M+MsZTbQ9Hh8dBXiEI7ZNt+Wo6D2kcTsIKQSa1cmcv5QoQ6oMjC/EYyN9VIi4dHHZ1MRiYr6/F
Aw08/GeikryWIPg/xvhfO8pl1hZD4eY+7DjlXzd+Sr1ZV+OFsm+T8EKgCba+E+he8+yvxd23Thun
ZCZFn4lqML2Kb+O04f/h7Lt241a2YL+IAHN4bZKTFShpZNkvhJOYQzM0w9ffou6958z0ENPw2d6A
DQjQYucValWVVoHjkgAcCAYcK/5TCHsKREa4l8EecwfZZNzdahDNFWFvbfgQDTZhTe2l6a7Iz9p3
yzhl8P4A6/IquISS4O1enubrjY9YDaAboFXQjXKzkNSgod5NAx4nPd9oBXtjsohCa2WzIC6DCgEy
cqjI43BfHy7QestsbAoaKFPsZuhCySudoLFjnxSnOALdnjW5VH6vQsHYbr2ua7vLzy8iYTnOBqAd
Ydc0j3NzGJWt7mxTy9VEMK61dUSOboF0amgP5QFrRaXZUhmVNGgNB5FM3IeuZGgU3amREDt9e49j
UHh0cR0iAQNxu+tBNaPUg7C2oUEJSdWk0x9qiLRbS29dhOeK1rs6lY5qCDJZp3wW3DiLZ8RvFhBo
gnIIbIULpujaNg3niY5o1QocgFfR549n35JjE0jAlDjokBzpVHmtCdrctG1zvxyTxrWnod1XbQOu
YEhqk/tfdOvQYzJw/egoVgDjwiccQtx2xjTINNBK9RVY1ReTlZh/63dlTPtSL3fWKLr5loeIn4Ml
vwajYNXF4bmeA0NlYI4YKhqwNvWtGJIMZr2fhgBJbZVO3gBHF2URNwO/bjlBmDOcBWNe22xo6FqS
pksHmc59gNajewO1IGw2s4efl5tgwDfhOUCmTzTWW08ZpA4XppZPuThAaVdUc6ZAoYRV849xTOEq
fEZD/hnVymG2GrfRhlNiOq6sT2TMimPLdDeKLfgv8nYydmMtwmGtjR1lGwWVKdRBbkgS+4w6NLNy
GoDIhMi5TFAXZXUpmOG1YYOhdcmlQjMbEcL1sDM9h2ADMi+BGbJtW6uklZ2/tV7vwB3g39/Aa3cj
MmYAlC0LqqNF9tqWTmUtGXunCexQ8qlcuzKzg7xryFggVzYz6a2qJNA20+zBjDf3ja/c/UCCOzKO
DzpmgF+6to0aQGWBprEB8uytMn9PlsBDWZlHZFzQVqUCmocndPn5xfapVbkc5blvAvQzSyrwFfOD
mj9EIvjQyqa4MsPdiLHe97WhwEzzoXn6c/92f5ZWfz0Q6cAVIDGGavH1KJp20vq5n5sgR0uMnPsT
iMIht/U/GIHridw66r1gGbw20spWktfAwAaz3rg0hmAPCuLDvzaYLS0pALv8xwq32Wgf2crUw0rj
6eTfD83l7+ZrLHLCOigOYBXSgm2sXHJl7ZOqP+34f9lU/x2Dw/tMkZzQfICdudvbIWiUooY46bbO
RPfsCjJgmS1g7iAmgLueT6RLZZ8OaaXiaObAIoDKRmPI5hckkQAIIg54k8FyW27hfcZnxuzt/R2x
engurHPbLk/KbKCQKw2giuNqGhJ+JiiJGfr0QQt939Sy7NyThoYHvOto4EEChw9+ylFPwqrNW2w+
U95oVMq3ksrAkQ3wRz4oNZgZVXlRkS8eTMDL/PvW186XBmYk4EHwnEIi63rrA31VKRVadIKpeUHn
yyZnKZmnSmBlJQmwND0CYPUlcgR83rUZSSnbXjXrNqCJgmZEyjaVpm6gonU01H7jRNKpLnYgLNo7
Zu+ls7YxDGl3f6Rfkf3NRIN5E3qLaFtGNev6G1QL5FKK3bQB2Ly/1/aDAZS9LMn+5OQEYo890h91
KXnGoBLVaktCFXqSZm0XN9GGGW9KLEqNrM49Ahy4rKDtAgzm+oPi0LSrEQzXARq3ZiMhDO3M8SxI
eCyjuhn1hRFu5qNqQmemwtpAkubtZFJiT49a89OOXhQZrCmChRYNafFhLx4dO05VKQeCLpC6Gs2S
fUYmMyjUSnRo1s7nEhv+/6nj3bBcllL44m3QhUQv3xx7Jp36UQqvoeX1up09NJpCqAqcrby/z+Ra
j3s0QgeIkqA1pPpRvAcBE2kV3Z8MweStD+q/xrgNmhSVURgRjJXmp+N8j+wzasgaUrn3D8LahbOU
jsGWAeSqyW+7kVZwGsapCyjiI7n8zYwPBuDeMG7l7E2Njln1cd/g7elf4I6IM4F8QdrX5sP5RGOz
akDCFV47dZOh9FqDEoo2CMDdHXmXndKebo0sIQZwL//amgwe3wUesvTeAcul8g3D9hRFSVYht5U7
Zzh0adORlqn/OqfomwGNPJre4E6CdpJbuqibDHk2TSQs+pdxH+17c2OFW0U6ajnzYhGO9OaUcdY4
TyLPpD6bZKMGai5Qwt4d9IRQVQRvvi2GLWYQgSwdDFg9/rG3SidMQ8euAyohD2MNJnVzix7GSJYI
YjD9edBStDQg0NwVdlltVUmVfDvvtU0zdUe8lpQgxTN48VL7vr+lVmcA2K4l6gc6jvfYHNBzZjEL
6yB29exPM7+ZIh64m5O/DP7CAjfHU55Ccy2FhTZBPFmXGw33ZW4QqL4+aJFgOLeZtmtrvP/WUyNq
+hbW8hoNoSDT1tPOhTSYm1X2g1wx0iC72KUxwe1ALWV3fzZvQhHOOvcQSd0w591s1YEhhSCnNOfQ
TaxaVLxfzsDVXQorAFKhFIOrxwDNFfc2wMmxWYgx2sV2rnepsWMS+hj3BQpxluA8rtpS0N6HzIQC
EjbuHZLn1KziVELm0pogEkzdMXyw2amV5R2t0jdA+kVh6+oSwrGAAJQJR+emCVyrp7R3xowGBmg0
0Hj+x2pe6aD4dQb9T6+xFL+dhm6pufkgrwjur+BtJLtMLmSG8E6B+RYwjOvJLScQixUNljDWoWlS
faLnwav07i02qmBMpQdm6Qfw7ryYs4je8+bV+rK89DmhZxipTM6DnKuqUIwsokFH5W0H2izpZ9M6
WxDS7e+Pce3MA1SjQGELUm6gfL0eYho3YCNqkHqRcyiaR9TW3NhuAJNANVFwHm8PBE4zmmHAdLeI
lfD1ENZPTLcrhQb5nM/uaFETfkwn0kIWWeE2aVVKBusSkwaj6oUSodS7P2ErWxIJ0S8KQgSdqFNy
J07KcxMvqkWD+K3tU1KNNhnyLajfp1hzzXAz0o1dPObS+327N2qDqHJB/hJe/sIKBq4O7u4cO91K
lTZB9NSowMrEcLSNES5aItfSFmQvKqrRZoq2/2zwBtCXoNcWakhojIA/wvIzgLugZIya+kXT49Fv
SvltBj31boJKqjvIQ7EpJLqhoQw/TJdfKj2KH7LJ0kCylA9gitHZJmlsUHVaUiPYGMuXX99hy8hw
wFFwBaca38c0z5TZWh4jaaM1ftrEPppbNhWoyJ+RceyhbE3Unvn3p3Ntm6BU7pigWkURlY9bDLQf
ZHZRIwUCJUOXyeAJ6GaZCuKEG97TZdHAr47eHyBBECMtn3HhuktlU4FyqGoC1ThGcf5tnFoXOOmF
tB6JpG1Xp54pOSA6GzwZSs1RND/GM9oXIRplJ781s8Aqoj2tcmtkfrP8qR7AEYASc00/7s/H7YWz
fCgaT6EFAb+cfyszrahRdC+aoMhe5/EYnUN0zCmCNvjb5x9G4J0sHLCgueRbwwEkGGfHRnZODZ9p
N5/ShLl9rB+QffacWMB5cHuzwdjCzwdSG8WEpMb11JehA0aWrEGqzgLkKKM7OQ3hZomUH1bNoGSI
xuilEMQXSuIOR0dt5SboQEDkzZWdoPijyTuwHohIl1enDzEt6uxAQSJ5dz2iRgOF06grTdCqh8SR
QZi1i9HjlUffok4weWtHEtUf8HmgrRxFGe6SSxJKoxQ8WUGfSH+KRWEBUfRA5AagCwVZc7n+JlMR
zHPVKApBaA8Cphm9XNfjq+YqQvMB8kNWvw1DsMmyhIB2rXI1+DOFtc36P/c3/W0vMY4n3rz/Z9Hk
Yyh5litVKk1syK2yzyXvm+bqm2mTeYyEXuWOLmj8/WarvdpuKLiA1hbz0jS3PcPB7OpilrCYUii9
Gg79GSudVze0IFYxlKC+0GxBsWvVJAQmkDHCVQS38Xp+G4tGZbrkami21/0cl2unoFtiGxXCJsTl
V/FXOtg/QbYMUppls16bghKKghIiEiTT+COB4+2m+kbNTE8x9rFtbKj84jQiRZsbzvrlsoUiwsI6
ivsFzsa10Tpqkf1M4jYwFK/6Qc/VeTqnT+Feci0f3LYfquRZIt7KtXcEsEZEwnDCoZbC2bRjtdOU
irYBEBgA3nSe8q80ql+jwpUJ7hik0dG6dD2qoomqUlfGFk7oS1r+GNtdjq4FJ/bRo+3HUenqsSjh
dOvoYyLBCIZSERJoKs/kY0tZqk+NhhxaZBysj7Tqt8pLDrZlUMS8I3wUvP8ic8vPLx7JNsp7Kwz1
NpDbiYTQdGEUJEhZ+bPRHhT1WCOncf/crxpEmRWlQLRP3KCn8qiypL5WWlSojHkT2Rm0tyFpvs3K
stg5w9j5VYcaWQjNPsG9uvZawHdbkjaosyLQvh6q3WgpOAdNzGzbL65i3G4iKy28Kupy7/4g13bm
0g61EIKgrMtHayym49SESRfkU0X9blBLYkV4Ne5bWfMbLq0sX3GxdpoyK5nspF1g5iFJUsPX45co
Ouu0EazZqiE8sgvOCwSxfOXN7JjhdGHfBY1MXVWKPY2dE+Vb54gMrcwbxGWdpZULKHVwf12PKKmd
JuusmAVqkc6+nPXloxVGmQDIsbIR4GQhcoeE54IT5i5IlodDHDEINuCePwMPFMwxdDGNeHt/eVbM
IEG3tKeBlged7lw0VOSl02i11QUsKQlK7ASzpilMsDYrDwvQuWg6hTwaNgPf3MlkPZycpOiD2ISU
u9SXqVsP7ScD8HFToD3wVA9mK7g0VkeGJBq8tyVVxXfVZ2mhKlSKYTP51cVPWvEoJYKQa2XL4RFB
nReEj+AZsZdhX+xtkMq2ow3wW9DKKIrlg6F6Ug1kZw/JQa8FPE0wjSs7TwPgA4E4KrMgn+X2BKBE
zqTGRh+UrUM3U2fO4C8CQer9LbG2WDhDICZG7RQ1bG5LGOFshWY29MgYgX4rbE7VbLjai0LrjZ2X
L/eNrUXLaN/ClYaDhDQx/5S0NZPjKDGGwCmU8THuCsNzpEYN0Cdp7CREmm5MHXB2Uknd5HKiHphq
sk2TgSPr/pesDRv1KfQew/lZWJmuF5PqKWreVjoESmeWW10CYr1RRs/syjfVzJ4mbG/BDl3J0ANu
h7wcmrDR7QW622uTTlu3raNLLDDnBG8n0KpeoyTJxqmzDnXPunrsu1L24FtIj3hv6mMROUgmyGjn
kC1JpHO+4l1ffQ339EhI84xsMFkwdnLtaVXY+cx0JBe0TqU3Zlpy6GsNHXZ92x8UFolQRitvLhBG
cCaAW16oODnzDu2SqiiKISjx0FqN/cNqH7rCdOfuc6bzLg5lkYD86oAvLHIXOVokHchfw2IeQ6SK
fafnLGx2S48TKPes0xR/u7/DVq4LpGDRF418Haq+/INboRegDM1qDGYQ7ZbB4IwknJCVEUmtr9x8
OrJnaDhGO/1tN5xmMcOAYsQYpCAu76FNhwrdoVQ+7o9mxQrKujq6igw0BIGF83rz2sDgNbk6TEFj
WCdNQhdwpOe+1LUiFpuVWw+vLYRvgadEqy6f6pSHLprB2zYHKTOlAxQwWo/WKhU4XrdWFtCDg92H
Vxd/c2eRmsNEQQPLAimpANZsiC6Clt1OGCwAW4vgFU0jyGVcTxiNIymKQmy3dqK+Q9GzYFmpC2Vf
0bWyRIbXsdViCD4QIAbw7WTOUAa3lCljNwTy9CBp8YlWoEyc05el6KeSev5exn/D4Xc/iAi0bzc4
KlZLHGJDEQwPIhfr6Emu6mHejsEI1XqfAQHVe4omeATXpnHp8zGRlMaCGdyp1SIWK2h4HYNmotDO
7tBeXLmd/Xl/d69sB4DyUTCB2BKYlXlRqZZJUAqHaHkgR091nZJ+/nXfwO11h62AHhL8dojHIMy4
3g0KY2ljlpEcNFY1+HUq68ihmOMzkH5eWSyyhJDo8sfBKAQv7pphG1lNRG9A4OHhuTZstYaSZ3Mi
A/Zvk2bamCNkyiR3lN2EAaeQi1ixV9YLtWCsFDpVkenke7MSO8wGncVzQMeeyMPOzBgZp+392VxO
J7fl0WeEnCEuiqULjDu9GVJUuBOKOaimXdH+ijXdzaCYjQjKqASmVjb5ogwFtw+s6KAK5/IyU12O
g+Y0M7o27M2Ys5d5ML0BMn6WNO/vj2plE+qQqET6GRMIlmrOJUE+uLETmckBK3LHtXo59pqGiqSR
VxYIlTM0MOPMIqjns+uhlUMyxRnlICoGt8yDOaKuJeLTWrYzt0BAw4OLF3se9GC8pnSWNFIXSpoc
0MKf5icps12INEFTfKtp4FctQl+Vf96fvZWFAgUgmOVBFwYmIX6hgAsPs8yQ5KAfDQgltQWYftNh
JplJ913myILFWtmCKK+CaQ2sYVAq4akkQoXqOjWpEhSPDbTJqGVtQuVoA9s0liIOjjVboMlRDVyB
yBXwAJmqV526DU0lQCY+SUavHRM3yeKnWj0Or/dn8ZbRBVQcoCGATIDuoMzKM9Vpk9KnTd6qQS3p
23B8iKUITHwNMUGhWcu/ppaA3R7ULcpGL6uHnIW+HJf+PNT7PlYe64ht5ND5dv+jVu6wy2/iyTZ7
A22t1VirQVYn/px4Y7iRzEOnbwv73Oud6EG9TVYu6TVk15A0xOry3ZNjbM8ouGZyIJm7PCpIqL0l
Te6BJc0qHjPpjPIreig398e4cvjxPEDua9FUvVWsTqpGHzqrVIKumGIyWGxEM2uoCW6zlZ10ZWU5
RBchrFXozJrbVAmWcVUGuriUDnIwsxupE9FSAd/bmjUk1DGPKiIfdHFeWyuQ8oozypSgVUATX7tq
+ICG3bHzilawQ1YO/xJXaUtYtdCtLJfexbhUI6vlMNKVIGks30hZBiWBlIH/HHDWMhels1f2I1In
Km4bZwF+86UkagzlYEyhEjhD64Vm9AgmjdR4U9gPRYL63BDc3xorgSP8R/QXgTAQ1VB4XNejGxor
y8sceAYVCTXK3ubqUys7t1SmvWH4YyWBchU00tnJyZwTC0Xc9ytlkcV/RSIXjy08Zv7JSK0uN+2I
4vwVf6Y0+jaBhBGyJnupMw+1pZEJkKSs0bbwnDapIv9sx8mNTLanVQDiwXOyiU/1C3rB70/LLWMt
rl3MycJzBZUfrP/1tPQ5hJuoheRB1TWelsOm/tzYgTJscvt7msY+Uv82ClXZ394hEdooGkC28zMD
13Qr/wX1+SlFv1noiD5sBSeyfBgAv4AZOqBO4tYrB+YgAnwM84XgZYLuUhpNXprUxLJ6P+ptMumg
XsmnbSvUPFu5Riy4KsjzonwOuAjnrih0yPXOHtSg7yFNyyRGgVKXRFWOteOG5izQNYGGZWkovZ75
YTCUElAmNdDp+zikntHOSGVom7AU8ZitXCHL7wdEHTix27u4TRMttrVCDcpZ87Ii8oBDAQlPRBLQ
4tS2f39LrVuDl2yrcJkR7F6Pq4hGDUwkWLgita0NNRDWRGiL3YygBiUjUhaf0hCX/+5JQOcVFFso
VH2h8K+NJqaZxZY1qYA7vBul5QEq7ffSw9D1W7MUZX1W8IZ4XRCSwn1e4h2eJERv4r6DtrwaKNLs
VxB47MHuYkaaP8uTB4oDNzTrnZk8RslPp04P/fCnVnaDBnKQaRAc4LVdhMQISAMQf6MRlZvt0RwU
OquzGtjT3mm/DewttV4nkS7EqhUdKQsLQDW8ONwtobDJscYO9NVymj8rbHzQmqLaGnb3K3RMEYzk
Fv+OO2npcgIZHuoSN+1bk5kWVYYbKyhaZL6brZNtgA7fGG12GOX2NUpeSva7dvyu18nsyL6ad15e
WPi35VlU1LW5MnacUPBEo4kZqQFeeG4uh7FMy1wPqmLrjAPoewpijG9gmLp/bm4bSYDgujTETXIU
GlqZjxkM6UdpAEIlyryph+i6M560Mnud7BcwjjTKvlQhMzXn70UrCTTTVuIatGvD0cC7jOiGDzxT
i801IId6MJdh5CddxXZh2shupaO14P5wVy7ZS1M8OAaC34lM01EPiko+SWP+loHf8L6JtZVb+lSA
xAOUE3EndymA2r4uEl0P5LIzXloVJd5iqKT9CDX1jS6uAqzZwxIik4SoEL2mnL0SSmjGgNMTsKn0
G6PzTOtcG7oXdYJC19rcXRpaPuTCU1N6OUtxH2DuKLhbyoQMdnB/6tY2Ao46UIy44dBQsHzBhQW7
b3I2qq0RoBhEIRNuAUItAC6tHXMUAP5rg5suiDfVllw0BgyM/lS7cbt3pOyohO1mkve1ClzxXD86
udePz47BDn3zVPfnQd40aIC5P9y1lbv8FG5C5YVYvAB6Ai9k7ldq6y6TmkAsxRG9+qsTi0cKjjx0
D4CTu57YyWgnxIyY2DwHS1cJiqazmgrysqs3CXwXpOBQIwFPBWfEMSkFGYBlBGHR5TnJlBZ+Zm0g
tWk1zEOT9bgfbJvhhlG7Uyfn2l4BCFYL0aNS9VZ9svVY1HewOsN4ndEqCwLhG/5cwym1qmShEYz9
tuyPrD0ZZ+GuFRnhHkMQy4UTBRthUKlQsZqPYfych6n7vy3ixWC4fGDSA2gnM8cImqwmRfpDB6Eh
kwQuzepOuTDCZbKQTiuSDAoZ4LTYqiMUO14gwHN/26/dI6jD/mdRuFNe9VEZxQ3Ggblq9d+DLcKa
ry0IVhxiYw6YRxT+PQkd4GxkpzGD2PndKDMwod9nrUfo+nl/ICt2UE35uuPBa3nDcRKCy4olegk7
MZilWogN+ZBnbPwqS+gDeslE41rL8CwpUxSk0PsJOB+3A6y67ZpUTsxgkL+rLbRvrEdrOJZt+ZjH
kWuCqzabzOfE3KYmKQxrZ3d7dtYz0Bn5pYiDeXXwSDItLgrEcfk8Ya9Xc1qCki0IEcIV1YvUhJ7V
PDqTqPljZbtAXPe/hrjj1Te9XQPlge1iRgTlV7Bt/7v/gY2CzA2AREi383X0DFV8eQ6XdVRHUqfI
rQN4Fr78D5vlwgi3640FVBpH1Awa9TRZJ6s4gktl+Od2c3D9AliDtC1K44ClcFZAYNzZYd2by/FF
rZ7g/IJaXPBurUABYGUJRWSUXcwbPktWd7ExIeER0DydToMRniXQi3mMAvFl5aUMinsHLIAImeq9
wmx7m80ZuMABzMo292d15bpCcKkCs4L3ZkGbXj9sGiC7U8VyK1Ccs2VAV9vcUGG1bNXIok4HHhqg
9ngPa0qGcaBWZyHvvgcBlKYew/b5/jjWThP6Af5jgh9HH9WZUsGEoyHNFis/+/qjz9Gaoghw7CJD
Sxx94WLFSjyi14VagdZ8z2Lbm9k56gPWi2rBIju8MyCFpmz3Pey0+3kwXotoeqyT5C+TBV6paHG4
+MUo7Zw1YWVhx6PXdSRtbEN75vP+8giM8GFDMgx5qFS1FaQy6s3oR2bJoQi9+0aWKbmuvCABiiow
oiDUcbCdr5fG6rvQzCcHuUnIn/q491TXzCbNb6rZcRM0VcRJFO9iuxMlRW9Ht9CJAJ0Kxiz473yS
cNa6vHeqUgsgvuvG6ZOF4jN0jf99dOhtBVsyIhVwaXKOhZaOmhXqjRbYw08LILkB5YjklIX7bvBZ
JQIz3qaDEC/ihQRjAIRn4Ixez6XcNpRZ6qgFKKCiGzNNfLXPW19PLK+GOMLcMYFTc7vfYRD3Lf5f
AmqeRNMZxwY1K0ULhtFP+6BBv0eZHyJHJLh9+xoudlBRAjQBCTyeI1+LQLhboTgYNEBBuYiawW0W
KSL8/vpo/muFO1R1Mhjo6FA1EAcxYrTbpdYwRuDGmgTX0drWQykYhXsQ/yETzD3ueVvQNAXZWaBL
sluAPDapDBKaAivrw/mvFc5vikZKjaLDcFBB2wzZY6NBMkdpCDUFMZBoONwml2KkOSqQPATYfaQv
X2L6bls/7h+ktR1gLiIUyJfgxeOZ9eZpToxOw0FqkbU5pkXCnhZSIEEpbe0yQvICFKTILMBF4Bam
cvohV+dOD3rn1Y6eDDTZvjhgTqpV9hpJGiWJOo6C2GPt0AJbuERquItkHj+k0bpPGZRmAhDh+nbz
F2R6cwFKaTZ50Lve3J/GtT1xaYy7IexwbPO0lrAn1Ic6+a7X+7hxQ0OwIdaGhB6GJegGJxcSmdf3
kMS6boYcrB6oQ/pujP7sQN30pJjxrkPl5f6IvrATlw8I0In4s6SccMWCJnIZ8sXbrk1ZpTPAIM9m
7Vq/GMiYpecCmoqKK78r30NK5L9tPbrtQOr6AKL4eCM1mxlM+b9HkBvUnpV6eejPkLvWD1GyU9RD
9k096S9Ufe6gSzy66mdU+HPmxcI62XIw7n06txpoFci6Pu7LM6SZh4Xtc3BNoLsG8AG7/VFK9yUl
1W54EolufxG43BiGlhxiKmAqca6u5yxBY2QYWWp5Dk3XOjkKectCL2Hec+VC6Y1U07YjMWiD/yTb
9gyh+In5akcM9zcI9dsTqMh7Y3t/Gb+av+590nLJXCwjGgDiGGmw8txtvMkHkcbfzd583paEkd/1
p77b1W6xkUm87V1VEKR8dTHes81tIdzzVkwh1XBO92aQ/fzQP5+SF+to7otT4jbHCLrk/qfbeu6h
eE02xv5RcaMnF+ya226jeokoWbfcMvznOOjtdMDP+FVIup4KWaqmbqJFddbjKaP71OolYFBCrfhg
TJHfu6SdmKeB9A9HV03K134u5Peps4uPSnNyUSTKXxnL+QJWE3A5fMuCkbn+minGz1p7rs59F88b
ua0g2agXv9tONl5ZI4sSyfzdAXMAbILXa2k4hQgJ9wg7o5X2RmtVZ+Cb9L2dKOqmlqniWZIDmDe1
CwIFJF2w+27IZr+soll+iUXQ1cKXIdVJyZS676qzmnsm5FpTH0cSAlfaC5hBwNkxvegefWjMo6bs
rJpkoCrfiVjXbxIdXx8B7K2+EI4tXSLXM61N8aQaaGc+SztTeVAbAsEleqLZxpgIZr33wDav+6UN
r24zQw3rtyV4im5C3OULUDbHCwFADSpQ3FrrcaRasUGr869fmQ+yzB/VW+fSTfLr/mG/SUf/XztL
5h6SWtbNm1eXqjbLMUYaNjnBQNv5jcaUdNhNNFNd8JEWJukUw80iifRN5M6zb7xnTu+ixil4828q
jF8fg4wZkKiAmUFS7HraIboJiT+Ag85qs+mqw/nwKnkH/RQTL/L+vAsCt5t88Zc1JLEWcm4gzfhs
fwN5kjEypuqcIa1Dsofm2ICftHSNR5B59MQqN7VEBDHWTYH/yyiuE+Qf8RyjZfR6iDbLJBQy5AoZ
/Rri43Sy0JKu6DsoT01EqsD6bjENuKnYfhucKNzOTBaRs9z0/+MbcLiw2JDoA28Mj4FkCk1DnHx8
QxjK38Ykkv6UI/xjr1RD0L8qTRU7RM+H4U2a5+F3x7I69MLSWHgQMggNbmnIsszL4rnsCYpY0ezS
qe/TE5IHbeaVWZV+9PIcf1hjCR1COW4RbOlWouDhAJ/ZCSyZEI5w1CF+D2vVeG/KlrWbwpL0s8ZK
YWl+7UFDmzhiPhT4zAXgcD3nIIHXG2A16nMVu6npg7MNFT8PpFddXQJW/Uv9js+RDipExZ8HWpFe
cc1fwwfdmKFrK+6QGsSURQQ2Nz2mWAVUq/A9cG8Bh+Cry+o4Fw2Ab9HZ0eut5SskUzfKo2ltx9jt
DtEe3AtWSHL4bJooVry92dHsBAcXRYmFrZWPTkF1qNvZWCZn7+PH5Jf7h9nr9hL5UZEfmAjy1LoU
fyo39qCBRn4T4r56n0HgHkIyeKcT7kKPuTn57rq7AP/tJvL6WrqvKGaR0q3dw+Hgvu4EJ+f28cOp
AVocMKIl/8A/fj16nKnmhOGbQr+XQ0Tabp/Fz7EIsbQ2NZdmuAgqDivD7icpfOtlw4/yx7ZJCdLh
bjEftULUIHiju+IgXr+0xnl/UUXx+mSwFg3e5NZ7i6BQ9VmfHh4eNm+Vu//7e3IIJAJccpo/s2dD
EJeunIxr+9xtpLCuGeTFvmduu4Q8bH61bkQistefn7/Jm5qY8KpULGpPesFlv/zqa9fq2jTn6dlq
ZlvZYtoKUZX+VLKnzBDVCJbpu2djWewLTzaK6gjd/rAR52faI2bsBCdp5fnEKJA3gKoYyBQA6Lu2
IA1jOMxaJb0Vu/D573Y8sMPjQJw/Dxo5Gt5E7r/WfFD8tV3Qr7GYQ28fn22WqRkxDfqHb+jRBBhy
j1Y0MkmPFv3Vmd8GQ+D9rq4Q7qblrQJEjlfXC9VGn6UJnGyO0ZK83RbWuzZVgiGtODpo9ZSXGB+H
G+UyrhVkmgeAYUoJVL5+5hdb+2STw2fk2e6/chIuk7cQhgFwbcG/5KGXJh1sqx1D6W2Mis1YH9JW
I237QLt/95uvDXFejNbqlZHUMOSUAwI4NKHrMtEg0pzIv/NcyMS6dmNdjou7sVogAVvQeUhvR4Nk
L4OvQmQY1+NAfiuuX/ruwTwG97fh2rGCX4pyFZwm0Hpw3nGjUS2fQQL0ljvMN6WYGAje75tY2XtL
rQMBD8JNeKaciTpvweaYFNE5N5tvTdKcqKRD2Skp/Pt2Vk4UoAIAxmI4iHa+8LMXN4SNNs6UzW0E
ZHZ1UCPlCRpPH06Z/NLoRCjIesGfIjhWK+4XaAgvbHILNupjHGt2FZ0fNk8AeHoRwV8j+ft3T7Z7
gsfWPezCxxyB7avA5f2Cu3MX4pVp7rpSGsNswc8enT8+ZPfd9N8Hd9pWO4N4m83e8fEJv96W+x9J
B2BPy6PumaT33G4bDKTdHWvP+9zdX4CV3Xv1RctGuFgAS9Kc1OhodE4SZwdmO58Z8omOilc0ndu2
qmDyV83hkllCK9QA+FJDqtQ2FABBK5ChPKj6SW+4pr3LumNdiXg81x5XVFKWVKKtIcH89fhfDE1l
WduNuh2d+wO13Ra9D1BPLoEG3adP3XPpGaHbgjUwxwMbVeDCJzqYxon+cwDjQfU9bEU37XLv8It/
+T3ci9s1s0LRHB2dvd5XPh5SUKlstIfxM0UlxA0FL+OSHLhnjHt6x6gxMtY60bmdt/SFnWTl+NNA
Nsl4mGqBF7MSNoJEUEVMgzI8+FN4oQMJbcgFzfL4fCzIw0wUxZ/+/Dm+50hQ/Rl2miSYyDWv7coe
F0+kYWwwOYG9Id2z7qhY5+wYg9c7IalMknCHJEECdGyfe3mseZp+ZMmTIn8Uzl7tjoMvy6SWDlbp
W8bS8oMalCXyrdauz8sZ4VI3U5zPoczS+OzpLiXOZlORihgE7uWf6OA+Kj/U1OtASPT37elp83KS
tvmj+xp4Hw/H/0PaezU3jgRdor8IEfDmtQqGnhIpiJJeEDIteO/x6/dAu3uHBHGJuN+N7pnomO7p
RLmsrMyT56zO4pd/9PWErhzjR9HBAElW+eXxoZ8/Gv+tmDS59BNByQY0eHg2yMwCnlSXMtC1kvgy
DZRNIK3TTe8FSEeseT167uV9/lJypPusTpCm7ZXnzFsof89knW620LQFDNBG329LLKmk7ivnnWM4
Q9JWgpOhYU+zpdRMS4AlkIBiC70INyXa3nVF+1eooK10SQSq9cczNPM6xAeNbZB4qIPgbNp8yfZy
B+nt2LNZqm5Eo7SGC//kU/at1WPdcWhE2YUTO3cVXlucXEs98LVx5aWerRQrUMn2pRlBpOMD+Xlg
exZGN2sLiD+0+Iw5rml7T400L7RJMN25CF0dyse6eC4OYPaPgfE9oA9dV7xjyaIiYAFqjs7dgWov
C98w6w5R6kEPHlotEBLe3jx1LxexltZY8soa5MJgWGETuJ+tS3MeSd4kWMfgF+AdhURsSSVn4eKb
C3whVAPedQBVgPmZcjpIDeRYogT2e0si+W8KkU+SpoSjNDQX7v1ZD4nJRsJnBIrd6WY2g4caZNJ7
dszEplu+hoMRQ8ezYZ95fxvIIm576gtE4t/zjLgMSCOgiPu6MOFzTun6I8YFuboPh0xjvS4ePLtW
zrVKNXXFBTu1I2qq98+h9wxorM6lvi6GZr/m8cSXiyU85l9jwPRaAnEEWIxwXQDvMvmGMBu4aKjw
DZlPzDjSUVd+F2hySA62bcega0tNj/zC5S2EzPMrMKaTeRQ0ke2ZeLyuRNuAy8rweDQ2FDPQGeqs
rMYwPiX6k35JC/nj2TsKQc7/Y28SQPslQDadBHv1Ru92xUvyFBrVTlmle1n3PouVcBg2jHUAj35G
IfFH6i9Xj+jSks+dMTBUg18C79WxmHu75IULEEkclb7NNOeI1f1npTC4lPDuRtEOcbhzf5iNkJHH
G202yr22Orn9fE8KuqKBVdComm8fe++7tkpaEnO8B9/wMk/WPVVIb8i+8SQTkMeC2pwe7IO6ArqP
2Of+sl3SD57zeGDgHcXqsfEAjbudiZGoRYsVx7P9zPKql6LeJvy7Imy9LiVLsz566ukmH53KyI4C
0o2pZEWYuNkQCSzSe63hE3fT732iVpQeeKJIlPuf3J1wLGOZGfiFOyUbDeJlhRAyvg1krSGJ365C
BN7IupJomlnLT6D/9UuDSX+r/F++iwPdYwIqizQuLEi8LSz+6LUnY8fsomNlRN/gpT+ZZ9TC8tx3
+cDWKkuOVhz73DpWsETIM/OMgMgSMjEwgFbuaatzJwQCugaFwG6qDSPQCg1mRu89qcPP4608fu1k
NOB+UNAUBIzrKGt2u2t4sVbVSmIiO6yhh9v5BAkfsV77+0JY+bxLBDFYeHjPzB8YD0eCkxFZiafZ
rUWfa2Qv7LQIfupYbXqzPz0e0UzVBRncKwOjy7i6BYoy6AFchoH0MGwTnf+XbaOCIN4jmq69tF+M
+djg/IBGDiyoqCDZPtkQeYIQoBJhDzJcTXmRlEMybILk87EVfmZHgGlk5A9QwRKLhuLbYXFxXPBl
HsT2a2mAE6bSIfP2Uu2aHUj2d3hTD+TUkMx4Ski6ThKjeuWQJj8vxBSjkel2uf6IyWPaA7Wv29T4
CLEWDHHoSOp+PR7nzGyiUIgWfxaxKdhIJs+6lq8Vri3z0OY6XNzD2gcWsc2f3YVdODMQXBpo/Iah
kTp2/IzrTZI4UdanGEjRxK8KW6kmVxRLDaJzEdiNlclgGo0TPbHyYzvSjk2zEXaOH9Egfou4fZ++
CYNVdh4pl2Kx8aafLNKN1cmdWBdopBwyL0ZkHypnafgFd0yQHxL3hSvxHloH7frxms04EUS4Y2ch
yyMPMQ09itTXmiQMY7uVSF2FJAhPffdeVGbH12CrfF56j9/tEThEGBrZ5kEUgn7Y28UD7jHKUzlN
bL8PKNdFGWrHFhrHfDCK/3/lYgMD7Y2tyRKKahF3XBAmNlcqetBoxGPNuGws3+n0mv1+PJF3uxLG
EESPaUmQOmJwtwNLE6UvFR8goQbOym2+mqL8eWzh/tk3mhjRD2hMR2VhWqrMuChoOK5J7FegKzzU
hJq3N84BRYDpPvHb7ZLA6X1YCgZfHK+R4QeksCgJ3g5JyPLADyMxQw0cDmvd6AxBNoj8k4liDRTa
IOT38Qjvn/4Ti5MVG4nbu5ARMnubddsvdGNbDfXpv8BsIGxl0Oea/Kxo+K0valzNrN6Y9MOlhhZP
9k40IPUdPwxcP7fxutE/tC1I7B2TuLz+WVlaoP8s1Rvujh0GCkQFOr9wkaJfZnLRuT5gsg6A+7Zo
pSh2G54pQbMwJNm/biGpeRdbTixNXu5BDC5vVYGl2v+JZP1cs+TcL3HFLQ1nnN4rlywFDJ80o5GY
iD1NxJWsEVt19IWH0pKZ6RUmMyFfgCLHzg3wjLgBEtGaEXqEe5deQHj4eDPeByPjzEEnFkUGKJGo
f7f61aAQJ0pj9w34/Ij8oX6Y8YdWHur1Z2OdW9CFGf8Dc0DgAnkxthOB++d2DuXKK6tMLAq7ivD+
2PqfeWqWon6RE3J2dUC2l6Ae93ktDBCW4E9ASANCpcnWYB0xK323LWxU13oy4LUXmSxEUY8KslYk
MMUXiSaprji0ic4VxKP/DUsR5V8N5ebCm3zDZOegx3TAE7Aq7D3uH3df13oWk8qjNANQoJP0x5M8
zuEja5M5zhSlcXKtK+zCdFfRdonQes5D38zoxGOy6O8QUrks7Nxf41wTfW+qOXR/3rtQXwlPyssS
vc99mDKZv4nHBAFAyKduXdiJtpdkq3ljeOyeIH7OnY1WAjtLllKBi9tmEqMESiaFlYBtI6R7jtGH
GBjUi2hksRl8ZzwRm2Ma1yTmc5oAHUg4UIwK74DKSItH5i5awuCBKNbQMwxNNEiF3R4ZSHYAhsjE
pc25p7jTIzRrKtDXdWjVrkDBOhhLNfY7yhqEFJBbxBNFA40Hi1j31iJi+L72Q6e0u+ItBCbOji4S
UpLxuuVJcFCJsk+2bUuGjWoKSBQ93r3jWk52L9hR4I/Q4Aa4mzw5KyzbCEGkaaWd1W9BTRtdbs5x
RlRxwc7MlQE1ohFKAKkJlPcnCwzEX6xyaVzZQXCChqJiu8UeG6klXrdQnfnrB5gOCa9J1GVAZwMU
+uQeRE4krxnkzm30FCEH8wWckWK6G99+2QcFUcnnhkf2hUIJgiSWe0woNU7n4t/2LSd6SNqFgc/F
H2j9RS4KBNM8PP7k/A55r0mjZIIdgZgkNhkzzo1k52+V7hcru4pIbQ3aNqzW0rDiQaeFfDujiwf1
N3orQuPxat+nI7HXrj9mcrTdwQ+atlArXKrNT7j9QisSsK5kMDWEYah4EBICl+YZCmm3rr5dSt2M
u2m6NOCJAMQD8YGAXOHtVufKTG6YrK/tQmZAMasJA40zcXGUd/kojBJwR7yKR7ghArxbM0UbC07N
jGaGgnArhn+NirVvaQ0pYyPgqLLyGqIoIFoyxNbKgaguiZQGpPlU24unbgNxW9c0XRLL/QMR3A4f
moO49QFjgJwUGsNuvwuP+aBWYr6zC47IJ0hM91ZTGMJ3qCuriCGDa3kiAUVDm+8GXm9TgxOOUUBi
dqUkehtugQivrZ7Ts/LH0TnGECG/kxrO8BMuiv3dyf+AlfDmWydzGEdhGnIu29kl2WNXIsHwgarB
iBwYCPJrxkuyzQ4SPUcUkcTPwja9D8pujU+2KbKMvprmQ4cn60dE972BnGVIOv1rTJ6+7DXycfHJ
+6dkcdSmh8vngv17ODYGDwankYcG5xZkrrcLxWhil6i51CFMg0pNaAyrGPDDsNAT4pquDtU/6uDH
gtlxSqfb49rq5HTEglaBbV/r7Ko79BLis6jUU20Vc0svBeH+HN6ObxKl8dIgin6J8ZkxMY/6R087
szYGHaqpgF8YdIcs9RePDDa4eGhBeL0glN1SeGuylKe+b0iZzPX4rVchsZbEHbgpnc6OX5OdcBEh
XzOsThFMefBHOa2w4dwfLSD6M8oGupEvOOh7hPTkAyancgDlMs/V+AA3/+GqbeKRStyFID3ik/cw
yEbgZ+Qu3fqz5wuUVnCEPCpySOPdDpvx3ZRnOQbDJty36Z2fPtbMd7UOTJlkn5+CAjSsc3QOAoks
FrrawKctnLH7Gxl7gEc2GbcxGh+me1xyfY0fVLe3Yb6PyP7ooxVo45LTP/HHOq2js5UMVKL8l3j4
Wf1SCKFfHn/BffvWOPGAJo0MD3DW6mTlGSYKRCeOe/t1+3bc+9svwcwPR5SqfHLKtpZlHYxzTzab
z3J9sDeR4RGAfp9Xr48/Y1zeu1N39RWT5eeiik8dPsI88LQpLgpoJtLaJ4+NzB04LKeAlx/6TIAL
v11tQA8ypSiz3vYHwykVI+KW+s/nlvPawuRIF6WTyl6R93YJrtxOiogg4OCGlsspuhTiudm3C2OS
7mPHsXz/36Am68f1QafxStrbmf6636NYkJJt//z2tv/w6PEl37/gitcTjp46sh7I2lm75EXYrmNq
EWIYdsoR29vgtiPa0+ockI2RHDYBsX8T+qM/nv45zyqg3RYh7qhoN80QisxYoI1x2FoIgrUS6Oc/
MtHwY3VhSmbtAPaJtwPgsiDSv13mwBmGIB7PVIZc+Jj6VBFcsTIAFNXv4xHN7dqxsI4+GgC9ICJy
aylzhKzptbC38YdaAlZ9Wst8SxpkQP9/GZoyAZQt5i4aD6kWvzv8tmJtYYmvf3bW/hvLtPUWOZ4y
q8WgtxUQcHvuLsbDgAsvbrZUq1uYtCnAuKklF1oemLRa7PDASnAOk3RA35G3fjxpc8f9anW0yWGU
qrRnegWGnBZvKg11/nSJ+nduLGirQYgL1wk08+T+qME4nkL4tLebEFT2EcCj7kEKFmoHf2DoqXO8
tjIJhFqla/k8gRWkinbx+Dh52x9Z42g+ZauGnLrt6dTQ98Z4/xR58skSHf0Zj6fyr1726BMmrhPY
iQY0CtiAmf62TQnIXVL0DZjHE64qazg8oXua7D6NVD+vgKOI6ILrmFvKv8YZdJ+rwDdMjnQPotn/
vf/rDiDxNIFU6UJ/+/xKos/k/1gYPftVAFRmgewGHQZYhsAseLrsvmbcEkLv/2Ul/7MydRhSzCtl
BCt+sIrJ6z4d0QnH9UlCRtw+tU/fImkRezRGqx8Q7Y1ziR6MBf+4MNS/UOxqqEobgMtaxUdUo3/U
/kl2tER4OGcCRTy8/dBFCf2eybkAa2ZeK26Pc4EW7jKRTCdX1/kice7MSxrFQmB6RHS1gTZ6WpGP
oDMn1HwzAO9S6SPasVujA11fh3ti7CBCTIuN8pnR1RLv60x288bwtLrmaUIiSxUMC6TwLPnTD7fl
B/uUQ/cRjXLiSntKvx4fwbnQAkEiO7Zs4lL7w5dfrRrLFUElpOVgxwAxgXNRBCggqE94J3+EwUL2
Zu7lBzto6EcfKtRbJoch6fMkL1t+sNU+IXV0rrlMzwTCvjEBqIKyTZwv9ezMPvauTU5ORlAlkKwu
hQGPvW1Pa7w1eequPgT9xXRtEtc0Ae5hCTM0++pA1g3EyywErO9yAdC0CwO1UQd7CE0tMvOOJV2Y
6rFwGflb2F1dG2hZXbiXZuoPUA6+sjpexVdL6UKRPNFyZ7CbmvYySRoDIGJFpE39y1EtfvKfoFkq
xm8Ov3q8h2bX9crwxI2C5zJn+QyGee3J33A8icJ3Nn33BKvYxEu8cXOB6fUoJ5soVRww3yajMfe5
ZVwi/ctSK+qel7AlwniPT++mEdnHwguAv2ha7QjRXevGgjTY+31JtyaySKvmJbcZw0IXI4Uqnm5z
9Ls3jc9ncNiTepVZv4FRb58XLqnZAYP3Z5TUwUGdNthyuSP4raYNNjL1gmpWK8GjCV2srMwu4pWZ
6byWaS1qPcwk2b459jl4hkiQEI2q2mvFLx2R2ScyZK4h7TyyWYIS4HazljXnA1nmsTZH1mvGOLnG
y/HrQ0LT6PFrvT6tSQUJSvCkL+CS72980CIjI48MEJJggE/ems3rOqnrimlsduBtRoKumLDk5YT7
W2q0gbZSUCsgUJySQ6WF6+VFHbQ2IhrcxDLVvrgtbmKSHNf/ktX3JSED8HObsiLnle0Qb/W5WbXk
WdHdy+ODOZN/uf2UySwDYZApkRu29qtAhCMYQAhn4gEHCFFsASm9ZtfW5R09cofyeH7Ol3Cq9zim
kYT6aibGmbrySCqjxEkP4Xdbtd/6XxAA0CNHzNE44jt5930RjzJ5Pxwq2hPv4xfV+sfjn1/t/1Zi
4hGHUCzlsMJKZP0lro65slArn9nFtwOceL4KVGqKK2KAmV7ojflminQYu68qlzwZCco8uw1drX5U
Q1twuTPO/tby5LiqNdsqEHFvEViWpIpZvEh1zdVjLaQR2FyUcqVFYLo6FtJTlGyhKL8Q7S0OfXKz
DpXKDm2IuRXIW3j4QDHG01+E1XpNRN0yWHOTbc7wiEtR5kxsdjPwaQyoeFBP50a72wahmZnokfny
7xRcDIdsqGesmKcVmmUf76OZ5P6t0clTCYKh0PVMYbSlUk30Tv/YfzXnl/D5Jd2s15ZkXCIkrxPC
mu8IDknNjSX4luhLnYwzl9Lth0weTD0kP1L/z7fkxnicW+Pjo3qBwsKYoNnL9CXQT1ayJfFu955K
xgE+nJzHtpvI+lnYgkun+2+LXp1uXqsh8ZZg8zOr1zeQXuSIrWRqrh292nr66Z9i7AwFXf484ezN
s6Y/L5zuxQ8Yj//VB9Rd08exh1Xh99ByIWN0h/sDk+CTdUesbPXEKPRiGBvMQLR/9qyFF/T9zXy7
GBP31veqFDcgyrM9tBc67VbNbA78Jg5UWPKFd+SdyAjeIdeu9K93/GqsgarVnTa60tyIUdLbi8Zx
bfDrJ4PbHCiPi0Rf2vSL0ztxbkKZZXWdwSRQCZLJ6Wvv7JJmjAvwrjwB7rTbxToc9wYd/ZefZ+FH
Pi319c+kkW+HPXFzSugwvs+Ppx2kBtsRqAC0AruBOiz5CLfwtduQKvTpcql1FRQShtATA3TdCXGO
GQFEHUu/Wi0s+x+N1m1kePtRE9cXJnHuFs34UfvWOCLXiLsd6c+T9U3g+Pwn+HwXu32JDvevhPjA
7t8eudoDg+YxcTjaBVnyPiZ6tdubCnptHf106k47wjxjKwBlh3fpwlFb2Ol/TvnKsgN6HSdkYVnI
8zXyVWafpVu/cmkQDmbaLGkBz8AmbmZ4CncrijL14gz2Cv0t/9wLO8SDxGpNlOieMMSza+oLizrz
Zrs1OYkMU83jmTCCSUjx7B1LMv2NsxKPzrZf8psL8eGUpS2K/+8NNvZq7ffNbkjJ8ZjoMXWJs7Oe
kHJLZHIQjDO20XZJyHJpKSdOq9K6MtXGEwVS5aq0HHTcxwWNhjUTLt1W983pt05rmpoPwd6cFRps
9RZ0h8gbrqicmCg/YaDr05NCv9Xzewo/ptu/z6A32C5s2z9hkbsTo4CVSGM5UDuLk0VV+6gMIDzS
2uJ++1YjtZlT8xTuT+qL31LLQ0bnee2Z1VY4oWqR4uj4Jk2ex8tqpQ4jZm8RyDkDGcE+u/qkyaWV
u75aVAE+qX8WQxCh7OHKyVoZgB91zG9yQIruTPEWWJiK2WW/MjtZdrQGxnksYCnAUaXLNFPfYz+j
Tm7FHH0cLP2hqB5N+iTqTqGKEjUa7g2J9M/N9/g4ZhH88/QrQRcolh7/cNuXArtgjVN9OPA6ir8p
KoDo0jWL191FAIyXBVlQQ/4VFTnx60ttvgcHaWOAJEh/RpsAv2d2cr80SePcP/ryyY3HR+BMF8W4
tWuHP9QhazOcsFSfn3+TYSuOgPZR83cSS+ZOkvuaOoZNyEgpY8SCbJSD068YwwGINHR1GOhhWSUo
nm3dr1W+2D52vxdAp86CcBeaAuizmtaXhpwvG6VCwbJmIz2oqnXtMAVlnfgAnn6SsEqkP94S3Dim
24m9sTgtNOVJw7WBl/S2zvDQQQsCGhji9pnRsRkXTN1711tTk+ntwVMVDh4G11LWko7brUq3e3Bh
IWbx9HzhVN1Xt2AMRVJ4mDH/NUXYcQ0k3xoIbdqOR/2coN9VXzhNM+jJ0YSMOtCoAAFZwdsg1y/R
7dcPKMSCXmNsuv/4cFegJRjIpT+qNTlQCA2Zj+dwxkcBOQ8SMVYFogyaEBObGmp2XQD9a8xhbbQA
jH0dT8NK1ksTON90TagdGC35DehSvDdzCwNND9WqUYUMbQvTPmYnxIuCqaXeDupND4FiRQY10aGs
AOkC+atSfYOwgSTZUlJxDCOn+/Pa7CTMbHje4/0cZpE5NfC3Mwgyd4FLFwVJ5nbntaFJ6BjkhdJ4
6Fa3X5FkS/Qj8iHh9gVkeej507Yl/Sqto2+UlEO2MdLL/XG9M/jtxtftnlSWnZryqrE2m8Y65Oa5
ovi5Sc0zS1jSo/d2Ccgyt71BcYR02dhlDPKR270nV8EQZZI32Fx/TrZ5bmu+GbbewhafeWhg0a/M
jG75KrrkxDLXihbbjd/Uz7mILo7viFiGcRgLVb/nyKCrylydV5+hHlmPt/qcK0Q+EK5YhOgp9vut
aT7P4iwWksF2HZdW2tERgEcLtowQox1SXTA283BQQU4FjQcVAuLI8E9e75oToAqZoi6Q7JhtBpI8
bAEGj4eTQr9Qo7tAkZE4hNkje1JYS1io+wTvrfHJYvJOWRR1hASvG63k10xGsKMgy8v/lnBbRY4A
pFoknpjz+9cDnqxso3la48YYMLfr0MKbrRSF+gxIkAuodaIaeoF2w+MFnfMgaECSeW0kNcNTZBLo
cG0SNULENbZygcsHr3Fq5qIuavvGduI17vTH9mZm9cbcJNipi5jJ3Y6FMs0m0NETB+JNLqZM+eR6
llMtZK9nduuNsfH3rw6KGA1SFZUYm0gVxuwTPS/e8mPlLtTpZucQkcGI5EXJFo3Jt3a0ppIDNa1a
u2Oj6EmWwr3apjnxnF4y6rxg1m0Qc0QEjXVce5oliT2zdI2PO2PikXFQoJcIfrURUTu5xoFQlUUU
ZhsbOtNsYEnZyGTJbOILf0q/8i+hJfHX45WUZ3zzjcnJqGNf5rLGgUkRzPDFe/3FcF+iTzN/yyaE
y3Uf2kPc2uveWSxzp0vZPk+eM5DZJlan7SPnNe6PFeCUEohv/4VaBdLXjdrRrt+nzknE/w1BTRlR
CRZPeu4/QF0gd6Y3QG+Iljn1VStKrDoj7XnYCKhKVj8Q76k2CUvz6uJF37L0nbQnKGMK7VoqSxo7
OzkzOmXtb6AxDI6TioLdVe4X9ITuWQklUA3wcFZoakJvnzTxG01Xo0ZSoGQiZtvhXHKUMWvxGPZj
S1XqbeoObM6GoIKg/SlBC/YF+o6PF2bmcr75gIkTQeKhj4TER9qj1cWexL+994sSddxY9ZK2wkx/
AQYLDdCxOQRB198euTphAptVfIXLyOZzUyLZrtGznaCbwbExCzOxovVW9ahnDtvYdswhQlpRoI4Z
4wl7Vj46iOkS8GAwC/fGXAx481UTJxNlHdNwPb4K9JZvkkP2gM2O8FnGeGNA1Ff629qzaGYv+NIZ
dwNOHVaVwVkO4fO/LM3VZMRyJoNTOOrsZJCxRVma1AiOkFLO0bYXvD1e5ZkDL3AKumFRlBvJAiYh
GAqwapS2eWcrFeO/NnidElHunIXdPFM+UCGiBo4+EF6CRWTaqyJpqcc7KmD6SpSSghPNyNG1ztNB
1ZQ1pFDsAeVVVOkdRLix7kPAqG9p1CpU7M9ysSlLcNcVzCrzDOgMP56BuZOGvrpRCgNnDR0uEwcU
qC7Xh4PS2QG6oDqziHeilBFoO/7jwYWBYiUYhfGWhtY3Q/PcctmFgzbzNIXYy9UHTI96HPhwyICO
x69g+DI/WuNNd79C8vy7QmVlBV7X3KX8ewMR0H6L/7KUg5s56WABGAHTwGKByWlyv/F5g8dWgedU
Aew6skVOq+/DlXkcCHuUj+3OfyrXwWb1eNpnQGgY9ZXVyc6r2gF8TjyAS9vKjICYIOEhJ4J5NF9O
sfWvIrvW3H0rFLDWdr3p9jZd+IC51/HNB0weBZgLhKfi+DrGPcCZoPRp9O6TdwHROi/cq3MzjMK3
CNIAtNODFPP2Zu9TlpHdnkUEiv4zCYWK7jUZXoZ41WtrRV06bDM3qoBeOwCJoeSBPT3x3DJChaTs
uMH2Yiq81Z8hYBRIvj0RWf++XA6NgfZYUCf+OxchRro0rUvWx9+/cl+Kx+Rqq8B6le/BwQm/KaDx
h2jOQHqB5ghlQOwSrhSP8i9efvCMx/tqpkQ7CrMi8TgeqlH14NZ+FIZymFU9oFXQ8N57HFHdXwAB
th5espGzc6Xj0KzcivTsguWZRb4xPB140Srga+rwngpWPLdxZcKrO0VsSMpTL114vc28EdFJA8ER
gFKlUT38dpRantWMWuBZUQm75kvUfovuRVMWRjQDR8fLaEwLQHoUlCHTd1qOFyJXabgdBPLa09aQ
3oIf+bfbcSYo76lk5uRjMBudpcNOtdpPzty/WIA2DDT7xC2d7xpj9442h41h7XbGZ7/mDNHTy/Vl
oLv3zeb3ecGTza2AqICRnwe5A1zZxJEqScO2Qcr3dpQ9g65Sy3UtRKdNBdUZBM2P99lMWQh6IlfG
JvusQFMrq/gwtt0f5c9IB926TZRTtfq2LANd0SCQZMC5zl/aRYc98/q5MT3ZaY0m1IBgcr3NWznC
Ip98mduf132JLrLoVbM2n8xaWvBgc97yxuZkw7VlljiVBJsxyV8V8has99whew0W3MfcY10EAhtK
mqBMAlBpYicSq5IZGkwrhFDBIZhSGW8OUEpDB5ii9xT9D2ZlqG+xnh+ZtfL0I72A9uJlSdNnphSG
1b36jMmd2DiB03stPgOE8Rx4fA8VJpffDG+GeGTs5gu9lh2a98D5uj5z6CeUFrbXuHsmDzFA0PED
+lloCVEmSyw6ZYpZwMnr039lcCjV0+Pt+wemvTeAxwWP7ux7BOoQDCimdmVnA87x0awFfdiJr+oG
2H0ZcIJIR7nAKoxwnRe6YtlnlEY0/XcUCQC5GvPUoIGxgoRQj9TJ0imeH/p/Xza5l/EEztm4qzrb
V9hyG7qSepDU6Px4/OP8PRj+H7b76paqWq0SuKyAEYd/53m3fs0TRJfoWkoW5Ltmh4N2N0DdQcN+
l1t1ezQu1Dkm2gu8c66i115YuvCXTIx+8WowglRKTeDUnf1a9zSGAASW9JiZf5igXbxG+6Es0PfN
GTXqx7M4e1qlq8FN14rvmIH7s/zGb/amgD6z1Dr5FgJ3PdeNdx77Y/WrrSNUVZYya7NL+J/tabpc
TgS1yeumsxtZWrXsK6t9sfJgPB7h3D17NUBlErmxFdOBnwib0U3/VVAn7i6cbwZerP8PzKDlBElq
7BRUKm9XsCtB4NMIXWdnmUvV6ssVzCY7l3h6P7Yz99hBvPCfoclWiYcQPCp839kqVxpxgm5tySkI
dlBKEjRuewAOhz6SaQH/KwQKzcC81zQoTzmSaOZKt3Z58VXr4oUdPFq9O41XXzXZRoIEMLzGYikH
FDFf+FINTS8qAJSsgD/xvDx87hvxq2BUYQFKOPPWxnSg6oEeQvRtSuPJujo5MaRBHIlBV3SZVc8t
7xt5/twPr1LCb1ltKeM+A4tHdQetBjxewGgPnSaiu4TBqz9HXtYpAZbxdbkgiQbEOCmhpDf8iBVa
+zbRpQKTC+g6ul85poMA5sOFfObsXT4SY4z1M9yx05MjSY0G4RqggPPf2H1zOFGPBCNt9oHwqYgm
VFZJClWdQXtb2HxjWn+6zCOJ2VhUU0XU725n2/P4hnUalwXYg6Up0sR75gAZ+ifn4i3kUOZyqaCx
HHUgIXEADMIkjEj6rnETPh5snbtwIDX5smoUuxNSXuoFHzgTjOEGhRAPioQS4uSJJSGUh8JJUMsI
1lVNO70EAq7rSXRaetmAOPp+/oCeRserBBYGEYn22/mrw1KswgxBvwbFkr3WDY5slBWSwSbojTmV
RHnFezQfHLEzI15hvvJOdN76tGsYi1WTTibu+DAkoYcjQVPBk0Aj28hM+q8TvCp8qROoG6JHQhVd
wroAv1MIkYbJCarpJUBHRY48hB+lWbRTK8WXDTkTtdRIY2Rvf8IodFgTknKMigSrmvpUFSW21wux
YZNj58XSqDuGjmVjbClNzKQGkpXwQgXSBQ2iEAJxw7739a51A3ndDq32LMRNJBxTJe2irdinvLsv
PL9gdNljHIHEHJ+x1pCijrIFsQIfHOOkkoo3JVWa9KkJ/EJb50ybMZabgVmelo3YcLQe2kg0tS4S
uG2a9X2x4WPZGWsIvCPveY7N0ZzSOgJnJlHpvsAHet057v2o3HuS5Cm0AOc3JO2kHISzaeEHeOVp
IkjPNVn0q6euCgDarzomFQ595FQNFYesR2tGH0MCz3eYEEw8fMTWhuTwgrfiCrXzQeuUs6GdilGT
fEtSDCQ76XrR978QH/cglgqdlPEOqA+IGSSqW01cKR2I+Z+VvPbQU9YXAkP4is9TIyqVqMfUF50/
ULWN0/gjAWOVbPhIGJTflcq7xbdY1rEL9qqhZJJVnYpau3EZRgpewWjjBYaHLtjoJQ0DPsxJUaKT
DooGcSAfmkaRfBvyCy7a2FADQhO9FnYZ6j1FoyEp77q14tOmlBPu5KZtPegRfp1XJJdq/DvTksQO
NS7MjDZzG3dbFkiM/EYu50ftpmwiyTswdS1L7/hrMsAjYqVtPiqhqipo2CXaSzREfU86KBryxv8i
7bp629a67C8iwF5eD6uqLcu0Zb8QthOz935+/SxmMF8kmiNiMjcvwQ2gzdN3WXutsk2T3PBKEDKb
fJpr+CItUoZjUzFBYLZjxMu2nydhtG+hIw+dMF70YmmPBA0T7rzKY7MDkyAhZuMCUfGj6DDfCVRs
GZJ2XT6YY5hnvsnmXl2mel3lUqyrJfqBQX9VZ2P17EPiUIignKL12bkoCoXuM6WE4EjCDwmjiwza
oxwhi3nBlBVMEkcKJCt6A9/S+JsGIqsZ2LqzjDNbphLSXZmzGSYv6BsJkqnwaji0vjWxOhA0S2oM
6eo+LTdp2nPlIxgIEgXw3rEcR8cLmZo9S+oAyAzV5Ep993tFiT5pXhWS7Y+MXKPwIYed2XmJNuo8
H3aBxcl+LGCphEE8UhksSXJYteWWC0YZpBUF37J2UldJBsaWktO+mCyFIALrt75kUOi9/daQ4gks
SFn6wUNQFQFz5KqMi80k9cvGZNRwyC0u5NmiIh3LJNTw0YyifvdZxpiga6GvA6h9fKge9cPvlUdm
4UkHXTKKruBKQy/InPtJpF2MVzinbtiEKCpruy5yWXajhC5qlESTDkP23qnPZfwJPA4pg/B7GApD
836HKXhete+Vz1l48/6b+UoAgxsK3rPnoUppBqDJVOr2LaYhEK3jbKSTVcJJhlra961NPzZ7YFFV
R/IPNSOMft4knWmcx4B3lXUzWU0tgVFfJDW0MraNjIgdU+u+tYWwA08eZKzgtYDRYy64AP1oOOAd
mhjHSCqNrAl9E7iZt/tGuEUr6AaFiALgCiAevn30hKZVIzZA+2LCoMEc4XhbHLkW09cgOS89SxSN
GA1B4NWYiQ9KDa0yclU15NX+1CXfGRcuD2oxrCjU02fPL8refhxzcN/So/ziTznjdqtUu9yK6Ab9
RED9M72u7eOKjGsl/aVAa2qMnfRUwZ+DgP12FpQkSeSobFm38z8G/pwnr2EjElQ7RfqRhlA/6B+D
Ot4GsXhuwm4TMZ5dTjxrlxaFqrTR1dApgXZrPsogNyT/W6LI7q+h5fmF7QcRMHS0cnCEAM+6/UhK
5YSPRWRAxcPhgkLr+84DxdDXYHkFSV7pUw62nyNKGdAiBFL7ZWWjLJw0+cr63DsafYhx4G6m7lBv
26deIanyyjLWIJzCGoD5ak1DZqFtGETNWJKJMF2YckW3w81ytYOEsAx3fiCjEumDr5le6JljfGRx
Y4vBATW+Lfuc8iYPZMv94S50n6ugQUUSGHQFPPymWbIzKcM0Hxp0ZCKh3RLPM9UtEM3JOdl3Dr0w
pV2/qBvZ4HapqsuHGlpB9jAYCorovq3W2wZMGoX5ElhIXUWnNad4IaADMA+kZBDHVFROmh1aPx8A
Zww71vVKudL7rkQVjYvBw4OngvAD9kNMQXEaDky5ErAvVW2hugteawmcuJBPmDbpVUin0TLOeq5n
kW8h/ImqT0MNHoXxU9lWsa1xVijqw/dg94WOkmNzDJ+DcCW+WnLTsRGn5DyY9H9wpYl8WcUxkldu
IiW9Qbt0JHwJ+oHC69ZYMZZuR0hhoXKLSEfi0fp4O1pWggsIaDn7J42HdDzg1u/1pSDbYuVpWUCV
T6rVfy1No76a17oF27HApiwSwB3oukDpQ6a/teZg+I5sQ21WB2aCoGwfdmQLQK1kg/OnfR6N7/s7
f3GFr79kdu7CRMnkRsKXoFY5fcQBzaz2I7o7a2O/jdClu1JWWEoG3wx9cjmuhl40cGoy4b8NTqzw
RtcR5Pun8XWmr+s6dF5XjvcfN2X2lN/YnJ2gqPZ5wW+xsIDRfn5qR3vrGzpIgVeLCdM9cc/Q7NIO
e6VtB7if6OyzDLorLHGjp0Z3MNZC8oWHXAKeYXpAefD5zDu7pSgt1A4YfTcnfqi/B5VZ4U2Igcfx
yNSJ2hq/ohVncOkakjkA0kSUklHOnS1cEnk5X9UD61oSo3NPDNW3J35NvXHNyGylZCQ1pDKBkWQD
ode9hlOhA7qkGSvbfvrY+UJdD2a2UInC1APP4U6F4FL+mrxBz/0l0k7BAxDQoN3ZQXgIEUQSmY1q
BgoR107B0kaRFbw2KDuCYFWdXQB9riFQGXvORdNf45EYEsKgVkws9XJ09Xit7Wppt6goAoH0GIkO
aS7GIJelqvaeOLpMzm3yeselrHV/QpcqeKAb+WtiNqBSkVOJMsLo0jP8lJf4491Cn/Sm2oHG/AmC
VUQ7QLAyI0eAME4Idn+t2F9wl27sz+6xPGZUiFdiiKorVegvNN6fEbHYqhHacb+dGltxuTgM7hbP
lH6ttfSuTfDsbLDc0KeJCkx0kQxHVc6dlkFW8v4QpxHMt+z1DM+ORl3gWPaVgkKlb4E320Qcphal
VXvl8z8YQikcHKWo/ApzIW6pCiSRChEQr8EE49Ga75xaori5b0VYWjEkMFGRA1Jtov24fQjCJBzS
XPWAIxcI3gHuMuqX6mJcgCcHM1uqc+jQ7N9C3TQLAiHtcXd260d97cqe9uV8Vq+/YrZyZaykURUx
IPcqToF0YORdv0ZRtrRw1yZmC5eEHPqWoJUAUGZOYmUE+hEedAsOVUG/P6dLyWjE6+DyR2wD6J88
u9aaUOBz6JhP+VPpkjrcDr1H0We6AWVyAlD6531zi27zlbkfue+yVwNoVoPMCCkj9KgAhDYY6Gff
5DqqVntwNZnum/fw+gWHDcpe51NLVmXrFiKV6yHPi0p9GvqpSAMgRcZDqYCgrTixquGj9tqjh12q
P8LWZOJwbaYX9g0YOIAVwRs8kTnNdm8ks2EbNMzEr1Sbl8Ey8tFOGBO0zcApdGgENO/P9VJDy43B
2UalY0YHVfJZdyiB6gS6tun1vEPyIzaGzzamRE30CsjGovvyfbsojgz3wAiGDI9StnvRrkITiT1x
0HR/rRaz8JjK6OxBChpM3ZPq9+1JhrQJ0zApqPeQDn9XQSPwUccrRa1FE8AQ4I4HEgmyYbcmqsaL
tKpDyJ4SRiPU0dzhJXFXpnjB+UDe8K+R2ZpCMbVtZKTr0PVXGTwYTsNtamMry7phUavYZxtpb/Wy
Do0MhKCNjaRBeQ627C47hNZa1LccEUM5Gx120CoAW9jtkFFR73hfKVjXV8SvqA1Nvt5UfWwyyTeE
ceXeipjfbWhBf4hkqwiVBf9ERoaEBws0Sms/IBNKng2RQEvW7QeGDO0lJGzL6qxM4gRwaUoQjJEg
46w8oIQpXpLo8f5aLJX3ZBF0pOjeQhEVibHb0bcJTdUswFp40bmVLwWS9Xb7ovp6EECkQTwLKAuJ
NQtZTrsOIORgNO2DAC6l+58x3Zez1wFITjhp0EmBvtmcEByp0UIOE5l1eZkI7GP5UmlGuKkDQ4Ts
6bjSszDt4Z/GEOEL4kS1N+cxU9Saij0y+C6nAqaPcySISJCveJ4LjxFG9NfI7IUYy5Ifog5GtNoe
5BcwznPIBHaX+/O2VDK8NjNPscVdWfMiw2D/jIquaG9N95JGuyA4qdIhGcwOWVtuxaFYnL4pKyxA
PRSl/9nI8kHhkBwPOBdie9qx81d+Xlycub+/Px9SE5foI2Bz3hV8Xx5JzYrhiWWVgrd8Vk4yEvo0
G0kWZfSD66v0zEBKQSSozWSlEcFzRvVBQ/6eiD6kva1+LBIzkjwQffYaIh4zBjX/Dg8qg6OWaEJN
xohDTt1rWniSFHqtEmHVEorZhQfOSTPtmfjXkCbte4CKfE+GiuJdQChPfaL26B/SM9poPMjhxjgi
Yd1zmc1JXd/oBbw7UOoziED0rEilB7ZDUtNMhUR8yblMFY0R3LHg1pbCJreLkQZWJFMw9npSyVyq
vhoG6192y9XUzq66ustTDZVXRENNjbhPcUDthHQA1ccAGgj3jS1FKsju/Gef/PFLrxIQbC+MJdNF
nFvtOcOqoSmRbKgVOupvi9ebB/oE/eXjuFfBjhbs2ucIDRIrX7Dgstx8wXT5Xn1By4po8S2nnco+
qgyEdlGRepCEfZmYBX1EEW4oHDVTjaSy2PIiyprRyZkheqcxsOIG1Arqo5asNXUvPX7X0zKFOFcf
FeQSap4yLoakNnH/sFRPvFd+FWi09JBfm5k95GPdoIZbwAwoyyNhrwRmp9kCQvy0Xjmwi2l+oFfF
qfMGrHDzAo5GJ0FhDgstEQmaWkin7dCVAYmCFPdqBEQtuxedgPBOso1O/Sd0X8sp1beafZp27497
/eo7ZjMbF0GWozOdc9POaB4bCFfu1H1GiYnS8uv9rbWU6ZpAjsgsTvyUP2QX2SAZ2jHPOJeFmquN
NkmuQ7LY0E7+Zet91Q8FFC3OzorRhUjuxuhsTT1apuMo55wbbOCc1SSTpymugEkx1IfOrQorWdPQ
WLyMBYh0KBOe+gdkm/cDDwLCBYd0A7/NM6OtTT5YefwXT8SVjZkL4vtFnRYcbEDRlD3Jmclmbo56
GBnXGtQWny6o+uDRQqEH/Uq3Zw9rlkk1mkFdNbG95FOSd2y+4lxMr9+PTagKkw4sfOgfUOAmp70w
oM7k5rlZQr0ALVD+vpAJ+ygNm3CNyHPN2mzqxsBvEyGHtcqzB8DbH7wp/ozR7V2sBGKL98nVuKZF
vLq2WNrEPt/BkpoYDTzh4LGMzK77ROPh/V2+tBuA5lPgFU94oXlbP1+NftDAe3LD79gHJWITAtj3
lrPgApf/5T28tjUbVI6URJ+1Fe/SBxY+hRYShvsS0MGl5Xr+UG2LtXB2aQNeG5zW82oW5TaUlFGD
wRgtFlHmCNIl+X1//pa2xJWJea5ApWCaEDyYaEHgatL9e7fLXlTOCFYKp4tx07WhmTNR9OBUk3wY
kkowAvmqHtAXD9zz1QfFmoGGfBDP7bkMWjKE8ub+IBf93mvj01V5NZHqkPtdkme8G2gQ5TKweFAU
55B+PAGisiYsujrUmSPhgQip7ngMta6spNHzZOMXj0y9LfZh/kTZQU8aK2ydelUpdnm/TAQX4NaA
XMT071fDFGuxTPmk5t0UEo5TWdhQQf0pOlXxMDwnlpRthsY31cIAGEm26CrydiHfCuoXsIpAQv2P
FM+tfb7OGQ9nFBX8Rq+acwbeCGPQJVPIt1xks/K+FjeDaGiPWrgSPy2lLW9Mz44Kw49V0yBudaUv
K3Yki25wPKs95JFA42hBxT7TSz0GL9FGOYkOKIGSLb/jWcLjD2MztrinOuCTjX1/5y09iH9nBHDU
2xmJJOhqICsI+QNo8CHvhR6D+waWzi8aSQCnBuR0qsfeGvCZshi8vuLcHpAMuwiMviDoZ/efgdZY
cZCX2s7QcYaewSkZg26p2f035uAI8MUBvqjBfXoGyFW3SN2fJk2j//ug8HigLALyDBmE7LeDGsYq
if2e41yU/Pu4czwtNwa+NvsuNqqqJEAhgj1kxehSnVlGR4wkoCTBcj/kPgpPYbuxUBGDg+qeAow4
mvWj9OIBvWvG512+W/Ptl/LCoIFGbzI8JkB457n2ThA6OgIuOHGIV/tDbycKKS3dN8Sn+xO66ICi
SgHOYIS0LEBDtzNaDlUMjLnHQez4vWd+M8qm93/J9SYzC7uKdD4wWNasKj18i/pdya080kub9Nr6
dEqu7iVGrEfNyyfr8q7NbfGj9F9jdVP5DxLgJKvNxgvXEBrkkB1CszeSwHOu+yGs8U9jyIMcLqY6
D2k0jZT0ImQm+jgAREe6yKwOWeykX3VpnsXEBN0t8OCOtIGK5OB/Z/7Eg/12fw0WvmrSLkZ/DFBU
AADPHsCagu0pnzrapiwCLUPwt6/Vu5ZO6I2N2TvXjmkn8xlsMLVo9UxqiYy4l2u3b52hOkT+YWCM
oFL1Iu+tvHzgqv/3F8yOLkQ/+JbGKDjmI5BynV1RROq1aA7wzjhm13j+risBvvcaUveDJWrppqxX
wCmLMw2mBZALKCJikdl2Ax1PPbQDO7qj0L0PnqIzUbSymAskxVCivrIxc6VVJS+UkmKmR3u0o32w
CTa1+Q6dO/yxGzI8Ice0+UNCvT23ZC0RvFR2gHngH1E1/nOybk8U8MFQLB9Q2YRs0qePvj1GB+mi
E+s2KqruxNcENgEnsE9rAmALD9q14TlAcGxQIJc1FHRb6M7LR6X96LNLIq/UFdaszM6KmtO87yrs
oiYNU10r28c6VR0aIefGtox1/2D+L5MJ9DrUP3lcxLNTUwT/M5mt3hiHw0Nm1XZoUvJEMJsgMW83
oMQ6/VojsVzapgj8AAdBE/4k7Dxbw4GVRhB2oaArb2P/iQcK/v7A/lx0s+gSMdF/LMyde04YogpZ
LaA5ST/q6gGqvGiFfHjG5oSq8ot20A6D3pCvVB+wb0Ejb/DmsAGLO6orv18Js21sSed0JNl1RiD9
Whp/iR/h5vtmy8wkjeRnIb4PKCfkF5H1S6zIyu384D16k+KXeQQfXGxVdmolJrK4aLFjrEyH03F/
ppZe4psvmW2BVO011Jspeml8R9TBzfGOvtwDPY7Rv2y26zWZXZCyUnFoOQeANMWQ62nSMWR1Exgd
ARoCJN+g1YaX2O/ACbPi4fxxBu/th2lHXr3DMW6TVJP/2H5/prANmiUSbFICt4Ng0Qfy+NVahdmR
xvm9fwV5F0FDZaYnB9+od6vwjMXnCnUcjpsQv+AgnH2PKNaC4AV0ariu0I3h5CfV6KujKJxTjjOA
6m5VEoPKcrOy2guZXkit/bU784aghNOqTQK7vA0dxUv929MIOn0d4/9pZ7rmrua7C3uh92PYiUlj
sVtDoiA47MmvFTNLt6UC6gLwGioAAM+JyTrIePCl3LMwI309QEPPhmYeGxn0Bd1g0H72jivR1uJx
ubY4GxhF45TA9bBYFo+ZhO4XUe8TpBPRk9/tg4MmHb01uMZSDK/CowMOmEfbOqqPt5PJsKJcigMw
aIfOQOrvPYRK4UaTSYu2FXNlRpc2yLWtWaQTIi+s8vGIsK0lh0uvokdfoQfDXBUOX+D/R7SBEfEq
TgEHb+V2VGowelrZcwC3sqre2qWy13AKuW26scnTpJpr1Zb+nR1UMHvYp53w/CIeXzQjr3EVrq3q
dNzm1wP0aMCmAmo2dBPMg9Wa0owTMepDdPFPis5t9caeVHy/cfhXNq2wkCHEwP8am939vZJ4vV9N
y7mj1ue79d7ava1uLWzdpydN70iye3z+bb6aH6X+WtmDm+hOYmqGf16PN5fQryq+hZ1ErlVJmkMl
+kGNE41BLaDpxGw3xqlRaYmKNafoPgSkeSvxbWBodMgfWMafmF5GZRdncv4Syhm7kVCasyOWKscu
D6eus6K30WmlPNT4j4Str63cYIsui6qCvwetthL8ltkNxtAwKCjjTXkFw7MVlojQFmaNyDHwNmqb
U/75zRiQq9i0RNXXQC9LS6dqQD+gggPQxxzlChYBNehzZOBralLuU+CeR8YKSCGNKw/WmqFpw17d
n2qUCoGHZL/bKe672BZ62J0KTGixxiy96M5fD2k2n5Es5BgS0ihKRiAYCH+kRQXYrN4ClUjo5YNW
Jokf1V2hMwz55bys3DdLJ2+i4J1qJqBDnS9niuZCP0lhvqh8PVEOkvBbjMDhHYZos/v+w6GMhruu
RMWR1MWW881YpM/3P2JxTyE/MHXfApKKbvHb2W6ywkvUuOHczLcnBQTt47W27AaCM2BM9d+O2+1J
ecOtw61JNnELDxho1MEehWY2XIdzT1hNGUGhlTqhtmIC3e66N+mI+QatjnMSHluy4u4tLTfkoRSk
XaZJR5fu7VCHWE3EcJrvnYCW6YG8Vt+TdBKEHQhKIZmuGeUu04XNi+Pcn+TJp59dsRqSdAg0Ju47
dDPcGi4H3D9CxaN7rbe07L30v5p+n0BjB8BmITJAh7ISA0wjuWdwdoQkPkPfJBJtbvTF5QeFqwxZ
XesSWjimCLQ5FryZ6GvGhXQ7qJQH9VdewkbaHcbOpHpI0Sq3QmOwBD26sTLbnqKc10UQwgqtdX/7
EJ5ihzVBZ/fFaz6UgWQHb6KT9i9sYa5sl6XM4JRJQIoODZc8nonbAYZyIIZah9tWzaDHoZ41bp+n
Zope0IyUQ2tUTEmG32CUHhk9qd01JcWFoeNyAOXT1FgAr3VO4RAWIpd2tOHRdMaflK8JihGbNqcc
2YsXEgcohNr0TPp4f68uKMPcmp2tKxUDJgNZK+9m1UkefYPPgK07aJbaO1VHVJDlF4qlGfiENPiQ
nljkOSRD3HcvWgz+2BXv5OcdgY/h0Z2O8aOQPtdX6/y+jhHL8nD/NiEJdiuF2IVY5Pb3ZwcFKXSh
T1potwE1SWRlI4aBjtSiLtFdVp1FGYpx9UGLjHLc5PTQdGt77OdBvbU/m2wkIYYuncbHjyR/HR5r
6dmLDS99ir0P+hHLD0qvK79ykM0Axnp/oRdc61vbs6NVKGMnlBLGnoBDoLK6uiBM/ji8lrVTocHS
FOu1UsLPKwMWRQD1ULkAlHHetdLyzRhL4PdyhbhJANpku1QhSpugc03pZfHMxEIKFq6OUknvs0CC
oH0FWhcilizQhXGQdIENGEB0oGlcFGB87ofPmPbjR86m9Feu+GVq3p+ktS+ehQQU/Ai8JgMdVIkB
mDJlR0CzZxzspKHWIzVZsbawG4AUn6C7E9zzB40IxzWFmqNDxQ2lV7HcqNFz2lr3B/TzKYLsEwQS
AZeeyEPm3SdtovZCNnYT/gUKV3Wij2W9YYLYUIoXITH6JNXzfC398dPRQaoL+NWJpxxY+LlQq6K1
WtuKIgAicRWBiif5GLqAWXEbF/wJWOFRTwE5Chj9/sQeV35j1oup74UB78o1eoKTbV2RUDy0ARQi
Es/qujIidUUNtbXC9FIldpueUrDnSdHXGoHTQuEFnyIIElgakY1G68bt0+HXcSvHXcq73qF4Bn+e
IZmgVS52tWGqhJqZSIQVP26h/AyTE+gbrSJ4MObpACZQx5aVUKYbTzkBmzP0GEWDOw76MTakf/Dd
kIFGF+xEs8+B+md2LhAwKUrYJwAQQFXABISx+MV+8Hqqg6KDg7gwaS8y/udT/xrZ9zfwQtSGSiRm
FmgjMLyhN/N2bsNRZjwGjocb5AQ1LLAROt6m2SkgsoNSXWNuf5cbIO9dhI2b+6anQd16VTeW53pZ
6IVLE58vBJfrYp0pbBYEfj1gmyYFq9waKc7aOPmZ+8HwtM8ZBuNkvwujPArGxt+mOlrwvIfKFNGT
4yF52NhxQMq1WtriUbqa4z9Bw9VRalQqpl4M2wWIX0hrZ4a/E9DopLOBqTNgZtlhfvX09R/SPbdT
PPOUG3jvbazAsFIY8YeoJw/SsJd09hnORbKmWL/0AiKnBOUcpAXRoaPMtlLWILGmagPQKcNu6PRO
I798ySo0A/DoPvig9RocZumCvzI4px3lKadBor7DkwtgMchZeLC3GPIefcXStt9/eK/bBPHHWuS+
ZnW2k5DkHppygFXQm7GZXrcgOv+nkaFXX0YoN2kLzi4EpufbJo4EYG34l4YRNwJHjQb8kRLvlgJR
mU3Kqu9c9l17IHCy+MhhPKevV56Aab1mB1QCLwrgnXhFOZBy314NSRDnBRtmgtvrwyb5bDe+hflc
85umqsAdK/NFLMDahKYvWJlE88T3wWht7r285BuU8NeS9wst4XjvEbROvcWgWJ6H517ABGkARkDg
Zgfr0oSW3G+HEe0n+olxOFS4zZgURg6ekGd5xRtZuO5uTE++0dUlMNRUinMJpmM03mh6GD4KWw8S
oZ+rnL9Lj9eNqdnuiSqOTRgBpnaAe5xOyjmH/6eLX6horsIvFk4DekcQWMnyhB78g1S+GlbLy36u
CbkAUvDsmdet1AGtY22wlpm/Yf2M+2/GUhR3Y276nCtzozB6yuhhaAYkfQ/KxTfrTPf27EN7diRD
enboecXi4v4UJ5g1YC0scKy3FqGxGZZp0WKAfkY6weTVQ/QZnkBoQcTHrnpi6b7OcqNefTUWNwxE
nsCTApYisILODEONhuvjnncNcGZShBCRfgThl9ufkdA5rS3kAvhryh3hhoaSOZjHxVns1qhxOwZN
AcBHahasEWu614ZGwiYgJYlNP1ENMAZBpGVfFCHpi5wEwolT4BwFvdmNLpfsArpNwGFd504DcEax
j3nIXpx7ThcrXX4XoO81Gmz3K0F9Y00oaPFgc8j+a1P5Gdnn2WQFBdDMvdTy7gt400jnbGK9c1hc
XIi8QE2bPfE7o1aQxwXDyP0NskB4gYm7Mj0/bX0pxamP92A88dCar4zG8E6doREpJMIrW5nmG3Ji
uhiStzf72B0gHbfW6bt44uGk86hcoa0NbvvtXhl89FxpPJ5egUDJ0c91jwPvLto1T/0/xNhTPPAf
U7OZlr0Q+F0KUy+GcRG3pU9ihnAHFs6T44grKJQFiUhMLrJ92iR0hlhnZg1ZMcWvYjx70qX+YF+U
3WB0z8IxNp8V3d5z4NQISHCq3PNZcN0KMpGvmbOHaPn2fIIK6f2VXsie3HzLbKGVYcSdyqiASaMP
FBw1liRiucW1TMLSuQfLKFqdgWmDuNesgtRJpRKPKhXcRnqKNJJmtm8OcNsyM4zd+yNa8orBR/nX
1syXGZmB90Cuh8vNQNOKdoZA+mfoMuZo7bMPKM9vnUL/1lesLuXEbqzOrtQOVYg66nnBnVLzIJHd
e1t52z1Dd+DR3O8ryEx+UKoHjqTXv+4PeOm1AsEHInYZ3BRA2d6ek9BrMtrGMqIAVe86n/TnqH+7
b2Jpl4DBDYlGHpAU6U8we/VCVTQEoV2NwSUjwLIaSHPbfZRug5VU3kKv1xRSgF0A+eIp+zPbjXzj
q0rKYCg92rzGF/8Vnb2PNTrUO4dAYPwLGxTh6hdEOhnzU6hJMNrcymzKS9N5/Q0zD7GWxACsjKrg
5hKYJwkf14lkZwLVXrUyKN0mzkcwIErKb9nT5NbIWw/N3CITKIfBp+jR08quSc2mH8FvWCblKBAp
hpdB5CJmP/lUBGAm71DsIWXJ1JIu+CBtRH+Hl6EtlosS5JB8KftKZDFNLNlLFbNi2k+KVpDjGLQF
xLAr2r4BJ99uKDe0pZFqjOQqfC0/g7g2eeTzqkM6oeGLUgcTbJnrQiYLcCmANPLx92B8i3KlQg6T
KwqHEdMaremKBiB4EKmHWBISp0gU6gSF7P/iJdRi9VaUQK6fNRlHaNo1WzXjmU1SgLORJFyhdHrB
J22GbvaE7c2sQpckATcYIM1ZUH2wSV+xRO771tPRRxt/ppiqmkxSah25v0sXX4y/SwetkduT0Icd
Oi4hjOFGz6UK8LF01kCayeeE2QQ7z9R8yw9WkmULJYDrLQt/8dbmqMr1mKEU6gZ7WQ/OD5Hhnzib
A9FbYia2tHIQF2pxMIfKLvqbcdp/IPnRKpppUeZhd5rB3uisA9RqSgCGcnKRHkAJ9ZEXIAw15ETX
mdw2Vl6L5dHKyDui1jHx8c0OhySG3igPqeiKndExJ5qf4hcRDTwVYTfYU4oABpf60A7HcQ2zNv3y
PKQS/lqevyB+zqcFlULR1S58ocdEqGw+3+edXXePK+7A4g0A3wJEzbhTpTn0Ar2aoKEdMhHB8EUb
D22HYv5KVWH5pruyId5um7QY+VBiYaOyDjuwBYJEJTCefnuWv++g+7N1zt+OsnlRV2PTxcEByihy
wDojZJz+/eoqZwTKjJxPRXcXwsz9Azg5Lj/W6Oq3Zx5bi7SuIky/Pbrm1g0AzLv/+8sH/MrAzHNS
pCECtyUMqJHj2QEAf5e8Q6lNRJlNKQgVTnkrEy3f982K0/bH27w3ttnTVIK5NS1KmM7Nw+H9wQKK
ivQlcDigX9vvy83xuOWJcVYiAgX1+8Ne9MYn+On/rNns1A1+VER+wIpTO8Bh/H5HPEJEE407m6dk
Zxffr2/p83HrAtlxcgQIAt83v3zo/5qfo0UZrmCFPsLQuwu3f5gCAM+Afuj4cG6ASrSjlV20aA8B
G/x+xKcAv8+megCvNceFuFLjieAOqg6S0Zjj8xbEmb+8NYK7Jc/02thsbrWhj3w6SoILUfR4q+jJ
k8O9rUzg9AbM9w7WDjcKOFyRd5+di6yL/cZrE9E9IHW4Yy3dOf1y1oSMF7AL8HkBvEF6i4Orxs49
UJwLVVJwQ4aV7n1bnyXJPLwLn9ruYfPWmcGTWhlHHVTJbufGxkpKYclDBABvYsSF0Cy+4PZaSZQ2
FaClJrqR/FmOH2P+nDIfI2/en8kFoCrGeGVmNkZGELJErgXcXpfp1gz07jECkqkkn88Q28Z5EAnZ
MyeV9Hu90eUYbH4hhFoYCLiAzKhFNeD+By3uHmA2gBrlgHSYv4dFwJcsPyqiy74zD0lvy+0m5w10
NsgrNfdlQzJ0zTSEjVje2/lVeFBR52oguY2hypbwyXpOlpld7BRrrM2CsLRbUZOaiJQldB7PvCjG
95kiTWEqN2voEDFnalFBTzbvB6gtFWc00/72pzpKQrhT8m2Cov0Z3ILpI7qFQwNcZ+79KV6qNKAO
DJoiRUDaFkSbt0P3Ukbj/ABbyzj0+qHa5wTldr16TXbpXtoGMiTB107sgj40dvGVzdnzrErIqjYJ
bMLRQPYDfLrkHW/M2cI2I/YX2ZtNqZvOxEl5Ml5WBry0AGgGAqwEKCTAWmfXRd2IEwMB7lvmXCSa
JSQXNXgSwOIzZCaIjKOhAB+7DfeLwe5eS5AvvrHX1mdvrBh2NBfVcRr6wagetVeFRUsuUSP9G3Rg
zspYp800vxrhFcgTfhe563mGjqrewDGhLLop2lSaDSQmKz0LFCOOOvRrq8YQGU3wdd/o4lt+bXTm
A7XhmNUF3Fv47C8X7wCIFTk81GTzu398fHzN93tBP+qOo7+sXRcLDhJ6+VG7h/8O4mR5dorjMvIi
uU4ll/8GeUjf260BKplhTb11+v7ZpN6YmZ2YXPSTuIE4AbIttLBppGJOmTDSRw8yK/fncinbAsg1
PFnwgoNtdB6y+xAclGhXSi5ykWSikHyyH229IsEkr7hbORrTsbsZGB43WMO5gL4JHpnZKxNTtuwT
ye/dTE18I2gxsLYP2pVX5mfidTIDBTtoPkzP6bxPrJfUTKp8tXOHh/jIGYKTHpAZ/w02LTvUpcNr
Y4pGbWjdf3H2ZUty41iyv1JW7+zhTmJsus0ulwhG7ikppZReaKlUigRAggsAkuDXXw9NdUmiFBn3
ts1TjToDxHZwFj/u92emR365DZuBN3cvoAETYJqZH6rwphwvrbfq4LUHWu+ANp3UU+R+aU1ap+EV
mmG6Ha93n8lT4+eQc27IR1eCDT5r30A2+np4MPrA6QfwRjRu2lzV+7FM5ISuCZmhuGDl1bvutmvS
6Yo8OOxD3KZ1Bo3Isbld+n0wpJKCravo34bD3eioZETjmJWwQjxBVvBekl3lIs71ix7ttxcU4Ex2
1TrZ7GZtylE/hLJPlQRxPnuAirgK6qbLsav+egjaBA07KIQr6wNYRpAX8PP62v/M5NmW8+NV+uWo
/LCHxwf1hziHlBSF4jiaHgI02r+HyqmnwA975YBrDx8T3QdWLuv8nLTcL8/0tw30IcGJIjX4+rfv
Bq/NFB030NnVtxFyVSUkVc/YzHNjbKzX1KHwDtmJ+eHS36Mrrb90z93p3x/D77PYPEDQhDDxUOGa
gb07E7fQ/precxyRZLgsn87Yj19s1WbFNkd+NoMIJuc4VoImvqArvCYP7m/KpE+cdNjNl076lvx/
a24dBwU8BTEwnDdwTf98OFoTDlLZHIMqqXe6bJrEOHzJu/kwtkADLQoitbV9jknq10rft3Hhv6L3
FJDRb5xlPxzKtmMthDqxdYx9slf0kbnoUrkR1DnifFFt80AIuezDL9S96l/s2zHOwLOe+Pru9UX/
JZey+YzNmgPPaIQt2HysxIudhRL1iCmXOUU9Z7hto3My098Kpr9cRhRx/j3vzWVkQbf6i8J6+8NO
1UlAULOl7DD6mXrugiRawajegZEtDe+g7N4eeFR0z87LBAE0hNi5/cUBwq/78PoqnN2NTegna6q7
CPo7OHpdU3D9JnDS+nPVvyNpC9mfg36c6RXHkkA6K8y4dUnNm9c/4dfIHjsRgTUBrh6UDFBf/fkg
QqULekR9MD/I8JKGyBHfiTvipQpC4f3HoBTJUgQiaQ5DALJ5tHKwhLxx6IfF2xlIXqEpE00pAXK5
c+KxvTdfh/4hOIuB+Z0pPb6DR35JOOHb7L9Bdcx3RYiPHJPwgi3YwPBe+IdQ7atl39ALHnyS5C7w
3r6+Or8mAjAoqAmODBZeBMW2zQZ5iCqlFUKAsIbhpm/kuqTrAj7egd4x79MS2qDauRjdnQPpdIvi
48inUZ9BpG5DATQfgrA9Rg8dpEhthLebs8utMpKBRvPTo79/xAmJWRJ/RGC57/btnuoUKDJT8B3a
M67LN0A9ZeG1AMwDhXv83+sLcrS7P1yjXz5lsx4W4F5A2a/2gw24ucfnhNs3AFmX7Zk5b2OA7UDO
xj56oEaYuIWBRjAPUufLUt7FQ5+Acy4PxmCn2rS99DS0y9Uno8Xu9VlurNMvg2+cvIquk99J235Q
3bvuqWzfrvYFnQrqZI7ahdaZ5NrmNf1ltI1L7thWrCyD7eUo5oTv6DxDR0Rn7XjbQgLs9ZmdXdfN
dYcIlb10AdojxcHOK7kb7EJANw9EOCxVsP5FkC9naS++7db22ABvAcIDJwSHybeA/4dXx6GjiVYX
u4ly6BTvoVexY9DHAX0+kJHO53PMM7+d5ZFqCKYCSiSAYP5s1DSzwVkKiPwD8/OgSQNVsAPxisHc
wYmsm6+S7Ee8uE75fGZ5f3dykGO2kTYESwywtT8PvPIhgnQx2sI8XZfvQ23m/eKiogY5Mzfx2tp8
MnRq30NKkx0cOzJF57I57aehy+KxGdELv15zp533MvK7+wZotdu1c7scBuKpN6wrXv/e311nlMPR
Z+S5oU+2aOSlteuuKfG5VO403sTa2XeZF4v09WG2SbNvR/zobwBHEkIdfhtjT1MpZxQ1QNc5ZqgW
pewOHJp37X2Ysy/zXoH928qD/Cra0UOwn7P2YO8GFMxAPXrPM3IAlzu8drqzzlizb9Ha9lz++F3b
c9I5bul5+K7IfQnbpph2StJ8QXKnqj5FM4IZT6R/2dD/el7+u3rp7v739+W//gf//QwRw5GC5m3z
n//av6Al6EnRp+aP7Ek9/ZF/oep/jr/w91/8/Pf/+j9aqvGpoU/ij0SPL0/6j+7rH28VfkIq+iy3
f/vTT2Hwvz7uONZP/5FDF0yZe/0ymjcvUjfq27CYxvF/+f/6j3+8fPuVd6Z/+eefz50W6vhrFTT6
/vzrnw5f/vnnEej4Xz/+/F//dvPU4s8OsnmSf1w/NRMVT3L7dy9PUv3zTyuI/hHhTgO4hfQFkOvH
xoD55ds/hc4/gGPHAw0RHgdpnGOWQHSjqo9/5vwDqfwYKk3wc6C3eux0lp3+339z/4FDiayBh588
Nju7f/77G3/aye87+4fQ7V1HhZL//HOTKbRctEl/g3Vu7v1IdVNOLYcPtwSoY69DAvlAmtKAersF
xCSfbMmth8hrlkfKe552dJ13aB8NkRGBP2E1huzttac5JFqd9xwF9HNH/WfL9P3LNq9LbTGw9cY+
Lxqvbi9d3wBBtoy4gmADunYFL1N7JEE+VOjUdSbTvFXe+jBZtbNz7Qq8j6YEFaq/Itlh2wDFli4d
Mg/lkX3UxUveoI/wzQ/7/tea/rSGP8d+37908+raKJzVinBe6NJB1XHUY9IgD5x0Ea+f7cavL0N/
6fJprTnCtNKnmRpkd4beZfNUfR9963DEEjqq9YjOvcENdmHUz5lFqyCPh8BNx1q1hYT0KiQi5z7r
nXm6DIfyHKniz57A32Nvlds64dEVigG8WEXFBLQqJwo5zw49LwHwGcFM7DfUo4YAJhGdYzr5Ofr9
PubGqZxIZ7uWA4xzz3W7m1tULbtYNNddaX85s6GnprUJ8gCAtlp7nXmB6Lq+XPuhBteSQF0mpHPB
ViRhmM+nlFTGTqO+FUW7TmoXV+sNh3IXCawlI75YrgmXn8UQQneHusi0W055ZtO/tSl8fwe+L8Im
zWBZYF6U4cwKl7MlFZJCUzTu5K6JPYIuKltczEHDL8Ap0aZRGdbvQhdYg8oZSN5pu8LlrUC7PTbR
3uMLeP1nx73pV71cekNvDrYkOoVHAGbsxZwrB5/at82T1cqZKgjHiGItlzZlBNqPC/jZ96KP3r6+
b94Jk7HlPtE1rxqfzV3RTHZzUUfeAOb+2CqCpl8up3ZYEnek3d6S4L4Dg/l40OPQXkytMyX2op37
eKQmryEKc9vxAfIL9cQ/KIFkXdXXuoiYUekEUc60XKth7wUQwVgWwCiC2qlTR2on541JB99d8rYs
3d2kVnHpT3o4LD2S8X2AKY/SWS79ClV3CTh9pis8E0CrXLuVjncgbzinVH5qtTd2nZlgZUiidIUo
V4hm9zTKTLgCa9Kb6EzQccrybKumwwiUBDELljtickebwc4m2OpUCX3TV+2HuRw/+qoW2exFQxK3
njmz0Rt3+fvx31jc3ip15I9+V3Aa6iUJA+aH6QwukPd2VU8v7RSDcyBmTRSCrdNwP9W9Q/aSQJEt
GcIlsItVOcgUvH7uTn7OxgT3S9yDXQsJOJDMe1fzyieIQEnaFsYEEVxo/0LEVZMP0DdPXN3NueVw
jq7mYSkmv1XnPuM4+1+NgreN+SeBOkNrO11RkYoWwmXA4k5mTMeqRJvI7GVUtENubIVQYh7ifB1J
vI/j9Vw5/Wfn/N+7AuTxzzEEqjY+2OatpojnCUwnCA8hTtOg698GYzG4Iav89fX+/dmGkOXP45Qm
xs2aYni9bGn30gB8e2R8yWxnePf6CMdf+t1Kbszr2EDEvOwJL7iCBm6JekrGuEWwgw6Iyzzm5Mw1
zpmkmnfi/ACJ+vOEWmhTCy+KRQH+GPMFLKGiSoYoMhchhMbITgaLkCg/hKCy1Aj/LpvKjlHc0+Wi
E2ipgw83ViF0FcJ+DA+W5NcsnLE6VJVh2kwxv16aMeQoChr7OXBV+TS0paMzu/bYR26k/ljbU5W1
tep2gQ7tMYUNROcbsHRsTmYVoY/TiJrwPdDe0Z0da9BbdqR0hvRYJrATs7jXUk/mxisbF0LQjSaH
xsgY/gd1rDVv2jKKE1vwfslCuGj7UKBZK6Oep+8soC0RPkYiuq2CGFlzb67ZJSW6cdIlbEWQCOla
H4w/8q8kttolVyTq2iszLNXHAH7FJdVsiW8mAtBoEC6+l7KgrQiEg0aXgP1+ZlBZr6MhzOteVDsP
vMVq79Zd+M7TrKOYWbd+tUpmPc+MktwtrThAwC28+yFewUvTE/A9jgBPvTMS4PTc8UvaY1AjyqxC
Fyp43zo9PgaknK2E1JheAjKyFcpsYKUIrswK6KiFzK10u7rQXnPR2CskicUCsaxEhRBySh1Xsydm
e8s7j7b8lsupPwyiAVNc5aJzXo0Bdh5CFz1KWU2P1ANi4pkW0khqZcIl44yFnoL9yoXzGNrTBGK5
nsc8nZ2Q34YsItZFrQL50oVB83VmPbkch6jX6MqQIoeT0OVIJk4yRSYQxflBqBKNkIFueeqMS/yu
jVfsssPn5o1ohWiToHdjCDDSNnwEbQ5k0kfpI6c2eIT3STQ57SPEqgChMSv1ndzvueiT2q2stiBL
7T0yE06FF/PxgQnGnqDwGj4D3ctkoqvOiIdB2eEzCSbwLSNqWVTGJnep7kMon0M+ube6OuUshsPp
crd747dt+75ykalIVwgJ2wUfNNo6PEfZuxrd5cFBsIkcuFVZaE4GBjhH3/vwSCE49FYGhniJZ01Q
X6Y9nUpQecxYmKW29b2vBFwGoVE5hRCydN9q33KrjCrU4yGjLtDQ3QchUMS1k4QjIZfB2OkMYkJl
7jjlrJJ4RGkvZgieoJ7L1o/EBMOQ1pBrEKlbLurt0AdCJIFvLLazda/SOfbrvb/Mekj9mqj7ysGx
TnUZ46w3CvrLtegh3hzMS5BWDgvyseMVqgB6HQpgPdrdIoee3c6gbX6r6kU/jrbVQ1k97HAMcXKQ
XF08PNaQAGL3sq7RuiDBPfm5w1UbkqgZo7el7sVXy5Phc1xNjspQlgtegMUOaeoMYGpPp0FPD8yS
LgOnQ0Q+q0mqOg2kJ166ymcPtJMNoHy28VCiB7uYn0AGyDjJ4GgUQaEGf6ORL/5gFq13rjXqd+FI
e5nIsvIOKu7KPi8Dq3TSsnZvYhnn1dKHYELSGpLrVdDnrI2DBHie/qJqzPJOOW2FGgxrh6cIp4kn
dWuPQ+GCWn7H5xpt900Xex8nqZc6F1V3MSN5dBhUOTqpYs4AAZKl6QAdN2wplN9ELjqdnPUzsPq9
KoxkZs3dillXpVxnmcAmtG9KyNjAaKr+I2oUpr2w+9K+ptpbD9DVVVHi9VH33pcMG6+Jia+cYeUq
5+Ow82MLrNIarfQ3zoDbi40cigB69mEyBx1y4oSD3dUBjDwzLUWqTyhDi8n4Cr0lCyEvQWdDK7pt
Zvu5rRpklhFPBvwgyKI/D/BYxS7uYTtBI+JUbRr6VnNtSKdW4KrGEGlv1bNkFFG9L/sqVsls9f5H
m6j2aWpmGFswnUPwi7QD7ZOQc5xniSRYCRMOkwllETICZV/XASjVfFzD15/bEw96vHEclHG6aBmR
w11L5u6GigscAT5lHCRuZ5wjJFp+96LHG5+hN2QFlLDqEAugL9ijEi164GU6g7884flsYUdxOddr
G4WiGIZghAgUedeNLbmUzQzSWFPNZ9bp9/ENINY/+wlimmMxOI4o6qVHaU/Z801TWdcVlIuuWiuA
C2wc9NbpABs/le6ZpfNOze64pj8kwcXSLk6NpsaiLe3hPY8pJhSC/1cmVuOvjxRty3Xi2KyCJzBX
aLcem7Lzkoi3K+CUg8WvVDNKA7Fxyr+C/aZ73/nwDlAZnEZrz7oJ1QJ0i8PLsAzeyFU0y3TpBUO3
N3073/XtMj2OZAngPLtILmRl5Ndl4pW4f3ubg0sujayBwKTGZrx3wF1SJa0/qiBdlJzuaan5e0iO
tJBnHdCfemYvTp1Z7+dFGWZPB7of4fMrIyED4FWHpoRYVrd6Zfb6tTh1Zt2fh1h0KyGn2XVFyM24
n5XxiooZU7z+6xs8/d/uerwJoujqdmSNXFFAnLTJHcHtvU96CAYFlUl93sm3RyHy3er6XYJUDvTP
Sy+80CPcbdIBWMOdoMziQDsJ81GJruG47fyV0ff9FDl7y1VttjQgC2EBkN0wO3AMZ75eDH4sb+yR
+WeO54nTueVcGRcajUMsGXw2N12YBW4OgVtQW/TL4pnozCgntnuLpKyilVrV0POCTp5/VcllysYW
jvccwr18fUM2yf2/N4Rs9luINbQab2mgSQIlsnGuwdBAIU2YmM6JsggvD+pdzNwJgTayXnfkMMcr
NCAqt3w58wnH0/u7wGdzJqLeUmRC8qSwtOoOfWnM3iVQmnG4ovdDpUBXgVzjg3CERtTtBddsaIP7
deAD5AlxNEF31+5f/5ZTMdgmqBZjRcsAyIfCgsMMyU8bhWM7AKd800GUG3iQPCJmOsOIdmJ746PF
/cHEIVETcabwPOjYg3ELoaXSeZ2Ve2PZvXl9Pqe2d9tsuLB5Kqlam4LpmV3ZayDBjmPRjLn+tKOr
cXJZdUdPhsjDgBB035TDcnXUxsxf/4ITz8eWwCGqg7Hl8UCLwDD7lk1+eb3MPXu0BmuF5W5lRiuv
wtaLes/WyuxeH/Ybovs3hyraPO8mMqCW0j6YZBgbvjBvVsGOCsgx1tHcX2mQn0O2rNLlkExDOwN5
6csnhVQFahHaTPYe7X8ejDeREVja1qXNF2dGqygcV1Dj1J494wW0QGS5CmgGgphpMvkim+qd1aAP
O6nh/Fz73uy8ABrMAeBTeF2aOeoQ6PheCTfNF+fa6U6t8MbLEH7POriwdVHrxUVoWR/TxX2jcr3M
EhwTA050Erp95SfCLsWXWrKuOvNanDjCW+TlOnZChd5aFUSE7cewAo+FscYlQwNMfw7k8PtKByrU
P18TLQT8nAFjICEBHA0P+X3DIwspcuRHuRPKzI09SKP5/VdQUoEXcWHi7ZlTdDwtvztFGy8E6ZDY
mEFZe0prcSF78BX3VsOvEfWYh4XFyOmFkd6jBuGVSdm71YKE0NQCPdlMR+lJu4LNUsgRVZk3U3Ij
TFl62RgYXdBgbncWsi6F11KnTxe8g5+5HbePYKzr90TbtUott0VVaUBIOGbUN0uFTEVvbgcVknMK
NydM3i/dc2pGSavhaNDq8PMNX/tdDxXBK6+JQYhGOXsc6qY647OeWs/NawMlTa/v4p4W3F1fPE/d
r6sjESOym8aanL1Ev+Qnv4rOEUucMn/R5mmxQwYYQIw6ldD1lRNrfW93rY0B4zKJXNrvtKzJriH8
qVwj65Gg9TfRuKx3r5+fU9dj85xwp2z6dWG88CVZU1Z1UU5RVNy5bUPPVGVODLGlXB1Rd4mXSdQF
6nH6UFLXTqG10F02YbueueQnTki4MaVrLDjIR6yqUF7rJdU8TDlCDn7Vj05/WAaIkw+Obz3/R0u2
ZQcXBI3zhsRVgQBdpvFsh8CiEJLOix3lrw9xwnnbqvXUkVjAB43SaYuk3p2z9lYSC/RZKcXXfamm
c6fvm57Sb6zHtneTqCFYrBGWyylDccl646Uy7MrM6Xx/JyzPutax5BfS1rcOgom7KGzbPHK6/r0W
rvPUzS1kMmrnRcAnTkTnQI1c2e+qGQpyUwLOtL5o6gFd9RX/sFIKITDIOh0zEZBXsKwlMbriO2sE
9XcHDkbVt0E+AYyD5NLEb40TPDNYN6QRKAA/gUWKqau8xI4A4dQdXM0lrNt7ge3NS3D85RGb+SXX
ckyldMNsDctPkaLDLkKgf+agnbqu4cbcqqbvAGdw4Q7EPXIqTHQsgVJJmIZNF2ZDg9JBDdLdYrRm
0P8NjfWxkoNOvbaxi9fPxqmzfvRRf/DJuilsyeo5VSHbqPrkRqt4u7pDk7radtLJ4sh9jJ0/vbw+
2qYX8G/ve9tgEg2T1YFBsyoaFdnXUSi73CvFWvRyHA/z4tZ7FUoX/oZ0Mz8CvyNdkHdt3clPShqi
Q3/pHkhtEfglHL0VwWjv/Hnxc9n666cQ9ZZjnZBlgdu4GeLGNpkMBCpf//hTS7WxrWQi0orAiV5E
yyJzzxV2AkNkbtY2+KAop/drgyzS62OdPBkbS2pMxRn6eavCbRE8+h50ye1Gmc/RZKZLOtHpYgq5
vKybGmw/HA0Wa81kNlB6brbHI/ibuxxsnHXGCaWWrTBbZYWZoSOEemhlp2fmd8LJCTY2dpAjgRw9
nIHKqZAidx1aQFJ0zKMVrzBZluiyB09K7rYrYNhgZ0kc6POd8bBOPCFb3iLbWWk/9ciK2EEDXINe
RGZzRrNZuOOZ+Z0wuduOWmT2mL8aqy4iY9xHr3SXa1tCMDdexZQi2D+X1Ntgxf++UMFxjj/c39gI
YIrCqC44BDcT6LOYe29e28t5VCpzu9Ldx0Fj74468NnKFnovXG3lNKTIIIU9Q6kI9ZNELpbJpyry
LgyIt0HaFJb/4VpvLBy0zT1lYjzXzSjYfeki5+6sboOyVOC8f/0sndrOjQmjJu7AO6JpoWpO9srS
U1rbcXDraz84k5g4nsrfXYaNGyfnxl4ij2IIyeRFNDsA41ic7NygJXu/p27KK0fnqMudoyk9NamN
sbHQrbz2sYKMOEoSabi4/AJHVqZ+2J9rNtm0k30/Oxsb40FTc/IbglA1sup3yHO3+wmirXfNeOyn
qiwvM0M3vcW4wwGV9rpwl3pIgyped2MkdLb4Ds+DaAGBEVmazBehTpGuUZA6XM5lY09cJH9jhjQZ
1IwCHEU2NkDKfA54alhkdl2ISlpE12H/+iE6Nc7GHpXhYLlRBfs9OiZARb01l2tH0CWFuDqtW9Oc
efJP7OuWYI60AkCxIaBIN+r1gKCJJVZJrHw80ha/PpUTlnvbxNOh4qqcFQiFaZpBrq6If60GYfLX
f/3UBI7//x8MjhNOi8CpF8UYoiHER+d5Xrp4IWKD0v1/NsTGZvChU55uAGJiAvR/4MqMbmS/3kKI
bD7zvJ6axMZkVMSgNdM0mERN4tued8CZdeN6N03tuV04daA2JsOq6QqqKtIW1VCq92UJdv9+4c4h
tEFSDjyoOry+WCe8kq06Iz59XDT3WAGw5dtQ9jcVk2HidFaTTX2Z2NA+OHOuTi3axlysIR6W2SCM
8AUS2K6ga8KiwUFRoiZnhjgF0vgGOvvhdKnKFSruJ1YwBjDfbC3lhb1QK2WTcPfzLFU6HOtiLqoV
YGY7dn6CqOtibOMob6L4rF9+YvO+MeT98BlxHSAtIBBG1x1kapOZxEqmx37fT+XQgbbdNWw8TG6p
CVAc+qmVnfMp0LLv0kn73rMy1nxBODqjfI6YA/i4BmFEXDmox7y+6xuuvr9t9xab31k0QHgP4K6n
h4Sz1X5rfA18BFt27sjHXC1IbAN/CGRv2MWp9AxJUavXO1LpOfEbCB4Av2VuaINtnBtfoKQeDR90
5cR7Fbh1MrXlkgOAuWYtOLZyVjFIy4A2fpzl1TC1MunQ7pRoH4JdKMleTaYKP4R1PO3byuM7XY2X
2EGwACiLZD6t3JvFlpkDAdPXF+DEi/ytjPbDDjX9wNzewUEBxsI9MGdBnEIYwLf2iGBxdb9aa4/Y
fRzJf2a4t0pLmjsWWUq/KgJAIyCNXYNr0jNq5+jlXN5hQ6L1fVM3hk8Ddlt79cqLEaJzGUh6za6v
8OKhNaN6LkdUeDq2zkC8DmveibL6qEPUrNhiMxTtVnPRuGWTlPFY7ddZAR8pSXldVpru2sYAKVmR
u85vmnuuuucxIHT3+lacuiwbYxpXy+qvBF9dxn10D845pBdgHVKXrIB1jZF/xmifsHRbUlhe2S2v
Qjfa18TcgXqs23MidYIu+TLBKu1XNH2fuV7QN/y9x3dsCvjxmQM2t+YxKOeKeSU2IO66iy/BSWt3
SQOPe80WW1f7IG5Ckval1V47tJs06mGoDedeQGmGXAEwXlAbR0xB4VY5SbT0cJ9AVCSSMfCg5+7i
2XEDazeNVYXUo8BFSq2qmT9hu7womSBKvlc8lgeXIghMWtTvv9RTOc5oUhrHu2Cwplukh723jecs
d3oIgy/1IGoHvLhTI1M0q4TXM4AdNCFoI65TcFuXt0c6vg7caGR+UwGsMGVVH3Z6Z1XPwB2ILm1N
6d4I5VCAqVqO0p67thdgPukZZMQUmEcDD0nfyNjoSaAobi65Q3mFHpw4agpwlKJmaUUW6OQJOpaj
vJSefSTPjtuXEFm7bIkCK8ro4smP42TTpxhE7XZqDSNBmc8ObINPW8snG9fqfWe3b1RYzxeBQfVX
OuS2r8DkFq/GhXDOCLbBdAKVPgp2MnKvulnYdtLYtT8lJZFAuGB+9ItuGnBdsqoM0tDTpc6AOht3
4dDVT240SlRdSwZwZkDbps494TuPgRrci6YWQ17XsRz2diuQl4KkrscSPkNvJY37cig8C9OhM1p0
0xh+Sn3XwvQ7qSg181LgLJaXzu7V9AZY2eENi9gE8ElMmvKIGiPPQykbL10D0hSV7XtdJpwQGs9A
GbQWkt7VON8oYjVfRD8Gj41ByiGxQh6V0Gjz2fuYURuEwG7NP8y0DqJ0meOlzPQ6x+hKVAtLp7Xq
PzNtYBdX3qwd8KlmOjgL83RiA5+SAuUzuDtg3tDZ3axuiOIUcC1NggM5PxrH6aoL6kzxQ++W9KsF
LCHdC9m2UNloZVksSjAwhY4CQBffANiU+LPHACACMw2IWiul/X3DzfwO4aUAKFDTge0QfgYrMOGt
v+z5jF5uyIh7bg7uMN9Pgzqi13NIVwdh+Wzfz1W9RmkXqjihLqkfKoh/0evYEWiIsfvF9g7QWLEd
yGxWjci7FgIdEGS2xGeq/HBIF63IpzkiuzIGZiIFp4K5i8G2yKGkQaL9BEEvL63osWU5lBMkRZ1G
Xs1Nb/gOKczho5lo9STtFW1lU8OOKcsaSg2htMnFhCp1lw4gPM/7uW6AdaKOO6Ue0lr3Oqr6uIAv
j4JyPFpRk+uxx4biqfY/E1brB6uU7ZLgVkQXzHWWJeVC2DJBfzG7DbtAP5Z6mC5RXgIhhhuPAUtR
pCVvKyotDoQ1al8oaJKRvUFZodsLZgXPU2j6DGcBjfK6bNGrrvhAH7QoIbujAw4PjbULloRIWeVU
iQ64+AEok50CV12FJ7rsr6t5oXznWY28B72nDdFdJLmCdOUETd5jPGqUddDcAsXmeg2ATtIzf2cN
C9CVSNW1DwDBW36y8Dr+HDsd0go89IcVzSlHxBsoS4PbFUqFc9bxKWwyFqlyD/TpWOcWKYN1NyBz
fNO0C5+SBRaEJpysDkxNP1noJ2ok8Jm6MaDI9azeyRoPfSJ5t8Zq59tl/w5NUgD4T3Z0xb2Zx7ua
tOrLkeGTgLE0WneGEigVzM4MAI3vg8Vh9d0mTlyG00DUhKKIp+bryZcxJA3KPk7dpayKsZTMvdB6
7X2wpc7A4fb12HwhZJrRfjs7eieRYf5I/NGG6eLKYIWGaYoPng/EYdLKADPA8Z0ul5VXEGN21uDW
hvZAlZBRzYcWIsc0iQkN7nHrB2ByazKwtMVJNpmp4jntVqHHfYWSzecgmK7jdnhf2SEdMwcCBpeL
a1UvLf4eJwHwuCR0BL31QY7wXNYVmmMm1vdjwkI3OIAo24l2Xg07lZOVAtgg7CC6/7/sndlu3Fi2
pl+l0ddNg8PmJnnZJCNCoXmWrBtCsmzO88zX6kfoF+uP4axMWU5byAIODhooIFEoQJY4773Wv/6h
mto03pbqCnFPmSVcWVM9uVHVDwF1bceQqC3S2XecJGTOSrQtUTO1RXbXPOrZUZcHF3VsWBe5MWi3
cckQf0mRjLq1XklexSRzkHyA9AWwGQtxmsHU4kWvxuByUjNTuKKrtM9W6fTlxmwh78FOrC/aQO/O
pni+gwG8DstxE71V0kVJICpH7Ws2yXL2WqiSJSz/NH/KnIyTK+N01rwkEM0xcHK+eBqvrD9XJUkf
U2yriq93GCjA8Ryvo8SZnsJStPPO7gxF38jUbDBfqWOyppMhc2aXLV2F31SG6J+5Be7gZMXLFDfD
7VIW+XllZB0x6Wq4VG5RjHXsTwS6DJ7kxTlSyxZP3TItcaZVrSnqiR3oY2NXIUH8EvHtfqYwaHQ3
Z25bQVxtAyi8Q9gs69iT0bnqBE7HhN0K9qIvQHYhSvSn0EVMF2qksWNUorhQQIncaCoMGEy9vf5f
zsCLQdVg74YiyR9gE3FqpKBVD7+v8d5ZHvxZmupr8fem3lahCUsFiHE3aONtiKm9Nw8Rcpt0NDw9
VAdfH8x4gzdb7OqsIvusHtWTsR7tTSXSwjfaTNmm6vD8+9P5RfX/XsE9LXqVV8Moya8pWSbDQW6b
pWjPnTgqd1BXMzJF434bsql+cMRfFLnvIxdY5rtU6ilSDiVJ73WUTL6RT+yRfGB7pvXTvzfePAxO
3txnrRxVQ9dHa2d2othEmZ6dUQsNfqXH6dXvb94v+vhD9/HmEAuS7rSpLHu3LDPQkCMvsmmG5Bws
H5GsfnWE98VzkmuGwmRrR2TjXZcYxmWSaQVcpln9APX41eN4h0XUeZEx0KMbs+Ja34x2m5+UU6nh
G+CUO623pw8agV/0HAd3sTf3KmgM0VYRBmhhGj3SYe8VbYRtnkevdVzO+1R21gfkqAMC+DcY83tX
UYnAX0WVER0FPZrSuszCS8tphgvGYNJdujW4Tfbwk9ukOEMlZ3hlE2obPYomX6sb5YjqnJZvbNhk
4y49HTCuu0/y0UCGZIw+odDWxg7ha4pSmf2wxwMcWrzc6FksLw3c2LaxxSRYgppDpyms/agkjdfN
It8MgxVta62ufYIgsotw0eKdYVXpWYCXNVk883g6KNW0ieB/7vOMFIsxi9kGCkFO2JjkmxSxgm/1
aIhpnTpoT+1Hgbu/mpMd5iJvHlAdZgn8nkzZ1bJo9xqF0Ya+OfLRWba+CETiF/aMFjhNleM27tTr
SCOhPbPxNP/916Stbe7fPbd3K2OQZCb7ZRHszMAMECqUQ3jODNNo3AY9zQ7Pi1r3SW13sIsSbfss
Aw0ndXsaX0dbm3EOCZKZGJzC+WDi8gu1ufHeDodhU9pbOfOQSYTqZoRA6OVDOm6/a5WXzrpsDPll
smvjNJuFeeTEjC70WBV+RTlxaWjOdA6XjIcfCOcmU5b08+9v1S966sPe8uZZGVGIdaQyRkdNVmu7
IlaqK2hwH7mD/WJJ+Mkzyx56rSn1YKc203A6Q4b2KHLHLbGoSOTQffwjY5a/dsJ3E4mDQ2KvSmcH
GwpHwVj7IsasvXAo4/ek9wlIPTRdQ9o7/+aWsG6Cb24bXcSE1xcHpDXD8QKR2Tfwfbm3svjL7x/M
L0SmxsFj6M0hRlW0kTBNZ2cNTAMLw1D9Mo/SrYy19qWTFjz+bsh4P9rmKIYS6HdZOb0cDv6PjC/O
4i9N2Zbffu92cVF9LW665uvX7uy5+v/A2wJjqjfPYfXO+MHcYtfPzwVlyHefjNUM4/AL/3K1kJ/w
gdNwZ8YdmaHoOkp+42pB8IxGlrpuEiy7zuj/cLWwP9FTkYWBdZxKCI2z0qT+MLXQPvELOnZVGs5y
Jv/I/ieeFjhN/bDumZLsa7oH25A2mTH4brzb7LF8tmWKaZwXkQOruTFgJQFtaSkqr5nIoHBxLVie
hkUTdzAYNYg9tpNgU7nUEcqYqRtuxnia4F9rqfHURnZ8qer0Xm4dFcrtnC7G67hUju63YXFc055d
M8tGgNQp0zi4JT3oiVFpcDFCYwivywAHak8plvSq7zvzFB2hhSXk1Jj3UxrTUldLUY4QnavR9Cwx
iwwGoIbjZLuE6s0Yqg7gPmjRIw1/d04nGht+OwYYO0GF4IqsIG0fseYJRsadBkJfHZrWcyP68Kqu
ggEibG+kX8M2WiJ4M6EBtj6lTb9Jxs50lYblv1GjicjSZmXNmhLvjZ1SFNZJrQcm6lCUiKFfZblk
siE42EbTS1vz5aiFn7s27M+GDu9UMF5nFu4Q5vNVRNsndqBk7TH5dAqtaT4oFySiiGzbWh3yZB1c
b3BTiwbUzXsUf36BWC5Yn0tu7qtF1Y/CEEuLcyAXsQClTtZnzeyC0BOgGYoftKkD3RThEk2dNSQm
935EPIsIJQYDqpsW1g72q0eVtFJzb4zmDVOp4FpJRNjvaFl624Weq10reRRmfm3Z1png/EIf1avZ
eyEZ6ndhg+DEReNi71WZB5h5WjVOZpECO95VRKQnHveQfifDbvlFNpMReZU0uxdtgr+O2RgU7iNd
zc0bs4tn+molG27HNLOw6aXTA0fv6wDFYUJ335vHcZEu+NuSFgH/w6nOhnxkIpJ1I+/xpFjaNxu2
Wu4GAG+F29da23K3syB11dFREhcJpKgRtjVy9q0BzahXzgps717Mr0Zbll+HRarfpnJRL2QzM6QO
Ch3j+07FBsarRlhsmxQcCqsEoXQ8snqOXyI5dqPbgOMjI7Pb4WmYgurJKsoIJwnkIsh3ZrEwzpG5
cBdzPFvUSYk3altAzRntBJ2ZvjTNUzLaNk59JBPqpT7EW02kndgAV8ljs6MMAbsNrMVdVsvqDdIX
On6pl1XzMitBdh4sToaGJLLafR+HFjdyyHKxgRZimjtLH7KFkWKvL77emidaYuTBJqyq6laouWF7
RRwhwk10WRfeFA8FXWKIQGlXNslw1ThznuzJDXZmTxZg1p6tLPZLVSwY3TQCEM11Bq2U55OiAzfF
jDougBwIBkTOmL12mt02J41jRaeVRMHhCnWa1J0mqzneYEujCq9aeBY002X1DdA2+prqWfCICm15
VkoevcecWn4uMrSmXqeK6nMWKXAhyzAZFF8dZ1VxVWTNiVsvTpxj3xFNtzZ9bQK8ow/nQ4WU06X6
7Z/IeTCexxRJqU/FnnSEqBbpRbEsyrPVm6bhT4RyvnbVhDNBKKf2FvWqjVcuyx+pE0kz3CT4Ol7x
jhk4hLR6qnoNqZrFJlMmwEt7dqDaT6hB720a2QKGKy+u2+DlHm57K8rDTVHqVX/SicrRjnu1Gqfz
QcSTBUhn2bEXTEPfHcvS4XaIuoHPl5taFHm9Dl0fP6GlIY2njlIjgiZZS5X08yRhkQv6vJx8IbT+
ZFTVMj03qzYm4Sdq1dgfOjhGZ8kYheICOaj6oiRkPrpBFgX2LssWqXtLrK7sOywRp4vatEv0Qkal
pqclot0Cb4zKvOwzZe6uygVs1RNtEQc+iS3CuhaaEjHJjUjGOlbqmMFv0+emDPD3k1qvu2KoSXZx
rZy6EQBNi9tNS1zwnbWMsvFnyFaKVwhrxAw8VHi/o8jAIUO3w7m5J3S4y76mGS4s7potPW4lz3V1
KbfteZdSHLJKzJl4sKPcvmx5F1vX0fl9P5907SUkaOmFuUmCqDOowPZSIx5VULi8ux25NwsK3LrA
tK5urQmKeywnv52j6NzEwvW4xRzkMU7yoPfk4hD8jd2UtgvsYSD8d7YVRkJjWX0Ju3D5YrZpc1HW
afJU1VDgokhqDwEf9BeC9qLFGztnwu5dzlbjo/KyXq1x7O8MMyyhIuIc15GfxPgB+VCAsXKlYqyN
F0pgt2i4hf1gDJNTnkgKSoZDS067WHdNS7hiveTsEiw5/bhEhhvIktUGM3Rj8RHmlhBB8QVc2C8l
qBMUyBtdFmI+GtvKvC/HMQNEn/r5Tq8y3r0hzcIQgDlkDmOMI7FRcQeksSW0BoY2qAA3sIYkXB9r
cTjRcS4BRtHawJDLTaOJtHhEKv29enAZUPDeDFxT62OMohdbgzrBnOEutsbW9mbLQb7SGY7asV0k
HDVxgvR0cXKuh/VYbhQzJNRMxKX+pPfwtNySBWVg+0+zYZvkjvkkQzP/ZoWg3Mx0ZdVslR6/hqIs
p3tTT0ysHwJVvsBJ6G4N3dDZQcVE7numtw67ONrHL1apOPuhc9pXO57TS6fuSxYMMcCja8zWIdgx
MrOruYiTctqx2zqFelLkVXDfJ0ENlBl2NQRIxuTfUlhH3wY1dL5polJZnXJxjjSNFGrIru2FWSDt
Ry1WnjFB6B4Lu6bPRYBf3satWafuguAIKjMpEPsYgYV1ZCsDvV/BQPg06wyQuYZg2W5jqXAAfW3J
uqMgsIx+AyEvNzzSt5XC7SJDfZXjtMw+40rMXzBXCRrfSMJsr06DQ95Aouu3ttGLW9jKIRw4FAcJ
yo8kYI4XVtRcU2Lfdm1QSC920gaNalUwMDGQhD+qhRweHbXojHU6h3ctEhcjRrtuLufg9fhltH3f
7uEnEkAWV1ly3mMWP5zneQLuYiZ5eMeOoqb7xEm1e8uq9dEzJhJ5o1YC7E8wVoU/R7Yebgyrn42t
PhU4CBVFI+86g0HLbqFyemysKJt8w4iIhkjU6hIrD8x9B1Who5vCNDtlUY+eYU4Nr3mfhq9Us/NL
hpPFk72k0B6YX/Do8OXCmALYRC88vnkLsVVVtXzmMuguYyuI7oDV7cALe8oxd2RmqnqBkqa3Y0Io
G7C6Jj/PfbKcFGFs1lvTGB3nuLKwFXCbMei0fRsHZH4yv9Lu63woL+EtlfkRRmPTK/aWUesbyJxO
tACPeb8RhTYw5esB4KOgtvaYqgy6S4CxdjwuS5KBwSaSTNMQdBw8GrFXG7UWw9OuTdk0dUZiSOar
YGcbA2vjQvLDZlFNk1CyinEfAZeT9kiNkJOMXlIk+nbttA9RJwG+2wCKvVuRGmm5becw4IIsqSRH
ToBplqeIQLf8olmc67lYZma3tjXeiqSOHkrDqSpPyYugwcJHjx4KZR6/2laCo1yRUjq5hWbCskkh
vJykIo+ueoZ8NaKM0brNqwSJAHt8eB4zolrl0bhgek4xoT5XADVRNFaRc75YWmxsEj6zwuiVR6NQ
LOMoIWlK88p+LI6VMa1JajFnc59iJHaXMDphgW1m/kBptsEFU0rOYSwCJicD6VS6C6RmwMvoI8YE
/2mDu/nQ1a7i5197PN70LD/P+Q998Pob/+qDjU+OraoYk9uOrtoEEP7ZB5v2J9XSWB543fFLPzS7
f/TBEm9HFctHG/TC1lRzRVv/7INtzIGwCcAU0rR0U/snbTDj2PdtsDQ1aehkTBh4pervk3ZCXW9k
okkbu5dYo+HRFwu3Oj1BbJpl0o62tpZVTHjVAI4FSsWHXBbTiRkGo45LWZIERyLRwntYJ+yYbdwW
i5uKLNU9jSHrFveV9f+uhfUmocPZJkOUIwcfGasUTa3FFHhj8pQoC4KNnKE+QXdWC8dbWLk6+cFo
5iczKRnPYuppBk1K8d41Fivq3VRvSstnCqXr6wx7pUImuIK4RdxXF/hqqKU3V4zLNuxfza7oV2uN
Mm7DhDofQogPPDTAaVdyi3AquxEvVDa4yYzlgktkL8nf2IetBSloUOeMwhsFdnrFcG/BsDA0CT62
7TZzXKNMcAkHZmAOCLvK+kIbE90XyjguW7Xp8snTosm5EuEUfBN9H94F5tjeNUbJ5SCfMh6aPoyu
ieOdMEHp+nzTGzoF0cAmyJQ5DYqLpIDzCWdhaHJ0RXmEyGWKA3tfhdb0DHkseUCmJJ/iuKh6b0ii
SXqKI6vaL7Uk7n0wiKH0U4OsIQ3N55mzjPolKH1wPeqT9VDSo6wSnjS7pdCJcl9t4/6WHWfdPXXD
Pq+jkEbN6GznMc7UAftenZBkJxzyXVWp6B+KXLLWMhSkyCn1/rgZMkoilOGK5gfY7Uwsx4DJZ7ib
2IsX47xUea0TCsXFj6m5sbW2JgFBGYrnILH19lRPVuVGmNGfsV464luCOJpA6KmwDb/mWu1NYoml
89cVlT62xaXE7ZdGTNvZDIsrQwtWDvGAkSDmEybV6jBC98TXxEo926jir2pYxo8ZhVeym+c4Z9OQ
odJ5WBp3DqPvLOnpDopSum07YGu6GIKlW80KGWyFZbaJGzRaH/hFqzYhJdBiUvLi7mOzB2vsv4XW
K/ExTrLTt9wWk7KvFIKJ3QQRRX4VZlUFdUpmztVcNx2tNDCV3wuleZwydGHHmsjUZC+DJrjphr4M
GAdM6qTf2QLmywvuhDI5mfVluKG2HuyHAo93eE0x01aYnowzjhiqBDfYM4Wd1ytAJq6Kbw0pAFmd
VdeKxIuEskehDPOYvS7jUWTq4fkQQFh3ieIKcRBqMyxgCrrk5HTUx/FMK3Wr9+msImbdYcd4W+9L
OPROFS7dZYCLkMTAUMcAIFFbeFCw/SdrdmUZidSL2yQptl2dACcUc6L1x0NoGuWRqkCScdO8EBMs
FjOkjknD4bQtsUcFazBJS1HQ2BTItdc+c5EtPecwm8MV2tz+JnHUNNqszirdfmyy9rY9dK1d3jmv
xSiF4VNqKc/41qQXTqzS65aUwAo3kxZYQGt6Gr/3xVM4ngMQ0C1Pa+NcHXpotcYhCFKFtSiUB2uf
HU0lPXel19XnxtCWGkORVn5Gi0t/Xpvm/MzIM3hUdSP8isqy/MbAvzfcKjEXAf9m7fXLjiEp854V
A2hXOADnyaY5sY0gfTVVo+DuHaADPQFFmEKZy/P6gC6UB6QBcpr9Yh7wByO07BljzyxL9iEl7VXt
SCSRTqKhmYXFB4qRHxCNsmt0m8BSgI5qYoC6yYVxknajtvgMx8jXZQoPPtIuMWk33QE3mVcIxTmg
KVCG83PzgLGgsQBvmQ/YixPaVudGlhXkm1qk1vGY9o0F6awc8LsGv4kPSI62gjrUG/xbWzS14s0H
3GcGAcLSCywoaaEpTN8RIhvuh9evwBG8Qfq5spgIsVmYiLhE/cYvweD0eNIlJthTecChJjsHk3IO
+NSc1HO9s5sGYkxTJvWDfsCyZLG8Fiu+hRx2XXMOsNd8gMDUqQUO6w/QWD/EwGTOATIDjoO6n8Wt
9s0cTbiH/QFgC3hcVx0OXU9xFsx0nsZxZhU2mcQp2GyU5PN2nCdJaYrM7VYckLy+leJGP+B76gHr
6/ACfol7qWNQtoKB8QEXDA4YoRMz1HYxl+PbXA444hzX9l4fAg28FBHs/XDAHI0D/sgQ3DqjoAWV
HJuctlZhNOIGB9wS14L8UQZc3x5HOgfh/dxFO7yfVszzgH92BywUQUR0q+Cg8DBg1wMSVFAGYJMA
F/pKJL3qKvlcXYcFthr4LWkRvJFBmmueCBmrCGdgWP2ngsSF/Ptc5LcF5HNePv+P/51/beIvPw1U
/qwjKcE+acJg6vd9MLLOM/6YpzAX+bRWlpbQpWVaRGr8OU9RNH4kLHuNG1Rthiqrv8YfhaSiCaYt
NmFcJKBKUsEd+U9KyR/nlwRUkgygq4xtORK82vfM/qYjoFuYg3WDe6NOQjzdoDnOGJtlDBiDpGv3
b24SBcgclsVbR+3DYPSvwTXXKXHdx/tcN9bKVb533eGld+p8KYdbrF6wVYqHLgMq0CL7GDeQ3rdH
oZ+CL4RbFSuPo9IRIXaglBm+JsLoOAmGzp16ksFcwx7E3oiN+SsV1GcM5EJ2Qk0T142YsydjDlvQ
hCF7wEZ0yjZGm8f7mV7reRJwuz1YZtNxgceThdWRjdy1XiBYTnX++ffX++P0+fvl4pJqCoeeAKjt
3bwKT/88mPOhu41E1wAJT/EuKOePQiZ+JIysR2EqxzJD0imjNrH2HW+Htk6nZo3RyfyWFHIGScgv
9+RuUchZHUuTCKvypB9Dffv7a9PedSGHw9Lk6Cox9aphv3efMdg8GBZP+W1TG3i0x73FUMNpfATE
q9WonvplOKae7KLTwpq+zLKdbn9/Cu/EC9+vXDIGVAFS14aIj+jtlat4/DVCz/Nboy7087Bu4t1k
Uw82Zn5eWlwy+pBxUyk2UZzqcqVGbb93Rl48NU3TTdqS4dKlClGlGEh+TgX9k1LpGJKATx/rwzfR
5NV2Zk88y5pZP/r9yf9IWDJpHi2b98KmzaRp5CP88dzDpTcMBJHKTaI+SD30SuVYT/9ZSs73gzDH
5QAmB/vpAx+Q8OMdnyo3+A3sZPy1y6sdX/1uSu4PV/Ofifr/1Hnvf40kfE+LcL+yZb8+t28BhfX3
/sATpPjEWMFgubMFEhFosH/uA/wIS12m7kANVP3a+qM/8ARD/2SQB8H2oCJt1A9bxB/bAD/SyXfg
BbKhP7KH/KOsiIPvx5tVmcG9ha2llBotL3ZK71l6dZ8rEtyt2U5aukePBn+0d8cACwTwAX30J/Oa
rGV/SOfz0MbaY+h2nJSLZzNGvNpZYqW7lZJdz/fDgsMsAYPFhFoNclbetUdBa/u2ohxXlD6O8Sq6
J8cCPq37IzsKH+AH3vXkJgW13IZoYLRG9YrRs5JyiyciHX/swXd1wwSrjS56CEWLeUbjLxDLqeFw
asgQKxgIk4xTkFrM8hs50nPL0XNi4D+cg2GJFsktwMwjuQrXSxTtxljZpE53Is2dAR7ZoTTo+Tva
2Phv3oW/2e/e7a8/3dj3ciVV4nkRtA2tVHkM398d5aXok81Qmx+sxu92mp+OtP78DaumwskOD0ke
oaPjwPx50D5gIB2UvD++IxC9VbmyQ4TkhXx3gNpSsG1OxoZUhDNaMy+3b5YUy8DAk8JNcU7RS8+p
QFXq9LyKTowy36ZYmSTJRYfLAqDKxsB2pMmi41YxfTk89EaLn9P9xIsTQaxtO5RV/H7Sld76t7p6
PnXMldUeupZxpcyYBzHsSECHGUtsoFtv0Mczggg3CGBcJPJHuIG5Bgzq0jyusZT7/aN8x0ZmkApd
3iH1jW8EWon+Eyt5ZUnTvTfbRmIEU7LTfMEgE1z2oS8HSvZ1cgoENq1mmW7BTUEht0XEt/n9efz8
Sv14Gu82+1yVhsSAtNkyf3Kl47izgXcx1AN23A/eqXc71E9XvLJx3rxTZSUGJwonlgWGczrOrQGF
FzOjD65oXRjfsBn/dWclmxTBTGsp+uNxnKiBspFyZ1v9NqrMfaIGbjYiVmezUqKHxjmV2uJ14rhR
++tFOS/LYdMuD7oTewsTu6JS3TLYBAEdZ/u9v/khIOltwQp16ben9m6TFm0/DW3SN1vVMiEdkcUc
YdxOp1XUIaFlaE6lslEgA/07D/mvO/KurnGUaQ6qgYcM8uCbxEESzuW11UBe7EcZ1z8vHOv79Neh
3i1RBfpB+CocaoZ9gsjKDfOn31/MR0d4t3JEfaNivcwRxvmpsW7b/oOl6e+/CKyrTK7CcN77n0hq
0yqxWGR77aKbv0AbwnfRdJ2PItX+9nNYs55gukn23HefQ2wxEc9bjsMsFPbIrmJwvNx8cK8OJhM/
rbM4GVgovFFsvicZt2aoqmrOG5c3KSvcuEWv40YxuMKiQi1W4RgHyBIXF5RjG8uT1lTh16DusYz7
KcxZQ61vuhlfoBZEFYZkrlemu6HrW9zdm5VDugqB4tFLgwEjTvM0n+4SLNZFVmwjLSVvPLpAmOUz
itxklblTq9ewG7dqn2F8vZx31he1flWQsqVWdaxU6rEWnZPc4OKR6Jrd6EFyG5eNYry24k7DKajZ
Y1NPk5X6EF32sHT8wuLrrvlqcFYi3GobLsF2zPF+X6p9gEYtUi0fW02/We5rRTs20F1nan/UjSt0
vcGK/FwvvpKCqJUvcWN9M8VwT6rCDeHp15216/RzKH5XfWZ9S3rHj5TRG5DJBol6g5yVCBGy3Lhx
bWThuUGvAjc77h1X5OoGRTHkt8sGny9lfGpSSHTC2AEp7cpqcSu889PwHILbhlfkMu/S87TVT9P6
FUcEdzmyrrr6y+pxxt64XgIUtm0AC25WrvvyuZBfwuWpFw9N6rA5PSMBvQwwMZRzD7rpYIyNWJFB
YDkmxCE4G4Cp7dhC4JjsE5wnd2N0N9b1tk7L45WcmxO+gLuNuiRnyQztuCtP19cFh9w6xjJeTXY4
Kl/zeHx4MV7PTpEfnEZIL4j0V7ufsC0PbsYpzLxYtVo31NJTeBNnAPXSVQBXjWG8qerxqLfa3VTf
BBH5J/NJrrd+Vcebnkm4rsqTHH2ZUFKqrSPYcPidsz1AZ0mmxrVK04NJikiwQb+s8G68KHnCuJx1
XMF2/HXiH8WYOTbF7Nsv6E83Mhw3saPt607srfCEwYxrWtGePAEDNaw2qlvueRFSh3ZnQv1eEWTS
SxSSfMLEa9LK02OUVJVBCHjud4Nzmw8XrYkgQaIQJuybsq/rX/Ro0yQNnJNztMijeqkKOPJgnUkb
XZf5sDUMAR8h9xVjeEQuyu4n3BJoc0lzv+wJBg+LrZ4g/O1xNwz0MyIisE9D31pm540lnlM1eYrF
clHI8hyfqet2tE9zSllVfNGC8NgysfenCO36L71wwPCae0RMNOt3A8SKMqq8sHzp5q8jxk1qhRx8
wnjAgjjXkc7WtEA1aHUgNGW02tFlT9Rrm7xqgXCNjv1Q00guRvmMj08X7sQIfXqoIK5RSTsxbDec
dlPm2LDiYF0kmrLJouW0yrAB0LuTvC69SK/OprB4qvhrva5vbLLRdYUzcBONtNewI0qp5T6MGxt5
qJQ43SqRPyf3Gab1UZ0f9UrOC2lu0+qJ/MnLoDc20ZqYNc5+E1Ze1yVntn0zEiUZqKanqAhkIYhC
+tu0CrG1FJN668kwu2pgjMI58uLZ2KfhtImbYptJxTPV4N4QzRFGzTjB4GeNiK6INjlwvainU0Dh
i0wB4YWoZCLdgobLa5kDkMPUUub8aCmhAGaLt15hancYmUy7QX8aVueJ4gY3wJSHU43nbVlcxuBG
UZE/oa+9irvmGPrHqb6q/8JxNymnCjy0Gilyuzwl4B0GT8Fkue7mZjOYZEwwDqrKrcaBtKrainzc
iyDbkq1xZAT9foodPuFhK3pnM7Rk+5TOxlYvKTR9HJnoFZAKK7oHk/EoVPwlHE8Nu96QLbgL0nV6
FT44LFBK2p3m+jd1ckjNvoyc/gS1nKdIWM7hqRmHVwxKzo36iYnRddNP+2E4q2zoHLPDqJJUPb3Y
rgmkarEvdGJts3RnsNyNyXQOCe2+gayUaFhxyOFCs/KzZU3FQzMUoMCD4LeP25smHD6ARt65RFER
0tRa/Meoj0k6saA/VoTKvBwCqZutGZdIl+kCsAgwmQeUtuOqerbNC1pCPfEnqMlKn/pSdTbCjk7S
QT2bqJUae7hUovt0tD44tZ8Kwndn9q78thiZZxRkqPpzAsmb4EKF1qsni2u29xnP0mnzLcxX//dl
wU+lx7ujvis9VpelZm5XxtgEE0Tcw7fZoSv+qNhda70fao/1MJoAScPoSJJG+eNtZ4qk2aqecnEW
YRG9PDIVqu2+u+zVZlPipVBOzkYbx4u1AEALtZnhJDlLfzLU9mPIo8iMDdM2nBJSz+pPdKT/JgLu
tUePRtMVvFdIvu5EbdA0wjo3Z9/gr9bqqxnB9J7lfpT33XUX33aa4U5O6KWt5hrahnAZWsIBnXLQ
oN6HGl1CVxePVbAxBNVJ2G56BsoVbMs5YjYm53MQ0UuBINs2vuIZcRkp7eX6zUltuDfD/JFQJd9c
wsusdTaZk58F5Gw44XgPC3JjO+NVW+lPYz57VnQjQyh+UzNt83m5aRXVj4b+CLPh+3mUj2S4XC+0
JugIcMjXvYxurLKSbxPWwn2PGCiHhlCmfguVKWYjgdHmzZHxUXP6wZM7tFhvWjWWwKCZgYF5Lc9V
1sSouRHKdoVx7MU+HbjHy31/3LfljrU3cL78/vV8B0CvsBX41gpGQUwR/M+P701b25PZCI5eljuY
CNtqH53HuXlKbtz3V/S/AGa8LXP+e6/Y+SHX9pcKoPV0vrwJzP3j9P47M2vXScpHKOTNc1bm//f/
/JB1u/7edxRSs9RPaCahbUiVgc9fGKRmmp9MTTeEgFrxh+rnz8BahlRk2ar8hoBtZPHk/5xEAU+u
qzQ/sgANTYRc/ySvdm1p/1p7bBvA0OYVMikzNbzKzHcggI7KnfTKPL4spxnDE0SKuBRrs686WXJT
qnW1yR0SxHAsTzfNiA/gWC3lZTEVyeOSfBiX8OMy//1s7NXaAOCcQcd7gZ+Vh1MnnCG5xL7EegxE
yUg3N6fs1iCl+us4Z+2I6UF+ZkJPWIcdVniVz53+KvsAAWwbpChXAhvKeFMZsJ8mAqAmGNgZJvmV
iHG2maeE+J0iK8YPvkX9x6Xg+6nj9sYnKXViv9+HBhqwd2Sqz/FlpnYO2rphrG7/H2fntSM3kqzh
JyJAmyRvy7eRmiWvuSEkjUTvbfLpz8fecw66WIUitLMYYIGZURbTREZG/Kbui4oef2orniNDXMcq
WboPeZT1H6BjFxiaBeInBj36e3XU9M996Yyf8JWarA1rWP9OKdAdYQv4Z6m7yR/d76NflhlOn2WT
lB8Tffyghr3y5c0O9v6z9G9LL5dlg//7DupBuuXahr300NPCtiYzryNP6EP84KBCsCV11v6qxvU6
Cp7gum6o+gzMsxfFCaRZnKhqx8jLaiXZ9aaGB/pYVU91TMZx/4Mu6xT/OxRe7IL9Ta/KXiQ1fRK5
pYNMkKdE3Z8UCYNNy+uhUTRuQtf6fH+wy4zhP4PR7pzbgvSPATdchmSnSywDgFzk9U5rPgVFJ7eW
WRQeRI/s/f2hbiwULtdUhV+hiPQCL4ei3Rtl01THXpyH0WHAmWE/yWpYSYFujoLOHG1vobFaiw+S
maVGo1BjLw3wAePfqPcjxKmVNboehWBG6YWunO64QDwX36KJwR8nLfYIUFg2dlWHqE+8RhtetE7n
1bH4m3onf4xKMWkOhm+u63Y0Qf6FCVsB7haGf1l4As/RoECtbuwgYwIrXd9gkAAObyyQa4ECu0LZ
nlPGy3hrOTq0TNOEpTiXsy5/QmzlsS36JPaGUP/TlXF9NHT6OmEYQDec8C3r+xoue2GvnbjrY2BB
H7W5dZhih2vncmAtySww2g4LqapfYFWZ2zyxP09t/0NDJ2hlPW8NRiHNpsVKZgLe4XKwQks76nZR
7AGM+apWrrFNQnmwNOW3Skd8e/8g3JpSmq1UwmnjGbTkLwfrYyeUDY4hXlun2r7uW2s/5dQ+KpDh
O2N0q+fJhKgC47JYORyvVcHFas6tQlixhEu84xf7FnsCJx+Q+fKc8Z+k6d+Z0thDM6DepT7Q3fsU
p7hpBf52xOMSZ/p9Nn0MZfyjRlNplGBAEyrb3b/3p+M6BIFLMF36luQNZB6LuRd9FeoWyFzPTZXo
iyw6HJZ8Xx5iy6+P94daSDLMB0rgTAigBSry3BJdbCrfaPGvRDZrvt6SXY6Zxy4HKHkYXODK2CLa
CKkr8Xd18OFwZFnzEkP7PZRmMf71HhDwk+f9Tb7FJl88oQbNrB2/j2MvpJp6Kks4MEmrYk+PRyFC
MbnJk3aKaKfW4crI11udkS0iCyRpF2TRYrozQ6NfMrL7RjQL94WkDBQJOiUu1KMXGEHq2pzPcf1y
zwG6INMwxDzvznLAwEEWEpZp5NV+qCEwkYoPhas4z0JaMf3BwbCUjQmzLd4mssoelDQ60AmALPb3
a0+OijIvsEcUWJcaxMA0jdlNMfbsUnOfjJYXnSCL2ZRdg7dln+QPFCHbj/EIw3SwsNXFRQwgcEKx
9v4veVWFvJwRQFsz4MtABt2cYf4XYR1Patn2MoOQg/rH3CSEYIOMpl50+67X9HqPmVmK1KxbBE+K
Uu+F7B38q2s4edvCzCQqEpnSe9SIcn9f+FnS4CcRq5Qf0aLE1rKZ4YqyMSIX20ffea7bXP9eULIH
uhW4ziYb8/ab3ZvjhyzunA5zsTp/RjhN+WCPWv0hSyELbYaukYJCXln/KTvZiZXluN6G5M3zceR/
HH51/udvrrYIS26oM0njFUqvb0Hbq7tGA0oQWoDwJRpeH+9P+nyyF3OumyDpbJ0yEYncYs59lXAs
irHxKrNCKV1N3YP007VL6zqWkXgQwxwoHjbYu8Xh0rqyklgN8VWd9keEczkEHbl9oqbRyiZadEPn
UDbnOOp8a2G+AkLvcgJllDpBNZcryOFPI9AKMf6UGNoHvBecuaOe698oc23xvzlpznf48XuT/YP2
3oH+2CEU+dlSq6MLYKVxQiQItZVAc3MuqM3RNRQzdHCROYRVH4reKFpPZBm9AGqKEKAiSrjIve3+
enFnnKBhAZHRiG2LoViQmHujab2kHCAsj3lOPbr++9TSMciFeMciKWFwgVzOuAPYtm3KqPMyPxTv
koJ6cQlnf2Vhr7MDRnGJC3Nzb25zX47SkjC4rS07ACDC3cAuTLcq2/lxiofpKRZBsJ8mI9tCMV67
k24cEXiplFFNWEiWO7/83x5JYeNTb0uj86BTZNsBgjLoDRx976/VjW2B/gZ9S06ihUrI4ojMHo0g
vdGKTaJegrKOlR0OppCFLStf2RYLLMbrGQFPOZeceAtA01rcskbWOL0xjbUXo4UAoNwPaDm26nFi
Z+6Bb+NSqrfuM94X41aJYSUUkV7th6BCv7bCaFD09vhZH1pjxXrrxhwIsjAe34D6qGIsdpJE34rO
Qd6SAVrjHsqBgsJhKjdJ3qw50mk3xuKpQnkc6CXv11dJpjeBti0hq6q1xdmAGvtFkTWO101ggp1K
6gFbonwk35hyokOPRxq43kFmqHTHlg4qfAhiMDhN2xwwzPgadQqtusotsnx/f1Pc2HqkBob1WtsR
ztIIOJMB+qnQbLzMRjnZTZzywRqjbmXaF3pYr/vhYpjFfrDtEtevkGG0OnQOljSCFzNUqIZasFV9
nEsfgsHWvNJylRdb9elaBgNGtU1C108LRoRuwzUDrNeLZ3ExuSZPYocz8RrUL08dLrKhLzULu9tC
KZ/jrKk2Rl3OnBy/H34JDRruJkRIEM5qpTji4Jp57VFzKtVt07ctNBvocPp2gAITnSIXEYGjn5og
oloMm9x9JbrmEFqKPmwgmNC5pwJTejPnL1qJ98Z8cpdfQlqJej8vxfkSvPwSJ59GjJbdzosqo9kn
YR0fejnLDw9QEO0MtlYm4t+xTXHLh3316LfQS+hvwjaMManeY6weHCZaybsam5GNIXXKUmmqU7/V
+3+HnE4Kkg3gaxraaZFl/QnbzvQcsw8ORRTrz7k/5g9DPLhHJ3Kc3RA2zYOiu+p+RJtuh971cLi/
a6+PFuHS5PGiUxWiCLAIZaVqdzzP1cFTlUbZQjCrvwpRF8DcMFm/P9T1AXFVjTlFzoinG9nF5dxW
Y9ebYrIHT6mlcQyb9HeFgt3pvxjEhkvw+re9PIWKUbV1mOO8Rw0PyT4ltLfUDtfspK8zPyppoEiJ
R1SDqRdffopsuTnJGUYvFPE321EOMKgeW1TkN7pq9iub8tYSzTwC3nsQbiFJXA7mD6aFE5U/kiXV
mDhOvTxkiUp1VanSlRi2ELebo4uLGvhcUZ1H4yq9HAscaexLK5FeHVjlFipV9FBFiX7Au0zf9blS
PboyaX5okdDxjEB1+MlBIhs3kaZoaPAPGXrjUVwjs2/iNa8fWzsZ/sSGg2b7X68zvGPbAMdr8J8v
X0JDA8xX5RL2DDmUW7Vzw62oMY2/P8qNaEutgee2YQIaZt/Oe/rNzVOhHGVnGvNR1aLVNz6iHNVG
S0zAY/C12l92HYdfm8gU3SYuXZy/07J5aVGA/FklHcZqUa6r78rKRDDm/i+7sQMp/DnaXNPiAl5W
IuEjGrURlZM3TJH2w4mFvVEoyLzkiK/vyB7Xqks3yg7uxYCLLR86QYzEdjV5lMTVBwkD7wgfIdrC
wg4eJcCIDbSI/IQIivWBry4PbZoaB4EyxUrEuhFGZmE2SEGQIFzqXZdLEga2aBDenjxUvduTraFG
0UVwGe/P7426Jd/LAUB/jfc+7/7LYdLIMXQxWBNlJsc49pSdd2ZgBk9JUjsn+GrmXrfhS9ZFoj1i
e1h+gnQbr2y/69YMv8Eh9aEWDNleNS5/g1LWTi4xNPIkJxaXpky+K3IEzmSMmTeNIrnV/Vbu+Y5f
dd0rK6nGrYk2aZFbroDQf5V1adTV2xj4jadP6TejKoqDSExjJeK85sqXNy5lhDejLOYZlRP4LIOi
eZmQ6TsgZbhDaXoz+yJobfsymYIySuqnXYU6RKN5SDrr1BjKTByn1gEJYlBj+xS0qelspGrp0Nb7
ut1RqHeLg4L13C8n6gHV2Yhjqs+TgiY/ghZO/JxXqGRsqzIMqt3K3rk6nK80JYjRFnwoKiSLKAqU
a0RfQzG82kmqgx+VytENm8wLzUBTYH6V0t25qqyjjTHqxdltSvUrEgFqvykrx09AyVjT0Y5c+w+W
mYqKSN6gfExwtv1y/4cuVxjkA/pkhg79DhVKaAGX+yuKHCGnuGg8X1Ms0kNjOg44kq0cpetRbJ74
jot6A2w+NvPlKIPIEqNt684zkNfv0a6uwT/MwsX3P2Y56VTFePLRBjI5K4bpLobJwN07VV0PHiQp
+znggbnBGcr9rESo7iqgDz/eH++1bfB25wJYJYuha0rWS2djFtV4ezeUqdYaZDGq51eG/atFB8vf
VJodKOBV+z7YpmjtgTIi4+23/Bl6uwlSA9wglKvg38ZIaAfUDQJ9m74Po6921TUaemE5cg2F1iDo
OFkzUyMjm8m2dhsK1MGilGu/EtE/Df91ge6K0sYbkXfNz7rWgndNVwKWwrQVR5vQUrG5n8Cwowrn
UzeLtLqJtmVRWzO3OWppeOpJM5GpWz0mGyV22+FgYqtkUQmNti04lWIXWkb5LlKwPob9PZa/7k+h
swxwXN+mpToWhCANYtAywHWdpuLT0HQeYrmIwPF0nU7u4KjvzeqXEhrKZwyj5HesOcSDk0fVrJGX
Fjv6EjFqH2bsPqoIsv+ba3TjNskEHG+XxRGSAjXCNl9lb2vIwA22+hjOkKJnzTamhwidYACOrdn+
xIekrI42YOcTy8vKZIMbemot6k9h6tBGCFJHbJFuwM057trSeIcHCSboPiz+x6xD+GgDQUGlwigR
wdwA7Awq9DF68wtCGhDsgiZWjlmCs9+mROm+2otYH96FU2WAPSxk8wW4Hmj/oqZqsaXEjv5Dk3dd
uRmczjrT8SvdvSW0EPfI1qwQ0PSn/TS0SJhErpzardna9fSkDHGqQ+Ez2896klNq6bumc7ZBDVrv
yYGT804Jpv5cFM5kb9JA/YcdhuC1GnYahgWpr6ImCIcS3JIdDs42MZKiO1r6wNMRo9TiIUef41OU
4H2BHcroJNvMLRMksYPc0jajWR7xcZHhieYTUkE1ikNfdJM3BRSWUOLXMBnffKGNoINVq3ZWCk3L
0DLvHwFzDDg8IFx12ThvZBbhDal3ntqJdq/lRr0v6UL+ZcbBKJSxaMTaMxHUMudf8SYJRDcUlYEc
p5PadBKUk8bpwa2nauW6vco4/jOM4INmMCD8m8th/KLNOl/pJECtpjypop32iVIBIw0j/eg3tqcB
DmfpC3lAsnHaNG7SrLye5sv2MqRxFrn9aFXSV6EUufgJVaWlAVoG3uSWGXjp8isEFHUbE3l3Qa90
RyGKf+7HgKt+3vzZRAESeRJZErvFmEXb24biVL2HAl5jbSAHIm2RMQfU7xXX/ZO3Zf/HDQSnI7Yn
8b4WhtxjWu1/bbCX3gK8fY/IK83Gzuj6vdRkjaLDgIrqpm31dIWAMb//ryaIjhNBixcZaIrLCWry
HiB6Z/be2Pdo46J9d8y0ASEtqirbRAtK4NTYTFiNXa7kgstX4Os0UY6fr2yafkvAYhdQbB190Xup
y00yKsgjKmWDDmW2Wm+78ZEU9mBjCkj7FBfmm/bNfm9aI+nHgppA7ebg9xoXsZqtE029ubGNvPoe
BQq6Qbmswj8tHhzV338pp2xGWhmqSdQzLoc3etlg8eSMXhOq1UMg9ehs5f3DgG5nvZIz3IgfguyW
kjvNB3SbF8W0wg/8Rraa9Fw9CbfcRMMm9zFvWdni8y9e7BqGoU8O+fS1R3z5RS1COoTSYIIH0Y4P
TqibTybRZkvEbR9x56ahoMpk77c6CAELc7BKovczdH6zz3BwRxVoNe++etmyn3g9spHmaMNLcvHp
aW1BK0n4TQi8o7xXhH8chYJGFUfFKSnbPzGVq74p0ResMQjqg+QH/O4We53ExAkoHlfeATciD5sb
nMa8EoToRRTITVZ8MHJ+Dr2VjTrm3Qu6ogMOVDotPwP51KmT6u7+wrz+qYuFmVNFkmBq7A6b/nJh
hJXGpVFKnjjgeo6R2v1OhMS8uUya4zAp/kNNN/KdqZjqpo5TQMAU4yHStM6ZB5ONZ0yu0XJPqmcz
ttBHiYL2CXSQcqi7yX7osbH4Jd1oQKDW1zcj3CHsXDTzsVfNL3IykAciu9y5eqltuGMVQMS07Ptp
gBuS5xm1xJrjrdr7zGmTfTU26U7LpfHORAF4RQP/xomn8zQ3bJgM6+rBklVql7AokxfU1oQ7uM4r
BZmsjVvW2S7MXOy0dEzTEwUF+/tLsMza2YauqfICFBq3ABf55QpUbWYFSedPXtlWKDmBg9znrU+O
pWfQMJCtOt4f78aJJ9ekwotUBTv/9Vi8iW12OE2TrsaqFwRKj5iYX+zBF6zZKt8I1i41ZFrCOmAx
xEsuvwpBBBMRy55RkG9j++LmO0Q6mJRYdVai5VVhZp5BVOpfsa64q73+8zdflE8GmXkTap6PmQ5m
SUEI5twIquExGMf+q+WGBBkfBdoPRYDm3bZKLbs6KImpVtu0qCGi/P0MU36dMdJsKWfJnu4L3Boz
BXJHPRFTh6knw61WLSSvKpXAYunzkaVQAkNSYlkGKiwnNiI7173EmuL9yCqUeJdZJobwlB5n3bvw
KwVTSGdITcxEwNIMvyuJUwVbrODoJ4Dla3YoCDbvDVy6mo2NGry7NU0lcFbi//We46e6NIbmJyr6
b4vYFvcu9SppUbtQJf25tuaAwxVa2QjXJ4nyOgA7UOkWWhvLXJgXvDMJFO48WxBGOjRL3hdB5j5F
ehs+IHkI2+f+Qt8ckBLsfEsDAFkeJW68YJLNpHvCd8KdE2EuMMSQsny2+7b3U3/l6F7BBeYlp3P9
/wMuojVvfy2vOkP3ckNuEFGPd44xPUam/RyXEYrsQ+GcusyIjrZWZbxXhYNXKyr+lGNQPeiK6gPV
jnwXDJb2SGX7+5g48b6iO/CQi0k5jNbKilxHAX4vxFZnxnkbuENcRoEGX0Ojm/i96NxPuP0p5mFo
YbWMJWS4/2It3gw1ZyBvggC2rQ4eoULHwDVrdxQXpqOaTogPDBLj0CxWVz7t1pbmdCOhQYsfHZ7F
p0k8E2RoZrpXGqJ4aBWFpyBa1SsHZz4Yl9fz68lmBWzgKGJJtvBLLDDRiGeHWZXAELayvVwkMf8v
R0JOr80tQDD36/2pvL4LaYFwhFR0m2a5qkXszlWtdzMnMbx2MsR2aNM/amk5n3B4MD9ps+YCjcvp
hx8p9srX3jpPNnJRwp0hhEATL9fQELrkmMWGN1pldCJqyx2N3um9maGy4Eq9Wxnv1uw6RCXO01xm
Xlb/rJCc1x17g06qgxKcU+ykLIaHIqPVaeINsI9sqz3fn9wbR4Itw5sCRSDBO3NRM6umlJvBSCcv
kpUKWbU29zntFdT8nWHlPX1ji4JLBHYMwogBl/VAP+rHIbLqyYuNSj3mof0OMGu58h688T0ge5HO
RcBsxhYv1iw3xlk2VJu8rkurE3lauJt0eiE+LmL/xVAuCmoz3pZ24Csi7+0RdzOtVkpl8pTW0V+c
Ruu+2JGePbcxBql/vUq6O9P/bZ0Exl5+VTKkSYBlvOplQ/PeD/3+W9mYX4skMrz7A92oebhkLmw+
G80w2DeLwyaLRiutSKieKNXp2AxufTZCVCIr31cPnNPwEDiVhs+J0x+sts4fmyFRHu7/iBtryG/A
CMiYMxboQZfnLtfaTmbc4J5Dpf4Q9QWCQCI2jmjmrrVyb+xJ0jWVB4dhzxIzixsM+YlWCOCyXk82
+AR0N6ZOV6srEewKM8RFObfHeBa6NHRJxC6/qKgK1CfnhANt4vKXoXSz6wWOnFbu64+NmoZP2O4M
jzqmx9tuiJtT1Mbq+ywO9BelNLTTIMv8kCcASu7P9GuRYhHQZ4lAHvYzAOAqL3bq2JGNmqmedDuY
vvaAyugQ96eo4TaGjXUEbRU9pilWm0GeP9sSWYZypKyLIbL1VZFAvVvuUQAgALurwUIHIK/rXZsn
FItWrtRb24LFQrTQoDJFF+xyEh1cQ2FqW6pntw6Ex7LLPvS2WfNA99f4PzeunLnVSOkNQCRd98VQ
OtIuIrUCzUtb+NMWrYR3Y53m71sRN1t4T9pMwFK5EvT23/srcusjuQIQ0kFADXjzIm/gUdKEMSZS
sDMQJQqj6Z8GFYhTGmv9/v5IN94pPDH5i3I/5lqaujhmjt9OCauve5NTvi8o7B+1IGt/in7McVpP
xSZFJhcae6r9o42F/tlqUnky7GjlWrhx6xHYeOqqOpIjAC4vl3XEe6qY6l73Ar1Ggmky3+eDI3Yd
tZLdhLPHxg+0j/c//TVeLrY9zWquB/TPLO69+Te9Cd2l3SvJ6FuGV2pRPZMkwvTZHOFHbehGIm9N
UHvMIgFZzcHJWUe0pLZsZATSPKIbg/tFXll/aBfW4U6nR7J3pep+Fa4ifipKFymH0A7Qg3KikppN
Zyf5LEk9DtvMaZCHRikoQ40Kcf5479hoXKNb5erftC6T76U1DsdJImj9zrSa8NGuZoETtnmFXECW
PfnJAIDTmOKqpfBslRgHYwWGnoAy9E/winq6T7hOQiRTwzTboeE/lRsoJ3Smx1ATL4i9wsHXbIk3
48DzCLHrAoXCrbC6ZtymOEwrp5atcrRskT+pWHb9guklULYmv3ohga71DXzI4jiNboQ5eOsUXw1l
UPUd7i+odXdh2X8tJ/S8EbKK//XxwylxaAgsBIDHGtOxLChnPSW3QCbE94M1BPitTQ0iB6WwuXIi
XHURaSf6SgB3G8MD/vJiT6X2jLHP9HnKx+6PKdXhsYV9uLNp4X3PVV8Zwa2XzXttKtLT/T1242bh
+QOMi/sak4rl6RrMRFF0fzC8Hg+xB9qCUAhtJzj+9SjzEdbhrvL4xqriciPndoOLm+IbHq7OzsFR
+3hvhsHPvxxkltnUQNyoSL4K6rKXg+jtENuF0QqvNUN1H+KMjgtHvVY3uYp8jGIbLtA329JhkSwy
UQxCSsptmu31rv8Hlxv9fVLa2qnqKALc/56r6E5rioM/s4tJs0kWL79nwNAKvZJE8Qo7xgsElfNE
lS3NaV19xFbagveL2axjFmvopRsDz4AuHhREXqili+Q0pbuqYSSteLIOtU0SIVBo1+WAJXdGcj9l
/ypO4WxiS0s+3//i/7z9LyIeGPMZsgLnT5/hBYuIVwHrnBQDb2WnsXmUUsUJDxiGpe+6RomwPzIm
ZXYNqvt3dPbik9VY5b5E7R3paYiiGKwibChQoX4xkQj6lRWx/SWauuqlR83U3OJ/UhSfqKZEiBUl
MvcPWjCI5kDSU+wrjMp9nohh1SCXpyPP0DRj8VgJXa/wzCmybkd0tV8SzW67jduJAiX3tAEuXidh
f6qnMkDYX59GiJFugD9XkkZnobhYC2Scv60s+tyjwOC+Rx0n/RFDvCNuNy6qJmkWdV6iiORrHL7y
GLJh+C3qqZuQtGn035pNZdOSA9WJdnCfQjSImncE0Vg7Nlolv7bWEBhbF+hCcGgaPGI2JADjv4iQ
G/9mdaD+KaDuimfEAJEvmQGbLpquEXzlkMfcg7QiRFVhija/kyx9UAhMRP/Ah3djtFY8nfDIGZ5l
7JofW2tS+MgoFadqwF0gRJ3JnvadmwR7OwNygImNJXG/aY3u3z6EXINqeo8MXK8b/QGNs7zZ04uK
TpqS6gEKlR3FE6eiC2/nPVKABUoraqD80xlp8jWbZWtZGxhTr18VP1LNMz1saOKvplM1KLj4GLhv
uz5svrVmU1V7fNo6z+mm+GAi4v9QuUnyPa07Q930ZWe8Dy0oKpuwTWfvQQDnwcqJvY4N7F6qDjSE
WGPqAJcnFqJ9LnLbiM4sQrTDE63YxVGVHWWiJytZ5uvr4vKkwNWEMUhYxaLPXdIZVaUyc9E5yRkw
RkR0cIMf0PvktlKU8tS4Q3QQfo+DTkEzPYwn/WTAo5+mRHuyGxGtvDGvShAwmHmeUG6hHQt3e56Y
N4lKp1ST01H+OBuiH9B7R51QN328CsbB3KhNm629/+Yoe/n1QKRUCI1URXWK8ouZjrWBN5ndFGfE
+ZE/wUTgGCcwxPHsal6m3pFPaiLUvdoifKMo/ucoS+UHbDzj3/cj1tX1qVOVMHm/sxbc5Vfqyo4S
Ok4e62c78IsnR6b9k9AzubLYN0aZVSlIE2baNX2Iy+kNwr6uBJbAXkRBlZzHwtcavMXK7r05Chca
pVKEAvFAuRylrNFBaUppenVGxx6ETbjB3cXZ35+x68tFUFUkFQD49Lp6l6NY2NJOap2Y3tTArwjp
GkrsM465Sqty6Aubwiol7tIX7l+yuYFdsjEFtZ2Z1c174nLgXIZRNkQNn6e79VYAOP0RjJV5cAdX
PiZiGODE0tWxcY1cyX5unFWK2jNcnLquTqa1OB6NLi0nqzLL8zP5RSat+GR3It5hBxc+arOUVlHJ
B0JKuBNm4b4ftfjBFemxVcKVFOn6nPJDKM7M+qyAJpZzIEqBQUtnWV7j992LNfFa3pR9rZ/wQ6Sm
UMKd+Hx/ueck5fKgUpaEfAMrkFINWJjLWecmjMssMiwPCP+0dboow7JwDB4ymQ4vRe08xdin7XGN
x8CWp8f9wa/TbNacpzHM2xmqCMrvcvQ+C+0xi0gJYUCUnppH5akPZPPSlxgzbiaZBTxacE0zGxMV
yCirzsBr0j3yWGulsVuH6+0vWWwBnuFK5CSK5eUWeQOdWBirgxk/3P/g16h/Od2ozeACM4uBkF0t
0R4j8PuhQ6nEq9VMARYWp8k3Q8TZD4s74INVgivdtqqTBtu2bI1vJAhas/PbpAZ+r8uw3ZahPwTb
ACnj9NANDeqDAlDpNzIEIG1RKvG2qYCZlps4apIT+ajVwWoULgSDNlK+AW7XFThWSXdKNQ3TlAQI
6q+xJom5/6U3lpa0mN4vPEGGBkx5ubRVMZJb1Y7w5Ei7u2gU5cFtavf97Ox5ANSLKZzEX9TU+19B
0X6WZTNtG01X/xY+So+BrU1kpiigQmdfbLFGL4Z+KCrhAWOrz3nu/uYwDydcYZ2nQR+zlatg3ifL
BQaBQZOB1iCgJ+Pyswt8sWTYD8KrMtyXLdVunhOlxXl77vyvTPF1qIYzDvQZCQy6stDGL8fC4keE
RCvbMyvF+glYnYe6DM9apLsvOlZbG9yl8O+TSvOpT+X4zhjjpzZ2lX+hWJEi61lg7QPdd5Kdqme+
5/pusFNTI4m2eCPKFSjCrYnRwWLM3FHCzTIfslM1KjtHCm+wAxybqUPvG/CEEOqaNdHn+RGyWANC
yvzCfMX/LA9ZIspBRKVhewmuascA48ijQlX1qWq1cK9XqBulcT+spFg3FgPuAsmGy27niTt//5sU
C4OkdortMDhbYRWdAJUwcpAJlNkwGZdhTi9EjbM9jet8LYrON+Pl91IKJrOjQUwYB+5yOXQjcIS1
RxGehyY8z6be+6yv8It1nXIXVbq5GacBezzpu2ekaL8bqCusbMXre2v+BSjucW9TgDOXu95sLV0t
rPDcpzPNG978tqyjbqNNmPF1wHpXJvvmeKTWYEwIL3Q0Lr84UTM7kKkTnmNa/kfDabJTUGXmtq8d
9IEmGvH3j9r1jpoBNDCSBHeyBTT8crwQfG/KYzs6q3aMzkGmoEQSP5SjizkVwMpNGqLjfn/Ia/wk
zxRqmXBiZrQJNL7LMTsQyI3SadFZR1L4I4IURbOpwiw13wVSCbutn6flJ4iHQHATvcWZNOiLVN+E
FXYtmNUHOGATXIdhY+B0fW4nYfzOwiFQd0I22Uts1PkacODG7cZPJn0B4kdkohdy+ZMdTdLLMsr4
HEpb2eFujkFfkunfJpzDj2quBLuydbRTqdX8WscvHxKjsgHLG8pH3snOHs0x4yScxDlFWmfvZYf+
iOaX3dnG+fqxNaTcw3r20ErEBSqKjebRbpzmJMBnPoIr0hAWQKsRt9y/0+eGJ8RawJVBIZBOLZni
ItLqvmbXiZLEZ8P4CXK93UxhZm/dcYwOU2itbLYbm5t2CGhddORIg183xptIogeipygQxWeqI+3e
UMd2G0r3J6rh8iiz8PP9fTZv3UXwYDRwuujEzU/ixTZLKZpn2uREZ2BpzgbP3vi5UMNsGyRNs3Jq
r3MsZpH5c+mQcQksi6phBOlJj+r4HBi+BDLXi+MYqdru/gfdnL43oyzKcu3QQeHXm/jcxW504o7G
NXnS7FOeAsAMy/znfzEctf85h8UAZXlM1XHobadX47MtLfNj1ZXTtpfSRnVTcR9xGl4rCN8IRRTN
hW0gxUC1dtnZSQdrxPMJEm9GwN3DyWx3RSkwBNHJDi1E9xEy9teYT7c2ydwvBsP+SpxbxHebRLyD
phCfa8iCT06tfUOIQuxtJ17jnN9aPRoGKCDNKjTwby5DCBWovMf7kQKjL13Kb9k/eqX9dNL2IdL0
b/eX7sZ+pGfDc12fLadADl6OFTZ9Z2kpUd2apY0R6xP7MpP9yn5cKAG/Bg88R6h98Z4mQVha3ba5
3/ihahLIrRiyBZj7FvtMjCQ3Q0Ks2oCdsB5UUrIdXWRqmd2gYBji92EJxgvdcABQpvq7G+GZTdNQ
bG1/aqy9M8TTAYHwiXdSPiTjyvVzYx0gYHBGIY/PmpqLUD4mvjX5CoXevga8n0Vmd5j0UNnoLsrr
EgLlyni31gKmEHQP2pVY+Mzp1ZugFyLzU1dOkhBhBSL6s8YSQlfx4a9XHEw4DO4ZAkQqOn/1m1ES
n2WqcNY6o0Zk0gojF5M8tP4+gIPBpikIb40yjTWfpjejiEzixNmZ2dlV4+YxUgqOqHCTfaFOaF/X
zqoW342YMA9GmgB7nf2zmLxsrCUkjiA/Dxr9lMgu56RrxAOgH9WjAzrgWIfFcM5G0z2ZBUJpcepa
P/Bcznc8+y14TpRpG5mOh7g3tOe6c6r35uS7x/uzfyOKOCTHcy+LAiyEvst5GTonCwIh83OcdsmT
o07uk6yrfNdiV/z324lVpuJHy4nq4xKQ0TpmFk8tQ2V1bO/qHIX/RpTB6f4HXZFcyQtgP4IjIPa/
JgiXXxSH/sx0S4qzqiLZH2qG9eizvb5NVf96mqddmhXNY4/e8J5cpziU4K3fIQpKncPCw76cWvtg
K+XvuiyiA3CnfF/7LAMeVNGD6NPvemy1iCuW068A7tvWVKZw5V124+CBTOBSRrSJ7tzrO/7NZrU6
jBMyQGLnaWryjZnIadfQgVhZjyspkXmmSKF5rs78GvBblzMVwMsDm+eW57w1E7Zj3EdHlO3RV1OA
dqa7DoPkn2ECgXdX6a3xBd/70t4Mpun/oMOgnXucqj/7elB+zCchfvq5bJqDC03/XFi6/wuem55T
NOzgvtVxq5VIj+ATe3+5b03VXNaea8mvKoWX3zC5lVFFRVKeDbNIMSFofVwXmsz9/vfD0N+btYxh
LvLwuBxGa3MjTH034rFWlxuzS3nXR+Haq3H+UxZ5H7Vkmpd0Qih6qovD+D/snUdv3Nje5r/Ki7tn
gzkMcDckK0kqyVWyZcsbQk7MOfPTz4/qG1wsjQgvBpjFAO6AdsuHPDzhH56gJGPK18qik45JEhIt
xXCINKVzlMiqd5h1/xozY9t6TfVJGbJkBaxxzVKZcWivdT/0vpD5XVzzUlyKESS47FQpnQFrUxqe
lADRKig9+i5CrDu2CwUbEk3Mg2OP0uem0DtzB000cvSg0jaZquQrIrBvXNScTaiCqZCUQO1Yizuv
9Rs/CBSKjIYy+C9VzV6wFfBVz6PeCaktlDJtVXE0fVTg1PA2KitlrypQ2HD0lURvE/J/fUsMiTRn
CCMYIE05/MKhBMpolHkizTh8cdZ6D68ahZcfElQ4lQ6a0MAVUS+5XC6Rlw4JfE5SvFqtzkoZ6J8S
fy4M+rQSEE1CvzF3TRkHFRzpjPIAerPYof4cCk4fQs5xSs1r422Zteq33BOlY8PLbeVsYPHFg9CB
odHbCAaeJ+BIVoMaD+xIb2Uw9aMcf+gEFQKNUQj1sxSm/B7kPLPHCKLzNjHGHw/mGI6mWyhlX2wk
mMix21jReMTl2NfcLNAH6De+2bpeTewHvrwQ9K1SjjLUCrMOsWeuEN9wJ7E0ejsAUHQQ/DYQbzgJ
6x11Dzm1EwSgTrpUqVBnq6nCHMZHTU4dke8ilXOayLhH2AcqSg+OYtIm/XuOUEppe7iff2wbuY0d
WQz6F7EyMA4HjIlXS1HH2XfP6/LnJpl0nEIkM9s3JoIkCPp7uEcMtHQTDuTOA+0zDAJ2Pn2MXEjN
2JUjcXgjiOsZQEPKNNNOTayVMnVbf/wRQxEqndGq6XJGKAnpCNwFYGPaujZ/jWpB4/T9A8W6Orjm
rUZ1exbr1alNLRa2IqhaGOXadNLLGJQP5wHyi9hsixgGhmYC53cydGdsJyvbCVbSi58iTUy2nZwh
hweYQ4pv6eANhV3nlfJTHgbvo9Y1XkuHJPKdCjcSdsfYiBiddIn8tegmr3GguvW3MN3FzEn4BOew
rSZtA99Rfg7NJkhtXEnhZqtKhSDgKA238tBMWJQHVcnQiazMtnDiC5oj01MuJmycsisLxfUSMfkg
IS9Fa6gZ42TTYs7gOTlGTMUmxvXmG8ZAnezmstnIbs+Ox7bBGnu4E4lJdmZ0hfI8hFl9aABR1DbS
lum406Ju7OxKVak7DEkjV1g1IPlk1CNQq1zpLG1rtkUn2QJUhgaq+Ow1ZgSZuMnyMXUjObISRylR
Pyh9LfjhFX4egmn0g8RJE0kPbiDgCUT1kRL8EqfG/4xWZvQoBS3uSGWlV3uhoMzvqMrsEki7xdr0
6QSEDMjuCANNSafbGJpytuH2U5+RifU4LFvff/FKH9p7DynJrnpoULg19ZrgCELpHQNu9vzeb2K5
x3hYE7udOQIN205Vnj++v8bmEPPiFKJ9N4NCOD1mAI64qEFqqa4KxtjURNZJ72hFYdyocnXy6jDf
qigebL1p/C7mhbTSNXxjaRsQvugy00yZxZgvTz9EmMsq0vvqpAdYl+SaWLhSDtrv/bd7axQo4lR/
uJhJThZvZyASFKGFQ//A65QbFhB9yGJaQ51dj4IbwQzWBNJDIWEZI9VTyu4Q0w7rL210QkX+nuRK
4b7/KldB+KyrRB5PQdEEHbpkB3gN+i++3LanHFkhl2QABiN9gm1cVulKtjXfPJdrgmopECW+DnV/
6meX36aX6iIlLhtOGeq5Dttx2sA5NG+NMTEgywAMf//VrlHnVIJ/H3CRB0VKDqanHYbTpA7SxoI9
51ij3zhKLKP0wEW0wxzTeNI0bsQiiCqbknq+EiS+Mb8aghckOoAOLAR+Ll9axcerrkxrOFlK9iu3
tPiYjZPEBSyaK4vyusXG68okzcSirBfS9cuh9CqKS60ShtMgS/lOSPXutoKjt6nUfrzFBdR0Sr+P
zlnuVXufh3bAbrWuUGprT/LGwp153ai9zgwGUHeXDxJYkjCGiJqeOm8io45iaT8XSFdW7lujzFg7
TExpjctL/GDWRWOnddlwEifBv4kF+QtdaWMlHXrj8zGZ4PpoF1IjWAbfCE6F5kQF8WTpQ7LTpzxN
7AZjV/w7RPP8/np9ayx2BbkjturUvBZLBfG31kD6bTzN3MLZJ0t5SP3ge0AivoLHua7MUzbR6RFi
3QDlCmzH5RfSYy8VAl+VTj1wVVIk0cjErUoEk9mdZbWhG/ZRgQzpkBI4prNE3idRkIS7sB4ws42Y
MdmeDC3/UHL99PbYejgyEJVGsxwnOP7GS5UNeDf92+R52kMScoU51dD/GqY8/s7Z3WK91wvTAVIr
F5wxTGp4nDwcBlc2xXymLM4c9A0oxJqU9LgQ5jn/LZ1Vh7xT/FEfT62PmY8Q6D42hjAYvcJ4RLE8
P4pVoa+UAd76jjRg/8YYUelbLH+hazthjIXxZI3d6BodNFUa/frGM7s16uH1NUttF2QO7HaSJqAy
l69HM1EbCCTHU52AMkc5SiTe8JGvFCb+FR3x50TMM5uYKV0Dz71xmhugZOg3wyqDp7Q4zWkoTVrQ
JtNJI0ZHnoJ2W6WjmhfnuFaNw59KNM/XFEh+luyMSgFDdvmmuMZWnWGM4smCTAIhqvykpEpzGHqo
zu9vwzfOUcBoM6OGSIJUSlnc7i2OqFORJNppAq/wybPonEcWNptOWUIgsjsUWQ+5QMsfT+QEPRBr
sgbZ9YsYwExZG0/vP871MUdZn7ycOxq0AnNw+eJq6XccCkZ3ivMshrxaWY7Vy38Mi0CQeqbdUpSZ
iwzG4kDIZCssS7nUTpUaxNu+q3hnGbyL1ODPF3eNtJJcv/FWJom+Ngc3SM8te/Km7CclRo/qiebh
uM9N8SlJUEB7f+qul+hcXQI+BQ+fFsJrHvTb5m+LuhLzqNZPWaVlNzHUi33rK8HOwBdoZyAD8vCn
4xETUm8Fgz1/qKVWsleXyTSqo36i8i85qWQCtRX7yOn8xNo3JRZy7493vfuhmoAfokqNDjf/vFwa
Q+ijm9sFxsloUcCKYjrCvdkIh1KSv6ETOLh1a4W7IMl/vj/uNb+LM4fPB0AO/VAVWOvlwHrQoFlR
MbH4KfW/VLU0Tr6QVButFT4xw/W5oCXthrUpH4PRo4KokOzSc1Q38PDHeynQEseKlG81ARcicUF2
MhGn3XqNodqwUbOVA/m6vMTzgrlFQIEDi77t4pisYwyhhlYxTmUiZBsdbopjtHX07OVIfok9zQXL
60MXqyvrXhtj0zVqP9xITSHAOatkvGwBwbw/h+YVSkOBdcwhgQwHm0BdNlpBJ2Euq86ethS+TlZZ
CiR6QwuEQCqa/iUfPPVklGSnzkRN3txGPqoyThhKUo6WW9VjrBob+UMiTzpcHOyUv+Em1Mo3Jn43
+yzyrV0QRaC9TK8KR3soQrxoR78uJ3fUrOY0lhrGUHpGHmeLWlRh86lp6RMSztOtrmdVitBaYAGI
L8EFzP2qaWMEUbyPLKtLnw3UW8pZYAF/18TQkw01gfyz1ULf7qogPlP6TX8Yfqg2e1Hos09lpVrR
JitC+exNhrElak9fxDIPKryVvSF1dV7mJx1pcbJRgZmeZSXGealuRuVVmgab0qKtvE0vldIB0EP0
IyykSOSygcLqmKlalWiS6cVt3VbRr5JYDQ1p2Z8+l7msP0Rlm8ZuPsXKfSqjJLczDBxLUF0eOt9u
0VEbnMorgmSX9FnnJAEWvHFfUscDMDQ0GxnX6DvB9wIgSoWKfWsd6bG0Eqhc1V9JWgllWQ1AhqjP
KJdbCqXEtjSSJjwHslbhJG1qRyU1mi+1KqDioXTNTWUIyiYvaZVMuTSsVGDfHP61LER3hH7Y4jZH
8MZASkMMz/oofwoA27KkYt0x+lCfrxtpH4BHd9TeT12rbtZMEa6iNOQzCV7AGYNJR+Z28fJ6iMNI
S6/5TF+gOg65ga8OtpU3EaWXreZF/hFSsLCyA69eWSNu5VZl+9HIJjW7nHEhYW+yp+RzWgX+R91k
ikNcozZ+lYg4H8fetsBMys7iIv8BYbNcuSxew4iL0JTxSV8U+nMzR36Z3jeVLPU8gXpG4h881tCa
mrCJZK1/GMxRupeigIKih0SWgoWw3wJz6bRnpVbNGvpg2SFWXuX1beenmGN2WabeV1aPlk+WTmLv
FoQt6AeiVE/lyvKybR/5NVDSMBhsKetbf6MNuhq5aq5ah5honyBxQtnclaSsgA1A2RWXXJysA3C2
JQLsvtFU9coXuLqfmXoOQf6GxRNJzSJQpohS9RVBxxmZPQ28kgXMBC4COjIi3BAqZCsZ49V9OZdr
Xos2tOdQWJuf57d4wBfQecbJSDnXekUeDuJ1lm7vm4+lmH+MK1F+LvNee8bMrv7TstQ8MlJyc5+T
C3PZ30gMv4JnMipnDXkrV66xiU68/tf7V8p14MooAO+QXmUuqe0u5jO10qGXi1I5h6Of34hW0z8J
Sg9v1EdGMJkS08kTTbmT+LZfuea+mI0aHtAeXou7rhKg+TmAKpFeEpnQ37uc56RQ2yj0W+XcTbL0
JVO7cGsVtJGCRvCf3n/nqzhyMdQiBCLQSlU1apRzauL5OBRC6hCvrOH9ro8KclfiYopWqKICSbh8
odCQRIR2Wv0cjIq0jcUwPQCZVj6M2US3ImvKnS8rUGcLr3vIs6LZvv+S14Us8C9UU2lfAxa/xv6F
as99r3vquVAHcxOZ6S4MosRWm/IWKOdzl4n39dQdcrV66Iw1+563lhWaYXTpYTXrdGUXc9z1hiA2
WaCdp2mYjm0sKSekUoNjFzeTiwZBfxsnRXYfK2L6Fd/tT1kezuqkVfTHYRygqhn7CLIBGAqt/MvP
UFutMRmwXc5iRVRvS0bfNzaKHM1Dxe9h3oOaoF1mQ6E4Zq0av3q/3TecsRAL+3p0pqYIJWyDrejb
yveZZ+D3o1yd624wfrhLZGBKS9BXHfvAj4EVneR29HeDqN2Z/qjsDTVXcqxJ0vEGfdb6gxYDvSij
VNgoQpy91L4Srm2H5dabrYrn+hG3ikp4uQQXgUsMA52i6ikr5DJw61Eo4o0cEFJbcRlnTkYwz9mP
DsZ0ZxVCAKU7LavR8VWr+WLys547ILo9gnxqJcWdFDOZWyy9Gm6qCU0eW1RrneCAdD1wsNHI7jwj
6Q0bfXRhX2Hm8b0Ehn5Hfb6voAaG9bPJLdrajdIXvY0SdfdNbSf1syUW4V2Zc0bZChIklpNnUMGc
tJrLSZEfD0+mMjaAWqP0Fss3zaVjlck2YVshuxWJhbDL9WIaqGEmWUTRg4aiLUEeWfMAuhIgm9Mb
4oRZsJC1RxX3ctGJfpNJfVHGj74aV/JhmIBs2E3gI/UXdmYt2xz38c8ulpOP2LLUFLOmuHmUm1bZ
E3gn30IpUoHkhvjY2Glk+YEj6riH2BIeJ2sXwPI05Fmxc6BXDeMZuMsyp0AJKq/TiGdtByqjYB6S
xum6UtopWXhOwyF0FCGdNkojRRvalsnG8yvrbpylDOnzd67Ux7FDbXBNY+MqAcM6gy4DGIaZnMA9
uIi1kFINgfYI8qOAdwOS2HtaARtJ/4rdACLV+nZW98j1l1SK7rWJKcy7vTqscTCX1z8PASQfz0zk
UqAdLL8kkZIgWHRUHns65M6QY2nYEXbfpDUmnXld6Y+xOQy2HEsrReQrtAuRLeXAV2IVVzPH6OUa
atpG8ww9NR4n+UOYHGvpIaf5Zyqtq3qCK1JSVRFdjaKz3lh4Zn0ZY2zV1cLxtWNqHMrK3KiZZFvy
5yiLdmJabV7Pr/8LFuQPxc/ssal+/myOL8XSifz/QY/xuYa+5jF+fKnCF07b//nxM/mf+7xqfuIv
njVhMx5+/PMf85/wL7dxVf+L6xcyB+R+ylKz50z/s27++Q+kCf/iP4HqnFFslBf0f/zPv+zGZfEv
CAmIStOngAkC7Ok/duOS+tcr/RgiwZyHoCzxJ27jixSKP5+Qlh4e9eaZ4rpsVEhcKJQMtAFeeqW4
FOu/GnGpOlEmIjObZZMTVPVapXRx3DAm4P45cwIFD5Bg2bAoSBozhdPxw9S13TYUs8kNyjQ9/PZN
Pvx9jf7umr2MfuZhqMPSypubMBZ/Xe4eqYiSPpWl7kMlBdldEKV0k6LBTSZVdiNh6Oyglv0jNZrD
kJmPelKsyWEsuRf0sV+ro/S0gMTN+eLlE+Ro547TNFYfTKQ392oRW9u+0DTKGB01lFpD1iVFrMQL
/NBJy04+QMGnSpNbyT6WKg1xl2q8bQMlPkqN5N/6XeF/g3odrMzUq23Vb3EIzzlfAPLMq+eDQP65
fE5xCpDQl9QMLbQs2OpZFOGk5Qs7DKm0/SRPXW1bU42wglLeh8IQuOJUPEtBgLepOv1oQrpNGWi7
+0isypsU5OEx8CJrn8hGuyWQUnaFb0ZbDvhir4rth14f+y+SUqOLoFkjn0HqIBCK2Vc9Gh7/dBGw
tJn+1ziLsGbpNYj2vDB2ipp80KxYvSlRZ8fiTAvvMD2uHYuU3WnVqr9Xubw2sKvEbWYlg/v+Qywu
EKYXuCo8Mi5WYNuUEy+nN6/BOeMfEH/AD0++pUPwGT2RbKP0ersdjQdr8iVH0atg9/6w1xuA2jWn
B1KFfLw5/r0ctxGtutOz1IcrNwbOZEqfE4AiTjBT/LyottD1Ch4Nb3Y2gKbhCtR+V6pTMqfe7xEu
KrqzjBlnDEQ65MKX2viZZOVZpGeI38A72mF+obplORlnPwsBQxED7qTxUfUjxHxG+oF4F9RhhV5H
K09uHpb5LXDXYIvY8HiKMdaB272TMyFzk0b60iSy06h2ZUzWn3UZ5qemy0kYjKkiOcNSkClu1KIf
8FV7qDBZgTPVd5tmLL2/r8/vw//yf+ZvHVCL8H+uwKPMy/xQrkb7e0lbloc893PDnB7CKD0Mfivs
Bryjbsy0xoZaA7DfVMOLUqjfwtbg2NJHO21NY6WYsgwy5qdgaACRfB9SkCtLtBhDtC6f5IdM8cR7
r/WOhpJ4X7rGMj80XqFWdqkQ2shppOp2JHbfQBzrgdsW0DbstIzzZ007BkhR5I5EK7bdQGi1KA9Q
GtKDrhj2QVPOd4lafZ1acF8ri/zqAvtbn92CuMhFBqzmcpH7OW2iKrbEhyDV7io0tp9xBe43EUHl
6FQS0uR211rRMSrr/GiEqoEmyNB5B6ODx76la0UkPgbSVw2FmCPVGHyBO2X0jyAtV4El87NcnLP0
PrRZmYDqPdHkEnogW0Oc4hHQPChRWp5hbTW7vvSMGpaUtBUEH7HlLjNus7EYPqV5Qbs5lfC8J1/g
qC2jDp61itSdXaRR84BiV7kNYCL/y0/z/4d1/5j9bNfCOhB+8UUgx8/8HcgJKGb89erahBoIBFV6
Wf+O5AROuL9mbifuCywsmjD/DeUE8y8IMDMrbqYswBSaPztihU3wz38IsvQX9baZrUKKoxAeyn8S
zF3WmwBIzdEcsQadX64Z1trlXjBo6rd65VGoFOTBDmO/ctQgN3aNZnuV47O48buhkDtNK9fsZUT3
OjC8JMhayozTkpY18XQEDF37lXpWMi93cyOwgHlMa3HK5T3KKMTJs7AGAR01QvbQ5evh8hC1+OqI
J7SjjoJR/sSXKnAISG7i/oePN9INBbeVQ/pyy16PuQgicwASBbLs4qnGhiEFKLST6nTcFqL/wSz+
lVD9H2+Ey7Ps78FwEnyl41MOWsJrciH1OHYZLMh60bXiVt2UADddzEqmx5SG4/a39b1+A70OCO8f
urU8l5fhTV3OKC0spaJ7Kp8qPz7LnlrfVV55wBD+4Av9x0odhUMotzeluvfae62ZgpX4YGHd+/oA
MK+BfGGhAwJ4yaQClzhWVpPLJ4ZS7lpVvsfAptiVQm/s+7wt7EKvLUfschkRmax5jEETt4iZFFn0
OQyzg3Bo6q5ZqbpffXMIs3hfozoBDJXCyCJs97kjpSIJjQ+T2vp2WIOcbRL8K43CmPbmUK6tsetZ
mBm65PeEGkBPicAvP0PV6bVulpOOaojlO6MZPlaScCulBdSeCPlEoZGnj0lGkSEoBQdJVBpsfegI
xVgc5EyrXDHNH/3WWIsNrs4TnovSlWLhZA1CYWkHLspDjGXnZHzIaax0iXZQG+9rClmeO96UdoEu
3oHGjvbYtVUrJN835wSIB21FSHZgzRabvUp8o247xjb8+i41ol+gopRPWBRvedrhs2G1D0FjZ7tJ
QySajoJ/sKRul9OOtBWYs3fW4K0R5N5aFyCWOPo56t7wW5Q5X/1S5jMVVfwBzxREVnw8QQT1OZsx
C+9vzuXkwwhjNcDPxUaIBM2YD4vfuk596HkquZN2Nq32xSrlQ1UI204oPw6D/DWYmk9D2AEzmFbD
0uVhjoo0GTPXGLJj+Pss4Sh9GBSAyCfprFqPoYHXr+m7aqrY/o2v3XfCXdlsuhYTo9RNPKpPYegq
3fP7777g0DC78zMgAIFwAdcqS+/y5XO/UtSJ/vG5A4lAQOoEyjdV3rb6PVpzrIVfhr4dwr0uOH6G
aZ0THLzJjtQ/PZ6WjzGviN++AeA4dBm4xM/+L13dVt+ldi8he9c5gnGjZwAZ7AiXjBf6n4Z0owru
yiws74Pl8Isl0GDQ4Ikjw/cJ/nx7X953oTvRqzUeemHvf1IlO6ggTnxKMjf8kiVYItnBWoA9n3b/
DVqvP8XicGqjNCOvE6Vzq6eOVj53kKpaoPHd8D0TTwULpLJGaJ/qWmLy5tvDJOTSB01C+fVy8jux
Cv0xTOSzmmK17aiiM3lQpBx92HXT2fNH2gl7rgbgFkd0EOEtfJ3y+0y9obHdJx8NHy1+Zd8pj0Hr
pgVGEIc0dnz9KMv797/Ta1x1NUXsF5CUVFI4tS6fNNGElkaGIp3jajtYu6mzH3QkOwcnb13sy40c
2y/XizfZIyF8+b37VR+gopHuEZcl2yLble19icuPZaPv0rvACJ7QFGwDpzVsEGFWu5enlaW9SPv+
/qxoqM40i9neaRlMFQHERvAh8jnOdn28H18q+Q4JEiF7NtRNgrubbxv7EEsvJDMjcDru5J+m/tMg
bLrMpcCzctq9OhIv5/D351l87UHKgywXWp5ndKLUGX3HuDe7ox9vJjQOYdNQ8Y+PtX9QajcYtmn5
CZEPaUTXuH3wv6YcRAlaBreauBdBtGp0Wz+HPf0llHpuDGPTVeptqe4wZNOpHnyJzVPi7fXKFs/p
tLJtl2HqvGt/f5PF2WWJTdOi1SSfkcvGO9Iytkm688yXdnxSVhXyL2sIfEaVAxJ02iziSq1iWWBR
0fa0rEyVzjhrg6vbpvt85+2to/XVuFmDnrwWJC6+0WKwxZvB7lSNACDjuQUpovDLbqpNiAR0amyM
/EZLbQu8ZLBT49sOCqjnwCZHNegc9vt8vFGih669b6SNCCPwrgw2aW5rJ0x3483Q27Xp9AkCl7b0
GD7GnVPmdv1F3eYo0+rHCOnQIhdspf9YK/upOwbRJlLddLxTfJcfDr/rmJEKZzlbwTddhSF/z68F
wYX2GOHIIgwh2sTeKxul87izcsSmnVTbSt+VL73uIDjlhTuq453hhsFdCedvzVb7Vanvasa5hJl4
7kQC5MuTRegTAHBo7p8tHz6rHTWght35BNYy2+PS2YzRfabtcgoeYHz30MSGH5RpetNtJDvLjz0l
Am/b096UoyehQMnW9jzKCqcMozL2WnI31U/obquP8j6MabFtqp9l4crpFys/+4Ij5dsAhqP5cZJu
xWKP71fuAuh6//y8PovmdUVERQY8K/ktQdp1UVvG5DPJSbBDvy0eXPlF5PR80n2kVpxWOpb+Vh5u
MoR771ucG3VEx52h3kY6Hl07ioDvP9BCkf1fu+q3B1pcvF7TSWk9DNLZhECF/q/8FKl3fewGDwKw
3ORYNg9d+NDpN210K+k3NDBaNC0etcqGOScBAISQyPnpu7XnZhmpizvwUeDSPpgB3q5O+61+Mr4X
7ngOTtqL7tnGI6vLmw5bvXfHxIYgXJ3NrfcFvoTyJMUYoNjqL64WU7P7p/SeGMB6sD5EE6xQUNeO
LDjY2pIkFTfCj/fnQr26huePQ/V2Njml3XRVtBJ1elRCL52FR+tB+x79sBRH+5bKt416EKWtLmxb
juu76kb7CVzIp6n+wLunLwTi1hcgsvmLILnpfXNWNsVT+rE8aL+qe5aciLzUF5xoUbUTvodnEAG3
lH+FU31XH/K1bGIZur9uY3DqMnEtbyPOwfZvgZxsYH42WLwEk1t1VPgc6CvpvVC4VbUrNHtWiNJt
42cTU6kkq8jWdvIrgmK5k+ckDywQCmcUAS+foK8tmFVYNJyDHwAPasCSTriLW9dSd15vU5VJ+m1i
bTk0EdEQv6Dyf1t/zM580PaQFi5CkgnN3e7YfOoD25xc4w/lS/9e9MBA5mYVCRdZ1OUTWqlRFfjs
SGcQGKMNqXf4yP2vnTZR6NQfmk/Wyj250Eu9HnBxuFVJ2gr6vLKyilTC1n9mhVuI9li51WhPR0jg
GVHdmmLB6rCLtZCBpjHTeS14n6bvDQKS9+1P86N0il66F+spWYmfr9I4ts9vs7psQAkgeP4ezX/y
NBi4jvki/9ACjBwdlO3e36tvL7L/fsIlst+fGj2oNVK3cXLE4aC0jj8+5OD7cWO1h/xLYKR4Mic2
8VSe0HndqoJTmNuQG9j72Bp77OGsaV949yLi4lr1pGZHleXWkXlpD175mK+CKxYosatFsMSeBBEe
FUrIUVsarhK4IzCwfV65fQjEknud5lQWrS28OU652ou/TdPiUs9w7ULUnDE9voNkowcnWNusfiTG
FLyN8kkw3Owc+TavjphvsXv/K739ypAt8WGg7nsFthL8PgPMlIJp/yW++OON92xha/mtuJVUW2ge
wnQltn4t4129738HXPahZb/LaguXxbNubWTTxWNOs7bp+BFwyKiVNkr5dtjsMvnWmI3SRX0r5ytT
/tYlQinp36+85EZ1lVWD+eSVu49VZpMWoSFPnD7GH9+f26vYew4fWFSgZueK5lL5GMRqj3aZN2N1
yBkrG5jOWG671LOLAODVmsbKdZ1iMd6ixQpELQM6x3jxuElme8FN0+2S0h11ZxIdPE+a1JXLU2K4
Mcnzp+6EOI6+CeOVL7z22vLl0d3TYPT6jscwpRv4uhg8pvWN5D+H+OCZf37KLF56sX2QkJxMbL/E
R4EOfuiUg5tjmNnZomb7iW2pm05/SI9IgqAq7g8H8RkqiOIfdYVuhBt7Nr98cTuGrpDD/XNKiZIm
ZXynWFNwfS0SXiz8xZOql/OixV5nFqiRPCYt6hGOX9wFymbqdhGVwvugPvj5LagPWOU1Ei3VDr9e
fHhlPBi+l+q9ivKuhyyHkaeuUlBMqI69eTOV93FFAcwdBdQ7Es7Ru2Bq6aDvWjFwsPmddGcQEkcv
WwfMdiLscyl3RBLV0nhMux/vr/cFQo6VPr8hTC4VkzRKhdai9KAJQdRiFiY+dtnD18KCaxE6g36o
DFdTnpX4YJHaTx8SAI/6StS+gBdcD72MF8zQEgORoQN1Y1i7qGcSnLZxrcCp2Qqyg6PtytteZbuL
t11EDBmogX99zwR5yYPoDN1NZ21F/YcBwEE8KtbGqFeO69dLc7mIZJBYMwoLcPoycgsEEQc6pEUe
qcI15UEVdyWgFYXizBaZUKudk9bxCcOS2HLl8CaKt0aww9Eo6LeyancNt+YhTXbonFAFilC9ERzP
2MiQKCAbnftn6yiaB0/9Lnwdn33WIh4fzGKQ2OTHqmx354o+tQd+z7GOZmhTZqwlAtY5UA0zOzAB
5AKUVT+b5a7xb8zKwRwlXzOpfaUaXM8CgvL0isCSLDFCiRW1st8I4uNsqtLakDr8u+6X7mTT1vAe
LNURM5dVgHhu8K3FkSl02T7V5+FmcCgQmB+FM9CmxGQCjgR4arARzb1Sb1tEWp/9j/ExZV/aA1KU
ppt0uwDcU70dTBuSmt86wfDJEjat+qsVboDsKLnTIyQY2aFpyztKRROT+TnQKcf/9LKDSY5GVXgN
0nsVybH4EDH8zwwsDtnGwsSljVjvtXxqCtKIXSjs9cNLmZq2tOY6KF/FKIvRFodsIJijkOnMN0WW
Q/Xd4FOb6aYviR9hLPiFYwa28DNBkF22m2wnEzTfkGOSV32vvkbo1HF4fYtXyEdvPtR81ABjFMEK
L6ZgVmwJ4ymSHsEKKrXd+Q55ycoen8/kq4U2m37wxzPQsuKCr14ipdUgPRqBXcm2YNmkxs2P5Jsv
25HnNL07VXZeoE289z+/P/YCrvT3kUYT7j9jL+4LZVCsQE0ZO6xt9cn4LP40i3kJap+7zz1olwjW
qW2Qjj9T7aklx//sUVPZx8y1b4srKKS3LvXfH2b+GL/lrL4l5n0IUf2xSZ0pdfJTqjli7SJ6vNZq
uk6J5sX223svbpHMmkYhrSbpsR6zvRlTzGM3uggxmdIdukc+8nrKVhCP45rJ7OrIi0skTsdAHDHa
eqxKbJ/scrDhmyKyVJOhgMwp3NK00S40VrPAtWW2uErSOFIVkF3So/61faqeWWP6y4TdVWYLT8LP
AI/R0k2wY1ordr15Y/8+14v0UwNpbxoxc60pZ0Vy1c71y514TwCpPIwv6s922BUKX3paWU4LlOe/
F/fcbgdrNiP9L9eTlRiN0vWiRD8Eip6rKI4wbitvB63XHb9CZLTb4GOVf8mMyVaj76H/OH6aiptK
eS4lyU6lD31MB4ZeLK1AT7FT2dHl0VbCylHkmg7L5v3N+Pby/+/jLs6awCukrmHkR0yxsHIuuGfq
gyc90X5sy7Uy71uBBT0mlXseKAR1yMu5aRIh6Qu1kB6zZlPqkt0XgyOp9AqAGtwFhWB74bYIblZL
n68E2avT7reBF6uhFHKzaLWctyRsT2zuQNpGZewm8gYnDlGFZ+ymnTt9phESy9tGcPTWjWM3A706
2aKyaSXo+kBX3SA+jKif0Qxvdmq0VfQ73Th16qMfIsf6v9k7r964tTVN/5VB3/OAXMzAzFxUsZJS
lSTLW/YN4e3AHBfzr5+HOj2nVSy1Cue+gQ1YhrHFRa70hTccuv7GbO+nYYeIyefz9OG1+F9v8NbY
eXdMOXmkKTKrWFZo5FGZhrG4oho6xt+aAcQ18U7iff7Ey5LkfFyhYQC+lR+gZZzPVqpNRtE3RGSh
fUBKAKnOO6m15B8I0aYH0XoSybV2V6nr2tgjU78dyAE1fW1lW9Rc0vyrmd2n6T1FN9HAEDpCT3PE
ulM8Xazq8lD19zZZk138VavfovZedpspfU2NQ50fhLNPcUxLprsSSZ8yrTZ5TL1cUFPRnkIfpZvn
Ky97sQ8ojaOyARoIiL4OTeD8ZcfIhF6FMOCzW94XhHYGIodtQ5nZ2WVfa/dgN49xeWS3YsgZZAc7
3k4pbdlHU65Ka+Un67xEodFzfzfuWv+jjYhneYnwWmI1gjCChwdF2aDbEebkbbfNrkzX1TYdN0O9
lfahfxW3Kn53tNkAwXgoJH7+em9d3LMNsHi9xQWgmOjgd5LXM4aN25IhrmW1Ln44a+XGPXTJNqjW
ebjBc4UqMiJjybQJ7FvDpCC1NeotJbWSdzPWjulpAl4SrPM/CDbWYtPymXTYXutYW0tlV5ZAjTdZ
th72Rv5cqysjXfdy39gr11mroWc+IMWvxWs+Te14ZrDOpq2V/MAKsRH3lNhl5LXCo2OLxEGLqGC1
igYcE1bN96Fald9JX2uxTUus/Py14Wxr86/SvcIHuqzjzN8KKgkONOgEUUY+Xwq1FmkgbQJCI2Mz
iq0aJqupOeVBuWqABBm7wljL9hRUN9Mcew831sxZ+Rcg8gPA2DwZF5P1bgCLoLTuRN9YFfGfE++d
6qVsHhB8tMVt71/Z4pe35OJVl5FYaepgogi2EURtSC3H8VWzHgWspnLVFjeuv0/qWzvyisKTxf7z
t1zolHBTLh6+iLzUTK8Gf16TGNXSjrZSz2UxDDfqTIm4k90B43Fz2Pj+TVTv4J4F9c6q10hwDFyL
10pnl3n2YjSLA2CqIXH5cag9Z/ltY+8duhPtxngufoHbQ+OylNsrrz/P4mezvNiSIHrQPxW8PgDH
fPxVdYcMvp2l/6VmT/noVfKxzV756oQu/iAPnz/9MvGhfy5mgRP06EDMXgC/pEiHfDKS58wsO4Jv
BznpJkMF052++XaRehMMHpLL9ntQueFtMqdf0sSNR9pkQzlyJLux9h/6OssRbx3/OAIItaYpv+vG
+k7MN+70bPyJp0g39fY9N9aXSdb1lWDrIrrkJXSSRdheKIdfGAa+iazrkZY81/kMqrCqATlQ7Sqg
/CJsIRnFJ322AQN3C/D2/EBobHzb48AOnyvH+jYUM0czagD4Fg0tJmTqN0CV71xONeBpdE5bmup6
d+1dL4+lt1EAH4VsDsPmTbLmXQQw4JYTBP4YPlsDrcxEBp5TWfE6b6V1MCBoOsCmkOuHYGOts2Kv
KFiUime70l7aPpqurN55N7xbvFDdAVlDqp7JzBjxLSO5ahiqJsTL+XngIV4Vpc/hIO0VjvZ/+hp3
7SurdbFX5seh7kcBbob1AxZdBI6Jk5sI0Be8e6ffWSLStpreIPnViBcfti6aBtG+EXq9KfPsR5WQ
SelqodxKdXotMMHFls9WVoZVVpsgzX7SAA3a1txXKOLiBW3o64iDRTPhqIWWeU0+e9l3nwc/l+Th
yAFc0nEkOl8+41hACAP58IQWb7CaKsqHtZYjiOsnB79J703F1g55MGAGp2Sh58CE3aJIka3gNWOW
axVfxwIlH+wqD6LETVp3brESU7zYHtDcbttNZ+rX5ldcTvAbzArNF/q5mGAuIuZ+hKIi7EB9Hizt
Icywv6gQJOmdSN5Osf8FswnlUWRTQNd9sPcpVi2bXAp1Fzv9gxmXze0wUCwEXno3Rtl4aHUNG0rz
PgLXvRpVNTz5vOe6bSeiAMvsHkK17WG9oSJeYAawvrJ+5qvkfLkihaejezgTQeHgLM7aBk1sNzJV
+dzFbrWLQ75+oOD0Gg25vTHrCCBW/IqWbLsVktjIDwDS2BniRVZBzFbn7XCjKD3VKDrLOdzshzii
BBdM1jaiyQ1rtXpshI32IqZK+HzgIV8ote/BPRJXtsKyFwJUGrAodC/2H0xt0Mznq0ntBxcpltJ9
isu6uFWi/kUQamaW/WCykNbw7uUaXdU95sI09wazf8hCAC3o3CQ3qZZsMCzB+zeNUYZCWBW4U+wJ
nev+7Yv/D7vlP2aN2H8Fc96P5sd/0pEffmS//89/nIo0yn/L6Mf/2tY/8p+/5Y/3LJf5//3/LBfd
+AcYCXRgQE3PUmOcCv/kK0OAMf5hE3vO9xrXDlP9L8KyYv8DsUwwkLD0WcbQiTkp/8Vysf8BawGQ
P3REnT85Jf/v/z5jRcjF398TexcqpDMwfz5zIUEjdI9B4lKsookHrYnifrzvo9bfVmUibzGFb49O
R6yQ1H133w5Nv0Gmx1mhuzfdtHmRb4SapF5fk7zFZjl4eip9VCmQj1MsA2flKc0wAYfRP4RR+yXK
LI6xfPpaD+1LNUY/+nhov/gwMnaqyS2qKPk1efVlnMcXnYsdSACynWfZysVRgHIY1Ac7H+7JIpxD
5XYqEujVqq9xqn0bqGr360BG4clA+eqmrIrhymmkL8IWqLKA220oD7Ofg/WBoJaFvF6pqfdT2G1f
nWrMT3k1xMW+S5RN7tTDVhtwIPACQwSvdqNwyzvlaL0mTeNJ1y8eVK340ocjaPHCGulvNAV4ggyP
Zn2FTAx4n8KMf8Khmp3jkvam16UNTg0hucOg9xR7MW84WKY07uq6KugXFC5KGU0bD5jWSY4GbFtd
0DqNEtv47lwDxS6rkfP7w8HSZ6EHyNAXJbK6CttRq+rhPsP3+ykNmmpa2RrWi6vCkNUfLQqRvbNk
O26hblp703f1nzD2/G0kU4hPthrr/8nGO1v971f7MhNiTLNAAAuexgsXxbLxArc4QJDVEPe+ISov
gfH3K0drLl3ZRHg7sxoN+ny9OW6SWg+OcVAON2nnKtXaELgGWLIcirXiOGnxz4P0vx3Y5VqZdTlY
I7TEZi3ORRFGRtK1klr293UUf28S10XqHmTBuzOKIwlBqfz92y9hwbw9qAFL8P4EWlR8OHHeF8E7
3wxqE9/xezUHEYh+IYY4hsLONcPnpKqaG8QTpt9aKJRNOKlWt8pSpd5mZZN9ydICXr1VAPbgM3Tx
aqLS3HmIbiQgIHVlh9Vm96XR8ypYoVQbP1gS6TBdGxskC3PnMdMUwEea6f4YzcIFyBqOKmG1FhnU
Kpzsu53V3yMTmd4NtOQEMX8Zega6jx5yaiZRkd8QgEqbvsGUWNUvlhsOqYZI/91SNt+IQ4ODF6oy
JqTQDM+/UQ1RoojDgfZnWzSvIhkNauYjvCAGq6PhX0Ry61vd1pBxSbo+tfazheACHQw7i1yv/5Kv
9TpOf30+dUuYyzwsyswqPElqdTBflwtESpwRSne8z0tg74o/iftktDLPFzqQtl6dcBfo+8NUdP3X
aSqq7RibNlyiJHu9MhKunrMgi5Fwacy6sfTLIdgt8nnKhUGcl/QvlKGoEJlOTRgtk84kxZjHokyo
W+hkFuDctEIdv7PlaDwVkg+YDGaBHYTFNlq142B5n49sGcuSpuAbMTu6wRqY9T7OZ67R0yZIG797
tNF1KgWfyUE/ca2iJQEKVlxJrZdg5jkr+idBk83E75hJqu83kwJtIyCF6R4zUb1yB6i7ugZKjY6T
lneJF1duRBm5/aW2OEvp6mvl/u3kCJQRxSdoUUOByxQnuLbFF5Mzp2poEzjwY2Gis9MXgxrMoTZ6
C4bloFffjCENtxkKgtdqOvNqex9oz25RkMRnBR/sETi6Fo9RhJm0VaA9jqrUV51MlY2ssvB28lXH
GzuMVyn7fC9tn9ap60bf46zPd5/P9gffn4mmGDBDAtFuXeamk8t5KPMWVfHBHXa4kZbb3lCxvRHs
jdB2HjrXvnekFe9tXwBDcTvI+E7ykEEqXhW+a1dU/AEO+gbS2VfGNud6598HrWgq6jZaFXBYljIA
UyzNVqR++uiizIIcB/2IyEEkJTHIRvow0teNbyebMmzMpwTLkDXlSfNOEkVtrozkcqZmcz1CTMJI
1+S3nM+UEUB0zFQ9fdQyLd2ZAUhUfZB4H3gPHYqzK+pC8a2ZGcPaRLHg2hx9+B3ePX2xRwyRt7qI
1fRx6LN6pZdS3Qwq2Tj2O9WLX/VA5fJSW0VFrG18hX58pOdbB4Guawv24mzA84+FalPsfdPLWXyG
IdGMIR+U8NEu6xCTIdPGDypvYOLqxWMe54UXhJLqvuIjz9Z+K8zmm8zN7YDJyEsvIU4CDNLvLbT3
ttiH1ldOrotoFb86+MKsZlgR3MvL0lOruDoLIsZeDB8lb/Dt+rHXp705WMGtFvfcPbXaPsRx495a
HcV6zHWDK2OYaytnS5Yh0BGBH2qTWpAOnC8UJ8rROqVH/qga/kM1muqTEYzFBhdK/yAbepZF64cP
TmWXp8+X6EdTg/ooEAgbGXtKJOcPhjZpBtnk8+DKlFu9ZXmEGVLPrmIjn5MG18xal7gEZ/7YXFyC
MITkGuGn8weOaZyhcBvHj6abSsyt4v5QWfQ+cKu2DhES4atS0vLwiW92NS68ux5RJZzZLX1bFjS+
qjhGaqau8o3Z9ZRFtaDy1LgwvL70x+8yzCzPHJqvVl1q28DSgyvV0A+/FxEsiSMS/ASy58PvUJ+e
8PHGurRto42S6JOHs8NrrOXKSkOI88qNMn+Ni3WBEgNXKxpToDnOH+cMqt8qUxo/VqH9xZeItpeZ
E26ROfq7iN27wtWv+URenuwItSEbA1+VGJ2i2aIoZSYR5tQqZnuxWQPl98WrWkv/AJd2VbWSNk1k
N9s6KZ6USXDZxvo6iFVrUzTtrqaeshErqfDt/91lSopOejKX+fhpiQ3MA7sLMVsLHzU5OGujsL8K
0T1OTQiZz8dN7vOnLRQPTRapoSLRAFOTGBRm4WJXTF2ZNO3YRI+5MiHUXvcgLNaKGWCaU2Om/os2
xom60ZbyD4FXKgACR8CcJKCWcNp1lNialTD3XTCaL45vpj/44BgYfT7Kt1GcLw72ERw18ltw+a5Y
hFxkA1kV9VP8KMgBjt2gTS9N14eH0EVJm16pPtFiTYuUJraTEu9TS8427UBplzXrZ9/BwQ13mpum
P52gQoqg1zqQf9JqDfR5c/0+b8zqLrCw8chTU1yJZN/INovRzw4sTCalln8qxr2P4GzHL0hA8uAx
xQ5o5Ve4LKQinfYgeAR8AqQ3yS/EOgMT6gVJsvPHXr8dUTB4tXzN3Y89iMS2SPZ1RddStDFSXhrl
6lIdKJfa9ko4SX8j5mttUJq1lBosBU5TyPS+Z9QA+dDUNNZk4b+DvFduTFhKVp48+6ZbeoYBcQul
/OcgzxtAfgnAEIzU9j0dGnwBrRSTXJdKcRo3O6clLfp8ZucAbvlpYOc7dEEEmqlLNSWsU9QAQxjl
NJZBy9knIc2YU3QFKXJRfmaV62RZ+HdS6yRsn+OHd80ON5AaMupZ8CjtavQMs7SRYKArlXATeXWr
BasyAaIiFW16jilf0c6O2mNR9l9CP58gHzvFTTqLbGtG+UPY2UubuLbHLfvFGodvfp+FmynINqqs
+l0lGn/nC+pNRseUYK11zZH7g4/GwTUn8DSqgBks3sZR2xE1cE056TJRVlMtUgggYfzz86n5IFjg
HKIhhswZ+QViOOcfzVdKCl+qlZ2iiI3ldzYxbQCVGHX4oyGbY+yH9rb34f84mXpv4n175QZaSPHN
hxMj4AXxFUJOggD3fARqQ/l6GM3sVHX2lwgpf/NB8cHy/R2DgqgaeyPt5FabNm4PJmoc7vTK3fVD
e1+GfwIBpDp2r0D2L8vl84iwF0L6kTgK8N35iKYq9ZVAxY57Chp9r/sUwrQxEsBaZ2RCkme3ThGp
X7qqyp57U9L1bSxYPXhJeqrTjIDkauk1iln+mtq2P+VJoW5KLUA2LMCJ4vMJvFwm8z1C2oKrzeyj
szg0bbs3KqTJslOH6NBm7CV4fTe5doPMEe35DmZqZr8lHkCB+Q3A9m5rpaDJm9HUs5MTdphytn2w
TpEJ9PyxvWY1dhmRQJie42rw80B6l8sh7IB0F70bn6YoCzwxwigN/CzDRUQAAdHVa5P9wav91/Mo
oS/uRixxYlReouQUp84BNWO2v97cysTdh4a2KfXwPnfKmxTXCliCeHjRAYSWDwPK6aobNE8+n855
sZ9/aMr68wVCcd+hcreIx4KsQVkOd6BTmeA9XJpUuYw43PWYwuyFhdyzgbXmivjeXCOUeTXB++jx
aJog/TlXD8mDz1e+WXd5WplDfIoMY9pZdl0/+2NlI/PR34QKbhIrPMzuewM1AOQPWneP2P5DlivB
Xd7JBI5olI83Y1KjiKFSk8h9MeB7iWab28TRXaP5Xz7/XJd5hg2fCGce6FrAEpaFrKK0fF2nqHeS
0wgHO3WytdXFuM7CF18HKQh4aSvHwimuVT8/ODcpWlCyQVlirhq81evf7Qg7zXvWhx+eKCiO2z6L
njrHmF66TvxSHWxKGs0tV3qt6mu6iPC6U/OaVuvlwmUE80qZVTRdtInO50pUA0CHbgpPrpRP6N6I
Uy1FCZc5z6985YtCN0rx3Kmkc7wtuaW1OKLHOO6rsi141FDsY7tE98hJ9PtWwa7CzuRDmbvWQwjz
pqR/2Ja+hwg1Zqm9eGhpZK//7TlHsJfAmXiCpOstI3v35UVvW1Orj9FJn1zQn00iHxwrMR+FM71G
tdzXCGs+qzjKfP/8uZcnLfELhY85xjO5qxbfGzn4qrKFjE+aD5BFwYZk7YruGvX28vhjNue6AvUw
8Clv6cy7t8Oz08fVJg9PcT10BzcO8FoNkxJXWONZauMV3NoHa4i7Dol5+AEctc787++eZlRW0jd5
EZ+UykXGqk6240Q9lQpCf/j8611mfuTHM1sdoo6GZsPimK1F1Q8ySeNT12u/imbUN5ov6q+Bk/5M
MRb+ZdL02nz+yI9ejodqfE0EupGGOn+5oooy0cdKdNJiXbmzdPk1cC1ln1rq788f9MGczTCBme41
S4QtRRLCYugmbLPFsYpEty3Txtpb0fC7FX15O6rKtbPng0RpLpazNohO+KL2YjuigOZTZBLacQpz
+x5Ke711wmh6mKSk0mFGIPPjbh8m9nRHr865qehdvbotjPqosg916It9HZiYGOq1Hfxsm2bYteXw
Rw+H5CmuwAJkUxJd4ad8MP8cVfMiI4QAgrWYDBFWjm/hnnCs8eD2yq6MH5XCuGts4sy8VqQ3uMU1
N5oPPxRQNVrmFCspnC627OhHZd60lTji07Ab1eCmkV+S9o+uiN8EVPsGZmQ6+rPVIUJ2GBfEwcwp
vIHSJXPssszuxZlgufgw9Axf28d9e+VMufwqHCaUQ2a1bdtAEPl8iUJA1/WY6/MkCvXUtu6T7FX9
oRLOnaHW2VOfV9d0/S5PsTlFZTvMeQXF1MXaKUs5KVXlBycqaChAuLmzSVOt3X2+Iy46TCRL7x+z
rDjkBPt9YdnByaq2om68xE1vOtMFe+Ror1Y6vU5Os8sC5a42hr9x+LnWvrk6gMWXNccIL47ODU6s
jq3S69bKjFwV4ZV028Jm7dzkXknd18y/8a1gg5Ree+WaujwUZsNAl5uKWgjQu8UAeh8n9k4vOH0q
HRWJmGeN7R8tMAovk399/rmXXAVyqLnGQ9IyIxpBNy5O17TRgYYKlC/1Kn5SNYIwHM4CVJszgQSJ
jkP3GNd/SFqC27kK/U1TKweVECvfG5KjOEExHDMCw72TY6D+iZvSAq+ZAiJYlU71u5Q+xfV2qr5S
WuglTvDBTrETHwksY8huFTcMEyxF7NKzqTtvokCAJhzS8T52QncrMCZ6EE5abv0us/7WlSpdN+Xo
v0IT8O8cJunKUfPR3LOjMJahsQj0aRmu+HrVukkZRacWWBRGLdNvjLiqG19gioFs0I2Jg+u2nyKK
WnZQbGhkay+lXl5pE1zGpnRXyajJrvEbAQ53vrcbDPacCIH7k8kyXPdx8geHvWjXYfxzR5ZTeVrT
/srSRv3z+WL44LkEEBCObVeHMLMEqyCFOAW57IJTUKJLjdqy/li0TvDkj+KkEsQdhsyS+Ak29jUp
l8sLlwYelUbyNkIKerrnb4xGGPaBNBNOqqBph+LKH1yDYy/T8dvDqTqCqJP2/g0uNV/VoXEfRzGK
ncZhdIybMNyYEtKoXRpHWFiPn3+TDyJYSoqcr1RBER/Ql0FjpOT1XB5yj7ErfpSUQdblXwJYwKtF
iZ6GbvJsNclda5Ft9iK7ae3kt0y06n5M0Pf5fCwfnMBzsYUqJ1oziM/P8/cu5ipq5HgtM3aPUZ0M
P1xMDFcqDjNXVsEHcwFghkYxCxDroGUTCMgZ9d7Jd454UB+7NBxA9rr1ru9qK7ryQh9cYiDCyVap
3nLQLfXqRD7pkSV6/5hRadskbhdDDQnyVWVbnVfpBQaMpbjmrvhB2YgNztfDQ5dI2VjOaF4JALhx
6B7VLIFzatSGuZaFhYmmEX1LxtpeZZ0V7tJ25PjFacj38KXE3tQJQTzPLpdNbbtriSPoDaw8+JSl
o/6RrfH189n+6DACsEdthp2oUZ1cXLhTr1TdpGbOMegtJOAEhprJOMXrphbtXxwgP3JNL++GZlRv
GJVzcCoVHc02/HllHPNzzisLeLezO2dIK3XSZZDqJoqiNZVfntopL/8CspweSCBjQrEaYSs6u5il
jsVeWP6LYow9AGFV87pxWJfKkMMhHDdiiM27Xhmh2k5ptB3KsEC9ZlDwTUAy6fPhXtyeVB+IFjFl
QC0Er4nF7amZFMwLDpOTWg0tgjk1Rf8mfnGnyV0Pk/tvL2Eeh4E65zTBGIH1PJx3ezIhVfB7Xw9I
odsY8OIEMU1xKs+p83SLvLGEf6anV87Li4Ngfqg1n9Nc2rPG8/lDa5awDaITEwgqMWvK0ghgNdl4
5Rp6a8qfTTxy1ezKuVCA0x0spfPHkLdaWNuX7jGR8Y4yCRVtdF7QQWvbgxvZYMd1D42Mvv2ddreF
chgS9dh1L6IoYkxmb5Uh8YJV9XOI+l1RxVuzxEAbyY2o40/jymCXhAWqmABhwIFAq8PZl+PkfLB1
bqtTlRXKsaFnsLGz7sme6ng350FfgM4le2DKiocy9ZM9SvOmy5I5UPFpW6kDMgd1qyKNiRj84fPl
eHnaoMTJdDFb5Mt4hy3GRUaeIF8zBqeWNjpIez/aByRJh7pDqDK0EixkaAOTMgQPjhrHO1djVyHQ
1O4a8FPBqnFg6bk1H60Zo98BrchHYGDXWCcXuwarSOaZCiKdRQo284p7t4x9GC0l7CDx1DeRuzW7
05TdaAmFqCzRMu/KJ9H5ZWfripyKQIMNSt/LoEB0/jAjmRKiRfK4UnGsY10YRxtO/AozBMLGoLRv
QkuK2zneNQonhn6gqegkqH/rbZThZq9E288HdJntIeLGRSfIi2dt8GXv35lad5YpdU+tId3d0MoJ
0So1oEgJauipnfrovu7cb8h8i13vODVc+kooHm5PzGE1ZLvKjPy1b1byiwMW6GdZKVSDVb+pq43e
Bij0u84fsMpac+UCvZg2Bk4J8U3UHLjVMk01knKaNNU3TlPYb6YhspE1LB7pzXFd0Pv5/DN99DAg
m9SyCEJQURfn0wYQKzDS2jROWZKMd5aZI5ac02hsLLaOdMNr5IOLU46Xo/himHgQUEJcHj9NLunb
9i0vl6MKXgo39Wxkra4cHB8+hVU4S5KrUK7mGOXdys8yeDpObRkn2BzDuisrkDd4Il25ld6qVOdr
HmieZnGNqriFUFk6fwzo6BhX+8E+ZZro7lSlaV+KJOi9Vvbmk6PnKlXPjAwjtidlJWXSrxuwlvam
V4DEQAhvNXcVGFZ3KghO4PXgpf7Hbkb71Rml/9y3dRutgly1GtR+UZNIQ8o3ZHEqApUdZK4NfJHg
wU6y5AV7c0Dclt06tzgFxxkCHNANcz/HYlgdiwR+nmtmh7jGQDNQ+PsaCGf5ww27falSxl27fi3q
9RSIsFxVVqcp67hLhUeDxOcCBHuZlBY7RFOaTZkM2tY3UiDvZRDBR+rs1PcUrq3gyh6+WJzcVIIT
bAbNciMuY2OylilsS1c9GVEebSQA4FVTSoNRpYmn02i4shn0i6hoFm8F3j/7ggCwW97BTWYmXZMO
01Hr1BvH/qZ1+vemde4i9Frh8SCaeVM534twROg7WWmzqEuc7vUhWvnumoLpRujNXuAgrti/Zfsn
NX7TD6ZNLGgJI4wLCbSZXZvxBEzFo06PIonD25JGUk7RLlNenA5PTNoxj23toqibb9QUh/r+Smv8
IhmY35L+nwNGncLhkpbRErz3al9Ox3bsyPRFLe+GoEp/RaCsPz9dPnwSDIl/Nkbo6p5vkD7QQyxx
jOnYxfb4F/3tW1Z2fpiaJt18/qRLYA8vRUGZJBfOCUj8xUEGFFDzLbeajoU5PEXS+CnT9NGxQAAW
ndxHXaGvjLH5g2nVLoRxn8bpqedSTkIUkh0K+Oo1IdFLmM08Ii5F4kj0qC48MRMhInVUw+kYSrtZ
J60wDoXowpXdGIjQgJMrN7UYrF2Was5d3GX0aqwbmZnaUR9wzrI1qiWdVToPto4natGn1/igF6ek
Qz3CBuCKGRMdo2W5v1BJ/uzC1o4KlrkH06mIABN5ujIxcwJ7dkjyFOLaeWbok2Cje74Gut5tRIWz
zhETYbHVRN8nXJ14VPTEohit+s63tnBPmOmJvZVGw9qfVBQd4aPsLFyQQ7Z8a993of+rD2cwVBSF
TGWCrlanIDj/+WiXytkOFwKdQ9glXIkAkZcWcIjNlJoRKu3RtrgFOzeOdrYRmdtMm0RF5iHTG9dU
xvsoSJFtMKS6I4MPT0Neh1/9QK9PKaIAu0yvETxWAdJpQ55A/6vdeqXV7bgOS+keJg0l3o4G+6qI
7GDXtbZiI7yX80oFSjq2mqqr1iiynQsr080z+TOBVMiaUVv/UJl+4OXNiA6km0K51npYQKMdbSkj
iAPrHPouxuveMKJxRvPxdzZG7a4r9eY5Gntnq0ThI/7zLgux1KLv/aC6x6Ysii0NfajynfnArX0n
8YvdtcpVp1jxwaKDjQIh8y35JEI7Xw5lUkdqojfD0SoE15trNsFjgJpvH/gTiP9K9QY5fpVa7KMq
P9nHCHuwW7CD0ameKueol2SdbYYJdgVdeDfpbnHbtCFcDhkMDyXQktvRT+zfhpbhaxyhUlsppcQc
2eiuLOzLu4JGAsE//wH6odxx/iKdNSTmGIb9sTZ7bRP2JCIsX2Cduab+ZnX9rJrIz1bN2DXbZKi1
a0iFed8s9pUBHB9vUujcgGsXAXdW0eOQatYdRRzbX5F2AfBsD84NQlTNigBkRPAgql5aM5DfpUKW
0g61JzU0jIPWibzP981bSXkxGnhYoK1sDjwQt/Mp8C7iGgNddG3Z2EfIe/FBtSo41c5k2nfWMD5N
Tqt2jK6JvCTusIRKY4lgR9H+1Np0fKLhIL/onW+tMoLD+7hW3Ud4y8XtqOf2A5o12TE03GQLISxb
OaWaefSm420zxd3GGgKxzdwx43qVIV31zKjNg4iQEBjtKnzOy7J0r4QJF2HJDNTE8wWILLW0i9Zv
oQeUPGvsDHStrLdxJuMjmJt4B/RXQ1q+v2qxc7Fn3LnHTBkScDG4m5mx+f7j9iDrS03kzlHzFbm1
y3z6TgIR3EduKY9tUqteXEM8ZvV3O2OYqjVG3d2vNrSLHwDw6g0nKiKPIxy5z2f9g3HR5JxZpuCA
LjMVfH5iIw+oXZYVTc4uKaxDKfrgylMuggi6JnOyTa+YNMVYYpp0ULiqiCZ01EVzj8GU8rUR/U1e
lNrfn7/Oxw8iU6SAOHvZLHZUnIVm2oWWe8y6Nr+37KpY234od6UU8ZWO2GV2ykuB45u77W9F8vnT
vtsvsyjC6IjUOSrdmP3KARo/koOq36w6k0c3nsK7dIxedQWJ2qEq5gAxc58DdTQxeM3kd0VREFUM
S2s/ZmPG1aLEr1ahdPueJLxDkRnNxUwx3d+ff6GLu/yNF0xrW8DqpmO4GPXYpk6MGoJzVHOEawZV
kysr0kW4Gvquv0uc0b1XzBw1sioJr9zMF2VlHj3jtVkI1DPYCucfrCvMkEQvcY9OO8UbtX+yB1tF
TcCnSmaFq2T0r1WfPnpZBIqpaVB3xftzcaTVZhDpSaI4R3Zn4k2dYnldmQcPTCtuGdDywjuH3lKD
e+ZwrcJ0mVryutTQIU6DslEZxfnrDnXshkkhnWMTIZ+l5nW/0kPURic0PO6TrtVgsvrudnRqFC4D
B515M0W+NtdR1IqGirAhqLq73qxp1VWj+h3aEPyYyJqq1Ti1KLGMFT559QQVsk0avD1MPC3NOMQj
HvA0YOpRqT0zNK3NBINz3zQhyn7QEYINi6CBZzSm207W41FphnVAMUeuZYyZCoKPNfpUmWKg9+Si
fAZAMtrXahTdhNNUrs0JsrDh+Ac/r8pDHOAJF7uJvy6q3oCLLCBnZM6AlE+r6l8+X7yXQE62NnB3
aI6IHkCFWVQF4jrUorRNdMzZdewZog4SY5XJ+yibkEIzUZhZN3zaW2L6l6pJtXXcWKijmiBviBWf
o0bEmxACHgTWFpwATsTy3vaNaKNq4hpY4fIsYqxgFGbpDCAbb8pq784HrbNa1CVSul+p1H74Di7E
E1TuYIqePv8ql5cZTQg0UdS5PcSPi1U+TFEJ7qfRj9p0Ilj1MWWybZRQyi+jpV0JmS7vCx4wA0e5
MwGrLQ9YuxiKUE9N/QharnvQZGOus25QvH/7jbicmSRK6bPTziIwswY8pnVD0Y/VKIi/ulbFJin8
OzS6cmX7IA8+f9wHLwWMndY+RzkIHFec79RKy9rKMehTTkpPn9NufVpq2OtemadLiCHEKd7LpQHC
5WS8acS8WxFjUfetRX5wVIPgu9mGYOdH//9xdh69cSPdGv5FBJjDtrNaLbFlOW8I22OTLOYcfv33
UHfjJoUmfIEZzMIzU02y6tQJb1DCTSWjISSb+WM49EjK9XG5F1Wiv6hB9Hr/Sd/yjJskj58AgQuT
6gmcQgfw9lHjvh47pRg1tx6jaK8lcXca0xD3YcN7AU4xfIOKx5VglFn8WcnNYmvSte8dKN+NGLSn
Ug2+hMbQPUFeaB4LHE4PUi3bqNFE2cHJverqKxn6dqPePnhxR+OurR4H3DRqv4SgXalo6bbJo4iM
7DkGq53tLXA0mxLqMmKrYXAWqbJqSDIF2tkzazqO8Cb3NNXyvEgug6EoHafRUftvTMxSrf4SZ6RY
WhSrrm/ZxZdScq50pIh4TAqANSjWmsveotQgG4C4R6pFEQ0tdfbejcCnKZ1ommvDTHpoDKOhL53o
jxma8bskrX/URp0eQCu7ZjFox/tf/Z1IhJT0NHejjge4MgsQmaKKsLNyzY0D46K2NQqKWao8NXoJ
JPn+Uu8cJSpvZzK4Zv4FmPN2fylWOAySyGw364bwp++k34s2kFd28XsHic9IHskFS2NirtMombks
SRqraIMJtybuEM11uP2YiE4jpEpcLKnNWoSZraOReL+LCMrO/QddphYKTSGoFBq6aZSPs0wzEpJm
N1riuB3qRqo+PKtDkryYdK23Q5ElF0dwJSZ5u5JDvfN+4S9M/R7yadiQs8g41lWo02103IwJ0CF3
fGXv59Javv7uKqidEevZrGCEb79ioiRtUDae40owTq9xKF80pY9f7r/B5WiQHBAUjTnx8qd5yewV
Go2PyHdv2m4ea1emhD5ianl31vDEvOSmXnzQMn140q32s/B7+cXAdfzgVVZ1iPW0e4gsvz43Rr1y
wS0PKnrrTCpB6jPgwODi9tELZWBmBC7LbfXhu9RW9aMoYA56TtaKrZBrjLvMDl64IASdJU+3V+6i
5b7idnVYXoM3z/ufLvu/7ojSln0lUqgqdK8ezl3aIbpYF4g4RS8FgtQSFlc0LdegTdMHvQ2RcARI
rKZ5C+oI85spDkLZHgrFcq0x+xpHLXAzhCyyTnxgdPtDk9p2JSQt5F9UuvQT0VblEae5wOzjR22k
+FUpjS65WYOKoBEecwevLeCb5ZNiIiprl8qjLkKkXrQu2duNoew6cAwoIGvNWifmneeHnkKdQNyC
bTavimQp7yhQCc9Nnhp7WXBJYbchku8Rk5XHCpd4t05t5T/Z8SWEC5rtMEY7B/27YQtzXPusyyjq
qN6Y7AsdWbNc02gladzr/xxeVVjq/D4SFQLfnN0rwqSUC5WcUtFD82o66VPcNMHKEVgiXHA0Z4tP
RG8ceLmybvcgoONG4COtuD4yh/EmCKpgKxA7xMemfgyiJN3hTz3s00ZWD47WvFYjLgW57jl/ViLE
O5+F6xL1ezbmlA7OKkZPGhrSWElxu0HBJ1uM2UOuGxRAtJBEu3GkXP/uBUO7M9MmOsaVNVxDrXho
YA5+q/zcfnJyFGyo+UrKmiEtkgdfTZKz06xV1cuoQWqBACKNHaDwKAffvjGTgW8lCcV00fIcf/sV
cklZq+xSTHsHzToFvfgUK9X4PUPxamVLvDVPbs8ua9M/ZM42DZznyBqpGTXROb3pOo7Y0BO51IWG
66ODkJZ0HsdfZYKsaP8rE/YGgNpDajZnjLVB+ozkedBZHPuhF09WjceA/ShM1ATqAJXP9rfkGA/3
P+gyEWHvorIAhBbpLfomt68pCDKwgX6gPwe2/idtw/w5if185+jtmn/9siaaqgfo71O6A+VylofI
vqikJO+051wZ9EOhJRo+tUjtVwAu9lPhvpIOLIdXrIWQFdgbskyksmcXsyHXDETqWHsuOw+rHjnR
j1IcQucNY/OXmjrG2SzSYNNN+b4R4S1ieMGeloj+MTYD6btvC+tQtkW4zYS5ljRo09POtwgNdlr2
E4gbSfrb9y4R3bNBq03Xx27MOuVlvs+G4Fegf5USZRciuNRG5mObppfMwL8GIR7kln/Wxvhi+tVj
hfWGjdbRRwm+sZT3G0d+LtWn0H4xWxC3uKd0obYrUbSc5J96ULg9Ys/ZsZWstc3+TuYH7YIs2tLw
zYNdPmUuf12PFPdjavIXDbbgc1Aa0U4ayxJN5iZ/8T072lWIdHxtTKXaokiVH6tcWmHYLGMSlQT6
WAwM3mrF2c5C+Et1fGGqrtmFyiWPpZcEK5ym05+UtgDthxbj/UPzVhvMvx67CuAzYD+kBWYpga/U
Zhn0PtWwkZx1Y3JEknaBke2iqtpHzQc0X4+6BCRdDg/jkG6bAGikmT0kRfbZlzF9Gj/0dr6VjTOi
6Znu4YqTu0O/r3F6tmv1FGvbPqqRSqg/3P/l71wkvCt4U4QRFazkXDy+kDMrDSJNdSmrewREs+iD
3/bCtXIMPbjLuOCt1t8buiQfq0o39l4I978aAaLf/yX6OwGaBg99OA4ote/8SuvVMLXbINHdQB3B
HeiPwsYEK1GvUdjtneiDIl6SRuxsKTgVQ/3AIQIpgFedUezpGV2d4KAG0rXNP/fSGeSkUX4W0rE0
TGLmr1B+NlDRy69alH00/eJUOOmps9TPYfpgyhL/iu9aotp33rPXoqlW4/fsBwAh6uiXpxrHQh1f
oNO/xmlBAw/95c0oWZ/TxnmaRAMoXdbo+5Os5DweUAe/ibnQYYFsfHuKTHRKDCVvZbdElUmXCPvY
fZvRF6nvtg2pT2hdB/GRhl/FsDGVMZ5wW+US9H9G7UuPiKvfunTT+i445D6EeUjUWSo/NLb2fRyA
Qlhp/NKFkTumh7r+lCEqJBun+x/0neIBXQmYEZSYyF8gU3v7CAjGoCZXNqOrB8Z4CSQVtQOqxWuS
e8khHNX4KKqse2oyTxxlZFgBo2OAsoFP3ewkQ44frTZuHgK/tdfICsviCQDDJM6McMSbGsjtL+va
SBtyEMFuX+NQVdUIzJqdcVLs2N6MmiXR3E3q7ySiw4Ekrv1Vp7huG6OQN46Tfcy8pP/altVKEHkv
cDL0hVsLioHBxdsB+Stwdr3q6SKG0kYupJwrXf1Gehs8CKb0L20S4NVtltJeKzFdyOg0n61AW5NX
XN7+tD4QGZyYyLyaN9urv35CKznCyDTwHb6GBSwKAWAEYGw9Ylyxlmi81Y6zmElCBHRQpu8xqeTe
fgTDMzKnrb3BreyhPaOzdRn1Ij4b0NbwOUcZr+igyZSpHHzzAdOiuiwSNmwbjI/cwskuFTG3Yq5h
SeG0qvLDkXzrpJa++SIPo/Wk4UO4cq8sx+q0EtjSYJcI8+iyz5KjRolCuyic3m3k5AytonfDmsH3
JpBV+oGhsYmJ0Buzt/SXSh6CRzlkcO45YX+u28g/I4wYblQ7GJ6rMuldBeub586w9k1u1ZcyCoo9
FdTR95Fe9jF+uja19NM30WRZCbXvZV44baLWBD4AJMbstkqaUQ/7qtGeRZnsEEnwdsB43HbEINXJ
1xyslmeNrIs6mTkWkCdrntgA3bMDoyi0515qlG0haRaS+eXv+7FmuW9h/TAuJqZQ9XCh3e6lSAwi
B4oau54epG5hVx+G0DGexij/59p/WmhyBaYK5dKc9elgvnutrlaxa/lSenKK9r8yds4CS/Ftp0SX
lNx/U0bJP2s4AVc3GAZO0o0kNnNXmTbzIkfISeaGluN/xuTlmzoEH/U8Aszi2M0pCjLvcP+VLr/b
tCQ8AA3WDPXA7ALyYGVbyVhnruTb5sXyC/VSG2vgqGWmNiEAqV+pNuCLLkWytTZB4INcB+jHXtQD
tj9GJvaWmaibXlX7jRS30coxXiYaJl1WxHGgq1EMzgGPlp36XjhauZsORnfkCpY+VLnePJfC/uGU
+oXxuEIPWhsumUeLY+XwLbkBfMu/l5/FvdAS0iiiKndHudy0yYsXP0mgsrrW2Wtds6Op+NFL2pMO
3D1rfmZ2SzMN2aAyfS1EzaDsU0HuHtXHsbj8n1q+9t3Oy6vjhzipKx8CZ02o8b2dQL2FjBtDewhU
05//dSk4cprm9hAWNIwRjq49BzMmJ4tW3st7W4GJC/UPVyDBdXaykJon0QrkHAWcyH+IQ+xq2yj9
PNhJintSU16tUV/LA95ZE9Ui2OOEc5uHm30KtRjMajSNxJ3G+yboV92oPhhSsgu1YS8Kb1sGOdnW
T8QlnkX+mjj2h6yVtlzeZ7VLrroWHNNu7UwsozO4hAltxNYEyDfv7PZjNjR5pKSuyLovtWlldERk
82HUE1Q1iny1LF6+BBB4RGfSIWYwBLbbz5urZRHyzI0bt3r6JYpj/1AW9vg5HFQgV2o46dTronuO
KtV7qHXnQ8qB/pSGBdmQhcBg6YEx2zimr31I6jR8ELk1/kgcI/h4PyC9U6pMAHoCL/kRukmT3Prf
+zALDYBgZY6yOcnLqbJU71J3mlltdTP62jv11UurQ5nR4sOA0kw/FaOBdxL1xsodsPxAFLbcnGS0
YNLoRd7+DmErfhdXoBflEllSTeqkQ1M5xTHLDaaFSrYm0rbsN7MeSccUKplRzwdTIA4LkUHJcsPW
j5DyKvK9UdviKSn1Q233yiXr0BVown7VGXzKZ25TNDAoDETB4E0TFH12JlVr1CS7tRo3CmW8SDGO
OLaDIZ29CoZHUnfSS+D3UIbyGnU0KL3fQv4UjERouCPQ+F2XOGtyOe/sVupDgFCA+9gEb3XTX8Eo
0speThjauEmtmicyWe9sGEW6Y0qXfQNs6+zbuP92f+ctAyB3BZiYqfFsoJY1K2Tqwe+KLOxbGuGU
pLYSWdtRQe7s/irLHAak0htJBJ1T5o/Tn//1ZKIwJFHGZeEillGBH0yqo63k8ssYOOG/suC4/Cb+
EOxcAAJ849ul8jouBtv2crcPyRs8MC30hMpx5Z59myTebp+J+gu8guDKe5srWMEHpZxJZVw4KqbQ
5hCnDyRQlzQxzK1ahcU+z4yfUhWlL5Hv1B/SXn4omxLSgUWVHZcR7A0mCXspTqqtaYw/erKjQ6di
Qg2NXkNPIEaiOjeT/SC1+q9//RrsLUoTSMPgP+kb3r6i0qytARCF99wGDb2aCO5eZqbVsStp4d5f
6p3Cj0RkSiplvj9hf/Y5qgQ9XyAxhQvd40dNpfchLFtv30W+f0hC29nERO+TJksM8O1xkmKsq5XN
Ny3x96fSlGmW9uZ/M9kXzR+37hurTI26fqbnKR2wj/H3oTPYn1s7Dk9dlIWn1qgqtw20S9bG/poA
2YLrp6HmNEUZFI45X/ociRUOoRXmdmc9Nwg+P3a2WjyEhX/AdwylN1lgK8jJDjR9pD6PcCE0vQep
hQJYU3N8yKVW3UZxERyGQP3ae2l3ykKl2d//TPPIg5op01BGb1NHg4t5ihJ/nU/H9+GNDHp4bZ3i
v6DrDPoudvkgG1HmaiWgWS1Mm6/311zM4KZFaaaSp5J08o/Zon6KEDu8cnFNNN1/7XwHjpEhUJGJ
GXvaPfxr9FSDk6Sp9bavpPSCfnqyjcwxNzaBka8VBfOr7+3nqBNcbspQqLhu30EDnABYnh1eO8n5
KdT6a6IZx9jmRKZF1q7syenZbvbk9Ox/LTY7gtTNIS17K7zqTWg/eohwgxZALPf+K14+EuTFaZxL
gktivrhdldZXh74Nr2rtJB/tGJswwVfeln1vnhSqypXTPg/ztDrwaYJBj40FGcS8Hlbp6YReylN1
vvFzNPTowYjqfItR1NpV+e5K0wyHMpXbax7lM12ihmv68IpfiG1sUvS7NnHfauOGAlJs77/Gt/nz
7dfiuch8gf9N14o8u766CDYnYR4GgVJvcw3LVXuaYIXICHZ9P+KV23zII5BHtMRh42Dn5A8nGVvJ
PImehnGAY0FjPKaIIbnZIK1y8DX/gqLMOfTXjLvnGdX0DSbSuT6B8rjTZ78VKT3LE6YTXoN8UCGB
pPaHsVbTfd6iRZHJYbfLBsPb63m/Vnu+900YdhnIOVLRMgu8PUBpZJdl2rFymBj6RmmE9oiOrrfx
ZT1dEflcHp8pYKEAS1RHXt+a4tlf8UoazQHHLKS4gtBKth12DVvJwUv6/nd/dxXcBCayKZnifLTp
BZFUi9YX1xxuIwODiFQMNuHh/irvHVKuBko0thYiJtOf//UsJkKH0BS78Oo53nPse61b0pc9F1LX
P4doqT38f5abuLqoXeDqMruQAe/geJJzRqF6oENq/iHNLPaOZP9UY7Xf319sea/wneiRMyvDb4Bs
7PbZUFtVc9HLhLm+NTa9CH4XcoFcVyO6Y5zYV6FWv+6vuNyEGnILvMi3LjPI19sV21HNg0bvGIXr
JtjiGG9b5D+bTasV3Up0XXQ7SNCw7NFpeBBgJ6j17VpRa0CqSlUD2IaGaZt36OmE7nq7gpLc1Wep
q6WdHdg/jexV9dVTHz7F+jXrPwXJtSqBHepnBRwz1mkbPx4PodSr29JKP2G54G2Urj7YsYaa1KrL
6Hz8ws+mx0e/cpLqA+Qzbfu/NlyXh2bvUGK6ES45G5FgqOkYGflrIOxdVBj5F4Fq4Masa/NZkdv2
3CoovQjLqVd2/jvfikIHai7lh0EqMPtWRlmXpojQ5q7DWnmcxvOnXgrhtQLgXvlWy6NsTfYBQBUI
TpQis44fGv5G4SRS76aBj2oTyoGHXi7TL/c33/Io364ye6DMz3Oz9PyBVqYNPl1TcW+wlWOkMdjy
/Px4f7W3qeHttcRdyz0HPd1CMOEt9/7rQyoS4jt2WQ2unyoHqfI+5rbqbaMKYmGAK8C56L7hGXpp
lEsqrmZ3FsWHUHwehGt4F7X/5duuIa5qlG6SYdsU7TY3r0Dl3Dj/UUU/q/KcdP/5tb8dZUR4Dqr6
nz3+HJtLVn8vhLOn7bJpvG8d6uKDc3ZsNF1qtL+/1vnV7y+h87NztE1nlrCuT0ISW0d51YwXafwo
y3uqW6l7qR00w8TRKP447UOnfEY3v6UlifPGxgr+SM42M5JNK07mpDX0M/W/dFK0ScUvZupRAI2l
+mGFv9P0TwJL3vZ00ozzUJ0V9UvuPNsNKCh1lyInLIHhtuIHTE8299//orYhWQY5NikZ05unhTA7
/wgihH1ALQWCsGFM2TjKZ1T4jV+10/uPhRr4qMMnygOUCf2SAe3boL1rrdm5LJzc+BWUFRNikMwd
ge/plP21C5KotyF0eZ1blznuA/JZ5KfBqH/gH0GzKIh/MwicrHSNX4ottrLyQwx0+9JNAxinwEVP
O7fheImrr3b/36j8dhRsz+F0SM+N/kMCXZGN+VOUPfb1QWTWFz1TX4zkh9UzQUYdY0vrbiUqLBMY
YMLUpgw8uHIXdF9DDgKrM2PNVUM42FrwUaJ7ug0h6hz01EgfkezfaE5hrCy7GOlqb6M6MKGTHxxA
h1lKrhQpMmdGP7iNzkcSVlUc+xEBzNjw6qMuQOWhP9wqX0PNO9ZJGr9GjYaZaBbn1yhr9ae6abyt
CTz2ny9sWjM4BaI5Cq55AY7MosgIYuHLboUobYaA9UFvUxujj2xTTGC0+5t6GShxeCGW0PrT8NR9
M3H/azfJduLLQ5ixGrK3hyFvUkiw/RogYjEg5WVzSxP6JxlNRI9nR8eCoqsquQq1PZEePCJyjT1r
sonj1zZJ2IMtxrqSsfUVyd8KH4TmqPwUXvrLzHJtk5bVK3qjxzKKt20P714brXIlc1mG8oldx61O
34LCaV4NhoI/rgckDvLc6JD50qSPhiOFWw83o1fGLNqf++99eRfyP+TVI2cKGhlo9+0pxlmnMGmP
y64qwc6unaA6tH7W7zVzLXd+53zB1OeiMhgmThSX25XGRB8DyQe6YCF5tvOxrn6A+ttsvGC8+MGR
xpr3qzOaT/efb9kF4YuTc4AkAnANCGx64X9tLC3JwBcF8eh2MMQ/JwAVHxl/ZejtK4Ob0tR2g7To
cLyhxtcl6VdWS+hXhUO+rTUfOAV13rGFlfpgwoLfyHHZYhjVRd/v/8xlwmpznxIJ6IVM2P5ZnhBi
7iGGykS/Q/MyyF2V8pIWlfmc62O47UJD7LW2WZuAvvPtaYKAQgZ7TTUzRwukyLmVXqfwRaiYx16x
6XhjBwEcoF3ZZQucIOcOtjkoSOg3lE9zMcdBGoBq2Q64FVWYO6WVzWtcjp/iPBpBXTq1/nuo0Oly
8viFKcDGxCHzW+4Y/VFHW/Fb2UcfNb8tD22taf+cocFNManl+HlkNXMamRonZVD1eeky3vDRRzKk
Td7nyUp4e28bTtO+t7tl+s6zbRgXOeAZoyjdsBpBFsXB8Ggj4rdRoA8+1ZqkH0Rf7GW1Dg8kIuYu
tDrkwNPSRS9C2wPMSg9ZI3+DejZu48mAZYj6fu1HTlfNbWKHCha1OxND3gR9uduzYtcNd77ZZG7d
fA0R/TqrXlme9djovqYpsJnUdyBCeoNxGfHiudaYr+zlJA++NnJ37pJ/tp3EXv0NrkVXgSka1f3t
77FqFblwo8zdAGraJ93o8ufRFl+TPnS+SpWwXtsB7L4U2hepDGLXNgPzh4pmKO6D3RcRlsxNCjn+
96tqEvUBlsjMhPp8flU1Nd43TcVUNfaD/GNYZcGhTaNxfz8iLC9ERiNcv2DS0X4A83n77A047nqy
mnctOwkuzRii/GsO9srun7bd/Itj/gpYgA4A8iGzuBPHIB3kIisg41MPQags9oVtjDtTCgDa9+If
hyTTB2UtetEkjhpg1tuH6gw7H/tczVysxepHuZFJADtrZZa4DGvEGQa95C2TE8v8qKm17FN5mzlC
Hb4Pubx6yXol/uWgwnj/Ey3UWHkc2k7TGIsre5I+u30cVRkDK5acyuUiQ8ijUbyTaomjKarhmKEL
8V9eqqewrofvbT+EW6CuzbZRtQi1aO2jsNI1jbIFZnb6QVNzakpvEIOyZ+lNXoPDEJjKulXQnRrd
2NgiR6oLe2EPQnMSyTjMd9prwEHeZY68l+vO2Y1y03zBdXFif+pOxsA+6zZOgHaNgwLvhf/W3kRJ
3e5Fhygud6PRfrcT0WyQlxw+trUjP1RZWG7luC7HTaCFQOjiRPt5/2VP6cHNTmWaQ3pCyka9wZx4
Fgvyph9R/BxkV66AsOjBGKaTefO5UdAKSRI7fGhBZH7MlDx8CGVp3N5ffvmtGZEimcawXJ/Ib/Om
nB0HpTOKWHHjPok+erZzysXYn7xYO4C2BPHeVt4Rya/vaS6irZG15s7C0kEd+xraTJeuDAIXm5yf
M7GWGLVjR7BwsvEVs2a4lCguA/z4HKt+cBmgAP4oEm+t3lxEomkpZo4Q79hfSODc7nKvCerBcDKF
7kI2XiXDqra9ypz8/gtepIesYuPRSk8GtgRskttVoBfEARL3sjsRhLexWicnLVM6NMeG3uVola+F
YbT7AtH1lWtvwRNgEERTlwqWvhpUgXnrGsB40dpOXbnYOeMql0TVVwmnkF2fdOpjUSvDyQqML6kM
GFFkPvhJvP7coQns18HCUJaBcot9iO+9xgiOn/IWr9+sLL6DW79SpcsbpCvr8+D0iSsFFfc4bZk/
ejxxThBJVE850lkHrceTtculQw5KYhenhvSNsYl6GDBsXdnKi1yTx6ULC2GVvxmWzBLxOAudFsdr
Jo9FiTQq/audNWL2KQYFswDNadC2sqK1ptEU2m/PL6tOIxrghDgDLaw0rdGOklav3KoqjyA7rOqz
QQdQyltg0vuG3LrQo62aHZPyI9o4m6471xAypPSrL8CHJy9+Ve2mMJvrOr3OF69DNELNJw20kySw
snJ+5J16iGqxi7PnOpBwQTgg4Rw0TD+U5JR7Gj6WiO2E9dbWo72v8voDtA+f4J37kbGV6mwXtN1B
WOIAG+9kxd0eLu4ORbwEiEJQIvuZBqdeT/eViHdTohgjjBjzn3nGPupPte4D+gSyAsbY3mtGeUht
zLD5p9/JWEDbBz0Od570AIL7GFvKNvJ/yvyaXj82qnqsvOGY0CNBRKpsA8HFCD3+/hlblr80OJiP
WdSVU994PpJOzUpmVlXKrteMm1waMd/FYxD9NuciaYPvDrytY08utlPNuIT/Uo2IUEbFeTCtP5JW
ZA+xkVo7jxHFFrNqfy/BOthVpa09Ub6tCQsvdC9AlCP9RauLPUPon5ttOJHtKVKs0mIy6uyU5mFx
QalVoWnYSY/66CvPgRyHmwBYt9LZ+l4ua29fxZryiO/1NyAObmoxIp8EZYrtGInu4GlOetWSce3m
XcZIMAaM+GnzMnVgDnkbvcxRr7VqAC+V0y3YDUnvHwbVKl7uf7/3VpmICwxrSDwZXd+u4uSy0UIO
bKD72diJZV2yM2VU2u6v8s5VRzYDag15pKklNk8KyyYNPFmrmitWSNaZSdg3FT+ETZmov3sZTp+m
J9g+tkf6ctuorBCxscSIc7cfhY+8X2UlR12A1Hi1E0KAkTLlE/zsWVaTJaVR+lKUX0sn1bZaFnWu
naLcnYa+cQiL4AcGxe2+A+S3TTNSLwn55W0Y1a/338vy7U8wjre2JxRxiKC3b98I/V7g/ZJeR8f6
4ei4M+e+nK1cg4tFdODwOGAg5cSMeTEkSZ3Kx/BDSO6I8OYFTiLdv6rPVqLxIpmaVkHakM0PSYkC
4PZRRMg21ZRBciU9G/d13Ob7xszak5ODg7DtQByasDMfpMG2jmAEpZUMfYFiAhQJ+pkgNPU84JvP
NrKmjqkmjM54NroQQXbcWTdKj2NNkQX+jspTh6VFn3DjhHTw7QEFtTD5b3BabRNG8VWrkCur1GjY
IorzRbQtQCJfanFXLC312jvCOtmMnR+jqu02A3bv+/sbYXGBUv3B60LcC9+ZSQv49u1lfZLUdW1E
bpQUyo7uUwqnStAw6upjqYQPZtjIa2dycX0iOsNdPenJ8sn4crdrlnpf8hoZ8SQ4KW1rLE2unUA+
xOoz/ZcVauFDn9GbVsbReMITA5tLz8wfqjG0jwMSj9v7b2CRfdKbJBzzY8gKmR/PuhkOOvteHo45
fAsbxxUj1L4UiAr/kQZJXzn9ywPB4AzaPGxo7pJFhRr0hu5FEnCFQkqjg9VOcCWkFFdWWWSfvDU2
JUyU6asyVrl9vQ0ch4FegXA9q0kPIsAGNULC7IDUuf+5SLrwS5R5waFk7LWy8jK6IQqGbyjOW3Ad
pyrydumo7zy9Mevcbbra2PWB3DzhwiDwIBSHTO+jgw+3c1PGQfZg4XPQIti4Fane/rz/SZchYRI4
4sIFQEMTfo4W86xOZ1ZTJa5hgBNBVqQ+1oa1VcTQveRiGJBCZ8CT6R0yy16lrryF5ZGiqEImHwDl
m9DHLCftVJwiRrlLXOg1wSaFNHXUG6PdcQI/iDay96ki1nzVlj05wA/EH1umqqHHMu9II4k6IvRl
q89cXPqeBDXfk+nlya6OdP+bL8nJKZBHSP4Zsqcb2j7BJusbJNl9M3pK80jdZvWYM3zU5O9G3nDo
ozzSHrVYdv71vE3samQxYFgzcAVafrtHxJi2dt738rMuqZ+Ykrd0nHT0e7x25fpZfAfwGRRBwFto
08Lrnk7jX91yKQEvkWcsNEqulSTfLKwn0wz5ibKMPnuJtzZLnv5/N1XBtB6Th6kBNSnwzzb/WOpp
yahffoZ+Wm8Cqw+3ph/HK0+1CFfTKshGU+vQfqb7evtUaRR7CMZ18rMkJWhh4w/3oBKxN7TZx5UO
1zJ5Yi0dOssbn41AMguNeR8qSTJW8nNgqq/aBKzF4CXa6iCifutN3x7bSn7ycvU1NKuNCta+2ESl
7xz9hGlp2tv/3T/Wb0rV8zesg3MgpWC4QOp4++xaY5dh7xTys+3nwy41A2+PHIg4K5nWbGLZc45C
DqLT6MniT27ijrmBlxx8d9RRQ729Tpw9plrVsfSteoPzeHrwGFUcTTsuTqhN/tebcXACPikd5cj4
7UVRvitKdSBMSdqj0UXJczhmwY/C9IavJfrtpzhTjccm1E23SGtlSzzHglVviwsXmfNRSZtVh50p
dt++AYaYgHPIN2CxYR9/+wYsKxOiUXMYhkpj7swO+njXKi+RULdO1hk71jR3VVei3afZ/rYopWIl
YVjOymkr4NdE1gUyaGq33v4Ez7SE6qfwQdRUOmuGdGk0v9oXpdU/Juj1nasg/tGNrXhMZXQEMZnM
4R4IDb+NKAkvccwL1fxROeJO2/4x61jfeVW51/oYCr7I/VNJknMUXNn7guxn3ym9fKnsJD8XoVZv
ZQn5/e04wKocB818Sr1Q39hZIl0UTSnwXEyJ9Ra6TWF6vb/73gmxiIPQJ580fRBun8eTopdy0RQR
LJtBkw46avSeqVWIbYRKQbgM6+aSSE65K6PxFHfja13Eu1jD/lZuK+MhEcxgSQJr75X5p7OjqeE2
dqetRNdl0ONHwgOhrCLH4CK4/Tq2D46qtCsJrLhenKshQDYxhr0kbDAqYSn6TdVq8sqNt4x8dGoZ
OtHycrj45up7AjuifOJkuIXvj6/ohpVPciDWRnzT3r7Z+xMBSQOTOWmCIII2u1fRcC54CEQUZPa/
OujdPuu7aF93ogBQuupDsIx+NBUQ6SKNor8PpGF66r/uD9sk0hrxoLgiytH4ziuTnkjTV1+zTpf2
hVfiTqCFz0OlqA9CC4xtlKEdr0p9tVNF3L8Ce1tL7RZfd/pJCHqRWxDYGKjc/qS0QgfEGlDTQYLu
K38n2zjJk19JBkzF1+Xw0+CtibEvvu3bkiDaEfChznnT0P3rLWAS3ZtD5inuEBr+tkb6dCf6rPvX
FjBKSMwsJ6FXhkQ0xW8fTJaRro4YiLp6qfgHe4ztrw3y7adEyrTX++d4kRySmbEMkyheIGyx2QkR
eSeQHkZKTy6j5jmMHhunxAzQcaR4i8CQJm8Zse9VFN/PEIVXFl8iZDD6ehOQpBvEuGWOiRgjPM1C
s07cDgm8I/KL3ikyrJKGhKJA3sTiSt53hfxRtoN831axglNB1u4TmuKbvDO8re+bw0pIX6bt048C
dsx7mWiFc966HbXS/7g7r+W6kWxNv0pF36MOvJk43REHwHa0Ijfl6gZBSSwkvLdvM88yLzYfqOpu
bpDBPTpzMzFRVypKTCSQuXLlWr/hYBfZbaTpzYGituwXReHskrA23ISm0aGX1XthjF4ixyg3Rck+
UNNzZdXXWDAeg+rIInHDNYKLxOki0IBUYvIzpLd5pVxPchReo7epbciyATIpVeGncDp8p5MTf8wx
+E6T/Exy9Xp/kVVwdeDyQDXhlVVGNocJR0sPT7zTj7ouhYc2RjlLEmXro+e1SbXq3JZ+Y9bgtABI
w9GRMcrRl4TvxQZLkexsm6xIb6cyr5FiLZ0/aiHhSNcmlC4HWwbeQeUgpmLGIm2qTTM6FAne3xSv
d/npQ6zyiowaUVLXXXorJZG0rUwp3qRFHH785VEg+NPjoUELEX8ND8taR5GSLBa36iDA2MmK5A85
JKb3R3lmpJ4eFJRhaBlC3UYIkJrr6RuNJlmv2ikXt6Ez+BzmWG19SrXIh6u0HY0vjvohNi5a7ZM+
5J4V6y4gWtdJO3+SsBvubqxgQpM5wqtQdtvoUZ2TGy2/MPSnLtQxjT+q4mMw4iyRAL3sBs9ugJpU
6Z7MfGvnw0eIUFd22H8q6z8KfNI2dfkNxeNf/16QADkDwTZwEKyZyZB+urCL1PAWX5VLO5NU/CKa
sxnPcmNZv0gbECFyggtJYJ1vozM7kqFU4jZBvH5fGpPlBbD09pNTbIVkhRtsOmpvsGPHs8DS7fNU
VVxwF82ZL/rG6lxYX+Cbwc5ymVudDg3CHk6Hxsjt0McazQ0MB+WlQvr+unm9+eGWsW6WCIBk7ToK
lp3Th5GVh7f5XD8M8uwcq8ZqHyQCFU4okcUVhwV8/8uDkk6DUiGvB7y1TuhFA4hK2MgLzXKTHmbM
Ii4BluPBEozbNJF6n0z0nNvp64lyJeZFclXFUhuC++n+aPRR0BVuc5RVwAcaZmx8ku259e18VHyW
UXgZVVm6e3+iz1Ycp4uJUQEnATQBMYdSxemoTkYfrZrq/LZ1buci8BSBx6GRojqWuQUMg3nYdvC0
84cRDK48PKQStzl9EwyHMtiX1KrM5KbtDoi3uJZ910d/6JXjmdO0T6a9ouFQA/0LblZWbLVBuLF2
VLJrTdxYDmXg0GjuzFnZTjKY9SZF57FxI45VJ8q2QZvtGuQye6X1WyQzrSZ5zAA+b6YUzKxdA1gU
LY5BQz3s338ly03p5RuhJEGFDsdZa0HeAJA8fSPWzN6Wh2i4zzkc9pWMN1qFIeReKmSN3hw6Cq3V
W5us08+FyOes7WRo9G4RWyFpXzwdKCWcDm07mZg5lNJ7xDJVt0WE9tilxodabcMDHi600ELedWBn
wUaL2d5mN+j7uAVJnpkTkll9puLMa0YXBaABL08yZ1sRMi0MXI9zhvXWGHx6/2W96vchL8HN316k
B1lFr+wexzFMhF6b0h1X7z1CKuVFAVzqthRps5FKo95LXeOnhlz60kACM42yvQl0SfkQ25GzH1tc
jjtK6uakYjneK9pxsvvab4sw+ZCpsXpmub9CCS6IHUj5GJQQQWl+rDZZBU6vyLpau5vm6Ji3WAPl
kgrFAMLmF1Dmf0hBhxoZYgaerAbFdTjbhluZTuehQhxsK+yqPKyVem/xlLl7/1WuwynQPbp7y1V2
YXFQLT79+EkxS4VTjOpdUIRiE5tS43ehCM5Uj94cBZoMNmdw8enUno4ylqnIh3mx1JiicosNH1uv
qtrDmblo/JqXK5lCG+Ar4N3a8+1hfTb0mZIqbSoZd8JSuJXZ5qcUk4RcNJk3WhY9bVt+RCnggp7Q
924I/aLHGD0xKsPTk/jJXAQ8pqbb5H1cbqYRRWDHbutNkY3J3skd5QIlls81Fj9uJ45CRAIdZftj
bMij32t5cUEB3iRscDVCdqXy1FARm1y3qisnyIy9EGXuKbOUbKnaMqKcWch6tkjCYWLt5ZWuP9iJ
mfIoVrWJZTs9c6S92ue8HV4NrQaiLgnq83XkRXIZlcPstHgI3pEEbYwtYvDe5PWHaEP9/3L0imvh
w/27Lf9on6JjcOZsW9bR6tMssHsQPUudkuvj6QpAhblVRd2qdyBB99A79dryTX2ncI94fxG8YpE9
TxM4BmpVaEsCAT8dCV9GOyMsqHfllb0zd8nNuC0PyhYKthtuFFfeZp62Kz/1G+vO2FkXsp/vQl+4
0vb951gfrOvHUE8fYzS7LurlSr1DQtg10IlLjT+0clerJnDTcwuf33XychferrUkZaQs6Iyspqxr
S5lFIMU2KrlxbdnhpyZ3nDPX8vUeJlNnEEDV1Ps4sdeiuGRaVR2kGajqCKvFIoqjDfDW6MxUlpP/
dCrA/JYUE84hnhHmKlIYg0DndS7zW7MLsXaGhI1WdBEulP3AR0njD3oG2YcKMJ0nJfO5xfN6jgvI
8GeZh3r3mspH1XiCoMrolZyY0CqnYrl6nXO1XI0CCmyBH2DOu/Tdqe0tYezFRsxSSkIZihS3lHaz
zp3B/+5TbtpnQvuzZsaLd/lzHIrjCIRQJGPPn45j1ehmAPrLUG4EmJS2drcbivJOzY0f8mwoSFaa
0eSKCSUpSHaBPw1mf22UUbnBacncI2TY+JUiBlfulWiT2K2PviBIz0ETW11Od9wKt1kc+TLmy54T
Wg+KlVzHcuL4TtVuJ40afOFIxpnrzipT+jkrmkY0uBbU9lpbYYJSHrQ5s6qc8G7SqQXXfCsDlqiL
zE/k6iEilqUi27+2oZ/H1WkfEcVJt+jdnr5Nxw7HrnLq7DaktvfRKYf8IuiyJzPNAneQRhppUXdm
M7yxUICrAF+m2sZ013CGROcwGaoovW0tXeyDaba9VIM39Ryp/uP7+D/Cp+LDzxXR/OM/+fP3opzo
7Ip29cd/3JZP+bGtn57a68fyP5d/+q+/+o/TP/Iv//rN/mP7ePKHTQ6xdLrrnurp/qnBdeh5TJ5h
+Zv/pz/87en5tzxM5dPf//a96PJ2+W0IkuV/++tHhx9//9vi+vEfL3/9Xz+7ecz4Zw/RU10/Nr/9
V9e09WP61Pw2/fZfefu//mfdRt/5/9v6Mf/+1Dw261/59Ni0f/+bZf1OY4lsmBST9w/u6W+/DU/L
TzTn96VMuMTZhev93EfMi7oVf/8bV7/fKWewofl3hOBn35mm6J5/pju/AyuAbkazn27d3/755Ccf
598f67e8yz4UUd42PMxJgFzkxzg+F+IaPC8i1Ro0FGMq0xZzKDzNEM1DolkJ5i+K+djLerBNtR70
H97smxev76+HeDnoM4Du36GEUentUAnj8GZ44skqTaSOHaTcQmIvTTq/6m4U4yq1vtXO1Rzf63Hu
9fVdo95XbbzJFldeJ/WV+KHKj3qU+P3wtTMGt7DkQ1Z/owm0xc3YTfo9GmGpNR4y+hJmdwe/YdsH
aCPqoRfFV6rzUCn0x5vEJU92HYgIejN6U5fveqG4pUySVO5UbH5bSqbvT3cF0Hs93dUppNXEP0Qy
Ys862tfRTeV2bubOvrQtvPq23Gh36ac6dRVPdZ0zW/40ur0eeXUZG8ZZkgOgPvSTus4FUXsb1F9C
Jd5UefRnNxoHvfnzzGSXb/fet12O5BfHUWGYAH80hgRXs9lWm23r07t1062xC/bFARPI7fH9IV+t
4dPVtGYrTkUx0GlgREH2md7Onr4dztw43hyCXH6hZFBjWF+5lK6flValVjpa32ebVMX4EFZIvBWf
svjr+7NZob7++mYvxlqtltSorapf6rLhTU5v6Ie9qz7W+/Gy2MEvugmfwgv1VudguszvxC5sXe1h
jN3h8/tPsSrcPz/F4k0G0YniyZKlnX5GPW26Oo7TxGsQ/lV89JgEypRuP21K0xWhGymueg5S+cbS
ORlztVozpTZlXNoYU0s2Pa62eYsNQTjSjCqSeXtmhq9HI+2kLGZQxyVHW5tXU6GSMgnZXM8qJN0L
1XS8Cx1ozMkkTD8vNG3P9a3d5nOZXWfWhELtZE4fsYvq9k2lVfh6N90tN3X1FmpV8jQlpv5rq47w
SEJCd5BgieQvQran30AxJIX4F0kuhbyl3y3TonCi4FKTJvB+gQRMmjbKmZBxmiWg+riYIYIjhnbE
f6BcTgeVlcxJFTUzUYo3Gjezw3pL9hPt33/7SxR4ESWAtjMnqq4UMpaTcV0oSCfqrZHdTICnce8A
0G52VMjN3HioZThjYzFZlzSuoAUktWlFFGXNc3fI9RIHZUDaRyubDAxQMv4upzNtK1ogyMgpexVg
2SbWR/Wy6fti06kzkgUI+G/BgSWXlSHH/hSqFotwjO+bNg7OqIGuogsFBtryALdBtoFvo3p6+iBz
4bR5iCXJttXMGUTbXF3GZVUd9Np+0qA47sG3xmfO4JW+11LVYDx5uRdBhuK/1ewLrYhbKRcMOo3Z
scw6eRt1TvLRUuNkLzStznBvmGZfxzmBhBiDt9GNACVMng2rUXeRpD7HfV41rJZnArnMEuROCMRN
WQuQ9qosiqGaq61APAlJnym5DKxeo3ZZB1s5sH8kA1WUAqUmJcTYpXUq88wtZ9Wa5xGAuoEAsKG4
YndM/fL0WxhzUMEMqxANjB1FeDRyFNk1014uwF0V4j43Y3XYNkgKlG6ki9CiUGwXV4Goq0cLnWQT
Q+9hJkSOVfDt/T2zKvwtz7aw9SCIICzCf+vbrB4OjdRXao/Ht4asIUXe+T4G4r3PQSTeW0YbVa6s
9yWl9nAav2MWYNh+amkTosJ1HX+wsyxT3EG1JKz1qnn+GKlaGPm/+JTsJBQe7UXjihICUgWnbxAl
u9YarNzcEwCCK/wKsy/KkATumIXoQPWTsk00XARtK5SReB/zQztgQ9rYreMh/IpmhRMkWxGVCQjC
tjuDqX617Jeno6YHtYPsGVT16racTFpjdXQT9nkwWSm+BgiltJFQt0YWTm4Sh9ZFoQQaMn5Q2LHs
zTZxaCue0KH3AZAYzpxCy9Z+EQeXhIIsf/GCpWyO6NxquZWV1rbg4819TGXPQ5mk2rZdo7lqnpyD
0L4x1IJZJapzA6RsuirryK3RRVmLUj18xSe5piszaDU9AOoL5xLe5SWezgouLmVH+JWIr7yS31Sa
qhorIwn2Ux1/n5woRpJDETSc8sQ1uW1/HKB2/hFXaeqZbVLjGl7XHlqztjeM+I5YiJ6e2dercuUi
qEUzBE7kgs7AxmdNkh40whj8tGAftG38Y0w1/c7pjIMcppIX482xi0VUXKaidaim1+pHhTqGO8Rz
ux2HCK36QOouG7OHxUGtRfP1vCkv23m2t0kaVfcV5/BG6ef68P5mev3NeGoQQtzyuDDJ68Zhyrll
o1ca7Lvemq+iCGEYygbyPg3k6dy+Xb7/6qNRAkHycbGDBC2wJAYvEvd2Ctooxh573xhFdYWcmmVv
zTrs9ogRl4bbOS2+pHbWPAmkVLdqrCT7YqK2tjX6sD3Hvnue2fppaOVj8LWILhPzTp9mMrskaQo1
2OfNUH0uhiC500d6baUYtcRPQaLjOG9gAea1sH1+5GwtWGt6qW9mW8ZFHfd43EWM0rAP/SChFjP3
3ULaLZsK8m2K3Xzf9tpV19fxY2bERrG3Mjo8u8IyYO8qiBuduaW8OtxYgRy2C4COOuNCTDqdUYuA
BirKzCiAOLjNOlreWi3mvSw37cbI0pxORjj5hqQWWyjCqU/K0e1+eT1x3QbHB1MIEMN6F+B5kYxp
xy6obJRqojKduf52+kXEGXZmPS3J6eoDLvpAFLiWaItYzel00ypGlGeQpX3clQI53V749CqTrd0t
zZRG0el8y5/loGnORJ83B0ZijnEBVQIyPh1Ya8rZkSp8qWS4SH6Bj4+Hr4iyUZIy96UslzdZBY9g
MuP0TE17daNYYsySv6FgQYUUD5PVmmUnN5hRRuFB7wrtYigb2Q26Sf6QN/rkRWP39f2PuU4b18Mt
wePFhh1bkck2Sr0Hc4xsmrwYpXSymW4ncju/N4LOL5Q0OfNZ34hIJKpwDUFRPftcnQ6aaT1HSIdO
fhva/aZtpM9WHhsYhw3lmZHenB7gz0VFwuEOpJ6O1AtVbe1CYXpcSXz4LS7Qu+irNffBhZYF+tGQ
5zP6Mq8/IOGPthKmR6ASqXWfDpnokz0EFZMTajnseLcPCONYXg1rcpt0euW9/wGXw/10izDcsg3x
HeCesaaMSxqNf62Nw8M4J90jXyzdBEp3hDKEGsdgaPnGrnG7ymxogwVo8/dHf/1+UX9c7HgXuLXB
8KeTHec0dmBmhQdN2PlBskESpWo/3tTWkkBGZeDL45ydy79enzLsDTSslhwfVO+rgmNsp4oy2eEB
oD3SLELtOmqMkqFBlS2C8c88t8OPahvY0wG5POUindjMlP/y8Cv+iOeKACtS+5IWUHfFNY2cH2Qe
AKDTl0CcHvM5cRwCIlKOg95AZqlJQk1Roe4/oVHQ5LXhq7SBD04TTxcKNfstiqPOLrDkCrhCGtxl
CZIRrVAKqOlNd1HFw/Qls2LE9XK52WSjZl5GQVx+SHW7O1h5khzSfBohYMftAYn37IMyBtp1O2np
haxFIE2GvroYJ3q2kd1aZ1KK15+doAg/aLle0QswVmt80KOiBqABbqETfq3ezDUoDeNLXt1E/Tm+
7xtjLWkL6S23AXqJqzNghPpaZzUNyiiyxHXVOV8sJZQvUU5HOqNMH5r5LOvwjWMWFBewasykTLKm
ddEkQhNhDoGd4AiKsoiihXuzFSMe49hno+HR7FHgRdfccRLfbjXrKiim4Mwrfh1GeATOAK5rkITI
pk4XVRFhlzKrQDwTG59pxXQepa4KfXOa1Y05JOcEkF+HZAQueLk0xIFRg/g5HS7PoYmWOGce7Hzq
LhQpqq7nUe2v0mlqz1QqXkespWFg0v8ji3YQojsdamqnbhpELg6jbV6ERVCjxJdZvq7D6G94m2Ty
QXAEemT6lT7E2/cj1rpiw25dKlNELWA63N6M1YuFHqVJ/SxFh7KAqpFPkX2oQk1sCkerPdb7vG+m
TPrW9KmysbHjuM0L6TNyvZZzJsd4/YVBtxC6ublBuUb87/Q9YKRDUwejzgOdttpXMmn+2qWDdt1n
ZRRDpi1/TYx1iVPLgEh+mCAVqUssH+bFWR/U8YBfjBUdlKiLUFPWm8s8FV+qASmN91/y69WEGrBC
Nxn4Fk+/RuUngd1JebVMbXCcjWqN2p7byaLiJ7dn6ptvrKblFS6EEhzLCRGnk3JqbdAHK40PadGg
YxsYD6m8FNyastyaHD5uKeTs0HYFHZNiiM6s5be+Ia01Wucq2YX5XId/8UpLpeiYbBkfYI6nmzGo
im0VMNGx0A5zbzVnhlupDv38hCSlC7lKZ8x1YCLMVLScUIyWZk34g2mNG0Ouow23k2ifNXlw05U9
jLOon3ZNGUne2E/Gg2jb3q26GrdEuUMPuIuib3JXT3CeCms/tUbgk91i2RA55aGQSBdmUdm7Vo7D
HYT/8TqYJaytqME+Gn17B0a//vj+gnkj4i760QpMdcIC2LTVZggTRTRd3sQHWp+xm4foYvQdxR0R
5OGu6cSlPXTaYRjbzrdHPDNGYNRncsUVOOHnyzWxKCcmwJG01hoYjTR0Cmiw5DAGSrUZqXD7pTpq
tls0yifQqvGtVEFdpixX6HvwM+0VuAX7i6LwsrO6LnZWoQi3G7J50wgknhrTHOBYGsbeljQwizpO
xBZ59kWucPG06qi7C3obBXdJ0nN4C8Ojxm/PLC3foU94zv7v9TlKxxRonbwEHXLvVYSvlqgi8IlG
h1ePt22p5Ju5mgT+JKHmI22NaUmZT4/vf9e3AgGQGYIbhEjI9MvPX+wPXYmlHl+O+FCZneHKxVhQ
+R0036mN4kwi/MZWpA6/sHcp/FpgG0+HisKmU+K2ZgVJhYKWkRxesoDSraqN4w5BknPgtSWwnCbe
OjoZbEHOXjTz1jx2p6gX6R1WrNIopq/pNeooqA6eWZTLafRqFDRIiNwLSm0dYKQZdyIpnONDABJm
Hxu28EABD16TWj27OXduJHUofHZPcCbLfnN+C2OOJWPS3V+9zzaM+zJW7fjQKDY8eUUqPmHlWZ+h
Lb711ehKPQvSLhFtld1NqKJS6JDiQzw6yqYI5eB6mnppL1lScmcGzTkt5bfHAzDAnYVSirGKM0ie
ZPXQ8T77KN6A0Cm2KrAujxYZPM32XDPyra9HrkHrk8xqcew7XZMJ2NDQsRjNapTsEjmBxIfXO+/H
ZPZqZbo2q/FLKIXF5v1d9+Yk6YctVn0LiHv5tC92nUMLqA5yIz6IUoWsGlvVNlTSzg2DSbq2Itm4
+2+MB2FsGQ5nq3Ujrq1y3ckArh6MUgG9Pqf5VRDz6QanyXZ9MZzj6L9x5gNVW+DBy9FLmnw6Py1P
CzuquAJR+JS8AR+K/diQPbZwUQ6SrBcbByMziq6O2FM9EmdSjjeCGmn5QttfasCvBOGQHTJRZDKT
Q8ncqM4Y480Y13+MdAB/PY9iJJbOIklCbr7aHYIetpNUIj0ofRxswsip93VE1xwBkOTMdn/rBH52
C1iEP9DwXZ8PoAxHpWlJLYTcim+JNleHaaosgPMxbkZmVx7CMbevh2IOPFKi5ovRN+fkXt7orIBh
Qpmb3JGSLVTm0y9bQs7IA2WKD7IEmVA2kRgiXQflnznzVlg9HDcrU/asfUSjc1F4oakJlkFQ7tH+
73fvr2uETxjvNPxCx6TDq3HfpVK1LuboErRhtZqlfRRXiuK2lij+zFpdubUKS8w7AE6Tvm/LRP+R
1mlQ7Uw9GK7GajC+Nm05Um02laOZj/V1O9YwQ5RuVD/HktVfGEOvfYIknMjuhKHZh9mm5ufKiZiE
q/Zhf7CTr32b36tq3WE+MXf2lp5n9hRE+TBuoNgbXzFsb2zCSOxzf0QGvpzv1U5Jb/IWygHwfek+
0/Xyg6SJmIxqyFpaU4Y8pai/kZ76VWAmwo1CjF/Jy/PW77GQjK9oR2LNMEgQbbY1HdvUDXAb2HVx
VZL5GPDjaHA1NoMabfq9QFj3U5ZFnLjZ2A3f7HJKr230BT/rOLgIxHoEfWhz0AK36yya9KieZaqP
P7B5JddKeT1WKjJyWjxmX9SGaFjX4Wju6DzybKiedYk76aLZ4KLhPFZT0XzKqPNYvmJkuI1ETSsd
Wx4bYeMkzBR/jjLlaybn4bEbiwhjgNZMLLeS2+goGUWJcoI12aM7d+AxUyU2rga7BHQRfomdDkRX
X7ZO445prnyp2igf9+pEG/aGkvvwrQL+vklkOPUu9eJY8cPY0vbLW7duUcltJndATfHSpsiTe1lH
Jka1VreajYbC9Wc4rMk3S6h9uzE5b77qhQXYP2vN6aujtKZ1QSdcR+muj6ybcp7Eo5FEgXOoJUs5
SHWt5Zh49N0NhrYNUk3ZkGcuvpd1sMuNAn/4hQ+A0nEB4Ecyu+DaGc36GCSDYrg1MAhlM0rBbLtR
l1sceBLyg74UOfMx0yO6qF1Q2Mkmgc2D4LHo84+ZVqKDBQq03euiKO4H4KyHGYKtj5SifI21cHmP
tWxdEPwqWhBW3/d3ZT5XsVc3TtK66dwpD3JATNnXaRdfzXItfzD59LqbBCNUf1OSktGdzEEWuzKS
w31nVtrkBdnU2X4xWLe6mdn6rtWtoHfDoWorv1DlFNFEI5N/iDlIAC/Ns2z7KvK9X9Sh7L+FTRI7
oPDg+rlNLZdfNSMqnhw9bY+aMXePsxwpI6t5pPOG7jsPEQ7xbdyGk+E1k2F8M9qhlr1grOQSgz9b
GliHAhTgaNRHlBXsyLUDAIle3hnmY9OIKYORLYrHJE6GeCOBUP+iJojSRvOQaa5mR2XmhdHye9I4
pScNTkjnRlwo34q0S9Odg/fZHe2mUHXzpNBjL+Fm48O/0D9F6LNd5NUUwxCJFFwHpDDv8XlX9fwP
Z6DEiqhEhN1FGU1htNFUbGQE50cBoqKaNNZGohkbnWP5izVlQrjCKdlKekS/yutkUYfbLu+maZOK
qMPDY5pTOmGxmWLUljcfoNZOOUg/K/SJA/X3ohmzz5IW64escNTYlQXwzsUqoTk4w6h9mpO8/4FG
VgakKwr70FOiJGi8JlHsCOcsSQJbJtLuaz3ITuKhWtv8EcZIM7rqMNvVFokD9Ojjrv00TKk5eVDR
Kt0NtRSrE55bZL4Ad6pTT9an6sBObSETiOwmHaogc+2qHsF3Zq1xH8uzxt27hFPiVnk9fhBoKCEb
XQ580I5Vu+0WZT1Rz8DNA24/6FuF04c6htEMqiBucwQWe4NVHpXRByJ42HuzoaHdqM9T+DhQdps9
ll5PV6Rvk6s+TsZvfZCLb9akDCqgdHAnLsoLDnJKyezcTw0WKX5TQLy9XOThHtIO3R13GkIK5YPZ
yMqGTTfC3pu6xKN9n95lctV+N8qYxnD0GUy83m1LZCUgBAYQfA+JVZeyX0popmYAUAc/APA2uGk/
ljUAo6gQH0qhwyhRKivfF+rchxeNJCzLp4cl3XWzZsabKJ7r+ybqxL1j99i48DIfMOy8ygznM3fH
OPbNjtMGWX6CRtLn3RWCFzOewizgr2XXlxFCq6wtOQ1R/zVD1C68LM+CeWMnnRptuiSKHuJUC78m
SiU+8evxQqIwxXeakym4mEOkVt1IYrO4VHaKPws9UDtXaaXsYwY08mPXpFXDpNLRdJUJZRPfkaQ8
dIOcZMQVjTHhIThrxr09oaKZonN9lVYJdLRulHCUybtWqjf24NQhBhpBwGIStNhZEy32l06Bp1sr
kmQD3bNsYcKQYM1Z01vuWIlWeB1ApgIi1ICogWyPzqFtCuVr34f4Z4ZDb7umUmaKV4TScMlihtxp
aaXVY0UzlKVvFu1oualWtPBB2eLulJvF16yqmtuSDBEGneaM+CAKCs+eCuEcBEuJKeFGrXrliyQM
+xrpbuevVur/15B6iAYvErYFsn+CqT806eNvqMFyzGenwPnnf/gTOY/u2O9AVpaiEt0KpLpJ8X4i
55efAIykKoHz28JVohD9L+S8/DtVYg1KMKko/PIFRvVP5Lwig6pHXRe03XKPXH7jL4Dn1yU9k2Yv
Zh34IWAGgM3dM2Dr5WVNQ9UB6qiyr8pGu0C3oh7cSsos4Zel4aMgXM2uTGXmBvEPoaOj9CkNdfvS
7pr+Puu14YrSk124SiN/Q0+3PAgz/EBqOHnJgPIV/JfEs/Je3ADSnT5W8jB976tR8biqYaiY61N+
0IPmuuiH5KeD3y+tuL/oDtFj/pvb1U+P3W/Fn78d20dqFPAemlMex/Nb/DfJY/dUNCV/8zH97fnT
b35E7fofnNBC/t/ggcAlfW/R3nRPPasWCsiPIo8op/0klywMkud/+deqtdTfuQHRTQS9C7NiWZt/
rVrD/n1ZmIuViE2zemGC/GvV2r/TgkR8DM10elc0Wf69alX190URGgkBquQUq0Gq/sKqXV2B6W7T
uIHzgdIbqxdFnNN7WmFbbUg5M7jPym8Dx4X8WRRngBCreuXPIZgnT8wd+5WWmITcxyT0MbjXIhle
xZfWweDeeVTCh7bXz7Ri1k2h58Eo5S2YlmUPrrvoQeQMC5ZTuh9gn3nTjUP9t9rZ3LQjL9P3+U61
zgz51vSW7t6ilUSjcd3DluNWKXVMTu+7P4s/io/6ETz82UFWhaDnaS2wB66wCJqATz79TKQRg63l
RnBfxrbbWyHCwbWnG/F2DqNfnw8pAZAVKsv01tYu4wEQhRC4cHBPUdKT9I9l+sUsS1flQmVSsXix
ZT78vICfkH9Or+XLvOBPAK+l9kOEXvuQWlxqyoIr2lGAHzFrDIzPVZPXC5xTgdWN4s9SQWMvLW/2
RVQe2kTko5jCYxnIV+hWyqHhS92weX8eq/ogoM3TUVaFLL1S7X4K5/AY9JtAck3tc3Brbnu7diGJ
vz/Uqpz7PBRoCbDR7Fw0ylYTUpoQcwknFMem7GsvSbaVoSZnxnh+Ky/KJT8H4dCE1o0DPLTH07c2
DpqWx9z5j/UPO0HjwJvKbZ0fxm/FQf2GnRwFGzG66mcUMNAeHX7NZ5U68TMuF7Eighzqf2u7GBWZ
tbxVC3Hs04+TXh3FUOwLJfk+VOWZD7eulr0aalk/L9YHp1tsKUMljlha46tk3ZNy31Zb9Wq8zs6U
G9/8cmBg/zmr1ZdbbiRWhvb2UTH7A2A/L2x/EWOxzIYcCRILom/QdNbdf9lEr9FJa2YjI0o9GZdG
hPIC2oCtouxFfi72vd5cy/cByPhMEcHlY/XyGkMrJ00Nj6NQMZ4kuLY+96T3F/xbgyz1WSDaYAgB
Rp8OgsgtNVXYl8dCJH9K6h7T6I/RLxoIL0sOaO1iBcOLo3m59iqJ7RzGv1DFsWqN+EFXUOsXViCJ
Xwx4z8OAMyIjgN7x6jCUx6nWsF8QRzvj+jhXtqdYxTmq+VtvbCGZLoR6RlmDuxsnReDbDImqQ73p
0huR4hYv4jNF1dfLmbouQn34qSxwhLX6cVbN5mwgRn5UUk/pE8WrdemcVtIzDvY0EJ0Osvr4Ld1O
1NoYxL++fdD2qu46n/tbCj9euP92/2H2Jh8ROb+80C/r0cW893Jy795ff2/OcwGLQw8DLb+GkEI5
KoSgLX/U6PAsnfabMG83/3djrOKtaNLICeSKL6ane3saN/Vwpi1wbharDsQUozom2jI6Dq1db4TR
+S0skDNb9e1B4AliyUkjdW0cODT0UWysvo55Uu9jSkYiP9NIOTfC6qBtQZFl49QzAgGukUNP5Gde
1Erk4zkSLMCif01i1euzrM6Jh2iMjvVW3UH92c1+5D5knu1HT0HJCRF9/PDd2g3+zeRO3wZgvfe2
p/+Sa/pfDwHlj6oJ6vUIFZ4GPUMMfVvLSPp0SXcI58QPpeLXQ5EOA/2fQ6xbNGFUASONpujo3Np2
tGvyczIlaxzGElOXdjcEGmAYjrO+EetVacXBoLF5v1ES32Eos212xXVybdwED9bm+9eLveXzHc37
9DrZqvtiW+/EZnJ//Dc214vHWJ27IoubMEqU6Gibx7xb0thz4or/m7rzWHKbSdP1FWEC3mwBkOVU
RkVSboOQhTeJhL/686B65oQKrCiGZjeLju7+1a0k0n7mNfp6DZ1dU38NsdmWoFixq8qd9EDp+yq6
nX/LHNulYOnQhYEU5qMivSt2zRXqf6uHM0iUx3h/Cfr35tmgogGA+CVy23zn0mVKOo1WeohtcTX2
ovyu6CL6/f5krn/J2ZcCXqeziKXYWSOto4xLHG+nh7R+iAxI+8rd3BtBPV1qub/5NX8NtD5yfwVm
WqV4Yz0wpSB5AsNt6EtdGuLNDQpWAXoL/0JDanMpTklVLHARssP9j/K22Gt32ud48odrZyfCJTCC
MqwC2J+7/i4Oi6CHqv9xvE5u1bvr/8UbQ0CPlyl4F37N5mP7KiUmWMrsYNbywcjKh0m7hCV4seR6
vXKrCNyqREvQBupsc6/ZdZ8uGf5qBzoQzm+5KMNBy6au9WE3A0SxzHH6OmBT/KeZxuLLvOBLLXOj
ODXmkN3bxqQ/p4j+37aYHuFoNyv0supsiH66yG1xOy5rU6jMOnHfR5n6Z4o1ClR2qaa+jUTX/ajC
QSDi0QwQEy73gp+0g4KNsC7NYyH0GlWAQqk+wvpV73U74r9b7WJ4gSxx6fDzonFzGoCzOa3qpJNE
4lqrHiJUvFFHMRbzeRFlco8itQ2/cXInYzdhN1L7btGiwq6PAx2GtNXHNDTzRBS+h+BB5HdmtEBt
tbT6y+yqU81/RDuVHh2kat/Fx/bP+6fnrD5hcWQcEhqgJDoahdt6y+zYqYiG0Tv20sNQsLOzWt5L
D2cQXxb9cOznfE5Dkcgmo7tJ7hr0QtJAW2jd9ahiRv2n93/RejO92hUa+AsNXt6qdof65ubSKCuz
qdI0Gw7wMx/m5rk2rT8L2umVeeDp+NdXDZoI6QlcEX2NDrZI2SVN82ScYpXBVN/REMtvL1xP5hop
vfoeWBScI3Y6uYIJUvb1taE2ph6XtZkeXTTRqdl3RfPVRl30F5DLTgauWanPitEqg29NRqvB5rWc
2zZLsj9lmsdPvScI8vQux+qsUuaiPfXxILOXFvCnqIvIfVEPqn9Frl4+KdPU/Ol6W/2ly6X/NmOh
6vlRNBgpIPoJRZGydxscape+anyIMfmzLTyQgfgI4DAvNaznY0svP7q5N53cxDVgO2YCk0YrARqz
A7GpV34LU+k+bgED+EWp5dbVRDsSdCIh4z865hB1cBcCfmWT4m+01hhfT54DUyrpxJAeFfr/96oL
s1vV+jZAL6uu/XQsum+2I5VbN6rhOESx8RxX8U/auuMu8exLjksvfNfXa0l2gTYAqdLqxXD2c5ra
64Wo82Ou5niGlFocTlHkXiuz2uzqTovvgBLnwWoVc2ibxvH72ahPhgrEw5/MXu6kcIeH1oqmWwBo
arDUhXLwmjjZeyi8UxgcnUMUFXtlnOt7g87VXp2Eti9ma77ljqxxOOiX+6FwvDAZTZqHWWfs3j9+
LwTo19+I3g93AY7KZJ2k7a+nfMR5tfU6TT16TrFeS7XZ/RlcuIF+U2v6XYocxdeyGZYbQ2sVlG6K
zvw4Gi8NeRVp1Zj0+1i5c/u9t5f5iQZu8omXTjvKucGkfcb0cg7memyeurLknZ4JUowhAPCkHWlK
i49WmhNZOmWf39sAOVJ/EVGkBr0Xu78B0U9fkla2jk9BJv09YDXVBLab9GqQKEIg42zngwhSVZmA
i0moxE1Ue58V+vdPwIDt3FezQe/8oXTyL/qQip/0AKPR15pG/SSoqR5GJevu9bzvTX+wPSWMitxB
z+T9ST4v8nDrIu9BIE0dGujR5nnFZrSAX5R5x9yG6QghGSOJXi0MXxGect+3jvlIpKTclUm23EuD
dwCDSe/z+7/iLKDBSwJRJXpQkM4hXG5iRGX28LM2hvyIj2V8w3NlgfdJ4wuRxEb5fT3D8KzBPtM/
oJRxloOpsZYqVlpWxyhqNF+MvQ2GD4FfiOXXOR8dYE9SzrF9FemrrePSYRVaRlUA8gWFs2S0niTn
bv/P3468xwpAxT5zLRq83uV1FydWaYzVsUJlY992tbVblvKSK+l5PLcSt+D7rKazpBtbRgoupFpC
T7c+FmUr7xJbjR5cJbav3TVpb+b80NWi/KDFjrkbC8AMC9oJuzK2yqDHNWoHgXjyBRiqYCp0SHcR
bkaaqhjhUubPrgQw0Y9TeW3jxHzdg1y4HpQB4reF+I+b5TJYIFTviDTSQEbGJZjyukdfXRTrt/FK
08aka8RV8XoKYze2hCNFfRxxvwilDWBSmioF5txKrt5frQ0skyYmAG/0fgyHXURPY/MMdEtvDqZY
6qNrd9mdF2X2zmnQN58ybFqHAqfAcijyo6ehkNWgCnfz/vBnB2UdHoVGB7YUlbKtKoNtF3U0211z
JDCF+GBP0YMKvOVCW+oFcb2dUNobazQCeYfu3OsJbYArSRAm4ggoLwkAEsAZz5du2eXCTq70Mu32
WLmpz3EZ2bzq2n1rZJjvaKZyrRfFfAtpu/SbKYeW2E06gIjU+ZMqKE/li5j8iig64cUu08BVY30/
NdUUvj9P64pvPgBfHMipq/+KDl/69QegWFQpVTqIozf1S6BZLchnFYsJS1qHrrHAH8JseH/Isz4H
yTzZ/H+GdZ2tK1RiRAlv9SKOOSRNXJpw73a7xdih4M4cKb3jE8mS7uaFdqEl8dbHIpmOBCkNfspw
m9XqdG/QY7G0Ry9HtsSNOhcd7mUpdibYjzBXzf5Qu3pzYdQ3tiJzS9GP5htfu3041LY0VakZ7TGT
NZ7UUxrBA00uyU6eH23SadJP3OsBkuPw+HohNfBAXcPmOuKWmWFPmPzoEAgIeoRS/nnLGPi8oz3A
I0QeuOV79rEcGjuxjGNccbQ8DzAy7/tyNStoPNkgJFAcMOILm2Yro8NXsUUpBNH9xooEYPDr79Nj
Fyr6WCvHLJ2QXYA9Kwfgp16E2HqHZ7Hn3mlJf1zl++D6AvwarOcuQlMnyi8Bk88XlOyaorj+so8B
nb/+Ka0hzRQDEAUqFY0tDPL+TGl/Se1g3YuvDyaeYatjNIwB6Anb9lVhqCUupNhatI7wdrZeY4en
o61j1G65AwAeX71/Kl/aOq8HhLK9QgKIbgBcn1kIzaarqFbnHGVqf6uFcRVHbe5nZvJxig44ioGq
rUAOYz9f5RrgXzyf80v89fOPXoUtXRDuQAk4LuvM/1WvoSxFmolM0dGoPAub6Xm5RQIdvrxZz6vt
rXrhlXgzlYYZsWZ5qxfUlqxQVjxfvJbuMUlVcLAIzetfK7AUT1JfssFvaek8m/OCN3dhTNYSIKUx
JvsoLcxfHe/+P5dTV5DRCz4JNjv0k80mL0UxDciFeEeIYZ6vxoqyAkX/vL/S1ll6i1DXC+N2BfZb
vM2vZ3lu1bZII7M8pVEzAFUeSvaVm3XXTbtoS2AVQ3ejzom2Qm57cwxy4cy5D6GwppcKMBQDIHf4
oTYY4wQmLLI4dM3RK4Im1el1ka4+qkWNnrXR5l+WEh843+obatyJZsWIXNuR+0RCVn1uknacVjm2
1gtHHSuq2ZpyJPDn9hGj2lYNu2LuSXqVdLjR+ywBBJhHyifSZr0KslR6XxH4G8YXAZsqQCcSC0kl
Fwri3Yt+qr0FCCrWxariS5iD/LKo6eOwUjNL7mWWGrPfQNR/nHWRTQFnECObpKmfC1Wov96f8jf2
GUL2GDsC51uVrLY848QYbDmIrjnFntXvhQeo2FsMpUCBwjUCE7RsgFgDkjFZdmsN87CPsyY/iai7
1NY7v7uQ5AEVtPYpkSjY6pzXoimdRmuyE4YK8d1sx/hXmHZ76TJZY/HXlwnDkKNAWsetFrns11tM
tUCztnmUncbYya5Fqrp3sWOX1GsQQFidZa8jN5W7tFeSZ60fHZ+Ndkme6vwyWeF4oGmAJgHQ2xKf
cHuwzaW205OKadY9zezpNE6t+gBs+WjMU3tJlfWN8aiZw+1CRZ7gZhtyNliUY1cwpacyxyxISeLh
etHXl8hSp70VJ5e6cecAC97hF5szrsoVxrW5LUjr0b3FUvqEnmV3PcsVzi3NeLfqg6AyIQSl0pHD
59W2P9lesa8j1wgxL8X50a2TYHLS6gCLVt4kkP3DjKThQh/sPNRbfyH3OJkUedt2SjAXSHqqYdnJ
1VgCq/WAUzE8LK0Jpsyqjz4NvThV6cWy/Bv7fEVlgnQiWV6tEDcbUCD+BWA5O1GmgvdFkLmnmjhe
CO3eeDRdB6SYjqwHF+mZtqWdqJM5uDZgAofSFWKj+LZg2ru3KMpe4Xpk7JvBMfw8t9sPs9XntxZM
kbBKVCMcQW6E718z64JvTh11YcAblP/B3Dibi11ok2iVqspPaek9Tvn8x3brox3FX7GRf0Bh8Mf7
w52HnMSBMKGgQlHSPmve4wYxO2ld56dxsZo7W4mtZ8VdvlC21C582HkyCfyR1BVJdeBrPNavV7OL
I6sspV6drMX7lsdq9+RB83/IRmSQWk2OOwT2xpuy02SYYlm3++fvJGOgFuAiNQibbLOX3B56RU6n
8+QsjnpbtpT9GtUWO/S9LmEPIS6eraEHw4wy+qomiLjcJri0G73OECxsTw1HtLlWh9QIVRcKBPKa
stw1ppI3QV0Z47fFmg31KlJWt0zRZ/X3qi6y/s6JiqK8GtFeQWQOqdnc15vaOmiuiJ9mTVninW0s
+t6w64JWRTriHwVJejeofWLs4J4XD3bKSoQ62rnftWE0/2QFtYpBa1rz1oai+33Kow6tStUhp3Xw
2MGgFvfuiLNMRBDGrZt+9ep+7q+cEezfSFb8w9Vxr/Vd/Gefpn42f1Rx7qUBgvEIctsGWn1d4Ywf
jKbyxjXQmJ+jhP+dP5DiP3tVBleCNANLUmh1Jxmrs19xHMNkxbHdgofGDM3i0yRsNmtAltpqOjsY
xsI5yNoS947VW+4+wR5vIFjQkcaxRVUqPryx4npuWAZ/bStQuaKCd+P0vX4bU9081kKJ/pAAYx+A
2JaKH4pQhi+L1tNzWqy82PV1ry7g55ypDNKq5p+oQGZGeEcrtEDFB0y9yrWVcRLXXdIHKhqAjb90
c0KACbPpylNoNrEKtASQv5uXxzbOla/C7dQuqExt6AEQCcPzaTTNbjjWmU53xVqd/ei3JbpPxIh/
ECWofGdjDf95sSIbN6iBBBMrviKyn/CgpUfSyEyHWOSpPWQhDw5JKI3EjsI8sQtoUENbfeam7uqw
16fC8V0U0LtdTS0KLctRzHcIL3g/Uoq4P6LBLGFlx4nKX9TW9s6CjSQwwSoX+FwVDgdhb1rpTer1
CjBTSGUn3gi99IfCrcnXnMF48AguK98panJTNkb1FYoYKgQ1FWp1muSOK8C6jXGzOi4Q4oLYSqdQ
X0yMa6YkWmacBqeHF3G9R1vmreE7VP+rMK2dvA2Wsk2fPVp6B7Rfsw7n5SW+TTDluAfqNH/Plty0
A32ZShcCfb+ovlQcXN/jHhlRqVXlb9cqo8yfqKkfWy/yWEY3Tj52HLyvyHs4UF5c8aR0c/G7h7f1
oTVfTCpis76bsFPxQsWW8Q/RyfgzLUvFDt2mUp8WQM21L2V6Mkczv9IKUeMmZgDlC8i7yk9ObfZ3
wp6TK1c0Se+b+pi41CbUtAxQL5k/1TPZPFOUL3bQJiZMkljHwXX2YHT5E3HNZzjW4rnOdfWbkK3X
8van7bNoW0f6rSRI95dosO69Lm27IHOXZN+YtlLtss7ctXOXn2bdHB4aLR0VH3YNenaptqC+YQEt
YwR7TL9Vims/xksV/6igAHP2FRuBqQIXRhbaexwq1/4S0Q1vCXkUmKiOskzf6KKSs8NohQFux0YW
tkVhe5SytFqEkZIP9qrHPf8SrtfdDVOmX7tyZBpmkQQ5RM5wHFL1Qz6q9q+kddEvT+re+Kway/jI
crDzYopuFpxGCMh+HdfGp5Q/k6Gn1p4bpIXdH5eJMP+Yj4uGVELnLb8mLdcwNPaKX7Hu1Ypf2E1z
8OLCgaYolx+ONZl02eCBBF01FFdzjH1gbBoVJVrRLH8GXO5kqTwMmXfjqSWubpAmftn0KkKzzOn8
gQb4HJu5LQI2tl77Ruca90pMZgN+PBK3Jc4ZKuldikxE52pz7U/xgGG07s7qH30Q0RPR2niII2X+
BHdrvvUqonVfGSNcyyfqc5SREjH/zlxvYfpEj5TdZHHrN7U+KQHUF50liwrspuNaCNUnfsni0FzY
e9xxeDEiAD5kHys3Tz+oY1ZrIWtXwQl1O/Nzq1nRfKF8cx4Ielg78YhSdnthJGwecJShNZHP4hTZ
sryNpaUHtesWIUuHBE2heGE/DvN1H1uXovKtIBuFI+Dh9MqpaaxCOVuIUjvZRh7PRX/KSa7xLeDZ
vU7MKt7BTrPGUK0dt6Q022EaNM0zTxqmu/MYKEbZBEUl5aOM1PxeNzMdlh6s0Fs1d5bvvHXyZnYk
whvVqGG2SW0V0ZeitLpHj2vaCZmQHljB2KanIu4qmIw68afUsCfyKXpjHJ4gXoOrKM656JVPVJH9
LtLij71d2MOFQPUcA8msU54mIwLQSwK6yRVMDMR0r9fak6430K+z2f44dub3Ep2rBwub+l3d1hWy
llV6lRljF7ZlOQVj6eAuXGecA9vpgjrSow+RjIZ7u5iLa/658Ok0I+MfRxPc3rS+akDPXw19pu9G
c3FvZmWYnsvWsG9MiswXgsLz8HMt2KCpyPo66A1uOgwZT900e6gPDQtTms81cs+Jgv9PaVsXpm+N
L18H1n8PdRbpejouh7HitKe5T+KdkeJe7y1oKP5rnIldNuVEOm8IyQOveX1IJtVM5kq1qlOkNN/H
wesfY9cVgaEo1p/3R3rjezgVUBlo9K0KYJvd0ICN7+PUrk/tSk+cqPH6FpTzq38ehTB2zYqIaCn8
btIRFApdYWNXdUom3rmuQEoqt7FH+LdREGmiWYdPNkgYF8Tlpi04q0pEm3oQn5D3zYO6N9Og6UBe
vD/KC87w7y3ACEyWiX8f/R5YLZspW+rO6mY9Gj7V/jf8R6S/+HXgBI3/BxO94CKKYru5t8Nt5s62
mxTjXoZTA8uHZR7KIN0pOy50xsp2t6qf7t//wjWL2X4gVX3QEvaLD9+mgUA0AKAGRfhPduM9dgbh
udFkP/DT+a3I+kLddbv/1q/7e6xNkhNlXiF1Uxk+DeUH0/qZZsf3v+UFAvXex6xZ1l+FZF0bKSVO
TN+d5wvf87uw3w3hzQ8zKHzX14LnJLjifgv1feLnoepfYGls6wKkcKsAK2S4dT4RZN/sFvggtV0h
NnXKRaVq0MRrtDPUGQ2ZoMl1eYt0MLiypso6dZfXqd6AKJudBDyRWpg7EgfrsVDlUl3IZF80hv6a
l5ffxf1CQEy3ErO8TSqLOlwSKbWYT1GZTl96resRUSCfdZRkuemFGQX4lETPTp0atHI81ERRzPZj
RY6Pc9XYe/zn20chho+jJosP3dx24SzUOEzNPH9+fw03e+Tlp6JXtLaZ0Fw5c1hfSDIJ7ezp5C2O
EvazAFYykV++P8pm13OU4fvyiJDZQ/lDC/H1RpHmYCiIaTgnVCjdj2mpqEHeyD7Iqb1dR/b435JT
/8SDvU9/trWs/5wRWF/Zmv1fszxDoP+vqT/jZ3/6XvXfu/41xZX/x/9QXFWIrKSTHrU0Cserts5/
U1xt+78QPEO1ea1q0f1jhf4/xdX4LwokoEGg2qwUr7Vn9T/EbJ2/EKooWlsQ0IAZs7L/QHHdOPqC
n0cxfiUAAp5Y9QC3cpnZiNJ4U7rtYbAm+7MbUXgSiEtdKTP0hM6lHpJA/v8gZa7fpG2f3bVVrn+n
OqIHEzWynYJi/L2VOctjbHpNaMTG8kgI4FwBzKx3C7YAP/6a3af/nOm/WZGbjf3yg4E90KKlnQd3
cfMsxqSOtO9B6oL3XMJiWpbdUKMWUevS22tFcom2sdXX/8+AK0Z/RRPwb6zF31duJq3eXbi0DkPq
qZ9M4T3a5TJj0qGMu35yP+eFWd92VZFde04KhB0YDIzzoSADdVy/UYb7vItlkBVjFCDp138Yxlju
2q4QlE1c6dde5uzN2XSuMtzX0ZjW5+v3p2ybpNCYWTExFKsxjPkPzf/vL6CuY3MLl90hs0iqvbIf
/TmL08AzZIHDtnNQs1beKLI/vD/uWXeIgV9CPjqNIDCoWr+eOmXKhnKppu4AZqW/nRU9vdLjJr0r
e+xKvM5s/dFR+ps6jsbrZlaUEF0MGeIlcklL7a1fwvh0iEDN0IPdhqD4NBlNVIj+YOEAc50VtfHB
TZbhQ9oLOgyWKZ+ofmj7TqrtjWNloFskRixmTW3rwpy8sRg0DlDe9KjkwaY7C0cAxahVsxwI7Hu6
BsUceGM/ngQ76MqZi+nYThLdEKyzA4236YHTlO8wqDEpZ1HF69XB/Thi7/OZVr5+j/vY8MlVigLy
rmdcCHTPOjG4EnA9sWt4SsDFbxfQKB2tKMD7HlwxpvdOIpqfSVOCoqlSeZ8YIzyAqbWv+miuDllj
t7f2ULHF5qXS9iomUHujtpc9f5xeVaDz8P/iHXp/QrcBJT+RFhjratIUcRCa2OyxPhZmTCX1YKbS
uMqaGb0bnVc+8/JLBNK3pgNJAI6Qw10JZHL9LX9FX9RqE4/GiH4YhInBiFum1eLDgAM435VFqgcZ
uKPjUHWW6iPfrT6TiE8OblFzVuy8pm0hB2upLqH4I5K2d2Jh2XdoVGmfB0MYv96fmG1vAWwwvxC+
Kwqe6IJscQ/Saq0FqXXjgHdwetUOEdpy5tBcqd2Mx/2Q6XeiWOYbilxVSPXmIibpbKNTnSBBeukY
ol1sr3/+12T1ZtH0BZJ/B0MbrK/FDFTtlo681P26MtUDCOnZ8GU15TmIJROhLFGQE4cOkjoIganS
+oa/2lyFiLh6N1rUWIU/YWl/MszC+empCbazk7TuQDw5MrDzGdu9xHanCkhZ4vxMW9uEk4LOW7yT
JdqeDG/AsfDGTN609OobWA4C8sS45BqSAdMwLmGHodkSyLoqy0CPJvM4eMJq/Bh0Yeej8ZX/oujs
/XL0WEZ+NJdxHrhuLo8OlLQFxJC2/M4B0NSIedm6CBtcElIf/FKuXoEnXmhZNk0x7L2u8fRdN5bN
VTy4FILdAXeYoNBXQNxSACzeacNabsRCDx/PudcSuY+XNruj06fQ2I5ao/BLUDzY/tYZxeHeQUQx
TKMU3Cx+O8fMblHX9vo4D02tNWjetboeXQ0ox06hyJdMuWmsEZVctWsRc9bL5LGRldsFoz5aaoCT
THEpID3DGbOnac1z6WH7sV4qm4svrkw5ZlnvHOxy8nb0a1QfBbl0PyiN+a0G6v+E1RLaSbVlHZBQ
TX5NSWFeuCzOggckQ0hgQFshqMnNsXnLtbpOyqTunINSivxKX5opqCiT+0Nc1delo4/h+2fw7HJi
PII+dDy91Tph2/RymmyZ8V93D4qSjtdFgsmIVcfOnvrmJb7WG59mUiXgogbvCJJ4cw9yx2aKhdP8
oa0TIOmJFe9zBSbFJPV4X+p0yf/503jGCByJiwgbVxWWv483EM6e6pjrHfKF/sUiTJtDm/+u1EL/
90Uj2oWAxlTC295ys4QJYicq1egwUltHWs6Lw7hRouuBByEc22i6lORuQR7sVCoCa4pLwEePf5Pk
lk2OfYpXKQez0OvrXLYGHptFTquRU1rZvGhpB5pTYIixE4Uwr708u+Tpss20Uf/QQIwB9qU4s3px
bWKnyNMG2daKdZiBrCNnqYBvu8mFUNsQkJMbhdZUmlxlkUl7EES1NwYdmzAO2soxTktnpdBxGzqc
F7b0eSgFmg71nRW4iOQmaiivF94wSjfPROQdrLS3g8mLbprIq240YWsHbMucuxp9R98zoiFUFYcG
bD2PD9iB2Rc24HlgTjy3ss7Z9iRDwBVe/xBuP2Gjf5kfi65UfkaxTL9YtWc+isTofvVMxhxqcwcR
SGTF9F2vueYCtU9jLXRcT9G+eKg4fkq6AjtNw4o/ZdhBQFp2FNDMOYyYk6HzgWGKrFwWkKpR5VPn
kmluCtPAKhlwd+W/f6bOzzB7HLEceGAmSeNWjbpvm24iSY8OSoLeWmPXht8vNv27pOr3MLIuneG3
xmPe2Of4JLgvemJ/n+HeKGy1xC/04OntNdYCUZhS7kBf9LHt3P7CxnljvVZ0Frch+wZZ6m1Bk9qV
1BMUJw+VaxaH2ujSRz3CUJvuT4Pc5IyZkJAKMG2MIpK2G0NjIi8wev2n5Ga+jztAeCkwm6tCt4pr
L7PdDMlHaqNlFFvST2bp3jgAdndFIxYgYKn4AlLmEkr4rTlju7HvVyEzQs7Xuw5rxkjtlTQmzIsr
P7Wjb0O2/JKD/oOO9e79/XD+fDBjq+s4SJzV/8F4PRbqkboYpaUcDEA1QVUa35KxgQdnGV/fH+iN
Q81IlPXYCpTqaaS8HmnsUZ+bLS8+1onovqFBuyDTj4KjX5vTqASzsDIlqLJIpiTaw7D4MYKu30b8
pha/pKfeXCBDvhEt8IMIEtZAgSTS3Bxus+q0tGyq+FjYrXOND+f41EG7DcYW3J2aYQTXCbX4QJO9
2ble5D6SljQXmntrNPBXUZErGGQYqBxCfmIXsrXNpCAp7MoiSY60UMebBiTHzkoxFH5/7t8YBZcW
j6SCChFoo3XD/RUnV7KVdi4mMAF5l4QJAViY0gG+cPre2LYIbK8sVjI5Ls3NVirb2qFBSEG6k4sA
eioPoGyogooh1Pr59/uftPWQZObIPXlCqXppUHq3UHrEIHXFbZvsyIsdVjFaxR9GlMOrAExBq121
SWc9mMVANzEqojL7CDwZVd8Wtb6nUaBPu1u8bj4VeuM9Da5S/9Crxryxo0A44soobWkQLAOfDYB1
t9fv//b1/L5edJpUaznupYMEUv31ctjaoHg01LOjVOVtZtOBg1l0qgvzTrWKn7omywuX/vkhXwdE
64tJW718NzvdypJ8QQM9O46oYxNUKPE+Knp110SDd2ETvDUUNUfkviAarGn9628rKisuDUSYj2Mz
ezh8YFc8aq3lz1pxiRzy1lAwzTy2AL4K3Cyvh2r1DCl9yeNM/JuFi6jjK7vNFfzitOHCBL5I9myX
jDGoCGrcx8a2hTUlgG8Ns6uPuSn6j67d6l/ixXV+2LQovvbabPwyhl65RwS8NYNcreQpaRUQA7iR
wenE7FU5DTXTjrkqrYqxjeufeb6YeRArGd1ihDpanUK9JYgDl7H7EDV5u4RsSWPZjTKVT1Vu1Sbn
yMxAdRdd+9VWGvtH20Y2KHRjGqpgaPHaus008Aq+omrjo9IJ5yZDXbn4ENvD9EGVMY36JbZHMru5
tY3QQX4hhlaWjEG5LLodpN6kz3cqvVP8MLvU/QjKHJTWoEdVt2/xkFx8027EV6U0ofvqUZJ8U5vJ
AF2e1W2xE46OxxYiMeMfbYwNni3R7zOFiqk/1J4tfaVvCkwi5rl+aJVGwgABwE5oHw9D65d2jrtc
mnnygyE6ZYE8Pk0PKN+eOiWKMhTr5/mu6Br12/vH0Vgvps3i0qaFFkmlmrhhK/aiG4Upcq1tjmVc
JkjyslfHAG2FbAIaYjlRqKlLhs7M7NrwGiY3/xHZ7awFomjbj/XQjtwYhnA+L8TsdMuqTt0DXs4S
f4gmeUPjyrip5rhBb3SwApV2/kPeJjVM3t7oHgYoosWuc43hY4rN9U8JQV8GejmOAO5MJ/8tLDVN
/bosdDcYk06bdslgz7/LTI8unagzAif3A+kkc0HLmRLm1mYmg5HUAdZpj2auez+tquMZbmWflb42
NM3Ar0gTtlACId2f1aZRr2xl7DrfoMjvBaZW1nuvBtjUeKKV7CDF+AGKPWl8xaErFNat0G2My9Wv
Haa/GZAgs7rnu5ohMBsCeT9bUiv2cyWnkN0VsWb4ZmlVDx2r4AvINfaFZur5TQxFiCRoFQdFrGub
YTZ9nTlR7zVHddKVveZV0W2iDT/53c0ucbG9d3KIEO9vt/Nri/o4GuL0zKh30hV5fW0hQ9J23iDr
o0bpOhQNbup6aTo7tR3nw/tDnb/7pHZrKRFuDL3ALZG0HRCfqLVMHGMNJpetyX7nTdNyIbpYX4/X
x4dR1polNrqAjLdVF6rIVmclQhwnpD1CqbqPSa+IXRwBGUq6+XnV2/WtIZ9273/dG/krzSnM71i4
tdi9vZRnzWxSODLyKIk9vqvOot47tZrczw5iAfWiaE9N3hU7mxswzDEXf6Bg6v3GvMm5TtsyuvCq
v/lzODcGSevLnG+e9W7oCCELuzsC0JuuzLQ86m0LPsrCz2FuEva46s4fcVFdDSEc42pa5uFjGeXq
rd6k1YXo9o2lh4aNuA5iMysffRPy2Rm8THNSJXRlSAOlGJNQrYZLsJsX6uBm7Qkn6f+ykfGV3CZc
InahoKTDeETDRLtX42H+iUIbkbNXmN0uq+0ZfRslRoSjNuVtyW+dd2jkJGkg1L6HoKsWvEa2moOg
cpW+XT0E467ErixdfvaFlH1o2Yqx2n+JxA6XWZdgRZW5DF3QrHqoJ0OTX+Nraf2M0k4LdKTPvWDB
6vwSqXDb/wfvgwgG9CPVoOyNXPUmvO01dzDjdJ6O4AujK32QPJ25NMSNwAm1o5hzVRlSfmBFTks1
ZKey0nGwxn/VT2iN7cs4m6lbiPp2iqphXydSux3jqA7BZ04Xsoo3RAjYQIgcUDODFHdu5jdrdgoF
eTrGqjN/KsT0/9g7j+3IkWzL/kuPH6qhDZgC7k6n1nKCRYaAFgaYQX19b0R1rYpg1kqumr9BDjIz
gnRhMLt27zn7jDEyvqqK8rIK9/1QGLsyMI9rgXzOYq3cITc1Toega8+kSMNrOwvVKxrf/zI58ddn
uD0bPLLImkjI/HPv60adDZ7fLA+yydKok/l4ru0RXYlessPf7w6ft9nt62I94jtAk0Mx+unrginv
+EBMlwedS2zypidj0lPqE+1k/Rcb4OdT5J+/CvUZRnaegc8ONVOho/IQ8z9sx2M8imx4WKYkiNNC
jpdNVQaXlk9l8/fv7/Nta/uluOIABTD3wPDw6aO0QqlzX4z8UulWKJpn0irc2diPKU0pU2Zf9Zn/
sr3xCzdIO1d3KDW44D5dVWH2VWrQynyoh3A5OFQoc+yleXbRjb27s0tSe8xtorDOHk2R0Xoc+1Y/
QkEJL6cm7b9Y4v/hM98sJRude/vYP3t8dRcaPFuu+UDPsozHXM93LY2HaJpq6yB7mzzHeVq++Mz/
0x6wwcSRsiGowPe67bq/XaSD3nVKuwvWB48wjvM19JqodHMyVeZUMX7EbVy2CVfSvqkO5lqaDwPz
tx0Npe5cT+rSYOZx7vWueas7Q5Gw1a0XlPvtTvrGf21qp5Bg1W+YJzLf6Yn9+VIh0TBfFu360Gd5
/VS02t6qq/DQj0P3xaP2uQBgZVBlUEA7LA16yp9WRmvNbMBuZT24Qq+njCqW02qBueBVGAzSZTS5
aLQzqZ6l+qJ++3zKUa0zZwGVAZyI+d/nN4mexKQBHa4P/riYZ6q3lxtgK+9//6T99e3h+SW0agvS
Yqr0q4/025e+gDjjnluZD01X1ruRf31uTLeOQrctD87QzWe9rMerOlXjFxWOs31Jvx+vvL9fF/at
WsS+/5n3sIwpySw5iKFudZedCgz3rka7i5I/1DZIPjcv+91Kfs97M6RUzqrV87RTABWAlZm12DPI
NM24C0aMMOSjdI/2kHnHmfl/T+7Gyk/CQHvliBbL8Nos68/ZxtkTd5jRwDXm+h5swKvnrdVN0CNf
OLAMUpzLmNt+uqvXnocIStYzlYt0RtlQBC9jPgcnjY8PJHbqwn32u4Ixajq0xlUVCgwDDroV+UVJ
/atj8sfnhM9/87iBNduSgN1PpVdQjds4zi8fi8GU51hpTL0rvHa+EEtepcCxINxdG4wuyDQRbn1b
i6YwEWXXcDIcyDs6Jl299SJXolWOEmU0KgbB8m7UW5xVPePlgXWRG9HcNM2uaMaZEPhsqttzQym0
EyRsFTiKajnerWAC0kNoKw+HSZKqyPIMlcc0fYYj4xSAWG4ji9e/X6J/ubixOFHA0C4mn4NW4mcq
eWvUUzs5Sj4KJ8vOO4JXjpZXtHlcpH6TsgO1bR7VmZZXXGuKYwpKjHQM7bdL7ErDkFGL/D+L+yVz
thSzajymOD/21SjDLII3YHk7tOTLZSBhlUYiLNtuRyBT9uEynFL7oC+Lw7jSQImTRvTX5WTRaKz9
1VUHiyDVL27sf3kseBQRLG+CDA4+nv8/9zaGGN1YpkH7OI6yP8BAY5/hm8vOyB9wT1gl7b4mk/Jo
ppmrIuhB8ot95y/NbPZWSNi4N2mnbHEHn05fFyzsoIN8fAy9cjqWbS33rVDlEfOZt1tTT58aUwls
NQDlB+iqjafWL24zUS8nf//N/xXuAYvln1MqdBibBuvPz2I05xw4WDs/LvWkXoU1BcjmFAFzeOuC
oorTzmOINNud/bKaKxejVJTpdUNi+ghprVK3tTOK2CyX6p9f0v/KNf8Pw8nfvqS/yDWv3nWv/xBr
bn/+/4s1kWQyBEHmFBJjxriesvXfYk3+K2AYrgRbHAmn6L/EmgTlkKpDlReYkAeEQ3/132pN/ic+
na2V7DIk9349/P+FXPPXdf33vZSfhJCOsSs/0CVBcnv4fjvucAoQZibb5IbTkLoug+UxDB/oRJZj
F9hHCiAjAu2JiKWYsMkK8yIPpldXpZAIvHUXVo6HOKXPnr0lyleKM78zqkMg3Ge8nyi5FfmJvz7e
/11prDS+6P/7r2/zryvtVwbO24/qvflOUfNbAs729/654gySb/6xYX+YM1GaUbuyV/1ryXn/oOtF
/5GiHirt5g3/15Kzw3+w4DbeBVp8RhWs03/Jgz37HzTWWaJ0gXGkISz+r+TB/KTfapyN+ICxDFo+
5Q3UFqwNf663HD+n8rtRvZoo2dY4W6bcjTtm0vezzKc8GvuqBslJ9/0VTdyEUTDpHBmLRGB4E0L6
3wmuBNcK4LN7KoZl/t4AQSy/Kv23Ivbfj8X2MhH+bS4W6lwOW+fTPmv4nbtWs3ZfuQfa1c71dPhs
G6F3nqiifUK9ojZJTDPPFBFe+2oZk3s1eKPx2nL0o5Fxiurnb9/1zT9/9x8y5T+vgLjpeSWb4meT
G21DsE+dxDGziRwPGAsvtFiyQ0oI/c+Fioz0wj4LhkPZ6xUAkDOHN0FTW1BkkEQ9N+TdfTRW2J2H
KrT1zpialbujtlYdYWX05uNG0u6Aea7iMpkrxHNjlooH0gZq3H9CnAOHSe/60tF3qtHG+ypHdRGa
FDVrX9bznpp8anZLWLcvnOPNFTWPc7UgXet2ddGY/OTVJIvLKCFZHivPGq+5SnrXcwKOY7GW7Mqa
6AMRXL2NKTOPiFVR+eXNMvbiW9Z7/WmqR/dD6cn4QUMS3vHiJWFkOAhErb5ab4PcLG5WZTUpHd1l
8i+CrqdXk/qzem5dGv3087vVhmYs2/CUlvj42kxOeU7mpLpr6cyS3jkY0tivCxt9VGR+Zn9xY9oe
nz9W069GAdNLvkKqejgrfy76zFJIkB3D/DAbxwRA6zRZLJfFumFrFktk9XKso2Ial4s1d6wbHPOJ
Fzt9wLXDACE0RESZ91eiSIPbBRT0lguZG7hfGAjdZKUnf2Q2wXkR+TI1zbS0EzbMUbs/c6bavhO+
9q5IB59OJdyvH3+/Kj8XJHgl8RWQSeGgBrcZB38qjZjZjLat1/rVIK6QkrrosGMvXNffgF7R488J
lLyfgqX8Rv8i8+OpHK0MnV4zv3mpm9z6qNfo+xvcqL94ZX8+wuxmmFRQqDubWwL0869X/tvJVpkG
16O1K99mYi0e24Kc+yiE2PBSjbW0ogS+SMutJW1vV47hO1Ma9sxsakZjLwMXZS3O/Sr45+GFHyX9
0f6Hp/izPYJXJVz6szhs0e+xv3za/4TPbzWcoHmjd2xdtWZJ0pPXtOGTvZQWLlhX+zb8JQ8cDq3Q
/G1k9EYVP7bvylLoaQrXsJ/4d15f0CXuU9Wv0iM5dhi/MTupruEUpxpSUeVXX7307aX9e0/cPlBB
EUAEDXseUratmPm9VCAIk9bAHMq3oDOM98bLvbvM89v3YUwLJLe1TNktV+9De8zTI2SotY5G8N/Q
w62g/AoA8rnrub0cRBRYVzjPLOcvF/U8DNO6k+7wJtewu+8AabDwGkYEURvI9dFyyi7dJWOlvYjc
1doAUb4tgb4N5u+kwIJYLsXkXWhmXxC55Dp+ZU38dUj8+YFtF1TECs6moYSK8ucHtjg117Mlmd7Q
dne3Bfqy57o3zPyQ22QgRUCtu/BgGsa609mIyFf1HaAC3ftP6AmSs8lfxbd11XkSTdSYTZSCKLh3
8lRcazucXkdngZ2xjGFyLjSNirinB/dTGOY4H7JpMB5nLcfXYhAC87Yq5otUB+Mhx8aGtcYn3tYf
pfGcmIpvC6lTTzdx7rKfIcCPazcZh6fSqeGLjGvafPVsfurk8N3RDeZOxWWGXhINpT8/mcky69ws
zfUtmckYjaC4T08hV/jrtrVhoKDBfEhVab3ZaEKDKMBWclqbZJVGahXW9sAMyb2k6YzfY/74Yt/4
y2sjBovdjKKYbwxNw7av/L5vDNoOGjdN3qiXe0DLjIeHCIFZv0ZCmZyPbVDUD5Wt56sKt/5T2DQT
MiLk6WnUDJur3e7Wjy4b/B/M7+f1q9Lkz8OExzDcOEJMj5hN0CgyPx0mEqU5VXravEMIWE51PVg6
EvB9b7quSO9s2Ogf7Lyejkm7za/VZOVvCVaO5xb8z1XpNcslW7mosbb3po6dh7//+PxfnoXfVz29
YjYJurFbvQLZ7FOdIqZwNgZRue+r2xhjZDAiSQ5CzHYW107av4TLkFBBrLXRowtnQH1o0IFV8Tx3
2jsNisId9kZHKPFJB3UPUnUBOOToUyp057k5OcPBJKu8i3M5JS2Qfj2sPDmDurdty/3RBVBDq4DK
5EwWffdS14iGqgyT8Bk9o/nbWHpbxRQMZn26ju6aHxzg2+FBdUK9daWWXjx6qBx2Ru9V3zE1FHf0
BEq1s1p/Og83dM1FDvL7rONYBKMTmoxZV3QgJkVf6eS3xdwRKI0gf/2wAaSfrrA4v7OVt8ELk6yi
2VOY4A9oS6W/+Z3PzYpYY2jRjO8ac5c3QX1OQEXHHj7VeQ+EYjVO2VXpPQMPpzMFvS9JY12Efbmb
5eI/VZBEsEBkBlwMBgj60feXwdzbZhEE5xwqoDP8sCvkZSB6ADVwo5Ppoq85rk/swZ/da5+yqz4B
l6TseLC1/p4mVXhr5vAzo1VO4TFN68rYLblY0nhqJta59J3ltgiV9aBAkvSRHCUJdTNE8CQORN3d
hSLr7xYeIHWR+X57Z5aqf5IUpC+UV2t9HCbPurLqPnWpdhj2RetAsPxBU9uZlA+VPC3W1iaIZ7ad
9yKcnHQ/EYb9Q9c28RfU3VW2Jw6tOTPcJLlnZ4CT0a2eeFkYktU7M9O+Oig7yE/TzF+fWAmMZASb
EtAFswlu6J/WL5YwrFe3Z1YH4Eg0sJaS+ZvW9dICx5mNtz6V5b2ZtD6+D4b4KHlWhstRlc2hE4sM
jE5kpAi+j7JurQD9NPiTSCpfH0kxV+6lIu3zurFSL9uX2YiIYs5lc4sApP5uzwpee0/FuLwWjWRB
wD6a2MLNzGPAoNn7KHmbZ9qwIxYOUyffoWuKCzcb3AuY2S2Z4YVPAEIgoEdGRHf0ReQsWv8UDRLY
XVfXcFAJdHGpY2TQfExCiMu+FMhyhjQh83nkz90bfWBdj1XYXc5FjuoiUFmWxHahsrNB6TDZ1aEo
s1etlyE806Id0oPt9tXC8CkNnlXPqCdam1A853owbmGUQC7Mra65MRp7uPLMcbXuaytLeZZ9nvKa
KnzMXiZwFHeZkzY3vd2Hr0lltBd9JgPwkxNxU8j+uT/SoyRwPUKcldWRm3nO2+Qu2AFaA2dPiUq9
hltlNsdeSJWetQOt0rNG5NmbvUodnBahka/X3mjp/GDORKBQc7qVcz9YafoCHXp0YzEtrHAAy+Tb
W1in/ageDXleQYNhb12rp6lxnbsRz9BP1WyI4LBkfeTsnlckQ4zFPkzX5d6A98832eb5x0InuYtU
7YuHbi76M4+CG8Nm5mtM6x46P3sxh9cAAOCtCeDzHRqNfLWWaYRRtCTDNdugIoKCS9cbMKrurvLF
mkeQTrKbIudWgSrf7lE2W9LiswW2BAd07N8dq0g/erb08762yKu3msa+wPmDG7IZBD9c2ElwLqZi
fSp5pvqoV3hNeYhseQTQ23xf+kz4+CVLEKZmCIw/SsLEfpUqMOUuaynjd5XOu2tbcSGMwStCB5OO
QgPEMnBLQpbG4D513epGymmedxyfhYoCYzD7yO7M8Xyu/PSl16O9RRQk1oCLz7DmC4rxtd0nrW45
CToZXAnkZsiS7Uy+12LMP2osUXJHFDmwklQug4iz1bP6eHCtItwra1XPiSysfD/1U45qCXDTbd+s
8rlxEuMqTQrSy0HowMXl2jGcsreakDVLrXyKazt49milPgGoI6t0yMSV145byPkgq/eClAW5Xx2Z
uRFZGSlHTLl4l5ASrTHuRcKLSIcgu0zTKb1TfK1ZHBYroNRiCeckKufQL+I08bMAkJHybwAWsXPk
/pp/Z0GpMzM1vR+TDQPTqS28YAuN9PdADOFTmvOnokSL+oFjNHxNVa6fgFz5pNHStWW+F4b7FNF4
ckD7agYMFyHA8m1O40tNOn0Vo80fvJ1f+7PNisvxL85FyUHa9524S0khel3NLLyWHGBwmtrQeR17
HKo7EFDs1tgumF9kw9LHuXZg0Vn+oJ6cJByWk9zsm8d0TqdpB3+KTStAiPsTsYf70PYEGUQytfUD
+sya45w8KYBai1mfyZCe9b533TvS5lWcQdE92Gtfn1kdHI1IQGz/FhYmQhASJXBDJ8b8cxq6F1Jd
zpwinAnIKMppX7tedhkOPr8nF1UD6qpZP4ohqZ85aPv5yKXHbPYOopB3d0zT+3YeAzMKG0+cWm2W
D5Gb9v6hZdDlAtSzVpoSuc1gpGxWxh5qCs0fLmOuin4K7IZwTLm/iApi9T6dmm7ch4PFNS2z6/t2
WYcrjKmjv2cSXt9QBBBUN5XiuuDbLWKh4EjuQTbY971TUx32XMfvzLH1H3jb1bor8wYwmWrX5qkp
rPUSsJB7CrlhMq+CrPayA/dqgzFn3uS7iv0l3/UJsKvMY4OLfW/bZrwi4bMbuTYeARLmt6igtLPn
uQ3vURszCMmdYjhDdgpxr18TzanJTfGCuQFRDKlgTyN7R1ws2RQ86MYvSENZy+UJ3pLLAGHtzQfC
ofyX1a7XD2Nqyw6CURfQ5M0cnQPmb4L0WejSzG+3m657M08qd2RkZJ1R7tgFAp9nuleskdH3sti0
E/+hLlrHjZoFj1SUmNPKPNLIZH5LIlR1RL8a1he127Rn1dIV9DPMWbinY+poBbit7rr9IFraSr3p
J/WDS7eZt7ZKOUJGI+nTT54xtLTjJbJWjB3BxA/E8mKbY5xZ6/AetCNu0N50+iSqJeGMp10N1OKn
0nLxnkoiJdxYiU49hxl90vNeZ8I6pPkQ4kkm4YMII9esiuulb+qeM4pJC4OwxL5yCGJ0v81rQDHu
OeOlV029fabxsi57rLloJFype3fvd0xiBrZX+xRnMezBZbSfxnltD2kWClTBGupznBfZZussLfHK
jleCPGTFF0dlz0u7S5vMmY9TnaV3Q1C01zoLCwyZZSEk8po5a7fPth3vA6NYkrN2XQShT3T3xSla
HMfdY+4F5ltxTl8UXsrHGqS4NM/DUnXVqRpp9u9oNxiYQoLuEsClP8dtiNsK77PmA7D7oplPRnAt
3YnTdY0TD6nqzRNCcKfTwkBYe1IOiXcDkjoIdxINtz5K0urzU5kv6XQ+DK2oeThoGMX90PTpueHp
xdxpNRr32rS9dZ/XA8CsMnPr9NCbol0OduFZxR72SCiBPlOBnEoKXHefcNZ4EA6cdYgbRl8+OTdL
8hKk0/JeBQGgaDa8wkz3DU1V5yorZJmfqBLt9JnXyy6/LVsr7Q6JxVX8nM6zvG5VsdCXtOqdvaQy
5YIEn3PJM5VHuZ2U53UTti+CJKQ929QS7qHddZCDk4mhcZ/AvACvuOojzWywcYWZTDp2vTJ4FoPl
39MdMa6LtM7JG8OT+NMNVfmaZE7hRLDY9JkqHJqeOfjFCA5wvsYqqNQ5EoTs2BpzgHYugJ55Ui+m
egqHdHoZBvjZp27WQ//0w9nyuDBooPNVy/nCSL+bTya6jRyvUwKjAeHU80DPnOC3xKjbyKj85hXD
3WzdFf4wVpehlwX2jvUjv62Z139wx5TdoTWt9S4BAl3s/2co4FQbWTK+0W6cyzi0YIPGTmuDf/if
UrZOYfrt+GaoOj0zuvpn49h8voPR3/xPB0gz6waPrqCfidsK63SyH6Z2DkFyBs0XTclPDDfYqUw4
XIZnmF822nD4qVMVOmMnJLrbN3NdjKOjw/zCCufl2CvLjfzONs6Y9rpRp1f30AvP2I2D6B7dpB+O
Fq20Y1VlGEFlYiPd7OYDV8p0LyFnXg5sY5ziw3BuG53YN8Tu7Ul2lTvTavrDUHrJ3qhk8AwDw/ii
/fbJArO9KVD/8LRCblF4nj8TidZwpFfICfy+Fg4XCKj7nM2dWJ8VWYY9nnKp34j+SZ/SccifKt3L
F88BbUqzeBng0xb+kd1Hf/hdON30CGa/jcnWEOvsquDUCfS33moK3i0X6se/bwr8MgP9uyfw67Vv
E0umF8xCuWl8GqcUo8o9wrCadyn4JTupK4CtHQEnpxJZ9CN/DxtDY5r2yYr/kzYsph6gBmVY35Vj
3b0HqFtusTkC2EykN961tVgvFWpuxITFbBAlMzKEHwkefO6YTXIt6juTYy5pTATsqL335UoYeAR2
dIFBhpjsjNbiBO/R1vkT7jywC7nThQpvTsuYP4e7DXDSX98Qn5Ltwlnpn2dl3j313MUlMI0+13HY
T+2NYXfc7FwRDE9DMw1NTOCgN8Z1k2N2E1mYFbf+JCY79gdjSCNv9NurANehvw+msXqh4l9BARRN
yyCfccmNwqj7bo4JkdjNwLQ+skrfvhAUEA88yk0b4YeW36YcAoE3Zt71OtlM/5N1nS+LwIX9JOxF
XVZL1n9PRKVe+j5PLkEE51VcwGMcdoo8hepErMEIr8zn0kULxe8PUxeovcv+k7PxNd6F8AatIYQY
6jHTJE+DDAV0gjUi/JankHGcrhyfgxZ7g28vpI4h9s/f+9WZingseZCEturrSk/rzAYHOOKLmcqn
9i9LCtvnlv3AhM7Eq/u5DaZwcDVKj/U70Az5vUYE8dpioLx3NP5OLuJYOzwVZNdDFXAH1bUwD3RV
xmu28vWu4paOGFtYF1NO7tEXLbpf4uDfl7vNwIG2FhhPbMR4ij+1N6mdjcQvE/c9UE3a7lve/mNi
Ixs8TItvXQ9iaPwTRNrLawej4paWBUHr5kiZ11qePk4q0efdkg7cs1fX5uBlen9iuGFwLTUjAzyU
3XBKP8B/nfsSD06FQZmOpBwfjDALTzzpM3cr2opyjZ3NaOOcQaHFRoAeGbHicrO1o07orvdiN8p8
CCCL5vNrXcEyAN2c+VfYPbB0QOYHQzuk1KqZmtciUlyBZbyMXkMqEGGuV2i77Sd4uIrVJcb+QWSm
rnargxkKCRnpqoGU132WVvWuJ2ePjLySOiNKpry8Wih7lljxZk5X0yXVgvuHIuOhZ3ZIF8FTtx33
s5LLKFvHcWLe/dROuf5iIf3yqP3xZf2SuTLl3WI5ETV+msg4njQ7FSbWd9NszY/SnKwT0OKQ0oXu
Tqt0kMcgyaortwAnnrWu8STLUJ0sft2fkVtvnxSj2CIzhrVi23INWNt6OqyKWHETs9fFavb+vuhq
rNdFYLWHaWwo2djLuBbhZeThw6aR2BgXEM9dqiGTu1nnFFUd0x5vkOqMXaHbMyFwd1Pn2ce/35r/
clYi4dxkJpv93kdg9csu9Vu7exWramrpJB9lAe9nn+g0vRkG5gWHou3mH1059S8GvpMXB6MFYYIT
XKFdY1XWHTcQA/tb6I6XSc3NepcEc2EesDiYMlaLJW9NKWCFt8bQXSdukN0WLN8Lo6nLn0ZlWB+q
MtUN4B/zbDsbhgOtLvuLSQOCGNr1f3y9uPkZuNGUFvzD9PXPdv4AzHUt3Fm/u5Ba3mjTZ2ecs9jt
PPqFz5NcgqvRQkIQF7YuoZWCniZhq52rC2tUKCZTa/Yf4BmNhFTAdJFYwsr5pi6s4NXjbz9YykuC
CAjU4B+aRbuPOg/LRx+16Jmmj0Zd77r6sXVolURiwSDjpa0+eniofgyGXg550OkDcSt2zPw4S494
KbTam35lflMUevPOSy3pPNDhqAls6rrphiIWGnzR6/ABKcVsXQbo+XukySCWv2ne5g93rp2fxjSm
sN21B0y3EvN0tOlmzwCilqGLytAeJ4CptY9LwcpvvCH3qv1qz9lNlwnnkmhS60WHtTrP1NDcdTJc
rjx6RbScCLD4sRFtdxDcSzawmZPIpG68zM3WuOmXzj0vBcLTqA5d8TxNJeE/Db2Hi7wBDA0PIe1+
5BAnv9NAal714lh+BDYxsKKlGyjjR27e51PVFj+ctQ+APTntbO3XTHTA4UPf7A89eUfipFlqSm5n
lsHywO1gwkE4dz3UT7fykguv9PT1WBKIHklvdh7WOvFoiohc2dcJkoTxVsGVtYFqgoAMDikXgCGF
o61Ec6ILJsYp6aAOd5Gk8sIfdt1Pm9uy5VnO3cF8mcDEY3MSfnUBpNs4oWPvT4zp58bfL76sr611
wfFL0ucSz6DXb4U1kjaRzcVNJ2bTiohbaYg6nC2FdnwIvSF2q6Rv42Ce7CLm9muVuB+T8WrF77Dd
GUYuiuwvszxprDaoTtiJrOBEozdwIz6x4HUKvTaJEwQNxW42gtaM2qWRFXlF9XjNFuefC4O+8Zmd
N417lrWNXT3XbkgMqqWzqj50hWVc4k4HrhTlUoKuaOZiuIb70gENbnNNgzls84/BDuhK5pNeMPdU
U3ZFeyf8ZvtTdjETlHhcnSF1Dmg8gssuTJU8KYnGKk9wZxfroUpDcdTEVNz4wUiDcnRV0mKZkUNy
CssoJKZhyYwhlkFSjPtFwU/ez22PSEKnXTHFbiIgkoyejy514kr4QWOqfDDXcWOo9DTJSrXQngCu
77YHmzbLI0trnY9FuQGzOyetztW44GXI6paqzUC6fJiGqesj1j+DjX4toZ8ozuqL3vOC8rybuEL6
Stj3TDqwMDnEEB+yQYKpabr2ah0t5e98Jw0eAnw3dLCs1L7zS5QykRryke5AqW5T4kbuAysTZ9aw
3dR028kiypUP7GAIPBJmUlJ2MhoeQXZlciukVwW86ZJENofi2HLOTHMS6jCyRex4nfosVevUoK6e
7Vt2sM0PnLvji11myJoDxauZK4Y22xO1XmRd2s00ZkrCu2enra9WJknpSeKPtUmva6quqnEV91mm
7Mu8mEvnXtRtd04nbDX32UILj377nE+7saq753BeJ4gY1AHnEk041Kukqb/nph6nPTjuYI6VLUsV
qQrwvDXnTFDQLZ1VqBXyWLSVmR8TMBzvaTOJq8JW/r7sGBDvlK07tli3zSfMhGtZR2UadhPbQaV+
ID9Rp30Rov5yZPuezV39lFiKc3fMhiGgu4Q5d2fPa0gkNNrbh9QAtBVT2eA4VXP2Tc9+fZjTciJb
AzH0pfbTqoqrsGH+lxXzyRDUxg+fsirf12Gfg6GxguLNrMdfiQMgu4bGSLked2Sa3MKLlAnjuKS+
Ha1Kv4C8UvusctK7Jdfo8ntfpU/LOreXjaQfs5v7hBjeQNIg25ulscC20UL+EKwqvSOiwCrixsus
8Jk9PXeuJlnU5gkpsYpbP9P9+sY1+pnmlGJ0ekgCT6eXesx8I65wSrN5lrbdxqVBwsEha6bJpt9r
dNXRQfPjcdz62GMQN5FJVnaz/TpZ2awYi8mQyMwmX0SBrWFIroyyqaAmE7t1J9VSEhwm1HQ71A0L
s6wG595EzzAdAGlJmCqWVY1njmbvl2ki3hkm5BftQBc3yhOKjD0DUAeUnad8chkyw5IXtKmGs97i
0hJ1liro1LhhdgM9oKtvbUEO8g80d/QPBvZBfSCUQTSnnB5r/sHIH5068rfi0XNqt2Rzb8bpKNNy
tndlOblvWos5v0brXD10Nplqu1r2VbYj6KT46ReDG171JKwQWW0xvTpwkUPSMJETfoVR1XZfuqIs
nySaxeJABquXx5mWWRWruoUuOHSGj4gsWdNjpTYnCOXY5D/SeZCAQ+ZELJfQEy37qha9UZ6mFNRw
gnhuiCzAx02nMxiSaZdD0DqZpBM8muYwU3ho/+DwUNDVLLyR8AwQMDB5gkQbjAx6j5mU23ZeVOa6
ISHckfdWvqx3g7loWrWpkNaeBlhSnhmJiTCiDmbdRtU8lVsnMTfmqFZT9U0IxUCNXAz7Jixz75W4
QOy5MOLM7nxabOY7LQ2dJRJjUkNmNb3wDkk5w7FgWLt7MEntncMezTWhwVroT0t9n4uE2YBsHABx
HdFGeJmHvDzjKzIvWrMyvfN6mRhUp/bYOAe9lcxxYGer/zyKJKVb0XKJdau1OmZqUmddvub2fvSy
PHvuEni3J2PLAR2xmXfdc8fN+bHYpHuxkDzN+6RYp/L/sXceTW4j65r+L7PPG/BmS4JkVamIkmmV
zAahbknwNuF//X2guDOnCHIKUT3bOZs+3YruJIA0X77fazyUC9V7EOTmZ2pyhdoNqUn7js5q9LXr
nSVHILdiqBtRop7VSose9EmqH8wShzG2R8P4HaZxi7o/FdlDIvL4H0WJ0nq3ULP4BBS6O6WgKQ65
BsrHDjEX+4auVzPIdMzBmlYtTGcFH8GjG+OoQzCtnUx0LMP6u4UhAvB9nIMRi74EFUIfqu36wkV3
wdYdfra7MflWKZn6uc5667nFk6d9hwreOmNgH2QncxATHgt2ZcUHky5NuzfctEbX02utjyNCrXth
W82+Syv+OTNr2jxIPFtPYTpUBz1SI/MYgx+JI4VGT6QLFpE7U0tH4oeKGfkgZiTJZxfNxCmmUyMO
rjOCxrlR+KgD1DwzN+hs8ynLcyUmAg1dKzd5Aj2L/nLKofsUKtF0NglFU3aDLZLxMMnG+DAXw/Q8
TsWXJKQ/5DpEKO3awhkIZFK6yvaGwR0+inEwPzZ4vRHwAFyEQ3vTl+c2b5NiFxgNr5leAP+YjnOM
TD+MTrG0oPeWVTD9kmRbWcd8yAznU1LMTXzIwrT3UP+mfpF1+rteSaP5oGG0wLcG0TrOehX+LPSJ
2uzPten/k9D/F/ZEL26QVyT09z+q7ofw/1DRT11c/PpxwURf/uX/0T6Y7n9hLwGIAD1vET9w8fof
Irqh/BeOtWwe2KuY/B/+5H8T0fkTG2UL5jVoI4joxUX6P1R0Vf0vi+Y3JHTgHkSprvoWKjq/7MXF
cCGz25TO5IrxH0SAsbaixUZFESM2A48SzSnQBv4VvwuuBBsX7Mv7559hTLjusMlI30BYuKKT5cFc
ikxWzqOgyfJZx1TFM4hk9xvAjS+hUI0vZSu0e13NlS8gL9ZGsOD1U7p4QSHWV2BtgnGgFHjJZhOl
20gsisNzocztSU2d3MvH4eOLKXCD1XprEGvJF1mcAVDprvCuSLHbjM0vOoMTBHuBegQ7pWbL12pF
fFvUBxZuRrgGg87z1+VXvEAqxDyFQEFxdFaIcSJ6qcgPszOTZEpb33v7A0E2WMx/FuWDsuKwQQNj
WtMBPCdT0v3jlo6AdLZ4pL59GBehDx0eNJ/uH4O7F0/URo45uR1PxM2BCnKgHs/MdCtGfC1fW14c
wWELa5eEZHoiq3ZIDMldqD1WGaFbVmeplyRy6MqScqn9GuRIvhY48AHg1AGfjEpEr9Aymtxy3z4X
uasgPtF07tb6OuaE0DsjEAOsiUja3UPk4C2LZOF/lGj/V4o1G8RqXTPLubMvpjbw0dcuLwD8eTCS
63SuU+XnYMNqcq3qgwkxcDdpo/X2mYLnBvOErYqoiLUqo+OdN7FrRee4MzqQA65uueSS/vpEuTH1
7UXyivxGtVnJKxAraOLeAoNIzvo8BqcRfpxX59OvgSbj/vWRrpbyQiyFpwWphUYTQ10usjxtVEK+
kvzcFmlAhcTkuYP7oW7sGFcfCco2wBxCm8XSAEr85TAEyuepY1fsGPRlPCvM058k7LY7q8udDyAY
/Vs/E+MhjF8+kMrcW483qbocCHeLz8GMAXK0sAtg4eeHt7483PDwX0HmYfMel7Pr5Q5V0+6onYTY
P3TV6j19un5fVqm+Mcr1el5M95hvBBb8ceJe7U74GXONsYP8XFlwNbgaKl6i1eNPghXdY9SG2tM0
9x+A3uVv3BrKp4BKfF/ONNPf+rgmgaZoRxVEIOxeq7kCYjJB0iuisxEZ0yHqxM9AEED45kHYhzUU
kqhdeeDVTCH+puzqmAXmBm13CIom9ibb2vLXuJ72i5z2P6OsHgVaQSAzfYrOrZa6+0gzRlSNTrPx
LNezHmcmFhd1B+1pJP6X82MiB8PuozI/Izyo78gXlkcLI+d7ovUmL6XZd3793V1tGxxhHC+sL0iF
uDgvf/7ifFFKZ3CopomhzKEg6HrUBzuuK+0ztzYoOK8Pdv0KOcrYBuF9W4RIm6vBBBZ2cLqr8mwR
oviubQMYCX2WPf2LUTD8ZiEvO4e56iTr6TT2LTmIZ4A27AVyxBFySrf0f9cvjmdZPKYoXlnP66LN
iYqkEqpZnunRONW+10SXA3dJmNdT28bh/esPtWzf/+lRUCPSeFFRWeJlAHMe74fL72RDK5T9nFZn
XNdVB2oL5NMM2mhwzJ3Z8UOatT8n0VnnsRLw2F4f/HpSUoBQZytwCnDsXA+OqMQo9dGuzyXmBoWX
Emsa7rKiSb5FYFrfo0xJtqz8r14v1Q7qCbYw4mYYdrWmNUhpsg5zeQ5Hk5suAOH72U0wRQ5Uc2O+
3BoKnRX1L56oFsXc5avV7TA2i65sqX3U4RcmA8q5HvXhNPYifetqQ7aNKxoB4wjtbCIUL4caJjSU
apH153nhrRnSHk55B18pBKX7+sZvRsWxOOFwfYJMAT3icigEr40hzKY7N05O35QP9TCMtdjPjmjv
DOSGG5XbjbeI/RC3LgpV1UJWfDkembyViTNydxYaDyQhSnhFUwz7EeDj7vVHu1oLy6Mt3hYUBVwO
1319pl8zKmnXnamC1B8DlLu9CEk/G+lj+Vz6cbYoXYiXdh6aGx/wagdbhqYgRK1PM5ly7vIp8cRM
6XapHXheoRxrxHvfCz2aN7zalh3qYrGvRll9O6uO67BDinvWc+UbdsPjQTNi9y4XZfBXQqjPfg6S
4a31458xqa+hhZvMztXBoxdgV1rAmIOT2p4Ri68YVjYHAgHDjZrg5kxxMI/iao/pwVrZZWm4e+qt
3Z3dKp/3pR4TyWHm+p48w63y4+ZQ7NEWPgqU+WspeUGTtsekszvPQ19C8VWUr0qgzA+xNLb89dZ2
WIvfEHIrEn9cDDxZCasFIDWLkKVY6+m11kEMrdRJ/FlY6QPKxPCsdKNW3I2VbcJEit0AalmYa7/g
oBVPdZOqH5rI3EwxuDFbHda/jsMMIZgcHZeztVLGWuEw7M/TAH9+DgbjwejjYONoujUKhgALaQsD
gKvvOcezaOeWUeY+C3aiJmUmpfw8vL7or86gZV7SaoW1R6oiOpzLZ6Ev2naTZg5nDebpPuYYPClN
Ut+TFlR/7aRM3ryfIaCHnaNYwBbI/Jap9aIwGiY3kqJV5vOQIByCPtvsbUTg+1klYPCtj8akwfGb
SwF3Av5yORSihaKccXI/J0rDtpVLqak0IsExPFEPNmK1ZMzT/euDXm+iBowOiglMFlBl/0l9fPF8
oZ0HNfx892x0Iz4+iUp//yTIFGvu6ScvPYeewOb3maun5TkDcLE3fsD1JrfQLhbUibqGyJLlg7/4
AV1EawHpjThbTuM8DHalPk25kCfUiovUXYrR8KDuw8R//cGvpyulFFdXjPTZx21rVR6akRmAUpXB
eWaWHQqIaEhzgmjjjLoeZTkdQDKIugNbW+8GkECn0SqdgAZtOx8nQ4sONn2BjZkDTMhbujgqyPLD
xEOBoWMBoa7vPmYlDKIhXO2p7nlhH0Z7RPUvncF0PoQuwvrjApLS7qtRMzyGbqMZD3lTlHQoksod
82NSV9h75Wouh8MczIrVwuEmXV4h4aDqEl92OoCIbgyKuKegaXTPbBIoYOg0x8Qzuz54FlYhgGkm
LNHuUrpVmtf0ouRDqmEDZF9XtfS6MVZHOE2DQwQcmc7m9yaZ82lfBfn8JSu0OH2f4svY7LW4kta7
AtN/aKlYTlUlTa3ORRVUYel1bHoMuH7EaT+0R73XDAQPXYtSJU1M+duUDUbfeHuJ6LEoHezbtcLt
2g9dFla1h4gwbyHaQ5u509tcSRHKd/JrmM+27eXo/sJHx0HWuBtHjMp2CNRRlUUZJITHGK/yR0UZ
s+cW83f9kIBQxX9ZkxlzplA1/xihgWh+lEJkf4pkNkLrL2bnuwRW+iI0AKzT7OK0f5QoPcPTjJtx
9yVL61Q8jsmY2Pf09EJRwvcPAvVDMtA3xFkZg9Un/JnEcFTYqn7oxoSCMMoJGr8vC7kkvo+kBN7V
dgWxpSYxmujQBH/7xVrbaO97I0HwVNAwcY6BJsZP5EermVfhy/G1afMKxjcKovIgDY6qvQ75P/dC
N4h/VBD0FhmeiQVFC5J7L9owTTwVypfcVWOOOCRPA/l3MGjWx3YYAQYpJ3vSz1vC6w5VZbi/YPs5
854MQ6SJccut4RREKLW8GZdy4yyK3hyO6WzTaN650PyLQwRQYT/lurBawiCzzv6b8xBpkUjtLoT4
SxPLOUBl1uN9Kdzyb2t25N9WU1baXrRp1h0NOYTph7SJtREqYq5o30fguOgX9muDdifodpEoHiiZ
PIx9VNl4YFgR3R8sis0j6XuZch9oINdHiX+Xunfc1IbUC1iXzgfCverxAYMkad2nrW4KfWdmTmfs
YrcnMqRoa13xCNwSmSdnCF97mbZp+87KbNjCPbSD7jtOHrU8usOgI+1PdfpSmFJUw4Ok5SflbtLN
sXjnmAPiyFqYTPekl3n8DglElp6RBrfqzyGgTVgdEieJqnM3ZiaW5BLCJOcFNPT7FjvE+AThrhI/
oG2Uxa6y3awnOkMpsxN8b4Lu7TCzPtBFiJxoHwP4KjsrqEPz3nIjApvsrCqb09wFbXUfp/zLJDY6
MZSvpu3CfdUOkfLASWlAZsGxj8Q9fAqCw9DBSLagalg7e6C58SSbpk131ugU1fdkrCMgO9oOTfGM
Ls4Kfs5wMsKvE7ekodlBQRkrD1Y3TnT31ZxaOqi9M+ryR5XVZvsxZbVPjxjbK+YptXNw77bSwQ3w
YMEdpvHQK8mfnTZKpkWRlAp71lEpCmlFD7OpT3hTDb/DQPw9RuBsqZq12q7tKgiumvorUs1vbWM/
hW6UeVZlfoLzw3wLUNjIxlQOsJvz37IbiyPt144IeuILCoxrcgGlHyp4051kK/1Z074U0mAqxcRb
Von21GK8Yu/MOcW9hhJlF4OpP3RddcrRzEHkBGVWsEPZ6UFY+UGtDkd3NoxdQgIKhEoS5DR1Qqk4
RvUH6JOtV82zs8tQn8QV0riOfuqd05WFH8TAdWIyf49hM8A1sc5JExLZHpjiY16Xxn2muU96ERSH
Hgv5u1nV/56ifvBSWzzqZisPTlFURxMk64TtRejpiwn/pI/FDtJI/9XS2zvbSaqjAynlr24oH13o
WYdxIhAynpPkjoK2R2mqvZ8NElC7tlBPU58SWRHYyz8ukJbOzcmRk3zKCqj2lRVGB8Mq0A2p+Xc9
N1UMcacPNeK+vehNeRxjGEMAHeFXBDOpV4zTV6lqwGyaMhCwqGgPVpQVp6ZOjrOTw8UxjzgvB3eo
J6GE4elbj0gCmpyUlzu102H3NBZKbUgWejuUn6o2rAk/TtqufD/kiTvftRlB7R+QoJvuXtSxKh7Y
J93uwcKYP75rQuyp9xbOSZhOoOEpUHAV8/geeZdtkjO12ITsEyUuhl8woMr+dxpPWv8RK8Sw9fEo
mEHfQUr0U9WISPuVa0o+oVirzHn+ayoQos4wOkLZP9Sq4jT/4IiqNO+VElkAdr2Blhxk1WXuQz7h
ULxz4ax8FMxz+5QNsz6d1KTL8zs1Ubmy9cBGJnabWVj+zusczcY+4qxNHC+fXNNFZDSM+mMQ2sY/
qJhj90fAJg1nTSp1d7CKJIQvXjj0/KE7xK1+lxDcDtrIijIrNBimhlYzsNHQYY9gfe0z0Q2PnF42
TImIKBFPaGHql3J0mwNAFSZxtuzdZ/wDHA5cEs9/uribaNAqYKG+c3M5o8YrrRzBwDg45gFYIjfu
YBW6CkZyc+Xu3Si3+WyaEnFbwlv1d9EGmGsMuYktT0dFmh2GLIm/L9kiDcolsy7QM3XRQ4QiDPJF
rSOi0iYHzmI9ZMr7sSOEnXSBDtI5WmJh/GUgY/+nziEP7ZGg6/FjjX0Kx6DDQe0hDOwUQgYKCGBO
gRDT471QvE3OaFRcA8LqZzvIQPXKvJur3RhO9MVQFBrW+2LM5+bOjadYLfajgOZGskrkTqcmQEL6
2IyRguijbFR9fCSsNwQUR/FmebnWqOLeGQnj2CuNrqNY6wkv2c1tnbXGLs9GV3oAYGo47ro64QCD
cWF+qJsxCfeh2kHAdYF8OJlxbnyKcso2r6xNaXzskGE275s6S3CGjTFr8hJ9mAgAb1pZ+m4F/RBz
jMHl0o8qoL6L1UENToNdDtqD3US9wBCyGkkIqZXqO1WB9T4iwxMjE22QLiJHqOiHjCL/O1X+ouRl
SXKh1/SEQLRIgdQ1hj3iwzjKtPnEYWEm+7ZL037c6RCXWnQpgVmcxhqe377sowCFIMZU2b7v8W8m
Ji2FzMTJjJ5VHyV1unCSJjpizoLzW2b3GQw/iVZDeUdrbJh2rgDpOzbsXL9RTyYxdiFNjPQchbJs
qhFdZj8utUTUjBVRmlUqgr0xlgtNLDaZNSZuD+Jjodd4N5MvwrkAe63H5Umqkm2Co6XCcb7Iqp/m
Umje99CeyA6No2QRxSL5HDyNZTqc6lLVp7MKQ6U8VnOhz6eA7m130vIe6btBXH2+z5McB+FmQPh5
75I19hzbGCfv9LK0PxWkTuMzVdZ1eXK6wP0Zx6qW7GSj4YE3t8Tv7ZpqDn8Am9TF3URNXxyzJNXk
Tg/bpNmAgK9uawBuCFVcNlX8boC+Lm9r4PWxo8Z95BeRFfrw/iHQTWrxxEEWHHKtRUJudDCpX7+r
XeE3f0ZFe0DxR9Nx3TqlqE+bcuoiH8uK4r4hAviQxKPt1aXYesArfGEZiixLAAaQRXDFywcEQFfV
qp0jH6I1QnihpOcJg01McudA2zdaGW9EPl7dEBkQ0ETH+R51E+ySywHtUAWLw8vIh4lvfw0hNXxD
KFFuwCY3R6FTa+F1jg2ys7rtKvXYkcdj46E3a7W8E2ZlBU/uhLx/A9W7NdAC/yoormg9XtnOWkbf
QHqL/dokAkHLyMTTp6Q5vX1CcK1GjAJOiS3U6qVViF9w05CxD2clvHOhIVBpJsV5MQTcwAluTQim
A/mmSxuaPsTl98maiWJ9GGJ8NJqPbeayTRRYO1HqfaO9+/VfPBfzDhEKawv89XKwhPzUBqZH7Bcy
M56UcEBiK8dmr0/aFlB/80OBZ2ESuXyuNdWjyAqSyFsEnRSEIYcsKc3yWeCh0v/1+jPdHAjwlU4H
2wZQ/eUzZUaMfqE1Yj+Ap8xVQ9jWs06UavsvpvjCFYDBBJyMHf9qHE4FbKSSxM/LtPtiE/rceuVc
ZcVbIR1EtfTBcNQFrqMVtwKs5roItJlwE9+OzM4LI1U7TrYTfXrrW6OxamPgiVfA8pVWo8g2mjhN
69R3mnF8zOpeeSQHK9tIS7jeWHEuBS3CBBa3MGvtj55h4zYqbm+fO+j2+wCizJ4iqIaNmWlv/jyX
Q62aGYrMeoeEdJuOdqeea6yVnmhObcWY3phsS/sOMiFQKrDtagHhUpCTHTW45yoR9n3dQZfG+3sr
XuD6tUEvoAfKHGC2EbhxOdUQGhiGmjWhX/VEpE1ljvGrxC993GW1mzy/dSbousnB58JJWRSsq5lg
97aWdrkb+iILleapgCOYn2nxGsfXx7lxtF+Ms3qo2ZpzNxJ55Lda78BCFgdV/iJ8C2uTwJyP0tk0
3rz1GqGF0Dkns3HZHC5fIzRjJ14KcN+ZjKzba+mQP+hwL+K7wZyif15/vBszA99RVPE4aurY9i0/
5gXOPGlDIlL4yD6+j6pvq21qUyWP1e/Xh7l+JuBiKGXYTGLJ5awDnJc8CAy29NQnVA/j27gnG6Er
uetnYu73/29jLaDwi0dKnMwRKM9THzXk/AFOqeGVUkFckyHaeX2o67e3wMqo1HAVhiGyTorsQPuC
cBxjv8314BlgQD3SX7Xf2mxBYLt06WhT8Z2umhG5VelGE+eJj8BZ2gcV27LuIxkiSY+j1uzob+1Y
LcPxqaD2mlBR1puFEqihbXY6VcQwgAiMo9y3amdtFK9LLXIBzePFDC5vcDItjK91aq+24P1mx0Eb
kIHBZRAaSc2mZPZ3jeKUj50zJI+YZQjfMMoR9EPNnWDjJ9yYlA4vFSqsvrSs3dVEMWUCDjTViW9L
IHOubDMKKzLuyi8knxmO9/pcWf5rVw+ME/bS9aBAU1Y7PUZf1RCJJvGNDgtGbkE0ORe3LgNdz4OV
dO27sJDaXePS8X195BuzFK/QpaVDhbv873JBxH0cuyjTEx//q8xza/y+ukGbNmbprVEIyIPLBn2J
dI3VTmI6Y6pgC5T4MZzHL5aSRLnHP4zDjeW9bOzr94grprW8Rlqe64kTAHUE5sh7JOds/mS1RvUp
scNgj61niZ4mAep6/fXdmiYUUKw9zJqhPq5OmtyehjkcROxXEsLt5AiSIKRwH1rsdT+9PtT1YWNh
L29zVHOKkv+9KuBRlyR1YgQkXoYSLZPhhHBHz+hWlGeiF3svwXHz3zzd8sGoqki1Xhe8A2g8SS1x
gpJLNY45N8kHW4xi1+i23Ngtb60AupkU8Ba7rm2tVkATt/A2RvaxLm6zT1ZUZ+8ILs0fhhbjzp4A
FnOxAXIfCGLaiga6+Q3xulgeFDjkT2DtizNhBBY3TDdI/BE3tu+62yYoBuTcVjQXcKTfWAo3pyh5
W4rJ9MRgY7WxRFGOppQxfKdz1D3++5UXzWl6KHD9emcps/HtX0ybF+Otpk1eNQBb4F5+PkwG3fjs
V9gJJG1jkjzQuMofVaSrGyycW29U42viD04HFxOEy01FL7JocMWCbAbB9C5IIgepadQViyeTom3s
neoCoKwX/cvRVlMH2InuFl6yvtrIyvDGou52NP+C90mH+LRIioieIkDw1DqdvZO2XnxBNrJVWazN
2pdj0aGdTJ2EL7ppr3EeN4hmd4htTuJhAPEsMrv4WacReFJr41NHbzHss32BDtaihVUOHxpTC95j
/Rje5ZWe3I+NMh8ifOGqjS3+1sah4dPOMbbYyLurPcpx5GAFBA77E1p0UtWSQR4LUkxxv6yxZcDJ
yv6bw77aQGluTgKDCop/d2GgrCYe1IQg6Doa4Z1Jr6cs9Oc5CZRDnVliY++4dbpwH6PKWuj1MAQv
pxvepk3gtOwd+khzqA+KxLOISju+vpBu7VCAW7Rt/5Qma75AW8q0kN2U+CXEGV+JLPkpi3pSKo0h
J6qqdd/pgdHeqXUQvpVmucwsE04iJjRAXmvHG6NJFZzk1MRP3dTEKXEmEVbr9Qc4J1vxX8tHWa8l
CCUkSpqL5OiKRE1waLxkW/uYXvzKXaZqK+v5l6x17RvY33SKCL36Vjpl/ouep9zgCN5cQzrlD9Ix
iNymtkzlF1txpoQ1fxKkfsOd4CRE3iJlwRUp2mvYT3xKq7j9Yudo53f1oP4cc/PbVPTGsXI6/VOj
CLq/kTnMGzvorQ+PCsWEIwJPy1rzM9NpaoCOKZGUUgc8bVR1PgbV3P7QhqkHqsuK73QV5EehatbG
C7k59OKczDqCrbKuzojS6N1SgQ5nl8GAQWtCTMWuTOiTeU2uEA0idJPGr6oQT+hluet2G0vr1t6B
xRvZgCj6YJ+vFrHQg4jLgEx8bU7VpxpqxWf0RclZJfjek/gpn9wIq/yNuuPWGQmHH+0KEOKypi+n
gVsnI+hblfhZYeAVQlx7uTSvIvHUg5Tf64UqNhb3rc3KAEvmLkXZjz3t5YjhFI0pHa3Eb3S1xog7
70rXy0ZhBjs7zrKtaufWayX8k0vbQoKn8rgcrp8DJXcylyMrahzGGeq/ZRouNqEotY8Dat7fETet
59d3sJuvFbXk4tejE8Gz6kSgluksEsPZkfuRfuqMcRQtc3qup0Ug2R2xC5CfXx/y1ntdaNsLCkzJ
un6vI4E+U4IC1O9GvXiyo3CcPHxk+gg6upF++BeDmSjTlpYH3crVtIlDB2eoouVybzbZs9nBDjyW
Y5z93ZDTFh1eH+yatcquzGAKeecoL4nOu/yGo1tgVOLwNmXJPUZgoksvfggPdGTnvaVipJIZ6odY
kYVn42fj4TBO+yfEZnUnxmirCbM823rjhpTHCQFrCrBhNaMWmKqz4zyl99rhfZm3rZ+WEeAk9Y7j
6+lYP3VdiqGFTt/10XRoAmyUGdfKqeWFLNETCwzBp16toRr5UG0KfkKzuL26qiSMee7NyUuw3Hyq
HEzD93OExZLaGo8ittWdEqkdwoRh2LoH3to3YUjTB+JKBlC7rIQX5wiZKREhhk3q447jHAGucIEx
5rB+1+Gye+ywdv0HG6fsXJWltTUvbpWjiyoYrgRRBVd1oGy6KcxEmvkFtvclQVbC+No6SfdVtGbS
7MkPkCed9GZyMIeqrfZZUY8m5F+U1Bub2q1dhtsUKAZqECbqak6QKUfi1NylvtpN0Pvihv7SHntc
WtDzBOJ/bNMw+C1Epswbtd+tkW0adBrXHHbUdWOh5bmwdEmyheOj2ruwKpTo0InW+Jh1UBPwnxjK
fWe20xZkfmu/QVG8tDxNdhxjKRVffHhjdMvJwITZz8wSk7GxxtVIKeqPvRbbG/eOW8+IhpMpRmHG
o66uHcKaoxgqB+0GyO3HYGyJXQeKvof3K97JPHpOil7ZeK+3H+8/Y64qXWkSzxpXRYqPUR/jMRJ+
hEtQvAvKKr9/fXu7dVaAWtKzxmkRTv7yS168yBKKX63ANvADLOrH3aCl03yqi67DK0QrSEEaOtFs
VDs3x0Qm6ALgQOhebyBY2yBRmqrUHwra8TujnTF6YoWjnkp191D29taxf2ufoKBciisi+Mw1Rou5
aVenupb6YwxvDZcWA3urIqjvNC213g0Ygrc7ySnpCbfZar7dnD9UVMAqS7WtL3/+4g1HPewtTPtT
X4TNQ6kEvkWezZ48jA8iDqQ35Vs4x82LMn4R/2fE1QZNlESm4iKIn4cGf9ag9PJkVQfYHxJnZsu2
92a7+JZro3vS2n4+xVG3ldZ266pG7g8tQKQVEB5X6xPMFjJsxbTS8sI8xS5WmsSa9BsYy83PugjT
/rASQB0vX202R/pc5zL1o8JOyc5Ow50kIs8LRR894oATHft2cqqdmODevr5ubq7QF0OvviqZBFyg
ApVmBt1hsXOtLPpcO3Aed4q9kIhfH+3m61xcB5ZFA4Fg9UUxUO8bQ2aZP4k5IGGk76msqnoYt9CN
W48FUW5hysNSIDjv8o1qLYC8Gi8XM6dSy11imWML+VfNARQarD03aombw1GN0xMyLMDp1e5TEfIU
E8jHTLXoOJBzl9VfIMHK38IKumzjmLz1ErnbLa3ppVPzJzn8xULMxiQSxSzY6rqs8iR8/f1cjtHG
nLz5SOQlLzRf2idrkTzKAFmGbpz5LT0NZW9EcGNPZBW2nwaJv/G/uEFRCqKER8OEsceqOBWSLrnb
NZnflXr6qTXa6Vuju9FXbFkMZy+BEP4FysSFDW8IFeEPd9VVsREUaoGzxZz5pi1savy8OvVuCxcx
g5q+L6PJeF8Hcrp7fQHceKsuOlcuM0t8NQfH5bzEHjRz9IJiy5j1xQbO1jOah/DTloQUbeN+cavC
daEWLJdxh0P/jx3qi5nCjh1YDZllwBMFuo3ekg+xkWX39VRMJytsNFKRgvwxgXlGhkSDAZhAqfo1
U2WxMZtuHJUkHNMxwneBbW7NqLBkIIhyNTM/6Y2xuu+aAEZhkCtwRRuyG/5qi0Z+f/1V3ziv8Bta
4HlUXUyr1ZpsCgQL/YyhIYFc8m+1DNGsNLFyyJVef0LyFRwhwNv9xk5wY3ECWy56VdamgoDt8gPL
aMkeHBU+cIHdvEeYTgtHEgu09PD6493CntjhNPY2ClZQvlVthQgRM+eiyf2xmYz0oDYuDThLK7PP
c1tyXYbSn9wlfb1PejM5UDbkXlSHKKxxXTkHGVbGVjGK96//qlvfeemamaxiasy15Gpu3KDmBp37
kJ/UQ1v3cbYTalmfENIo94hRq2+vD3irSFjMvwH/DC7SV2JMLRjaPp/Zp6iAgj3ZTO5+rrQJpYMy
LKoKZY/5q94hgYEVi9l78Zci0mLjsW/NNbZKSk/6MRwCq3ON/hL0IJdlDaw6/xXX8w9HZNOdMHr7
UwVfH5NQdKCvP/mNGzSmWUu3nuBEJPSrI25MM4OY3C7znVyfPnahYs3vCANsmr0LpuBhUPQlpSU1
wfTpQmJ/sHuen1//Cbe+NuUgUDa6Qpr6qz20GhCWmCOrOp2S0PassTDJFeF6+Mtuir59586dWW6c
FDdqJb402BcqSq7taw+rptEjKzWszJci6z9rCYl4QaY792RuPdpTX3kYSYu7CEng8fWHvfWNwYTQ
+gGiYLyzuj+NoznpRNjkvq315QERlzgpGADeq5lSIz8RybclxmhjYq2c7cH3HGhoXNbotZuc+Wt1
ocD2N2uFmft6EpdfAHxjSOP28NzM5XBS9JDQpng6QN8nwMgIQs/C1WlPW6e6JxArIpSmNE5Ydycb
hdzN3YeEV8B9ym5gnNXuE5QiZt9Wcr9wkBEQDOB6UPOGeO/AC9gLFe1XoKMU6gl78QxN0ggtCDcm
v3Rf1oQEqkqUbJytt2YjVxNu05QRmNGsftKUTNVAWlhO6nRoDztS3VSLt9MtQsRYaThp+qlQN17E
rVW4tB6WGzV/XWMWaotlpuVquS+mSj2aBB/cu9Bm7pHx18fRhDfgOgLn7XwMsPyuhmlrgtyaliZH
Kg16Soqra1kWD1FR0Hn2LQPDCW/o6NXtel1HSgCnfT65U2SemVz7GpUnPjaA3xYCzB0bS7PHo7R+
SGQz/Y5GiFO7sXHKn0EbVgiXtCH7+foKuj4bWXXLLWfpOGo0HS/PRsyBGoOgqtjvKuJp9igm1M96
1hjzxkq9LrJQ+y49TXZHgM51FyJNRnxVlv5aW4PcTfytyUFYdeWDmtlIFt/8VKgFIQou047BVtOu
njsXyYIFoTczrNCrycibT0YY4wT69oFcGBUKuwAF5Jq7QcAleVgxnXEnhb+pByXZRGDiG6Nc76+c
KCrMHjqHFBZXMJGmS54WiIEmeBlDAXMqx4NKEhMRj23tc45lPyo6CWFlVytu2v94/SmvFxTjWyA4
CwFXw9TgcpI41BbQw0iEgG1lv3dRL82HQusVghpFU4FHIj/+Rwq82wmxb6U8DKKc3qxYx0UFHHLh
mKoLDXj5kS8K5zqiKxGLIfXteMrwt7ZIhpOwvFJWjDrBeqoJYRrrTPv2+sNfb2EcahAQFiI1a2Rd
PuFPE5aUK1ztmlEL9niizeFhxI96Opk5w3sEP1RvZ4UyKGxXg3sXn33NfiCmGMnWyBdvMOL9CSQ4
7+3e7DFp1+tHLufx19rt3Y3PfONJIcDTpKPZshhTrUoHIUKr6jqAT4JNyWGMB0cP9mlWIL3URzdG
DpUpzkbpcGNfWGpSqkWVI5UW9eVXxTBynkukVj6S1RH34IJL7sl1ufuRq6MNG/ePW09IY2NhVLLh
GbpyOVoNIlAGTs4F0xp05MIFGqfZGcVnR7aDD+LebqVC3Xg+upD4HBom2ysEr8sRS+gUVuUGma9q
rWLdz61SD4eWFkz1jOdD8+bjljAEE744Zh1Arusu/2wknTlpeuHr2Vx6Cj4Lfk+G7z4EzjoZdCo+
v3ltAMwr3Cmgy4FRr+rdaXTSwnEy1LCJld3Nra4TKqFNvwoSuPCZR8+6tRVeH634LC6GIAvDS6PG
vnyfgviDJJ67wkdcoQmvGoOnAPOOXW79N2fntSO30XXtKyLAHE7JDjMjDVvBsiydELYsMefMq/+e
mhf4fzXZaKINHdiAAO2u4q6qHdZeCykIY+idd06mKHsQvRuvJCUCLmCqEoR/a1wO9YoIAO1S+FxA
6heJobl/6jqan+/v5k0rMG9BAgqafsOspCC2jLKFXPjlVJZHRAYGz5bGvTDxxhlg7xjfYf8EJG/l
kTC3FrVeT0gjTOTEJz0Gc+SOsZGop0W1I/XUqrOS7rxgW6NgYJkKhKaH5IR5lOvPpkUhelytU/iI
9RmfrGjRP2sQD/xcosD4nJW9aRwe3UumlMj6AIoKqPt6VCkpBBetrJV+b5rSsa8YEQ+GTtrppdxa
FtStVN7p1MEbuPLGAk3dJDJtrOQW04lqxiR4XgZM4KKM3C6qdvoPqxJQDmAgIuBYfTtEI63OhinA
N6VRe406BjK1ct55BrZHjH9fF68PeRXw89Ul2UkSnbYmrf0xK5KXIliyYxAOA+9srgK5bePpryC0
A2XHRbY3pTBL+QQyXKZj1v3WKgCvOWlO5UOiMlyMMFFeaI9DCmDCLy497h5AjeCK0kDEAA5ZbSQq
vF2gIrHgN+bwo6/y/jyHj3PdwCKJ54mTBn3gxjtqxsNnZxgbP+lh44ew3aj/mluqf8f7XnHDCwmt
HehGwZ5uGdmQJtbDjKKWr6qMlCGtGL4otvpLzarCn6RqD+69NccNTB1fBWoLoGx9gcylDvFGuox+
VIbfUPexPEluP5rGYHtdNu8NAm5j37f7/i0Goza85nzLu7qQ4beYfKWUTDBrgVx5gZx06ZHn23lf
DHnkwOZV5/VxLJxxrxW/PQxcloxQ0d/jYaWqc31x2YgTK0Vaz5xwyJ8Lu/mKqvWfsNo7Xm2Ml6KS
69ODX5NHDbijwLpQYCAxu7bYGxojF7UjvUaNxej7pB8lFWqLqLB53xbl0YjhzZrFsQPpwP6ubjAF
aaMB8ifpNc5U+YkErWMMLe6WJx58s3ID7ocdi5tzTtGZgO8tEVRpOK12NJ56ucxqMk7o3BbzMJWS
1CEEqVr/NnI0GTtnY/OmYo13WyRNLI5Y+no3acQiKSSJCZphRtVi6qWPej/vgQ5vrUnw5EN8zoHQ
113naWxCjVsg9kfEdw4p0goHO7elFykrxkeDBBYkxt8474IUf/3kZJGRFPAkJ35dTtULaJ7sOCuj
utNGFx/hCgqEFag2RT5H4LMZU+W2DwYDPia/p7zyRwloFC7XOGlMF/HYoPhnLOJUztwWNpbwXa8F
U4lse6M6e+x2tzaWOJaGF9sHVZ+4HX5L+iJJDhCRAVdP2TEoj72KXPEBqgdjeEVsqP8PzgJEk3iW
e5Syovg1v1lz2sHoLWMgmy8AW6voDcaHriy6buf1ubUqXgQBoiMSoy1xbWds5nwGawOoJrOSxaXd
a/8b2+riKQHsNf/JGPgRCnCkdmsMddAFClMdGAMIOlA1cJLwCGNA82nJc2RMHr283ia6UN6C/pfb
ehU7jLDtdOYo0aHMa4d5K6NBnBnkb/KDwfH4opp58vB5wCIPEV0sahPKOiTKKwhNqFzlPr0EMaUz
WoV0QhgIhq7Hl0YbFOZ1nnNm7Fc3yZAUQWQ0VBWbrBtqmGSUXHIhVSrngzVUcejWtahA3De6eX7w
ErwfACspJMtc+b+5kD/GdR76ISo9fixL8kmCAQteliZ/Wqr2Gzp+2k78t3nfadGRjIsLhhrypomV
0MBI0HyMUNSc4mPXVPq30qnHT9zpyUEK4GXcWeT2OOh8PsYBaYeCT14LAlR26UzTSPsgnahKHJzS
an9Icjj/0Ugz3C33d3S7OjoV9EeYsyDaJJu7Pnt1KeuRCarNzycJ4VVVbeTqMFYz4j92Z0UQRhl5
vaeMsf2MkAuAVxEgbDKgNb1F4uiZaeZd5juLEbzArgyBVzbr3Se0aTW3S6YQqrI+VnZu8RtrBUkJ
fpCwiW7XmlXWLICxLRadP3SFf3ZaFP/KiqL/09aLGhAnrefP9/d29SHprZIGwYYo0LNMaq/P4gKK
sJWQ5nvlHgo8RfS9bBiJDlFn7TFUi9P22wMlTOErKi0f4KIWkynXn1EGdCRXtjm/FggpfW7i0qQK
ucQ7scotKzQv0J7hF1OiWh2/boFfqUAp9lVGU9JFohilWF3LdlxSF7fiajHiqFFZBdPBEOXq3TGC
cWrKyJhfxRxM6mlKUqvHwmmgQIxrvPjgDK01eVZtzb/CTq1KF4iI+T4koUKNDj7Db0pYWp9Kuaun
Y1vkmgpDWhZApRSjrnxgDbLkhiCpUBrLgZE+jzLUXC96iSrVazvgu16Jeml2omurj2d11sroJGdB
bl76ZqyHg6pHzs+xICOleVREsILNuhWG7xPTaqPXtLLb4uhUczN6odzI7JROwvMkA1eZnwunzr+k
aWQtbtBU2vRYuCwcQUDgiZSpCkFuv/pEi6pUkBvZ8mvdFy1tx8o5KnkGR5mT1LCR1epjgzTCHoVm
YDG0MciP15UMJU8lXcpH5VUba91TtMo4ClCg2y9asucXW7dAVYEQgSSV5uo6TKCaP5hzsCivctp1
6GuCFljacO9dExu0cj4bsDUdOlwQUtbVBuoWrG5pM2mvSH5IMBM2E4qbVqscQyWVPHXuf3WJYpan
eWD07P59ceN4sZEiKLEA/Wza5Zo0Dnk8ZdNrbRT5oZCK8CNCkdaOh6wuX74YpUCwShS7aCBQvru+
KjgIsolQmfIKQ9UfZgz51GTLbl1EP0PoWNw52MsGtsvSVU4ebTUBPKDteW1QKvrRbApJeU2g23tq
k+LLrFd7o2Q3jbwRYVBYwEFWq3LKtu8Ss1Zfww7oex8q0Yn7Yjnc/0LbG516skrVk6qMQ/dpFc91
WdVpEv3mV8ADQXkaqqU1XEDJ1JRhcd2dwrvxqSg8MUwOay+A1vWiLKurgzkY9NcpcpRvPYx/zxrj
5C90+UMkjzX9NAFr2Hklb6wRHClmGfkAnLSmuZIMpZ0huNNfSSSlf3W7Cb4sY8xgFHoj9WOYK3wR
MDSnTRcqN3R3Vi0WY5yVuEls/RVyLTjBJQOpcfScvQjqvENAI2vnhK0igP/ZE00rwUFALUF40W8Z
TZqbYxhQxHhNgnQ8TIGRe9bUwr1YDr0LJeP08b6/bD+giFXftDJo19Gsu7YXlzEDd3BMvBKlWoMX
zFrVPVuSXTTPitNa9buW+RZA7lmeGjtR5PYeMzR0fZgF0EHUU8y4Nt3JBF/johivMVSeXjDJwT8A
iAEZgS86T004f9KZAvQmZdgj37qxyQKNCaSVrJnpSu3ackIXOJwRpYTMux4PVRJ0EDHOgQtKE+Hx
YjIf/qhUGripEVHmRuOGubYH33WNACQ1m8gKC6Rf8/SMCmvkaXGWDm49zMOv+191e9dgD65wkkeA
pwTp1wZnZ4n0LO6kV3Zfd7uugE/DrvdK9mtoJM6KGUaPxMLoFWz4faZFT63UlF4NyfALPV0O7VD9
PRryL6PTQteOu89xZLcHS54vo2I82ck07TjRqu7xv5/AyAeHlNVy712vFLw1QEkiG7/XzT4CPRWY
4+e0JEyHctGxO3hUmcfPz3BiR8HPXlFgW7RkSAh37t3tOSLvonlBNkTCSef5+ncsulojgpuGvlMH
jjs3faXQ226rv82KwdUqYeJPj6Z6rzCxXb5QCCQtorpHurKmpR8sZ6K5mMd+ac7mE6D6dj7qVV7J
bhup5gwrpGz+ramzYbjVonVfCqXWfz7qa5T/KUZqonnDY706xpbVyFY8AumKIGd6bVMlORpFPe54
9PbIUn8R5XIkinC4NS4pmawgzcDZ+oWkIpKajC/0W2x02qUXeu97Wfz2/Aj5IKqPxAM6ucTqwHJZ
dXUSdrmPBE3xLdUK/Wg7yfh0f+fespHrSE6YYfMgl2PWe12rjuDg1hdVKv04sRdTdWt2L3WbhmLi
ue+V+GdZ6PJyQJa2grZTgkx8fAlhkhgPdgHLo1nJg+WZOWpDn+HFliLXmEfKwYoDbtdLWkR+D7Pi
hNozV46V7Aw93NojSrQ8v9TaRb392uPzpLfKondyP1F606NjLiFGDjXu/T3avvWggoT0IJM6AHU3
Fb4JaZcZQXTfklQdIUzbPIxBZnoV+OHTfVObBVFOB/IE/pWYk9xuFaD1wWJWhRWUfqc4sTcOESrL
MKzudCA3FwVWOCw4FUkQTbPVhVUGSV8o2VhxYvP4VDcasUQzm5IbBKjUuKDIh1NvqtGOr91YnCCC
IGBizpllrjxa08bMhAKk9juzW7xW6hlX1ZXp+PAWkmCRECMoS0FxXU3MctTpZ9QD/DFQBq9ru5C8
s4oP961sfAJ2N3HN0j7jQUVw5NrzoEU34joeWQvcuU/LbCavGbHNgaLMXqduawpmobdgkwFX5sVW
2zYtaKgMzlL5y9ia57bX0e0OTeb9pOjhF4QIiJkN5hoorAnY2PWqKMWkGrS4td8rk/qVb5NCH4JW
3xGm8yl267EP4ItZ1EcDXGEW4SsEEN/gd6sVyuhEq1HV1H6iakyidXMC/3mwfAvSKD85iFk/OObD
OCQG6fQTS5NsEUFcrzPualGKKGpftrPqyQbefI7StDv2qfVgr+zNFJspAJO0WSnoXZuaDKXXs0bB
VKxUT3ICx2Ub6/0xpTj0LoED9eN9x9weMshIiIYo3ZHioZtybU+3qsSRAq32wfSaxzI3ilOuSA8i
M/+3KkqEHAGw8tRQrq0Y0HLH2eDUPtyd8iG0ldzNRnM5Gepc7QSuNxdEHZLeErqvTIFdm7KU1By7
xa79xVCCv4EnjR/abl527vjtlci2/WZl9ZnoEyE6AGeRz3yF4cWm1U2elqgNghKAQf+VjPFHbw7J
l//wsaBzF3cVn2yd2dVWYShMRDf+EtrhyyioyjWUIB7fQdydOhuJJOQEa91jQ+8CKWrMxu/hxOUo
J+iQRPH88I1ISCLwwIKzi3m91VscwGJfNzaO3gZJ6unwrvp2HU4vFrz+H+5v240bEeltuk5iYJcn
YuXjA6wKTHwttR8OTvg5axb5eVaid+EcDztP1k1LFBXAkArA6rqWG1O3M4rOqqG9lPuD3UIOqUSJ
7c0xpf/7i7rh50JMinsXiInAPF/7OWFMpw150vjdFEpeXqnFSQ21T//BCKVIUU6gZbkOYXPZ7BHy
LBpfEal9ly+j283K3mHaBMpvnkDsK0YsqEKu7vNmgKC+6gccjpP6XFcQ5Ncz2h8Ea/VzmBd7cs23
vpIq0CUijBV6kNdbZ8WUtZx+ZlVxMCXEgXMvnQop7i79YJT9jk/c+lDA7YBwCfYNKnbX1jRmNIN8
XhrmprXqHIcyar0Gojn3v9TtNf0/K2tAVeAw0wU5aeO3cdwcqPMXXp0g6lJG4c/7lm6thxYCQQyB
mUbj/Ho9DO91C5XJxm+keHhOxkX3wnYKjv/BCikiHwn32+CEQ7UoYfBzGr+CE+7QKPMPJUeO4T8Y
ESwztEOI2NeRetzUoxSOaesHaqQfwrEbz9FsPB6kEzzz8vFxgNVtALNQ9tlOb5etD8rA/q5og+E8
6yhcquf/sBomR8VwGG/5OqtFw6kzlyBvoVhFhdd10kk23aYo6j3O0ZseABb1bRiLbojwxd8Kfp1j
dExBxWxbPs8HUgPLRdnr4YSWO5s5SjG+yiArb961law3pnjQ4WRDJEo7BlWL6pIFfuHhTSNHY9pK
cDgB/ldXVgYAxUZjwvyWDYqXJLF00Kr+8RuOYAQQhpClE/9dWQmHxER70wBqj4bDBzWO5R+Mj2kf
w6VLnycuob/vr0rEU1dZOnUl1kOjj3oXZfXV42oXQ2lNNgjmxark/inO+zH9lCO1lF+CcS7r12IK
AvMUW8hbP9Ej7sKHQ3RKh5SCNWIkwXG+WvCYs+WTPlR+2rTUaKMwVH5WGXKMHiNV0l8w8/R7N+D2
FSHrwaJg/sVn1gGF7iSITM06x4wIpveKQtLzExCD5awZqIi4lprne/XgrU1BGCWQzpRuiJRWJ0Hu
mbBMwJb54SyP0cGRs9r8mi3aEH6R9EbS/q7SJNwpYoh/8/rbXtsUv+m30xe24zBR9O38rpfV9wpa
9geDguL3OSUGve9G24MurhOuelruCmx3q69o20urS5Aj+ow5SYepAXqc1WG180De2kRcFRJ0imVw
4q8WFA9KN8ht3fuzlv6Z623voj31vl/U5z4p94LbW7snZGJpcjO3Cw/m9e6VpbKk1HR7H4W29gUm
rn+AA89ne0HV+/7mbSyJ2wuPBrhPX4sn5tqSpFH6q7qp8+2ykg4JNJtM8WitGy9zs2Nq8524t3iR
gRjrhDObgYV8rsvYRCDZDwrostLE6Q9JV+0dsBsLIgoENQ0CSkCOVxdyW0+DEqMIBmVIXKtu2MX/
TmmQoxZuoN398OZRHjdBLHCW6XSufEJHaroebXUAH2SWjHdXDHiiHeQolVcj+bi3tM19+QZDV7mn
RB5Mbfj6WxE3GU2b66Ov2iPPQA8+r/CQmTCbJ2S8DPrGc4sAFb264c+alK/fCUS2W0sgKmgseYco
dm0AlzOyF3xi2TezLD4OlFq8Vgn687gYe0QFm8yVEjGOyXQbZ5vG6yrYBne0RPWYa0BjUedExK0k
O7GTE5rGuq9mjfVPpgXxo+1POmbczbxJgjOZ1Pl6f+1wqmnlNpbf2wwUnGkBhcYZMnMF/dtBmvco
i7bngaorvMX4Du0ymqDX5qaxH9KwK20mggfZ6yLFdGV193bcfjShFkIXnsEyzt46bZE0iMEcLVn8
LGIe+9DYHd5pda1dIJkI49bOIRfH6+reh1GVxhXdOHD4YsL1elGVkghlg1nz0fDWD1EJ5smc7eak
GpOMHHOtem0f01CmCPzU1ureW7DxG9j63oin6QZyy6x5YcwIEEfeW4sPO1oTnuyxwUSrtV32jj5X
Y6DISXxxWCKEWk73L4PN6cQ0qBHAKdSeSaO065XrSoQwZVAq0HvbVXVKBi1STk4VReqRkzpMB55d
w/aMaMqWYyW1+oMsNQIypTMTS0GELw37wCphrE2iqFIZdD9ZkG0zUsf+oET98hqNrfIZEdO9Lsvm
U4M7A5RDrsAfWqGrm7brcydeFtNgsEhqnlQpSM1nozQy+pS8kce0iFG8G2sLbITeqUiG6WTK2vH+
rm8OkfgRQo1bjDhZhMbXuy4Bk8jnLDUoMMBYw5WUvSyFoe70FjaHCNw8vMvkK9RYVRCT11bytlrs
wYZVbIyU8mWcrfRQUfc/9MaufvtNU6LfCt6cS9ZZHSA6JSQtih34htPp86lDfCX3QjT7Fk/vIVJ1
H90/uHipUvOHMJgS8vXKLK228mnoLH9yqtA1QziK6ziudpK+TfAkWOFI9gB9UkXZcEpXqkOzKbUt
f6BOd7HsRv1hgWR5rkZEvZ28kHemW7ebiFOQLQO8ZCP5cNerygZJW7redvxotlNmN+AQ8OjoZh9N
+MoevfF4nSi6i3Y9AGXy2mtbjWpk6GO2gc8AegE9uTQ3B6lqqqPc6gY6m2jjgpWU7Fw9KlJkZrDG
68vO/t5YL80nWp6CL100b65/Q1IZNv0UnKaELP2pVPr+EOelfRysfv5432HeBq6vbni0ICjGA/Cg
TklXfmXL1DIxojCmlyZQ6s6NaJBW54QPr11Sue6boxlz4R7QIURspCFS6E5y0zT6uRrmWXriRsz0
g2mELeMLoxDWTLQomb9AjFI0JymJx8BVi85M3zWL1gwANx3jV9PWRumWCCfMKLBm+TC4Zl3B3hyl
jtb/2cyxjhWYxJtD0md9d5izpITZaOY06W4aNswiMhpVBH+kuh6MT3Ja2qHbcKFI7qiY7XmmQB14
8PHo2jnVu+mi5KD3PwaOGQTPSQ9e7r0ySnXzqoR10xxap4KEYipiXXsuVKNMkOfUuxwEXabnXxkK
m5dTozfB5M3JMuV/9BYTrecmlMPwmKhduxxkg7zItTNz+htSlCLxZI0DcYzzHGa9KmHa9Wjn4WS7
o71o9ce0VQf0kRvTkJ6g4w0Gj3M2hif2VdaPSwrPzce+oHXXuso8j85Jjq22+Rr1KXzXbkY2psG7
Udedfmmksf7W872GL8nQ2Pn3Se37/IMUN9SBwypMgz+mGmkx1NiDKQpebC0u+g/BpMrzJ0cr2xlQ
SqyEz8vYKJVbwetUnUE4GcS/RJ7mR5Czdvl03+m29we1XWp5ALdpTBLLXPs34NMWib08vRBuat/H
ul7+jDTUCbTKzk+SXBU7keD2LSd7pcGFWCG9Gcgzr+0Vk7LAYDRUl3LMjHcKL/ZwCOAF/0rxOXoZ
6dS+gr0afraTMu0kzrdMi4oiT5XAoK4TsjQLc8RB9fpSMJE2PFVFBrEkQ/kLwh2zZpXnmcH97mVU
psU5LxS+d1C92wiK5hcpIbrf/AQmLq6XHmh6Ow+SeH/MTD0gUVT+0ciw6h6LXkIvR28Lx6DmnQx/
3f/E2yuM0j3bDVUWrquth+HgdYgbBIySi1Qn4+Qp6DB5KqywoWcj/LxzX279ie4HXKzwz9NNpA19
vci6THW552W9jGnHRTCUavYrY9L3T04oYKcmU4zq+PD6gI5SKSSbt+GCXT0TWqQiz1Zr6UVKl1I9
qYilZ8eCWd/h/SJni/1039w2LiIVg+9RsJwJUPHqBYxLCkm2DOtBDjf1MRtm5RTkjw6zE3KCRQDK
I8Je/sdZnctiGsOFMcbATzW9O1cAOD+V/TI8yRDaHVNwGv3D4QoG+WCCCkR0K4T3/lZWUvVET5B8
CXzm4dSzkyBOgdTTgwqLYlnMSYIk4UV949S6tpJTJitMM04uDkf9oi2R6VlSaD38iWzao7zaZJu0
XNa0zoMVEzWVWnWJkIg4tohKupUatjt+t3UEODeY26XAiS+Qb67WYrR5lfXZeKG62H+scn04JpG6
1zq/YUUsgmIIoD+AV+Lvf/suWagulA7M8aKrxfwCU3Tg5lRnHt4xxPNE0kx284buurYSpFTyTSOb
Lm8gzzqX4p9TVS17zBpiS64jHAoPnFXiRnwMsu9rMwXAMeaChumSNMW7KJAsL+3CBOEZRmvun9I1
gZqoetM0IC0nfwEjvC7pVKYxcS0m88UxJMCyHcmMfR7UcbE/VG3YyEciD6P+MKVmp7gjUyrj32Eu
UTmrx6UI3cToJfuI0P343hhDyfh3QYIm3/GgG9shxouI9piy5UeurhLJykKFeGe+EPqIGmQmP01K
119sizjm/n7ccCOI2bkkBYxLtCCudz7U5KFfmHW7MH9hNW4Q6lZxlMyxaU/3Dd1aEyEO+RxEO1zI
q7RHC9JmTI1kuQxpP7wwOph7MwXFg71Yys723ViTQ9ooJtghowEyc72moEmlUO/S/CLPsvLUhUvk
hWmW7uzc9tnmyea+giOe0ie51rUVK5a1RQqn/NLXQ/+kJnr1J9OLxlGiEOg68D4esr6fd/ont5YG
6FqQi0Pqs8lVBXd6ODkdRivG1au4yD2VoujeIbnxsYBeUMKCXoSHcx0ahM3QJ1JSFJe4on7g0Lk4
Az4qvFHW0g/6vFTfe8blc5cxsfEcNOPLJOvjdz0Js5cMRcN3tMubY1iCazP1fI8DYrMHVCcFDbEA
iTB+90ZF+NvNBwnxrM5Wr1yGvKAqYNitK0uW+nzfX7dWRM0cLChwHoqU64NBG46RshDJ2mgGpbvE
qXK0QdrvuOr2OgIjJ+I+MYEkoKcrL0pIcstU7Xo/U/PZdB2dUPAnRAh9+z5cjFp+LXpy2Cd60DND
eItlV+dMshf7pQ6LUPWCPkm6I5rly+RO5jhQL1nmfI/+bOMOgnuIQBsvp8oI3PPa1U2FrmDfNL2v
SmqN4r0GsA7qG1dSU3XH9bbbLgYLqKmB9qc4vK6OABsg42Km2qd10niDFZVnLUmdw6MfVxxZLAgj
gvLlekFDPpS2tdQDnAlzccgTchrYn9VHQycx7SuAOECLqQ+uZXxlPW0V0POyv0im8lIOaX6Q+1na
caFNZP1mhfkPCoPoOK7ByzVTbCDjG6yQNbh9YvzTa8tTWSPRYgbhnrTp1hWoWuEINCREV25dlzPG
hGwz0xSK204Qu1rKAIjR1iGl7Uz7ev8r3bQlmuNCwQkBkNXZKIOWoU1IIX2pSODhbiLdKyXeDcek
wnvf1NbtWJYQn4HbC9zqOnhHWS7roSpQ/LELTU+Rw+AQL/VeW3jzZPCpAPsyMgxPB5f46rFd0mzs
1IXNQ32tPIx9MVOQ6aXPncawTqOV1Ukx472xr5tLo1Qri6xrm15Oph211AoVf5nn9qQVFAGjtN+r
yd20QiTB1AiAZt756xOl9F3YRqWu+JFm5l7fFvU7rQ/3JCBuWwEzA423GNNYFcDNbpqnGgAnClCd
4QVJUj9LUrs3U3XTCpPd3EKMTGzglKkRQWQ52/hdY8F0n3Av1520h/246QxMbIlhF9LTNfown9PC
HChH+OgtLZ6axxdTDv7ISu2PpKxehyJ4TNSS2A7n+//21nX7SE4MlGT4QknVfS9CREF6J6wORtHv
wb83bQphiSSLJjelo42ITQvJcK/PkuJrI7KVg2o/xWHxZEWQcmj18qVeyu9BH3xEGeFBNoe3NbKb
zL6Si9PGFF/2t9CgzRqjS2L8A27w4Kz2wwyo2CmeMopKj8azLFLgqUDTkEpQ8b42lXa4xbLgJFHv
qB6S0rZbOhrlx7Hby1lu+SMXLshvnhEiktU9KFNhbunPqghgOuj3Obn0YjI3fb5/Bd66bU1qbwL3
Rr1vjUWKJ7035qZW/Saw7COCNT8D8BAHO0z3uupr6TE+ExAgKtk0csGQ0KW43jumN9oq6MvFL7Q0
guVzAmw0V6qXlVZxHhF+uPRLNL32gzKcKqULThQ4q6eiC0fqntYe39B2e0GFE0dCjQH1KGNZ178m
L7TZ0Bd98ScjnL0ic6CkXgrt4cCGpBPQlQDp0LBdy+XQ7GlCyDhVv2BbD2E3fDemeo+QYLsUrkX8
EQIcOgYbrkh6vCllW232Q6mSTko4oBhmd/qOp2wiDmhEAF/Q3xYj5jzO1xsWBFGvRE5k+XFtvp9t
43VgeNONILmi37znLJslGbRXIG9mJhIQEBiMa2POBOnmkLSGD/GUfhhzHYGYXNsjprxlhUFKgSmk
ncM3urYC0ndInGkwfKMxatdUB+ekp/3eRPRNK1RAmVQFfwCk49qKbTegbxgM8BlsjxkTljS04MPg
8/2DfMOKYKMQjyREAHTIrq1U4Cz0hbFQP9TK5YBkunIcOmk63LeyuS7owTH8ApmtAGhvQuhpdrp2
khIbHqm2+1xntIliLe1+wITS7xydW6bgWWIkk88jMJnXC7JjaI8bfoif90Phlos6nC2drmLsJM2j
bWdWBYJJaIUSE5H9XpuiBpnB6pTTWpTS6IBSae/OMizebb7s4cBufCakgcQcKA113G5lKi7LLpda
upihjDRqHyj9q2J386OvvlgQ40IUpEl0aM1eL6iJqO3FWsyCHP1bjIDys9Y7EA3Y06OVQkHVABQJ
sTViTSgNrg0VHcwtcZiHF01S+qNdqT9KqNt2Miom7/hnriqFZAJUvcndqN1tR67kglhKNXvbH5tm
Lg+VaocfahTdJq+nOaaDa1ZL68JjWmeHaE7H8M94Lif7o4WaovoSUrYfv2axnBbHuaihIDMJHyuP
rqLqV006BF+VcawWN9I6Op6lIg2GqyaDqT1XhmQ3LnT6zKa4ndlOSAvDzFuckQhN20PuzHPmlrYc
SgcVNZnJS00i4lPQZa3pKmoy6sdSnkbtlDsMtp4cpR3zc4iO4PTSD7ZZnx0ryE8x1F7W7NKrmNRP
c14u41+g2+iomvVkv4RppNdPUJU60fPopOWvjDP4kwBWU07LmNjhe6eI9PgkaNj7zp30RY4PYwWA
5dM0Ebd/DFI9is7zqDTUaKR4bt6ro20gCkAFlsZy0aYzQ+Zl/L3MexyeANWRGfJHJ8GNyyJH1x7E
pzdVupq6JZS6xXue8qk51XqyfJKz1vqWKmNW8muzKjpMi6R/t3WKB0d7Lhb1szloRgfq2M5Uj1kv
SXXhg6ihALaCylSPJpCF6t8279OPQEMUBeIPQq9T0RmIyuYNWlOXRIFz7GVuqnE8Ty3CRKc0YRD8
KSA7hPIBkrLh4xgrwzdp7jvAMbyFRuY5kRToPyk/hrJnLlM2/0LSzFK9BMGOziumvGq9zEwC69NC
iOWc6kGvBq/Ih2U4G0phJE+daU0M4OflPEqvPIkMMOqNHn4o2aL4H8cag/QoUzWLTrWdan9FRqFr
HtN8WXV0xjS3PsrpnDHfPQTRp3CUnMyrzLaSIFqS6/owWMko4xj9oB7GKYpQ3WRaW3+XpkOqvORj
MMckirOTfOgYS56f9KZIF5ePIdF3b63a9nJG+meP7n4S/VrmsLM9J2zyH0HYFp/MEH0u1yDWar0q
HJNP/axN8h/Z0muvszxlaATjaYoDN5gpJ95cGFJ5QHi0XJ67Ts47yP0dNfpoLHqWHLpIl+KLomdS
ck7ILcMzsBAzOi5SaavHOep6YBjiM3ytK6VVTxQIVMOTk2SsTlOZVPIZUEivekpqRbVLh9uZznRd
k9mN4mz5DqGeOQhhDM6Tq9eBnh1imGW+Dwq6PocWEETlMqY/qQdbqxXjUCGebhybrpXNn4pS57IX
aY2aAshw1A+1JsfmB0Uu2zJ1GcFq/0o5t4pnGmmoAhfLlO5Utrr84/7LuL3YuV6AhtHLZVxuU5/s
6zCmuKrQOh+LT+iiRl8k+Ck/PWiEV5wiukKByaLFtMbA0NDt4yFdissg07ttWvjILVUavftWNi+v
SUVJcMczmww4dF2wUEZ5HDOpbC4hJaxT51TxkxFL6p9NB/HtfVObXRPBCkIPoJYIk8kfr98P9DmM
SG3b5mJUnfkUDWPuaYOiHe5b2YSuworoZzHYzQuy7poVHZNfSEU3l5o86AUIe8OIIVkOWPMT9OD/
3re2XRMoJWqY7BzxOBHf9ZpqyQnkbEz6i1OOMwxkZunKoVwfH7RCs5HmKYOZpKMCCHptBe6CgBbH
0F1SZ7CNQz6O8jtjcqYHRb8Zg2Kcm8o7jgc2hDLwtR211aa5YlgNEkrmMas0GnIXlGXyhd6IfpyA
FJ1Csy/CnU8mksHrF59+HRRCYB6FiM96ZCSLoynoRrKN2hqCZ8v6J1FG9MPClinetKCjH3WmqzY9
nBGP7qsQ/aAxRqIKfdE6oglliJ+WyjT9olKmsy4E02BP+nzfyHZ1RJok229phwHU8XpTG23RcsE7
5mt2IJ1MSdfeJbQVD0Zl66csVd9lMfQzTjtqD8drxLiku7BaEvQQu10b1vqa11LrHH+s2b8Q2Ni7
Fjm0nXh6c97gdKOoQBYiBOA2On/kVXU9mpLjN32QfHRSKzkpeiV97SLa7hAdLF/ub+e2nyIqnXC/
Mmor6E7WkFwmKK0+5Nq6zFJejK4iFchM1VXIZHmQKGrvprZmR8c2zfv8X8WZBadqKgVg6NKxbN8X
WVpOp6xmUvw1tTKjd/+PvTNrblvJsvVfqTjvcGMeOrrqAZxEyzJpWaKHF4TtY2OeZ/z6+6XOUCLI
Flr36XbEjaiH46KkZAKZO3euvdba9D73lqp4l2GVLwmMzskouFVzUaZS8IcDz+kPRF+ZrKWK1hGp
sBu0w1KH1StDccGjukT2Txyal119n7cbDHJ7SI2xW+NEFz/ik6ndFrnULtQmrw4FwgxNkYoh2v7z
FSUF5ej0gd4eqtAfrBVBAUjH8P2WXFGuSnO78KpFvDkLDIAoojgn2qlw+dDF93kG9o1F0sjqaPWH
hreIgE0NJJpITYmBB6RNA7RV3fJr+8yoLNXNtU4uH22d7rbQGYvIwiRbCf0beodTMemVIFzCYi5u
Knw9WNrETJahaMx6/vXsXmoaiPjdwZKUcKX1EXkrZbR3oeqgYzZK9JiDtFRhuHLiAEgi+0FjDrCm
ii/17JkEGrYeI4XXA8G0xUQHp9SjxzNZePaXr1qca6wooVu8vJGPCU6bcToNB7WlJLzSpHw60LDU
CdftOOn+QiC+MtofMhdL8Isv4MIxDScF7Gw6oIgcb8KwhbXq0d4P8c/3l9fU5TsT0khgVnFbxoZq
Fo2dnBaw6egNB05u6QPujL6xBzNX11lqa+kW/5dyXCVxXwULidaVgSm2gyITup4cbM/fW2L5ME2g
ph6AH4o1kLrkBorUr1vZyQ9KWSY3vcjnX57tRXCmF4pIugDLxUlnic+fLRZrwiA77/zxkCWjcx92
k3+bSYaDQV/YvavTGN/1lwe88iIBJ7mgEyLoiDr3S1X0tuZmmDEgD//OtyJMTPDnfvS8Rb7h5Ubg
cAOn5EWC9TvzOqWZeYo2Wel4qGU7uFWjGN/BNFzqJ3DtCXJ6IhDGv/QSast1zVe4nY0H3QvGk2WE
9dpXjGQnt5G3bnGrXqCKXpmVMItEEEEREcbU7I3VTkUbzDCTDzE01I/EtdT1rbA8vfyaro4iLJ2E
rblg5p2vCwCiMfPGUj4kbYrlnhYWW6dRl+zar4wiyPOglJQLCZPzBCRNkiDDd/pg9I2+j3tnvAPG
WfJ0uDYKQRgsD+SQu9jsifVZXVOZrpRDbUGUiJNmQEU6pOuXn9hTq7Dzs4gZAOzi9krMp254/sh6
K/Ql2/LkQ0e5UFt7hQZHLgdzwTEwH+Tv0mBDX29g+H4Yq6B0ttD8a98HMCok52asZDVeqZ4znEZr
GKdvap8l1iaTrdZY0T+ztw+VmsnJSjZhEr6Nvar6YXmh2bzNy7CzH7mGFjI+YiFFSs0Igmg7Bp30
yh7q3MwoXIhexpDmeJxz0kSDE1vSZaVy0NPQes+1Bnv9uAgF+VBRPr38QMXzmj1PIWxk94pe1RfZ
6VClxI9IVg5JLqPRVgzIpy46Ou0IRlzVmyqJVHMhV71cKhyH7CqAMNGkbV4gtRusyoYho7GKFKs7
1Q6hME16vbBULhJ+AWQjmeYxCmmuOlv2sap0WYwhw8Ex8+57YtTdloWr3WcTkNY4VOYnnebXe2WU
9QWe+2X05QIHX5Q7Np4TnPzna7T1NNhCAWsUw4ziXVKNyqmNYb70I/jly6/vyqNkKErAwBNIneYE
Rs6aRqpzhvK0pL/TWCpvQ7W19i+PcnlokgwASqAeJYDg+XU+IavBoJpe6doBzLdaZ0ZvbNMhs+8G
tfI/xqGZ/O7QYH378qCXU8N+Gwc1qKqoPGH4ng+KrXJS5ZmqHSjAOCu6B4Yn2wmMV+fSggTFW8L/
nQr6vIXYWET6mNNb6UDXw/AdrWvZ6nZv3pmltUTxvVwWIC7QTAmS5NP89/mE0sFyCon658GRg+/V
5DR7uS3GbR/US6W8K1ES5zl40ZSmsCYkYJ4PFZgaba9LzTjAAo8lmv4i5os2cYTJ017RaYi4DvW+
QGlE1yHlrRlMU70uzTI/yE5pVxs1HIrxUxgODraknS6KW4MuRze+1YXHcoz9cT1WUvk7TZH98IMF
RcS/UbHTSDdmJocBciSbjshKm4aOC12l9JA6JfW4lOWIB3Yeu9jgaO7wg2MNgDOdzxIz9szr7Vw7
VHX4K29KbWXp7b7wEPuoYf1t7IL9GFc0/ZIWstcrS1Modrhrk40ILtj5wGZSTz2At3rQnNx8N+mS
9C0xKmVhAzxR8Gbzo8jOIYD/CuPMkboO95VqsivjgPzJXgH9G+8T22zXftQ0HxSrrg8ylr270Wjz
1TD2xZEeA+E6N5ulRmqXK1f09eVMJ5+kEqmI+PAsf+X+1oZYDtgHix4TLkCltKqGMge4n+LNa3e9
UPmJzcgBKJy1zodqzNxPPcpoB12yw41GJwsKIlRFXh7lyoRgE8NbAWET7BJx4302odGXGzswU4Pr
R9CspiST3TwNZQpNprNw4bg8hixRwCdnFcDhRSkaI7fYaYvaOCi+Ja1Hv20eTSXuVn5lA3oodoD6
b1DGaD1oSbGg9bpcp4wNPk7gZrWCyJ5P00krUj6sbg+FlEdrepT6O7sfx4VXdvVh0rwAkS1oOMbU
56PYiKdoQdEZh76A0hc1lndozajclrkTLUTryx3PhCzBARd9GSCNnQ9VVtJAz1HZOIywMfEJ5Yy4
d8K0/hSwbNexpqW/J1XUfvaAAn3X901nya302mRFB1v6XFJxuDgv9FAPuqKQeKQ07v44SEF3h6+i
/4nFtATpXdn/HLkY88EygYR90Zgkr3RsKTzVPGDe01k3VdnGvlt4NJlxFSuKrFXuBP0pr8MqJXkd
km4nO3VY3pmVYk/rEi5Wtnt531x7/iTMnGJc3slTZwtKj0cLt8/KPOh+PQKxJ3wTdXwo6nKj56bh
1p7yvXb8rZInrzb1hSaPRhLGiAICBSn//NVP9DfpRTuaA6mzvepC2YOM7le7sGrahVlee8fCY4Uz
lMePAOB8qJqaCShqYB26bFBd6EzmQWpM/EhiT79/+YFeMrSYFiY1LCgyEICe2VhNT9Py0u8t1lPT
Set26vqfUVLiyJhK6fShV+pxdK2pTQ5jH4fDGkWtF2+bvGnv6yg1h50Wq8ESSHIlbrC2SbwAEEAP
5xSqLvObuswD+9DLlf4+h8V9N0Ake3h57ldG4Y6DWSPep6JT0+yNmqFfIB9pnYPVtwN0k6zOv3aG
Ob4+1gsJA3onbtm8rBnjyMwDq52k1OZESWMYR+N43xtKv1UCU1+YkUg4zg9sICVupnD7hEn3HBS0
In2y2k62D4nddI+dEXi3MOuo3FqJ7Mq6155e/QQxrYEJjHKEQqc+i7yZlJcqcJZ9MC0vcYsmQcVr
N0sdw69sBwqf7Hdhqcm5PHuAbVdrvmPHziFOs3bj2W27UnIrxXxXrhZSnitL4kmYBh9I2IjN/VVR
XLbwtBLnYCZKt+50Sk0evYgWjuRrowAVI0/E7pK4OotivixVEsJHFl5slisjDJ2VJuvtq2+53MfY
RqQxHI1k4udRZFCCjPwj9o9T0Rq7LO9bV9a8JV3LlbnAo2IVsN5EF7lZambiHYylBvZPRa8lqza0
4n1MhFyAw556spytbPbpk6EvFWOSs3kHUTvqFSul5+xRT+12Wo8ErelRiesscU2D8vheUF3Kte5l
xo8uVSbz2BupPKyiXM2KDxiWq8M9TSWhXZBhVcmK3Jzu1MJRQopcgyj3JZTxV3FLerw6a1o7Ofx3
3GbSTeKBVd3Zdp9D5ZCtjIpKaBjpY4VnybEhtIQ0pDUb2XXaHsctjBTG5HtOR8vqLrdwT3AV30/u
szZux4c+ww8/dlUz0vUVM9Dq26LyYANpvhRipkC/S8eNVSP60cf037wPI6PJbyo1V42NjolRfztg
X2W5sgJG/KWv5HDCnkoZzVtJDxXrEDpJXu5DmiZ4CFB6TKQydXQoLU71NLp0vugKV8KNNK7WPkxB
/bvS0Hfn5yuDggWp+AlaJ+ZdWml1ZAAYg4z2oeX8X5ta6q+bFMf4l0e5CHViFCQ9aONEfjLPxGpJ
UlTEUPbBztvoaNKayE07X79NtGHYeH1Sf355vIt1Luz1wVwtcBWUPvMo7uilk/OpcojaMN+WKu60
QaUbr56VUBqSYwI7AGqbs91kINeQ8ZhQD5VvVevciootWjTp1igGaW+o5ZK2+PIpcoUUGmZ40QoY
3Oy2k0ay1JpVrR3otaQf6XXnBG4AS/vke5rku3JLw+OXn6OYwflGBuZgZpgDCAruHJsaa6cpYq0j
g6vS1FobVlH+hOAsxTs1bQx156tqnt0YNYWRm5dHfnL2mw2NIAcuK4xmdEbzsiU8QtF/znEOaT20
4/ticJIfsZXFnyurj/2tFavtV1oLUcNL4sEfMHN0MFJpHa/9WTRpLe2dhDZRrmYmkrNmTdowBjXq
zo+BadfqjvtiNa3DEF3tqi+HpviiWamPZ1wbjcaqiKs23OSAPdW6DY28+eiQSP/y1M76hKxU69xw
xIzQleEgfutqirYLR9vTMTmbPnQlal0oNYT0fra2FEkZWxOp/AG3j8ItqbQdIqc3dDcaHeO71o2n
zO7WIxb6P6q8q7/olVkshfH5yxf4HSkdcA8UbxK78yOpCqBy4V/gHKQoDnd9UykVFWPVj1djE8cL
KOjFxZfqiQZsJ5zgwWfm7Giv17h6VrVzcHxIjD13Jhfd6ldzoNSRSeUuy9QPvs0h8PIyuwgUXAwR
WMNggeOBBExsuWdX+06rkKCATh1UFvS2qbmSpj5ykdeOAhoC8wE4lLu9efEkKyuVjTiMjn2Yt597
KU9cjIvV08ujXGReNqOgllAgWjCTObprlBMtvOIsOtYdG9RKFfkd6sl4C8K1dL26iETc2xkIpADE
ADRtHomcvk5xVAN3SRwaR5jDlyH2rZWHBr9pu2AhCl1ODH2rwLY4p1SsFWaj+UE25H5R+Meq74pV
x5DviqTQ3itp++r2g6AfMLPBx5kUoJJ6vh7SYcAQj3YVx2jIqfGUVbrtkl5/9apjFvglgk0ARnJp
PB9FAqsj0yk5CSsvWZF3BPs88p3da9cD1QzKeILoQHlXn+GOZWDlVtwHMY8t1vx1kTvFV3tCyOtG
dRbI65dHuzgqqJlw0jIjCztgChrnczK8sDfTntNdNvzJNVJM1JxS+lEV3a0UdfkOLumSxeKVdcFJ
CN8cdxdxAs+GbIlI5hQ38RGCe7H3jIbK19hICbur8bovL8/vMlJgZ0jxhONeaBCfGPDPIkVgDb4u
+wX+UHnt3zn4UD9EeppvXj8KtVeVU144PM2fYqeOIFKJnR5xhcVFq26cTeeMS+/q2lxE9RWLSrYV
kPT5uwr8SMmwLEiPamt7W5Qp5jefJvJfXzsXfKN0CFLCcxwkeDaKWdP/Quu99Gh6Q0zvEPqlxQ1e
lC+PcnlwMIrBS0EmhnPlfMdOljypeZ1lxzzRpl2KnmvjjPG0xbyp2esSfWlLrMJvmzI1lwgwl0ue
i95T8whuJELKcf4YvV4pYE4H6TFXrK6/V6vUjN6jilGHY0U7ruxhVIv2u1l4RvRqT/en5gt4pmBa
CLo1X411kdRK1Nf5MQnM3l7lhUPTORrqvn6LUTynJkRqxBvEpOV8ikk4etZk+/nR66YMdwGaRRop
PmdOYlqvDorCbIHzi5MLi9Z5rqlFaQ73vMmPWTG1W8AR85hHTb6ACV/CpMLTAXEUhjZkLzBszmcU
1pHWSlKSH7so7m/MWI+3gSV5O+5i4UbtC3OdpvBmgcft1UCPqU1n9/r7jJi3EJ4vz1D0+mx1ytqi
gDFfPeztBJjSyo8FXXV2fZmZbtoH2UaTKm+txJTRXt4ol5ue8VDrgxqCvF/gGHk5GqXhR8XRy8MI
kVY50j84W0pcr82KSy0HtjADuajDZmqiE77a4oiux19NmhOtMsdDTap6xSad5Prm5Vld2YMIBCE+
c02B3ji/E3F1maqxsoojW0VbcTxpm5Dq9tZJ4Dfak4wDQtn4314e9MqjJD8QkKdQPAHina8h4raH
oaKwI/JUZ+VhfGmsVDJYe+GVXXmYIFsg2Oi36MY0JwMr8JoHY5TLY95k8q/QzPL7NDazU003v41a
hK9mpSISQ6jFWUoHREzoZnmJrVY9EdsujrBztbfCPnurDjpVGk3//PITvCgNMBJxBTiS8EXGOsMi
q6qE8ukzM2AYbVP7SdmtuO2gsSrVGAuTMEnlR3NEs+10QbOvoiJf+AZXFg5gMlI1WGhEUEd8/uw8
r1u17KYpqo/EuFzbEK8rdaMpfZu+dXKlKPe4Gkj3WS4b+cJt4Em5fHa3E9QZCqQcHiIFnLulB0EY
wQlqjWNS0jPD4oAyCgxT8T0o/Ld4fZbh3ikgRr0LMDOvfhXWMFk7uU+j+mNmTYjn3Dg3J/OXYtZ5
eSsNmjPumkEta6FMkrP9y69qvgjRLrAUeEeCXyGuaOcPqu1hWneTkhw7K6vX3RS/9SXvmOn+J2rH
r70picEg4IAVidvghaeqquStYk1RdgzyWqG9a9LRcFV+7fWFUbBpJkgJKhN3pdmU6qRQmzRrqiOd
Cs2VYUjOjqX2aDhFvoIp0SycOfPFLoaDscc9npsFNTrxhJ8ttUKHtGnbY30MC8naNTpnTOJ0ygZd
WLfq7SHZ1WNvb6rK9FfqWAYLUWQerRgeVR5JEukR5/jc7yZpiroh8WqOmkSfGS1R/K1kIrB7eZlc
jsI+fjJ5ICoSkmexw6yx+tUmvz1iUGPflUje0pshLfulDPmpLPJ896io3BUQEewQwMvNeZ5g1omU
OW3bH4GH6JijatFg72pnkt/iLTtl28Seoi+6IZXKh6DCa2Jao1zCKhZmQINNki23dQmCoaLuTQo/
fIg6TZ52qPOiYWV3Pe4yY4fRDEJRJ4rcNjbtaed7qfk9tuT0IfTAJty0CiLaKtu+83nE9xVVgyw9
amZtRq9MipgssAH3XmFXJECK86WjxQgWhzIbjrkjfVU7PdgFeWQu7PALdYYYxSYK4h7AUGzz2Sil
r9ppWIwgs52ibKrBaHS3hPQ2ricpw/DJGQZQMWloHJx5/cHPjonG7t9Fhm/XW5paR3ixVFDr3AFb
G2lNoUnrX3k1En0WWMlsWwq7oCiz215R2j2g31QcO8cm2U4V672UthTun9bxf/wY/tP/mXMLgGef
1f/6L/79Iy9GRA9BM/vnvw7Fz+xjU/382dx9K/5L/OrfP/qv83/ym3/+5fW35tvZPzZZEzbjh/Zn
Nd7/rNukeRqT7yB+8n/64T9+Pv2Vh7H4+c/ffuQtQYm/5qPq/e3Pj/a///M3aE3PNqv4+39++P5b
yu/t6+TbPz5+y/i/N8nPjGTnj7/696/+/FY3//xN0t+QslEcIpVCZkdFjbjY/3z6SNHf8OABlQTQ
DaAg1GxZjp6QX7Pe4NIrHHmoLIHPYE/82z/qvH36TJffUAfEwp2kgrhg/PbXQzh7Ef9+Mf/IcFjO
w6yp//nbDBMVqAJ97ShTkLqjfOSgOF+m+EcPmHkHb2U0bsm2tgAjkzUNP8rspsqULn0EPC/y736s
D4WHH7dWdd81pRUNTlUrCJYM72bVeFpxc1fh3sekwR9EFeD8+0A8wcrdyRo3AR1wMxvPb2/VRUVa
aStTG/Pwh9TVdhNscyMFNHbryXDqG7TVmoR+Fn1gJm0Gc1JNNIiOtQCozi46cN10B8QMnq7Y1LCf
Z9/Op7OqY3Va6+ZNpA4T9hxtCUm5sQJIYA1+dq2bURQJopUnRAHTqjESuzxGGTr2LZddyfpAMcyW
l76XOAj+Hb9BaVhc9E5BiQS+TI8IVtLz01DVSi3j/HlbZUaSj5tJbvXhnQTtyaw3JWwxKmaViYuq
7rYICcsT4ny928d0TLbsldJFnmkj25HGCWGWA+95rZtjHT2k9DX7pHS41nTruIpCXMmqzmhrKDCQ
dv/ECV8VJe5CoPU6/9Wch4Tz0PKvhzzlfy/+yH/7h84iz/8joUYUav7jr118EWoe8vhn8q09izDi
N/6MMDgHvuHshpgDiRYWi1Bf/RVhLPWNkADDK+fIe4oVf0cY+w17jFIvl26c9gGu2Pl/RRjnDUgt
gYnkg9KBjKLkry/3PwgxtoBs/r04qf+SjtOEDTUH9WtR9JgtTkDokSbd8kdV+aBhPe6vvW2UfRjV
21y97f29Jt8X/rsx01ws7VPzfZFu6mg7vdUdt/rkxKspeJc4b9tslxdvfRa0N7j+r3yd0obkodr2
+bpUiBBHa3jv16s2Wfv6IQ1WA/iUeezaO6ff+eNm0N6VHKWqvjcnkuBohf0DuzXyHoPqixzSPXRV
7vJh1XT2g2QW66YMV0r01siOYfhVUr6Y2WGQgShR8RwS9ZAFOHEi0LfNOwVjbx0FhDO5o34z+u8S
/2OouPG6PNTlW0L4H4fp2Vl6FrLFZr54nhxPvHDy+QsueC+r9PUJUvljHRqfjc4PaaGtW7dogL5a
A6rPxlnnpbTtP5FbGHeWhhgy6tti6WucJ6fitSKqhSuCTkIo2eewapbVdqHV+vQxDtST0ir2PZ4T
4W2u3Rph9BlW8Dez0B+hIEgr1a52qiwkkloyfoQvs5465fHZnvhz2T1/LOchkK8D+sLiEhI98X3m
F8AcTwZ/1Oz+Y6VW8rYtQmdbT/rnRht3aWS+FXXKPbjAnwa8rwpa/+tSG+3F1OYhzwR48yyfET//
d7TR3lBDBhYWInmRpDyLNsQNHPbx/iKm0FyAV/RXPqMYb8RPE6DggXFeiRvIX9FG1d9wyTFQvaMQ
/iMSvSLczBJv4h/3T4M1SXh7anUwAyEsaoIGElfjcbBz553e5PXeiVJpnUWmf4+/d3ejxnL2oIeo
klx8e/IbPVOHPQXLalXKHcXphsowmsRq2ry8REXK/3zjkl9xxdKEyQSomjHPtdKhoEVHKDWPnhxU
a6/pWsp8pXIszS7eVpK+JF2d79Cn8cShIBrH8GBmF52g0/uOO1j3iDVKu0mE3AC8Q1kKBOLPzKcF
A59sSEihLxzNA6+IFS8LusfCiuNNJjk0R6kCW9p5gdPfQ1ayVzSAbt6lAInrxqq7Fb1O2uPLz/Yc
D2ByOBdDlkTij3GCEJaeHzJhHOm159j5Kcv68aZuRv/LWI4J0me7/STphbLOcs/7oJa5/KHSPW39
8vCzPFqML/Q5ol2BOGzpuHY+Pk2v60nJleGUNWievTzFGVQd7KMmY+qaG1a3bo1IvdXKengfDfrn
lnxq4UVcvG5I0TBYRc0GCAx85PwrZE0sTXXiN6dKVb2Vk6r1uqms17niPk30qakTOlDUAQbXj7NU
cxiivlSCoTmVJvaqahj3rhxAr6uiRVeK2WVAjAWpDndlSsc6Cu+5rnwqul6BMDKeaF867afJl3ZS
7ml7mSvC205F/ufmRaB8dhr6qfaVuaOBdUwa4Xtqugq1xFwAnc7xzT++D0cMCm0M6/HomxWndAtr
yrSt+pOpSV9bGDabystuosH4MCSomMNiyUlRPMyzrSVuZdjiG6CaQsE8i2WqDWHNLJLxlA9IOqHU
OWsfkIVGc+GSk+nFUIJQrrB0gQKoMVxIHktjrLk8dCeUsIWbQuJZT+DEm0Gvl4yv50c1BwQvlIyV
8UhP56SKrCijIvD69tRKWbpFlCVhT2NWK68yjPt8NOWNYlUWPL10qaHbtUki4yFdwUiBSr74Zs9Q
w6hpg0KPq+GU4lt4Q58BaQ3em2x1Y1wiWFwEeyYp+Gu4RCBqhJV8PtQAwyJ0JnU4ebr3zqrjz9CQ
E3egL4cb1Nr3l8PPxcIUl1JSfPaIED3OxfxWoVpJ18FujocC8gjZUraKI6u+Kca0eDeFUnrbZna+
EPSujIo3mfCSJnIDZYhH8Oxp0mE7HjMrkE9TnHrf4z77oSFS2mmhKt1Iba2trVHSfr0804sgR3JB
hQF+B7wVMKvZjuBb6F3nlPKp8/1u5WBGtprYUjevHuUJyNaheEB4nHfOyLoeQKfxppNZB84mMOrG
tbVhSV/5hBKfbW+qvwJBJnBzOyNrOX+AHkWSrjA68xQV9h2tI5HtySu5KaiftO+6aqNoXxrLcJ3o
JkhOA3U3XNxuhmaklR6pw3B6edJXNofIEpDxkYtRz5xtjlLDZC3JU/NkV+Aq8JumfFiroL8vD3N1
1lDSOCZVoVea16nG2OqnjtrAKQjWarjvE1e7De/sj9gGah94COq+/AFZ1//dyVxvSQx2bZLPB1fP
HzmsggRRVm2eMudOb99ZWIcGC7TzyyHA67idcR+BnEvh5XyIDsmcjGdc80kb5GSXTPCd0hhld5QY
8avXKacwG5+cUqEEPecAS3jE6jicOyech/pNrAKZoSFd6pEx442yJhz1iaIjVgbZ+5xrh9SpCpEF
OSfb7vCXC5K8+enDbfbwJbeifF3lVaSuBiOL90XTBL8A8QdeoBbndCwudf0LNFro5IpnBvE6l/Ts
99TIMAnIGmXCrEgPSn812HHY7AL6lHvuVGIfv7K1ZrzVi7I7Vq2JtZFtNmt8HHVhJy/RidAPS5ZJ
rTee7Gpd4Pyyc6DMhRh3GW+YukZuKegTnJDi82cxzlDi0p+03jpldZJvCpSRq6qol3D4y/SRJ0zc
5n6AcymV01kkyCgXVqpdOyeMWLR17ClZ53oNfbbeqk7Y77XRxqlz1A2v3WBDMx0jL47LjVIn6YKJ
qojZ5yEJjeQT5ny1HcoEVFgPoeSfjF519sPQ1mtVjuMbqc+zTRzEr76jYI8C9I3MiQNZdHE6f765
PpWpUjXxSa78eG1NOraV2LEsvMWL24EYRQBh4FwQYefWY+qgeEOk1vEp4KxGlqgVxjYaS+8m7jvj
mPlddetnmbfXSuRmo+8XCyHh6vjiUop9sBBCzWZZ4bqdTBCtT7RFCd8P6YgKQfbNmzAnzzHpuYQX
5mAFrpZLn8tAWfLfneHWYgMzf+xqRScLGHdz37wh6W0pCMzolAS628vSjhO2urUgCwCMjcVDFPih
a44ePec1UgcTG6WbclT0hcV1uZnAEwEdBUwDlD7nlXmlkjeax2uwxypedXZrb5RiGhcOmKujYItG
ZzqkimTQ50uqn3ynLC2WVF42QInJgIOfHKkLmPvVUQi52DTRxhE7u/NRkj6FimfH8QmxN92z+qBY
R6m11Hb5Sbp7vh9FOoeynnaRIsmbHcqt10G77OToFBZDUruqEsU/GymW6btphR6+vX0Z3CWpkz7C
FJV/CPnpiovugHDb+2VZQ/fLklupdIce7wNXmrLxlxJL6k4ftCl2DUpjmySMja+1Fysrr1PKJZzw
ytJnAjARxQzEDf38OakDyjXhxnFKpzLZtbSRERQw360lRXHbUdVXkpd/T6GiF9241FT+8gbJaqf6
Rp6IVwBJ1uzGlqd1EiI8iE5YWRibNkwjegd11lvHo1VdTEPxHQax1s1ElfCO1pfqLu+88X7w5HBL
r9Lg/2L94zMkuklT5MIT5fxZmIA9Tp9m0clJZGtfy+hocJFbkgiLv3KxZEgJnsYBVZulyJ1jDVXT
TeFpsvt45cVDsA0dP93T/pVLdG4Mu4WETiQ05wNCr8UsQPD+qWrNs2XE/RVLtKpPTt99KSwDSUOg
Gi69b8f9NGjmZ6XpPnd67a+7vI/2SivL7iB39a1W5UvuBRcnKdALSbXgH2H2SJFtNvsgTK0kGrMG
UF7Fvlr2mvot96N04zt1sGPV1594cNnW9PUULXfgn4KwlN2FRzKPDuJbcIxTXgWQ4Zo7e9PYofZp
rFmNQApsihJl84ms1N/3ct5uerkt3TQDzUAClG1HI06+N602PniS+jNzKOaOzf1oVM4CRvZEf3z2
ooj/AlKhUEhLKMhHzmw3KHlv4+7mdZ8tjvh3fltEn826bnrXw8VEdSvLTjsXxYiSuWM/Gne+nZSf
zXLUG1eJJjNwx0RL3pdZ630NlEbGaRnfyDvTCrTa7fqu1t3UTMzCnfxOeUj1YWxcaQzyAx5AOGWT
ecufVd9p8aVq+uwBPZkiuxLYzrHua+UDCFsKiVIL9Qe1LrQBf6dSxuci98uvfpgEP3KO0YckzSMN
8U6dsZW5nSGCL6aocVXDK++7Xsq+ZmmlnEbbGQwXX44gdHXNoyKrYCj1TZWbiX7KdHa+zQczuyNz
9ZFLahmh1VDz79o05g+5Emi/N5akaW6Ep/N3rUPYtFLNAbmg45cf8BpvKheyoi+7RSGTyE6spXch
Juk/CsdKUzfryck1Ay25i9yqesAhaBwAX3H2WxnBJAWrPCiiL3KWen/cCF5Vj/hva59npIv/dVUL
g6Plv6+SfvyW5udVC/Hzf1ctlDegZ46DnT6IzBM7/1mNFAElWhjSM4T23Ob+Llpob2CJQhEC7INw
gaj830ULyBscxqJGyvFC9zyEEq8oWjzdoJ7tTG7dwocROtkfFkjzNjF+2Uppak/Kg5qFY4y1P4qF
leVNxe9F6AWboDEMV/IVHz1vXyT5ylYmDzuEUI2tfdbJZb8N8yKTVqnl1Bu/79PJrRPTPOqsNjSw
slbHNIYcVWsdqWP+MZqkr1VXk0Vkap9/p70j5dAs17jYeDAp7rmkTAi/cdpIXRVP/GLTykbwe2oW
SP76DJaBGwU442zTJimOoaan27Lpu3LVq93Q0qyxLKUvUmA4h3Dw2SspScwec33QaD+Lc7cch2kh
uM0jLsc8NkTiGKKLIzzpWT6GwNmgjVmiPCRySLN1FbvrlH6062dr6vjHG3leZbw4WxlFOJFz2cXm
FEz6/ARPqqRpyyIkumV6jR9zXm0HrW63EhYQG61Lpe3L4z0xSs4XBlOhqoFUUDg0zGmVrZpmsFeN
8cGUi5FLSt59GTRb0ra955SmW1BHoBNeE4d3beVr3i5TrD51a60oV92Qg6gUjRfR01Hrb53Ry9xk
rLX3dpnovTuWtnVj0FvBWjVWT4N5f8z1j3pos/TUQh8fW2uk8fqgQbvZ0I6TsDb2GNJxlzfbFbyg
OF9PQnvtxm0/NaugsODb66keHWqldtCia8WocgJ77yVnapW1qRfFrepZ5b0ZeMNXOhOjrZDqVvtm
hGb1S0/jqFxFemGlrg6YmS4cyhfvTmBs9PFDY4cbwAUPoR9qAN/BHB4aP/vlTfmtL/GUJhoJS7EX
/vHi/n8c/s2g/AEkij86xRlQZ25Zz9b0BXvliSi3IssuflbNOcXu6l/6K2LLzhsMmwQf7E+e27/r
zHwkDD54hTg6sRl50X+GbEV+I0Q1gChg+6IZJTjKn2VmPhLO5sRzYGOwORxZXxGwIdmcJ73zhzDP
sh2/xpKr1aN9m94GeuRays+UaKkDVElB5irj+9haqz1GDatxeiz9rZxtnGodGRs7WBkezWNdml/o
7D26pcQ31o+YvSPvHfO+LFF3vZ+cHYQ7Pbmxpk92+y6yfv8/zJ1Zc9zIEa1/ERzYl1egG93NRaJI
kdL4BaEV+1rYf/39ijPXVoM0O3ifboTDI4cnlF2FqqxcTp7DgGNQLZqf9j9a85Nm3kTxZ2jik3jH
mKiWB5r1LU0e3PyDMnxwmqtWvxaM+7g3ZnZHrJ3z39dKdL2mH8V8cN0qKKJrTSOuST90CtHZsgZr
/8ExDzGNPDX/7lTHKLqfvCcr/Vgrv/Ku8gfzQydLbkizVciVFbdldgeOzNbCMbq2arjnPhN05Uag
tzslO+rIL07f9LH1uzqh+ieCbLgvl4fE+LyqJyX/oqF2kZ+c5DYSx7I/2Ti46dDx90yh3Ryz4mB5
N7ZGPbB48qwdvKFQmtb5x3k52Ck9m4+Jd6NN+ww69+Y4J1fGdLuMd4sKCdIuSa5WpFHqsBCVr46h
AUBI8SPj6IzHbv26gy9Pma/kf+pwNb8k86ch/9xMxKPZdVneVtaHznxoxUNU3GbJUbGCLN8n7j6t
/Kr183XXkznaV51ydBpfz28bLdSbQ5v8PS7+Li/yOthN/hX/AdD+fwJjkzIJ/ztAux9Eeh6gyX//
/1532/sX1Q0KrRTO/8GO/B2gad6/JG6WfgtXmq6BjOr+ue2u9i9alVx3ZlVhIARr/Z/bbkpMHEUZ
4jJmigj73gVhe556/e8rLF2NbOmT28qylczozp/9yKgTdcm8lQ6NasbhAMeiHcRD1g1fZ7NvCn9c
M+Rbw7ql3H+nkmTY95HrZtkR3S5vues0uDspnFNJcsvdhFLMeMxK/CXvcU9frok69VNee/UThTgX
aSf4VwjI4Juy9nViR/YnM7GiKKQlqiSNr1UAyM1AqtfMIkTJqEUqVs1oge/bVh/urXWEQ9aDHuTO
rTrxw1OhebmDfje70ptZWwNCv1oNQNPa5oGMZoKZ3xysr9pg9CRCGdWCnToR+fr0E4tba4LV0M/T
lAxwMnu6Q9VQZapvp04iQkQo83topHTBTxibIlT1UbNPKhljYYa2WNgq+CLaSvOBusfLcOFZP2+3
/P1tpBIXJUU+9Avyu1apRp09czIaxnHWkbl2Heno2njXZa516YUIcFNLlfZkPY5m/PN/6GFtzkIa
C45cj8tHN3wFUjjGIC0AF5nTd1Uv9Y7sNm2T67qql+LH6gnt89hM4usyCY7Akop5urAD5yU2fhFz
77KqTYmNPzCcfv6LRKysWRxXMHOITAUiYCq1vkNzUgFwlxnTekBzKRF7t/CEvdOZfKj3VenEl37G
M2vwn7cEYqJnWUGgidT7uJrnv8O2K2i+imiBQQUtMHtXp1Gtf8yrHBLSPOnRfTIjJUIKiZA3v55j
2/ilakW702YFvHaeN/r6zYhHuiAcedeMD4C1krZCx2Jo1p8apWPn3uyNKXmYonWJflgjnGgoLun9
ZL2PoQqGa248Ugu4FahiCfk36YSauQmCWVaT+Gnq1v9eqTXBrZoY6EL94QQvZhTSEP1fwhjQCBJS
83zc/mwwVUbE6YhKNg3dLTtoc21xPmR1KbmLAOcvATxOxft0Bp+tyrlEEB8gt8iZNnlM6U5tUxGF
xz6wScBu0BWFhl1Huy7zugtNyvO4G1vMPoIp4bpA24geqvz//1hhDCy40PMCjYbILuZmp0GYFx37
pRrdq6WF8ua6H2h/XFJZkoW+s9MIpJkSF6x28AjKudJzs2Sc6BhAPhL7ZsxE2qyJ/K6MshaIvheJ
J23pmLIho+XN+s+j9sr33LojKvXUC+i0UOumLfuMhv5jtateTksNYwlm1XVticom5F1dt4FGFTDT
j7etySt1vkgo/yUJJo0tcELbKSO6HDoTl04W+6uSD8eua5xDNBjGQYkK704AE9uXjPNeJWxw8LZp
2EleGKcmgoq4FMJGuHz7YaMob/W0NTg/IpqbKg5yz0SETXTVmkPH65rCA6nA7z4gvOcgupfHMlvV
RqVgwCNvQHoQ4Yre1qiH5Z29gOHOxoogzhB2oFYDQOt2VuyJZzLX+2yGYWytoWSsxVwfIj5w+Qn5
2q4P7UlbAIMN0dQu902v2quvR7Zif1ohr1t/G2nbWNNRFXZO/DxO8Bs8wiavjL/ogK3x42ROo+tB
A+Rm+a05pbr5AeUBrf1EMdaeg1iPazsLpsKInetcdZZFDyZtciMUkBm3+CDi2iz3szu3HbpQa6oj
CzpoVap/yZS6t8eTZ8al2SBY73jFY4KmfOrDXbpq865xErPzM2Od16+DqzN9HI9WBU9PDpOriaze
kCjuqSmQ1rruY9VIPnSjW2UHe6lL88jfEXtrCPNoHY1BjuXse4FIVHSjx2ZX7HLQ27gOodqKW39I
nMzNyhMn15mnXTMjnLXr1xExMn9KFIWyzODokbUvWr2cjbtSm6n8/q4Mu5q6Y9uUhQK1sVEhJATI
04QKJRiMaDF16gaoJp7itFTcX56Ctt8jQ8/58ju3LQjr/Bn+x+a7YjUAwNOkaltqvFRu+72nTYr4
RWTj9ECF1iT75XlFUV0pRkRM4ldl1uo3ylw1duun6H7VO3R/ZnAOZp/luW9OAtplPXOr4oupr9rE
jAsl7it9sEsPEZEJiTwrbvrxlFSjonyw1SXm9WHSMREPoLOW6o7YpflNWdb17uNOmRI7GBpa/l+F
6cQJb3qhjtDr5fOi3hIVpvr9UkGdcj3Oi6hDY9AXaCJyO7WuXIQbU3uXUhOeH5emm48xIpd52ABf
5HdpeeEEaVNmk3WVOFX3OVVLzdvXlMFdhegoHuz1u1spdKn9hk9WAxZxazM/TJowqv5GtDrkd4em
SrWi2SGzmJCGubGl7QvFqdNgaJ3cupqZiS1OU8OTMgeF06cwOV65SGw57d7JPDP7DIq+HJ7WpFoX
9IO6TE1OlK+UhFOLSOUc5joUyKYvVHj1HL+3JqP9oveDqV4hnjLCejvC2bXWPsKSVj2RD1bMG/vD
1Ns2YxdKOe06YyEnNuaxUYK+QVIMZAftSv3OtRc2Fbxmu5rfYa3X0hPfNWn2ZkQrYVc+i5bquUUs
qk7TnP17RhTBDa22bocPjU5182ZFqH65tcthYjYjNRTqjbk+tc5xitRxvllqR0ugV3a0+JYR+Th9
coo0zofbMSsbV+zp0UKdG3AuzPnUpGofud+LLo7EYwRsNNX9laIruJWEYhjwC3eOvORRjGaaHm1T
NNNwhVKDbZ/G3IH7J3RnBgvhqUPsMup8xCOd+lON2CyjmoUwcBL+GiEe+dcyTXr/hfoupOjpqmjq
U+kM6nDN5Gs9n5QOqsJbJUr6e3OeTPPH0tNUufQWnj/BJE8g8vGzpC6ULWF22OYvlZXkihs5Ybso
QHKqXJxEWbe72aH11czOJf2Ml/YkZobmOw+DxONvwotMwj+HcfHCPJqSI2VScawdtQZEh39eV+MS
a+D5MyjXB6MKlSAKPxw4me2dhRhKZI9jP7le2OS1G3Aa53BOxjUAGyRugBlokItH7k6xjUv4oE06
8GyaBieYfh2/CQvKJlAcakKKQl/JzYZEJFc5XmIOlpniiqom7RfVHpdTAQgWAryus4I4K6cyzNpM
5Du7rrQLCGUy3k08IKdfCF2liqUkQzjfCC1Gbdudsuh3ssTGVTZo+smSkNO3n/4XoRWUJ5IgllYK
SHvanOdW6GuJtS/K7nei5l3n96Jsiv2sGdHVNDlKvG+NYqhCUXvtJaHCbarzzO0gCwRy+og8bNPd
taNlbmqnj363XLUxKMyqyg+drmZzSI4+0WRI8z4KmMxfyU+jpT+5EaDJr2+v//x4E9FiXYrBy5E2
wsstO/Ns2W3kGokMfJKIhOzQzNCRDkFVuEZ325IfxqXPTKbRXoi5tuccxgNm8uD/B6HNld5+Xt2I
F10HUHc0xpS5+CihxXpw9UG7r3CRyaEWcNmv+jraQZ8ihn18e93nAZ8868yZkqfArgN8k+To/Lsr
emwPAJiccKEyfCwMvb0Cjp58iCoCpQtn7BVbFHao88o6Driwja1C71cjI00NibG9m5hIy59pOdwh
yznv37ssuoLyOHGg4fPZ4tGLQR3pdsuRuSR2kp07U1GMa6VNfdXomwu4ofO78+wveGURVKFoxf3Z
Ergvesr4cxXHB5F17ilDmyAAAtL50FpFgeFW0C8wIGdc8AuvWGWOgLSE7hizC1s0OowCBL+GqYSF
VfSfal2fTrYN3EafVf2B+WCqx+h/dxe+4QaMwWIl0B62SxBf4O9AFZ8fGLeCLRg6n/RQw7GiMog3
TgT2dCALkEylHXpoiEdxoIG/WfdF0ZR1IBbVmXxP7bK4v/BzXhwpybmqA72hUAE6ZHt842GM4sYm
qhoyBOeCBrGs4mkc2tG3lja9xFDyYssZdyMFhLcDDmAqQhtXlXVAJPRBtNTau7EL07xsA6aYpsBc
8nLnOqX4Odipe4lt8dw3seWsiwQUr8SDRFF0Y9Yc23pO2kgcpnxWHzJDn+7VSkx1MAyD4ptQmVyy
eO6Tny3KETMKJSTbTP7p5x9ZzTXFGIgBD/Gk7SFsi1GVypxDpffNFw71V93Mqvuyj+ebmJju09t3
d+sRiTAoenGdKMnhnLY5KPrsatHaUX9YapLOvAC6kqe1+FyY+kinWmjhpDTObs7y+cKV2gwaynXr
4PbJuyU5I4Uvedz+yPSjuFLiZJzHwzjE6yF1+9X35tL70a0j44SpWQbr1OeBpzXpvhgHSYxm24cc
vMHOSV3Fh0eFqbBIR5H97T15cc45Rkyi8SmZsKEXvvkgNcL1dtZ3y0FpZ2YkrKE5KGL9hojAJc/5
YvexZFLjMIFWQIG/BbRZaVsOtViXQ5F2AMArXb1aE9Gf8sxS/uqVRNygo0zbJ9KV6r1OG9NMHcvS
PMYhpj7f/dqMq85cYWkiKCPQs8Y+h4cn/oZooPvz7f18nnz4b5WFLw01JQT/dBvBYFKd3LxFpgIk
Gilm7WC6Bv3vQpt9EED1ATBVfmoLWwS1Dumo7rbxh9lbtEMvMjtw1U59AN5qh2vRfjFLvQliVVSB
l2vlLRjn5BecDZe8zvkXIeQmAqbviU4jv5dy4sbj9mXZYsjNdlYKZu+qUGZz/TfcfAoOII7yj07j
iPtyVG2oWL1lUi98la15XCuIGCae5HMKXd0mGs5hXhoLx1oZy3fGE2Tv1SerHb/lWjIeqCAUgUgm
76piTi98+xude1veGGmYNaPSwj94XM+PgwWjdW7PiRrCml79LJR8KneJ00GAD/N6o/qtaY9PKe2i
x7ftnrtbaVdmVRJdij4s/2NjV9PzGqLyhYnz1NUPFN0RUK1n/VAkNV9aTMXp/8EeeFYuNhkWt/x8
nc0Cu3sdUUq3IkdcO0A8b5WMLk63Zt8TbVYvuNfXlsd5knOYtL4Ygzg3pxhNVwxuq4a2CWk1+sKk
bj3jnj4MMA1lNzu6xOP7qkXKtRqsNLya2wMMQNxLNaL3cIIadocamo58WN7tjWjM/HI2L2n8nDvL
vz8gNEioJgHJJYszzldYmPDJzI3OhproGcXJMt6DZJx3o724F6YAXjMFaQPDQbxVxgv2GDlcM5h6
tIZgt9DlXhYIuet6dvd5NEfKux6Bv9eFd3zWLJbo8c2X67UpXkw31cJsmq0bYSXujd12jV9Rrbt/
+0y+XJcEx3H1iGt5CLd9n3Ky7XXKLDXUwR7vvcTLfRU05mMu2ksMPC+vORhuOVUFfJUUbMsS2XtW
2WRQLYa5LZq9ZQ7mroszBswnUn4gavUe/5KH718fabX8cnwiahfnR2SwE0jl3F4NGTBy0NOLzPrz
bKL2cSIuKsX+bWsvXSjc9HCJSmyLJBHbPGy6N+RjMqZ6mDrK0H5E6AVW0bTq3az3504Y7a5IdDhQ
qIK6y+csbmbjH/DS/6QYeWWXcadUNFkvWLftOKmV61ABjQOYhlURtOfKOahgBw9b/t0AQXF7b65Z
8a7ESB5Y2SmSLTcDIgFO7PkuO2tR6taE0dZ20r0sAZxi2g7XS+poVBQWa1cOS/fuKylBnEQPUDdT
q9r6NzZ3gNh2NkLY1r6OaoEo0VKZ8PG64gLz/2t7KgMlji/9EjKC8+UpIp0HxMONUDUIxvWqGE7k
TcSIRb4eRsUTvqE01u7ts/TKzZSKXQzBwMwrF3luNAU/kFmrMHidlmSHtB+sBO2aH0XRWheO7Uu/
DZGZSkPBgupM3pWNKYNqrmIvWsiYgR4kqWJ8QCp4uolQaLsv9PIS0P+VpXFC5SQwWDQy283SSrse
lSnDnl7Hxk5b+/nOTMqfOboTx7c3Uf5N/43+ng+mTGQl3aPEzm/jfHpHU54j9h4yWt1/VYeq7H21
qLILL/tLM+jMUbqjkwYdG6WB8w30VlHOXRVroUBTEq2amhJTgPCN8eXt5bw8iIjZcQCfvRlsYZuH
IZlyaOYYxgtdYVUUza38i9K21Q1io0nY9OZjO1eggd82+tKpUcwBxoN0kawbbcf8XE+ZFZGZWqgW
LgcR7xeuFKB/wvSN+kDErDNFtTHMvPZSafjluZT4IMvSoD8FFrh1K6ur9IyrrkDUzEkJq9b47dKV
uFFG/S9Y7uzd2+t8zRo1UbqiSNex0s2prEhWUCYCEDcbVUua5wzxvl/LLjCKwrlq08W5pD+8tSjr
+iZkFJTAKQuShJ8fm0hpIRuJ114SryTB6Gm/Bt25mmFI9+l9T++MKrAGxb3JnaMYyAD3ppFQaeXo
1aoHF4UyqqeWQPSglDXSZ2XhZpc0Ql9ZGsB6yQCCa6ZzsXEpFvlxnfQYawY9OeiNp+5yCPcA9oGD
V5v6ksS9fFn/vOjPi+MxQOAINWLS2fOtdFE0ZNbO7Cll99apihuYKL0isnbLUGbX2BO30dpFJ13Y
1lf+dEkZaOvSpH2ERpBCoFomIebn9kVOvDZlSr/v42IOKOIibk5TWTL8XyIuf2EK3AdfTwJOAIEQ
kZ6bmr0xAnRhNPtJ2MtfY1Y0yV3TDiK7spmXu3v7UrxmzIOZgdMJLRPk/ufGDGByhpaaxGZNlV1H
bg4StqYt23uiuXD/XjH1PORE2QO4HmWQc1Mzk4ZmC858v2oIjfiFF49AOiPkJeSkZPXvdy+M6IDL
R4IkrW0+WD7YEegz7l5MHz8kNXOf8tbLdn1SmQ9vm9p6bSo5FBdA7CB5A/Z5uzC4PBgii5x+X0Z9
fwUr7ol8Bkp9YiqmKI0saJr1Ei3whqmBJo+U56N0C1c1f6Djc76bqWvQFS9qsXcar7pTLI6Jn9hd
f1wnOstMjGrXjj5EIbA7NQqoDy77wfKUUFhzFdB/Ux+gBurCsZ+rh4KBCbDidbJeeFpe2RnG2eRo
BGEAyLzNR5i9vGfoATiBbjLWhzqPVwStCQtmTLXwaJddGnaNCffKOz8Ifx2fgSIHZS/6ftJ5/VH9
6zMzNgCrTHsAGwtwQ3CNZgddPrCx9aT2HXUPrT+9bfPF6ZY2JdKR70LJaxvORfGszEleT3tzKfLf
qTHAcQeG/lQ3qnjv0ZamaBWgn4gtJvTPl4eOfZ1YSzrtJ2if/aIsjCAbi/ZULU5+ITLeBj4Gpigv
cGUZmtRwEeem0hUdwNaGv0KYivkhc7omUNVoeu8FklZgwpSU68yBbesKiQE9tT44094x2vFq1vM2
HETu7RYvaYMkV6NbobSXMscXZ1MalV0XFA3gd9iy2RpWPxhtE897vdWNnWetrd8CHPqUMNXla/lk
h8UwVO/1gdKrS2SfYVOYAhS22U8mfjUtG+b9wFj/DgK84gqvtOw1vWzDtw/kK+ujxEiTDkoe4Gfb
0r/eLH01uJSVJ30xfkK8NJcIG8ALMjdp/7k21fkQkSJ/f9vqK9fgGZJpE4cQG2zHWPUE+jyjA/mf
WuNvY6i1mwEcDYU+c7lQ/nrdEghNJPPgcd42us2yosRuQbttpmp8XG0F1+IJ5DFp6F/wJ9sImVvA
ov5ranPhnChRIoZHpr2LdiTjHnnV+GPDzISdGz3QtCi5U8Y4CxQ0/C4kOC/9vLRtwRsMPwYlnK0v
6zI3dZphnfY95HVMS5jTyYvj5K5w5hmAc5mPtV+lAnIu24bm1HYX704do/mjyrDwNVWa7LR4UbPL
mbenK93QjSetVpULW/SKo6DxzvOHigEJ9BYqG5HIeiYVz73W97+1qlg+j6ipXfATcp/PgkD2glcW
LAngUVygPPJ/+PXVLnJKSHxyMTr5VUMWFbpdZNy4Y2LstXnRLpQ95PP0wh6TaXKeijLats8NvKvB
u47Ya009FD3ddWMw0xBnou1cdxAh/iMOxMTwQdHMl8gCXrvBsAADDALLAQnnxvkO5oriZgqorrXn
4lZrtVE9CNudb52a+U7frYvhY2/1lnn79h1+dZuZdgXGIVt3W8+I9sU0jypHjonyYUd27V6L3tF3
dll0uzF3LzUmXjnj0NpIfI6kPaZ3Jw/XH991FKArVxvtoaZtC5jM0RX4RdXV+sxkxtz7Y9GZ4QIe
+OeYTeOugeOeGSbVbH/VCyq7cBwi7uyPUdHvR3VOax+sdr2L3dn99vbGvHQ5HAZyR8pgtHEoqZ7/
ToHWN3XxcdzrI7lqs0JSsbc6qCUDCFeN6EJo/vIzyICCPiZFKSmiKH/NH7vCZTPsBrzd3sjVEfqZ
ZP2LWRG8TNQnrFbR3u1Q5ZWiS0z9Fh6YLU2m1hRrMa7uuId5Te+ClPCq+UsMmQc2jC9Uv98c7NKy
3CZnZ18w1PUmjf1BzYa9aNL8sBLrfoF2p/kW6XGWBW9/uJfeiYFg4PyQTqD5gC8930rAfIsLKfqy
T5JB/NJH0wC17Exf3raygVRwR8kzEDhnMB0oA4y5mwsrzKmb7HRd9iPP1U44ffJV69SsJdfR9d+t
IRzlVjNqpuYWPVZ/xWsxf2J7aci//UNenFMiG5R+5OZSigfrcL7cgmjAqIkLQub6kl0J4upYJzBx
LSSc+7dNvTikUkoWeB/zPcxygW04NwUo2KgtfBCUTdl4mt1quE/NzjkaWpftslVNL5yaFy6Z+EnS
qZFy0dRgp8/tkU4VfbVkeggPTP1RT2P7XjVy43dsMo/i1wyCoUzAlNNyFQ+eWh5FqlxKauTunb0K
0jocJrgsz7PIv85/gik5bYp81MO4Stq/KtqZH2AyGb6qoq+XIJ+zeCcG1WZcQ28vnLCXH5biH8f3
eeaOaucmn3KSaTAje9FDmityugl9hT30IMMpLhfTu/BpXzPGGmWaShECWoHzdVqwZ0w4ZT1EVkS5
zhdFTLu2EI71tY4j1b3w6Lx47NhV6IHhUaL0AQHP5g1oDOhKzLXRw3FWqh0E0DAdqOXvcoFD3WKc
71hM2iUKolcOk6T6QfiLpEOSb52vECEpxTKn3ggpPKU7U1/m67V1m12tGc2D0UxdqMZ5cTsywuYX
ql7/evvuvNxg1kt9QgIGgbeZ2rn5hJ44ypQFMBh0g46L2s4HBXB2SN1HXAjPXl5TicPhypCY8n5t
K/KVORiMS+hG6BGhSzbc7JvdOcpNPrfRbVKK9zER4wnpEDuUlOnIwWxD4XyztHYZiE8nZgxrGtJt
Z1dIxAuEhGg+7N69izTliC7h/pXsEhtTZd30yGIIM2wZybzKKUCeyA3EcVySS+xlL3ZR5sAgJ4jD
Jb7UlR/0jxe5rzpyDob5wnQC1ezHMZwZduVWd5qoP0VZPr53adiDWhj+QVTq8DibeIOYK+2dtddC
SgvRowp4bAdAHlUys+uMSxKbL9waxjiELmkp7wPV+PPFKU5p1iLLtHDRq+UBgbqFgI+OJgTsjZ8q
ef9I7kDLul7XC6/zi6uPE+UBga0AzjZWvLFcDkoH8J9lAoNsbprRU6/t2rEOOAR7b3ti2fUWw6Nv
H5uXjzVcVBSSpeosAQ9v5fl6e6XxnLVivVrexXeaDsU8vPPdDt2bFAYVRd3X5Tr7o2bW4aDWFgIu
KKC//SNeeAB+A7kCnWt+AbXKTVyiVlOsoGjBBy4Ta9+q4wgaYC0Q2Iku9eRehECYgi2TdAJGHMnv
fL7cZlD0qGO0I9QjL7+d5iW+XjOGnd5e0DaUJ4pnQTQGpG4wxrbF6yxicAjZ4OaxKRl28uPOHXaO
MAbHF8J0hZ+0A9NmiBY7KDRXS9ceZzfTcwCmtfKZgnr2szUV90ep9FXlGwmaBIFeJMMBtM50gfHt
uS77x0PObwUJJb0i/+BGbyXc2jyGGL5NlgciDkZZoXtjGMFLU+aKnK4Xkz+mcZ0xQFdooMgm11KC
ybOK3+aolF8pB4vlemnq+gnIqr5cQDBuXM3zb5OHgvCK3hyAovPP1TLKplNDnB962lLXEUwo97qw
UsBSVVOeLHb0EkX9qxbx2xJRJ2HIm/tQmZ4YK2WYH4o0KhkKHpLoxksqLfdLBKxSHyxDMV84Lq/b
xLHRe6C8sn0mQFOU+shDgSiLat5TpVu+5n0zfdGWPOMiuubvt4/nxsc97yrpBt+b0QiJAT7fVUYu
XUZRrPnBXK0rlBdEHaR2sTzqjaO0O89QBKoznrjjwWouVFJfM83Dy03noFGK2WyvPZepm3dieaia
XBwHV7F23mpb8EioIswHyzypY+w+wl3UP7696I2TeV40I9MEVwDxZOB8vmi71KA7EFjWyjX/ZE4N
zZdu0bSdEuuXsOyv2LJ4hAEXQpUrJ3vPbcUNxczSXBCeGTTxVZvd/jpylH7YmQhcXeKqf+X0YIwZ
VwpOhDXbhi450JgDulwe8oY5Ir93RaedynIYGqbkhuS2o7RqHt/ezFdtSmUdoOroSWzhplMPHGQe
exYYWz/mzp2awBUmfRWGZE195/Wi6S9EAZvnUX4/og1aTHJQjPrDxnO7nRzsd9flAa+ZIrRGdux1
jLl2Q+k8RnR7ji1Ikh9vr/O1D/mnUf38Q2qpXRlp1rG3ad89MMDysRK58VQsy/e3Db3YUNjVgG6Q
LjOpLP94bsiClcMtUmf+bHUpQw4eeC6oxXPPaiVtGlTTNgSI/zDx/U8Q1XNo/afrp18HFEa6foJG
fN3mnIq2ocrlOM1jNtdG4/frAK5p9phZ8omNYXmE5Vo/xXqmH+H8FUrorq2mniraFN4hTgzUo1bt
i2M33ZcYFrc7s61EqEOYe9NOetD2FjOeI2MxEQSMQ1DO9qIeltbIFWbBLWZ1rThFKXqASit5iM1o
PvaM1XaBnQhouuImixMotj3jzogTdzqSb3VPIxrBhc+jM33NvMSIfk5yTvlblc3Nz3pc3JtZHw0v
mKYsEYe20d1LhObPjuLPTaPUbhKsgHtDXwMc3OZTOblgV1nK48zttsNOaNYXb4Xa76odxeKEsHVP
Y+C2K9l5pqjX8GJLaDOD58kVBVY08BCBgV5ZHdP+W6mM9aWbshn4k9ErCC4ELBi5x8czbnF+mMxm
RKm6tZvHzlKgwya9Mhxf75c5OmjdCGtZ01jKsGOme/xOkbB8UgpLSnbklt4fO2TO3qe8K38QxWpA
bLKlLyn1Nz9IbZpEOG7UP2rVhMRZijoYRZkK0t+oRKIBobRuuuAuNry6f9sEoUhfEGZyorHNZ4pn
b0KGth4fp0obJj9dFsbfstEsqqCZVpj8HS0ff3pZU7hBy/DRbewx1BuuzWgORxho6i5YHMSI3jc1
9vfvoniqSWwoMPRt3WRupt42kJN9dPqxvI3XITpCMBav8sld3hvN/M0XSeFc8q/QNdlc8G5IbBE1
iniEZdH4HkWD+4Om8ERppu8n2H4cdyovPA1bP41JyhbUbGkX0JjdIg6E0VM4dtrhUSmNNehISp+A
4quhEMX0o8N91teFDcvuBZjkNrAgPQSJIxN7gliJQzg/8yVKc+DtTOWzkXmlOOi97Xw0Blf8hTQA
HaKSZwmHWjn1dbZCXXIhgntG2P3pFID20yiQIEZQa9y47UZHac3nG53PatFRi7dmt5j/gvMGTKjV
2U7/SGOounbLyeLI1dEjsa5iHZeFtm6gm33+rYyN1DtMkLC7h8Vi/N9dsmLZ5brQxB6NHb0K+mUy
K1q0lp75MUA8O1jF4HZHM4KCYvJNwCrTfEhQ3tGtfdQIhqm0XJuG3dzAWxUy0u09ukuqZgfQ3V3q
kwZle8Uck/wAw6I7AZwYWrh/0SaKDk2BDNjtPCOQ9VErVe/XXJZu8ws842I+LCJ3mk+WWEzsjt3S
q66v1nnc3doRClw/3/c2gmgkIZZpFAMFgLo2pY1UHZzWhUbis1YlVX/lmEr8uZur8rrR08aGso66
5YXv+eIQo1PEMDrH6ZlNazs+2+prXUdpWz/OVQqHZZ8l5kfoYIphXwJZg94qQjnjXou1+pLiyquW
uauAcMFuMJ5+fo4HK1o1JRqrR97liZvCYIjKkN5Hp9LUD1W21IFWRGCF3t7irVV4DsEbMMRKJAnI
YRtDQj6s1sZcK48IX3em71R68y0bUojuoM+Yv83WEj20i+e+s2pFiQW7ErlKc55h7W13PulGillz
FT8pVtQ8qlNt7EroQz6lIzj5t5e4rXT8Y4sGMk8Cabm9OUbLpLlNqynKYzc34roXffNtjNRyr6S6
FjRamxr70i2ZghcFbPYncgP7BNOBuKTvsvVUcs3UW8lD6GfyIurnXzg3FwWqizl6XMbZNY7A1Nev
hSirfd1MUwfbTGymQRUPq35TpjxEFz71K/uAq2TkjFwSRDu53rn9ea3bdtTm7GnAzQRzKdMSOHjD
Ics/woBBW6+E/7qze+s3yXB1QEh3Ct/+Fi+3QP4EHCXkPKBptiUHECdSV7rMn8zcaijmTdMH0JmI
nXYGD2E+KtHk63ZOhc8bxuPbtl8EBjyFpL5sPC1WnOUWMQH425n6AvGFNi7Ugyom9YYWchQmc9Hd
IcrpnbKyqMMZrxSMVp/uB6119mqRQ0Sp2ZdYvOTD8OfDIX/NM/UUqSKAym0mlSdL5CLLjELruEzX
CnD/gzlbWphEZff49spf23XOPskTJW6JdTz/8MIBbB9pKTpNa1OFY2KVfwkHll3F7vJDNWrrX4yW
LHvQyPmlHPWlf5ESY4wpUgiXLnVjemgnRVfBwT25oBfCsvMyibtrGZoorasVJt4vNHK9C6dM/qWb
rTXwaHCHAVVn3nATEswzpGQKinFPTg+5od/XXSp8eGX6INXM1g1GXSYYY1+kKbx/ovismTM8T29v
+ivfVxYCGG4AOiE7ZuebrkA5wVtbl099onkfi7JlwJFpMWiNlEsaKq9sMupY9OIALLDgLQCTocp4
TluteurysTkMhsrcOtAJpfTLvEpgNF6Ji9y5uITmem2feavgvJBcCJQazpeYAzoisbXK/8PZefXI
jTNr+BcJUA63UodJHo894x7bN4LTKlCRyvr159GcG7e6MYI/YC+M9WLZFMliseoNJ1w9+u95OHp7
zYyV3SDS6jZ2UXmtKGR9i9xK+5BR195Y5mvTXlAI9J1VkFbrahZfP1Lq1s5OZgcN6H7spMvzlX+F
swN1hF3Ms3ZXq2261d25Nm84eaR8sCEWrvVq3n2NnKARFycttowHU5OevXfkUB3LGhw2+Cv3m4YR
VeRbcejtVK14eX9rrWsGhA4oelAHeIyi7/JWhP6rD8MbLhUcoOLkTJqiBtgfjdGuaMY/ITZN2b6c
p/p/iFZk9AufGg7NUq8/n/KAIAQS2nN58vToZ1RUSoXmWDY/1SCPp40L+8rJWfqtAOsJ0sSr1bZq
vMEZ48EpT8ooyy8zyYfEbK0tA7RLytv3P+XFk5ny0uJKSpigIMJ7cfVajHsXCbDESF8rRUd4qhxk
mh6ToY33LRY6jV8m2fAURZrySINd9kdSZevOkS6ia+xM1Dg2fs/yIj6LXcvvgTYE23OR919LA2Ic
OvWyjZPXKYyM/LYqhz48JpzCyvfMKpkDupXJuPdElXA3jW1awTIc+eVoxnnuxkpcbHRcW60ladL5
MjDEVs/3Cbl6t0fZhTJH2v6a8tJ5iIcqDFGpGKcRKrlaN8dCVogHdbaepreFo/xPv4HKNPxnUgfE
jM53njFlPU3iPHmVtIZ2A2fiRqmS7IcQ/Q/sxpwvCdYc6L+H8RxEtYj/NcjwCeivshCcd961q41f
DtVQWlkavRZq5ACA9OrUr6lH7fq29b5p+Bc96DQIdhvbYAkh59uAo71wjCl8ImizvsLKuhczKizK
KZKLL91E0wmRNh5sGZIlX1AJc/aFW4PyiNX2wZRlimilGD+7kTp8HNiYG+2YaxuBtu/SNuAX0d8+
X4SRpwfKiU6Eb2Cv9X5cGNpuRNZCPRiL2q6RT84DFH55U05IBhOPtvypL1IYlmHpkywtK7iCa76N
Zo0CLvkcvyJpF73gJ+ydFK8wHzLHzL7YimnruySps1/jLIbT+2txEW0ZeiG+cSyp4PHtzuc+69Oc
DRY7QBub8qaFK8BK1JSNoEzdWX3lHt8f7+Ja09lmhPWF0ke1aM1WNOZEQ6RYSV7J5obnTs1aKok6
3nOJpe5mKzSf4ojd8P6gVya5MHoh0lPcBKK9xOS/rhThiha8gp6+ep1jf0T8iLBSa/bzpDYf5axs
NduvzREUgb4kLdCn1s3niVeK3VAARIUych8MVZkDnfpCB0Ci9wKEOXO0lTJvI7heXCx8WdjtyynG
/uhC8kephsQLMXN8LYy8QvQ+9sCzzupRCwWVlfc/6LUZLqbbLtQP5EnXB9jsGkJqXimn3kmQh6Jw
/lxpkxWgxu3cNL0leGCr8af3B71yShY0D7gwsk4eFatVnGNbMVScPk5Kp2CpFnmpeDWGwtlFmdXv
qBMafVAUpX7vpLazcVdcuUnJc4ElL0JglKHX6rIFCvV6atnhKSoHUfi62yMf2mZSj4Oq0cLvaJ7K
XYzIU+575MZtUCEkTMF1nOi2ttmwcYwuFnupBbKjSYjfnlmrkBWTk04Vtkcnu1FU9PstN/WTplfd
Xdb2/wowspbSO3QU3pa0ODlFqyAR6nB7x76JT10kkj+zA/DQd+p+yIOps38mWJ/rGxvs4sSuRlxd
TFLXIwHOLj65SuLtwz5Xj3Uo7rqiwMErribv+f29dW08gK88WikeAAJa/v6vCKEiRRrJxoxPkI5/
REo3wZ1yxEuTRgCqUP/8+u/DLX1GviwOzlz+58PRoE5TCovpSW2b5LMpvRyJy0gelJAOfkCi626R
nC83DE9Vjb4ORC327xpvnMBIpeBWpSdb7Wa/9npN91OVMkxf5UjWvz+9i/BA2RprxkWaEa0bbvjz
6bl5ASIvxzvRTYl1CszK8K7onbbajTKfZjS48JLX4rbZMjW9XEYGXnqqlB8IFfrqu2oTOqYNEJ9T
PLZ9H0xIuio7xUyEtu9h8n0ZNG2uNpLsi7C0TBZargVZlj+scYYqMJLZDTtxatu2RNEUyXRkzTzv
0VFG9yWcs+l3aMhcC8wsFv1GHLgse1FxWwiKnEqKjaAfzj912SaJqQhDnEhuwu+5dMWnPI+NCHZw
aP0spUjSHYV0/clwYok/0dTAiSoQR3t/xa9sL15qUEyXxB7Z79X5CcO4y7vGSU+0oOZ+L1NLRHtV
DBPtOMXZeCFe5GvLnMlXlwwSiuQahyC5TBuvUsSJ+yAk3hZj89PgSwjfnvQ6MPFBN/3SaKvvRRGF
dAREJU7vz/fKRuNdvuiPLgoFF/WtPIlnFzSiOKV61+mfqrmKjyKiCxRM/YDlzJxlWwqj12ZNTgGI
Z4lT/Ol8pTX6FyOefeI0151sdnXk0X+13ap8VpS2vHFl4/2KJqftjmlnIOGXNJs2mtdmveCFF+cP
xEnWiXI2CjC1uZKd6pB3q19pTvahLNTypfVEDRxUDOXh/e+8PFDPXgosNUJP8MLRJCderu4BIUty
NxlmJ8yt0mafYjkx3dSdmf8P6+kSiZGBWIwH1mhdwCVW2bhjfpJm0720+az5Ta65D6qCBfOsG1uy
DMtireaFIgOPINoE5PvrCFl6Zm9J3c1Phe4Wo2+1bn6rvUlSS8N5HMxOeWUbb+HOro+KsCceTSBB
12jaTjV6F0fm/NTYmiz9xkybRyHCdAgwaU0DcvP0I33UrebPZW2aPiJHlReuyqVAJ/N869baaEVD
mOYn7CjH6IcIzSo74t7RGcGgGNEz2bI0dyqZS/dT7cxhpsOHE18Qan1324x1O++Veki33n1XgtbC
MnhrXvP8Wz+77FLXotzjc2hGjYtcNeqOD3DB7e8no5Bbsv1XRlt4kyiWUROHVbG6FNHNi42uYueW
cdPVn6KsdhyfErIjfluhbiYb19K14ahvvFFVuBLXzQgafLJUJQBGu217cVAMnpFBqFrNfwqEpG//
fEyBLnFGgU0BMl43oYZGWKPV9SW1UiTgAT5owrzVktGwNjKLq7My0G/lioGcsRZxVVK9TIl+5Wmq
RPVN8xTHh01Az7/U+o1b5sq9jgqTt7AyKcByq51v2mYoummwZXGy3bnrA1Orezy8cu0GJhX1CY7Q
y6AX6SGbjW6DmnglznKX0jnkcQ49dQ1FL+ALG/Cmi5Na57bqm7bkAIjQOTZzlDx3bfqPIG1uUhD9
hNm3fiWw2eUH/ZX+jhNgXCOjKOmokf7Zi+xs1/DSvIHEJD7EYVVHe/p/QGff3zbX5gmnnlhECYNQ
uHpXaG3dJpNRV0RB3NpgEyR73JrKnTE1uKIr89ar6WI81hMSOheXi5Ifsz2fZjZFDWWlTDuZNLrv
S71sgOqY4Aj8bFTtoElabas/e7FhGZLSziIJS3EFHNz5kArKIm5k1/oJx4j0EOMC+RFHHpxqcyx0
tgoPl9kgC0kTbOHaUM0mJz0fLTNa1N5JU0+pNjXPTlEPT+5gK84hzwFUBYOorPqmh6R+0DIle9Ds
2rkF+7AlVnNxzyx9YGIBVT5SJHoo5z/DoM2bc/0Zp57X6Y03m+OrhQS8T2gtblE/OqoYfmxi/pc3
79mduoxKOgbVAXkIPsD5qEU2lLSgTP00ul32msZ9ehzdxnnqpkYXQEvG+qc64m484hL2WlRQ2EY4
Hh9cNbSCECGE1p9kPP75xy3Oj6LwtOiDLjWvNQShFKJR1c4yTkqRJT/7JsnCnZ0Mnr4noYvyG5lI
oCzvj3m55xiTNgYiuWDlyE7PP0RLQSLFZNk4VYXr/EjLMn+EPoOyohnr+/eHusjPluk5Jm13kJ6A
o1YbTu/TeblBzVMPH6gNWtywsp0clPT4/jjXdhTF2YXlQIZ2QZeN3A5G8BRZJxWx6gdgFOb3qEe8
u4m05reFyQJerIaxdQVcxgviIp18WFxUZ2n0nn9IW5nGUvCLTm2n4hLZWb0Iyatl3/tm43wdO2/e
kl66tnY08CEBAplHkWg1pGxrWjWRNE5FUpkPSuSY9RHGtgzqEiXEjcL35erRFWJipAkEJ+LG+fzK
FnQC3q/GSSaGrjw6EhTdvpXY1vx6f/ku7lJehoBhWEHaUcA3V9sEp1HgP7NlnRJDjbAeapeagydC
9XNMLDsUbqzbu8GY8Yl3XCfb2KSXm4fRiYuLGOciYbn6plRGqyLubOuEf/B4bJQqu5FDXd+UxSx3
EZZGiu/Z05ZEx+XmORvVWl82ok6yTFcYVZ3653j2itsSYic8GN36L62neeOIXPvG7FGqAQBSiTmr
byxbLR00u7RpLM7ZPnP1eE+5NPFrO2o+YPiDw2+oUQHwku7w/upemylzpQCCJgnaZKtwn/ZRNY/d
bJ8i1cr2TmaqSYDTTSP3pdc1n3HEGLaQXdeH5ITQ2aRDvyZc9KPjJZHM7FOdCfMGRc9wb3YFtAcA
kjZoX2HXP9+f5LVNRCMV+DFZPJj21VlRJgCXYs6sU1vZ7msvRz0/gEvo9CCN9Nbaa3lZArhosOvZ
4l1dH5pheTkhLLOuMI3MqLYm0zrBfoh9qwjlUywkHVIpteZWiVnzCE6Ee/P+jJdjcXafQihZSkq8
HiDYQ8c7jw5imjC8auP8ta8j9cZSR3tR3y7/uLQNWz/Lcosn6+DsbK2IfKyp/3U/v7E+KPQQfpHT
XeMQur5V7XFUqtcuiXR/Mpv2VUu0bs+/C4Oqz40vmpyMeyeX8cbIF9+bkelRUTEjV1wgGOcTN8rR
gsw/1K9plBaB0Wjmvh768mgMSXILjTm6SxaxjH/+2otpwVI740IFF3o+aF1VbqKDGH+NJRwpWUb1
gxWm8pj0NL69LNH2toFpkxyn+rM5tFt+55epIwiBpQNKtRYEHVDN8/FxkbO8Qhjy1Z47vfNbR/H+
4Phhzh9VY5rNo0OyhFO5bSkNqUtSFDeK1gr7VkyhshGvl0h1vvHoSqOjvvQADBxXVp+iGoXJAojm
FYZa0/nRbPjmPCU/UIK3Nm7Ay6UmR11Y8Lz/qY+v25Fzhjhd24TNq5611m4uw9IXNm7RSazI27ar
sGXWqw0y/FskXs9vaahAxqMMQB/g/FNHWD3SQjHla5bGlRdEpNLP0+B02r4wvOYhM2tz9itdIuc8
C0xIgfk0S0EvTszRN0clbQJhZ3RfCLWQeLD+jBLfTRXnyYgtJTyIph/uiraRKkCpztL8CoEIEahm
OjmY8KVdG7ggtpwgLsX8nDVyyxviIjqzlxDVplUHi48m4WqCAFGBvzpR+2pmuRN4XYcr1EjXbJ5x
sVfd6t+r4MuAC/tg4WFQ/l+W+a/3KwAtT4ZW375anW6+Vg1tVq4A5RA5qnJHZbStg76r0z3WuEUe
xK7RFXD+o8/vH+Erm4kZs6xL24PH1+oG7vsmLEe16l4Bh8Uf+aXfOnzQjr055nu1k/pN2Opb6LiL
W/9NuhllOuR/SbDWT+gxSkmWR7N7zWovTAIkQl3QMhZWwd2kmneDk7tHQxf4jVJ6+vr+fN8wvauN
TNGHFxf/YKO6TnFGvWqopvbZK3X4+MsgkORwR9k5QV1EVDWrupkOZTRmwm/zeHgYNU9+j1st/k+R
Vd/fdo3WwVbslfL3MCbjxzQMs0NnleWNrXWRb1RPcXlQFd27wQHaPiZ4UJb++1O4vOMWuBnfbtHY
N2gqn28cMak9ls9J9mqJKf2GTfL00CLJqftmKfq9kmnZTutooYxOFvv1bOi3749/5aTA5qF7RGEC
cPzaPcHDJq2M1DJ/rbC1eqoHNX6MFa2+zfXW86Fab8m4v+ViqyUDose7nMognPR1Ltxl+MH2rla8
AheQD43uiJuyx3Qvsee59xVplh89L4pfat3JOz/sJ1UJCteKPwnIwo+Z7jTP0yzHzh/QYdxVs1Of
6EnMO/gE3i6z7HYHAlT5RHdYdH7ZZJ0IRmsOb6Sh588GvLwAw0m78HODWy7Ja/MBPw7eU+9/1rcI
s54mjU6+KCg7hyB7vq6j4hkyrvT81XOa0vbNcHJw3rRlWfit1QzfQYV5twi+m61PR9KI9viWiep2
tJPCOExp7LZB3lfJz2aulK/eHJvyAB3QtPyxovKxQIKmxM84ZncAk2rQcnpsf6j0rNhyE3hzK1rP
ZFGJAk3CbUEmdj6T2ms7WWaDIPlJpNybemoEThXnRaBTO76ZHK+cdlD2rUeaNilWrHRlbnMjCl8i
q5w+NYM5/DBU2oQ7O/QysUvz2T7o6iKoF+f/vf/ZVwEQ8AmPSBpDi3QlGhNrqK4yeoVrN2ie1GVs
HuIkTAOBHdNBURPzPrJz8z4srC3N/FW28DboIi65dARpba9B2HbnzInjIvUwAo8PuqzI7rB6SOjB
4or5/vxWp/X/h4K1s1RXPMTdl/f0X9eMG8IYajoDVQm87XY1NfUAHlazAzGV8FbXt1Tkr31PHDLe
Xs6Uc9ZdVSPEsZHDrB1kKfSPOlBvPyu0cE8xxwsMLhu/s0V6eH+SV78n1QfyUBf67LoVluuTzevU
Q7jGVUEDtkL6sa54exUj2I2hrnxP8H8L+hGtJ+gLq1OK9xe0VhnrBytTptKvMnSIfIwuvG+4Fpu7
yHLkBlH/yhdlRIaDFkSSv+6K5HY6D3WIENEQReOOTGzGJUx3jnjxygd9ir9P9D833lFXPigtPrRq
Ob3Astbq1rFTz3bHKiP0kkWB3ZvpYXDc2LdTGH3vr90qG1g2KPOiBoBWI03FdTZQqaOpCy8EuIgl
8kEYVbkDPU1BvcrQfKvy+dC4c7UPIWpuHI1l6/8Vpv5/ZHdppQGggT28WkpTulORdLl60Kqp2UXO
XD9E8Nr/hw1DMASiScmIivqyof46gF7nwjIVGJ4A18EVpB7nIO36/KMeU8nXlXZLoPPa0lHX5K6k
WcqkVrMS+JtF3URsiZY9Y08YEIRmmN/gE/D7/ZW7OhKPAiwVKGmQyJ7PLB9L3R7UUj1UmtnLHwO0
XvvT2EzxvPOEoWw8QS4PHlUi2N5UbeHjQVw9H408XDeER4yuKAEcFNMT+wS5tWMzJdmdmiGs/a+z
o89KGFNt3rcUqVbjtajiz4pemIcuVq0bM0OnP9bn+rvthvG/JeFsRA0sNURHBBxQbL54PPZzW5eK
QDw0CkOr9rl6RPRztM0531lTH+V7NFcxHHJ6UEEb2dwaJfg2+AKQW9DUOB6sMRqTZmD6nHQmJlGm
UzxWZhjLX/bgZFnjR4kj62M/gik7WPCUi0db6kLkwdjpef9SuTie3+iDY20pjV5ZbMrJIDWtpYKO
Utj5YtO4q7Qx7K1DJDAD5AZx9bsi1t0DXtp14CBUFry/2pdR6C3AAttH9AnSzurUZMk8oHpZeIeu
KcWhm/rkK0j74hZpS3Wf1krzITfC0B/CvtwI75dThVqA0BVMRBpPF/0vQP5E+A45VwUB1+daXyhf
qdsLqK1OP+/rzPSyjZD7ltScRz4Wm9r5IuSzHKrla/wVk2KnhazSjZgwxZUa+lZktUFf49yT5l31
Y+7pNOYFxtKJVdgP6ohTWN1X5bGcx+HFdOpxn3uzvnEIrn0H2GEUcgCUA/ZYWmV//aYey3YjsUsS
MbOM7y296fZiksV9XJbzY2W5n95f8MvgRX980VpC/4aCyDrvYzEhQeF7fDAEFRs/b0qsypvYLg+9
5kVbFgprOAmnDIgOQRkcBU1OqH/ns5s1lWplxIXaNIncmW41+nbT6Z/Hdi52dtO3O2umukGRLv+p
xOpXL2wcZDpQA7dKu9xY/8uLj18AHpnQTQZ6AX3IhauNnSZ11ILz9pi13iSoCLdxuXGoLpeUcdhi
XA1AOC+Afmqj930Wow6ZFFP8kqtOcm9nWn6fY8fjW5n78/0lvTItA2FIAG4UvZci7Pk3boRdRLGJ
P5MY+cax4lqPblyqT++PcmXjMBuuhUVyb1FuOh+lcltaByh6HsosNV/aMV7g02IY7ruCyvrGo3C5
ZM4P6tKJ5YWCxgmdtXVrbarFRBcjRF+zieMfseJZP/DyjObbpIdQua+sdlSOiTRFtbF0V2YJ1mDh
EhJ+yQJXp7HVnJY3ub68iObu3uIxmfgKGKCgmRT1y/tf9Mo2YSxuHyqLnEl9dTZcDR3B0ey5gaY4
v4uJXCAwK9MnF473sSPiDdbB1fGWSibLiPjcOuNsXJtuO6AgwH+88rPUze4c9G9v3VqYOx1ph/3/
MD+6PmSB3PE8fs53DBmttGU7mQd4UYgk6PhQlSBjArG8w6bQbjdulMtgQxbB4SZ5ecNUrNtqhphi
w61dFCjl7MhDVbTOs5KMNYYC4Vs1s3E0P11ap76COEW8c7LGO84TQuZqoeE/VG2GnIv9xE/CI46A
y64y7LVUz4yXEhI4lXUoeP2hAq9P+2LEYiBzJrH7x8/NUDT0QO5xpfK4WG3dOJUz1HHVPFC5qR6j
qkOJYx6hD6a4APbUXTa200XYYTy4ioueqU38WYd2KwlDpcRP4NDqEoRpk6PS7s+T1m6xXC8Ggg9C
NODzUVshBVqVVUZXaewIL7OjgV/jM0tp3eG+F2+0Fy5HIR+gV7gce5WCwSrvTWZHx7QMwItWKka+
T0QKscEPx2xs3I3odrEpaIzT9l0OBSIf3PnnB2M2MrMdy9Y9hoBgfqGabN+ExVTtNKEOWyCFi0PP
WNS4Afstfh6wWM/HyhwNuKxRu8cE2YdAqLLdhZBzHkKjvc9UJdzQcrz8ijwsySqWQjOoiLfW1d/Z
jOgE+h1Q0Ux7GveGMc/3IUKSN+9v9Ted8L/vBwTEucGRK1hITTBCV7PqbQe7qbItd4NCI91H5Dor
5C0O3p29Q1BJj3q/7yxn+MBp4ZPqGBaGR7S4Y+MO0z07g20vdI/I3jiZP8gia4NMUKIEetRM8kCX
VPted1b+J4Zr8jxUs/sR+I7xZIXCzEgZkSrEpqm7D4WtPw9j16p+1BWuFmBorycUXBGlS8e26uj+
2OqH0VXHH/EAiHhXI+p6DxM8N6FBTSJGF0j35jsKS0QlYVbQcwpnCg3fdqT6KRp07Ag9HWviR7Xs
2/4hrBxj3JeZsH97RoN/th6b8Usos+FHrs8x8vsOFYuHqEGTxyck1O1NaLXRY0mjqT2gVKf0B9uq
k3kHiSgvD44Z5bUfCTV19vagR9qTK6vm99CVeXHsKMzswznUNL+3xnn4bUQ4Be+ikdOI6Y2RDF0w
SUvkZiBhTGS7zEzHvIL7M7ikVjbNWXGjWYDcDVQBIxkWO90TXY6GXRbF+0hGVvjHMMcu3ZMISDNI
VEi0t201zm7gxnmN3iecCVnz8cyOFz3pYVIfcmPwUMZUYUyHysFr4nS8LQt4g3/yqkavbqC20+81
2U3Tax86hph9hJOkB56kxwx1Yy+uUhWkci3OGEwkpNjAf662IlrEs1bFfbRPorQ8ppXZ7nKcCDI/
jkwkTXj2+rBOEnyei5LStRtujL8+4CTYJGQcCIIJv2X9iO7nppyw0073oT2Wd63T/Aj7rjjYrlIf
HL1sXzamux7PRtuB3BncE4IDyGav5mvpYZzNsZPewQqvwgPwuFwe5lGi+FQWIHp2M/JPwy29WN26
dZrabfdNB9NvnFUk+5zR0q2jY6bJfOjDWg33dS3RbqK7ME1+1KDN+b1sYif2oeCO6ocSNFf4TOsS
P1CjINV8nMZIvRtaw6j9nH5RzSE280853fr+tY0cUKEU2/V2ZzuCl7xliNHxZWO3amDlgxZ+zPuy
bHYg2gvhD05EZoLscCG/NbhbOIdEKDEa47jLvlQ6zvQfBWZpD5pS1aXPJej8BKbTm3tZp2nx6MlY
M45Dq8baDQqF4j/NTIVV+GrNkwcoMEJgT4OjV58bcDffWKncDrR+nj+kWpP0HxxLmfcDTe3keWhy
od7zW8fkp7DQWz5FEFLnh3aeGuMYGrVTHpFmdnDwKQR+2jdI09i3o9Y0w1MyFgWKXYpXZtimj8YH
r9Sm5LcBiunIGzvsdgLVZM/cW6hYK37aIa8eB7aFO7Bva6mUaHwlMte/1m1Uj9XNkMRxdeOiB5kc
nTSNtJexijyHpvZgo9ZK96RUdr306ujJmFJ1fLbpFf1uSbO0e97cWnSs6LxEHE89y/ehVxtRYErb
7b++vxN5Sq2OHo0LxKJgR3CxoSG9Ll40cTJQhHHLuyjNtboJak6Hc8AdmwMfK2VJI97i2MuD6+T2
SzaG439eRFh4qoqQS12UOE/5jdRxKmkpt3Q3s1MkP1W3iB+jkit8n/dm2Af0/Ctzn3AgIsOXuooN
dYvsgO5DLdKLj+zxIQ0KYHLSr6ZZa1kvtSyfeiUaqk/4din5wXLzsNyr6mAhrFQXBu1+SH5q8tBL
RAD9dlLnsgvUGBHJQzmag/ig5GmS7Is6d8EogXuL3Vdzasz5G1hr1/qqy6z86Tax4SBeqXXNrZtE
WeR3KQgQF9N6Tc8evSns3T/JFHoVgchu0ukRkZJSu5s6gYxYMevpwYszT0o+k2EkYBSMrPmOFrcT
TFkFXasH89DepXNsVTnxDA0ufwrrOtklc1/C/IjTKDyklMYeTb30mkegJkX4zbbz3vYLU53q26Rz
yumQRpzuD2EWVQNAt5KqS4jSxV3YSKXj5szRcfs0UJ7qfF0dZ+dgJTgSCovq0Cc5DMUN/mOjCBAS
7tTbqVDc8F4h5f4EwSl2he/KcWi4JHU5KUEsnTb9IiDQf51lHnZTgJBGH5UBzmWx3OUZeMadaiTK
tAuzSlg7p1z0pGk0gM0KGp1bzi8w7XAxWzGmfMaEoK/6wbfjMlE/QtUOnV/ObCjzTToZZb5vY9kN
qg/ML80+kbJYpxEJUvESQ9jcKYWWundW6ka/JCyzz1UX9dotn1+ddrUzpl9bzk90g4YQi5yClaiV
XWjN+hFBj9TxB7vESr4aI+Nr2BiJ5cdhl+y4Oo36mDToCP0ogBxpHxsldaYfldcYLJOmj9njKOKM
pmcdji9R5zppoKvtsMOeCiH1ts+KmwhEfbybhipiH4dJbGFH7oap7qMwUGRfCmUKv5sKtOWPAO1n
Fjyl332wmyq/sQZl0l+cOZ2Sh2ZwPeo4VV8mL6HR5Kl+HDIcXW89ye5HTStpDVnvqMeIHA3BoZhe
ZhhGf0z+UsmACuGg5BuJRu7nwxFvEfGIuOZuolqLQ3s/mbIxgzSt5vSHM9NOeR3CEPE95FzzZryP
XSU17+I5dp0DLW/jQSpOg4FDBYfhQ+zVjnE/Iz6kQbROqx4Z+VhEPmxA5IH0stOz3/Szeu+e/5dF
mhpC+dmrTu0cO3uKsmoXJfFo7PtIQeykXPrzviGapvrea7WR7ZvG1n+pIdX5X31VJc0uzuc2+qR0
hjxBQMHvsLBHYzpOg26WgVfFyT3gGjF9kIBjRgpC3C77rNWUW2oMCmlf3y99+K72PCTFJ7XoDupi
izcG9pDHX+HzZOWHdMi7L3Xh6cp/ZF8Gyuw421Z3hpIMmj9CEv4dqXG61djW11k9xSyqheg4L3EA
ZtjqBWbyihAjndo7VwPdtO+Msstu9Q6MyK6QjSDVK5vkR1aU7hezsOp8X+dO5Ty55mSQvY5U9x+U
IkrUJR1H+MovbbRYP/MwSHG6jCIdukFe5MZewUhTe21Em96ZZaVZz4UpzFfXarXW1xIPO3C76vIt
x5N1355aHcqdS/l1sbBb+kfnbySvRV4JkZv+bvCmsTpkhap+QEYGHE4ri4/ppApv35pdmvheNIYx
llfNN0RqkQqc0Na/U9zpGzha8w/OJFntT/nUfzG7/rcbDvqW/e7FlcdPBb2rL+7hi6PnqqZi0rqT
DtLDd4M9TdUAxqFJSz9KK7qa/giDuAncJFUBGAxjeUCbzMo2GicX+R/4JdRveCXT1OMVu/z9Xy88
s4vpqoW2etfSt/pCk6bdg3fPATGlBMsxysm63r/oL0d884fALmFRxb8oBqZmp/dK3ah3ihiz7KjN
4YREn0OndvRTq9G0ANyFojy/P+oal8KugARE0qHTeMNNdq2SGE14UsRjZd0JXivFJ1fO0psC6mTy
l6HHsf1oyX4Ofb55rOyVTubjEawHlymwP2t+8saWiO2KYf7PmqYZUcey6FtwOpaHLjRKJs3PYWh6
MfjtMKhw4wo4rIgS1vou77uuFxuF/zUCDMAUcDsKQ8tTBRDTmtmppyKqB6Nq7wuyTeNDFDbh5M99
SveZvD0JnyphortPryLPgzCb7V+oQXbDAwXy+NFTQHX+boVenwqPOOojixgfOtxu1Ttk9TLlCFOt
Kf0yzhERrIys/57qMs32yaQoh3ASRrFRaXgTdfu7BkAB803wduEugQhbO1xyANrKVQr7DhxJqoLu
wAJi5/Y8lu6dykjdR/zLcjXoo8S9U3SKOpMvJ92ZA61zRKj7Ric955Pomzn3RZNl/Uua2m6Km5QF
W2UcukQPyMizR5s/VY8yowe2sbOXt9LZFCievVUw3krq1DPOz1KXRY6wjNHFAsEdbisSvI/U+b0H
WY/Onw5uTsB/gP/G+zv7clSKvNSc3+Q/AR6sorlndHWod5SXq8xJraNMpYe0+eD07lOUTVn8Ijyj
dR9cLdHnrZx9mdH5jHlpE7yYBk9ldW20AmpZocpV5feNUL0Hd3Cb8tBi3hl9SmgGPyl1PVR+Whtm
42tNZekfY1E31sGMprDwhQzV/obFSx6nNO1l4U+1tLLjmOvZ1zHSMUk00gpnPt5rxX8NczQO/0fZ
eSxJimRr+Ikww9FsgVAZkaJEltpgpRrtKAcHnv5+UXfTGdlWaTOLmTHrsSESXJxzftVVaRd++/sL
vKKwL/+Iq1sQuCieZPhX/LlP/nUEZuOYT5YpjTvfm/Yr6obv2lXrbw4n94m7PdutIp8e29F1f68Q
6t4YVP6R5N08Hq9nUFO455xOt8Jaay46ueEvdZ43uxdJHmb6UqveY+5EKdUkS1FVZC+iE+0/+Ixj
eyoZd3yy5s1d4rSrGv+rDeEs21k+BXuKE1CTNj+CZiruVz8N2n210ULH7dL64xLlhOMYu5qbe1gj
Zwos9aTD3L2s1pXivDgOnPLZ7JBSRzLvnF+Oazh01svqLftMCU/tChSy2RlELLTO02rpIMK9uTO+
dorWvzw5tvaCmOFbaKKYEHA6CZJMR/Pw9492y5q/jlpDLjwbYAegm/94udmk3mBnuGZ51l62bJEd
rupOjJt+YELfHphrlGc8cefIFNmvbgnEHaGb6vvff8TtyrkS7f6oCxnKYkVy684Ttl2Rpd40n+UA
0nSqUy63iD0uyjswQ6a0tl16ZuKIQdt7w23N4uwUrfmW98p//Azgb2zE4IyRyn27gpZt0yKoc3Wu
/HWwd9rzl3jqTLHErpU3IsqDQu3crDLuZyxMo3Wu2zcW8Z8x0b8XMW+ClCnU2pQz0FpuwaEhzBku
Fnl/1umWBYdchWqLxjkYgtOmJlFERbrM/YWWcfjh9Cqwdo3ntA+Vwl1zQ/rf+3d9nWUaeYkyxv00
FPOQDKL3KlKNTGtVx2A2p3JPIPd4wR9OLt9TvnF4N+s2OEsnTZfI8OvubgyzQdPsDX3n7d1pMw6p
UU3yDSzsduTPn4ug+PqHcgWDA13/+b+ODA3SuGUG3u9G4P1czMCYkzKvPue96pz472vsFQx2fRbz
ENgEfN+rI/3LZ5WlIsiDfvU8a+PnQjCrE6X4Frq7uV+LQzcx5Y0KvCva/SBV86zTPE9Qy09fmTDO
Jzh3b+692wqOgx63GZAwuLHEYd6qKFYGtHpYy+FsYFhVxLgcZJGUVa9i02UkG1tjsYVv3HJ/grRe
rjBwD14CTmDXw+O2fuM48Uz8KKZzcaUmnD237uzj3FrjfNSVstCFtn0zF+fRhAX9YSVUt3vsHXNL
qrVW9ZctZ+D2JWRw81jkoZHtZFgPZzpVy2fUO4jplyMt4hp8jDLSQwkOoaLNy/wikVVVel9nt6m5
s2xZaPeBCMpKv0PTw6VLn66+GE5bGOW+bxqrjeeZo5pBlLMEDwh/UPC/sSJuuwbeP2Qu2D3eNUaY
m/fliuh0ajgym9szmkT1sOaumUEyGRFXChBQEnvSSmTJ4I79FslJdT9JX1wIyChLvRKrwyK9s/BG
SQqEEkXclV7+qe6ydj0uaEXLpFst+zS7KQqBN374tRS5+YZ4Q9F8ImzDm/1W86MkBINct8PZ91nB
j2PLzX5f5Ey7hVjb+txXwn0wt8FND4ZVu/mjMTvVGE+2V6FjkVXhf37jF1mvfxFILioAn22MFPd6
tP5rI1sDevgKtgVHp92dF2+Gojkt9pMQ7ePUB/mT1mH6ROdnnQbXxaPT7Ba7uzJll8/ZACfzjVf0
H1vr6rB05bRcmc63+RpL3qRU6bV9HhmMM7/aPB35Qm4Hp4dPsJnA3G888dVFSiNxpeWizuR0IRHt
pn5sp7kWqWGqs63nbIg1frxLbKumMBM+ZtPJaHC0Nb4XZM+oHRJEj0kYMzA4PVVtu298kdcvgD+f
H+HxUWjUbn+N9p00M5ELnNGhecWp3oDzEjNzZu+Hn+miS8a2cYzTG8vg9cKkBQZ7JE6ad/FKJV2V
dbtZBqlahAtVI6ZKvXgsa68fo6UoMPjDqWcr7kiGnx9JHJnkO1tppHoY75T5J2ov+cZ9+upGp5jm
mCO8kKsUq9Zrzf+vZelkRpj37VJdKlq8oeL23KotNisx2iAhihYq6jJMQyzypHSiVzZSVBpbY7/B
wfhTRb3Yse4fSwsmBFdACqrKyx8yukN4Nb0uLyVuHf0Uy1aP+kvrtlYY4ytXAV6u/qCcYzHSc0dy
BMtNNinUZXWySZ11MCg3T+BL5amI4cQFZh0ZUygGEbd2Ywa/nSJbmNRnaXvxu2GtmQFkrSSeal6H
X2985tt2hTMHSSspdWj8oR6YN6+1cnVv2m1tX4zWN9r3+BxqNJZpmJ/DprODLu5SXzyEBADXcEOL
wGAavzXNaazdxT78/cf80Q6/eLX8mGtIpYCXTi7IrQDJnEMw5ml0zoBUziJjuS5BCmhQUFQCcDa6
+Vh2fp4LhCMlswd7rOq5iOtUD+MY9ZWlltgUZQpLQ3nZF4olrgFE0IG7L+y8tJPZVdW5mcwleG+B
6MVmozzDjDSux8ZZpbL/agVT+95QALNJ1YRquBhpYdZtlFprg1fAUNkflkI1xEtOeHjEIpT2o1oC
yFr1VK7ZhenkcBdgRt7vgIozFduzsKsdiuLC+9KM0yr3xDAs98Desj2oCjnzHvZgtzxbjGE/qRnA
PVEAez8NfzP9S4sPpIjLsQ1+BkXDLKAhvONXk64cubC3idP1Ea82h5YAoOXg+UZ3rlsXNF81lnMY
K2qQI2hLbSV+WsoGpKUkZPjSef5ISTDSBu69GofAs5G1Rn/QvS9OVReiHs8nZ37Lb/yPhfTNF+Yw
v+agXYca4FovN09jri5MFyO/WEOnypNWpewEDQlMqigcu/KUWzot7iZa5dKICATPrS4aBn/Za7it
lDKYXlygAClr1waqLQkbcGT6e96Qmd4Xy+Svz6iJguEHzeGk9pur0+4EQ6H6UGEoJg98Z5MqxsXE
qEqWsVrWCAkrIGQsitTKo3x0ajcijsMPVASBooQ98fdF/qpSgVSEad0fXQQj9dsh1YQJa5+pMDz7
ZHL87iCbHLytAMsRTvpkGhBOotnWThktuQzfOEP/UG1fvn5Y6Ay6OdMZpxOP8vL1h8QibBCNgrNu
UsR+hO5od4xHr5Q//Lwts2camtpnxB6K75mv3OJ5pI70frgBfr5RwXB2jj3DEt/p/5UaIin89ZGs
K38Wd6JEtfhMYxD0ZlQH9TwtMbAaDrmwAxjhummTPaR9bhYJyGpAxPc2zHpfOD0O05nIw8cg3ewx
Vj07c4i8lAGXAXrRPsCiaKvjuAz9j0UsLSjW3z/Jn3d+81qQvDjgb/i5XP16Xr6WjVBDy+tMl2CD
7uowLoH6wgfhktS0NFs/7m2/nw9uU8rqkLtEsjp4o4KXQ5bot46p9FiGv/shJ3fOzHOiLqTCZ/Rr
OPSgHmVTsOl9SmYrEV1vLmXcDKU5vV+GoFfGrgVR5yKVFlnSkWhq7gwMdHFawYk1a5JUL6H3zW1k
IT6Ifgna+6AqsjHxx3LkC7oBgsF4KQvnNNiG7D/AVJT2UwWHab4oVJcz0QiEkcRaFKuLLwV/n46a
zhKJNQWbPAzSTPUHUGBeq+PP/ruhoXl4CP2qfC+l36dTRBDfcA2f7Pr0c1uaZcYpu/Z63YFNOuUX
L7XpdkZ2jvGsUIufbSWXEn4SrpDH1Jn4sasMV2A4aXTDP0VRBSB1XWFkn/7+HV9fzSjFKNNx0WNq
9Poyk82ArpX649K3hTP9CmdtfYMTHcyHmjCFDv3fRviI6lOJuV5IKxMzyYbTQQlbuprmRoIP5vD+
tkizEbO7qirEetiy1l0Sp0QVAzwXFp/Wq7/1g5sFrX+cegfh5d//kD+mDrcLkvIbfxrkU0SO3vDn
itqE/ztN4lx3Y9HEXjUE35ldZ/XPbbRk/VMEpcwjJdJtB19rLXYrEgq9m312cjL5Is+QMqdYTd2v
w1yJx8E3ccAuB2U/Z7BWr0P6BkDhW1u4s/8hy7G1vLim7rHIw/dm/tKNtZ//7PN52GFL46bhLiT3
PIxDVXL3Btm2fAj7RhSM/Mtm3+WUgm+Qfv7jmOQ3oc7xyJEiU/ZaFP+r3INxFNQkRa1nz8CB+A5z
qekJ10B7uufwsMyzM8xQXcJ5Ksb7Uplb8Za88lr43HwCn0k0CdaQ76Au35wJGhAVn4ZZnCcPw4P7
SpnZ/eBMar6Gg5n5bi0bhrywnbZh//ev//rJlD/XWQrFEIDkbcNjayIxBnwQLjizwe6qhwH/gHV9
LkdrtOI69JfEAKN5+vtTX2GEf0bmPo0WJC8WXnDzByvXHGw1pcEZH0p06Bg/Z3Z2TOsKqhI3kmy/
TD384VjbuqtiZqO4CTFXMMS+wcw5GJMabzN97tdyOQSI45zIxGVufic7ScAp61Y3NTwcqbL//X2h
cYIDeiXU0x9dl9K/loopqqDMi9k410sRiAPQrdlE/oaG6X3rQnoePXf+JKar6PHvr+y6Bl8ukWuS
NAdOSI8IaHz95/96cKOvs9hpyy8ApZ1O0CJOR8fMHe+AimE7qmoRn//+xOsY4+aJPqZGuBzA0Cer
4gpj/+uJaBfaxVBlcQnyclo+YvYIQmlOGcQ9wkcXd7ajvz/w9TaEk8FUjyPVpOsSNwdRtuBUkZcF
a7EMW2fPX6edZKZ2Tp8oo4PiEcM6QQiyGvMfE3Kn8d3fn/8frxi/JCzdnOtkDUeal38wzRZOR+4Y
nvtJlndLunkc3H5lvpswCbq36hSfgL8/8TZ79upGcI3vgtLOIJOR+s2fTJRajQt55tP4Cp8p7VLW
M2F5zTCeDbMd+i84zBeYnixDAWUIfEfFrnTz4El3nZ/tKdvXoaIThG73oZlXeB+WuTbeW9O//7js
XKiV0Livjr0MAm+m/aah/S70huyC1wYFd7QaBJn8hAM7PRgrowS8BIoNGp0kmLaq8+4Rz5LwSs5S
qXjMZadktofNY6iLpxhNRZ7V5MZDKGuviIe1DcajgWXqDyMVxlAkEx9BYmHSzNkbMOfr4851kAh7
KK858axbTQMe+t02GlV+aRch7nA5GqD4mnjeHIu8FmqMDFjA9S6oQ9m9BU86t7wPPvbV3ocGmJcI
bHLzsRvbLatqKf2zrnX3hMJ9/uIGkqRAnMqkNUR+pzNOrU2ZAUodlaYe21w7Bf8u2jJxfXqpuVzl
+mGF8jZQBk2y+b5hNTM8lxBOtk9wrKd1N5Ic0H7t+9U+ul41YzundH5t7VXGoHoXBuDH8bI1kgQa
SFLjbtShsVx60Uzy59ATwzM85jofsTHLjbnE4wrP2dYghHn2pH9ZbL9zP85woU/gLp2zHxuwqMiq
bf6GDbXdGMH8kN/ZqxjuaxcHkzirFuObxgJvqfdYIF9HuX/fSf/xYfHxRD6MpgqN0y3ppIIDdm3D
s0vAWdUkRjjS2wT5ZgrQaEcfttELkooZ4ltRyP/x4Ktkg5n3dSrOZ315aAD20kxlsNBRJmH5QUHX
7wdsGvkJxkBX2TTlBejxrc7uP7orAnPorpCEQ1d+ZRXl5w11+Jxu5wBJju/H0PK8Yb8C29dRWwfz
b3PpyjSa4XKGd6kTbPeDklLt0lE7RuRNDjwnXZTBuSzXYDdT3vnX2ZpI91sIVzLezLCBiWcCL39O
q4pR9jg263hP6S2CY8oEYD3nBBx753l1Z/W9XmECPxg+09v3W+9U3+eFFNsD7tWZF7spJDe9mwI4
pl4yOlUq54TZ6lt8nj9XxMs760o5opLlBgEjvTXkU1Zj+LY0w7PLjhEnG0rAkNiqkuv7XrbyE1uF
kqApCZ+ls2m/wj/EGDzp63Ibfegbbi4PUpbGr6WroeL8fY3+x69j7+O1g1qMmROzxZdrZZwHg+i4
oL4s9bRhuCXLTucnB38THYVbFfgHAmjHe51PXvpsdUtDZQ2HH0PraBFT/jFsGCYnjGgL5/u8dkPh
/M+7iCEspY2Jhwm38G11o3xGrIvd4DPq6vLODMq0T4aBVic7OYqFcsDKBOsGR0+lHN7oQ17fvteG
GEUHghdskW9zOvSKD80MtRR6+Bj8gzBEQygfChwNgwn6gtcVzv6N7/Fq7IxWnrkqlXdw5TLfYlqW
j7alTK3m4i5eSfFdp4V3DFMdHIZCvhPttP1TMf2P4L+sH71BY13R67B9Z4J9vRWm8WrkzO0Pqsew
BtkB1dZNYemXfjdaRc/g1ttMHVeBhbZosIzmc5bBy4l7lYMOYTJRZ+td0foSe1vhGNPpjXfy6nf8
EYniZwmw6L2eOFfZQipVPapLuc3GWsTW3JlzQmkaLJDx3EU4Ty4AweMEy8SIYbC69btp62f0NkWz
GpsBbWIJckjd5lgEH3qC7hwvIidEGc9jbTjpOw5DIz+NW711xyvHLn/a5NB7b1Xq3qsFxV0Aox1G
DmDptYx9udtqaM6N3RfjJZNBVX4rbaIdCc2cA1ioZWjdOf5atLDJOLYhJ4D3JTMh2frTkOlqXxBr
NLIpPdFXscF4XEKJYooWc7T7X1PhN/KDWWv53ixW7hsyE9NvaTX7WdS3XHBJ2zXBc+FPLUYy5ENV
UWk72JgLWdfkVrbY5jg1MI7j6Du3rQo7NvJ0se3YLANhqEQhCmuO6ZQ2wX7Tlpt981BazQmJJ6a7
q1rRArsSPRKlmzWi5HFdOTUPmVvbYaLIWPiW6lIYd2qxvPG9US/etTbD59nKhzaIoWNYxVG5WDAj
ZIMpeJrYHn0ktKNU1JkZyUNiA2I5eVAD0mO+CKA3t7Yo7WAI+PY1X3XbvnsV7M8/xiAdGdrpMFhe
XHtV0FQRVOba+OxB24PgmdsDrKO/L9RX9y5m3tfOkdIZ50bYFy+/Lr5mnovSJLsYnhTTj9ydg9hM
lUaSpicjCaecqoMsUfutQ/xVl8KDuWGADIi6pkm4ebDKO7CRwMsu60aaZdy6Rn4cPW31/8DSLsY7
Els7/zjAciMShRPth6ul93Wr+2pQkUmQyPo1c2mjQoY8Mzh2pItWTsyN4TrfZY7ARIJ4rbX+kXOT
vSVafs1m8AmrAWZDaUQywqtC3sLJ1W4w77+ExtV0WGCMiOm86zz49pBeAG8gvuLHkTILrHV9wKys
zWOnFHbEUNGHLQ9X9Y3pyyvvEA6b6+GHLzoHDgSwm6Mvo7lTQ900F9a8WlGDOE4Zd6Id/MuYZYUR
o9qgXEBZYO/HrB9+SD8Nv8L7RzNv2K2ePv19ab0+Aikk8VWkYru2obf4PiNlb1QqtchAcVt2dV7v
tqklzdrY/PELTIThNIxg+HgjHMtCpe///vg/7JUXRYwPqw93THphSBUQm14u7QXeCIWBEV6sGSrw
7/WKir1jUep+D0om2wRxX3flfVU5DisRQtustuNVwjsdYunqVmDu74WtXTKXIxLouSkJET3lmGNU
xLNZXiGq+O+/+fVZGwhcs1xS2XCg+X9t0b9mBS0ZS7Yq+WDIfYxn1EnuHfeFph4md/yA3al6w8fn
1S5EKo29HbaPwNQOt+bLdwRrwOqMSbsXf3Hk3VS1/oegVusQWYQpfMCHY6miZjKMRznn/huo7OtG
DuDQZv8AlUNB4qa8eTjqJmQcoX1h0QayOhmj6D4px2yR+uggQz+hfAxJwRS7tWisnVuMpZtGyzqg
tfFLMQeYUQfuFFFwmMSsIVL4katgbe87/O6Gd45ZjuuhtQhsiMAopRUPcJze6X5ewAsgANp5HBjh
tFU7MVbF+sE0iVv4WYmh+u1UskCCZhVzFYvGXvPYglb8sehWf4nw7nP9HQ49U5mggVLhWZr4L6E7
nMdwGyMnA+mMW8fqXcKz5sAQyWqaMvtqTe1w0WXeZzrC2bO0pziDzf9usUUdvLGWbk92Rk7869rW
XOMjqAdfvl2PTNBAYm58l7oVobChyH+1AADHwlqNXWeZLaLD/PPf1+9/PBPmHpb+jH85HG/dMJkI
tDodDX1X97N5LJZuJjHGkrFvu/ooqDOiwvbnN9bR7YCNLf6HNEwMCJDsK3eMruwgxAb9dJSg3B9d
P/WrKAdQUdFognK88Vpvt+ifp3GkXPcn8oXbC9NXoQGqaU7HDhE2cy1ZmMhjRr9LVrHkfPVwtt+i
07x6rfyF14EH1AU8RrHKePkpM2vGbR6i/nGqQ/dz2KphS7ogq+SDs5QKgZsx1B8bRfH0RiMDBMP/
9b8PUb4ibtK4RUBzworgdrA9SRRTZNhsd4MOywdvQdqeGFpaHobdeWBFhZL2nct+KGOn7+rlCW1m
9s842dBNZFlJ/3mgU/oorX787bWhfrYXNIFHcng8nPq8URaX0G/y4mvb6HrZp6DY6QX3ScYvs5VW
F1w4m+xT3jv576W4Sl586elPNmS9GQK/NRzXzQ+miI9h/JN36SLu+9FO8zVCftb1jxQe04VYrIGc
hXFDyZiM4zSNH9cC8dcedWjnIqipN9M60Aw7IkLp5Tbfm7YXSJcBvb/1W7+ODxBFsFsZ1DpbMRWT
/TQtcm6fW+VmDLtW3GbVrrFH1zw6tmx/56YvHkW+Td/kIjArBf6Yn6EMFDmXX7H8o7TojPeNO1Q9
FYvdW7uwa2fIfw54udGnrrObal/v29TN/P0WiHxv2XmQ3oXoIhkdQXVCpD+Hc/2xBY8oHwehTH20
J3d40MxK213vT7l71O6m8gOK9CWNy2HxjV0x9FVzP9RVenLcGQPIsPT66d3q9YuIRRu2eU6WTVft
s20cswQ9YFfCLIRAnBRmo5+1Shv56BQC8SLxB6RbmsHsnVfH7dPYxSz65IaQ5uEjjC15KO0yn8n0
KOaoXbfgm6RJ8OFj9Qs+oiJspySjivpKOe2YUanVuEauny8/JoNyBEtZR/8ONHG8DzPG4gb1nEW4
0LQO2QOBP/V63w3YoEUtblkYuGyLOUTNquwzxogbYysT4+ZdAav8m4dE/53ON2i4nNorShfM1PJ4
avFegMdjh3sfHwSHqFuHJaJrwNMj0S+kXg3z7EQZK83CpoJrdN/bKDiPurnSVJZaYzMsGM/+mtes
/2manVvukNiK+snxIbVfaNgccTBmtxf3YdrbfdxPXvBpm1xiJMPZKy7QL/WEzqC2xaXC/eYn6e7I
Tzd0sDkMzrkbWWuMrj5AVevm31O/ZN25g5hsIjCym2/FtgTZP9JL8+qdixh7oRXzqgpiKB7hCVJR
Lz3aWd/R3EyV/NxD5EwPmrlJGq8oAZ8mG7B759gQHE4rqrhmV2abR7wQe6BLKqcfxwRacosmmfQd
5wR5DLlmJiZTvGfjGvYH3EiwBfdnQPS4hgbxMyfHr06y+cpFATxyrGibaqWel1JanzGBksvTqEsU
+G1tio9FPk0ZSW2B4SWrz8nypVxTPQoc+zMvvLOyzflFMc56CMgEGmK/2pp321Z4zw12DVVydQR8
NrVaqmdrrk1koo6/jFGdwUo6tVlhE8WaGfVgxIHTaiFYAXM5J0igQvkdDt34PVTe9g1RrPnLLBrG
7XM+hf03NRIeGJnDGBzCq6A1qewURkEqdIq/BMnIkFHglZEZuc38D51QZQPU/cwpAGpH831dLZjO
qEW5F202gpp7mdw+GdH/ynM/LPYWOzAVk2AbbdhCPiYTMSfx9LiMvdwee3PYmq/GOBgLDhwmG610
Z7jJ7IehuxCDl047s/eJHiJXwTuNFoKou9BovCmyl0Z/Z1LTwWc2QtpVuBjhWUzOMuw2JDXuPpWd
y9xM4AMLl2FLv4wF6GTcW/g2REKF7ZfZWTs8zws9fFnDjk2bYp772S6y8Gs5zY5z71u0XgBn7nRn
DGTeAzUZV13TODVHYTr4cUU1A7K7brOK6oC7UVlCYTA6C187ZCTxLFRXvhe5XJ27ljs8P1m4Apx6
lx7hXVeYqrMiRmbwxvwsKO5Dp5rWO1Tl1p2xVSDaEt8Ob4cl3vwpJNInT6axoZhPR5JKOJFb+yua
gR7Zf1iOzQG0qvSTYHVzM84XWH5ImkYDU/N1ELWJcGyW7Yew4Xr77BS1JZ+6afTHuyEYxBoz3uqa
x55zxzi2eK/8TkdXbOiwegvXBdUIZ0lsrUAAYEphQwCNqg++hJkVfu6Nq04XLKnxaezpkpKV1cag
I0PdcsKWINBAJo69JNd5RYtHy4Rn0+NK39Q+jKU36zOEJHTtcXN1WSujtpCj+orsuStOuFxg9h+E
VXUB/V3uGjOvzfdzuDhg744UUdFbxpSsnoKvtZlzf7IF0GDS42HWnLp5VmWspa3DxEX/8WHJhvDZ
ASF1jkO7+vnntDVL/ZSNg/mVA6T9QVy0cb8VhV3f5Wj5hy8MaUO9w3mDw8j4o2kOOmbWHz07Ff3d
hDfnoQdQLnYmbEjxHZm7wUDE6ltmSal5MqZGzIjfvRaVBCpuywUCxvIIop5fbN0BZs/WsZMXp1KX
zVoz/2FTUg+/Jy/3f+d127b7YOkcdTQ3pX6tY4ZRfNt1oGJs8tIYSIEkjjFRzsZ/x90DWghd5/Bj
UgX+tV5QO79DWK8p1gRLLnAEg+WYLF7mip9dTirJJdzCPtWRQGtSf0571inxHRb+84yULCeqllR+
XmpXBses2IYsDupmPgq+YXBC/ex+quE8l7garKZYz1KM+dl318XdkU1p2MfV8Hsn1vDX6zNDGP0d
X1G8B0vXMI1z3nt1dnYmH8vfMCsc/0IjYR4KRBb1voUVaD6bixlisUGXRhZBS1AyxWMrf2ScExkU
194BUvcRT8WLVLZ3QH7hYETL5/TiZYQTAwSsjEPrLK4fSUSUzQMnVAZOlmXtLp+VnE+NsWJrjoBy
VF7SCcPsDplD6qhhl236i9bRSfeNtLnwe4b/e5HBBUysQlr5wd+WlcC6gMnnLkOvX0azyLr1Xq5t
EcaGzoaJHJA6mxJPKffzEuo1i5kcem0ECdQvd7oN6x89Hs9iX4ezsg6qqP194OQzZUzQplRoYR8e
FtsIIWKu/vjDL9EvYMmQmdM/fuvn4tQqsqOPQJOZupvh25TwQTZhqchrtvK+kl3tnuANFkmdXrUo
xrbYA8MQ6a1M8fzRpfXsbPyyvWFtmFxWHiS/yfCLbzRvNbVurpfHCu7kGLsodaakkMEcPEDDGPNH
jFHK6cM6GxJ3aDLsdhNaiPBgqNGXMsEIZK0gwOKn7JJ0EOJcraI5E/5Tqsgbvmd07uv3danKT10F
6eu4hAOGTlQYVp9ou1u/GC2R1F3UeXVjxTNwc3c0RnP2k6GoXWMHhNLHLXz7Lpmlu8y01LDK8PGT
CjJ83eeG/onJCJ0oYJft7FjctX8IrGY9bZMlR5o2u/G+VZVTDbu0L3XFSQVomCyWP3rHHs72OUPl
lMUIeMf7wvZG78HvpiLFBGnp3e7c0gA6O89oQxwwqMtodo1SbPutduwtMq8uDfedO3TDHM+pgQl+
S3HcXCDPtyVrtja8kz+5BCRZ3mrId33O8qR4dHrDT/qg6DmZwVHWyDCG8eMySLdKRBtITI98xtA7
e5HTo7eVxvpTb0YLJNyU+tSb1WDD2UMfjNoYYv4Y29wE1lMX6vHdZmZTdTEwkoGuPo4ho9GoQOtm
XrZG5N88gKfhlE7hyrmVytZ6D9seXxcI5NSeIUcX3GWYUfkcZQxu4T20veWdapzP7T036tQkQRnW
TaIQb2eJzHR99FKIt/e5Obs/LMBGPFhU6OcHA5r0sbDDBeXpUFXYsTBHNS96I/A2hsGIqSYTFdHs
m4J6LV7yNP3IozHzUUSDtcxPB08fWES9u8+7cjHjdAzt6nGtR9RkCNQb5G1d3oNMLHP4ACmLcsnJ
cyk+NVttskKwEaju8nRY8+elmkbwbdPtjl5WF+YO5wUaPIGZoRO3FU75Cakbps6j1rdgX0duD9eS
k6wPZTxjBNJQiqhK/wgMCpKoVoG77LIwrBFniMztIjxTxvVEPWKp4xb04mnr4UlEHtGTaWQ1jcLt
l44+ZCmM0trht+XGbgWL6F6GOFrteMt1cMpNBHeR6jbvY+NZVJ8t6TwZIpRmxE1Mee5FTGqxI3xd
l4LDCrWproMt/+iQvLIPqfIzqHg6HD75KcmEdxD9i49wMP11V69idRDx4YfiRlY3le1uKWS9xPMw
DfVxRPrnRlQZfgBmKvDJwUItVUs0YtiWx+lSKS9uCs/9mm5rWkNN34xg10+KytldJRhlNKuNFLCG
e0PEecUZ0TIscevqshQQv+8N7/84O7PlOLFti34REfTNK2SvxkrJkpsXwlbZtJseNvD1d6DzYpEO
Zfg+nDoVjihDbmA3a805po6MVMdVfMCX7eJyde2ZfS6C047idzyqPDcBO3YYmvCr7fZj7tvIUTdz
zqnQp0rq1EElx8I5RTF1o202DsP3qTfR3w+GPrZbdiAho09BzH6JWyyOoF7kkJ1Y0t2tYoywcTWa
Ir8aZhBiDFlGuua1y8r0Wy1Uc3wRednfQzC2qZ7KxAAh6NXTndNSK9pL4HXfY2MeppMqXBeLv1Jm
3bkNm+4kzEYrN7EEoHbIOl2nOQcndwO6vE5OonSiUqVGCwBoP8x4fKH6TyULmZH0OQoYyCvuZ2i/
Q3OSnL9+1HOk/a4Su84RNJuNuTd6nu3IQia23mjhpCt6QwEFVBlJXcc+QpaxBNqFx9XX26on6FOM
dC0p8as7mnj5fCqcYex2zlxWSwTmYMnAzOvyeRJ1b+L/pio/bYlDYiZVrdn8Ap4qx08yINzYagkW
vE1N9TjoVTRuX0iFmb2dIBDBftJ1qbTPtYJLGnaRAL4XzcBdUR8kruObCZaAQB8nbf4etiSZ3bMI
y27DzE1w2oD+i5OvpS6yl0wByDJCSEK57JK4e0JrP2bg8ZjFogBBn93vMxpXrZ+mJrikGVgnQLFa
ZKK4l2AFJZtEG2g7Bx0Vk3aEVequz5r2HClDm+5tdDXw0VidTtLOK8BCuZj4aJHm1vtZowS2I09E
re4yPp4fTcJEAV0HMfgurVHapH5XJ1myDQ3UFveeXXfOCwut5jxHicZ23yfKuvmhhVabPtSjN2q3
xKmzBKCAree7sc81byenSahbNN3eT2ZW1rECTm3l19QSOKTVk2LCU6u1eZv3Sp3sxjRSv8CWNdWg
6eNE4UiGTcM3Jxn9sqO0UznH2Qowc1QDoVJcacVcFM2o19EZQjfB+REG3qqqPnqDBzpe6w9l1zYb
R1rlvHOzNuFr7cC6XynSXVQkUUHiylis/4t+ek0vaFh3CZ2RyVGYY7wZMzvdeqLTd0CrfzYVffeP
a7xvGqB3JUGu5y3ZF7T8YZOuQ0174cneK2b70GDFZMvQ11PU94FZJILnl2qmDBzCHOdPdjJVpyZT
Kvs2h4ZRPdSiQQBTz1r0nY6MnmwaoSiAMDsDO1Xq0WfY6HZqfXM5k/2A1kFEzpTPVnG0ZZl+LtJU
y7ZMZJ53SNxCP8uJacrPCn0sb4vGs+XBS3IRP3uUmqx4V3ThRGWN0qAZvibwvLQfceNhrEEBWHaz
DGq17/JXTuLOJCjRUQ7bCJaseJNjbcnxAidhR71G9K96WOvJjarMXr6DNONEXzL0J0TLl1m1qYGK
RUdYbUMdGOZk0Vug4q/fSjrC22LZ3gVNbQx2ABZuKGvMPwbHHguCvnkqJsoU+KSYtD87qZeVvz5+
WOv+jovNmMqx53qIMYnCW97UPxpKliGISDFN51jgXNhgJJ9eqymK93Zbi7uKSuPkV2jUDxn64CuX
vvgIuDT1YkJ9Eb7iRly1I2dq8m1i5fZR4YedOoh52wQI45NT1sPrx79yrYNe2I9Lrw/xPcXXpaH0
/mcSwhX3oZXa5wI/qsZGcvbaDNQK0mg0PxYsvL1UoiE6cuAcatYnfeoHmtth/lNZ0NRbCJDgY0KJ
Q3PYCnNuZxQ7BenlwWBWkb2x07SuUt8lakzX9lfufqWf4e6Xzwj1KpJZogfW2rdpYOZ2zNk+t54t
Hmg/eimQMdMTnFnju7m0xXelnyN/Zka1D1VR5o+iquTXiiyn9op8aNVqWO6FW6Af59JtoPu/emr9
pFoIvMz4sYhYuf2IGlwQ56P2XTax8xSPo7MFn5BfoTavpjCuSvUIDwiFn4WaeJG8nXYY7uUwnF1Z
hP+FfSw+h4o7zz9xx7TlJh9MOd3+86hzTbSrxIqQ/XRhICoEFGzQfep54tl4x2qMp+KmMsvCFX4R
5os3wxCZvQ/bSJQtewdWvm8KSoOZGg6n1y3lDJU15ePbWjXNl5GwNYInMA3TCEbG9f5NrmYzzMeh
Hc9qNm87J59sSoPOUeoUzQKOU8UpHM0Ou1sSF8YhBljeXGlwreV1yEDoTuBvdxcVlcfC8v4WMjx7
HaGc2rmoyelkszsk9r6p0CR9NWSoPiw1mIJGwsC5rY2nNn4OM1WKU0FykIoGKEZX4xMEY4lNhO5E
vca2fYPX/rEAcYPwsOFuLTm6dBrX+r+mbGjxqZ0NiJgVPz3Zve2xEIg6riZ2wqpQbom1HMYjDD4S
QH2tnx0qrI3t2WfVld6wa8ADA6QEem5iFS+MvHjSCyNqb3BuFUdSPKX83eAHoJZbK2ABAe1L0S6C
R8nGt+9TpAHAm/VwDDSz6Z7EKOIOxO9UJS6rR8WpcIM3VDtoYrLkbtQmT3wKEUPTUfCiNPP7yh2m
s7uc0Spf6eJui68ults0jyzlVIYEMAZ9P8vPaEITY5sPXcg5GIwV7T56a7p5rjJqHpOfK6m0H4p2
nKxNMdWApOw4rPqDTrdsT6VUVR65q/zrIt5zfckDzQMrlwm6JzWbxIl+wv2s4GN7CEs2iNfE2mtR
yvKsNKK5TBrRHuvdWo5YKSUQe7PT6LrL4bYg6h14zzTR008rTQSFmWJzzfIskbuIOXyjj7IGuRsv
uE3Vmz5//HWtlkPuBmmgiRGdxEaCNtekm66U2LlLs37s5vCTbMf44AH3C2Tecp4qwuy3izP1oA24
uP8fF4anpSHJ5Atf008UaVY61abmcfTM+KCmKaW5AgI+fyweUndSqMAr/GFjZ+Lw8aXXZITlRzO5
Qhzx3lyk6/1aTFc2UccpfqykE3ubli25B6KPOIvA7ewssLswNz4ng+agVq6SR4k5+UvupeLKxHI5
+CQBcDP6m9aMFfv9vKJQ3WhS9D+PvcObboaa/naOoHY9NXvVrMnnVe04yLF3v1wZgjeR4vspY3nc
KBkZCtxZa9KNmgDMb7w2f5QLzI4+hVHTbR4LCrM51b0lJKDErSD82SOA1Y89s5ifxtECHtJNNFjj
TaKMqbyVyqDbB+x1MjzrTDrj7xHG+JT+4nTiyTsOfTWw0VTIeN9R/y8DypohQuWqj2t09Jk++XY1
jpiW50bTz01WNDeljEo6Ai3fwrYbEvVOuKk+BUJVR+IBYfCyQ6bfWtFXCIfmLiRMMtsBICuHHZQg
hb5KWFOf+cz2qHywyVr+HjIPhWerrGt7P45aW2wJKOHYWS+KmH3r4N8NkPl3i06iV53XuSP3KIgw
8IV0DqycT7RrJP8tBnz7gWqmuC1S5ID7SXh4j0td0XuGigHrTg19D2dTwf/qN86ALy8QrU7pxoLP
WT+R+5K2D0XoduJGjhbRk4tSDOBpaXE+Lkh5FwnA1lGM2c5psPiTb+SUvkPZ6UsGdxikSpvO4zfL
Ftb3hU7jbm3Ztw9QsQt732PxSSGRohEIYjnIZkdOijy4olDkizRp4mZYgUCd20aj3ErJRst3K44N
W3TKGeg9ieWn0QNPa830v0YCPt0MGb3+Yh9NtVl/d7FJ2w9Lytb8QD6IghS+jK02DibPodLHvsQI
2EsZc32oZaHepcyDaY3UdG5MDjc9i8zsTHxYY1kZ3bfG1iR8CNPOQfYADfhFSpv7UGAqf9FLuAm+
DmO42ERFWXkbXcAlVodczynh4MoFGY5AF/wBpMbAi2OwwgStuSeqJOG0t6Rbfqd9j3lZunP6BUhK
7m0mZSFt27lRUOebI72Z9kgs1fRraWB/3tNeqSbqczXYewStrRekHJxCrESSRtTWonyUHydjzNUj
ZePhZ52LKNsgzC+rialrcJ9bMCrGbY/20CGQLVZqWgXd4IgD3QAdSYhtDjeIfB3zqZtgKvjqBIYq
2ZikvU+feBFy8aPV2Wzch6NeyqNCndzyLQXtxt7pQTqQByAzcQMzp7M+k9kUDbdzrVqtP4yx/jrP
U8bHJStPvZG6cK0Mc2tCUSeMB5FvRyTEe+FIU/usALyeo52dxOTde2D59d2ytWBfgxfgmZB4F32t
Zle4CdrQKnep21JquxeoUipla8VTYwRzmrXngdp0/qDP/WT5fSaU8IqYaa0stZBKLieBRfXI7ttc
62JRSmkq9mT1UdAFR8+c5h4AS5SAvygrJGe25RRuoEy0+xS70+e+ivOcUqDqPAMjFH6nCuvK7Hk5
b+PLRlDKzMjdobB6P28LV23RuBrWmbdtpn/euyPCA9/mC6LNRlNpH4eTGO4xPBAWtmkp9cT/voZR
BAcxskiRlojDlXHObmnX2EBsHotRZQfR5FH2qaUgcjRFHT4Zg2oeLGNKDnY3O+fRI41J6RLlykFt
daJlIeWrIePdwKmEXHotaB1R0OSeVorH3BIahbUiqbLoNDfNFD5jWrWdKwvm6lT0dr1FIbnE9gKd
WO9zc3oUtYm8/xGXTnwuNSf+Be8EfyBZIZ/UFhf0lcPHX3ZrvChsqMG5MM+7+mqJHioC0GoETI+t
ExXFQSlGBALA0imu1WXpbHDPuO49HIGXglbOHoppS6QEx6e7hsLlFXfz5XvHJ7B4J3Ds6sub9/69
qygXexWYlUdJfvH3tqvqW74JK5AgfW8ycIFjIODt+HJU+iv7xOWvfr9dQDBM0KTFuRtV4cXIOyyg
+ViXjxSPU3ojhroZpdX/GB0X0yaxzVtBY+7x413KXy6q4WYkQsJaaHTeqlZD9g6MdjvpHkHS6xvi
Kdwtsgj1dlLL+LnssVdUuF6u/NKLQWa9XQBVno4Kl7je1ccNahG2OkX7xywHGyqIMv/spm756jkt
yMWSpVy7mZeEiqLzmmspIX+5OMJUtJS4pAwml9UTJkGpBG47pE/CSXNySlurPihw/fdahXzU8ZIS
8i+lDtj49LGufF2rk/Yy0dKOYVphTQb6+ObV/aM0lqWYHAT+tCfTiuWuVVSeLHsNEhbzOihAMBwK
JTM+GUZpnpQk1Z7+9Wmz+FHrWQ78jP86gyuvdHRkolTOrhaO6S63hni6TdImNTcmgVwbGKUDD6Aq
vWsH/MtpxTI0stY0KoO0NdagilyrFfQdiG/wiUcPVZKyEVJkidtkTKpdz4FWvTLUa8ozMxkZK5w/
8Hfyml0sIbTP2TC2pXnOEtozqJJKg7KS7cbDIWJzpe3bycp3M458Y9fVZqGwhIex131hvVGq28ql
j7iPuqhEVWLmRnpPsYh9WUgb7Yk7J9yI5UvMqCvLyfD+mxwsuJmfTWNSBlpIPnvr90nDdn7zjw8R
iT7l/aUOYfPhri0GeSacWslJ30yzJH80yDE64EmbQ9JeTOuQZkN4O8zNtajkiweoa1A0+QduWdoM
6wMdivk6hCVnPtYhoI2baTDEbVgLMmbK2ssOslH6149/58XKp9PKWHYeEDxZ/9ap17HCZNSP0fTY
j4r43NZQx5xES/dxzo7+40tdzIJsYjXeFkQTOi6IdUR6FMVki0gveqriqvlSSv2bTFz7puBgL/w+
7OkAKFX6r8dzLkqOJMdTHMA4IlYlrwZMJhECdfiYtEZ0wzkRE5SGTGmUoXVv4wu+qQu2mnSRpuFK
6fNyaLmyDTKFLxI31Fs17o9paKZ5MWZ5Hz+VVGUOZK8RkaENTfQpbAgFvbLAG+pfLoegeymxYpzF
6W28X1TxtJmc2xLnkR1V3ZzhD8uaaX7OhCQMUZjtL9UhVxdMhavGBBJpgoIj2/7UxxAyEoCy7B7i
RTmkEeeEeeQ/t66zZNcmiXhA0SHCnQFOGQe7kibkflBfik81zS8j92ledVg2+i5uAd7GmGI7xxqS
JjBJazpKiVP0gROA1r9qyJzy+8zCQ8TJLjO18VO3AGT9TiGL8tBLdOM+/oP6pRKJeK7TPM6JGEjs
pUg+RPM26tX6VWOvjDffTlFmTWlrDPi1i+y+bVCmbdjMqzC546L55bYmDaCpb6vuzupa5VtqmUN/
j8ahfcHop3x1kZK+5rNmpFui2OYH2xKhGURDbHW3KqLrRxPk1Cs5Ihx4RYPwLhsmDyHGOOIiT3Qd
HlNO1+VOGnqCkEHNp/TUibR87EMECceiaGdrg0+lDyoPUOMpmsqh8PsOFXOA2VeKrWqPc3Rwpgmh
3eJUf0GurXh7OE3Vb5m66H3tnDTJfe4iwngqqBYovxp9qMsH/F3php1yOe4sLy3Vm5ACyy3WkxyZ
5Kx0v/kfiTbsm+WrZw/S2JpdnxQ+5ZrhWZF00L6UTVWcmpaVFC9JZ9DHQQKbbqZY678ZLCLllkg3
Ynsp3bXDYplqDb8iiIWzAH9uA61qLNJD9AwM2P2EGAb+qDrp3oPLCW3cuWo5Nbcm9ZLkmRawqDch
J8wxaLXIyA/jyCbUR5cyOIFllhbaxEJoAbXGsvT7sk/NvZUI0d/VE/WagC62NrwgwMzCk4tFSB+2
sx4mM+5TVAXVd6GDtEaeEhUvgOfCbDNFQ78fJjcGElguVGJDzxsIzeyxY5+N92T4se5xKFaIGhk3
SVm6X1HYe/Zr3RA/skGA3j3XkemlQaenTor8w8ZbNnXoRW6FC7vrSDxP8qOPDMXeoUdWKB8MRk+z
cahk+hpxgvsSGX39XeQ4xH0kdsUOlrln3adJ5N7h9XCKLSrE0PlK4busNhTtUI3MekVwncP7H/sJ
WWsJ2KHe+o/Jv2vPvSXH+17BFbwh/YF2Qc/k1vvC7uiHJaWhfcU+26kPWTfbtACdxLYf3ZByP8h2
QZWrGTz1wC6UWYQ6RCbr3k+7uMaUkSV18gl61jjuvC6OnOdyGJE++2TzxtLnVic13diC5lFgxUph
7EZYpKAYW7sfDlXCy8Z3k4kRumLLHYFYNqy7NG66r00h+9cZdvx/ucbLHWCON8fbdvDa70VYjslt
EQ5peRxRyxDPPNk2Col0dI5ZKyxxVMdQGVj+i+Sr1QMD+S9sXHiedd5jptX7VH+tUbqEh6yid+3D
L0APJjFzJRstpiN4JB0jR0qdS2GeCemp7CAzGtm9hu2EBGbo6mh+Snsr1w5FPXXs0SxbyfZ1Ngrk
QF1FwBLvI7FILqvFAS3fSGOxbBD4iXjIdmmVJFWgEpwzbDSOHCNzgxPFG3XAH3BU4j6NTo4TFiYj
qKeT76ZCD6ka5om26cIGW+k8OlO6SUsrSXbsj2yKk2ZefcWJBfSgt0JZ9j4xQcb8bebvn7YYbOiA
L7iN584I+/5uCCnhBUJzi4ZoAhvVhRnp9osMa7LhQrNp7vAkTAjs6olAoBujilHqod3ErG8qGsSw
0bKqbYq5Pg8yk1DSgOyR1H707L5mYvZSGErBWNNIRoSXEdlRkAC45S/Q671NKOavbErkrzmtimfc
Rm1/GDwe0H2IAmokWUnFNqcmJWL3YpHkV0iSrHsSsZyBvVST6yjuKyM+TZ2qwBWNu3xEAzhWpb5X
yJVzz3E1Nr9LPEqwQvJS+aWgOB/INvKselsbIWaPj7cpl1V1DsmwSiw2lm8H9dWWwSlt3SSpK3yy
Smz3FDJt1F6FRxcRgSj4xJ0ssSiAJHM+mxRZY183ZPkJh5x5LfL2smS03AqKDPZmVM/UdVfDsarO
qNMhfDKLXqJiNot7160rcisLYm+0vEh2ulYoGxmp4bdcD/Mg0Rrjezz12mPlzkSOXhkbfX18ptXD
6cp1bN4vF5DR+03GhNvPdSHufNbI0rxVqch9w7kWk6SJ1i0m3bxNNjVtbbbo+jydokhjjcq8Ofxi
6ZX6swMgsP/4li53lSadXh7U0lvl6Ge+vyMTW0oC8cF4pBEf3baxlVYbBArFw2hN7SPq0wyBYNnL
KyNxuVPnshCgUcxQxuGs9/6yc9MKvY2k8Shjj73THMc75nT3PstncW/b5dO//0oOI9SBXcpTF8cs
JGxTYeitgSrVbr8jv4aSmEY9oAJBnbe3ivZQ12r+r3Ua2uc21C2Kc7hMOVe+/5FlBXk7HeL8yeo5
D/iRVxOuXYrhE+CKjjjbqcK5RWOLPL/WvZZqf3mKB/6pE8W0gM9d743K+Mf2ORG845YY3MdeVqSb
kcZA1IiOiacxrLjd9JmZHNqZgiVOeN4vKUP9WtXsL7cA8hDxLaeyBWG0etvp1jfjgLfqCQuS4k8y
m6hJaQvCK6q9iu403sNIlc7XwlO8gUhfa7iC47p8zdylSOUi/oKIxb73/ROghqMOWe20T5wzjD39
PInAvdXME66b4rHVm+L54xdtHXPEF8QV7SWICn0PHIfVM3eqCveOPdS40uJ4PLayQH1bk4EOdwsB
Qe5bVWv/jjIv+UR7QVHIZWUvohVqQ9u9hwewJXk8s4I8YR3dWrUpfmlO09B5A/4LnM3riHtIk0be
QhcR3pXJ+3I2AMK2HJ4hRdr8y+oQFKGnrUB5N08CyFnFbr338PJprq/YKuYCE7rJhukCDdjHw3b5
przxIqA2olWiGb66rteoCgPXVU8GUascbLymFPuud8lnmyF8sN/soIUEyTDJrzLra3S9MySZK3dx
+bZQONCXIA6+VnCdq7tAoZflwA3Kp7nVtJ8AcWLSE2IYHH1cKghOZ/X48c++uCBEHsq3TBGA+Cxt
XWmr1TZVCLHRn7CgJXe1JGcS04t1ovlXn4zUHa5UZS6GGeIEImu0l1Tsl1X6/eeQhZ5XN1qc0/VR
GyTYjuL+QHAvv5vxjAQ8Hb5OVmscYE6qR+hVyM//7fdqLDU6+xP3f5c3Vp+jN+mhlfd5c0aJWsUn
kqGa/MGpCvB8hOjNFKsqi6S2jy+6fqe5KMO8yO0W8SmG//c/uogW+WXuug8Zidv/dR2n5n3Ln+p7
HRaq3NqjaPqdgXG1efr4yusqLtMvvQnUYrquL2rD1XCrfYNYTaFDgYDF+xl2wr6rylkzt6nuSW9r
4cD4ltuuYkL1RNR95eW66FnAr+ELdgAR8i8LPe79D0er18ADs6JzWdTjjxFh9XYqZlEFRptn3yCX
dXuPJIKzh5vNx0rWP1f9MPsuG/BrtauLTSH3QteAds3CtqG2qr+/F/SUZovKIT9rAKRPbqVhHIj0
9BDWDYhlLWpsv/e8COstO4N96M7Zy9DMoXH4+In85T7YfXIGBeXCsNCUeH8faaIZPdpy+zwNanFs
0E7fm9i/OQciTnoFBab9cMyxfTJQqv6iQBkRQ2pdWSMuXwubuhZZHGyQKc6tW3ZeRvgvGE7r3A+0
VQO7wDNBvJCpPjdqZ06b2ITJAb46KeDh606vbz8ehMsPgpqsYy4abFJ1gBi8H4MeV2I61up47vAx
nTNtFLvZ6XGQ4NvZ41NWjgzRtZVlGdg/G0caNCDgiQYKtTcQ6TIof2xHQsUyhkpE/bnt5t7DnVB4
lS+xYx2p7KT7j3/hel5dLsPYsveijbB8Au8vlqBUaCA6a2fSKBAR4/ilViHa8HcyquEuMsxrSJH1
xPp2QWQkaMUMGjZr0FsrRnzbFmIuc569wzjMxZ2Nm3a6R+oxHHmPsxe659aWGq7DFzbnsXvlof7t
JzOrs88C0YeearV2meUEz0it1fOs66Q8U/MapvuojzQszYmmHXN6k/mVlvzFi8wwWybpgIbBb+Zt
Wg0zmhbRZpN6tqI+IbC9m8GsZklvBqAPHOOWKpL4SkUwFIFZhvF/Hz/kv4z5spYwpVNsMdw17bTk
wC5ACRhnfCOe5ZNa13ypIP/usq4X3YHVK90XMVUqQnecICyAu3x8AxevtLGI5mjbgOmiJ+yt3jKa
DZU6Kbp+numYdRszqRTzmGHXx3oURknw8dXepNrvviBq1prKxKXzs2lxrHaWbVzo1JA871wAlyOQ
uh4sknq60pS39EC7ct+3GSHgIow7rIiJjSCztMCi/kTAYpAWEg2DcegLFGbg15Js1wPJyA1/MGME
U0FtVi0E8HZSK2drlbgE6C6mUFtSi0Na5fSuX+ktpHAxEXLvzzZa1jxgs4YOd2hjSuJJVSHlb0c3
sfD/L2eOzjO7T8kAieVKa+Ct9r8eC7b0Gm86GxrTWE1h7ZB0Jd0k+5xPIyWnoTyDvxtNkrHwCpV9
yGkixhN70ydVuW3HTu7Nyi5+wAedsJ9rwx7VqHrtppbnvbqpRaHMDoPW4dI3ef85xKYO3pMw+7NW
UOzeEwnQeLe9ooteC3KwVXsGHO8YesLa21YdKFEsw5aePKbYBa+FQF9M8gZMHA1BJcO0EGqWl/eP
+Ra9XdzMYzmfdb2Ic2LT43ADSZDIC0erLCxtVMfSLDQ2H7+lf7ssgaEe22j2PBcqeWLGHCjepXZ2
ykS1jord2KjUy5iqNUiZQbltkWLt2rrrrjSq/vIxsp4tUDWqEzTIlvnxj987NkQhoiVUzwjgst92
486buCFxA8GSp9ZXfuWbwmL1qBePD70pJAnMKavRZbEr4BMO6jns5uZbhDihD3o2+gWFvjzeIIGY
0xuE+3IT95Wjb8Fa0bDQirQ5aqiLb93GmYYHPGX2VxB9hu7XygIDx1+mbgCapdNWVnQjnnqk2WQ8
xE3ibErXqQ8JphmQMVlVgPeTSW4fyERYVO/a1OEJig3Sfq9s2v8yy1OrWhpjBLvh2VrN8hpcy74Z
RuNcpV60pbNrB7ZRq67fGEZ1oMScFz7MP+e3UsTm4ePXaY2qo+unoof93yAvW8jlffvjsZpo9bK2
DfWzhtW/pWrqZWEdYA0fmuOERNp4aodU7kcihAkBV6zizuMMlwMGsdSbKJ7daRtZnbQATSuWuEvb
QX7C8OfqV96Ivyy/LDJLsYMeLU2j1eSMVXcO8fxq52Zy1Be9CNM0yOCaBPi48mIDLiN5+nhoVi/8
IgCCQIVNgw0++Tvq6oq60ahm5kU2WKHce8GdCCETViBI7r6wnz++1urX/e9atGe4DAuts64lCS9E
nwv851gVZrWTfVJiMy+oCshe7u3J66+8cqtZ5H/Xw5lFqc6CLrX+mOECY0OYNOtY0CsyfFmn7Y1L
OS3QWpXY0ClMswBz1rX8wsufucDZYK/YyG4Y1tUc0hcNLDpcJEcnieOvg9ag5Zt71NBGqwaA1LUr
L412cUEEAyzqaOYYUzrs5vu3mwgsq2MnXpzGZigtFtgOOpM2O+qecnD/SN92vkstVCcR8N6byerF
jm5XeVArYCpDLLN9JqP4RqrWeJv2mjR8T3jXajMXN0khiBkdgMHyQFRzdYxUNBN8Ln3k41RG2vxZ
j1ONCUiov+TYzP19PmX6la3O5avNmZ3hYCtLuRzn0/thwWsLIdTKk2MGg+aerYfW7Fjk1O9K0iXl
9uN3ezW98a4tF0NoxLut8v+rXZwoyw7x3pQcdYXkC3DYoOZJJ4U7E2YQdKOm2hYtSk8fhNC1eshf
fqjJDhoXCKIVTg2r528l0g0FzTPssGPoL1y9U6RVxh0olWtOwOWv+mPFWn7mUtZy2a+zY8Vp8H5M
89Ca4fs29gHyrMQdXKakQetLc/bj4fzLddxFP4WCAjWqY61+kua1GALLBO4LnXbzy6AO0jqJxlT7
a4awy0lCx9FKH4/zjsFWZ1VSSBKdbGFC1Q6cPcJP5AbJRxVbVeyLopqxeOe0Kj055OePf+DlM9Mh
PuPy5cDjLdd9P5Dwk2P6fZzyHIGsa+dMrGG7wQjbu0Eh0OTx36+GEJANBQcdhnT1dhJUIkovDRXq
Y27a3U1qTdiCSTrX/ST67/96LV4PTjJs2+hbXBznnNqqczrg3lF2avsqRxFu+7mZOTo7k/rwr9di
jmUIOa+gK6Li+34UAcoqbuTI+OTiTi39YbQIFyS7rtl0GMD+fQrjI0ct7LydFtF0vr/aEqxi49gI
j1XumYfcm9oHNZ3qDZUId6Pror2yGb2cMjkSU+diw0QN0FlL1TXkQuPcz6xftfWSuFA71EZrT3zl
MsAhM+w/HszVSfhtuVzWZWRh8KYZ0Pc/L+uw8yr4U5kvFcSis236yoI6NHpQB6GqgDYV3byJei/f
h54hdh9ffl1ofLs+1U2ujUKXLclqvhY22Q5KB2aEnnn8LXbr/CZCjv5NFab4hjO4O1ilp2eExhfu
Lai6aR8iOTuJ2VSv3MrlnIDf/62gzsxgU2Z7PxLenJg2XE7jOOQmUgKZ6BtsZQiHwyKkRBBG+YPS
6+1wZdK7nBO4LEceem3sHay1IHthdi2vscn7NSR7Laqto9uimKHIbF+Zfv72CxdYypKpRc/AXP3C
FIpQO3TCPE51o/5usXF/CVOKfOiKoJ74tqPNd3QPynHz8UMG48rYvV9ByG7448rLnf2xFRelhhGl
hUvN7C9BdAKYO1aNDUdWE6QW+CPIP883w66x7stS0K6Ggtge685wuqNaDGNIll4C0mkcdAnswEAJ
1mC+wZtHJKE+535bpAJgiNU1j+AOyx9uZZnfotQx5MZQJ/UzH+/Y4pOKJoW40EhqxySykMapBsy4
7TyEov6ig0qfbqVQGvdhwECWb7H2VdbBnOqi2UwEyetfF9/fEJhYr8zTrJdOvkOspSI7aqp5eGl5
wMYTn5MGhEqQswnqkLhxQGB5+FyaxdI4KBCjbEsodS9FqSkRUqAEwotRFFD8+cH3GIO16sEMbeeo
pCPAGRR4OUHkg1k/5Uy+PxxdOE+dGaJj44tWkKZGxm9M6+VP1RpaJSBEE8yNYqKvhsJKMobfIfM4
cptmB7Woz+ot8QxJf4r6lhDrWej2vWsL1t0GZ+0nJ1GjxyX6+lvBYgE2guHzHVxLpxShWgygDyxz
QG6BK541rcgGX2bS/EqcSRNDP9TmehtNYWfs3b4Yb3oxKq8Njgt9K5Xa0jZIk0Dr8N/1N5Ur3DtJ
vcPzjaHMq5vEmTw4PnFmDHfO4NW1n7YE0965YQW5hL2cEj5UdqzbdzEGXcxy5Cg+9XUDfFMMWXzX
0CZufBU32msWWXSlCiSH0CIi5TV1NKJcXd3Iv0V56mLvkU1DyVPJKxKXrFzk+QOsWlP5mRn1fGpF
5Ho/pQfdaocpqhabYYB6F8i6Gr2TUrXqLV4jymTtNNUCDNKIq86zJq3+VDhkzfpCr3Jzp0HnPXWN
qpV7K8YE8ynCy2wFQz3UpNjEQ5TtJWFGY5C4UaK+Vhpw9TtQAFAPaypX9u/WS6I4sOb/o+y8dtxG
tij6RQSYwyup0JI6Se12mBfCoV3MsRi//i76vlhSowUPBvMyhimSxQrn7L12n3RPZS4NRJgA9X5X
dIWyrZMDvnZaknKgL8lWs55CC8osxqW5xPkHrnvF/jvsPqtZA/EmMHEk3ksOL22Hk1CrB7Icp1F5
y2tvPppuI+fvHSLBqVjnYZf/4FicyG/6FCrfK0igbVBbDSJavwrJYyeJl/JF5tOM0+nEl01XSlKb
I1W81JHhFKtUge93cKaipNea2uoE09OJUwCrMxBcX43SVHnha+ybU6aX/X7AZ0qQW9Q2zs9U6oqz
KebeaTZQwDCL+pzeoi9poogIBToiOZ/BbP1UkR7Ud5kcAICX0HJ8BEr6i7T72QA1i6UxaTrN2dut
UoFti6fsranj2ly5fVUraxo1dc9vazP5heyDQe7R0OR3TiojDkuTVboHscCu7opZ82bUkSa+8ooM
rOmQdbXZ/nJi6Om/esWsqucorSKioQlj7Ks7V1IGDcy8a3YFIZP1tpj6YfIJRSGRT/EG5HxkjljV
PZFcZvaUDiOQxdYwpl+k63jjKoupHpNTMQHZgRXkVGuerN4+EyJquisttrQvTTMUz7Gl2O5GNGg+
/UlHx0YlKcXxDGqjeyls+jRkZGB28KOq7cQDBdZRAYwiyVjQgEDrbwz/yD2kQnUeXFGSF233gAR3
KNLEaxHNmk3OjeAPeMaA2t+xBb7PkqGyIdgr2zcmdTmfWrJ+yJXMIAyhkFketK3SpOss7Eb0rLJW
P3v5rDSrgcRl0OUx7CE/c+J85xqUgVaSgPXap/lBUBR1ZN3cAmJzzfu6FvZ/RT66TxwAkPi1Zteh
BMkAza6dnufwoxmSEdNr1Yk+GMEuEwhDhgXJbvYYGn7j1K3YVFYDCLdMmngIBKm9lMuiIXlT0GD8
HnCA/hhtNfpkNwbss2V/W/qV5o2/+i5h9gG2NR0SKaLTbJe25ffewMSRRZH3WVF6I9vpkZrUW/g2
8y5hmFa+FpbhlxH0EmINt4v/G1NHfXBqtMMrZa66h0hPXRFEaAL7tdsp487z2vJrpuDw9odJrxzf
lYr8LBAG/aYE2ZLhYbd1vQ6xAVImHJ34V2oq6LSb0im9pQKfMQmRVadE26o3wQBWkGa3dEuzaSWb
XtEIK1d5SXMr0ydUJW5MBU6fjjo9nQh5ttVlT16Ujp+lIbJjEqPqhaZg1+WTmUBpOBqm4k2LWlGE
7Q7WsPgtpwVB3BhpnR6zcbYOkxxoTCnKVPxXhXL8pka1lW5U4EH6BtFZcx8hmHBo2KFMbKfU1vyh
s2tOWU1jiS2wCfveKTRF952xLD5lrVDeKFRo9W5EPg1QqMbR5Jsk47Hx1twsQOpu54FBGG22qUtg
Wn4IfHEMhpCEsTuj5+H6aRwPDwCGTJMFx8wf4IuhGwwrFXJNbXl7YM7CAo9qJvmuCeuh3RnsNeWa
6munYtv1FOqiSZemQZa09b0R91kTpIvTFbEy1dXAanVP8zGWWcODRfbr08C2vl4latFirGpzsHYo
2OL7zBMeamwwEMa92YH3TJpQY4lzoxjO2pBL0Jex0Z7c3HT6BcCYJesRbstbh7zsmzTgIK3RHsg7
9tDwAz2C+mycuFZ6zGOQFDDc1Kz3NSVFC255vKxtPPTdCbgl8d0ULbSnqSSNkVRvNtVeqjvzU5GZ
7gBnrAfpr1G0KvyxZQvDilOUxMIgrlZ8M9WkwzTkaT8dMy4GIvkG+SAVt/muILtK7w11aN+0nPOk
j5e+zV/UPEsE77QAaAwbqA20Ie/fEkUb0x3kZ62403HCiwN/wvCCCsG247d61D25Y5wmBzdqh18L
DA3Vp11b8rNWyhTGaduoXUAAi6Hd2VC5GzwQE1kUsanBLo1nV54shL4xNwiuaQWl3nX9OAybcIeO
vHqcusqu9lGTQkqVdLaNt5FSa7xFoIlMHUVyv/bKFs13aaf9W896IjelOy4GSDEK88FKB5sQDOGI
r57ZDo1f27WeoHJkewISFdqMr1OniHZjCUZkq6guKvIGn0R86LQJ6TFaqLC4y9IhWsMAtMJt5rTG
5ziq53INJ6KhQt9N7Ms8b55eCIQa6208so1c03uxOXSyT0Oor0CTvcs9Lz0psO+MjcA34gbV7LjP
idCgKUOV0R4qzyjFvsWKNvrGpJnpXZcK9y3yEIFTgmp6ewOFLwF7HOETYX0lx2uFdpu3DqK+kHuI
IzkQLVwoEUxzDVl7GXbaVoW3q67siQ3eikLRcj/TTAz6WNla/hCSFBVu6ypUVFTwYZzs0lDofIiD
Ng4+VQdCnYoptvEqgP4vTzZ+nWEfMehVMGN1+MmZI0jCOoD3jmgqr/xFGHN60kaLraCFTdbdDzoh
Ud2wADRThD8HNbN5Q2lImQXzu9pl69YTCjD1emQmsoqZLV1WJwV8YvrIdbNxOgb9yo7x2iyDGgqH
lgmxLkw3Ul/isXS0Z2/W0tbHFhLXvupJ+gBwrdPFEju6q3Fu0ye71MvmkOe6BKPIxAFtpJR8v22F
zuyTJTuvXblRxS9wICK/Fkj8jU9qpYUDOutC8gEgmQe61yglvVajhaTLQbTTsAiWlRyfABea6U63
4EGAhY/ziAk8qjZC9s0gfNRgZI8vADx22Y6OkN+HgtF+Kd1mBCpZu71YaX2WlBsCPB1vDSNTOaZe
mRv/uRF/s1/FehPi56ltZVVRHFWeZWVqbA2YufA/NBWXrTs9Lx8IqGnZpuSZcqpLcDkuxIL4YNWd
BG6iAKdT4FNoPmiDeAxSRRblvY50IN2ZZq+CgfVK3lypDRN2H0oPABCg4w4PZpuznaGskSjP7KzZ
elmiLpwX1GbKN+J0jPC/eaibR0msndwqLX2iG21W+7rCSMOdDDvaLEg7WOPPz6EDAt9aoTW8Qxfg
JPcGPgtjBRIiAsUOdImE2silJYWKsdb3Icj93q+GXr9LLaXRN2ReE1xjs0F4TUUE3kEwnzo+pZz4
F+U+HokNq/lebaKugVQU259MD5jlPcBL7SetjmKjT9EUPThWypOU2GMUKsVsiAJXg19+qpwk1g/6
OOTjPaSQFM2VmfUbFaFEEgCjLp5ceBzIUBX4pON/aVWZll/OrvkbTAuWBy2P3FeViuZ0X9aj9cWW
qKn8gvn8N2ArTmSeHSrxRkLuhm6gu1V84IOpJZv4xiVgJx0kCahl1rgQ9u3C3dYdA3MfY/yZd1ME
Pn6Dx3o+TPagFxtt0iJtHZGL8Dp5bhe9VgrEghXnM+rRZpeC/pwnGd4o/i01iotKwtIigy2mLl2P
yzwuxCRVL/DF7Ka5b7fVUHj1ShkVdQ+atYo5bidjv/64fHFd5WfQ0B529aVnRo3ofNBARMBzUg7W
jh6Kvoq7SGwHC6piFJvRXtemcds2aJ4AW+U3KrjvFGzohiMM0lWVlMDLzmCrjQSbjfSyPClddDki
+Q4otKdX6yG0qqnZELE35zfKNe/dL1J3rMUUwpbHfH6/hp6HYjlkE4MYucr3LPOMaNPrXhoMujOU
K85cIjC7IQXbOM3erazNdy8P4pB/4CUgAD+/PC6fWYIp4aaxCm4KJEsHd5yG53qQTgEbrQl/Cjzs
d/Bv3Hz78au+rlPRmqcXa9C2omWlX3Q6ipF6C6cge5dCN3P8pNY1GmgZOUG+hxw7gQTb5cGIugQO
Z28/AODM/rkeiOpTXwKRlrYZYKvz2y+73vDayLV2bVvqm3yqxa6MmvvUIb7i45u9rr06SJY9Z/Ha
uBj3neVN/FWVa52havVZtXcdhZ9+YxS0sfhyXU7XeQSN9x7eS5zCJG7Iy/HqNKmP+BVktCErwr0f
eq2/1by9yhzHX8HUzDugMYMS41J6YiMI0GaRoHuvamurN6z0vsnWYGtn3nwY3bBJ9hEF8mcnq2V2
6FS8cwezsM3pkM86bDzMOlQItLhZg/DHlPPxI3vng1zcSdA86EDwUy9aD/DtiraTwtyJvt3PfSZf
dK3Wg7BTTKbp6XfbK/qNIfnOhIezmPq8zqgArXvxOZA6PkKPTO3dGGuoNCSLIsbfKaiA7HwKw1u+
k+tBQRzW8uHTqQJYjAD5fFCgsq9oCYTWzkZceafHc/KszNCPVlljT5/1BheIw6Jx0OMunP0+dDic
IUY192qszG8fP+53pgLGAltKpCOaid3n/LdwXtM9iXVtJ+u5v2uqTt8ko7u4ST3U/Tnbsf/aTv9B
pk/o/PskyNO2VRB7DEXm/fNLa5Uo6eHxbZB0xIGLusKGPXyzAW/KZpWIiu6rw2M6OIRhbD6+6/de
AY0tzCB/hP0Isc6vbZg1cDBnAtSvSOB9wGMcv+/ysFpVroKdOY2SDicncnxiZRAC+KhFQDVKtrOP
ZJll441t09WoZ6SzApEfDp4Y4eLy//+aJ4jFrsMS19HOjoroodapDQdk4Fj3Mp+0ewW4dNC4dnz3
8WO4GvjLVSmXL8IBm3nwYiBS3MzbvOvdHfZ65xnFORo9HXPvd8z2pevnqeneuOLyN57tLYAE82FD
nKC6xnH9YuodMZGF7qhbu8SZ9ACZcR7dxZMa+hGrbnnjYldj20HlhhjTAJfqXPf5aCq1A8qjaK94
hXkaoEHdp3lMyMpADBGtNuH8nGTZbKOx+/Txg72+TVAlCNB4pbjaWGHPX6egX4B5oUz2hObskeGG
bwQGextDG7DTfnyp65HDpaiLLoxE3tJlq9ZzW36B2yX7rOopcttJD9M8rldABPS32SzXPQixWyiW
d57sIsRBGUPbewnQPr+/uTVbmjppugcoBfOksYX+iLCvPkRCZPOuxf/bUZiakuhOAI20/3XmoFPM
8EGsDtQDof7y8/76WiyVwKfBNYkoH5aoqsLVKvBnyE4BbGn1XYLrmT68FfZrRdj9y8cP/PreXRNF
EAuU7dLNvbQhsVIO+gwieheKhrhfHRyoDzGRfg12lb0KcmSHRnAgMQ1w/u+Pr30JjF7IFyhqPWDL
KNmYJy6+WOyJxlTlyGHUqZheoYk1xVbV5MhxNkEA1uLXrO7HoqZp32KgDz8PukXTGedIblCd6ap8
ZUogDSKYi67OvmvkEOkHDI9C3aZ5Y9zZXTp+/fhHX88y7K5NxJh89wiqLm1UVTEoFFTNiuUuvLep
/HydqkhudKv51Y+eeQvdev3tcTmL5wOEmF6nc7ms9CPt2dqudpmAom5Srf4t9TndSHKMEv/jW7v+
+LgW7TmGIs48esvnA1HFjZaM5M3thBm3p7SThDerCggGX2pQ39aD26uf4vgmfOV6/eKJIs9g4jbQ
gyDCO79whx2YnWSv7Rov78c9pWp9LY2if4hZNr8BFB4eGojuhQ/zOg998KXtW1MiMg9QC4obeoqr
J85HgOAGvzStFETwF3uIipAbNPa1sdNKe/rS0od+Mg1heLvcM/vi30DfKuHVJsolyqq2i+7tcvNE
YOoA6Rs1BRVDaKNDKhvtLmbguTuF9B8NrFuTYlSqydC+YVW7GsgA7VhR2JN4PH3MeucPvZZlHRcU
K3azPWa6r/PtPBgFDb9S75/syrmRcXz9WLkckgWIQi6j6zKNQSj4gChU9rsmsYdVJafkuWEy3Y4D
QTz/OI65M5ZjG58EOlJm1fM7s0yQXvFc9Ds9VpNtburhOkmRhOSC+jEZxPpjrpFE9e8XxfaHhJjn
6bLfP78oUhDyaC2z33ldMbgrSAQZgUqZSvuMbrCZ3Ym5rt+SOh+z3cdXvprCXdTSXHepN3Dov3Tj
VJTAHBffPoFReKtNAKNHauA60Uthr7b7KXacGg9UruBp9cJY33x8+atZAx0XUhx2B7jrGZgXN97l
eaOwszR3PfmGtS9Vh+xSMyv3khyhNVyQN5Lu5I2p6no0IR5zmC/QCKPavTxXxXi8E8Rw1q6E/rjP
NKuHDEq1oQkUzlzh3ce3ePWpYFFG8onGhxxzFujlDfy1QsOBocuiOc2hqqsh9924oi0II4umrF0M
b5TLecL/fMnFUonICjQ+7/fiFBcXkQtpaZAHVFak1iEzp6FJDhk9IC8axb4StbxxlyZ3cbabBXeI
BWQ52OuQuS+P0uReFCEDqTuosIY1cqkc2e0qSRf27eN7u3TULBMdgikYVThXuKB6sag16CmIclDH
Q1KjtN4B47GLIKYeHv8S7Wi/uBYkdS+YxyGGJVvE7jeV8Zs/0KRKnml9D/HPklw221ft0hlubEGv
XzboX7agyOvZnnCiOH/ZSuv0I5kV6qHKObD7OvEqvo444+h203CXt9Pzx0/j6vP1HGDkSB3NhY1N
He38ein2PNUYPTri2Tg6+9aZzUdZW79HTYu2JEJq3TGpDfUu6Ydb1sWrr8jDBL/g4C3Ij4v34fzS
WjRYBKY4xgGTV29DJoJdIR+sMbTze8Lbb9FargfYcqvoZylO0F1zLu50lkbqgksqD4ZbNuZnxSkJ
USS/gTyzf32kFCRILrJoYHocWC4+HrewaHYDqDtk7GjiaS2JdQaLpHbpl9ya3HGncHBrjrmj5P1P
sqvKb/90fUS4SxUUbRBLwR/i4vlzzTkvaXnW6Ec2PbN46oqpfY10hQ776PSaxIuuat+QTkViZzit
+fnjqy/L21/f8Z+r00JY6JJMjgye86tPsjcqTOr6sVsyVVrKwT8JqO0DpYDPq9S5u4LE4W2YTXKA
m/Z84+FffD9/Ls+cBZlCW3iil+sBd2niRZuNI9Ilue7LRV9k5fqrR7yAFiDUkPP64xu+GMZ/rsh/
+IT+MEQvfdYwrjsvVOBahrEgCyJ1TJhpZQJLwSR79cbnerHc/f9ifKnsnHjIlC8vnu5ESnlbFdZR
TlHoPo6OVH6DnqLsgqFlRDSdRp9yKfsbi/x794jHjn85p2KDvRjSPNJEyRlrR8VT0h+K4oLjkGQE
7E2Q27ckzO/d48JkdSg30AW/bCPokK0GyUbuSLkX40syKsrR7kP1CUi4qIII5/iqbLvxxo702jDP
mOW0A06TEBCqlxfrgo7EodHL0DxWYkY/NZmkAZHz4VSBFRPOWxR5+6tVJx2ejhKvi9kSa7zk+o2v
9/2f4SzOfbZzBsDt81eslHAVR8Uxj72haJBojXRjkx0B1lsUykFDTbK3k6n6SYfLfaTqHgKxiG+Z
Gy8PRctAYzlG4Mx+g3nisupiW8sOHacFL6Ht6p02AQ9EsmMIb409DSxw30T285zSeMNDm8J984Zh
XiaUKLsDcFVPx48/s3c+bCS5SI/ZXbPh+5NI9tcuyGzMIkub1DySWBfvCXmMNkR56OvE8dJ7GVbN
jW389ZCHO4pLhj0lV+XEff4aogR3cGp1ISmU+Bh9IrurL2pG4GXRMHvfmEOuJ82FvMyNqRxBWaKW
///XzWE6i0jFrtKjht6je5JNMhvbsR36lWErUb5GaEOmaxHV9Tcy+rKvntoDzbyx6bv+7qh4sVwx
ebM9uiq0SWOylJJcxWPZtfkPfk8XJMNgICQqc3fehsgkDmk4TP+248HTjDSU54yBgAIDdZjze6dp
2PeCguIpHZux2HgcO+G07CyywdtNBcT3xm1eDaRl8NCrAQXG8ZfD5/n1yEgmzzjWw2OZEpi6q8oy
+tpq2hhBXBStXKf0a26czt69pM0bNpnS2NRdTJ8FYUJUgl3v2Fqy6qgQW/G2zhyvWFVWMQ5bFR9D
euOx/unzni3E3CenBrj94CgYvxfzSGRntpeVuThlmi7sZQNSNF+BPbrzp7EdzWTVtFiY9nrtZQ8O
4IRpPXmCUJ5cha6Plr1u6nU/2DT9P/6Qr8b6clqjzuPQteTjupxmvWiyKrzqHhsg2b2mzZB/hRvp
gi4kHNF86utU/Y7Yr8uORZ8XxBg68Y0GwTuvg3alyd4TOAm734vX0SPiL41pEqc+UYY9ygf9W1hC
iXZlI9IgRWtj3hhzF7tsxjjgI4qN1Dip2+GDOx9zY0jEEAgz70g2zKwcSiPLd1nlunzNI5ZSThaV
SYM+j9JgqVbeYtJczWWmhaBDZfBZeOWdS5dhpvUyHYF2nqJahslmSJ1s25JbEG2tHpfVx+/3+l5p
Qy33CflIZxlfnv5fc1mP86EIhzo9JYoidxVLy6fZqo3/AAB8pRgL5pwCL2wA7Ju3jq3Xa+fyTkk5
WljurBSXXAKjJLPAAdl+SsD7fSYnwdxqU6nu5KA03+zIKsHixnEgaYoJgl/i3yMC7Bsf+zsf3hKg
sNTvKImwmVjexl8PALOIUhIq4xyNdiRuxa8MKVFtCcV6crMJ7BABMOxeYvA8tOZILgjv0Mimo6/V
Q1IEkx7p6Gn0eb4x7P94LM9nBCZ1Cu5I1iiF8Q2e/zBFzb0qGhPvKBN1EkjxnCHxEWvNGxrZZbEh
WWcKt1Uk1O7g2uQrB0TytWuKgELcuYS/QQ1NhjAJKAYlcGzLMf8iq7qsDjQd8eqbYoLunmiqt+kc
b/yNqbd/lgTkzKehZgYMQlutq3VWG8bp4zF3vV3h+Ar9ztOW6ZVd08UHliTprDmy5wMDMtWsY2E4
AQLMJZLTkdB3YkGSkWYChKJTfsgmfdrOTpPeO2p/K+Lqahnlp/BDbJvlfImPuPgpHauOY4djeJxS
w8rvyNUSCKS1xlm36iB6n+jjQhBH1CQvHz+Edy7MmoaBGUfZchS5+PBsYn7KkBno6GF8IPhNz8RX
bNVpvyVQZQzAdfSfkIEp840P/np2YUOG2gepES0sImLOhxXzgJHgMxInKS36NyqukgAmPfoySxuT
f1SBMJUyZSNtwgXLGQ9D3vnV3KqR1OpTceqyTLxFodOmW9knhnwalIHE9wno4ZIsZyvyHpdJVL5A
KVSqlaGltbFq1Vq58Vm9N+kwzS2rmQ4JRb36rIRAVtzb0SkeCue1YjF/7EoVoJVmQE9PJQrNPEvH
HeHOVCJnpR/9wYrk9uO3by8H64uvGxcgW3XO/XQsLitHXR1BoZTCOw5KV1Q7E32DiyCW0rPfUYef
13lcUlGCh9PAZe4d66uwWjjKlZkl3d1YKkX4GhpI4PBiZdPbOBgEmLle7TzpZHE+z1oU5X6GergO
wmksXibioazAJexWPsIaJae3M3PxMIsoe3M69h1kXhTGfePhhtgI9HXxi6siRwsUu3UhQFtAQVEI
pOR78D2H9l7TmmxtdSJusH0p8RSEdeJqW6uUyrbLXFJmrJDjEhgQNfRW8PTK+GeiRTU+sI7ovjSZ
jCRYJC2UzeK2dTeM2DbyPXdKtUPnDYnqs70tnusp6ad7vHqY7bpSieq9qs2q8Z2gdXPat9LUpzUi
AZscsMgldxwN6vxklixhlVdono/+O379+OX96bJevjw2/8vnyxJN7/l8VPddmVk02sKjNIvp12DH
9ucYKn60QtJm2ysDHLsZYDVEGT1OEp1n3rp590NnORM+Mt0826QtBgq/6Wv5aGLgQNzult1PAw9E
7KO8zLZpWLa3OuaGfj3qlpq0xuGfgwNhJuc/PC7GPtWEpxyjuUCMLbrCIBxOhJPKD7Ci6NDrfVY/
Cdmq7lahgt+Q+oeJbt3mYY/KF/Q6p6tmMPraV/B+mGsGeXfXZS3y/HkwtB9zqDIijIxcd21I0hcn
VxNzDUZcHVfoULt5XSKlerKqwQZ5ndoWF27zpPVRy+o1471PUf172siWq+ah+VXUTzUdvvwWq+l6
X7kkuUAV4JwKhujyZGFLx6RpZxSnNKq95gnH0vwtMZs+fmzIC7rDrNX++HjcXF/RoeNC8ogL7QDU
3zIn/LXViEaD4mLq5aeY5pJKBqDO/iF3cL2JdiIbu0xvzPXvXZA5xl66wXTSLosTetRQvg/b6pTb
g3vHikOe29Rl8a8qbBqk921YtTcqetfLGmQDg2Ya7RY6IJeokkwoOWL3rjoRCdJavpk739rMmLWg
y4skMLocbDNtCu/GZa+PKewnFjEPlXFaTJcNyrwcFdeKneI0eHXoPMaNjp8y8cb6l0X6zMuom+7s
kYJA3KE/W0qPYcDSu+aWxPCdB853xWGJDpdnaZd8mN7p0cGzYzjhqqEbsVgtmH+ib7aJ+61k73Vj
9/rO9cghWtgw0LTolCzf+18jSo4C8T14mFNJxuA2L8P/vAJaNqz4dosqOzp9PIDfWTy5NTr+DBsU
c95l17+AHzhMk1GfwjSR2iaZIhepPpaO0M8aY9o0rO/Rmj2Fph8A0ZssAnhvY/wWg0xvnEzfu3e6
0UxCDkpt+nfn965CNCNlCIenCMNhK/S5ujdSzZhpX5ZPeazCEfv47v+chc6n/aWL+KcJtWhvLu8e
gIjpUQ4vTnZsknEdRqr1g3rU6N3NlUPpGj8o6vapFVxaRWEW+xxRyydoA0WBl8oYZKDTxSLyQi0w
lNjkw21Lb4TmTqBHyom2Nsxq1YpCLQK1mw3JGu2Rrxq6nUFsR5kicGrUIvIHl/iIlZKUrfXsjY55
oxjxzjfM+KWg5pkIZcFVnj9Zz0wUY7RldqqbLvukRpm9yXIl54LGsK+qOd2xuuw+frjvnMMcGpjo
kjny0l66PPWq1MmJsvXCY5xTdvrOAYRES78k1UD4De5H82tRkIKFiWYq1Eenkd5+sGHY7qe5JrIk
CHtZ7UuK8bdKi+/8MmBWHMSWTSONyMt6UK5ndtGEs3MyQZefGGgNRqXR+K8eGn1rK23yBfQQ5nev
YwwIgSWsJgML4S6eLNzbkTb981dPu0jH0c3BlRn2cu+IQzl2WlxiJxFrKbbkybbWOZmi41rDdXVf
pdBybwyJ649tqStjGF66cbyoi2NSFFdDmvSpc8r6pFBIcYFRz0OYXuNETbXAk814Y5N1fU7hihTU
+cRxYpB2dz4IB4LA3ExyxTSc529RLM0gm2d8jU1d3DJhUGvgbzv7tC3UWZwEWZmZUK9YUqGV1sBg
Io/1w5m775Ep294m1CPLkh/UY5DAbgSWekyUpUQVMRZDig+O/GthvjLnZN5XmLUKpjO+9Xo6AMtW
miMqzCQDMWJn6hszQWsD1kt6d1Wmgyu+Sx1aGJvkObaCZC7t5m6MCrEfVRLl7lVXst8is2UkJyUf
zE8CC635qNhg4/3KygTN/UZLOuM7lSpLK/f4ESd2/NBNtWwFTUyZ9ujx9Add5K3VBTTXMU+xsex0
zpaTp78qHPxZoigxkPng9DN5dibx3lZuhBuy3hpMnGqDPVBJQueL0xv947K1T+8aO7E21jBGclUT
r1msBmaKDLyg8LBvKypxGsFAGLP62tWGxIXHljMMqqGZj65Se846s7z+R2SSnb1yrVJ9yuWgvmij
pU027jqzD3dJUi56uUi4Ott5zTrmbtgi6NIz7QtqdZxUdamFz0k5DuYqn422WZWG1N/Yj1rG54LP
sDyUwiIKvk/n+sccVc33BkuJs+1UrT3wPSuKn+iimnH8lVP8qSnpvBpDl31FDVQfY1PUU0BDKTzl
KZUp4jrw6uY99bpVWWftgZAOkBEx/qaTTUrQ51AM/afUScOffephwKUMX+S7XhfiawX47I0apRau
HYk686Uo6XcGecphwM/KpDUCghRl9lgYfTg8JupQ/nCkw3lq0hA/+bXhRUQMZQSc+VGnT2I7UTis
VrHXqnJbp0X7Y56qxj1EWpTUvqW4ROuRu+pFG46LmEzdOZTeEWAVqUPUlOyDCzHvlbpnmWxa0ysO
bCBdL2hsUsFYr6I+DqZ4qo/2XGBZBiwspI+Otao4pi0TgENUK8ZIpfP+Qypafu8qfUgfualoNU+9
263nIYz2IbE8um8Oaje8TC5WtxVghmlcNzgm36oQ6DYbUXWYgzJ0uuy1o42ov9aiJGfH7FsN84Hb
hD8Gk4PuS0eFuz+4aqrUgVN1YbSNchFnlGamvlmFdTnNQVXlMBt8soglw5y22/dG0hcJWrqI+Toh
/Xr5vEQ1ATxBoLjq6LuTGTxGGgcyryLpI6YWpwaJWgP1t/Ve+9oXBCt906ra1J8EyRzdi8Hj/0ot
p+x/mJGDQRLPPpo/9HjZcK/2WlP+JwbMs+Au2CeALmnIg1Zwczg/u1Ykw+8WV5f92ALanjcgiIrJ
r2xX7ks19kZ/JjfW4BWBRLfS1nuqzLCxoCc0aF+6rFc4KzRRhhN9Gjg1rUKCyR4xRlr5nj+YrUE4
1aMdYM2mTpmxi1uCLdjF3Lkhx87PuZVG5CGrldxlcz2wC5Zymv0MaKmKVTKfndU0m7VzAtYrSt5v
2rorJVdBEsmmHp6aeZ7B2qiKsrX7xPK2UQE2ZSWFTUxc3E1xvyk8SfCzjvyQSBvhtmJnz940f+rN
ymseud+wfE2SZOQ0mTUAeDG32M+mlEJbm7nM36RCTt2NpfJqK8OqjeVqUTcgmuFwcL6KGBROqlQd
JghsunUMIZynMB1CkLN9KIe9OZtavA2zML2lbLhavuhYIZJWaeos8qjLcxArjHB7jp4nOyuUX2kp
PkmKF/FKJ9yyvbExvVqcLYyDdI5oAy4nyz+A5r9OAapJ0KOVGe6pKPpyU1Zz/iPi0FX74WRZJ102
042t9/U5gLIH/arlzhDAosI/f6wzNaYMrzq5ddbgroHSqY8YnYtfXWRrj1rTjns4MMZWm61+Clq3
C2vgSubXj7eMl2c+ut0qB4nluMe/1qXSLqbdmUelk7/ok1HqvlHRDtO6Mv6hlFmyQTDKIQ9QQTOS
yDaAiW7y7lZv6nJ4LT+BXrBNiROgMXaD8+dgJ64SCtgmL53V6GLlGdILHK0m6tpzEnmPVbd5pleV
v31855dNGy6Ld5IGFVjnZR94UcONhqqfmkavXlzCR8KnsChokPCq2i+zgYG0En0pVjnU0OLBwFP4
5eOrXw7t5eq8ekpfnA5sxtvlTWMvqKAAv1DAwASXF6VzTDO939ltD0rl44tdj22Uf+w46cxg2WH3
cn4x4F4JAkA1e9Gqrg43aqKPcGU67jdt2NrsibDXb9QSrtsTSJ0pySKvw+JBN/biBsmv7VqTefjU
GnHpZxYEh8SpxUPd1uy+SLiuHoeiSt3V1Gbtj6oEckFrAZAJ0t1R/OvOmxlsiWHhnMt2/0p3l0Dl
yYVejCcXkD+hmJoMRmAi5v84O5PdtpF2DV8RAc7DlpIsS7LjOJatJBsiSSec55lXf57yv4lIQ0QO
GuhFB+lSsaZveAdXNhrr2WkkfwVZM19egN60WwUlTkAp6IBff/EslK0pabXxi1EkE9z/wLhPtbh/
gzDkrfmOzVdXpdWNyinmG3T/LHCF12NZcD011FKsFxVpx2FD1UxoL6mDvaOhpv7U/SIIVjbUoq/G
jKB4MyBXMxzYOYUGOU7UnCqnPKeShtyEm8qjgcSVmVkRYVmZ+vdt1fXKWy4PxOrE85OzBTmj/cx9
lR5oBd513Ax1bE07KgBy5/pDZEd3iLKqD8gMmDywmi/VmyC1h0dy/06wn0zM3XKt77v/AHkPlxEZ
z29JO4BfvX1clheSoOdQBoOZQaY2JzU6Bv9L1c6ac4sJ958UjeeHivzgHDfDuJGG2jyFUx+93R70
/br/O3vCVIrM3YaIJZik1vwmTlvfLiY7y8+p7KAjkVZe6m9aK/RpNSL6dUC7CtnaLkp9OMeVYR2h
LeEtiZKTtsfWo0PayGzHYk86O9yjCJQM9+ooNcOX279TJKmzn8nkOUZEt4I2JnbjX+9kaICMicta
fRmrrMCOgSpOs9eS5h9lgg0+ByqFfFZycIqg8/xcaXLfAkmrvnRlHY1IoVj/GUDPwo3SybQ7/n1S
HFUxH3CatPKvJ4UlX6HXODO/SJmENWbsZ8HBmrRyXLkV59eCmNTf48zenNZWoqSXsYQiFyjtTe4A
SHCzrh69Lf0fEGW3p/XRcIKhoIEtFDS+2b2PN6RVDPakvYQ5EnB5gZyEYYTJL6TdsrWq7XJfUJJH
gli8qmLI2VghCiJWEKpkGl7cf+ulwjPdjnrr679OiX6DjaA2n5J21RzSXJayWkV0k8/+UCq4nLfN
xKVO122Dibz68/ZgixABqDwhCdgOWC2CqjjbFrrfKjY2z2ctjxEMQb7O+Unih+2J3erjA3Cx8GyE
UfFn0m19DRa/uIXE4GCFaK/S/9XmXV9gA9oUU484kzXBxHLUOtW2QPMdN0Lp1Ns3RZwdFM+cVoqI
H00aNV0K4qDi7AUjNATMHdZWFZ2DpvIoHuJruMus1j9P0VSc81ik9X0rm6GrG6X5r6EKp0+UUcDi
QdOCvy229F/Xi4WVLl7XZXJOI8q4Wh9nkNkz6YdeQ5Nrg3qtJrc4ImI8Qms2LShfY96FBOTpBSn4
wjP+DbZ0DHolLe6G1kuA0cTZ6Kw8nItToiERAAbLYkNg3zUv0KpmZaGF2mI0XvlNSuUk1f9zpmLN
625hYUFbXsDuRNgjyDpzhq2uBwnvbDqe7ZDyyPcUTK21nWCtY6Zbde2jmVBJu1db0/F2Gi01aqxw
yEtkEA1nPKL9Z6CiZ/b1dO+FRmNuoQyM9i7uoEQHZL1jNR1Ls0yqs42e0n0uo4CMaKGE9EbcTVi5
V6pEVg+3loy+2atxElKiKbAuyNsq+hGESMithHiLhYTSy4vxTkEALjH/shVxutV4QXueTMkClzFY
XxX0e/al2a7pnyyHYp9QTsViD4LZAv3QT6rfG4Q/Z5hBzTkIYkfd9BA4MRA22rvbV9Ay0oIsgk+C
AOkA87KN2ZMB8DYEiK9W53ayjWDvDXVyb/W6o210L2yqP47cRLVAukzGPtDa4gXo/0TdfBoodihe
nebgd6cpyNC8s6TnUU6Rw7DKegA+0Pk63sa6P/2KfJseSW226h+DaO2eKsBY3ElNjM5xJAV1+VQi
xJ6uIFsWV43w1IKiIpgTJEHzyJUjXsWhmbZnxaoRnlRwZMM0p2g/D2qVX0YVVU1dS4d9RNV5Zbss
gmaxekJIBqs0oW4tDupf94zipJC88Xw+o64JD1RJChrn+Nmj4ViFclnv08Cf1lyeFle6OI20NTE/
4IDSergetMVWo7EKtTkrpdIOe4leK+iUIsLSiXCt/5ThYHeX1PE/PyWMS9ZD/Z9owCFXuB63QsUx
DLWqO6taHU0uqyofA2062PiafOvY4CGxo7pWUVkcEwRYCGiRKQKJSwQ327ldMFQRLHrpnLXUNDGJ
BsvhOp2UpHdebyXF7vZJWWScdFMtk64KTGLYIpiXXc8S1BH4tmwMXkdA66ewpEkO4Sp6oNL3GFb5
3tRD5amO6voThTrjvmXKn8qqr1d21qKuA76aCfMzkMgRLOPZ186GNGW7x9Fr7dfTTkcpNnWx4dLx
G/cqUDsFEroPY4EenxsVsAlQhbS5PjuzdlY+yWK/8UugUQplNnDfC6JqE/bIkZRD9KrxXse4FXnJ
vg+nYK8UU/XV6UZtR/i+dj0uen2khVxXoEKEzgKsM+16IeqmmrpwsJLXOAuLJ9TKY2Su5VQ7VH0+
Ra4nhK/dAP/5wtWb0txXNuRnGwBVsGkLpFRZQ9q+t3eH2Gx/pS2QhFVCGkilQi+LfTJLW2SYzw2R
jHesZbW887xR2QKYzndcrtVmrEtr29lOtm81ydtEXROurMTsunkfngIENUwgkpS7xE3413UTeUnd
53h0H1UtzvZ5hsxErKQDg9rBBV7J2srPblYxnqhnEiPDpxRSXdfjdaEvVwBigxMY3PSbFqv6ZowN
qCOqKOh7VR79oOg17XWpS/yVGGe26/43NnUfHU4FicA7fuqvucZDKeHpxNg4j0YuiK7yiNAiuqVW
MX1t+jR7G4JquNxe3w8+ME1HhyMn9jkP8/WEgaVG9phU4Sn0OJJuiHL6F70vS267AcP1CBVff2VL
zQ+6mCgVLlmhyIViIXW86zHrGhqx4+MF5sVdsKML6B0AgTefNStstuZgJvfwZopNG9M82FRNj+wk
AdfK1/5gpcnHaSsCo6OaOC/OR6hnlzWamCeKltrFQQ30SQKlfKJwjgy+4UXD0bGkfmvQoFm76T4a
m9vdIKvFE2bBL61pRykgLKJTgGYpHCh0Zqk/+TrM1gyHmNcqAXCBwmc1oEFbTNOBdIbzFfsS8rxN
3/0K/Uod79oRDXd8QTA2THvzvqCOd0IjMfqB9eAaVH+5OUWcz1EkixQB/2yfVMoUc8bl6qQQIHdP
EXqQkYtmMRKoyM8X+8pyvPpLqku4Ft/eocuRqZhwLQKSs2AlzGFNphbVdhTnyUnL5eyOBnwaIclM
ScC1wqjZ1zRFuyMREW6mtweeP4zsU4IOiKHkGzSo7bklbEMvCjteRkbvBS2wvEda1C39QkXtwvdl
BKyt9Kc/xOjdqkAgXDiB5qYd7Po/pfPTFVmKD38N9H70s9CIZM/OT401GL1uSPEptRFWcZV0mo5N
1yW5a7RF8VoirNScxriCjl4r5ffICqJuizANquMKorW3v81iBwsWK48UC4NsHEHS9RGWhjEJHLXx
H8LOSN7UZIoOGMhrbq7TbqbzXVBEayx0aOmN/+uTIIA61KTRHKC+gJH99dDlpJStjr7M0YJs9pXe
qncn6RpCubrWndCqX/NuWkyVjU8pAUoWqCTI2rPvDmrYnzJtjI99UOaboO+NJwMIwOPEb2QLmB56
wM3FS5tgbcUXO5+RBYBCMBW4oOYM3sEMs7rSneRYD2Cid/FoV9GzZrTjgGA9AiWTksvWBjUEjD3t
YMiAkI9jFtxZGZY2o1whp2yO7ejsqrjLnEskDfK0j6c21+94vRPU3jy0mNeu949+Nc0S6kw6dRhl
fmqKySOalKbkODrlaB79oFfNLwiu27K4xqz6V8q9FWzshFreSl700dAoBHBISOBFDfp6axTTCHC5
8RNEJ1L5E2uThhtNASgkWSaeXuA7/vhyMK5syOXJZJ0E2Zk1ggtrzIdNPTxGKntMj/DhRs2l+JLv
7TGLvgSQe3q6GGaxp4ARhlujUe1PcdqNBHaSbv4yK96+2yfzw18jchWCF1HFmBeAQZb2gT2ZybGp
JQGHEY5VXZtoZ13iWXaRNVTDO3DY05sc95HASRR1hM11OUVPGtijFZWij44P+RMEe4hlEG9mUb1Z
9G0np3J6BNDwO6RLtxPGeS5wUXwgWh9pZkvFt08OVMxTbn8Kg+W+il1JkyFWEU4RyAsS5/V2SJAO
lCuA1kcpMMp7M1BywDu99RP8pP/670PRfUCdDYEi5O9ns0zKqenCGBugflTGc136b9FYtY90ZLyV
4OGjSZEaiD6LiB7m0qbGaJa2lPnFEbiTejeZvnVALAg/vrTw+/ju9rTeFYjmnxDLOgJiisc0QsXq
/hWTlh5/AMSGT4jxzUHTEsnYAkAKn8cgzvNzPVT5N5Aekv3SdmbzqklaDvwUaPveoeqr927RKP5X
qXEm/aQnQB1xT4kwdQydqvzdm5312mpBDJhXqTX55faP/2DncQUJwTxK6/RwZ+mUU9cJbhlKccSI
QivcyEr74YAwjf8Jip+i0BDR0hfQwjrp1JTa/crG/2Ch0A8R7GH6uLDpZk8kFjNT0JpxcWzKNHqC
F2N+rqcaUI/ca/f/OlMGwlONKhcas3Srr1dJyqtOr8esO/qoBm7jBhFTGjLGodLU5FGSzOBRbiZw
Tv6aLsusLAvgHfYkhwyoCbUDpN+uBwYMKVuYejdHjKXCh7S1UCWkMaCvfMrFvY6OL+0soS6nAHeY
J6GNHZqhCiDwOFmJshsaHDUyv5r2mLhJIISq+n7wy8vtb7pIfKHjQRFC+o9mLXf67PIwayu2CtMo
jpUqh6jLN0m5y0NTP8sDQs4uhhLW57yojJDqhE8sHFdJ89/tn/DBtIk5mO97g5NS5vXXrXNpClR5
cA509KxD7vdAfBVB9oxsoTeU07hykzbrVnbTclEF/xx0L5PmIZ1LVslZHBk9Ae4xx+EicJVOip+1
pl5Ld5cPFY1BUeigJ0W5CyLM9fSksGhp3Hb+MXDQWHqlMY6g/iQ1ef5WTZBw3DGMQnCUcO3Dg19r
UnvnBFlG6TzBeui+aNEN/nL7iy8XHQwT+4y3CpgcQPLrn1QVo4MNm9Qdk9YcXLUxSnhHOoQ8LplM
czEwin97kdfv0F0qDlpDZeD2D1h+e34A1VUCW6A1cJOvf4BEx0ptjaQ/KrKv/aeNktaCv9Snfz5Q
tminQDym0mga8uzc0qGoxrqwuiNAtOFboiVvlMrBPZRD8WA3qEf1PJurgYm4cK8eE9iYREoUnbGw
5V6eHamwaBCnMNXhOLJpPyNGWRQbFkNuoTPnOMVJ6FadQ6vRDFhsuBfhESLMPAzFHLeeofmqO5CV
hJ+MUAqOWad7I0YdyYC9kdFHRHpxXVvbVBk8eZMFsY1dCRTF1sVLRdeJwmrUvy0adC8yblv5Zkgb
5dQImxgEtge7S91g8pKntOqC4iWG5IBphDlK08bqmvbsOyat35DIungJ/aiCYteHoX7WzVxqnzhP
9n0Wwh78rlSkwr+nTqljsDJar+/aEG2EByqf2OpUg1nR31VKXLFCMwAemuQteJpCyptL4/nFG9Y3
DiB+I9d+UEOpxxzn1lIoyQBPyramkIPcFCXCmrQD22RfDEWTXQhBpd+ZAlrkXijDBrjjDUbuenYj
X+ouHf5gNe88wAQBe8nea+wtbi6Ts+/kliTGN5TuwRlgDwFE9apXPRrjc9xZ0YBzguc08Ghqo9t6
ThUP+xzh/jNuMBRngz7lfEwYelPFQRktuEzq4Kn7qNWj4TfUx6DcDYPcJRt0zzFnhAaFzH9t9NLG
rixNejTtpHuJ+kwrv4W90332oA1520o3CtXtrMmfngpb9Bc0tbL6z2oRxJILSSZ88Ui34o1vekm8
00sgAQcMBlFjLSPIZts6RBPCpR2bVn/4SClRX5EF2aaNbGF/k1r2dy9J2nwlMnsHJ832N+1Jet6E
G9Qr5rfHpHYDEixGdbS1Xn4LbBjUOPYUovOc1tpXVUlkcDARDkqPWmINqrcxM01ssKKVn0Cm++Wm
8pp2QE4XQshd2jD7QxRMGnaHJhlNue0drZi2t6+cedmZR5x/qLCSZFKNghN/fecAS/W7UQ7ro9VG
VHcRl4czqkb5fR607asXWsMXUs8cXbcq/VQj8nqP4ItybOLK/m6k0jT+a9gufg+4TvH+oEYxJ+hj
UpqlDR3fY4t+4QYMGqWVUeqNrQP4aeWtW9YimTo3IGVXAVkCenc9eUTSI6LQrD5yvFkonh+sfXK9
dn7RAO8+p7DLkACn7GwhkPIlGMrgzktoya3snUWwSOeVrgdUE7YOqD8Ry/4VZzvkjS1NYkQw69Hc
60PVPaZVHe4SLf/HDh6IYC5fSgpUbsghiOyvh1KpGRFx9DjNVmr5nMRZarmdP3IzJHlQKpuuCIqv
t7fYIpCBik/Nho9MVk65aPasJgUt5r5Uy6OuBMYznmL5AWau9Kjm6fRbknyfIkaxRtFbxhdoDdDQ
IgQnxhCYtOuJRl2mggof9VOAFY3vRtgBfZ+Aj5b7yYyaX6jP46JnhEZdbaA5jj97KHQBQPRGCr9G
oyevvLliuKvbAY0HghwqIig98IVn+cCUoDDg+5Zxqv1JO0xQdO+aRJe2itpKG3Xo1JVjJNZxNh46
UWCz310njDkOZupMq9KrQD9VnWHseA/6X1GiVsoduGgt38l2HT37cKsinHFjzVnZ0IslxyBMNFGE
TBRgnLmJuz7WwaDYnn7yDA5xC7cRUEPVnyrDqH0ePTv9DAtEWrM6/uAj23TG6RQDSYNMNcvDjXLQ
7K611VM+Ekymih1Wb0Adw19JALPxLQI6968hI6AJGVlbhSgWROk8NxkD5J8lx1NO0GbUN8x58Q+a
FHVfj5b2C9FVB1Fk/M72cayre51mWbECmf1gnWlRq1xgAi3MvK+3ud/XtKWhD56q0M+/pkOrvUgU
97bQvaX7OB3kQ2L65SM6/025ssiLW4vQUcDA0e2glQJo+XpotW2gSxJPnOKxGWsXQd/prFYOQghA
L9eIh8t5EqeC5xKdKpS/5yxrvQtrb+pl5VRWnn+B2MZdhSWZ5rujN0zfqHHrmyL1kQH0ncxfMzVY
PhQiTP5r+Nlcad0ixcNLcOKqEMVuKd/FpdyobkCEvc24Ve8lp8h+l1MivyBFq/aHQR2ilcX+6IuD
FsQ5Q6BI6QVcf/ExRao4G/jiQK2sTRkPNp53qiTfC6v3NdjFB1+cRgPVb8Ae5MBz+IOfmqlsllig
BvgiaqdWtgGkIxN2oBdphlt47c0vT4qn8DHx8nZNcXx5lDEKoWqHERGpCjKl11PVomDMUc01T9Lk
VdLGV4d43I5tOD5ZhRWC+1SNlfLxhyMCkWTLUjYiO7oe0Tb61skpnZ60LEV7CLl+3HzlTHmGQmTu
UAtZA/t/sJqk91SYeJFprc1XU28VT+6T3jqVSuKcNDQs0l0qIbq6M7KmvL/9CH+wmhh/0HLEe0UU
h2epJXRlA1SJhTCfaTpPaEWaL5FND0ntptKN5QwH4MaIwy0MJWsl9VvMk9AK5rqJ2hDAZzgr1x+2
7/RGrdIpP0W5r9d3cjzI1InoRjeupU2ZvLs908U6Uvhmx3IkVepuSMhdDyfrgE7VUi6ZaVxsEfUO
Dyjbx0BbtAB8/JD965cVgH74u7QdyEVxJrgeD3kmy5/quAIkHEl3BRoQGxyGmk0AkmCn5LFyiWFf
vSpJpz3fnunywwqhS2YrmpRABmYxBaAgozPUsTo1UaM+y+akPcVSGm+iEurZSjyxeNGZpS269SLT
pPQ8O49Bys3uhHp1ovtmHwy/iY8Vr/nGKLvMnfBELV0EBtYq0B+spYP1HeRoE4wSC3v9bbEaTNPM
HzDLSBvD32AJLp0rfG5fuiBFwUmy2pU3bXnRA4UCEUHrhKuAmr745n+F4hNaqVB0leYkeToqBFro
Vb9MGZd1kjm4+EmDN64evXmGkX5DmSaqDjxWXuC4NphRGjv/usIA7kQliixFwHtnlRod2rFjBPZ4
Qm/WwolLwBT88Rdh29p9u4yXkdewSF2JmAWEeH5K8yZtg8pSppNPDSE9qJNJct7JXrlX+4zCLgAt
u98Omm/tSsCi1VmeCGdC18j1cXTBcxTR6+3JL64sfhGyvvDscAfjopwtBXJTnR744XQqhsa3cdlR
6gSbbVKk0wRcM9sE4E3DjR9kYbPPyLzt8+0fsNzz2Ptwawnajnj8Zz9ghOXr0zsbTgAu/bfB1tps
QwcmMe+nMlT1uxBN9P670djaajFBXFJ/he88ekgPgEIjU3tv5s02PhdWY5AvIMrtGOV0SsB3B9Yp
bmvwBa6U6WqJ/maf+/EPREHiduf7Ux59Ufwkdl6UqLJbB8VQAxNXMTVrVTFDRJV//zwuHWr/hNkC
iapQlb8+JYMYArp8j1zT6Og15jcwaTghQVNb93Yu9U+gufDaozI/IGm3mzzqu4k7lVaZH6QmaFq3
4c6Y1o7vbMvwtdgyBEjcGAQNYCivf5c3ZY6k5I6C5VTVjW5PBbu+D0COV9vKtPpTNxrjI9pzRnUH
jxFfvdsbZn6IxPgUN9+zeJHGz1WPapqrCt9FfShtrdinLIPJY4Dz468us/y9WnRDcueMCQh2N1Fg
8mElg8Ti1mkQBFe0YtXYT1wQVwvFDyI7AVnIc0jrZLaPUEKWvADxlIckS8N7jCbL0Q2MAdrT7ZmL
Bb8eB/IDjRIbjKCFcORsnKRxRrNOCuvBSqRBP+qtNcRuZ8SWtUkyAGY7FFpzc5OFE/j9cTK9cFMO
tZWu/AxxIhc/Q7QuqDi8w9qu17+lr11quWQ/xAZ2w24q8aPdCvvpDi95w19rMS+3G7PGDAsrHgsl
8HmLxkkMyB6DaT+0EAfv7HhU8oMuecUB2+l4UybhsLUkxQRDHnT2ykv10djQvWhvUsyh5Sz+/K+H
KmzLtBi6xH6QyPSjQ0bpijaU16uHAHqqdI8zle+4QThmLwLatYaLmd2NDEqLgkRbtBFEI0FcYH8N
rw9F1I0kpA9SnRpH3e8y2A6BcTdJSr2pxlG6R3FgLRz4YM4o3kFXoM3J0zBH9Stc+EYsN84D6XhU
bhNsIHKXPtK4BaUcnfy6r5+RFjWetapX1JXD/dGMyXaFlCS54ILz7Yd0O5GnsR84psXO6pzkfow8
7REFgEudBd2OCrp9d/tYzTvwCF29YyUJR0TTH3Gi688M0s0fJpzhH+XY16LtGOm1/VOTPeWcGzqC
+r7ROakbKl1nnjMZ2fuvQ1XQoKQPE35O7cR4QXotSb5MU6cPm8TwR8Nyx8HK/AuKeF5VoPaMZhpi
wsW4Bw80rXEEFxcDhT8hcQsGBPwUr/j1BIZgSgpdCszH1ooQvFALpbbONDaVVt5YkZYW5ybV5IaW
jTfQCsLNoxnkTd1qWrcCqJpvHpFEUnmjU86NiLbx7M1C7WqSfargj2NjOe0WKcIJjzbsvLGPl6Sx
3xel1df3Y4box3c1LJxh9XYSt+Df1xP1MDxI6S2SBwnZ/tlqwqlA8Lgu5Qek0uiotnJY+PdTBHbN
jdrSkraeP8WnaJRlHDeokb9WfcYl4o5a7Rtvfd6joLqJHfpdnyqPA4JeKAz4aVPLpeN5Lv4/Q4t/
MOJ+T2lJD3PDgGZ9LvwgMHeJAqx0Q3kl0J5Tr4f4Mgzd8NUoIFUcLK+VkSCpq7bb+0aadztfD7Rg
06iy/1QTAAd3uq42/IfEqbAWQneortzMg6tY0r7CrKOr2kwkdJjO3Wlpy8dzgno4F+RjTeHSbovj
rWTUVpG5nWYM9U7v+0R5TmR/OFQ+vt9Pilar1U7VAk3f9m3YWt+ifprO0C7p2ygBxpj3t0/X/ESr
KIxwi70nGNQq52X3vAAlifJ48OArkazcGWqH/mSpSZ9qb1S3Bno8+T2h1lrNcJbUADkWhXcRbZvA
xmjeXx8JbfJ7hJEK58HWSlRokDs51FnOHLNxMJ/RAk7+sb/AiIRD5PXieiIMmHNKMifSpFiNnIc2
M+ytZ1HUaBujh9pmFWv8lUUMxGDAdEG8MDl0tOY9lXigeVRXRfAIKGxSsJgPgXoFtFo1d6LxN1Kx
knMbBaexqRAvsJIIDhx+JNtQqICKU5ysnPzlB+cXAQOiySq+wfzk155Nc9jv/cfMroyfo68krySw
NKJrgelUGmut+D4PQ94/AdcejFtaasZcQIxYCBUkVfMfc0NrTirD3tHwC49mPxgrr9JiKFo4kGwd
ULEUyujnX2+mNug8shATIXAAf59aNRw+YXOGcnlZr3GVl0NRzhWtTZYWg4L3TuJfT37V2RJuuYr2
AMkt341OpKCq6VTOI/fYKK1EcovbGhYtnQOgN6w4z/kskpdVbK8zuhsnX7LCHSaSwOCVvMfRpJv2
ZVcYe0Xqh03bGWtl7fmLRaJJPQ5KO7kwHbl5zo28iY+0cGOeEicspV1Tl86uazzckkeTW8yVisY5
9Mg6uZUeDN+cbLQ+376X3nuuV+8EtRYayUBAhK3LIs5BxMUs416pSFWwDd3Uk2Y9DH2gedsi9bTP
Yz52yHONShGQYKmKv/Fx15Hu+JCUyd06RGXsrLRmUT2myEkR9ydtL28qPVcNhOUM+udu1pjOW0Mu
nbkaYBN0xBwUi1Zi1Hn2QRUVoAky8tSNgLXMS6pDX7VFWSXtoxxgp71Nas1JHmBCp+OP219sccIZ
COFGyPpU/gTa9PoUgLpoqc/6NaIXbXNsa0t5giOpHD2wR3/aSloD6nwwHm+4QKJzoQqg2Gy8rlYq
xQzqR+QO802ie+kPHmR1dGMt/ZwWubnyUi2OHihC0FIClwRlZuloL0VGR0zaIKlWojwdmmi6DmY8
/SD9a8+3v+XiVRRj8SqC6uMK4wK/nhtgGCeyEd5+lMtKfVRwVbpz7Mg7KTi73tWtMfxRAxQ9/nFQ
etLom4L3UYEJIZJyPWhv+cgR5KX86FvTtHFaI0beuY/3yPmCsQPnY226OI+/3x51sT/FqASnlDNp
/i/Yz96Yq6nhNPJjoUygCiUjHL+BNAwOt4dZrB53JaGf4C0AbaB2cj25gkaZrkmG8mhV9pC7aqaj
VcYb+qz2lrK7PdZiZzIWrX3kehBIon0z+5C6TBgdSqHyOIR6duQMYC2PmM7RCB3JcPGBLN5uD/jR
5EThUAUyKND34gf99SoUckgxLOrUx2CsHZm6voIb7wTa6lAT6Kztk/dQ5epqJK/nwROCrRaUtHl9
drSzMrZGI/40eb5uQ8unRrwdnKil56u0sOzLUnNcJzKqt7ww46+ggOKa8mRpGogy4LMqUXKUN6o/
NF804EpIxpjh8CSXYdIjx2dY0veOcm/t6l5eJL/qAfW63VhZSfed+NRLs7ukLawSy9Q2fetR0/xS
DRqhsJyOcADcZAyLC8BYaVrzL31H7l/PHHIi2wKmHpn3IorxKhw5aEopj2ZsyrVDqlTZU78xydnG
na8FNjIlqF8+UXDDewsnDv1zpBVquY10UhwalbjOHyvEOtVDHA429abIsAY3TeM62Vk1NWxUgFU1
fsv7NA2yXUUrvX9Ik26A7Dv6ZVwFrhGqefslx25t+EbAr4Rbr8aDbOW2m91A6KmBmqa+gOorPgl0
Ha63VIcQJW4EVXExE0X6OuZp90lC1G+jgUbaBV4d3xeGl97d3sfzyv//RqWoQFnTots7Ly4MaqxM
RWDkF/o2yWEgD7jvtLA9Rb0Cfk/LpreYauh9yV89Dn6SbsIxj77d/hEfzFw8KlBYgB6RIIrD9tdh
gnQpowrRVhd07FrXlo1iO/R28k1ri+GThufClufIW2l8zkItMXGBcObSpYRF0D5r7Sh6Qu5eavWl
Qwl219NP36JjPR6CQH0NxnY6GEkuuVk6rjEhZ3cVAzOgZXFrCAKNNocaO7kht0qd9xc+bn9oas0/
cHtJu6GQf6SFXa9cw8t5CmataKVw1S91acC/cythQ3Bx0LG8t0zYLyUum9vcCrStryXRcw2T77l3
2rVa3TwnEjOll8TJRaaKR2CujQUZQEmGsBkvhed0x3ZKUwqDukOnLlFeZU+O74okFqqlSAGjHGGP
2xri1P0g/bO8wPsvIUhC94M4HsrS9Q4LhqlM874ZLt4wqr8bAo57Q6uiS12WxsqbPg9j32ctRGLI
reGQUKy8HivuQslMjHq8ON3gUHoIp6nFbMEHGxtPlo3/cgHUkc5ZFmKWYRTTz7ZTFBrRHV2OQ5A7
wStRlpNuWi8qn7QC5fBtWAyadIzTPv1uGEmiIKarZDqegmPjI7DjGa+3T+TseXufA9pvtOlFdXth
aGnbY0ndwxgufFPae2MB9MOlPlDsdU+rVuKRWerBYKQcXO6EC++wgNlJNHzYvKbWKpfUD6aNqknd
luzUH7HKkZHZrQJln5Ue2u6xOvmUYuJhJfNYnkjBWRGOocxW9M+vVywRhpfwbdVLT0YB7d3MH9J0
lN2+kM0/IbYwX25/3eV9x3jE7Aik8nFhWV6Pp3pVOQW08C9SY3s704qRzWXQnalUzp3kF/7WDjRl
JWX+cJLv7XqBxCOSuB6UsN2WQjAJlyKsqj0s8+SQtmnzyZiaYpextCvnYLmFaFyLHiK7CK8EbTZe
0+DpNqWjdvFp/HyFBdRgZING1vM4dIaykjd/tIVoWAJ8pERNZ2+2hcxpQgA6rrWLlVVKAE3CofrW
d05VudzBFK7zhtzR1/uo3ClJan1OQ8lac1BeLOu78qwFZRtxIaLQ2TaieVgEEz32C0AMVFL0apL2
I/hIWO65PLqIKRSfYE4VK3WexQXPsEhvCUNhAGLEh9cLm0qG3RuQNi7ZBPDfJBmmJUl1ZhtFknGx
qq47WTWGXjamL/e3N/JiT4Ewpc+mwk6mBwhC63poTrQkoQ1jXIosjL4noRQdndGznvVCzXZ9WGR3
/4/xgNPgE0mdhMflejx7HOxRVIUueqRnXKEW/RgAGFH4ye7yYF+VyZqq8HJN6TWZ9DShYlmIvMxC
k6gJ4GNwVi+47PavQoH5SesUSudKRScmyLrXClzYmj7VB6MiUCNIlYLYRiHhep5xOvUJuFzpMobW
qxP43iZXlHabimR7Uzba71Ru6jXs8OLAcgWTQ9FGRgNEWB1cD0pnINE7jLAvEBTSH0Vj8iZpZfHa
dZb1ensdl1tWDEVZlpiP3H4OsrNjWSeD6aWLZ4ZYufdBsdeGQP9aaU700us6iUaDESDxInSX20N/
sGWBDwm/Sf7N4LMtlHdFqwxh4H/VRj8esY2JpB+tI6Xlb7WfMnUr55pX7f95TFrR1CmBhAvM6mw5
xzISLNAq+KpHRf7Hzsb2iJl8+QxtVsaxB4LQv971orwPdAMm33upfbaU+uDg9VaowVcU2NMAacXg
tYcz863G4B3Bc8yWbk/wg62DlBJFZoFZRI50Nl7SVFo6+ZpzGQuclghccK3eSG0MHivVuXdW1vCj
4dA5epdiBto3z/Y706v9UbM8GpBavDNKuoiurHryvVr1SbnyLT8YTEjl4ldPiRSB0dmGKWKzIJwL
MRYwWljlWtBJL1WSDwOgnPK/29/xg80JA1OYetPMp6urXx9BtHlbPCaS4Gui5nGzQW857I51lFnq
tpqyKN5ORoxN2/9jUIPQGCor9/j8MEZOlgxDakmXitGz5wb1KUhfdi1XmyRBGhaT4bD497dSeL4K
tAovkUg/r2cKVLAOUicNvnphTn+NzoGEzonTSvspGsrisai7xzjL8hU+wnIx/4+zM+ttG8na8C8i
wH25pSTLS2zZsRMpuSl0OmnuLO7br/8e5ruJKEFEBoMxGphBl6pYdarOOe+ig8/n9mC30qVZGoJp
WRWRcGXRya10zCjARlobWQ1cKNr49xuHsQgx4D+pFPFVz6eoSy2Zkr6MTgjE6g+AW407YMztMxoI
cmWPXu6beSigWiqDQV6d//c/EuiqwWbQKCooHFWfvbJdx2/oIJSPml7Xz/rIoLe3zNVl/GO8xddT
+1kqTHXDUxH3felLpxsbP9DtWLl343ytDDz/2/4oAc07hIYEnbK5JcJJXLwyKkUjQBvMrvA6c9yg
fZxuHJS/cx/Co3yZkKF4ylE7+vjrSc4IPPLWuYZPP/98URGVD+d+ZnSizhfda2nrnQDDQSIJlVXf
uCsLSppMToDKATUBaxlkbLhffahHp5ZpffEKXDlS4cwEfpmumU1dHYsNCVwMPAQZwfm8SvZDVvVT
eBozw/yE25HynDY9qpRjvZZzXBsK4AjNR2rqpB2LL4cWSlpo8ONPUzhkHDdUsGqUe/o62BBAnfCv
I9ks6wd0H+Ei9IuWDN+YfdnqiOmdKpj7r3Yvv/ShrUATaLWPqG/bz7c3yLxQi315Ntw8+z9O3WjL
0IIFH57yfgJ8Ahgtu8v0vve+u7VdHrwA+slH3RfQgBJ+0O726FfO/NnoizOvRC0FH0xOTnYXdWSu
eucLrvxXBeOfjdDMNd/ea+MROefzR2PLWepR5kLAn2un+ORVbv+UeLHyHrhOt/OS0fqnomC81lK/
OiCMD7hcFH55hJ8vr2x0mXODRKdu9MS7Ouj5s7SDYtPguPIATrddoZlc+5zU6SG8cCbwhV+cC89s
jbIDzXUyKUMafg2FWX1ux7Dsdzl2OdO915aqg9PUMMUbujrNinPKtfmi2gIHDtA3efNi/E5xGlRG
CXNuYfa0vAreGaNTHrNclT9ZjbV687XDCXB/hrPOTdclVy5NlcgIaxGd0qLqPqd9S1ZuACh7sNF+
WpNUvDqYBxYK1sAMSli8bOiudfB21PAkFVG3h6rpygddFmPxMoBnWyntXhYeQcMCG4OhxaUx92DP
t05WGloPKjI+ZXQzBJ3KKsMwa4gskDre1PgoZ6TfXZAuGz3sMc1EJQV7Xl1LPg3U9R5uH9Qr19fM
6IG5BESXoLSYep7nKYplBQdHk7Z1MAJvoDUTCu+uF+xstCbaMLqnCARG6PbIS5bzfHPOtFfwC/SI
gcIu4q9osshI2yY5xTneZ9tSNOMX0xbVxq4Tz/RN4j5/Z+lj2ueyOOZ9mcvt0Fjeyzi13XOjF2sY
73m2i6A5Ay85uPPjCOHu809jFJkz2wHFpzyzsnGDuV2l+fjCBvvbc79ymmBvOTQGyBJJahc5VzBA
rreA4Z10sxhIJVUl3k9TjVAbDavpV1vWztvtEa/ED5o3tJ4tgJK0dRcj6gnXu2WF2SkNMvE0jjTY
sKSY0AwQ+vQzKj3lcy20Gn9kJAtvD31lsjPC7ndiS2v3Im+wwzwZJjM7GV1+Kmu1QaTYjsptkCo5
qkX2amy+8hXRRaJgilUM75XlV+xULIRbsKAnPc7afidLWIA++g12s7aF56LZYr8ga09pglfRbMmi
n++XNjasCqWp7FRFQr+rHHp6Yz3pv0hkgkfcoKN72zCaDd1A09rMvRWQglOMtpIyfrm9yBetMkCU
yIZTzuSHzPyERZGx14BqqvGoHfM59+bcCm0P4TiiROxavpWGU+d32K7ad2hGBPdJOpkfiBmvJffL
fTb/DLy14GiAFILbNofaP54dKCQEoI1z7QhDMNkbwJC+IZgb7mTH42oQcHY2Yyvdf9XcozP892sw
UyOp6GKtMPO+zgcvbPgDA3oxx0x1+8zX28JFVAqhrDtPdlW3MbDWu1dzIxMPZRpjLt/WKdlkZsTu
9vZPueizzMy6uZdDXQWhLuDR5z9lMEe1TeJEPcoIGMWTmcH7xRNdZiVirnkZcO6U1gZJZevZR2XA
OXxsDW3U3mRSK86+BmWJvqWnYNbQBFUlUKmI2h+K2dkUFVPbGPoNeE/Rb7RhMpC8z+yw3NKVzUk/
bk9leXznmZC2zdmwjnTbkrTfyVHvcV3XjjK2xn1VIcy1b7TITR97Mwbumk9N5K7dyMtr6fegnA2w
7Mip8zHPly8SXRuEcaYdOXVe+NlCeHXYdVzPWe6nntTqhziiy+WXQ87T/faEl68BxgZ7AmbJocsx
493Ox5Z4BlDa0PVjbE9acO/2yvBfSUkr2w5jtianfO3ckj1iJYs8CfWGZXJlTF1PYaU3jnE9yddQ
NbOtiuJMvil52/GPIaBcM/6sdaMZ7qqhh3ikV/bKm+TKqQUODoGAmwFm23K3TuYwlBSXjGMixsl7
VDWl3BZQ/BovqZD3srw69mvDkZ9Kz1kjbFzZX3xosj3WG4zqshKR4JbppNNgHtss1p6teoirjauH
ysfoRbaxQR2xWDmcV0ck4QM6SdZ3UajPU73kwWqYoAqsynuMshg3AgR6zVM/TvE3ivflmiH51QVm
dpR1qdUhmn6+p6pEoVEXCfPY9X0w7uugAK7VgNw0fYFT7Kdm8lJt2w2mOKX9tNbrvjY6OvJoT0CH
QJBg8dKyw6qUJr3lo5f1XXjnpkDiH7TB6QLA9p34ZZf45m3DqnEkngFDW66cqPnf/+c1OZ8oXtZg
rWZKNeSL89kbAoERJBG1YwvvYfhwKiN9NXVpbsyiSYM7MbTRd6XpsvYF553+vYYxtMbauBJQGNni
pp7Bm0ihnv8E8LiywOaLq6GqGpylSvPg1KXzog5CCwETKXTCUPLB4ux2MLk6LlmpN1vW0TSZ3yp/
3Idt1vcjnpjGEVtS8dk1AuEHqH+8OHonoi2I5/KfoK8QPLk97LUtDraBq3CGJl04MhZp31HCMI3j
OBaxkvtm2yb32FCDYFFo3Ouvia6Iv9QBJlqitjFTEKFfUeZYKlKrGWaqFUCx41Sa3psep/muC7p6
r0VMuNfr8u72JK9t63lA6IW8OC4uiRj1FhdLcuNYCdX50ja5F77keqU3foKDaEdP0+r7h3agXtWX
nVyJmdeWGOU0sO8zKvPiXuSbK2rRNeYxNpIWV6N0xA8aeZGh2zm6gr3XKCLtfwmWoFbQ3oeyQtVq
8cJxqrrt9Dg3jgo9uArZsnHAr7WO2njTaLV5cGVsrDWlrt2HbJWZTTfj2pcmCKpXz+QZ9pKOYEq1
qfpBLe40hEbTjRaMTb3yVa+u6+xmDjJnjpWLl1PZg/0frMo8llYwveup0nJmlfh73Qd1u0sdK1yr
NVwLT6ThlNxJF9hLi/AUCBG1ml3bR8Dt4kkvWplt5SCfy6o6KUWc7jWtS1zq1ZPuZ0IUKxO+EiIw
5tJ+x0ZKV9bivUF3unEUR9pHHJEHe690wg6QvTL7Y5UPU3UPsRsmhplFY7oy8pWlhqdIWRILJzAQ
S64k3HluqtSxj70ijR1KW8Y2y6Tt3Xt6Zv/H77CVv8wFCRGMSFMFeiSZ71J72IKvPqilZh9h9CMk
iUt1hV+sPd0PsNpPUxPub4eIq2vL+3FWuoCxsIRexAgpSzNTnaOEL7XvMm2ixThQ7gw9a0J8cED8
gubK//BmpnhNWQV0+NwmX+wozaX2j1accyx7Q412pWUkHZKK3n9KHLS6X9gIgd+e6JU9DF5whs6Q
38OUWFzxozGp7KLIObZKH7TtJh3i8EfRxlm4VbtWKHdGPtbK3jMn6fht5egkHfm4Rjm+EiqIezAk
qCVRqVyWdECwIlQRmfaxGXWju1frJvtaZTxsX5qMXunK3Xpt+8LKAKREBYnS12LOYY8RiEwT5zil
8evU9LaPRQz26FYsPrct0OOV8a7NDrzvrF88c02XNZRKx2oqzUvn6BJxYUhpVfOUlV0fbcygWeti
Xdu5BHpEBxAv5IguogL1wREvecs51okyfQmzLmp8YG8RXMB4Gu7Bh9a7IoC6uDLJZfFkPqGGPhOJ
Oakz5+D8wWLoA0qrprCOWCyYwleoFJl+7nZrxm7XPh4wAMjapB2zeNL5OEE9eL2ZmdYxSbPAfMB+
OxnRkwg88aZEafwwxkWzckYuKq+/54b61dwcJOdYErPswpR9orjWsQtKgZHIGGQN+SuM+J0dKm6x
GeUEdN0o0/TRy+LxW+JlGsKXVdiUn4pE8caVN8SVFwzvcZJMji31iuXDOEgGLTWawDpCsNTeM63q
0DjJ1fa+KLzJ2bXqFKM/FKRp6CPvieHv7aBxbUNjx0jHGX028qFFmKojRUvqSppHzWhnhPHYpo6P
v3FhbWMDIfj/YThwtjPuFLASfxefPA5rjmVrHBGbM5t7wyiHcl/A1fKeTbzc1rScri0u4AgQb5B0
aKovhotlaTmp0VrH3pEBDFc53HfVpP7Is8z5YnkofJZCid+c0pv+u72u1/Y20BaXToJHB2PJJm1c
mWdCqZyj0sbU3qaaWpTjxd+BVEeAh/Cpvj3eZaygRkMcRMeQ4jV0hMXCyjJH2z1kYQ2RfORB3CVP
2jh1yWZqg/qHEE7d8h6fKDXfHvhyomwaNhDhgurxhTJPKY2Rr51ax8zD4zJO7Hja9gFwu896T1J5
D/BG2itPiMtNS+LOLUN8mlUHlgZUSLOOdpGDiqinqN/LqIxs3Cdda+/ocbNGebyMhoA2kdJDR0NH
bWmJmsT+2arrJLePqV5UsJHpu/FX69aEDK5NivoKNzdiJYy0OInGkIWWgozpEYEW29rqORfMl8pr
pl3RYu9zf/uzXSk6cd7n0hmRnpb+8n3i9m4DSxOcGVrJTQ5Nh+tmI6S0vA3qwGhwSkXTH70yteSD
61CL9OMxa76KuGmPt3/KlR00G6SCDSWPmimJ51u31GvEZYMgOuWWmhyCuomwVSkyKbduix6wOU6N
WDktl3FhzsTnzwn9GnTo4rREI0gxDPyCky4s7WMMrUZseGDYH1VjAgMY8viVF7hEVBqb2tuzvfKZ
CXxce/R8Zt7QIiQZZW2nqWkrxwEE4JOpQBzMEkd5b4Ao7G8PdW1hycdpTRMTEKmYV+GPwkMKg2jK
hyQ4oaZQ+egUBK9eLMZtO6XvFMmtj9vDXQlB0MoJQtDoIYMtS+8kGSomKolyTPMwzjfoVwzjLuOD
RzuzhrAY+NUIPCZwhrV4cOWI0hjnkYTI6KyXNS/EHxOt2wDNMVuEp1YUo32XdH3g7Bt8X/+HBSVF
QtET+Q/g+IsF7YyCGyW0opNWdNkeB8YBjTU4B6k7UeOILIX67O01vfYJeSHRr6HFRBKxeIpVvPm8
eDCiUwP7pr+L6Fnmew/H9PAeCK5TPZCrlW+3x7z2HWfCEUgKVGQoS5+vZpYI9JXNMTzpDQTnflKH
TaYg327JxnuzW6va1WZmryzttWMxY96Qe5hJQMsTqUxgs3UsfU8hdK4BV2gpH/TIyN5qsDIrV9bV
scgY6NsBKASfeT7BGIUqhUIH6NO0L1/VRC02Au0HbyvhY+crE7u2NzkT3JFsT9Cniy+YO6h/OUiA
nBK9yf5RtUQG+yaNyvx/iCsoa4GpodEKincRRetwqmojybxjGjndHT4wjtgYTRMYD9Y4Ie5ye49c
W0IyE8j49FhVDF3Ol9BNmnYMGs09evZgvfdTVP6XF6M1bbScl8fK1K4tIUhhJAeYmUNn/nywQkfS
rukj7+jGanY3Jsmo3qUCraHd7UlduxXmhs8MAWF7LB+nM/XBTdpUHCnKW9m9FzjRM1HVfZ60waXD
hpt4BzYD3ax/gsFTq5Xh5y90XiIndwdzwCahWHFxBFSVWSL7qRyTyXMzXzGwZYIoKp9k3UGwHLzy
zmzUaI92f1LvsrzOv9ye/7WDT0WGDjL4NOLy/NH/CKNagFGbiAngYVuIZwEn5Dkxg/hTbk3p1grw
D6qrbNXQb+5KL6fN8aDKB40Lnbj5V/0xqplrgSoFX5dKYpU8S1kJv3b00NjjSmDijZWLLHB9BCZ0
/Yl2TvYiLFGbpxw686/bC/A7nC5/C1XHGeBIQsqD9vy3BFSrusKT4pileAH4Fct9D/mzEBCLteZR
7Tw8nbWk2YJgtfYKKMVsMxijthM0dcZN6pTJtrTyNfj6BU5mvm6g4NN6RRWH/tGis0+XKNWjqbeP
0oly9V0ZAHzRQUIWaGelgfPNbts43aioxwgKwnU47JQUDJkfJ8b4YehRjttDjU/PSiC9cmBmVVed
DjcYVN5R58sVOdIThhWIo1SLuPS9MWu9zWgmFMQBEkPPKJ0h/qbWaHM86mWVpA+3v9eV2xHtGJQS
IeUCll6+OAas5dxaSYPTONTYIkfoR9mVm2/MmFesZlvjGmDpyhGl6E5dBKdD6uBLyJ9Ta42qU6c8
tiB7sh9mXnQnXfbivhxL1XtGOyfGjyDILPtVQ2za25RTsBbor5xSYgPVkhlBigXhYtHxtHc6MU3K
MYonEW7L3FN5spbgK3/2Cai8DblKKXwqG/iP3V7vq0P/lvEjQlClXkT9rkbJravhNYyGrPv71KBB
7HuRMVVvdhQNv/oJj5FNFlfmWvvwWrpCaOa2mcvUDD3fEX9ECe6GWO8w/zzFQ9ft3DaIN4UqrDsZ
CsW7R3/O+a+Et/CCM3W1V/MmjHeTXSkrCzCv7SI+0KHGGInyKvWLZbkxFRn458RQjvo484KL0TTe
6kKLA5/KfLK/vdrXThfjkOS6BnyLpTMPJghqWQV9eOogRKqfVT3XFX/QILBtOzMJnsy6cZNf0GP7
fV7ktb4y/LXDxVOMjggCEqD0Fg8KZ7KKVFZlcBJVE995BX5pU56XFMTy6j0GuGWvXPPXFhfkJWs7
A2bgmZx/4qmE+SSnIjghhynue8MTW2OsrW1p52u25teHAp3EqnJSly8KxUo9VLCs4KQNffK10ueH
u+4Ntq81nfP3zTOGmIsyM/8I2Oz8Y/7YuuMUcLHHhTj2qo7zkJ0Y4XjXKzhO7BwrntYUExbbBrIj
iT1PMmxKKYkTps6HQ7Cl7pMC/acxCct3M7ZL1U8UVbsvsXdGJ6NUg+peOLNSL2QTe7q7vWsXSzsP
T4+QFxSdNFrPSy4Z5khuQBomnlE7klih6S0IpW62lkAyEceP26NdThZJphnEMQ9JKj9HrD/WttSc
2QxG6s+FjHJgZWm4c8wwu/PASt1bbiIfPG7ybZUmq8bwi3cLE6WyR2MKgQSGhkp6PrTdjnXQhpP+
bDdB/IQrdPSgp6G9aWL2lg9yJ9sWRaM/N6Vq3Nuj2/gYENRrV/DilPIrwDjN/6GqCj3qArwbqrHZ
xp35SeDwcKhb5BJERIomEjludFyr1pjMizuAPgStlhmxClaJ+sVSHaLzINPIseFlnCXTr7KKv/Wz
i2wyUELJ0sbcxFPs3t/+yhd7CoE4qO80eiiboFa5iAxR4yoBSPD4uZdK9BS0g/3Da+3vkeetGTpf
LCcj0SKkvOjxX3fpDzkawlSrXk2ep0QCQho1UZRbIwfAgchK0H6HD9msPSquzY4S1IxS5QlFDnC+
kdqiqysa0MlzGjf5wxS0Ch40vZxwClOCj79fyZlgBhObxhGQq/OxutCt6zC2k+dBIHnkBpr2j6H0
+Q8jj7pk9/djkc3M9ifWXGlbzEvSc6CtoyWczQLlm8oytsJV2wegr/FKQfjaZyO9dsGuUYEylp/N
DDveqSJLCTrFvO1b9Tnq43hvxZiO7OJAa9b8hS+PAeU5Ig5jghuAn3C+kIYRkx3WfDTe1vFXK4rd
r65wa4FZW9xw+uUEnX8snDWlpeVDiPPHwFSEVEB6FGiWKcqopmkKsZYv6HXhP7mVmLsurQE3Y+fW
3BXj6Hy3FU+LeIaZ03dalcNXHiti5dsuHsL//ytI2XiNwe6nRXk+/Ta1rG6cIha8VYdXlZW3wvJn
Egyd+lC5svKpdkzGFiOYYIMW6Zri8MX3RnYXIPtsRaaRky25PpMDgdhN+/FgNqnsnhAxNZtdicNd
aaHKqqYBEb+zxBqkd2kmN9fDfmMXEHBA7MpawkSaJirNCn2Kg5NEJflVXirJO00sxHk2ZVV0ssPR
KsQwpHFG7TONPak9SWFB7rCVzNbAA7nxT5wOZeN3nYQA4FNhcfpHJ7PS8ZMjkK/3KXG2P26fxGVe
O0Pe5qIGD2AwWVzNi93aOwU6xV3ZvkRYWG7lOLb0WcMOeHGYGxim1xj3ObUinkJPU96jRHr72NOL
BtCUWqob1ZThRyOaYGUX/Q43f7ynqS1C/pibvwAk8I1fUnwmq/GEVLrupYvwRPeHnDbnJm0U+xAU
UdPsOrOpviCiFdaj7w74TjaFbdbboa7ceKNFRTG8JRZMz40a6V580IZY0VYi5sVOp1EwM2NgeJL6
QRA63+mRbE2pNnHyoo5D4W5CQ0fRsbXil6zGyHgr47427zzRutiJu6Kq9zZiVWuwg4toQ3LNFUie
jZfkvFLnP8K1ZA9Hv2pe7Ayl+BYi5g8rLtV653o5/QuZdNvcdKbj7W1zOXWgGkDXac+DikKK6nzU
xmqrqlPs5kWCObsbStE92GPMK7lBRd6J9I20snirjIX7VthOtxLTr4xO6gOMBUw0j5tl6VsKZFlb
1WtfAk9FGbbp1faOdkqv76mCq8E/CGo0r2DWCwSGunSYVZuQrl2phV8EmhkjwMw59TynyUrOl0AG
c+dK85oXXbHFnQtn2Wcbjz/dWhObUleqb7eX/Mp4s70SoEJUCvDLWcTVyqE3YxtmfKgpvwX+MFZm
tPHypHjVslT+spHBWUszL4MDNzTFPs4gL8gZm3w+x9GNJXLmbX4IeOa6/ijFGCg+j0rFQF+sFdg5
20ZYceyKzFR32aDY7R1P36qQfour0VdLp/jwCQikEeHqaZahOqwEivknnMcJAGo8JeiXESRY8MVP
lH3o6WUfHfR6zLKXoR4B0eZVK74mCGatgUovdx5SPawyFwv7jw7B+WgMH1tDXxYHz8lH6htKH/IX
OAxcsPeycb+hIWz4CC3Yj2MZqat6BxdJDQ95ElPaPbNrHlTP8/GrOKtiOKzhQWIyeki6wTA2UNdl
9DrYohTPIdSS9itdYrxnHSgmxUvYJWbqlwT3b3WVjAIZNcv9SkCrgk07CS/Ao4t07C5VMzKQehwt
kOZuEdt+McSF7luO1Ie9m+iSDqGV8wqdKIL5NWIj5kvOPn9G3TF+yzy47n4bRagwuJPu7Uurh53i
DNE0bOsSPYSdkAZgHr8wamwbIVdbR7sWynssIz1+CwOn+eEhjxF+YCQGayMIPHbOpFkTcaRM9I9U
ccRXe3Z3eLSnYYx3TuqI9Bdwtrp4Sui1GV/ySIU+5hlpZWyt0AzEFrpVVz5mjZn2d0kyJz5Alsri
Dh65NTzGvVOZTyV4rm9IQhbRxhqcqX5QsKI1Hro4HqsDW0hqd0P3m0YjPaA2jhLUDpxTtQiVu9tH
/MruIl2lAQwsBJj08kLhMsmrMI+jg9U0/eNYyeFDx0Luk6D3wOkz6/KXkpTWiIimFmVss3SteXP5
CxD4Q5eWFI5fQGQ73180vCgXU1Q6oJHZfq6UNPwIw6zZVo4KGbVOKbdEimq+mFEh7kDDqdu/XQFO
MUqS6txhpCm2KCOmlTOhL64LCvlhVN3F0gNV6yESlW50N5mqwfeqyTZPsduWzy0VqnQLAHlKVm72
3/2c86hCwkWM5XfMnJelpG5q2eMkPT06RPk0OT7GmJH67lZG/anvuxoCnZ5ln7iXnRMEJ+URtY/0
BEk4cD9PXP4AQuKiiD80QQ/2m5WCWX6K01qx1gAol3eCS7I2qwzz6mTBFtdwXZYT+QUi+BD62DB6
DD82zLiafCXsiNRQ4eW/t7/QEibHwwzCGs/GmREKQmQ5ZgSLDOhIlx+6etL6naL2+QeSK3kFi2/m
AaehhbO1n2gzSGUKPSPb6LnSP/daXGL+qBhBYn27/Zt+67ycfa75mcgaAL6kyASu6nzbWlOOFESf
aa+VrFLvpRBh27yOYM30T4Ea1/22q0PP9tPc9MK30Ros5dlJihFPI1V2oa9XcZh+IDAn+43adKik
66XSJLuuGvPkK74SfbFvsrH3PgbwRcFOoof9UqGANHxGbTMb7gphBOrKI+c3qmcxKVp9KKNxr/Fn
eeEbZZu4bW4ar/hzTw/qGEz/uq3MjXdHF8HeaEovPkZlybn0QlqgYBKtOn0wm7Y5GsCr0m2Ik94n
20xN81ilYfnJ6SlX7HFEa5VPWp502RfPiiKEpJxOVzZV7mTHVIAhXSnRXOalLpkKQEZEUCzy8OVL
KbT7PHaytD2oNWpukFwNCZxQlTL43PW1E/nZpHjhfRZZ/aYu9Mp8S+g18n8Z7GaN3XUR4H4n5Zxo
GoqIzSwrD1EYd22edcMhz6Sj3SMBF7zQopaPAv8a+iNp9q0URoRPh9MNH1PvrlH6Lo4sP4CxAVhR
i72sDnQilohIe8PBbDEC9Bvavj8zu4qsTa8BK1KbsF+JqVfWf2ZnzrqeOPxyTBZB1QhBhZjY8Bzg
4Bg/1L57pPAc380+H35MLu75g5uIcqM5Qr7WZLfP1EvW2ASXCbLLr6AXN9cH5y7y4uk0DHppNGQi
B6QwEXJty9Jstko+6I8K9LZg0ym5NjyoHfrH0hq7/MkY3Dia/K7MjGFWIYG9PCiTET9bdtOZW6Wv
oYlrXhr3fm/VTk9fS1uzGL2Mdvxq3lzYYJMmzxXO88ii1QKHd+zWD3VdYE6Z6t0PLo1s2slWn15E
M/3r8CMTYPSVs1NqBW2tuM/fFGkrf0kb0ODXQr6Esj63UzVSn/OfYkZm0BbJvICF6dyFsfvTRFrj
Q8U99yVJ68L72wI64/2Wr4avpZNnLTLLKXLUQW/c8UAMr5CQr6fXonbNvRvpwXvYTpY/DR7nw2kr
63Q7oF8kteBviHz0YOhmcr3Nz+A/avfU6Stq1519mOqu+dqJpIYwFQSas4M1pbwadfpfJL326+1R
L48m6RXFXfoFjG4uS4VYRg5eUVvOwUVfo/OVKEzuOseevmVNHT+3ZfTf7fEuUhe6TDzjZ0DJ3NZa
xqLa6aq6V0LrME2AtsA4Dx9tU7Wb2Ql9JQZchr3zoRYLOtlJpcD+sg422ONo486cz40KbGsblmF/
h+hdtAfOnu6gw8UHhAvW2mqXLypIcJwfivVzk/RCTymAipHFwlMPA6KByYOZFUV9X4lqSvzWK6t7
JIXptNmxm/2bN720eCggTP+QNqX50tEu+mFMXfxW4vHUbrD7jO7yJBzXWiaX+44CMWINhCgbWbkl
LFLptGLg5akfCqVHuVsd2q1qV/0HaicIkenKlO5FUOtyRZPscuMh+YBy3qw3RaT2Fifb9oyhinmW
H/DZVTfCdYpNHZrOmwTbcE91IXi4vfF+AwHOnhbQU5BdBf1p0TKnjHV+vrw6Gsyi6JwDHBlb2ye8
JQxfJKmt+YUKKO0xbNSmZQHs4UFre3u8a4LaU7iRYaNtOqPMlU0cWaLbJ6DlDqROQ//JmFoFk6jR
VH8VeuSOe6fJm/tWU0cBslOWiV+6gyOzjaBjv5W6kXo7sH29tW8bDV8rPUo6jeKR6Sa+nuXjTKdz
pmBb64qVvFmtZe4FPploVqlK/04VsMq/j1qtfzWNSSEy0Lxx/S4q+oew6UbxWAEMPWXIwrxFbd2K
Tz25sfQr7KnRZ877xvp1e1UvjzOckZmpDqZv7jkurlmg4LKVleYcGppk4VZkllB2OUwAWp1tK/TN
7eF+Q0qXH5EGA7UPSs/QPRfxGfyeonS1ah20Fi/RjSFNnnyJ5up+Bft275ROPe21MWozn5y/kzuj
I1w/AFRV7sPI0Zvvvcx4gsRyQjdhbvhuW4zIND/yMIFDryTRqOXVGY+1v//lvGh1cFRo09GcWaxU
VkBdDPqkOYgANK5TZnq41ScIqg5lUusjMFtlo6doqf+XJW2yS+hZua9a2eSlb0Nk0HYRcLB9VVAh
2ChqK7vEV1Nq4/8onpToUbt5+s6KB9NaT/kyjM6iAMDwoZOBEV1ewUEStXaJkcSBI4FSWSRDX80d
47GWsvArT/G2+VB+9zrk4blD/rq/SirK5nJmtAA0OmdxajEVcvOkb5vDyM35pnki/C5H2El9FJn7
aWyrr1XddWuk4vlqWGyzmXaKKBUFefB/i22mNKkyIaMrD/WAy8MWpTixdQrXuC+GWmwHt6qbB8Jj
dp8FEt+w21vlSmTkFQLCBHWCKxQoaUoLgZq0OmToMtyr5SCjjeoK3q3UHk95oCb/3B7wyg0AYZtL
CrUJ8BjLXAVRKmlnY9wdZAnIcjsIOWiz2HiAjn3Yb8KuCEgVsuTL7WGvLLLHiUBVCj1RAC6L+7lJ
ymlyw7Y/uGRH6YkfgFWk4+CpB2OmLuqfFcUW6zmfrFy+O2JsVmLX1fFhJGFvT8CHm3p+IWC4lFMG
ke3BxcAgAf2B0W9rjMDkR68SKTvORlReGWs32kvFUtfaPdeWfcaluAB8aEAvRZmMHl/JVEu6Q4yp
R+mbDQIud6bbiTcjRx0QJoNCyXtQon9vr/uV/TU/MikdEIxY+sW6093yumL0mPdU9g96D8XQD3H0
+KGLiGjaC2/tiXElbJscJdjGtGu5hpc2sDkgn5Ld2x8G14mGx3ww8v+I8amxTRw7qZ8Qtk9+JnPf
cK+lnvi3r5xO2Vbl0ImNrnS2+WT0eqLslbxSMHUL7KSgKObYmY84awuC3HRjlL27yN7dXqvf6P7z
SMAvn6s/lL9JYJdqu70e61KO+XSItah/0yFGG9sCWTIa+IYoPg1BEr+GATXpzYRycrhTbB6426nr
muqpDsNI0gFFR86XWIYAhsU2tPRHj0bwJnLLwoPWmMnapyZbGE+5JvXkVLR20m9kOjj/qVOjHSdr
4PxFFJ+9vSF7tEz7KcCl+PZELzcF2hjIGM7+i2zKZXNrSB2tMBylObBV4/uKS+lLQPb5nMV6tOVU
dCvPscteJ5cgh2/WwgekAKDu/PQ1GqbPnlp1B80tkd7y23yAGQg9O/8Z8hZX9kRBM8FPy53M72Eb
9U8codDbWcjzxtDBLIxDrahEg0FqbfSm2ZO90ia+XBI+9/zWmM0oqZ3M5/ePhExBazweanM66F6o
GX6L1yh+S1702JEe3yHsjFvd7Y9wGREYkWI0PWCOJ4/y8xGrAY5rr/TToTGr2O/NVH8MBuVDuAXx
SaJm9n+knVdv3UbXtn8RAfZyuquqJcuxQ/uEcGKHvQ/rr/+u0Qt80KaITchPkKMIyNoznLJmrbv8
W3AQna8Hlf/TyxVOnQSeHdVEapw8tS+DYkmCKVwwqE/9hPa4a3viBzLLPmRf/ev1SGsT+jbSoq5Q
un3uNkKoT6VeToeiSM1dOiKz7mbqzTA6zV/Xw71PXCRsnbIL71oe9cvcNHVNuMRNpT5V+dSenH4I
nBOlJyv7p22lXUmqtyOdLMNEUbKcUzfdx2M6elu07pX5xeeClU5BAafNJcaoi3PPmaLAenK0qZl3
9Od1sH+hemxx99rYVSszLBNxTnbgeIhJLI52M3LrshhKXid9Np+BUUzoRVoZlrdNa9/y5Mm10/VJ
XovI/QkKXzZv3vG1o6AxsSIetSetVoqXxEmjszeaIwD7vAsP89BuJSsr0ykrU1JUTxLBliD3Jmy1
FoiW/lT0sHePZm717rOamR7+M7oemBvPVLkmF7sDByKJcsaACkcJOf43hwB2YrrXN572VMYcMLmC
48GZEmujb1S+3ycjEkFIR4O0k3/dxd5QomoGKJTqT4Mou73WmjR/Mms45bgv73lUqbegS5MD3p7U
jj/8CdkhvKekrQ8grsWi6UPDGGsqs09pVqd3EaJct0YA2gTv9u5Q5PomVFQe7cs5BciNcj45jIap
4eWcxjW1RRzydGyMC3M/Rsl4Lr22eyiyMHrQgsTbexgBo2xf6Y9KUHv7uOmmIyJvm84EKwcu6hWo
j0lAC55Gi0uIN3ZdGFinPXEjZ1/mRkt/YVGf3Zgcu8Ou0HJzPmiK7iob+3RtEVOcBsIvy25Inl7O
QDdUU6zWtfZEp9c4e4PbxztFnkC2ETgb19hqLAsKlfQ3pc25GCP1JzOFxqw+WWXd/6gTpfmCpx4g
6F6zwo0LbDWWxE7w1AWPtsR2l4i5RPrIuCojH3/1QYgvLE/a3vxZdjzmN/bM2teTvqaw7RF+B5h/
OYtaYnpzA3z+KREo9CCpjzJgUrQnr1Xn7zT44YE0c/z1+m5ZGyKoEDBAcgkDrbkMWlYIh3XNrD3F
aM1/1sJUvcv1GqM94AV0Tf8gmGxiIDtCvXR5d4jWraaA6tlTmc5Jda/ClT8aroIecaxk1sZ0rhzl
UqKBAgXJDi2LRSJQDm43DGnCUW5biXdIMeBVeWd7+o+6HpRDh275B20lKACSafIAJMVGko1PeDmZ
cwS5v1Qy48lR3PoAgcoodqXjJgc4JMpOawznxJLWNujuK58Q6BiFK/UVzrIElExO0w3dbHL+xJX+
nWs7035SSmlvuORM8/P1T7gyq1I7kw4Q4FhuyMVWd3kcePNkU16Nm+x2KPrfVTtYB5FRIGd9wkjb
WDMru0Ky22UCiVMPDZzLOXXcohpjSlpPtlGp3b9923v4CJa51Z1Z0wHVbx1rzINAC3/ekGRfC03u
4UhLFAPm+WJvxJmVoJSTGE+Ko1TPILby9OwYE/KoANXSHzyQBojw+fAneY8N/xzNBGom8mC9HLMd
pqKIOMOfZsVOD03r5N1Ri+fgcQ7d+kntYO4crn/WtTVEUsfLBWa/TS3xMmKIXZFqtIb+RNVYeY5x
t3EOddkn6Sm15zzdmNiVlhwx2CcSoQE6YykBN2oV9E4EBZ7nhsegG3m5fXByQdWgUOY7ErT41Gtp
sRtELu4UwwnjT1GlhHeUU7SX6yN/D5Bz0b4DciQLgrIKuUhVXCMLUwQMsuc4tPnWZS8McxcXY/xS
NvN4z60ibttkqhDjtweEJKwRFcBqbH6BlaRkDVeq3EMQ2lKRf59BUWKmriEFNQHwLR3RtQYAnGOJ
5jmA/5Hu4qAirQCg9QDqh3KwPihfUvBUUNOw9t6491bazSw+HrO07Ux23VIKAeRaGsWtKVj01W/0
lUHdR5b1gAqNc460NH8pmqI/Cj02d3YXNneDlfQbB837zefq5N8sDmr8FFkWBw2VcWxzC3d8JqFJ
uv0Yg3sbqY58FpqdeDvUkjBJqKGJb5w37w84l7oBpWEUmzjflvClAsHSPvGq4XkKjP737HriFh5Q
q3wFss8VbJmhE374pgJVSvGKpFxaPyxr6eaUY7UkIvcpD7Vz1KS6vmtFUh4tI3df8rkOfl5f8u83
u3xGYs6F1y13gLo41yJkdUTQqQ4+CKL83fe9RXnUlgy2YPxyPdT73UUhElAP+RMUf27aRSwzD7ls
i7T5hH3VfNuZY3HbIUabHr0hD+5MBK6f+qhTj5FIjWZfYyTy1TJEVO5yS4v9yJjKf+NUK8XGCn/3
DoJlAd6Uk4fvDGRevzzv9CaoBQqVzae80+vf0P1H+E20Msqb6+N/t5ogk0rmu6mzmrlIFkmI8OLC
1IJu+gSTAyanWUTsGFPwRLfasPgdzrZ9+t8iLo6zILGFOSE+/KmDndHuFdfMboJQtA8xcJhzHG8R
SZeLif3JIYHhBVczq3h5V9V2q0BkivPHqjDTW65l4xEPuyctQvd5Y2suj8TXUC6St6rUvUWg4vKj
ZXU+FWGV54+xE9DiMvHUBdaXlT7AWWyyXWH/1MqymPapFhobe2Z5HMnYcMfo7FLfppuxmNautUZ9
6NzscRxpScVZbUP9y91daMOEP2LtbfwukED8/rGP+RpVHn8sUhRwlpZCaYHObqVE2eMkZvVeL92/
NbONwNnMD0NepRubdXWM3P2QSHgNvBPeShMFTSVL5I+2OsCDC2kW6bsJRGBwrLSw2bdVaN5h6m50
hw8NU4pyAGOE+kLjAlre8v3YpnoTluEQ/B0WteccUPLXx32pzGOy6z2l/4EyX7e1mBY78/9iSokY
OhV81CU+RW/FGJZSz8iqc+STHD09pFXlPk/REO7CYCrP18coc/83VQIZD8IhZw6vLSIuRefNRp9U
BeOyv2nHRntCz3caCI7bbq5u2qn3/iqM2DkZqTKkO7fEpHZjjhf79DU+xQmydrIKDJwX92lFXRlU
Qhv6QpuSm7abxH0X0d8E0c/muT7WxUb9v1j0+qTqLdCYJQTZ4qFD4tYpf3d62RSfnFBxftm6CM3P
Aa/aGBCBxKkUtLf7Q91WHzaLknMNdQ3JKFl65jl9eVAE4ZiP2FTzbSttOINI5h2WR+iiVqPo7jRG
PGyMeG12pcCZfADK95/8+5u6WqjnppbFAY4kVmL8yNxhfp6j2fxZwKf/dX1yV0OBGIZSSrKKPt5l
KNsJu9bwmsTv4kgJ9iqCMexVQRFmN6pZvZGbrH1Khxoe7xGqau9sWU19TEYBttbP5s5oXsrKytVn
O7Gr4SvFCMfbz17f5/8GmtaeG4t3xEYauLJNUT0EcyjPBxavPLPeTGwFeC8IMzfxOXsmGnuI+v5H
wmT+5Rit1Z9ye4y2QHqrEwwPBR4CdQNqiJchXyUMtFRJfLOwp3GPBJKT7SumeX4KklH78fHPKUne
yJwDqWIFXUYLxNgYY1ynGOeMmF/sxzqcnac8d3P9n3gYzI8VC163JicAUAAwCNQaFoMLdCh5Whgn
viFgeH+e6rkJ7gHiWb9cEW3RaNdm8m2wxa7IupyGu+okfmliDbQbOAGLg2jL+aZ2ymirLbsWDb4D
WlL0WiUe73ImLUCcZq/grllUaSBexiRLXPQx8Wb8rMNEtDa2/NrOACtE0YXHMVmBdhmO12qpTM0U
+7pi9PnOqtCj0Qs68Lvc4CV5DgfXKw1gUH37S83aQfzBzoA0APoLYDbSUvpl/IpOVxlWDubmbeP8
bJ3JOWvJkB5LpTU+oyOkbJ3qq/NLfRJkCgVmtAkuAwrT7mId4J8/aI06H7wU0utOj6J+2OdqvVnH
Xw3noviHDBTH3LIc2ldRLyr0mH07MqBotY02p/tWdfK9cIdmQ6dXLvvF7Uz5DKUhICocq8vUcgpE
W4gsyXyvG9z6Xp3i2bgfgCfvr+/2leOMJaoC4gZHjwON/Pub4wxAUNg3tZH7QT7a2UmLTSsZd/HQ
TCerVub5rnQyc4uqvxqUdx64fczhIb9dBh2MyKl76cPWjUGB1tZI43mndOPQHkSZGvZJm5tiy2lt
5fNxZMMU4OiWikqLoKEL6VSv1dRXrCZC7kDjFW82SBkFVQyzqwA/fn1qV/YjmtYSboxEigvX8XKU
GvDGZELnwJ/zsngxZ2ABVA1mu9tbNcfQI00YcJJRQFH4OIp5cv8kPghPcjuP0u/y2phhOrh4B2Q+
NZO8PlkVqgRO2ubGYzbPab2PRt2Iu11YBaq7b5S8d79dn4C1GactTA7NTQ2uc3Egefh+iDhosGAL
a+sh1oriK0CVINglqvh5PdTadpGcZeqylLbAklzOtWIKDqRuLvwiCLXxkE/CCY/g9z8uNw+aCTHv
VzUGHl2LgnrZ2GjqCKfww8i1/qFR4e7stivgZRdYJl4f0+r0gQiUvQngA8vjDXUTG/9WL/d7KoJE
cEYfA1DHgRJsbDEpVmPRIQKPRyefOszl/IVdPnTwgjK/Tq1Uu03ToT2Lgq101mAP/nV9YItnnbzy
sb6EZSaF1KiiLzYGZM/IK60q99M+sTGbwPTdBSH8lA6wynfdOP5uTGO8vR50dYT0IMHXkBfTvb8c
IcjTuewyG+O8tDUfMpF1vyar6aeDJcCeHa4HWzvgeMOhRMIZzv2/uPlz2aHXVFY+jjSZc24wgJt2
sdbQrlNnPcQlFsn17nQ96NoIwfvJVx2vZd6RlyP00MFVYhNrQFdtyng3ekCZpFz2fRU6W72s1ViS
sCdFYrG6WMwm6mO2HsxB7nvWQM/BhgdwLK0hPymaEW1Vf9dmEwyTxLXxwHhfEAfZVlXhUPh5Cxf8
Ic6M/oceZU29d2u1exlqynXXp3Ir4mIqY9OJXTuzC9+gzpKf0LLIcoBmDdYheRO5dzwXP1jmfd0U
tHQBlQDhY6CLGU1q0bdDJkrfVqMQqL43fgqUWKPggO3v7aQlxZc/GCMPCvILqYqxPDKtuZ0rzctL
P3Ki/Ix5CJbNZaUgq2jmD1wZW8rtq0vmTbzFETNYYZ6ZYVH6nRMWwX6YmwZMfmEXPzOtcjcaOmv3
Abp9tG5pgUqZz8u9MLV8uBCjAd9R8yY/NPaow38o3foP0ifubVpxULqkLNhlnGrsvC6kqOA3NE7+
rofouTHi4K5E9fRBTN7HwDKva+QVakXdzwSiszw4hUQ0F33pG7QE9GNGU+5nnUWbqdLa8pcCUVJL
CdnJZflrAEMFYCdhVK6V5qc+L7xdWWhKiR6gHlYH22m3XmZbIRcfrAiLJIk5svzEacLPeVkHX5K5
7W4gcbwUdWNsVBHWFiMpyWt2DettiY4kv/TmTjcLrNEpch6cxDFOdpA39Rer0dMtIZ+11cjbHVkc
EK5S++JylURKUadhNLD0A8t5TpQuRrGorqyNK24t4WTBy+YUAIp3AAN8wNKgnazC75AlD+6xNFS7
c1bZWF6Q4T8Iq2+DfRNEpQrou9pS1l37gm+jLxan6rQyXXFJjWZD/RyWadie8lwrvV0KNVU9eLjh
bWRIa/MqJxRSPyo17/yci8ZGYSLRCn/EyXE464o21KeiV7dgIutxeCHB00COzlwcXbXI0VAkifdR
/1Oqf71YG6pnjzLJB7n3rxtcUu+lH8Or8t3lQiHFk34wHRuvjnPlHOXNnTmio5EVzqeoLIPiD+45
auvAieCD6zCMLuM11RwoZJ6lb45BX++yISgPU5jNN00tOnsfWd5WX38t90NOlhwTTQpU3+UqevPe
bEQxYD2bVv7cJu5RGYfpJlNwK0nbIjrPTlP+7VWBcrh+1a1ujDdBF+lYURtpVbdK6SvK0Ny55dzu
Cxqt/81AAc48wNvPFYLGt6POdXs98upwwftIjCPI7+U5g2pCFUZZW/qI3CA0oTSBu6sGyGgJicVB
5Rjv9u5gbl1LqwvWwUUEj1fanEugc5UOFUK9IQeOS0n/rHSp4x4lwGHj+lsd3ps4i6/pzSov98Qm
aRnqIyym+F8c6zQpK4Im8DFus/oxDYV4uD6pa4c3sCR8qrCfJr9erNoYORrgGvL9MOfKeE4QE1JP
tTFWxgNyeNa0cayuhoObwEueJ8s7jjSvhrYbGy/14bvryj99C3/sEU2uyu53Uqw2+X59eGsfD71l
XpcgQCS9/XKLCHPkIoxEAW67oaCF2w0JYd149ny+HmjtxOYy4jlGlUKqKFwGsjUcyseER5+TlvE/
otTD+aaELlKcKhDxUDAso7v5g5BQzgCl0X2m330ZctaRy5s8kftlW+XRk2cBZPyvLzXR3oWid4d9
hkxOs3HZL3v+r8cqXw86LIQoOmzL3NqdakeNHeXvpJlD62c7A9E6zQI23W/N7Mv5kJtZpp+7Hj27
p2zINAe5t0YYFiJH5hB1O6cEPn9u6jaKHzBJ675en5W1FYbyktT8klKLyyJcK+ywq1F39M0qnL8U
8Ff63ZRk0y2OWN6X67HWProkovAP1H8m4/ILIKfVu900IS3TD2hwlplRuJ9dtwoeTPBPOr2+2aHY
/wfnIF0bGptsIao0iy/Am1sUsaFkfgfbpzmoUVQNX3RhJsFOpU6+99Lkh+vOub0x2rW95FCMhngN
zhBf2svRQtoV5D4cFT22rd43aHJCifeaOjZbwJK1eQWoIxUqJZlpCVgrxkYoSTXlfougSnDQ42D6
T4szFbXIoPhhtdq0sXvXhgbHh3XjUr0l6bscmpPhoCymmK2k5GL8HIm5yc5N6RbD/vqKWVudshME
ch0MFvXvy0Dc2NacFjy/RZoZEYL/TdzduOrUtac2moatpbI6kaiRcUCQl8NpuwyXVz3G1TYgikKM
4zlGAebenW0sGWIRO84+icYx+JOpxMVMdqIpoFnyJ71NStIa2VFdKXwtcTn35jKgV2GCavx9fSZX
h4Z/gUwjqQ0Zi5M9zSskJwVPblsRMc2ZLsIHNEZzb9jrYozsQwJkY8teUT4ulp0ECt9g8ClbuvA6
LgeXp0aZTqj0+KODk4SlJkW3C+y5PTizO0EAg3TygMdAcJMnafVMbbD65/qo15IEVBVNlGJQbkVN
7fIHWBgwpS31fF+N0yLeBULVKuhdIgQsX6Exr7Z2jR5b7Njfrgdem26pJo+6MtsSvO5l4GRKuJwp
OfhuqahHngjIndq98PBbbK32a2sm47yRmqyOFYAiJnxSe8FdLF61qozeEUrui8IZklPqQYi6U5Sq
a34qyRyhpNUIvIZ2KBelf5JaY0oN5wN4Dv2cxRlbZ5U1SLiRPxtd/T20kty590AWgB5xs+L76Eat
sesNoN8bvaq1AwIsEvQOqIb0/uSkvNk+qj219qS01PkTlMyOZZS2471rc/C9AM1OwFdc/65LtO7r
fU5LA6cqlCtR1lgErFpUPN00odrfDNo3a4xuzUGn1q92Y/gQOU36o0n66C5RneabnhbhA147+Ret
m6zP13/J+8+N/hQv7f/ry8MJuxy5Fo+lM+OU4CsBXuOZoTj3rsiTCOA5smm7Cm4IoFBvbJ+vx32/
son7WrnjupGA2Mu4PdiIuHfcyDecvjrrmRkkRzauJfZZ3M3yU1fpRha8MukyJi8ZKVAKn2mRLToO
zEKrc2I/kK0qVdGm39UQz/FdXuOKcgxGexRnZbAjHgNKLqVrHWx8qH2kB4TTsw3YwPrPATEKHleW
ho3FGoipBxRWTrfbSUhbkUYtxb+F0Vm7Km3toxMjFj01UYZprqNOfmwP/McsRECWp0m7KeKw+nM4
YcFMsAEkFubyi6gzeZWGehrVD5E6u96ZsxudsvHwdXJ70eyoyScoGfSJO2GcXqKQvIegqdSfFNuF
kB81vVVtXdzvMwQp8QZqmo8FE2PpcIGRlUC7boz8eXRtaNFmpeUnumiIW11fjquBILVIdwJSkqUJ
c6M3tlUndeTXhlffxFQxUNKEX1yd/6c4S/fwclJBNOEb5dcRLDIsBtN4OGVOhi/89UBr+4uiEhIR
EmHJIXP5Nd1GVTH4HGO/TVEW2lFzU9WziSLMcKpt+J5oY6m1e7oeVG6gy4uapUyWysbmgYRa52XQ
GpUVpQj12A9hoUf3MNfGfzwtCz+NZTFmZ3jNESX6Ye7PxVTb6cY3XF3BjBguvuTS2Mv2kR5bnWbU
Nd5/fVd+c4xoeOgjnIJPYwgGY5e1EeKsYZnY8zGhbmzutLEf7ALAq6v9LipV1Ifr8/H+WmE+AMsh
mSThc0tjQGGqSRB4VeIng1V8y9S5oQeDZdnRztnc12OtrWBk5KgmUO5i0yzmPsJVp9XmJPUFSPTx
EU0AHVXaphm9rYrQeiS4grBYQVws36Kc20EqopZRhaY9HSrQnuI/NMirrf7O2vTxliSBBn7AW28x
pCTT29pRUuA4evZJHaPyu9KLf6d5craQq2tDgsMPUFduhHeWalmA/FHeWanPzxiyI9qAHZK2dCg+
7joMbB9/e3otUIXB8V/uENXoVR0oQ+IL0ao3vZshCJWTxh7E0Jh3Vmbp9yAeun7jNHifQV+GXdy2
uY0PUYHqsB9HkTO9eOWQxT8RT8GRvXKiKv6UulEfwIBR6+7cKyJ8EoMdbClIrOUaSDpAOgPiADVI
foU3WVZCO9nqqijxnWjgTg1DPMxRaVD/AhnVtLu5g8X8AGdq3lIQXltIPFZov0qZBmjMl4HjbohK
q9YTP9ZEfw/8kZxGd/AokdLGtrNxCq5Gk+00WQyRuftlNC+aYEcOY+KjVpMd62n0vnhxNVFMHOMv
1zf92nelfQCdjUFxTy6+a9mDZreqNAGuHyEnVupjJXY6CXKCfV1o6fvWMYDNVmmaxTvc75y9qkWm
+3L9V6wNGKo2ZXioVSB1FtPbaF039/AwfDdAe2OvjrFWfS7zeHB2Rl9iiXo93NrVhhId3IhXBuPy
OajDTBBDxl1dUXL63Vvqt6FDcDtBqusrMOhkI9zq6N6EW6zasDYnbc5zzE9tI22O2BY53udqngF6
8OCNt26xtU0itQRAJeAU+q52mrfC1RutDH0bH4XsIdfVoEVwDBXs+NwknvLDCerBOkZKY1d/sHAR
MAbvxPGEI9biO3INTiM2deDZLXt4wW9DivcrVXZwC5TG/uAjykctgvHsk3clmWkAwNoQK6q1YY+v
jnVfV526y4ckOkTO6Hy4nQ7Igw7mK/oRy+zFwauY8YTGkBL6s2kW4yHK7dA7KFi9b2T1a6uFt4X0
lSWFYJFebn5nENTFsbD3W1HHT0nT5LIQo6R5vRe63ukbw1rbCxynbH4wszRoFp/My/s86GreECOd
MPxAZtP6qUylcXTdIfk2j8bmIb46QDgX0B24klGYvhygkVI5sAGP+EUe9qesj7xqr6SlQJQOTYjD
9VWyGgx9Fdnf48JclrVQrA5L5L4iP9KNJj+itlVOOx1mu0AuCc2S69HWJhOTSlCdss5LNftyaI1t
K12J3qZfYh9yKCRXxoE4fEQvOf5v5gH++3+LtzhZNMgrU9LxukEGskDoQfxnNUH6uai74agNfbQx
mevDQ/eFqiQbfFld6UbIljhUMJlIav0CIPdoTTa+R0VnT7ugsvo/ODh5A0jgH2UkCDKX01nbQVxr
NBz83i60aV/h3P5Xm4rAO5N3GxuP+7WnBwsS80eQcdSuFt9ORx5kGKgp+JlWq0edqtxNBUz93o5U
T9m5Rlsirqp6uxlvhp8f/4yIZ1Bl5BiTZn6X48SVKFOxfUn9SRjfM2VUk50dtum9qY2Y2YVq9vf1
eGs3BNVI2Gv0WkgiF2lxmuatVSgj9AbHrn/zs0RxyMu0OPZ2adyQ5Xk3XtDo8/F62LW9yOsCgxsp
t/iOOAdjnma40wGw7Eb9dhwoFe0bW4mfiqRS8o21uhpMNiE4tAHGL49R4ZRxG6pRBmCub/0Q55Th
YDl9d2wcsxtPfzAyHSopqqzwd5cyUJkaFyKxMhpKIVQDxO/yz66S0dJprehPrndaeEA94IpIFuLl
YsnHMJ97VGT8Uenq+cbBvuGnXUXFM0IT1k5MKFnv9D7Ut/xgVxcNQoKAMmBDU0u/jDu7seUOrs1b
CpdqGHmFlNCpw8+08829IQ3Pdyg8RufrM7t25LBY/n/URX46jo6T8OziUZrUzXezdN1PLLD5PMeo
9d3kvGKdjVW6Ok50srmb0APl0rgcJ6Y/TWQLNfOLgsfVbta85lcRifh7P6feboq04VQMeMpvXB0r
xw+NHup4kC5p0S61ivuioHZZx6lv1+NLHijVoXfTetwh86flRxx4o7+hXFvdbmqzzNtfn2V5TyzK
LgSHtgZXDquyZfFq0qchRtUm9TO9jm5rXgHirlScbKv1vTK3sgmCDAsdIPj8izVkNzxACMMgFTs/
KkoUHHGcyusdNXPxbfBAMhSpNXy/PrqVowDEglTT4bzjuy5uSbcbCzgWMJ54E2DBGGUimB6VWPpn
o/ReRR+voxAOqA0y0HRDl4fBWKYWXnkVS7bBidpDCOnvCOzUFrNqZWeg1QFHlmIr+cNSNazX5nbs
8zrzkVKlxKthnon23DjtnMScol1YR3qwccytfj7Z5ZAsR5SX5GPyzfNbCRXDamLoI/Fg6vELGJ6h
2SlEmo7hUJnlD7cOVQTeaxwzNrLitdCgrNmTkpKsL8HWbp/OrhZbmY/uSL0fRR1+AZ9fH7tqTm/y
KNYOaRnG/1xfOGvb4m3QxXIFPAtgvodAGlSTKzk6EdakaRxuOXmsxjEB6kqGyvu0EejvPEwG+rSO
V4r+KU1rvf9sR0l7+IPxSIKTTomTd9OiO+YiZwoH183ACk6GehjQsAoRVPFmb2OhrA4IdipwE7zq
Yd9cLhTon7ao8QPxYzWzzmlhjeHR8pBO2Ti3VleFLIWhOwCpecnwzTIrCCYvKnw7c8KveYmI5lHW
sbKdlrSOfsdV3WpH26F6unFcLyKzKrgBaXEQl/wITtXlCOsoyOLUHPPHJIimuzApv3bcxi3MwkC7
idORl1uVjTfXv99iy78GJT0F4MwZzZt3sf/yXq0CC5jwY+i6U74Dt+K1pyw2R94aVmDg1Te0W/fS
2kChw7jAdslO3wmg9XUY6An5zaNM0U9G1no3qoFJVohR2nM72dke1fitoIsT+3Wg+MpCqqAuhVLH
Yv2EUT/BlayKx3oy2mMfz5p5DMNufkzINrYsFBaLlU4epyhdKwSiIRa/66K1dcwiCi3vGGoAM6Xi
eZDsslwdt6qXy89HIDrSsmNLOZ8lu3hh1IYWZH3eescoQGslmEzzBefwfictuZ6EK8qN59Py073G
k2kMHUuLm3VxfA2JrilD5XhHM87aXaEk2aEtWJ6pmo1HXQwaIHaxVQhffrrXoFKay2bj84qSf39z
R2gkv26k6N4xc6v6R6yI+lgJOz7Thqw3ShcrH07mSqApgEHKDvQylAUTvTFxO8hL61CGutgXusg3
kHOLxIzlQf8AsTr6QSS+IJMvo1j1kARGMXrwE8NkF5qlfTQjHBF0rchPtoIaV+kN8xkRHf14fbu/
Hx+RoWsB3ZIPtSX/VQ89IHGd4PuNuXYPsME+RTYS/v9blMUqwccw1wO7945qolmn2dbLI73hLSLo
+7Uvx8IqhDnM9l6+rtNBM6rCaLwjSq7SIHEwKTZH08m1RHeMRettnM9rcye5dRSUATWhjXX51fgF
dWNic8dYnOQUzxQi6cvoG/fc2qgkSYR1jhrMO3qiGqhVI/LQPTaza9+ksJijXaMXDvApY6LqA6Dx
o+PiZQK0hvRLYylS1Locl+rMQTcKLT3NvVs+CnuqHxGcSA7X18S7TYyJFl4W+uuBJT/YZZQw1Wxh
pHhZ1bNe71UbnZmxKZIjINJiI9TrWf7m7aFJwy6K1dxp8PXQzljEUuxKUVodS6A2rJOvGWIpZ1IF
Zd7nEIt/mHknnrkF4qPRulG0E6UVPAm7tX+HeduRayKdam7siHfnJr+I3gCwY+YYVcXFL6rmDLeA
YEhPXtTmt7nRFncjD+wDzzck4e1Zu5vQ6N44zNam/G1QuaDfnJtklWVTYRt+Qo22OQmtCQ48AsW+
T/DZ/vjXpfmKiiIgVNzS5E95E8pqmF0lIpQZlTG6SZiV4qUtpoJ2YlJUfxANZYtXCxdgM0sKeBek
nWJ0Gc4dbYy8BGUl16aJ5Lb2iRpRvSVj+G5L8vFkDU8qzdu0zxY5bo9jyCTyIj2hBBF/UlH6gm6K
vWaC1swpT5wtgMnadwOjycgoi3IVLSYTiFnQmzq3wGTWOvKiw3hEM6g41CG52fXv9u4mQgVSKjG9
4jPJqxdnmh6Zelh4fXA0Cyd0v/YIFeQ3VhqVza2Z8UzcZziH6B0G5xa+PX09YCV2/ResDJZqmuQc
sH7AcMqd82blqJowQifplKMeDNavoLET7TDmRvUcWHFZbpwMK1+SHohE8cFwoBmyDBbOA7efSiaR
liN4xSLGMUc4kkKVoCLrITbWzNVHb3syFgAQlNfYHBjCLD5nkaUAk9w2O01D7uz1fBaHatC70wzH
8pk12x1E2ET7Oa3CjeEuvy7tkP/bJQA+IFosgbEisI25A7Z4n+PNMJ+lKcSP2DPaT9BwoWjjVdl6
e1vPm/skjRA9/NiXlXpxFM5ok/BsA0+8yAKaxAmdAHvPezV33WaPcWT9L6YkxrEHEbNxvsp1+vbE
f40FF0HKXiBOt+w5x7HXUoGO+vuw7fXo2PToNCEFPNW3mRHr4uDVaZK8uHY43IqkCJ0HUgYvPF8f
8PKQ50dQf6IMLRtRZP365VI2IiVLUy8Z7qHKlTeBp4efvWRyX5Kq9T6DZBMnK9e9l+tBl0uaSJBM
eDqyuOQLfLGk3RQvezSPh/uhSeb0mzY7mXUYQJFbf5s2Ug17OuTDX/9bTLnu3uxZwQzMTgUaNaqB
/P9uy5Ruw8nLNEMclUSbxc+Coyva6M4uTwo5UjQ/KKNKSRVeyZdRVaW0er3NpvtCaWf3iI5a3x+w
Nku1nRu3w7ixfFcmFmQm2d6rTxgopstwfUW/rRi86R4LNfvcWyL8mprc2/2kR9W+m5J4K0V6v34o
wst+MMg4SS9bRFSQdavdKJ7vtZmTYmdpAvBt3QrtVg1Vxb7puQ4+CSo+G4WwJUYNlThkMkETIPEB
ERNw2OVQ8TxorCCehnsRaspXtwm6bhfnsaMdmrl41t3agTAMzvs5aAM7OTVmpH0NFOSybsGBiy1H
yfenFpkbJwccDBBzFFgvf43Xm6Is+mi8r5Mu/I7CRHiXlurvbiiVL2wq5wnV4uSF62qrHfH+EJEp
I2ARNpNkFi6W9Zx0eVsr9XAfUN096bERHkJoKd8AAGsPRRQlnwfAUY9mMLdPimYjJ3h9W60OnMML
aClH2Ts56ICyfGM5fAa0H3tk/W2vQfq2RzgIMSF73kdhnH2rjTr7DTS8/HY9+MriA2EB7pkMHbLU
UrcwQu6yC0YGn0WzcsRAJn1svFFHOGTqxWGwRIuPn9p8sJ7AygPdRmsUDWxJYFrs6RG1XNR8nOE+
KqP4OJnOdO9gKHDQ1bQC3WuI4syZuWXh9U73+DWsKbWpKd5TZFqETTU1sgRGiODa1Pn7JHnUIG3j
cq/ZkfecB2N87MsxPFmp9aTIzE/DSe78BxOOFjBXFu9YstPLZU4pjrMa7fp7Whb9Tw85wShSI9q0
oDNegiiuX4QSfbCKKne6hWkqXQmgGSCqF0HRuxKzJtyRC7+xzwpK99WuEFHw6+NjI6104BJIC6Kl
ejwwIikcnaGq3Y4Np5fz/zi7riU5dXb7RFQBIt4CnaYnerzH4YZy2BYiSUIIJD39WfxXe9pd7vK5
tV1WA9KnL6xgQYDzPV+UJmQpLYnqgicLi2BxIw+4ckdsTUXIUaHwAxfv4vki25u6YwN2cSrEvh7m
+nmV08dRDeONnXvtsGId6E8hU9908t9/PpSIvg7VYs4CDigflbT2n5B32dGjfbju09TqJxpOOWov
GDXdCNhXnhJ3/eYriE8JzsBFhKwdLCrRubXnEJLqBQ7Qeg6Xlk93xAXBrUnClaiYoq+/dQbQNkWe
/v5BSdNnjjJlzwHkWlGDCFI10RyeUGIDlsmGnyFaM78S036MSCt+/PVGQgoLWSOQOLem48VBTVDE
uyVI3TlaalvvkVOClFwwIWtaGqvz5n5cmParFJSJW6JUVx4cwBtgGINthgp00fsH16QFl74z7hwO
ov3UgZ7HShQr3QLIumVgpGRoMEwtzKP92YM/WsuW8ZZywW9evDiwiI2Y3aK0hlPp5dvXUVev/eTh
U+fZgpXGPPYqSqA58TCGzI3l6tmeN6XERHssISlJ/dPoglZU6N4mYTm0bSN30SYh/9UfeybPHet5
pcM1xVjtzx8rwgt5n4QD2I+TB2wNkBi/Sd864BzhWh6asz+t9nMW1VGZ+rIdbyxzJTEDXQYwDILD
h/Advv8uS9zPcdAM9oz+QpvuAucPu4jofOPfDe14MLH2b5Rw17YCMLpIzID53tpl75ecOyraNrTu
nKM3BHPFaVkeXZv6jyPEqZ9A7kz6ou71Ik5Q6oifxTInt3R9r8QbYFwgQQVQ3aYRvf3E/+TcEcRi
vDlu/TNf02AuLLy44od87mY009pYPLd0jpoy41lfsQUH40ZgvZYjIqAisAKHht9w2VOD+wHra8hN
njNC10PTDvrzGKGPBdk0ZnYsAYukiFur6mO2LprtV1iRYnBcp36h887eqAWufRDoqCJJBmQbxfxF
BMS2NDwYGv/cwrWiVFMe3SmBEXUgQiAbkgb6qmB9vHgZE081kXT/551+JVkCPRjNRTTRt8h4kTA3
a9qARREEZ7QR0x+Dduk9JjzNXS+CgJfIkRteJXZzu/jzute2PpIF7Hy0ExCQL/Zh5oUN7aYlOCeC
rDWDepDr9eOEuxaiMHXmzVEZipTVv/687LW9lyMEAiCPtbEJ3+89Q/yRhR5OVeN1pIIUGXnNrD+V
gQdyLZA27W4ymBKS3vQ3OJDXMjWM0KCIthHrcdNe3D4xuPN1uyp3XtCAYqX2O80UKvspSD/2eafb
ol1AnfgyQ2qvuQdUCmjyDoojEGetg7+2ANsO4KYUjC4O+v+QWnj/IqIxorCbF+7cjFDZWjv4gIEJ
2hTWF2tl12kuVn+ZDpDzzU+6hUJWzSO/UKS5BZu8dhwhMIp5Jrxesf8uYdFQv6dtFuOXjN4iv1md
iG+mM16pFGVHZg2pUi/hABnqCX1wxyy/y2c0QoKVmltx/8pp2JjQeDfgqW6A+/dvpcEftdka4htB
IPIYo7e2AwHMrRUEc8Vj2PmQShnHRt44hFd2JcSfEJAAWdlYMhe5Qd8kfMSU3J5t7im/DCZul7JD
b4bueIIwDCqggqVgVhtRtVGAvt+Ni+hKGobyFFMaDJWh9XapQkM8dKg1FGTPjfWjvaidLKYMhP5s
SIO/zzYBE98YW2Bu4UVfxLuIm2nBWA0XENx1z1a1YALjRIpiRcB7CBXMRAtl2254EZoQefjz+b96
CoF1wjFEGoYp+sUX9kYeKc8P8IWDhZVLZOPHIOgAWMvg7X5nPC4rSHuLp3iIUCQbdMeLWHJQdf/8
O669cKQVCSo2KEAiAL7faL3PZRCrbdNHAXzuRssqKmA+D5FQ78Yjb090kcugGYN2yOYbgDTjYikC
LxgNKQX/jHIpfJFJr3YhC4KXPz/QtS3831Uu3ivMXzwgPAL/DPdg786JSU7FnPTBp9n09ecRIhX7
Hnqypxzgl+Ofl748tJBkwPbE/4D6GzfZJZgVKRyLTebsuZvq/CFLe/kZ2MD2k28H1uIWCfOx0Arc
xD8ve3lxw14KdjvovKMoiDb5i/efcMDEZgohVHyGnqUDIQheFHlBmLSHbpiFrmzCBNqkQr7KOVum
qu/Qu7qBprvcRttvQBMRUCLUt1CdvbjO8mBVue2C9GyzdgHLDRPPqAqmFkiNvlPpX6JrkTRiFomW
NJoqSB0xAn3/yH0ObX0JT4YzRar+zzC0shxUPZwTl68vFr6qoFVnwY187TJT+N+i6AzjXeMz/2aO
TjPdighw03MHDFGZi8wCyDvP6SuPuukRosmp2v35y/6+odCThUA6aEL4vBiUvX9MKRQ+XSOys62h
f+HrWb80xp/OsfYUqyZP8dcgX0d34xa4uixm5aBjY7SC5un7ZTsd8zjqm+xM2zA+BUTD05otUf6i
Gx1Ww2jT0tapuRWKLuMD3u8GmNqGuhjvIDa/X5aTPvEXlmMPiURDdyxt8rwakghWNX9+rVc2KxZC
cx9ME0jkhdvz/zfvn3Q9UzgjnIcU7RP4TOi9rOPwNEAD4tP/YylM4BAUAMr67T5TXEYsX9vsHDvd
PKgpDkEMlqJcQ8pvbJZrT7WZ/CG0AssHnbz3T6XArk3BbM/PQsfyIfD7dQ8oU/xpXdJbBmtXTgLa
UNv0dkM3/JZBYrabOw9uxmft0eVpcimOH9wRzmtNm2clTH7681u8tjMgiQRDKPSGQVu7+GAm4NDc
TKfg3LJuBuPKdT/qsFluvMBr2x7WqKBxo30ErYqLmwOESYBEkNGds5TD0NsOSgEnks7xSUDaoT6Q
uB4PC2HZLXDFlQAOhjV6QUCLoMl2CRhMawUigO7IWYRz4ArYF9q7CE5jRxV7QV0CRBgehsS39xq+
3F5Zx8NNusLlrbmdPczacH9AG4HgHL7fPHzE3slpEp5XLSNQdKOUV1PP+/00mAXCf0kvkCG0rC9c
2GM69Ofve+3Np5sCLtqbaNtenvwV4UBGESXntFFw6TNiOi4jDgjzmunVMi8rFHx4qz8vem1TbZF1
e2hIo1zO6YGc8dCMaoIzgZ9HxTDq+85mLr/8eZXf8jy8WThubY3h/2nLX2by/sizBgyp8DyOeXs3
YsSyS2YFPzNvDneYkKcApnniUVJYrvezdbxSLL+lb3/lBQONvWGXsce23/P+84YxRCTdkAdnE0dL
RHdwr1ZROXVwAS8HQ0w37xZMn2hYgmqMM3Lj5ryyu2DQja4uRtcQlb1EXzCy6CVRfnTWK6UPbMiC
j5TP6b6BYuFcWmeGf0k6elWW6Vs95SuhCv2ErTWPqIgr9CIxwX3Cle1kdGYM3LAjFEt1XCqQGz8T
ZWLR7OS8+iG9EUquxGJA/fHNIYe/sTYvUrKaytxfwzk6Gyg17urYqQ+gtGVQoCDJjaTzSvBADYM6
BhzbBJ9m+yn/ucyg3kLFKkR49kg78v08hWtSLRMVUQyQLASRywbFRPy0Rt7IXiV8mE/jKnLx96cJ
Yk74uHjV+NCXTwzPnQnZUR7CmTjv82JmUb/LUhG5G1vpyveEhym+JAp0eHJcZn6ZXcNMRYycZ5bT
XxzNqKlwsVQ7qrK10M3yl5SGLdVEDY5OJWwmQXG6dHl2GcTqeDiS87L67lu/dhjiKffCFpHBESNd
712bDzdacdceEucFhhhoEOFauNg+UbhoePI25Nwr2Fmj+RcBLQREaxDraIei+BaQ++p6GM9iB6H4
xkO+30MQ1kT2ukC6mrURq9I6MiWDiEMJLeb+gARGn/4cFK/EAzQ2oM+E5dACvpxldbgJWu1Ecu7r
JYTG2BzQ3HxpGpvpHTyfA0OPtcoxqoUnSOOZ/Qrx5FsQzSuBGe16KOaAxbXRjS7do6B9xEUz98k5
k1EmRBkMQSP+WQedIsWYmPTv47ZdlnA35+3YfgQEA2KupQq51UVfm+5W+vv7S0HfE7QP7Di0g5FD
vf8IJochkeUyOY9ojfc7ypW+69p4KSmJupcOkngvmeryt4yM/4/rH2sDnA3zFXRDfpP9NtqBDYrN
dV57t5gSdwmEf6nmXVp6PhfL/ZrNbCnRegtooYBX//fPG+L3eInNDscwEHsxtQYS+P2zu3DmAfPq
6AxncR4VbhzWwzK4pC2kT/oboer3iLkttskNw3wK7MyLFz23IW7CaIzP6cjsLmubcd/JJj2SVb0i
AanfchjRPY2kGQ9OL+14I4JdXR7ZFrQwgUeAsvv7Z8XIS8TwoYvOWM/eA0/mFWBi1R/WJoDIjq3F
Y6MxBKjWtIfRQaRQAd9It66+bWDXtreA1OQSWZpDxjFNXYrrOB6Gj9bvP6hw5SdmzK2Dfm2lGIsA
rIeRJUr29886Od7KpMmisyebY0+T+gdlkb+PFtP8ZTcP6I4N7wA/GPQtt0bI+5Vw3crRI1MMoEmu
xDMksyBruMfMfzDPQ6Pp2lRwB84/A43p07MDnfHt77fwZmeGyy8C6PIypjHStX0Mya1z51Zynnpl
PviN1EUjYYH356V+z1y3SR3w2JiXwEXoEvfd2Y5ovuTx2aMQpCwhsAHgNU3I+OnP6/x+LUD7GB2d
/5Hd8QkvriEHryIRCZmeUS83+yAzL5DlX5qiq31S8NrdamRd2y3oX6FxhgYAYuFFFKACd6HUWK+O
FmsKpQiqoXkdx2OyjOLGhvk9JcbDQf9hawLgErpczJMilShz0jPGe8kbVELW6ZzD8mr4aTMTTd/C
FdYVxVTPPLpx+117rQgwUMPdxuCghr7fqtms19jv6uQ8+Zh1F1nsZaXgcVx6Q992oIh23//+O0Kb
AfEVkX2TEHm/4ERkmHGaJWcoxIn5mPWkn4po7unTMg35ugPl6Vav7NrbBSwG2wdpN4rp7R38Jytd
5JKRxXoJMn4hn+UyLscmlclTLHR/dIz6quwzNt7qC167Q8EkQT4M8vLWaH6/LOJmB11a7KB0ikQ5
A9OIgnXq+vsWPOIqiGdrdytEwF6N9v/S+wfHAx0RIBs3myjEoktqeMhhZsgalp3H2tNl43pvx0B5
3a/Sh9UofFRvbKMrpwXkBwTVHCp820u+eNbQ52hzYz00deMT4HXZPeTwhq8ryYIb3d0rOxa7Z5Nr
3d4s8uH3S6UGRWwkLTpzGJLuYOcJjdoahA7XBwu4QektWtDV9dB5RHoGkUdAVd6v1y59naQ1GpDj
vEhIUHj5o0sG8d35Vj0O3XIL1H3tVaKXDF49AZ8Gw5j367F0gSu2ZxPAI8exUmbGbdwCtmmI9W6B
838bMyK927Rnt9wedoaAh75frB0Hofqc5mf4WMT7eWDexyFr3U6N0u7beJrKyCMdomxqlyqACDPF
yD8OPqEpS26Ann4/Lvgp27QPMXe7NC+2UMKQYxOJPt7UQ2sc1KHm02jjYNk5NvenJLDkLYok5XvI
1Yzf/hyU/ndL/XcctL0HnFBg5mCrCPTDxXsIp4yGq6fyc+9CHzTZcVTFmubqm/LZ0hcmGpZTlA96
59Xc00XMU/igxvkc9ZWNluzTCLu3p9TLbp1j4IC27/2fnwZFNyTDKE22swWl0Es4DJVCdHzyIBAc
hED28LjrSIn22DyXTUcHAgmN2u+rxdr0ZYpR6BfzZA0mhxoOotDVW6exir1c/wPduJjsdAMMQJkT
jbqK9DyeqiSACmANIaV45yDOR0pjovoTpELR5QJrxLo3XF3+MRC955VrXLfElpCIhuBD2bY5FMPK
IQr7QJcGGoJUF6sbgtaVi1pY/aiHAZjPZiEw+y2S0YzBw+jla+4XE01z7xi1EfFs2aADQ10JZpdl
L6QWmMUVy7wYZGq18SLImCMXlc0/QTAv4iFc2x4FmatzQj+iixNO/8Zrk2bH2rcYGBYKIT9Yilwu
tTpwMPngNxg6mg93YuoX+BK0NKGnxBcRLMOWrA6e40wCn9oJQHzKhlGTOIBdkHFAMtXHG3Fd5/7V
zLe9LoLIteJkpxBMq9xmEzsousrh3mZiiZ4aCg+XswW+lh3CSPUZNPpDiC0WoCcPRylyvz+N4Iea
f9B6NEM5Bv1U78LcJhFUUyfbHVmG1u6OwPPIFhDyieO9N6k628FNJxhKjHuohDEXDdXLqoPQ/YRS
W0gevDUOzAOouz0MFfPYDtOjZ0CEK5YMA8dnnSSN+xl7U8f2GSyjmodZwypnbzrPn1/gLNa7Q5dA
HL+COf3GfQoGEA3OgKEt1JwAVnV5OfW9yT7DrJabf30/NAFMNhJUgncYXg7qBzxxRi6qdV4ti3cQ
WmBRySV8s1URECf7vsiakTZDkRJJdFgazNQ2eXoOhtU/oYZ+KOzba2/mD3lvRV3BKnJmc9ETTr0W
knCQELx3yYhxmsfNvB5DUHzwz1zPuGAlJkBJwx5qN6fTA/NAGIPXc2JJH1RMjoE7Gsyv+gAPgXP+
SMk2XC/zGYz0pkRywOQn8L7kcBdAzczboz2uZb/Le2+JDqltQ/i0CAINfZggRHk2r0Vg4Vq2gtHr
AIGrhgmHcihGVYvkbsxTUH8dgDb8BM8TlT8HgpE2KQMNb/HHpaZU/aS161gJ2aYWagNNMmil4O2m
APCJcgnFnMSrPQSifF3xikvMIRqo3Qe8wXyu0rELxl3cOuN2owd54cJoL0+/eZB924CEAX+YFtvy
og66OS82ctDw1inP6N0shBIPOepaNLSHSXRv6MFkHhwz6lnsncQwLyxJ2CThY4qRpqvqRUXhvY4T
GZ9slqJ0qnoOsMghtPUgv9YDhgJ345Bk7nXtF2ma0rNKB0W7uo7+FGzSgPD4Qc1y5K+t9J1fhp6f
qAMo8yMQTl7K4Y/mnPNrxKZMU3FsfZnqE4hcbf9gfBXaZxVbpVZgU2mdn81EY1cMMPaMfnY8VNQV
frsubcFI7m3g0SX16591NHj2GxFcTG+QPjbiboJ+bPeBMgqpLpBYKEQN0WWK0GeHzmIhcxflz/Xk
a/+ugYSDO7deosLw1HCb1qJQHMOCKqQzxJP2Q5wAGwHl+CH52hDp0R9ML1MMNBBGlbsm1K0+dEL4
ch/qJaR3+LiT+CEgDzE9wIbcA5QuiTofZwFic836XdOxc3sQubIWMhQ6XpYjXdGpwrWSzcEP9PN9
Sguo6vr2g1dP+EckY3V3nEILIdEO3Tn6JJTUy2PQSG85+UIN5g0bJE1Kshqpy2SKlDgsSWDksQkX
vznaWQT9XTtOZvluOSST3HmaKUZNydIH7Wme+QpDccvEgiAlPAyAQjqx4NsC/S91ajM56r2Z/dp8
GwUukDID8Aji0gnPNq1hQqfNJWAVmVJvLucRNNZrGYFn4dMm8r+CxCniu7Gx1s773kDV7zPE9iDZ
sGYDRgZ7XDODPuQiyYUq0GkGP7oBPWJOS+Halpct7H/FEXeelB8ZvL7UZ6DifMt3iYak/FdjsX30
vjEKGj5FBqySeAqhBWNPXQa42WOaNOhlgsYO/wbMeQ2EqaDZnPDT4GvmnbB2mrxCYGVl/zQUp/oE
raDUHIUXMgDC45hbVvRRzu4BBK1nVKIq67/FUChazxpzj00ufe5s/IaOf9d/tr1YkxBG2zgzxyEG
NIHjkuxUcOhkbPVaWPSwk4MGvGf+gJ5yxCtk6By9yEnEIhEFIGmoTnIJUOCzRR973I1tBqBBMcQD
z4pg5Qz+eAJZ84NsBzfsuiXzyFwAWkxZNYAg7ZWjlyVKF7NB2lloiIHwY2P1hMtCAmdb4tuGkM0Y
WJQcKaQzXbGZX+XnfPR5s+sg79h8iROe2zuSmClad4YM6XoHmHqWf9Fq8dgHuuShhsq00hM5TlNa
54VRMzRYil4mIpSVj3M6PqawBvpH+4D23msX1d5hcSNjzQ7QXpYKCPImzH3r1Cr6X2qSPn4hR2c7
f4YTmHRvvG2iri0FKmRXwnITZp+liWZ8U1hX5ubJzTmxe1hPYZr0nQCjKqMS96SpX+soIHs4X8kZ
UDJlmsMIFmH4SJlt+Bm4A9BRKzA0akiwBdsb6YGW/ImoNJrdzIe+ggoBKJQ2dNNUjM718rmVHj6V
XWFWWwJOAz9eT+Txr77p2Gs6Tc2CmxsqTndaLwr5GDX63Blb/5BMYeruwZtV7myTeqKEGl38JW6z
jD0KMWbdoVfZNB702CHh9qFYAVYy5Nn2oGHCV1WLOkT/E27Y0FPDpTI+rlMdp1ht8rOD5aoOCkCU
l58s01D2zzLKvk6kpm8TsT4gjDRdgj0bdP9KCK3jJ9O7td0B9KF5WHSzz/MDqClRt9c2lfredMNE
j4GngdKUDNfo3dCP66shpDbPUmZe/qUeu4AVYPgmHyI0jL0PHkR71x9ygDNRwIOFlAlkd56tgxZU
YcgSB2ffH/TPDnS1ruwjEb2qmZNneMO7qMjHMJdniLV2ld1oOyef+9DREKmZ22oI5gSZLySIkdrB
E9iUltqAHxBtaXwUoTIRvLmJehXo+jNcCnhN/048klOZBpDxrrKk1vCFjkTzWi/YkGWQesMr41L8
7LJsrg9hrrn96oaU9D+tg5xyadMuwW5uROCbCjrLMGlrVkwqvyLB1PmL10m+vs2himegdKkZjg5S
N9AkHrx2uEeeJNC5Vh2SmQmXuUR+Xsv0Bdcb8+9WDCOjKs9spAvopmf+nmG7uqEgtE1/1cBqoRjL
UQ4eKLAq4iDbHunyanndAQOwRPo5nDAyvNeBWNfPkYcxVSG4XscdvH9ofuw4hgRIohylh1YnlMSV
HMIE2ycmJt0BU57CK9EmyJYDhMH7ZdE+OwQR9RKG9C5PeKGhdvyh73rzb+uPw1LF+CUfO+Ll8w5X
WBQWSbYs9snVNshRNUVIE0bEN5uzykGKQJRxL2VXdRaCdHcYJw9N1cpAsdLLaCqOHGzw/AuuzyHe
tbilvAOGZ8bVhfP9yatWDvoWZtPZMB46kqn6sZk6Qj916ZSOu1X4ihzaNfJ5aZs4nvbQmGHrg7KT
xgRJjIp/Q5dE9zsv7XDFUYJw9kW2joenDe/HwCZYTX6kZCX8E4mW5ABj+wlQn4FYPRRDZ7pml68J
W59RWaRrReYuawHLlIE7hQI0T1SH0Kbv6rPPs5biWJM2vUMEAay1iKdsSsq2k3pPW5svVbLmg8Ab
DWfMukMz1BUs1Na0BDGukQcHWtVcRBnthk988smyH3wiXJVqqG9VXcZrGJzB88s/GZiFJruwnyCU
3IoO5EHSxdR+dOuU+jAy7bktRw7LBR9HCCkWPfJ8tmb+6NA1BXACaOx8BYxXBfOgC69NaM/OcW3S
QD5nNUDvyDaTqGmjUzga/5FHDHvV+D3PK5JYxMxC1WCBlVFk8vjeAPSXFKyTril1PS0U4acbFzg1
LeH6wMBWqB8nIALojymQfKyADQSeVesmnZ9QDaLwM2TOQSHLKf3YpQlAe3ik1Ks6YLy+ZUDE4/BN
HvlsI8LMKZB1j+lM2KzkFFA9T3ciJBS+m5ntxoL5Kn+FeG78T4ef+jVGMusXRi6Q7x21FRlYJIHt
dzjGZCo7PEz2DT6hflt6GkMWEEh7B9cG0ZETcX30MqDgQmdEBbk82dGDLaQMRpIU0PmwWSUmruaC
GQ/CznWWm6HyjDVZyQVfnnQXABcUNAZQhr6tw/nc8cgiIIDRVbRoSLaVDcjUFHwzcz8a1lGCSlhE
n9HiyNmes2wmJR3EKEsJJRyxa50AaItkTRoVJu+asRizIbGwcB1wz7kBtFalRj8ponDOfuWLol/G
JvT9Io2a5Jc/5fQ73qsbyrWFfhTJJxHgryBtGHsbFAHKa0uKpCNvvZ3II9oXoaDx53XR8a8GyoEL
3Gm0tGWSL8PXLu1BSBEMcaACQpyj/BHtWJ9c62tYjHPAhUPSsxgQT7RQqjliSPfTnEZBQSCN8D02
3iqLDlNlU0gIUnxMJlQnBQtN0u5M16ceIHFp35UrOI+gyK66E5XnzcpDME31y7gOU17WaFvcewuE
TYtl0IHaychSeFAgy/QKouxmqRDZWpc8nAZWDE6PQclQnTTlyqc8LaCd2zxhj9upSCAy6w7w+aNP
Sdds+PI6NsseDHwNJZeazfdwOARZ1kTafQZvF4XfWkuH9oA0sBKgUPX4qMOW83JNo+4H6jMOUq83
2elotsN3v8DfKCgDyRgsMJccxN/cquA5I66DmoGfL89eFHW6YtYmuhyBj7pfIR7zAI5Ej2oVERKC
tFSJX6FqE39Xw5xPQAnJ44d5QJCuAI9qVZnCZQW3pYGOddFT1MWFZ3KMSl0+Qr1aJVP4y2MjGcpA
QfWkxC7rp3KBmvaHCL8M2ndoojS72bfGVQ2zRFcduhZp0TE9fBRjaNYiMwLXQ6OQ0Vc0YcGPgfhm
qTQPgrZq0WnEb6FtgrsZyKlnTQy8CsfEa77xcB47sHA73ytQ0QLaHut+rZBSznTvUJ08AFuFtieE
xGNUdAb0hh3VMlkQMzrwQ7J0Tj6tHFX2nIEhhcI3md8wGB/jgsSOhAjPjhgI3PkAVK4tsIC1UVAW
y9WMD9yqDBlO5hoUBQFpdY13vKVwIbxamorPyc/U2xilQ2hZGXaphFWTxbnxg7euUdlW2sbfBWuD
r6bL1iqfwNIq/XpsH/WCbguiSZ19lNRObD+RBDduA4iPLCSANmiCcEc+Q4g66MGbiAXqcjQPjjhm
IwERWgZDoVZlSNESGaXVGDpL8X+vww5aSgKkfAJ5uQJIpWatAkd5j7eDe6JQJghqMNaGCPFztAmS
0BQmQht6PlmLWnYLaKM0WGSRijakUP3jw1AFY+Y/JkzNPm5nP5QFMNJ5WNKkzX9GhDNZNAh8n1nY
xKxI6nQei3Ra+AsSoBnGAASOzoVNODiZIdKB9QVoxRqIAIufJXFyZUlm0kMherYesh4h5FqmrDfR
U1IDwos3EoR7kPHR4goGP66rmI3sO1KGEDQbqb2fK1ddvDP9lLyOuJWHkutGoMD2s+aX38583qH/
ZL8OIde8GjTKtmJuQEMrHaRP1SuQynR4wvVi1CP3ibxLl4S9snbKdMGboH3QuKXHvcuA673rZ4kf
Oeo04Bgn6Frs6DjUcDle57ZsjehjZPcEo8YIifyxQzcxLWFt4boC/O2kLrC3HC8HdCSaPfBrPd9H
aDzZPRqIqFo4zLYL2Cg7XOwQBm1wZXrdXNIYlNsdsoupBTlg0GznY4SSf/QXVz8Jlqw9KkUI3tvV
Y9lOmhVvloh56Hah9tuXhHmRfwpxYtYSPNZR/+g9H1Bo3k+Rvg8kevqnWoNlcKyZg0dzjmRAVLA5
n14FcS36LhBVAqpiDCXawCiT51JalaJIF2H0YH0AZQozQpIB4Gr41xyoUXDdsYtu8E/mNKInJCPG
L7PBc6bwCQQtSkxIMVwKRljXHYVBI7uE/jNIOXMT4W97vS4CXm+rHR48z41ztSB5oMgRhtY/+i1Q
f2wSSXeA6UTbYu4BkFG5sQ7zEiX5wiBGSBp1GKARivorn9b4cxq36bJPFRpCZT/rdijQD53nH4KZ
GBMED8Vn2dIsHaoxiyF8WbhsZBk2gM+DrR/8v6xJu48ORU33krlwfQuR6YlSiARLjTMMhx6aFu30
w0i19zqjxRsWchomhpHTwlNeLs4LwLzidfIrCgUuuBHCKUMhWY4aeNQhx7kHlsfbrSiLTOlCFZ5E
Pkt5GIGzeKMAWQ7lQsG+lmHM3b6O9fQ2dXkHBih2Wlv1KPgGSIVggrPDTY+eIeGqSXdROqRPA5y1
cICbdfb3HfRMZYlwL3ZpzryuBPfFfgill332qZe1dxl1OngOpRyQ34S8oTvwiNVU4FaR5GFr20rY
r1rnTikQWB8YSBoKeq8NMKLdgEO5D9wCYwccab2WeYPi9wQ4QP0s/Zluorpx8AF3bk6revDHz2rV
sYQSNVRWzgyuz9EO7VXUPvlKyIce7VJWCLjC/x9H57UcN46F4SdCFXO4JdlR2bIkyzcs2SODOYBg
wtPv13sztVWz9kjdJHDOH//UISVBNIVxCGB1ngfwiFLyL+VQOG46B954oe3WzKn02vkf3734nue4
G5KaeeBfP4RsN11fmSaxlLdBPoyyvMU8wcwc46qR1UHXSywPVbf2UdqEU/O3d80wHQYCSrh/zb48
9tp3/3i3zSeZDPvDiW2glTDDTX/tqPh1sj0iGTlbh2X+LNs++AogAP/ldtl/yVgQ4JfnQtmJZTxn
O3C5MFVVUwsaNrXkp9zXFO4dKGid+qwGEOB3Zq1LBr/en5plUm2qq91/4bsNd15mr3v3xrCvCSgp
CNEjKsR/b9l27DQazOwxvgbhnPKztf1RMmUDHE4R11dOpkaX9J4ptsPMCf1weyvfiNnJVRphLWsP
OVyGOQYgPa/jFt5CDfz1TUVbuWVl3ZrxvDvb/IpwpSsyT2nzPE7ccIeo62dzh/GbzGb2LL6ukryF
OG0XAffj0E4q+dgXr0oDggtUqvPRXdMBjKQ7KBohdBLPSMcSf2sKdjXC5/mciy4oU6M989jON31X
y+y78aVW8QhWMJVhFqoxyqpmISMnIC/xCJjgyKNnTdtfmzs9OMi9lZdlXeM66zbYEZi4iQibNS+A
PyqvL46z1/EJdoTN9kk/lsXr3AeA6jy73a/e3jZmpTVY67Qlk3FI9Nx3z2YsxzGjr6F6g1u3yhRa
23znC5tRJptG+elQl9Hr1o9jeBrNmP+Oe9FcV6H0fC9ZmS6lX0wB4729vlX+qp20QkqxwS3pbs9Q
JVXrSZdFdanNGMbHKCd8P/WhjgSrnS6ugC2rTmi7i6+jhyg8cZRRa7pYU3GH7KhWaRM4+ZDVXDRX
1uGRbIBQuTprJzq+UrWjMKH2fChusFvcw7OFAJtgqEsPd1vLWx3TaOTbRK7SSMLyHjCPMYlVWS2F
fmWe7hfqTmkTTtaidpZkdmfzz80j/MC105sHfnFTPPi+KNZruS/s+k7ry6+I2CSRqAUUOr1VsT9E
PWLUdI6d/pMobCD0qNxyErHHZv5l1C7yZG+jMU9nwIn9KFW4vlsbhk4LWu4zLwLx5kkr/6KhZYqY
e2rA6t2wJK7gr3WCHbi3rsqVPSXAduHfucykSwrN2L0ZJfN/GyfwnrBF108eplE3Afjv52SrED2m
0rLFZ7UJ+ivqmBUwRTdtqoOgHBOCz+03J2lzsvzTdhY3RV7tgD/VQ0wk0RLwIGbrgmXw4GlTMurt
gx8kwTwQptPHMiwz/OLzlEVuBJs4GtwD/GfVCjUi/K5NcLyPS7Yqn13AUsXuXv15FHa6zBMQ0eAt
3XNIXyH2WjLLqQzdVPtftcUdIqS83X6Fy7DK4+7HYskAjJb8IqTqnEeBWrQ5ygC0l+u6DO8HW64O
GE5b/rJnIgcZfJ2+BS5gT6TJZtyXo+01Nl6uwOKmHBabdyMc95G5c9/KD3fg8TuGRaHHpDdd8R2N
kaEowtYlf60MCy8T8KX8+dZZo3PJRhMdZ78AQtvs0j3FXtEUJ9HALpzU0A3Lo8Y6GiZOt4ICQnws
7MmKSfaAVWiMUqbZqmR/44w+IvTK13Nu63lkDnHsn9UWFuYEeM0gO7XFWmchUTPbU4n7lzenacFt
bw/6D6xNilaSZlU2l4QsmoYXnuJLoMDYrGsig2AdTqWenENbeKM+9sPsjek+R0OdgCDE1jnwGv+D
M5WHMwII4OlrVrknbjD7ggueoQQPutrvhlppIMpV6D0RQFZloqH5AOpltVWE/ukoTlcrKMfUqQrm
x5hlmRyJLiYjrwea/nB4W/NsUw59kP02U5rIo8c/R2nX17aa4lfTC15nNG7Aj0tnbo4tb6u+djgc
ppoOncKhkLtjnytb7Yapzs+/3DYmQ9bdmtlkViiKa0hYzocuCmTLdqTYE5CTxM2hClY9MNajsUDY
RgUetMFSihRqwX/HiVstKVkFtcnm2fF+daPcyKIZ3eiBPEUGd8te1T0ERi9PsIZ2e41CP68fRLtP
8ie2slGcUZdw5dvGW6ZkGOz9My7nEVKsJV/hjuaKSn/wRExOonzdNI8VkwPgfA69n3ZRsMD4ua1b
HcpiCDnuw3KJjnLNYbmE7/6IVV44h20jpBrbXFBaJDnLngHdwn76cFPU7Y8rAEz7zmtYtHWSx6uz
PzSdXbWvK3f+ey6ddn8l7Y+PnASrqD1A8fZ/POVO7ZEfi4Jk6mdy92nSWPg+683W40OOjns+rU4x
HaKF6f7cdy1X4mDoyUg85QW/t97VpD4DcVXnnph092ytQ2e9emvEN7LvrTcdpihQHMokvOwcg9q8
WGXb7nTALhBHFIiowj91AFd2MnYwOvf7APKQeIysmpK7jX/WQN+GpZyUJv/iQKmHv5oQBQoWpXjZ
nodN84VuY+RoANPK71+rqRBtahZ3rO4omYzd40CbTvxslmARRx30y3Ag87zt74qI0tDEdeBQz77p
rAWu2S112nfe2t8XZYPN9fYhrXddbPzg50q+/PZo84RJZhnYPP/V+BPFSAe0jmqsCBNnMWaYNG37
UG/D/rfbW+6thWvnrCInf1/BnfAaLRtkmNvMUZiMs1JLltdS/ZkXeL8D5Fj926AIKg5USDZxtgR7
h8FYF83j4gd7e5FinlPgoCUdreKFhVpxptVP3DfveRDlaRwo9adZZ3XhRPN/UZzusVFSxvzbYLIT
j/bqsexOSP55Y6IvirKH93DFszhI3EDTmH/JJSoTHpExcduZgyvz6r47lUo277bevOBoDY0GKii2
3yHAaMxd1eTzf41r14+BpQDzaiaQOfHG0YhrU+lpS6PZDX5Uit6PRC9+/G1mDVUhR1We5ejHVMdu
4FZ5LsO/o+tJ78jlH3s/+nAfnGPBsLZlbSVrghKtOkj8pQycMyWM5gRp7t4BdwHreX37gyoX/wi8
EXWJKIvlr+eQRT4hjeC48Sp9UNFQLce16/V2dMvYMU9VS8BP4RMHcoDx7w6WXxCghl3MzyKWEoic
sPK/qq4ABYjm2+ki5Z7/gcYevqJqf0JYHndZHXoxiLeKO+5OBztdMtFtXdD44YQHJTXY6FTm+5yZ
VS8nyuU9ldKl02r6ubmikoLubCvjyYn7hMNVNcyRbBZ6MwuBNJHHrrC2w/yy5Ot0mUocvexMcf2b
+aB9RNlqsYEFyj8rHkmXZWx20WIOssZ535TFP7K1gjUtWOY+XYKPbLazaP/bS9wJ6ZoP5XdY8KX4
vin0C/7SMEEuVxeQb3P3WFHk2RypLFTur3GPuu912GqwZksDTIe62D/IuZVsB+aG//i2Je7rNlbx
rx0FkPtYud3yqzBq7gAa202cSRhqKoQ5Kl45VVCvJMYXa5i1o+Dlj7QDX6iwRpzc3IT5cbTCUj2M
olkD8PbC/y6i3voPCaycEhB2y/qxMxRh13HLtXrdGwurZBst0Te9s7w4+VbVh67bpuLkryHMq2IG
uy/7rr4aGn/JNpGoOTy+KwGPsU0H7df98INHkP1vaLfaPlramta0DKpRHVZm3zHDhNTrbwpy5gUt
jsNdIzj+7bONbwlEcwRjy1zYkuV+V9to858bY+Ti3M/yVFaRW4ANr7pgRO/86VjYvlxTBEJd3KUN
EpA6y0ObHoQm3pjglQn4qYKc5a8JLVL85nj3WLVZOYabiXqaMlPUg0jtyh4+ggYRTbKW3kyWyGiq
KFlmmSNuiF3AUZdQi5jZxuMuiEQRTolC248YbA3q8iqVHW/JNgz+t9BLNz3uYmG28wyZjkhRqHir
CRH964pZ9+nkqU1T8yiRz9B+RZ7a3ulGJPleDfO1MWZ3jrfFAOzL4ikKVgD3hEvXyw965/JK4i0s
wWYGMx5gHVB+xLqKkRx5c8ncKMBRbvV5KF4q1EXs0fsIkzHQNK2uQV+Y4Bzi8dOZ9pXcL42sveJQ
8sv4x2XzogXSx+8KtHiV/1BsVfMyFJv6YJ/J2beF1f2Que1fuGq0lcVmHllETXdD6udGXFRrZJvg
rO6rQ16q7scOjfun2vb40RvcYWWMUeU/zUQJ3gwD26dyhtAH5zaLcw53l9ELedtTZe3LtyXKekk2
xHNu0o5xe1f1lb6M4IykrcB13QZTWyVW2zjf7OwtQkPXaX/2YVtXmRptqLd6ko2d1IG0wtSO9PbZ
FO124bo3dzQpW3CbXiGbjNPpRRqL/wVzsmKhFnaU0WqzE5q8FnzwYW4hZwvsntYX2I89PujIU1en
atZ3j0x3P+1zSpMO5bo38GA0zF7JB2088rPF7GNiHKtnR671crfQS/uv7JBNJrjwSZJ1gtZ1k92z
1fvu9MFxwtWDmoCCsujYMVDfQq3Kis1EjPShmaXOm0SbmFnc2crhzY+q9pvzEAFILZvi2Yqs4nC7
6U3G1RHl3xGSwGMU5RCttDE0qEXGXL3npF5AxjIXRyc/zv0mq9uOs4CLnEhBp0BAxEvTeNxn284d
sXlqnSlZwA2LGEOuxwWN/n1sNu4XwOpmSjEPmfKAxAPaWPSLbn7Uld19ei0ARbp6duteaAnRzX3Y
yxZSy5mHYc/Kwing0NBXHqB+dHOa+D2RmGrfbxPApq6Dv+cxPviqKIesCUYPesGt2Bk2Q2b1aWSL
6B51PFvrhZBnfQocrU6F2t2XaYus+qALWTWvTV7jX6r4cRkdWn7FQTCOcCNhvzrrMtc1XwTZlFf6
Y3qd+qb2gBcFKoX7SbIpZdx/0j4Z8uFYtv1VIFloOwe4LxCNda4xwbD676TTpNohGifRVdPNWRNq
/d9W1zLnh45oXgblR547s/v8CcK+cDIoYr9IURK6VtpYefjl+xvhCxvEdbbJEXN9X8fFMWyD8L7x
VvWXT1V8W8M+DIeRHdQ6u10YwpwhoYScyiUzKP12akZhWPXTHyTVLOwIxp2HPjTm58Tr1KdlLpa7
nVF8O9hdZf0hhXy938nWKk6rsKIfK+YSL3GaZlbnYDYMs36rayflRakaTLrECqZuuxCCpVGRAmSN
ec+g0BPJxH6Qh+/G30FttLO48dkb8iF/nhpPlpcdQUeQht6ytiRUhe5MT2vpO8dSDBYXwExtczYa
UnBhzZvYOu1BAMWn7GZ6NEQDjWlt51PPE4oa309yK1xhC1QcE8qYb1t+Xh2F4olgHRaIIWIgqauo
ci/sQFjXZt52P+WsXAXGddC/o2kq95GUTwQitjNQ+WVNBmwVLHYOE+lv1sAo3m3FR1GWkfht2J/k
qQcTa1Ke0H6xadUcuvXCBekvGRpV4LwN6VGY0e6NAtsjhyo8ziGQZ7qufrCeV1uhAg9qx3Blo5KT
PNMD10kftNZXjKj1u/K10/Aj5JN/stlBwtuf5G6udl7HV6jUak6VyCP+5Cg5qRHaWD9KGawIlLE8
VYknoFa2cGp/VTnasgdCbmVxdNdu+6hrrcqUZr7APXqsZrA0tLDPp3lWG0dAHNb2ZRLc16e6JB/3
nnrSQRxZv0IqvGGzwhMzFiBmBYZnnfGsCJGN66LuXD1TwdDlnANRVPPxCjH+tzRBMJ+iUuceE0hZ
Gw4c4an7YOPLS9uxXF50i5oTWMhXbhKrm6xewOp2Rz83lXwyDbx/FsyuNx8D7ojwnxMO4TsW2Hw7
blCY4bWKo+mPy3sN/NE6AHJDQKFVYoHXkonXStQqRnVtyvCkHuzBqu4qe/KOtVjWh3gobMIEuBIe
e3oH3pBITsHBNFgYEAVGk/swI31YWZtd92UIPSNTNZI0eqXt2vvpqzF+ar1xrzOo/pZ63MXvXjH9
ue2dRP6xAC0XFvRYlIvzHI+gKnQFOtYhhHFkpfGq932W2ry1VR/UZ8Nv/IgFtCa0LUAQcxK1M9zj
/0HqMi44Im46kWrk2saNxqUeyCBD5bnKxFu1x6xrfPbi0J2wlwuPKA6UiV4LkRTnGhCNzNJ0rHL5
b6Zzcj+FeIz2rIqN+osqFi1wAbStYTY8c1zxXh/sssivhNfq4bC4W/m2TwHP2o3M/LHvkrUdTvUm
H5eFtlK9lOXnJkB9k4B7GKFr/rtpp/Aennp7QYqy/3crcMRXAMoNQIPIlbSSom77+6X00L106+Id
5tKv3ufBBoVZuQkzC9HtngwQOz/Qycx/twXlJItBFT67QbHkSVcQR3aD9Ie7WW7RdSr6+CeFls0j
PS7N9xTPLFNT4elrNdb+c+ksy1Ov7PmXNbgxQ0e8rE8jPxw4/+A3H9XIUG+0P2+JHpT33RreVGRb
5LrV0m/v2tFYzF3Y7jIvtraHsbVgErlLWj+kvluZNjB/7RncfVhu4nztt790xPazVw1zTQPj5cjA
SsfI2w433PhQzsF4rLduOBk77L6HrXEvOveDyzRb3dtkT/ad9CYBi+qxEvndUGRxD9PnT84DAsr5
wBq9viA9/a/oUNWQUR4nXUUSkWhsJguSmBCytLk5N0X8hd+OSI/qRj8N48kKB/2EDi54u73Qp9qB
0RMbP/ZqvPLcuVKfoi66lwP4t+PtXkLwLvyyPzafCHnjR6jfYxw3L10TObCb3LVpH3vHatmnO0m2
Q2fNvxEofLfzihKh2+96JIoJ/5YCazfY7qdh6n/mipDMtBwQ4qxv5SBYr0j2nFMdDUufoZQL3qJb
l9TBDyc37dg1H/wiCNGID1r9FwTGCY613YQPZmrGyzoFkwT5VSNK+KhHO1Iuj/jUebqBDFB7R908
Half7OdDUdU74TWDHaZBVPu/tGPEi8Hw+a4iTCFFL9VTLzr534penNGK1IavoPWsj5mF4rdQwvvZ
idZ+gszun62paa+jFOuUWUXtHiV3xb3dL+0hBoe+g9RnSp53p/3XI7NEZ9NvRRJ5Q3CYEQ5Bvzvx
4679m9Bo0Qdg1ua3XTv7njSxXV0b6OJThEYavoxs9Peg26Mvza1/dWBL/8UtgqPw0YYmGdHyz0DW
zDnjEaHE9kBCZfcmbc0UH43jHUgZNvVWmuHVybX15eM8OTAGwN0uI3BdbJxPoTykoqZ2DvOkvLeI
d+Vcr0sJm0GgKyP5q+TefiYhlr9KqND5U8Y308XmS/R+/n7lzG0gD2llReoel/YRbi18R8XV3jMi
05XO2RU+27XXfHA5hzB3uXO1BAGfaCD2vE+xJlqnbY2aO6tDmY1uSHSwK3a7/XE9UbxsAb6cpqzE
Y9jV2w9TKWdL3Gl0jgvGoN9iyd3PclU03XYQVBeGNbFgHfHyV7IC2s+N+B5Ew7ZXfqsid/n7ZV4C
jYyL8xtAQP8IEH8iVtkDnrmtb/h7KvjxZxTgRP4zY8v4YreeAIqMnfF2jBBSs0cS28Cy8r7JHn/M
0LXlYe1H9wEx5XCnkUfeOeg3Eh125mkjJ6xIkefZIvPXDiFkVHDUNeyRB5DC/jkeatpdXQDEt1xO
5UsN54201BIbaLPs5e95z7sZfxUKIm1E/18xTzKbArzeSaD9mKXBL+mQsKtip5KWGPGHmDHy0eC4
0KC8i/kebXATuBVkiK4XmTeaS/o5s0dHLWUWNEQNXNGGTsuXZTbI8GQ2TjGeGUds78XVVulc2cPA
iEwsxPzdt+NqJYBr1rtbjFOAYBw932e+IIM/16Nc27+qGLrqKQRwV3dtZTsOq16UqwMbi/HBuUT9
Ew2k36BKqTsKihGYrFU2Ts1gWKO6wCZzyAxKFulmqPTt+bXW2rli9Kj3C1uGRsF369DE7bP10cqd
4PWI6dkzRRv9UOPe6DdBBWrupFD3pTmW4ZiHzzrKI+dBtsiiD74vowtuGPMfCdZlmxZ7Oxfngi2g
f+5axoUjgqBts46FstvIPPYiGMPhOLFhVPI0haB0ZRKNy7Bgu4vxqr2OI4rchRtPm+izg3MIWI7g
33E1uMO+41Tw0SpPJ1ch5ChxyhkaP/sduuGAODZCuaBNPuIMFqgnrPumR7hINxwsDBttb1XONKDr
hk+iwRZ13SYzdw0K+7GDXIrOTjvpnE8S/mb8y8HmgJ+uZrQXfXFySjU+2sks4oT6rNRzEi3od12G
9nym2MqKpmifKAtjT7aOYVSu8ucsQi7jaCZa8hEljJrBMSbXqinxxDbwFtjN3F0W3HUhPAiz9tVD
JRCzxm7rmnrSyQknb9BiHkqEfvV94YU6z/i9y8mCOHOi7RffRYH0Pli3rxlTrfVzV5yOv6fQaukh
3vYKuC+Rk2ytT7KqHdJlDNNq/RLM2laPAySuc8Eu3TsnUjIU6nhPwcfwDNQDZqitacvHYIDGQwc5
We7Bg60JT02fd/pfEHT1BDmD6vgVJ0PeffTubEM9r44DKuJuIzPqUg52+bi1OF3BymmBcdIS81F+
MluwQayxmHFduJbQDLstgtNMRkQa3VmINXKDxyNyy6Nw3NL9VegyFA+QnDtfr5rEtD/msFrRT9ws
mAqsrujJszV9XD03yIVDpI+dm58rY4V5QvT7bi7tjinvaYrLKYfgD112CiP4jxYJn1YkzyKa9w3R
kzVp7WSLO6BEBm7s/eqJwg1OYRNZyChuPeEAP5SMKfUkigX8I5FirGVM4D0t9P6J3zAOz7YV1siT
sR/PzQW/+gxjHCro8yRYeylJb2Jt9n9ZTTTbX14V5DhDVo1R5YB9eMihOXFA3fKBchXPp14y+RwG
fkTHzho9efrk7tRguhcO9IjRei4VAFHnDK77e7AEz0g41cIR6U0mz8QrMGyNCwFZOUMr5hp/u88X
4NoEO6vos5zvM5xR/N0QkNQV3YAGAxg+t98rq3fHZx+VUPWU2xFc+Agyof7Noe93V4bNUGFRKtBr
ownyKnm1dWwvJwgKLb4QmuTqnxp7f7p0DijtAWVvkfPQyn08zeG8tvfEKYgYiL2Kh7Met265E12e
55kdIgJN49Vzvd9YTb3qQMj9uj5XaJjEcQIGLB/4f49+socRuBiWY1jromMTBwKUozkI6QwBT6lD
tE5m1cXqZHbV8PAfI2Bu+cGgqMcOzltsrnX147Gc1yN3igNroMqwFHc00i4RxwBtDZDZNTHq3BlB
h6idSWdbGxa6blZ3nrfEA0TrpCsvG0NP7BqIRO/2q9jgHGCW2MRfA4M5BMGt7S4PPLC6OHMfBOvb
urWUquFm4N/fKGG0BJvC7HW3Ig1ablLkvUp52bvuHx5AXR1lb7s+xxxW1p74Ob8KTvtIxnsm82EI
/XPuE1b72o/9/zkFarOv8K2eaxJXWsD+hwgoeHzSYVVVvwe7kryrdt5ZOJ9Dy1GbRxzjZoR1Inpl
2eFG8Ra16tTwkezDe6AB6T8tDCvODjLLe//cR/7UBG9O7mJiTgqqE4LMLueoZI2SYxNdu0F2/xaO
kjgVzVLFR1/qRaO+HoxlTvnm1us9GeT4Xw1r1PIc7j2Xd0n4zEu4LjZbkFu3W7o2ZPfwZkyuM/3p
iVa3sSj6MAvBseyp+Xia417VbQoMKqr70K+F9xmanrpOeojm7tgNPnULycCHWFh40vHdXcbAi/P7
NgxsgIjGksa7ikgtzcHlwOSkRcsY3+2g/v0FucIMaT06Xf8wOkNdX0OuWBicFYajp4ldrTEPk1nt
Y9ABx54bd6MMEVOMq+SHK2rZnwEmY+GcF3sfXPtNLRy4f4vQ7YuPriauy0WDWm2BTuAazYSCiXqp
LlmmOkARVGl0QZsNjnHwF0AFh91xnfR1cmPQqcNK4dJw32kblw1BSHU4pRNBqOVLF0FOd0kTbT1C
Y2jAJtmFKuMvRTLgJEHkRVEWJAQSin30VOWtzoFE/sBdniJ/7swFW/XQ/cEUAcvBb+GKl2EA6ry3
IwTURTYIyZLWrtuc/8CtrWkUWIEq8gSDMKLm3qHE+q7BzF3DExnpSxyiudhOirH1P98Eo756Oidx
QizBDE0SjvHwaqwiVr8KgZTA41yr4+EKC6QFOCSsWK+wfHg5y03N51RkRbRCcTLrjEG6yaiuT2zo
Q4DmyW+bvw1pYcVzQLJF+w+l5Fj8c9db7WYyafLHUbUjYNsZ0UprxK01+hg3MQ66mXBk64PBlot8
x9fQVJcZaWr/FKBBKF4aG7PV0VRe2F3WvdLMQIaYp+bilsxSWxJiJcTXGRnfgjZGXve1dJpLiTw9
zcyzrNPQLsdm0KLCMK7jfTkVvmXLPqsWCIIz3k2I+PxWrHZnzXXQHcZW2d971zT1C9J8f1rQpfLu
XVs0XNfKAR1lPscD/Kuf4yj/izJ9XkXSzKiosxElWBhlQT6Ewx9rq3Ozn3cpw/nd7wit6JLCIb0p
kUSTEOQCkQN6Hy2y9snr9SOWrM3ZgjAbW7ksxyEuo/GzVSDsWCIte/tAZrF0GCy4f+yfLrIabibh
lb3KOg/J2ePg7BFU125b8mSRAIYCxhtWAYBk1/mR25+DdQExh6KKRgGvuGgoz2PjVDexGLyoC4lu
Ee9tO5uqTjkD03zuQ2b8ihGwqsWnAd9AzYq5Jv7w5p6UhhRMMtdbMode1fzHXC8R65Ixy6riQ8Lm
97urw5EoDhDWH/A+s5tW6LWZuCBOu2eJ6Gp/l+i+CKYQXNdZH4nA+8v9MnI2YiwjTzUvQbGXghSA
MnFHPx+PZVw64yNeS1EeIr0P3n95aIXLlHpW663HioiuipkEzfLGDygD9QViRa+vR7xVldrCAwZK
sNthwN39xkHbLUtBiMAcQWMIa9Gkx03dMtBGnXeTfxuX5fAmwmVDaO/PZdWSFanD4p/OOc5Qicqt
WX/iuY72k3RIIkCgrjdJqjgDon0zjuFmRCDISuLYg9v92U2Xr1Y2NAuzxKwWXpCAeyD8SbD9Wt0j
sMHKXS03TYAK57I9l/1soTuhTIOIBj3V7v7T01TT3fiJYLjDS0y8gwirvdoYIjFv/SZARKnT6GM+
O+t4a3rNkzyI7ZVcCWi747BPoDG7v+AsOnVMPUVG8alj70exoio+1ZFky+WrXv1T688BCkrES46L
mWzackTx/S5x16250/j3fO5mf5y3wh2Onl6W+A9GVE6szIq0pvxEls7+c6Cg9hMFmPc5ePbGLTYg
KCrvq9kHATwgLSWOwXdmu7iznU7g+uI5rxSaEQ3wlFEr1Jh7XShn+mD8nMYPZ8WDTa0vV9V631gC
1yeDWKiyfcYx3lx43rspynamKqy0S8gFKlihFh39tGr8FdFpFPUsUYzmlaE7qukIBo+GeJuOYz3t
+tVxW72uCErXovNgHAYUmxc8XrMznSfMfpUmm8jM/ZMd8mZ3YPuT4REeFMkLr+juRfFs2Jn33zWq
FPHl0y63/aklnYqXnoO1NKhLLTv+4mPt99OuAjRQOCa3SmZWO+gNid0YsUdbi7ebv4SUYW9iWFs8
hzc1jNGFw4AVpXATX2u2fp7DcRFjQvCFJ2IoR5TZ3N5cuMF4b8gpntQBjDHsO0QN0xK4medv0NVn
j1G8eqM8oUdNjsTB3/6LjVT7X3AAS/+FrQucHzO21fBfMder821t47TUCUyo1zgPDerpdTrkVrd0
p9EqJ97vaY2XMOKSkqv2s/9xdB7bsSJLFP0i1sKbafkqeS/dCUu6BhKbCSRJ8vW9q2dv0v1aUhVE
HLPDW3owEtuEoCeNlsadRHNsEPlhMfgU2U+9M3NTKpGN9T/6YvbmGzimanquO5lG94Ny8u55wFet
PlVPnOtQmjWT9y4WXLwJnLDiyA6rvfiOUPzzc0RkmvcIb1FvN3PnWmzdMuR6oofvE76tiP7xs2uZ
WUGeBN3134CxfbvMNg2Ga2zSck5r4BWCy9kHc9je5IW7Nh9R1ETZMz02SvvsybXf7TzJE/mU5VXs
nRSyVrhPep5ANxOfC3WE8BSQ7pEupOC05ADFzi4UzS/gO1xzJQus7CCR0PPCQ8mqMHgki7OGp9iL
M0RPGDdaT8chzQjL4HWblfZOZBNxmfmAxfGO4kDSnvGilL8Cmw6Rc3SxCmff4thEE+9cEmRqx3mO
kshXH6XO8AMkpm301hRYw0z1ymEUlcbrFme3Yl79v6otdJDJ+FaULzcceuSM0oaEZuD8NQHjiOT8
Y5wvR6KTRtxHiroNl6jXoDwUzVhEpym8lpVhT7BbXMZlpdhFOb3X10hqTPv6jr+aa9mKvVaSAzCF
8s/Ur7vw0K1OOzF8tCvN/57WWnrHDNZ5jzNNOTvs6eC7dAR4suq7qVJxdyjVoiNJfCRz429G9RJ4
GNVfVrKxjbstvja3LdlBtXa+WCCihU80iaVlG4bE2ccdccsCRLegvDFXt9lSio6qaNBN9t+QC1Hf
qZoH1rlc8DVuOvK/FAN5Z83gSWrP241dnJYIiFXRVReNPVoBJlp5mHEnTSFsw4hR5WHlH8ye5jK2
w3GEazW+DqRGrs+3Pkji99ayvv+FlpDKNx13DQWu3F8SKncdvuk7JRoXfElMfvZ97rNgOCjRZf0X
OQHL9sxw74rfRrqzfCLs6DDIUUvka0zkwp+fHAuuGPPMK9cdEcumfUpbfc2teMpj/B9STUtyjhvj
JJusV7mKb8u+IVA/FGQ5DutUzfpoYbuIfQjpIgLMMBC6uK2LBOEuC5elfenDUGYPsl6xHM2k+VlN
yvTm7Ti5ps2nKfn1SmafiGfvsa3QmS4Ngni9j/jdZ9m2XoosPBZJOnyNVwIAvc7Mkh+ZA898p3oC
2XhB5sNlitCb3CPzNHf+bhNJ++9XnoYCQZ6sn2Tm9zEbqvcVJIFhYiMwWzPYx6Q4CavllAcJSEjn
qwFgOr3iR03dG0Yxpuim12Np7ogfmPX6f4xu2puMtonfTcjYwss6Ozx45VDUyd5mvYfynE8B90CI
sNJjmTs3oMiu/Mne897scaKciU4HEcu+HmdqxlkZshNUdTS2ZIYDsgMVwpa4z7NQOVtKoNPwvdhx
lSey2r3YFiKGepAy7hAvEoWB+slxGR1F6WZBkMddUVm6DHdhGTTZ2yL7jCRvKFM33PD4KhX7hw+g
Z4M2tkT0X1LFf3JKs3Qn6L2lb2tHvZ56pch5rO2FV3EqaYj6iQ55rxKHUllUeN266928ScP7wvOZ
PM51qDjqHKvet/KR4I0uo2cWq4Dz0hxOTcLXKnMDc16GBsq04fc70ge2WYLQVIngAAnP9Z+athPT
U2SRvd8mgAnep5vifB5y6CTNDf1hoK2zO/dpvonLKI/hKSQyvTd6qttLLcaeWmghwnQUx9KGhlOH
QwBevyKWa0vStf31qCiGuF+1rPZRR3DxV59pyS+j9LyLSTNHPNCCk6yCQ88os+sognRHZ5a4whsS
iRT7dnFR4v5j15XACVqiFyXFjnpIWFupEuTDusf2RT5Nye2zhzkiDoc9IKc5e0DUbcWJpw02FIKf
46dfvWTq/bSD8pEN+e2R9ad8iCRG89cL37RjGZc3S4ybvoG5iK6MD5S4/CezelXnmcJpuKt4T6lq
K4oOQTPhypL/3OTEk6Zt0lXF+jXBv4D+xhGonpACQe+cj1YQdnreZ4pcKWnAEqF7DyGIqFzrzun4
uGJFIfrTasrInTkauGViCwLm4CgacfLFNLXl3ZV1M+ybYbXEl0bWsO6hRhRwxVlf5zLBIEERsNvp
eeoJJhHYjHVaXGIzs/vdS5NRUSBlH036H5swDcktVs81btXFVbO8DMaDA3bgaLrX3bD1W/fvOqpM
BRudDaXvHPxwqTVXgXTPb3RdMR52dHRz+9TI0m2fobqksTknaxDK5kLTZKruKeVUh57lu/6LgI7C
hFdF8m6iegpBxPf0q2dizfoqJ/N7oRTG+7JYzTO6RJoc3b4Xf8qCEOpmXSIdJMiu7ui0m5XHV3Bw
dLZ+hHwp/uQznCbOBMEU27BSBjd1uAzmH+O991iEncDF1GXm7SJNRYnSk/IflhGN6tA4eVmfHSSn
Q9vYMqCduYxPs3fNchBWnpNfHppqD17EwJEhLkSa0lBSrl4GsILdfclbuP6Z6XK6Hlt5Vs6ITv4Y
mDees0kabNy4j+37MFsmjA2rktcceqS5axbV1+v9KOkk0lJch3nrDd7I4hPO140Al4IDy3SAiNCW
isSSv9ArJ2tNVP4w8oqHh5EUY/LEi8f9aZqS1DdFn+BioqTsjyScWcxneGA+n9GejXara5/We0nv
K0fsEfjpQWtXf4dR1/2d/Q7QfUI26pW0TkC6Adap/zm2Kbc0mp6w2SnSUtWXKu0CD8R51vr7bhwr
fSuIL6qniJtnwQep2yn8KNpQ+w95iphx43CBdLgRJA1AwzRx6w8fSJhhdAaK1VzkqBb09rjLMgI3
sFyPWV5Cy+WHdepz1eT5RBK16OPgh3heN7jboYIGdyaIk1SHMljpa8Wemzn3o2hm1O7WsvFs8HnT
9b2so9bckR4CBGH+R8JDki4fQ/KhapM2U7ZestaJpy+Ht2U6MS4iaqKqdCX/Hxy58TQ5NyBbM7kT
/Dk8hVkVfAL5rjzVLlorMmM/CdEhwmZtsuz5wy1ZSy2CqASeXt+0Wb2NwrUm8wWDDYWUbG7ezR8B
gmlI5CxFv/fq0QlvGKNi96YggKdvHCpQIeHQuq/1RxhFyrm4Gcl85Pdo8Ym+ZeM8nHxE/OjbyRQM
OK4kROY81TVNU5n19QNJ06Vj4gqSeu9FAwMDc43hqZKS4QLsAjmmJuceZzynhMe/ma2GVHLVLqHc
p023xIcGlTp88SEfUhysKLXKHeGQ6ZuleTG7lC2cEmll7MviVNV00L4JICwV5CPvfWXW/lrMiB+5
Fj7P+6YtCkO4oSqrR5ObLNi5vNHLe9vYawHBVL8EHZ37gjwiLTyPzPM+biL7rCqC1beBA4XrZuER
ialVD/6lob/EiMzQgVS+JtSknhDpaHCCaXKDo/JpS5M2RzF/HII6Pzc88qgjaaLxD7x7xLhJeZCl
p2vmJdyAmJAen4SUslio45hSEyCT6YHEbB38NjAlCtqiIRf/HOKsdqDINauRpDF8tFJBIw4bEiUD
XMCpi9DEJFMvV0jGarBmz21drhAULus+T0YTQp7dVoM7zdArHCdjvu69fzxPGxJJiuJc210KQYI1
PFIeK3FeUcPW/bjYIkTW9NufdLG+HLdLqvovwJ2Uh0Wi2/R6zHByMj6kKBg0xCi3StKMspwvXFls
+KPn/piBg4+6JAbX3pdOf1phs9gnwB00qNitR/tmS3LF4Gi6KrQPfV8H/1QQ9H/pgbrRMYvS4h7M
Zr3uK6GZqtyOHYVVmZWQTPjI/WOaYGL6jMiuzoeCYeucFAJM9JQ7DdCJVQT8t0FSuGrWbTzVh5zg
yjNZ+IrCFs3hW7iBPY1xgtregZ8jeKbe1X17nl+LU8Ufpz00wxChKYBl5I4sQ4pz4V++HConWcWL
jJb/a1yMY5fc5eLrDswBli9LK19cdKUYs8KUv4Mmnl8TnnC/HT9M7a1QUzLcT72r3viJxvCraOtR
/0QlEhCi9lR3J0/MQ38umwFnVPWyyPf4xzBRimykjOBZCvC4In29lxAmyJ2XotVPPjl2e3KQpsGX
eE1d3PLR6n44VtzEh3UQ+bNGCgx2MmS63oPqJLGoyIVq5IKoTHdw0clTF5y7IMIyjK7bfdt6ioot
H26mIsFqqPY+Nxfqn7prIEkhbOVjQym6i/zK37m4yiTTM8KUtMxUM8cn+MMF0I20YiykQiD5Itk9
58R6ucWJUe1umdHIfzkilMvZV2BCHl23yO0VDcUFVfLbskkANSiPAXNVpFg3lTviwG0yunbVXtfC
IXYGCy66L3AY/6LXOdEfDc70cxg9Ub3gAxP/SLCb7/EHocOmq+GYYZnzli+Ua50TKmf6B+mpuWQO
mC6qGGEpKa8nyVPBLl4d4tEAZKHz6QFYhgHcAg3g1PO2GWDXAWehQE14lpLGQ0CzFRkwVwLgQL3i
sPNelf52xuVXb/RFh2OO6G0ZsWqQGpAJpXufw8qpzn0WkSrOg2KNLirj648P76UPhTt3/XZa8Fcu
KIZzw0QlYfPNvUe2UfKi2VHtnCQAAmvufSKZ87aH++WRlUqTF8M6Jg8DH5h/DgTVK32gB3KbE0h1
D1mdt/mxHFP33MpGhbdIlnQqx/qKemG1Kl9rJB9Af2wL/hbyanq0GIzI+1Hj0fp2uFN4p7pEPbhc
QG623Pzq/hg+OHiyMye+Y1Q8rkNgsDtcJmkxbjee6LwYRWSS067ukppDxXM2JicmAYzR2dQuOTPs
Iw5YmXV45mlAgncV5bjs4BetBCxxnoPsaCe13ncJN6en3ITNMb464jGmTXKMFzmCac0oBIibnrtc
YXDo+EPVJ2yQgiWZXcvbK2eMkuGSSmQX792TTjSpPYXCkiwA9ZL2l9GxV93WI5XdI1NbO3FhNc7/
WBy2m1x7qTxOpgJxF9A2+CwJg2OUsjO/x7A8WP0YnziEEfOecE6LP0zT99zQnzkyaa7drqgiHoXI
8tTAizr2+YoxO4c3BfBCd78idNlv8CeY+j8YkB31aTdvywbKoMxd7p5SxU0LQhIqvXH5J5P2FedN
8qZJFI8MoiE8wcWTp22LnemVwisIEPVlvlhLeLko2vdmzNZTP3q6+GzcNYel6ANFmg9isN1AvYJ4
7k6bGAjF6HtesPGDObsHq6txkxQxkQPZWzwjx3FACaUe3zei1wMnk2iZ1hSkeX2tZOqXSX+KxWsW
yED9Uu8CKGHZHt8fVO9gfJA5fEIuLhXM4TRzoPI+tSJZdklrZ67GlLMW3jP3Rub6z6KUwkHIUwm4
B8CMF3yQnOLOwd5nNerP/pCAl5q6PvtSOC/ZHkkOFVw00tcn2U5Uw9O80BfaZ1H6O7WgHj55xtvy
FtDEsAMRZlPcFL2cBb9KhJE27eoP8hnij1/HXJbmLRpZ/AdlHtjhl+61ATT3b9R0/ugiywbkgM/R
wo0Yu7Fud0oYgsTUgmxxG5L/RM6pDJgPvyWfc/Yhx8M6Ea1tjqbOluhg+6GxL8LnKihGapbKiwJm
WhIQ8nN1TIc2ol0rkXU31UqOFi0Y6GuNJImjcZKmXAhhpQAlCvLz1YHADttmYpbmKXZqK3di8mt5
WEpfA0Fpat6dRZoZfbfISl4kn3UKZsnqHFt5vZinO+U+5apy0n0VRPp2VatH+Hvlm33TECelJd0r
fa4C6ve7wtc1qX8ryILmuYcFuuGKiyRdOCXj7ULxnA1qdYbbrlAU57qZge11wKAvj/7MIrNJbFRF
v9qJmtWmRvD/wyu2eExHWvdH+mLVk2OcEPbB1SxCdx6WgTATHryzgd2BN2W8JfqVxNeaCp8VNneq
hRBWFO3SnfVU+TgAJeCfn+fiY+RinNlRpvCaX+jsOtiQBlzvIRlNxRb1KCFkinIHi6uJyI1niR+S
5J3oFR08Sthym9rZ+RWPzrQQrfBY4XQFxo2q/fSz2JmW1hXRQCIp5lAbZ+IolLeCXdnjFODb0icT
4A8vIGsFutj8ilFWxUNTuYWmpgxDnJlvaofpsR8Gn6I7ZaPqWLoxc6x2ZjoIXO/q8BFW7okMy0h3
YMmgR9Oxa8Vx6AOp7xSTrj6p2hQ/c8VDGGXVXV4LO5tgr+0Kwkng3inKoozDGxDarto2nH05QQuf
UevLSr9mhYjiQxsYow+mMup3mTFoX5fi6bmrnEhuA+3QsGN/CKDpkJ019IfX8KMh2d/s69oG9WYp
Kz7EYcOLf8Mmbz6zQibdrum6oNoBepjxuqSfHru1F7QApbhtC9u8TWAmSEZ2Xf2LdGHR3EgAuO+e
DzvnBmRR8ITP37yD1Vlx8/xivKTprGmVE8Qh97ZaQ4MyX9aguSeflv7FUS2ScwjqzVzI1/XqPouj
7qxHSZAUSET2RtkakvrcUKUmeVVJex+2BbV6UWPBlfNcBXtMBb0nUmgphSndIOlw6UleUV05iV7g
RdnfeJ5baw4h+/x8qGSE85D7QLgPkqsE+RbwRHapc4IsO8qJtTnVcxCfoSJOx66ZJxoHpsyIaxuG
k3sKla27F711aHJLDlbQgCOJ7pOxPQqK48hcZO3Y/FZb8+ypEzc+ACNb37y88p27ssesunLPB4qI
0AH4Aucwss0kvvBfXT6yVs5Zct/EVe48Y03hHqVLNEwXN1bBeF5U0QwHQfrb2VROlv1aVA5+omHi
g7i7+HSw4nEp3BOVSLbfrMMQeVV1GmG6O0sSfVIwr1LeHiOBCbcG1bwbdeLlPblxS44pDmyCb7gm
XdfuZA5OG9J4Mekvz89YNzb5WE5vM4e/0H69adjpyUnEc3NNCG+mLnPUQz1wKOo4NVwkPK+s4/Y4
VW4CGmxWBHdWVbPPjiPaxXYlaMfiyPHc4VbPadf9HqEcPJiJrfs2H+DE9h2LA8ptGcIG30xjFXe3
KPzAxGDbzYrUhMvD31hqj7t+XaunOkya3zk/48tYsezQ6+cXiWg5z68wQacBwbFZ8X8TC2kf0Dn2
gIwIgQeyS5DCC1l3O5GsqTzFlswWj7U68y5DkiWXZbTBe5SK9p4bxcB0PCJt76XrQ+EKEx88KSLm
8mIZn2C+UCof70hN4pkXCwlOiuja63de6XTJ92o4iXHhxGBaHsXITs6WiTa8kzDraA47kBBBofC4
qSb6GFs/BOi6SUDgvOHd8geubJfzXCjnZTqknUuanyBg7JKxbMXHDGG33PMEjO4MPft6q0yDgW0E
HsSRLCqDJxDDkKl2U0bI2MelQ3neZ8z99g5MLP23kF+ovkyJ4xXPMU6Uf14SLJYTDYLqq+FQTvTu
Ia+dNVp8zqUPTtrf8dEK1htH6vlHKBzHTVsy423XoBXlBfj00JJ3MPWPjJz6sR3dmhBe7EOM42/H
vlMndglu/cilJMTWgjpCL8zYL7jJ07/KtzwZE1Xo+FtXiGVb8oyz2lcVrMOt09ZdvePY5mR2wNzb
aK+RYl5bukvRSRhZj9jGomiekKtN8qESVMf3xi399MlMfG12NZvidJHV4HyNjt/Ex4TpIrh4Kzry
FtsoLbdcPMjpTIhwfZ4Nu+QWZiKV2c4QOduoVC0zup0diUtL0O3JhvBzYz9IHnn+LdlbfznDL3H/
9rXIwosfpb77SX9VP/dTk5vLKNo5oQLheSN8V3K5j6wlTf4q6SPk25mc+rIfwME+LyQBe9wGPZ6z
Crn9pQfIyy2NQEfHuhvhfzPaA1iijlARivgioRZHdymkXbGZU7KeXA3jyMKpzghd0rSrsvowuil5
sAxnZhvChd4DGefkphahEzwOhiuCt7n1yYYCAtTLFgMMRbE12fJU2oKjXUzt07y1gYjAWwxeX2z7
wmvNppV5Syo7AnNHPEWVNHuYByAgDnnwN+xRC+5cQlcfAPYq95jjSST8yf3pOTK8n3Zx2fsrx0Nk
Nf2JYKHh8mWIMrBo+WXvWyDP5GpG4aGqrGMf7USFw3xbKjQ9P2p1+JlMSgc/KYPneeQgAgogV2jq
3+B9gnHLjNNTK0hCGMtLPmUXVAaPjX5t5a2YOBK9owaXg1XtWai2JYcdcDSrcfjqQq/Equ+HKKI5
nKifrO5gQgxrOAjMqImwP/je9Y+TBywPYKDDP2tLO+OuMNrib6V1jvzfs82oUftsaWzB/YYLHkxq
kHcJDMxD47CwdjMwOqibCct6EzbjA7dU0GrwbItkG9XGAi4dueM4EDkfACPV3BVhw+qvjEFyUCeS
EDl6mCYs4Qlwe7hOMh633KbtFOKN578xrMeQ94MOkFhdA2IJykhvfN5I/zxLoBwY7tD/5kBAwZEK
tgmewjkS3cad8+mRlqfmxc27sYQTmZpXQ8LkN4h36AyZmI1la3DBgbnBTMo5stFy8piLFxKXsIa3
CkzT00hylZhgAzJlowgLBTsQkPqrrFcQojWiFadVwjau7sSaQMpIpAMK0Inm/nMd8dqvyaIElpRp
n5vV6iOfGPg7MA6cJ0VcJmdWq9QlyDKXGmXk+B3qqg7/BZmLouEEQXMQtnZ+iNYT8IqGrHrQi8SU
zyF3SYTfZngnZAEPNqm4NYYM6o/bWl7lYo+Kw7UeAi50lwWL/y790n0Z27nv9njRZK9r3fr8JeZ5
+YNG0r5FFP8iCFy4NBu/DTQXdhBNYFAB2muhvsURtdR2/epr1fyssV8CD8Wf4RheG9Jiy6cpR7Sr
4xjxHFl14wVp+1wacqubxpC15Ueb498WhOqJP1rMNRyoHYremxDOwS1jyf1ve83ZtnUpH1Ur/YJC
p0BrIOU2cb/EZnB3uQi7NluPzexVd7F65K3ZwCOMCvhore04XB8TuH5vXYjaDJD9+qHbmPwf38y2
3CZznD4Ib2ZGYMnWFCF9xzYb7fnkQwFr9uB1ckp1h5ymS7rlZnPrsRxUiN/k/uX7PPrrN8yAKqGg
SXC6wCsEJh/N5b/ragyifnWXlySpI+ht5KyY4Ph9M64VyJ6246xH2GuHXpull+xyQeNB+ckCWhc8
b7q5Ji2PnJnpMjq1A2X2CiFEbCu+z2dwdqm68KqMxk0Jx4J+bJkSbTVUXL6MXxvy7xBfn+bax1Jq
ujz93VCehVkSU/Q9JDJO3z3bopk3jK/PyJv8T0Ks14M1YuSL6UxaJvu1T2B7jED21r2f5s2TKLzy
W+oraDCusdQ6FcBDHuTIpwv4TX4fey39YQYH3ij8InhL2zxjjk6KbOm3i7huIW3XMSA1ftwX+34O
RvS+SihyFNwGeyNYitFO/eVavbbZcJ49UiG7iYzBX2d1ir9c/hl8TPzUP+dxu37MPAf1Nhub5HNZ
nKHEbxLijTKw+WzayE+pfYX6IYWN5G77wIDam13eWhvBFvuSjV6OdhtrUEG41+z7QUVaHQ2CBCI9
qjq6VMnYf2QWQeuS88v7TYIQbgjsOLb7tS6TS0KCVRyaHhoC/v+k953Ok4c4so7ej1Fb3vrtwiM5
WPKqhM0RyYeZ+eO3FXxdDpQxMmfDzSS/3cOKxFuccSiQoDF+OT8Qs4KucsFv0tFigl0UDTBV8aG8
P16ZeIT5wiUaT0KP+VPdBmAw5oDI5W4BVdxv+34yQKgG4YbNxgS+z4fFNeGFhpnznaE8ZYzfS33P
7xLLeuTk4xnXi5+A7k+hDx3Xm1ivxkXe9MwS/S7NAlLm15PWL0GOj6Y2uDse4yJgfsrtFKfppqD9
tN5tUDo54AQJYuujIhiVHNIROD81IOSS4bEZSMVuuKDEt7dbFZAJDOYivSkikf4QbSfvHfSD+mdm
QgecBOnNxGHPCY7n79WDhBJuWk8O6f2VBkAQjY9VT94NdTogxE+Yo/OPBpS3/myI/w+Uj7mosAAi
IrTEPZlcnIhVS2QE8gvzxKVXlyn3M4ks8vzBskBGJ+iouJmYaeCGMbF55agyXU5YzVSt+nmwp4pD
CBV0zbp8DanOVjdRGahvMcRDuk9Lr4GprOLyR/Jg+mYW5URXP/VZyXLNmLlbuomG6oA0+SfLZLzm
27ZUydRfGOGC9IwGLOnXZiRq+fUP0aDD25kXUfuXczyWhXYa/e56Amq4bjFQ21q2CZnp7FfikRXb
occWEdUy3JijL7vyNmhJHG+vwxyE/mahhGbJ/9PgbIax2q4CuUE3pUfHP8jNN3Z0yFDtyW65tfDM
M0jxPrfj+eX2rSExBKJ1Vs8RBQsV0+pJuO0hyFpQXC6QZ856HYa32q345zg/YeWDWNBCNknjpN9Z
DsSKqYx6waYjbl0/mqIeucBS5/VPgtqanXQypW/OkBpL1DCmSRO0vf6nbEg/rAUWyR/GgcTLFWgW
+j1YvnQ4ZqPqX0ksDtFGa5OBqeiSlts4xbAkbxMXDF8NqG5yBEE22pO3BGCsC47o2GNGkVruo75z
292UTME9do+eeBQguXKDjbiOujHeIKafAofV/esQVfd5S4wNfB2K3kcTLPFjYRBbP6QwOM5V4Epz
7uu0pQAOKa1vtuhYovnWWJ3TuOtK+sXMFLagfrvx6Po5t1yT4ctFQDr5M+sJ4h8/itPcim4NMkAs
Y4STnFcquhlT0pccURJ5tZnCSHJKCorT6D9w254xUML7X+FvljEhuKCuK9IfxtgtjlsJi4tUSLvs
pdvkA5Buvw7MA4+Wsv0b4XEPpxDNlkMfGkF/AzWo6F7os/f22ati+2xJr6JSLXPKF7yPgRXyWRUG
CPxa+S8rwnvJazybyzdQztnyUY7V3N+63uT7dyWnvnncsf8AT6AqkN9oYnycM2qpwu2TmGYSbeP6
f++pGh4QESoIR7Kqh51Mg5hRNcJc2SCz5+NDqgdrT6rphxte77xq6NqZ+Q9qGOeMIqJH5A1sTrZM
d/7wVtiqS+5MzcXQnav5L/5odNWHn7RIveQpAeXKb5s0MoorZCxyQ1zC0g88xHtGa+qd5EI5deEe
jNbFkWlcJNvG+HjsfPx0v2kJ8Y7fxMHRQOEaEXfMrUG3A9IDM7Jollm9UZQCfFGkQ67vcQP6aN9r
5PUvvfIdafibge09EGdoxBN8McyRMNbNO3lJFW8mZc1DORqIRt06r6RDwbcmp6CJ5HKDn6v8936U
67xzoiHmMgmWNx1uk7te9Q+fYAnOA3WL6XHk4J1874OYjwkyCopHRBibD/0fg6VLlChpSWKs3pgA
D9XE7DmDaUjqsJRQOdrAng9pzeAcyZtxCFi7WkI+4RPHKIb0LQDORd+VFEb+lfpx6T6DMpzBfQW5
ewFCMyT3mvDJeNvg1B6RPbqOAD65hTOtEqA9q4cg+QN7M8LIIfPsO2cxO3H1ysBIRh4OfzO487at
6LC8psnQha/0vwLogUhwtPfIQDrbEWAFZUEqyC5oc5gBr4IYRHxk3HdPpCKa9BXfjxtcHpFKsZOx
9R8Ny749RcAObo0pvNc8q5OH0aEosK91Jy5R5yK7YVcU4FREy7CUTXz0Od4xN7eLupZJYo1t9tQ6
2OiXieoNXV6aItQMZguNh0Th5JxX4pAlDUYXFOFDMBbD/B2so7H3OEikNLngLYJftYdh+8V3qor2
ZDxJe7CpRLzCdUN88xeX4clcJigN3G5rkmFuOUpvKYQy5CYUIjZJyLv54qNvqbuux7jvpcynO5U5
GWFANyznhDJaRjV1wLmnfABFusywgidyUndBkKlX8k3dNztskn9n/JjfOhkRM2vfrzFRxNr9o+JG
5h1ypY99tCxLWZ6XviifCGCvxW4CdzBuNVRXaCU4B3cIvQOeHH8l0WyVX10fRxFFrq1yWn8XVaFq
n3MrR+8Qri176rQQWwWXYlbLvS83eYjSNkoPddYhFERpiQnRzQv4jrxV2S7ET+JTJ4TpdzPvY+c9
Qs2NP6fJeSso29Cj6J1jmPCqCDt+wxvuQPjpXcNiN6PoBD2v9YFukc/Imkmn4ubLslIwnmqBMzko
zLTUJsvt5HOGmjENcjk3N7JWy5XmQtrf9Y07vFk1yCu+bfXcxwqh2LkbIKKHj4Dy6/Co+bYPx9Ty
jXvvfcarzeTBlwMyl831sZqi7Kss0+RvSnqYgWDN5j91G7fcdhi19K9hwO5lmOKWY5vc2ulI4nTL
O3stcQ4rZu827EhJcdHLlAwjipbWKUe8pHXNdZLy7MkImBDhCBqkq+DYwlHQvvhOyCzYlyvTwD5k
5E0hmyr83H1rRSG2MaHC6ti4SnDas1W/m6xxe/ZsR5KZ5JBpcCoY1vp9RL7/VmU4+jtEddegJ0rf
QFSl6U3EuW4eZqsizCPIKO47BBwodMCpWQHnpPXX22WtYPN6QSb1qY1HqQ7WRW8nl6P8ZstVV885
1fS2WdCDCiYX1IEp3nKK0R0ObkLBaZfjgD1FzJEAREEdjyO5VS34HFqnsx/h/8dlKrUIWrY+Z97u
SNcvZyahsLzz/V5+spm249H34ggIwqjhsRd+Oe5oaEkKORDTDkHcmYOTcBNkw61cuxzaMRvEuRWI
jJBPvAyxky9Nv5likyzHHGupvfeYENabKIrnaD/liX896yHmqj/5URk+5noO5VckOBPNrRA76iNG
bvKeczQM+lqD1UkjO/2Po/NYjhzXgugXMQIA/ba8quS9tGFI3T30DiQIkl//Tr3dxMT0tFRFAtdk
ngTCBkeedIJcOaOlXVLqrW1CKiov6APK7ThLg+7JW2R14wVV7kC1dYf1IBmOdY/BtA7/YiSvbC+W
JZL1ZWjTZWfUFX3NdGndTQ5z+guDWjYbTou34XGCxk/ODV6Lx0pFXX6QFBzX4JK28D579PIYz+fc
+ZGuwNrGkser9wjxjJtvJ2AT1YnNw/q8qrSP56PCieRRYGPPV3wd1mUp766Oc0HNhDSkrhNKzTRw
WMHC0MPxqcviwHHiPCJe7OS2HXFZx6T5lUG9jwIvnLZNxjYBYbV26UxNY76XISov/oxGaxszdo+P
gXGDHloSLJ+AUjKkwt0udaC5wXEChDc003JG1h9wEdgGOjHbkBXkwMoqM8hiZK9NMJfOR4b88KJN
Fc7bAD7OcoiYE1mKDyQDVJRUwoCM1vFjxQ9UH1DhQUQeDUgipMPtEweceCERJFmfdB9S4LHWbBtq
pRm7WdVdkcu+XztAEKrxk6A69BwSCRFi2CZ5SxDBfbNHVAXf4cwAA12Uck9tHdUPsvfan7a50kLW
HkRyH8eLe1s4A5f/uKoZjlLRikvdycX81iKPuyeBd/FAwdzR0y9+0LzKrvbTc8iOuzoLBmVHL3c1
aoq5UeKpY3OI3EMG6seT1yclj5Ql56/1W7gnboTDcwF2aPcBSSQJlYmRzMSlTLvd2qVAvQmGJCuI
9YGbvSzzlHi7GiVEuJv5Fsr9lZ3qccQT3Xmgg1oabvpRF896EZM4eobAzQ30C4YsrNTAZ0xK4NEh
fNs4yZE9csDOcEiT0D8mE0Nr9iCDuz57mZ7/EmwR/OspiW6hQGZoExTp1MdBh9P6ho6casOXc/JX
my4d77R0kkcOHIhYaJZHMGIuqNaNO1Ll3/w/EuRT2IULEvm7TtQfYprJdhY9XpI9YHJOzrrLGufH
GTD1KqXL6KHMcv8dn0crvtirNtGzbTgnUVFyFQqCk9fO30pfrOOXO0/CYWF0VT3ssqyPEoQguJY3
lg4AcXyddfomh8MbviLP8UBhsQ9lzL962L1hR2mAgYXEKRWXBui48V1w6YJ/AT7Vx6cDtao5Wxmm
dofJv7pF5Tekd3xF1RduzpKMjaELJ9Id2uHODCA8Ydp203QZZUaI3CZz65QXmq+8+UmZCwWfXjcM
isahKUnkYuSKTJ2eiK/F8P1S4YHQ8jh7anK2I1ACt/j+wMSMeFi+wRzEEWeASKYbraO5OVUhUt2D
B5hTnzMqPP8kXD+5q+gk10evW9F7DOE6p+SDZCq9oQtGiL0R7CiTc3/N2n5ETrCuR5H7nXgwLszx
Gjgaew0ydUqMzL2hSm34bbE+lrHynxq31OerP3bdt9cFAaAM9zEAXPVPLczSdhMCKYTC5IbvMP/J
M47ggP1bG6Xp8FpOdpj+jE49NCOaLx0uz22UVc5e2/n6oCsV0DpQSb2mqiQJemN5kH5Yxjnq6ypu
cPfQDxP3UdrcxDdxR7N2Rzh4cF5JsvBvEVYyFYx4xccPhpimOsaV68zbbIhHGDCLHnZgU6pxPzC0
4DaNrg7YbRV4wfyzJMkAj5jHdx7XbRyu9s2B2+0++GC82DyTJ824f9ctDv73a892h6Bd9/fMEoPh
0NJUIMDIKhp3tIzl/DMujWGwqDv7p7Bdsjz6JJHj2x6nmJwczltcbb71pycmKVIivbtKq7hysnuY
l2HNBI6BGnt8MrS2yl9s80RA51Ads4ld4tYSGXIW9RgQb2FHTtEyL7oWxX8bPlzduLRL5DF6m2CW
tfPYEEG2bHx3IFll7NXkHoTFCQ7xi8D3nfWd9IXIDyXPiHtDfg2TTvVBQxB4nXt4+luA6SFxKfOU
sZWbpzAND3UunTPBSchVVAGLZ88WlGqqGyPZbwuiPDHgFKiayOMoClkvUINToXcr8Jzg4DJ1+xVx
sSSsI+LhnnHQVZcJfXaXYsRe+TRm+Hx4PqhAbGbAgTGwqJsDAxi260DFr6QzRW7kNhxBi7t9N2uC
Z9zO7hjqto9pgRV72ycDnQLidk0MwjUReJEA5rbR6EziLKG3/wm72rRvI6Zv9cC2V6htH6QS1SeA
wjskh+VFQ1dct2uBp4xQtLqwZ3L1in8SIFB6SEGdXdxQ5ynIA7ef35qid1A2j7FzKQhRCm5z4a7x
Oc/9tgKQ5c3/YtWZ/IOjbHqq4zxsz+TvYJPdhCzInopYzlcysbBMEqMJ+ahLiCXB5XNHc2HRnjGI
kpQ50oyYZ1l1jvukzdpP/Idr9cC32TRn7HPksi05+LMbdoj4CXjM3eVvQcnDnWGCoWZhis9pGylG
2DsuGlbzTpdYYrkbEogoqJPKJ2ykRNLeYb2PNtJgq4oA5Qr0tXl7roBHg+9hGnYKexInYAcyzNoZ
ZFDlfpWgwldEgeGJLWEwv1VjiP9kANpw0p4u0y0q9mvmJLk37fOYIt0JYls7L9GMq5LjjWXfI+MD
78lpmQs8pnxCxKNnCSMeD+/qMXQK9KkdG6+ftiZieNNZbZAVhN58dJY6v2OfrLxjwQlytmK2GaoQ
4Jv3secbglI4gAsX26sfNQ94ZsUxIMQGRGXb6OGwZGj5X1hXpq8EpzbdqSkj52jrkfAR0Uf6XEbM
G59m1p3FDw55A9cuCtb8ry4cAlDhgPLgsyB1+48JtcY5dHpBRuaMYX3qnbS+tSuG3M2sSxeucYin
fhtheO7Oi4GGzRYs9qtDaJwZyM5CWgP/xgLVkfyeO4dIB6YSE9s0YlT89GECeTefofgAYM+ge/4H
7NAgY2Kv98z3n/H7RWEe7ksXCgFSgrEyH1WVtFipQ3aGikxiJpDsW5o916H2jiO3Dqac0SKz1UsF
eBSXhbmtG3ZVj0JjgGJ2gXWYBNS83du+gDPIAmSl/AXbS4ilHZJ1n1gLKtdnJBPeetBLH7OJyLpt
l2Xlx1hHhXuIiJnPSVNf/YelkSgIsCj1PkbFK3R7ZZXzhH6GBQczXRclRCHjb/xHsG5giIz9fctQ
PNwgqem+YdBlTJ6SK9mwoJRjMTZhnnGCqiCfr6DF2/gLhISn2ApkhEoU3VNLVSZONArqwx+MZD1c
RPaUo+teH2eBMAv5GTJsjNSruCA4Imds1l0UP2fIAvR+VYVmLDyq/5iIWto7nry/lNT2jEYU8bHg
LIaKMmnx31X3TOAkKYruuQ868xSBMvK3jmNR/iBMi9uvhZyvKw27J5LIlNVfOeSI17dUdtEBWouX
vJpoyM4SpGX1D+uSC28O56tCxEcENABCy2SegG53FtPRgJ6Y3z2aWfE3kW6fnyKkTgwF8S6DyJfN
65T4SGdWL0+x/qY90Z871mXTeIGFEUGSx0m0X6Hv41JovOVlgAFCpRVnS/xF9F8IXEcBAgRq0mT3
ZCosvNKLi+4oc0KVg6mcc4IXc2SklyTKi/+GMEBeFgA9gyhHbpHEn3CN1sS3TlEUTjp9mfU63dqF
ZfG2JbE12YqxXkhIxGP2oLhrhle/iZJ2M/Rjkx+byfGgQcRzes9KjV9caUOWXiNbdYlHGIAbnazY
BSziVc6pKdO/VNgm5S/2mLtvtCHy8BRWgD5OZnD6Y+th0D8SS3CtDB0W7Td93ZenWSPu3y5VuOLn
S6W+AJKdfxH21BV5EVRa90tuvGSXDW0Eq9ggfd8BP/RxogZwDtDXk9hwEjpaUuIHvIQoPlmXyX+M
izgywISYeEfH7PwgiaZ7zFoBujHxPFO/l0uysmbyca2/0NeDSnVCWsYtCglkY4BB1InEPLMcgrUN
urOtMr+9pdSb+Q+V4/8HWW8EVjWo8JjEUQTaK6iR3qY46fsb4gMxzC1wxhJG6Xxg79GYu69g1iM2
xAGWKpA0qQK1UaARXDFg6BPTjW78TKMuDIOLS5m8fDXrrJ2bmeTNuyGocSExafTeA0QswTYfPJK1
wBeswAOt0w6o/4KsQw9I9CUMABFrBDZEfXhHG5cQ+wp49q+DJo3sBPI8g0WnC6OuUQYeBFgxMNBj
UUfTrqaS1lDGpnTwOczm6hgS0d7T/fIARUh5CGPj4dp34aTeq8JNpgN4A2JhEN/D4W4nEekNWbIw
SLlwzS3plVeWFcJcepNlduAzucW6Y41g9C62i/6YLBFO1DBo0fZMsDAeRKEyb7Bz0RottAFfRrcs
kzt0xBzrqJIEGn5SqjYJ7UxMpPIwPkOzIouCntTBsSZUd9aDDfStoBm+ghXH0B6laPp7XtNsvSzl
5H0XTknXTirHsN6WxSJ+BnKIum2yduHbYMuGrhwbP0GknKTZFut0vbDgpx3Yg2sM3miOU3ITCtfp
CRQR8f1cijG6GyrLBQ0xQ75lto/vmVSXOXdeVjEnb6y9bVRLFhTIlOmgV6hod6XN84dZ2ijd9q0m
Ws8pTJOduXjKh5q2leRHGcbR3cyYFZe2O7r/FYA3jjJcSqT68UCniFAyOEPAnDksVJI9cpkJu2GR
Hci9XXPkl1kLZ06hhOFx6nvnEye/+hNVPWmamJT7I+k/1b9OOe1vM5KVhggJvo1LJ1sUDZTZVD76
xFUCF/KUgwoTth7NsFqYUmwHOSJBT+TAWjdxR4JaW6a3txPZbWrLSw0AauxWlHybkId32aXr4ptt
5wHs2UnrlIeWQZ67rbvc9Z7YopdmP4uS8KkwnXSyX1fQ3ghVnbq7o2gg5A+bZZy+8MA0BB0yvaSL
cpPxPShbSjFRkCKF2ztGMConXop9E6FH3wE+wCQ+YPD956kpeispawljBmH2C1MStYia7WLuOtuq
/sNl47cPdWV8RoYOixOY7eMHER6wmQJkjA+iyxCsE82MYgeq1kdN9FO8xXUBNCLntPfZVE3j2a+j
WexKEpav/ag/PS4ew+7TgL5uvLFDHj1DM2Bu4DG1iPnRDQHDOZ858UqQdDYEUtDlN3FCZCJm0Cw6
Rb0fIuVRGC5viAZHhwx/TJHsR2Lku0sP4fwiL05Aclmt72bfpumTO4XIqZnbfSL0QfDj+zgq90ye
MpbsaeU1w4ffJvF6Q7dmJqiibQxKPUpWccJ8Rb1oCP8TV2CSXz2TvLE8LCakTcnwmt1gb0vrQ0dA
ZnvPqiu6QN71eegC/DrQFlo40ys5NdWlhsomj4n+P499jiKgpO10WUYisfbxmnj6mHsQPb4R6KsH
O1MU7iQRGGarNNAuqq8FzsYWAUhGOMlsu7DSm24cvfKIRXDCA+k7UnF5ebI69r27Pk3KDZn+lnZ4
qkG3MTEefexb774gB+Cnhk4RXGK4snDE4jA1snuMMg859Y6/rVkcrutSMrpg5umyDOVCtOCPooqk
4xXEAA92PjHbl4hrXqAp2PZggeU+UVh67X5c5+bSDZWYdr70sK23KwXJJ21Rlh7ZGkyMwks1nGMX
YN6OYsON99UYDG/NYmgPukxYgENL7p/akJnzXmkV/MUfbDgcDdfHpmsa9VFMKroMcV58Ri2hFhsi
WQzxeDrof1ot6Kj7lngFkm9RzGx8FmR0OHL0Hyc85ITjhe0Q7Uc9NC1+x7a8cRHZmNPStrN3ZDxD
UhAlJIvbuURkfSShof1aiex0PoVYiFZ3AOJV9DPJdCKsdH6M8fcisHD6sv1xHBS62xjiATVs0CIl
JHPPYfSR6dr9hmC7ljcjAQJ3A2yVeaOSZfwPoEUR7FbPxSm7Bpi5T+RO2GDP9Kytz5Ndr64F2Euo
WQl9i1nv4WFH6+YPf0KZ+r9Z1+PyjpyxWnHWkfacTQ02CQyqVXaTNdJ5wtiu8aNFSC5uyWNIxIX6
PEEFvaje+seWzKz0hkzeagdbErnGFuhRUp/iGBbJxboLBBpQBAjZPAbaWzqaOruwuV2ekpyH9IST
c+FuDjICPrXPFYqkD4TOgcoeedwa2t5/wRFHSmedmszd4zzCQYBQ1dodAD6Sl4Cq0bnkA/NzCOiu
yfJ9OFZXtTCIomW+thBYSyCU6PUznoz1bxxRDfmfsixxJzq1VoStgN9Hy7ehfkQXvOHPgdg7sGEt
tdwVeDncPbFQxO0FrUdDW9POrTAgcAaSFMX/eIenCrU+bIhxT7Uf/zPISMfTVRQwsoOjXdj4tP3M
cXSVfqRuw0jzIWANk7wQD4fFEj5jjGeTlwQhzGWphs79RxWyFoeJC+pfS/bNVzeSmX0TRz0gK8uC
ZkXYoNia8AQ28RlnhT6TQpAm564f5MsYBzWvJdsKeaiwUtkzWRHzf4Qwiz8wa5rq+sJU0R7fTcAS
dIy6dacFRG60hM5wD6nNOm9qwgWVLDlTBuaNpUujnOZItpiOlea1hi0j7pKUWfbfriQe4LggSeQz
hWDlffIA4rvYDkiuk1PGl69+dTAKebPkqPmYb3WzU53C0BUlvlXl/UcT3aPdn/mKzskcEBy7c6Q3
oo/0mML9dfyCAjzi3SMcIRm0uAF+hZfYQcqbnOTCQ3lOMLri5lCIRzmRFPT5xBdeFxLcStTHNkgY
5ZqdmgHFQk0BccImznV8rjHjcgmJJHOCuw4cs3PhzsvWfRoDW99D3AiCZyl79s44Xab8ICZ+4nvU
0Yiz7ODrm8BxAvdmDf2KmZwX4NKagHS59DKO3x/SPqzueU4TEs0mpvQAj0vYM+FYB/scMJbHR8oy
eT6LDBEeM2I/Ct9q7A0w4ioduiyIW/Mp8k799Ghn4tcBYyIgfBaE59gOhnDdoAifOecdEs0Wy6gV
LEFzO3UeuZv9WiPTB14TnwaWVMTYy9G9GJDB85ESk2a7c6KI6SKWlnrnR7PnH5AYhNWHW7D6uMks
JflrnKE635gxzYI7oiUQQUOTDnLUBUUdZC+MZH2a95JBQXAce6jdjHbrK5Mi9kGzgkoP2d3s1tSh
Z0UyT4jpCwIrr75fQVTlByZpyW/TwifFrogc7VCPRGJua2lZSNEiEds3h9386azT/JmFNnBOnd+F
3h0zNWx8SCnLnYZP8rcxnYecMShc780OUjqbGlu3RVsYMGha0SqUm2US2OULY2a7rwm6icmx8rrm
5LVrHO3BcxLQAparwxQ+kYV0Tk0ZvZJW290zUGNhEl9F+jsI6kNFGBBKa+6dzv0KC1LbNxTRC5DQ
xEfASOIXvR/wfUJ3IpH435QUnDNDQ312VAtjjE2CzAHBbUWo0bGOPbLmcXzCPlWjbx9RZEfVW8gw
75ojbNSFX2txOS8RkezKJAa56bpAe+OqW6qvGOf6AnKgyyfnORgaxC+5gbqC7RcVxzsE3wC2IFYe
dPgW0UCw16YY8ktCsDPSXMfLysvSWa/5WgPXeD/8UDr56XzVh/KnGdionrCnp/GhdQf3fozoavCA
Z6mznUooF2duoRUcJYUhf6cMGue5AF7F0Gbt+nV8sa1oSzThBgTB2QAsCw7GZzB2Zl9hlp9MldPn
FW0Ke8auE9PIJBE7uA2ZxyBH1ml2g606dEACdyHa0DGdxMXRIoi2MxGE3W1QTVhIYgZzjJVzL20s
EWicqHAtQNFlW1nq6P66i0HLVOQ1qEkD4WuD3De8FCpJCRIHcYMYnghxOmUkUhBfrz1NO61hcZyj
uvD2ZODwSgUD1BdQim0wvTB9joANLTEnPjwTx27nFCUbCtjY425rxzT5k6pqip86zX18W85rwOcT
8GfjhyIwy/BKIp4ungJUO1fNjpEJtQRpOdiZWXHeNICwYPOB6sNsXyx5AOIKl/IhnGNFEwG1uEPs
lyfJsQ0ykP0bOfM5XcWD62j8HefgyiMTTqP3Rfs7P4nAbSRk2hx3AmOz4CxYLzm09o6HXD4s1QsR
3CuJXbaC5LHHy1jzsHPYbojW6tqjCfo+fPPinF6TFeV6wJeN96EHAjQiBmd/w07KstvPQxW+ceii
EcdKHPCW6dAQigh663uYQvU3gy+H2ogDFDBpzBAJ8YUQHxnjWH3w0RGSTy46/3vOS6KrKVCIh6f3
JG0y6YjjAXbCJfqINog8L1c27kO/BD65auCcqSLbIeR02/TJOkX40DUACFXGudgviJ2u0SeBL44r
xNZX1s9sVxqU1uUxYNCBOCz9fy4yFD+8IkYrcfZmFRfw6AMimnVNfcPacCSmdNSz9402BXwJezRM
h0vEtB70au9Xl7jW/sFldEG4S18F846CUnHekkiH3jwoZlZxxiD/4lTqILXjmWAkzaWdbMFspP/y
UfTELrZT/0XGr/vX5GTxpVWS/9IZwblAmfg3XTQJDxLT+A2eJnz2pJAXzi+nMwL/ZOAh3FM6kv9Z
OTJEaFaBI7xtWw9AneeavjnlM1pZpHGQy+8zmvDvmglWsQt1WLyKznuYzRxXD7qY1W0YmnLeLtp3
SYpZQriO8eII99QHswf7gyUhk3I4EDlHBArOF7r3MTiwcV1zCOuG4qeqloL6tB6ousD+rbbBj1nT
VYItQhYI074pn8JOTfmdUWv5R66tJ/d1jeHB8Js5NENbuvr1t1xQFh7r1e3mLZpV8rdTQ6d4lgwE
h20TyqLbOGXQIoRoavGhp9J+9LIP+0MdWRnvdSEd99KmcfLJMzH1R8CmfvoxVS7teegMjM3DcAnu
6oVOYxehAiQreu5Swp76RC3cu4l6jSNLRF0Xj+v0rvGzEZ8b++K2Jeek3kEuIR+UcZg771rpZe/N
IvBjuSXcDAxIbB3j3RxfnWJiHob6DsdJS53bNGh5FrmIi1h8Eqs7rKjQMqLUCDRwRU1F+CqwAorn
CWNWfiEmrWu+GaaPgKJ1hoFq4Umck+qZfjj9hMfHyA2DFpMuEyapt/VT4WBOTGs0wPVuIHgA6V0b
AJbb6qx1xtu1CU23XeiG8pfJ7zWH2Bz68S5GeIazcGL4B+cMp8qM+Fj3SeVxqBuBkW5wDD/jVXmC
VYWxK2woHvBJDumxaQfssF1FqgIQdWBNHcuNPi2YqBUdrp6+s4wsmzwwyH+tE0lE4x0rvuK2GlzZ
imNGrIld77AhZ6xpewf/vX5UXd7LA/1Y174vjVjJ73LdbowPZZ4MGMuDDNPyEGB6fq47z/DBgpqD
QoH02GC/ZMUdL2e9Im48zITm1Hd91ATBbZGPnI8XmXot+Srot4kd2bWccx4ghM43R5b1xvyynZr9
z4S9afGusxqFM0EowBO2ciDadlfobm1uBSN8NGY1c124YVEywo/qQ+zyE4P16igb/vhLVuGCgrnG
AgP5bmd851wYptfHVdRZ/thXKDg3jAF6/qPa2gyqXUqAAEr4Sd+Ocq7mryJtFTFszuIR3CCqZht3
3nAhkcZbXwTgOffcTRW0KEcuU4hFUiPByylMCREloYLJQxMsFMFeD5fpaFkq/KErsjgGylAiPaO0
RF/FJd2ABUrhCNFfgRM9axatZpsYV610zTC2dxLkJ2iEQNhmN7Yoi3exInbhWRRL1+lNHxChe6cX
Li5EYCMEpzuWEoF5LpQ7NHcIDpbh3bf0xEw8yzTd+c6Ml9BFngvMJGjHPwnU4vR+yJLxtpFGvyL+
FvXJ7ZXFCYRFRDBGaAm1WVzqw6pRTIha2Qj2Q3k/3hazAYxc2WRGgdJPV0RYCznqqynQzGIOKqPf
kvfL7iGNBhXxLBSimzGDLIZAVcQg0flivPDo9jFa7xw2b3Ba4nVgCUetWG3RcRGJCrsZj1Kcx4Qu
cg9StLGVsd3d3Cqa96aHLk3g7oyisCSAJb4pR89En5Jh7keLHhglDNKcu6wq8vXemSZRf8Mc0fkj
EQicBOz97YpIXFdx+GLo3vod8AX70w4OhXzrU5mcUMknnyiGuxvwZWjxUcsJXnqarNup7tE2jtdC
jXBH5lCvrCH68AJhF7eBQJIpt7af5XwyqA3Uvq/lGDxmPLzYxCqQH/eOIeRhN3Pt/UYakT3UUd9k
+CIZOW60jIJiJ5uuis880f2jD/LvGthguy/2JZXe+QEdAmiRYTnPfN9ia33Gzbc9agO0HMBox4vu
unQ1J9+ssv67+tHinPkbwvoll/38SP7rLG4dJfwPKkOvrshwngv4m+AaUJxsu2KI5Mdce/NSHvku
ypT1NKZCn3kjQaffXeaahCCbsHjPWbAStlby8mHmuxLVX1hjxhlL8bgZ35IiTTWee6WxVsLGq+TB
p0Kr7lhKJ8k3L+/qQsdlzY+ioc9SsaPvvBr5x9oSmozrSYc1XABVFD9jCcHzelbSFxW+Ulf4SemH
aqeiinGfqZIBZaXJc69/sfxjdVP6nMKcocyjvdd2HedzFhcwGXruFvJuilbDMyOFEcJE5l8ftbII
fmjOvOGjxm565gmzaOunCL8W6Ru0h8Sqe2B/U6jEv7izfO8URgVB9Rmo++6jYp/SkTvFt467f5HI
z3qYgweFdvzDJzP+HoEDgYHArwZ7IG9MjUgvkm5mQBLWI4OryHuHGRkQ3FZNjvuGct9rjxY5krwp
r0ggyinyjJ4DH5ePseNUnSpo6Nm+8GWHGxTJ3MVmXRoTq4T3Yu9K/ICULk5yI7oZ59GwFuUvL7n+
tvjewcsGwv1kq0Q63QImMT5mgSK6md1a99mEiSTIdhrS97WvzSPcKebZLR4IRG/ES+P7aL2p+aUq
i+2/0nG5XzqfcMxdanQ+n7Gc1M9NbKL/MngklmB2ZSMkshGorCIbm3KLYHxe38PZUzcDKWnu1nHp
/LYjc9qOxQ5X0ZE1a4JAuDFgU/LG917aSC8lHiwQVVpW14qpk7XLOuOaq44SvZgZIhI2ehONE2Kb
upvq+pCPc6B3BLYjRU9AtJMrjPyY1N+5Y5mcxWmLcEbnTDThVSJxpDaTmsgSow6GsHJnX/q+f6dK
x6AEWd3igeuF/fwUKwVcXoc+6/x2DvpwmzucTgdiVebomMzhFRY+468fP5Lyih+qdJRq1DwCe+aQ
2uGnlDkctgiiEDZg4hEmXAkD01Tl1q8Nch3ecwo5b2Oxr4CRxTSthmdrYkQCGxT4q7qbMBj/t+aw
w7faek65rRcmPCASCMepwbylLxJ8O6o8ES/v7PuooIECOhAiAbUDLM1li7A3tM6/oejzi1e3cXlu
17TLTk6QNndNSXw2VsB+mtRmzleXBG+PWc9uwmb2NeObS895AKLvncqhuBihm+JqrI3bO0uUhPiz
+IosKty7CQweR+lPHhtA3SnWhX7LVNmHdxQU6bsrsdwc+xpyf30D6buevyYcA4haZz+ujoZ52jPI
wIh40YI2pZ1q6X3ZZDTzHbk/BHqimoXgDJy/JRBsxJq/iTLVsX+UzR+8F9EdgbnIGly8Hy+hVaQQ
o6TwxEPkMArrb+QqVraeEFnMfSP90QV7pmv56K9z7h59bqMYgbjjlbo7mKmsbI80nRgFA00MWSEV
fONHYrkQC81CfFPJ0Js24BlKh2aFxT5LxF5Ef/FKRR4/BCnQJ1Q6U0joMYLdTZ0PjB9wOVr4OGJY
MFHncoBs3ywBWCmPbgkfXo0Hhspzvo078rkPnhXRGdRE8juFMDZ3ppJu90kdORUk23NW/CioGe9w
TQw5IWnzL9STPTbe7L5j1Aj/ZdzIZF9IOgKc42R1EXd+H6M4ALrQA8fDrjK3/9FfT8tpFgX8vo5E
kHeU2hz62Oy4jftEsB8Je8WUJrOBn1zgBq/faFXWH8ya7jecY34ZFbHsYa6H0e4QIiy6ZutgxctJ
d1lPq6Fk2OIywdAUUwp+EhQtVz75OJ5PRHOYq3+Q5vyBaXIRPKKpagTiFyqu/s7PVbDegi90lh0e
whCXOZkqwADlFcSlG7ok3u0QUqBGbVX/9l1gh5sOYhPEg9AtqksC4MqB0ExOyrMv+FPFJkGryYgY
BT7HZ4fc9g6ia4nZcNLh89qNxG4g3s/JsTa43XgbyEXOuULf3E44f7HHS/cUAiwTT3M2JtzeaAxI
UcGt1u60W9fF/VXz/sZbQsDMUFTLFi5OoVjQLuVJyb6EYV0m5HX9weGCJHRMlHcy5KSwNi28+TaI
i8G7KYjmBNJGzQ/eHiMScSt5zDK/fXeqoqYRy+maSbTFJr93p5r0Hc9MagTEltnue9ZKhzu3l+N6
ZJ1bLueIuRYbeRDMzV/UxTEfRMH73X7VAWTBI24D1x6uaUHLu18607gtyisMFOQF8SIsu/okfnYL
3nMqVy/ASYbpH+oSwWpbXXZk1m4KFCwb0Tp9/JCmlFPnIK6HHjIvSvTkcL3OocNURGspb7xqXl2p
XhuWaBm70WVoti5x62q7EtM5vVRU8tkBsJZ4blNYnBtx/ZYZd9ZjfsT0U8aMOFpO1CodLfoiW4tb
IaL6RPgk4RW0SGt/guSDfKCgtP8qlhCLQ8xJe5rQvvL7Ikp7hFATJL/AyHIcNWnQU/IkmmxAlk7L
HVsNoiySzHeAYU4+6K6II/fNqgUpnvEkW9Q5cDXoxtFZ9kK5vfuYLdPKbYO/H4kQqurXMVML/sQ1
7+8mwfUcq87Gh8yTTKZY0zYr+t/KI/UWJYh+pp/QWHtxF/2L6t7tL4QOWMIL5tzc8t7XIWpd0b0i
1yD+G5UH/Yt2SptAKFxMtjet7z8UbA9XgJrYSHPdr78t73tKd2UAHTOs9yVeTtZ/MoZpvklgKeCH
JbsgPOHEYTPeuBMQvp72DyGWG6vi6HLqNDcDXdi016CXG3NgpZKrPd+rxAKf2YiNU2Xcdd8z34mH
nW7ZvwRHtB4j56PIYVTKZ1UWdHm99h3nOLbuoo++GvgUVM6GgUcxRTVSOIt4M55vK5otB31CJ5g5
7USeJ+G/ea26hFgoYjyQn/WQ9BrA2Civ7DzwijFZrZ6RMy7LfdFhuuJZhmvbmqn7H2dnshs5k2bZ
V0nkuogykkajsVDVCyd90jxFSIoNISkkzvNgJJ++jtcu0UADXZtc/PlnSnInzb7h3nO5TIlOuGVF
OjEQnTjdjmATvA9WHwylF/rq8djVMOjPCCnRXWUFnIXQw7/xcrGHpdzPVod5op6H29yiwH2ZGDWf
emtxRmbDyUjVOJYOEsDdVif4h1A5jFfG4sKIsMZwdBLAVidXihRc6PWDTu6ZtQMFMrh3zN7Xclt+
zflIiAplQwqvLiGh8k0XorwNEugG5DLjp8HGjUB8dGXIsJTjPLY6/SmRmYDI61D2RgPzckYMdTo9
bslA5AmTB31FFAd5jG0RJ9d2Yengdyem6VQSClLslJ4RTBANtqIxC8iNoh80/SZFfQTi6ZgbdrKp
/wQNCaQvU3p9V9mC5KoGx9r3ltF1R8gqjQzFxbxwUlW6ADnyArpwC0GrQW3lylObrmBdJ4/4AQqg
WusD9ctk7ltikvYlDbq/T8BzuDeDDvpu35NsInfzBKTgUOQOFdec2X5+XuCkfXfJgu4OkyLkTYIC
f/otwUSbKh/ONxwXIlZOrKSy7dzNBkJhllOw8yZL4tXhZvXJcWSfw6LX77ii71pUJr7LtzG086ko
huHPkC+jh86J1OdL1jeQB+7tfhqy9gZHbafnkyKeb7gqhFPaqHu4Tt/srsWTUBkARQi1uoqvxjgL
+84OJ2OI/B2iY08b8wHKqZjRIazdOiPXBPryHouyOcIXq8RviUS8eILqEfd3C2Qs4lnh9oMcBMKo
LqGpWYz5zmEhzWxxg7+Aig0n8a5j0JY/q8pHk+CTrq1Z56dUxDm1O+6lIhnUHU4KgoHYAFzILRtp
Q2vYOANbhqKYh4ubpSoIucsKBord5kDWGOLaOncZLyuzoJLZOdF2I9k3aHc5/tmXlysL23gvS13T
RvFUyjg/OCmxl1BbJvjDT0Ul7OCCZbGG5SlAuI/4ovPaatwVhFquyYEGo5RdtK1N8MezyiKNOtva
hl8tUW5FVKJTvsOItjxnVpybHS5YBj0LXbwOB1DGtzUDyaeqp1BmYzmYK1e7aDc97PxPiZVkdDOG
qPYDMZr52UdKvR5b0LXy3aJbzwltQROUh7OVJ/D+tqwEVDnMw/a+SYM8N+TlLiHrCscg2pCuCv5s
WTVNX1uxuMt5tUnuedYaVDUoCAOnCGBNUcZsUlGbruOuilukLsLPoLTJlDnx3eSjPLnWsOVYFlYx
0smIC8+TB+K6LU3GBUnlzR2nYCzReyYeq0k89gJhJ9jRSR4lkzbtnWBWwQiNaOKaydk57CLhuSNx
y8ov7SJQ48jkcEaiTwIXWLWCQEfUihQDqXVjdYuz3k514rV/mQgujHBiWyh87Y2T2ccaMhICvhKv
O955eNCbHvco84vko7F14Ozlki7JtQOFZSLv0l7SeHtbuLP+pgjlFmqpQZSPVlBgVYhaxCMLFe9Q
2nd5FlxsVXTAv/sKC98TK0lXvrXuaMH3cORsZzeN2HpvvyyQXvYoiYvpW9JIyJh9awo2o5+5gb07
VrpehcyxiaHbZvR5+g6xghKInbK8x4dXrnN/h9FzLvYchmV9DztKIjMEfJfcZB6qjofepsv+jJcB
JNTeHuQSs1dG8Zlio2dTo748agrnogqOyzeX6w37x8Qo6yoQkJjfVlx7qOOroRUZy7eGhZEx7Pfa
yMHPHeyp9MHi8P8Iru0jWKZNJS8S5wObRfYsmX9s2DrPn4PUdo9pN22tg2l6ZR91N1I4b8ACUyBF
Pskb0YBYLCASS8cGPJtbUWeFjkWyCivw1G9uEIgHCZFr2SbZuiB4mZPzYPeeAOnVKbN+NqQJ+8dZ
KvakcHoxLb8XOcUzmkwnTaJZNu1KitywFu+DZAscGQCwJnQLnn7ktT2QvKNhIDUiiuAqiO97Fc/9
FYJnV5OL25G2a29WFhzwJABX5XCYZ/fY5irTjynofXpxTKPqoJB9uo+r8NrkFG8jtUnsOYkTFcKr
sJbNIrWtF7s2hT44BFOuHLkIzG9HdirgTXxftMNxbVNJpTDkoPCOdpV5VC49CErLJ0Z8oUXDabE5
GYBBlEII9gPKHCi5wBoOwPG6ujhVECBkgzuDM5FUtdm3eW+JFMrFbmVx3r4X4ziqF9WhoiWHqVfE
FRmfNMywyU3qDvjMaWxZIzMQC9rIz/Gd8A9ZWnzW01rUIVa8weyWJBbyvdBpn6fXvDm+i2e6QLSP
gaDmYP3iaatotDcSaG4T0ccQzRSb9Z3OOwVXr5fEOLAUW4A/wTLCd0Df3PK39FzfbwsTEPeGrUUh
vlWN6p7WoyidrtmRYKvcBfsxqllEzDjSBZJ6aI6+PLltMrnID1cWC1eVYt56MlJnFyekcDnbSRAh
CgtjDfq8kcl/6CHz+FNSzc1/0T4w/CPZyNETISkdBBUJvWXg4jPGehrJxqC3koanXtqdUmCqXWTL
zKtHoR60C12HHOq4j/trgTNEtXdMs6H+rSFe0AwoT40JuMzufDhCJr+D3t0YfWhAr3XdHjewU8Fc
rIUvdAhHH/f0ShiCQdOu820+FHXul+8MvoP5Wm/5Nh5N3RNWUSVBZg60qz5JSYAw00MrbCL5rEEC
MWJsgf3V2OtK3NIFO3pm3D/OiINT1J39UDlAw4zWI35gGGD7alLLuaS3QiPKx1NFFSo2CH2oFRiY
5WX2hH62Y87vzQVRRx1tA5jEkcKgrqn5I8sEI6UR8wu6tbQmrg49tbMb3JV0XQY23nry2fyJiJWW
QFCRp8FJkLL8yQHPkLHKlbxp3JFUW8QWr10pnGkvoCgazOIDni6JhYSZkhejIsCDwFy0XdL5TGZU
/D00LvnKrRfr4RvRiOd90NrYLZZddHGhQtxCEq/cOvOIpo4cnGlxYS40+VD5B+Z6QJGLbrDChqw1
1n3ubM0s8ziMhqjF6Wewn5Cn/Flo01yjGMnB7BUbXZRN1U5BVHoL1o/EweKmYZRiI++K7HoY+ia4
BsUwN3icS9RtCVH2zp7VFKWanyRkmPh5xiPlW02OprNZvI3z0AQEsFg6fbPGJttOFSDHgafaruNr
Xn/EU+Osx6+UreOLKMXCyhcfGvp5u6EeriXyD2ZT1AkMxWnYdrrQjbdbMNGBmlgVT78FA5W8pYAL
3wYd4D2sLoXInupGIUChQUmviJvx53sE5Hl2HgJvFNf+Uq7enqiI9NcwS63RBNMD3gI0737nGsnl
h6oTpnK1B2QrQv/iJoe2sK0/ifbK7xGfec23YQ+/JmtbMVoRAliFBv3XJwgZjP8E87JCaONLIOes
RPeEUblyzhtRbl9lotoGwBPIcVR+7ZYRIZgYhzVfbq452MX3OKMMA08aBNsjQVrpfQMHaj3GVeV1
IRveS5pNI/xm7xPvTOpM79cntMepjOy2CTpmoEgfH0eHXdNh7Mmput9GJvvPbKuI5eDzSZuQ0TDs
SDQuhLd7TZafkFZDusfAlb3Ibkq6q1y5IDCI2gGNrrQl7tZkxgFMumj1NAs5N4dKrbYmZCmQpOlN
Bq2vVNnw3NVLwTiag+eQI3KujzprknstWWafZpf5Fsk7ZYA9dSYtcm8NnQIiJdNY7FyfkfN9WldG
QRufJCaHYdSMYJLcCpWdYUUQjFX9M1OV5exbNgKmyfiSxqBOMPkQA93dgeYlccdSPs5TG7kQObVY
ZEiiCJR1rPuYYIwCbUDBvFmia8JcyOaZbFHrodELcEL4Nrm7Q5yWoM7E8XQ5mTG3HTrFi/sRJxja
Ij+2vCeURnDrp9okj10l8r/SysVNzWCc0dv/wLqswEO+X2zb5QjEg484sVpHMOxjzvAMIm9944Gr
QCc2DoKtJYbvgBgksGbFBV44XsMc8JGdDRs3iyoq82XbVL0+YQbQNvwmO8+kEVwmS7gAkQTOkngu
a6vGSKi2W6/RuCftDSI1rBFLnr5T4q2KHK82eZnwfHhXxksJvcLhULzW1th+5uTH/82hbdpXlzDn
F6tHehmyV6yvOv6kLEqxlDOgsYnceGnsIfidcHI+eUvRlii+OG4FWvxevFRQddszgTzzgU0fn7KO
fbII3dYzoY8IfaCSWf3DAv85/mRQ5SLggFZWHoWXu85JdDr72oTY/mrWSYQuTlt+DADc4s6zSqFP
1HUri8mAv56QapFgWeVlCWhrhfGjCrkH6V6JN9yMAAUl+3CeFCYljQfBUxZMyQhh2q7MNPtwuBDc
3yKuGpMz36ALt9lGAx3VwitYbbQBPdxiFTGcbki29vWIlzHbTe6Cv4pbtr5b+8zM2BSMDZ3IsevI
3aDs3Gxb3/2edDG94XcEqxNYuij2fkLRGE6jfekJs6T90zH+gX2SMVZ7r615+NtvAgN+MBrykJCH
5Epfl06t5k8ceAxk18ZSn4lZeSknR3bsV1BkHhkEAK1VQPkOLBNjKGJE0fAQbzESzZ2q4+TLRsBT
wK7bBvekM4K/dw0QHs5SFPLOwZlaXd9Onfbqw0BT54au33n9s6xi1uBqIFnd7dOJyA+SXS8vcD++
mAQyy54l6gUviISCvCQKdgLVYMLQ69bkVxy3HtFLaEaJiSJJU+ddsQz2bgbCwZaXGkc1oBs3rUjx
RbKEAdqaQf24sWWf9RSUpLsUPfWwGmOvvkZURmQoEIrmK7c2ZtEZFf2zbmTxhrss+Yxh45l9vXJz
o+UI6EvH2cftnsn+Pm4pDsMknYGoN2OfvFNgYEkC5aRYzDVxxygoYYW385mqxehstinyfJdoLHKr
yiosJM7/RqJFo3eVlnxC+sO6UWXkMi+kdeuHylbuXyACM9xz2bsfZYqa5LR4hn7YbZD6IBAZ/H2W
Are6d7GSFNzemSjubIF5785kvXcho8JEwFilcZxHpae3MxD2BWxhtYBRFFXQulG22HhgWlMMMnKG
bgKXibpwPHVzswA7g7BhH+0AfSC/VUWW0QieJEqxGosdjg89PZqeXmene+yrV83g5ad6auzxeu3S
Dl54T/+/2+h8vH1qTbl/4Bxfz7QSEoHw7M7KujMSa4Z/EjHdzh7TqTu/MhRNxX3VskX4wWqDd3s/
+S0A0sOMwDpLbssEjYR3zOatHMZ97uMzpdbwxvXCQ3C215jfCs3JEsQTOQmT5/6ymhkFazblfUB9
luFkmAkJHoCEK3e0Q6DZHJOuI93qo0tLdT2NuAlwm6AhqIiDQnIcFauculsUeOtwmMzaoCREC2Mx
pbctIrcEHPC0x8XOzO6J5S4GCQ90brcrVgpQkA2+07+qAqHGEVNu29ytGEUtXJQx+OcQIledPpAB
ljmMvDemNchtVrTEbEz5ozJ+KbIQdKLKsLDkZq4N52N22jinEXgRIJhgSUZddEY4MtJASn++RA6o
gLMDB1wZbp5YfqVb0EvMv0PVH9AT2dXeRor45CV4ziK/gih+5Wqr/JWTFeDcxq2iamUIgc6UkX4v
fzGOm74D3l2KZO3NhAMuitsZK5ASrAGJsA15YC63gN901VG13uyfWpuZMussiDYntjpO8pegL1SQ
0AulOjRtiu7bx++bnsjSWWlhPNmL+tpLp3H6yz3vZLcwIvi8cvx7F6ZOI5+dS6H+hAQiiZ+BTl1W
iSuIdILPVp7oQ46BPD2YDfIXV12inZP0EtSWlK/Tq7+ma3ZMEiTLu25Y8JjRhaNgp38XDFNSm35F
USsCqlGlrsJcU+yGNdIk+8mjkWepUBGqnt+nGr8qFwFEqWID9Ew1BAQSloPWng6latcHih+Ho1MD
ibqF9eh9D/A61pvZcfXwMtuC+DeG4R3KId/yz1UBM+nRZNS8by0GCnVyEwZCaKdqgxM93ebdmnjW
9Jqmnm6uGoOSNmSk2grGRF0f3LvNMog9E0rBFUFQZfPj2OwCD+jWPJCnaZ0y+3TBej4jd5/L85wa
ZmXMYAI0TwmaTvnoojx9n7CHubc9+cXjwY6pM0AqOLwza8HXdZjJcL/AI/rFdCFev5Qs7b5HbfLF
5r1rwsuNfstOnNpsVCwI0aNacZu+tJVePygv1vmxC4hyDtvZwVuqwJ3hILJaqasd0vO6vU3olPNr
chv8/K5t2PpEATxDdtVYP2oGOijLXfybuAJB8TsusFUm3xosE0KstgsIDcC8Ntw0SF7G/hEew0b5
wd4f7aJnBLyUFU1VxQ0TxNZDpmy/719oMQwhpImdVKyerG0kkqKT8aheW/wqC0yLCQs7/412g9dR
B+vwNw/onE/4oibvxHTOzl657WzrgVG5iZ9kknfDiWqGjEGz+C4WctfmNqm8QdYPC6LsdH9Z9tgn
4WGB25Ox27/QRrPHZskkSCOJJe7zuPKoUal2BgJnAV9YPWojeWAobSi0HWKN9FWb4L/ZKy8bqi/4
BGAultTP3jr4Oefeai3GIsp2HGI94vlXedHU8XcO43KGfQ0pXSZGfcUkrw9hz0SaHKLC4v70g9m5
UxgOY2LZeVajy+WlLuNW9Ro4kIaYdIONYvPXQKlBHwSLsx7s/rTNYrrAqzr8VSJA58muZi1aGAMa
Mmlf6+0q9nE2MedaQEh2sxYdvEBDMs+AyiMJixFlSrWmQR8xlCPjlI2Ih0wT/TUQZ56X16XlWsQd
2Se/RAr+hZG8sW4t/A6YlgZephAVHgU9SjU5X4J4s9+IrMcf4gWQIFno7lkjt5nH/wRYBlN0K4Ne
Tg34Fw82bmQPCXHM4hjbX+TFE65INN/okalD9GuhiryJOjT2b4j52ehlajGkzWI5fEdI4xAbRKLK
WXkED+xnpuG/x+2y2Bmcar3reUBvwRsyyCyLRk+vEEbLj21zhgtdzcRWmPqT+wg1yDwZJx7fSa6s
f5xBFp/x6sdXjmMmeI4tavzdwh2O4w090Yfjpsit+rXr2z2hU4G1D6oyfwumGhqejej5PcOy9mwh
iE/RNKM5iQzuxbsqJTZrF/QNoit4bv3XUFCksFx3ikdcte7vQLjOT5Fl/5PZNE1+uOmqR5I9qU4A
wbQLAgKRHLOyS2o74jHjTFzQmxYRq+PqWiPHBIJE2HG3Q7YIXtlALq058DqsjKvsyDDCKcn2Io85
08hGYVtUaYVfyJE5Z+2Wr3gnuhTF2k4PgqaAhs8qMffJ5qeX7aBCMjX7b8qrJts7pvYz6pYagGde
O/71iNJQYKqSrL910/K3dkTcZHQWflBeKbcc8RhBXZyIjEKtqgXCFESKeTwfOQiqbzN38tMynLUX
NnhlXU2t6r589noBwr2qJv81YAC/TywgWPtpk93d6Nr6mfsmUSfy+EhyWBHLwsWo+Zx2E2cqDZyV
+f25Hy/uKzMn5XPfDURTOtzV5Po2bGr3NnuWHzlM1otBBnzauta5B698Ae1AaBpYlBUpKhOu9dAE
uVMdszjBj7ampb7uyy34VQPEmMIJpAOSxqbBK5I5UBuQfuD0DVgDPlgoZbqzqbTzNM9j+tjFNvcg
qsEVasKaLHfsOWoYHejH3V0Kp+waf9/2KWaK8jB1SbzeqYVGnLWqjblWzsvy24gVZCb9KMtOFtU9
kmy3liGr1OrsoXCaw6n3xkd2ad1LnqzNbV4TkrVDKMO0zBv84bEEAMlsJvGXH7vIEYyw/lJHtxjL
5jAKUsoPlkUOfYjYnBhL3S3bH5xU3bPu5wTliLjYhMfZrqsDNRO55rz3zRwKi1JqX3vZZkKTaUhX
KOjEjsFe8ZAXIv3EAeUzGDKNl0XYGfOngN7WD3nlqo/JtfyvIB/nPOJJICmrpSt7CgD/8GvYmHf2
LA266+DiTQi3pLIYr21t8asPVsQplWW8m6S1a+cQUDV1O3/IOTyTnukR4UGcqbsATtlbvyw+PmTF
90/FEPNocJmhCuJsANM+tZn9QCIi5xRsLvsjYWfNQ9WwHBrWsXzzJqd8g+FSv4+ji5rSFqu8YcGQ
v8S1Ags91q1Xnecqr47lAvgvWlhmv6O9oTGKiWpxd2ZD+UTdkFPy+k4DhNNBYp6eAD6wER9wus5n
WdNB6xiVN6Snlb1Wz8sIqaltKQWIt0FZZTOvP83zTOXPde1/kejem3BOvP6touF8dpVF9DKuD40H
qGMvgEVo2VvYr/6UaTrfG41fj9La8SjY5kpuF/UVoy/ocuUvSyDv2uEiFQghkyQwEQOfId8LlD+o
NweGv7thCi4kdrYrDHQa3/6teX/Zoqu6gEJu6Hd3SZ9MY8h8aG5ZhrP+36OWAP1MunHx6hH/JXZb
YQg3L/pBQ5ibU0IiuiGm80ogiMlDxVF5p/0tuUYN0y4RKPw8ec+H1P3J0DepHcKtgWl6OeK8qNLm
g5ajvBaZueQAGBtQMR1HoslYWetXEMD2es+EtgcEgkzrNl0Wpzrb+QLUBH5HxQXodEA+821tm1Pd
5xe1JTgKEFBdL5K9BYV5voZayfJQ9sg6mVfY3t3cVdb3hAL76F1+ddCticEvR67pl1orG8k7Hj2M
F7N30bkWPXjCIG+752Kp/M+gHwy3KGcgllWwIPtVOBLAEvPPGzlJiJv0ZVB7NPy0ksU664zIJtOV
oGzHqRZSEGDJ7UAiGAFB2vGJHUYJS0+1oc0OJ9ZpgJYMpTtdWVo1O4gK48AelDZ4b9MIkffmDA6x
RKVIrmoOIkbFBMf8WDOXXmiBemG9oeAB4X6pV4m2KSdnzinAhu4E3aEVQtFtf40gBqGPsTC/YRVs
0/eKmc5O2KZ+LQnJzUHtN/Fv9Pl4POPEsL8aWVXy9WAut8knvGRnLvpitq7p3Jy2eu/Lqk6vKSHk
PU9Ahxi8zdNP/MjNLziVTJ3bWCbVVQJug3m8JRgNZKyOhkM/6+Y5Ji6H4rlIvFuJuQkWz6LMe5KM
3NOsNmQfpbaT+PtZkWe/E07VIudhUB0ZNluathVjJPr8ob93lTNj1Pes7pN3nXAMpeLmZ8HsQ64s
ygr0qXLKP3SAndqd6CMPtUiBQmHIGx8DsoeYN+ZNfUa33s4MoXzixy4lJ1MOf3FeS4jzrEHYDoM0
SwIfnfJQoA2csAmTWMCalUuoS1HWuu7Cw8m3WN8tILe/EkhFxN1sXdaF6Vgkvwekowvvaz3e6aZa
LBYWvKM7p5hwqpRuP5JxEMTfPNcMb2AN1wzSc/HMgVg9J1vd15E3DusfG5vFI8uF0QsZpXfAviFi
3bFRvMgUCKx79f3VnImplSLchkBciFQx+Aw7mYsENMmyvdnImm+rBadnJCZQGnxmgoGb780tmnyS
pk3YBSmURz4BGvx1saF3Cfan1CqF5TVRGVjurc0jSFpLVulror+xJfEdOk3k9i77QXKxqMFG0iVF
aJneITuWogTbj70FZt8Xlur3CLL5yDl9/N+lzJjWpgh5mHJ0rXsarMuf1lZ296ocTcdWLXM+EFpb
No80U9iiqGl1VAPYzy9jHSywHZUsHqFS0olNGAROPQ4bIluyef5FomH9TK89fy5pXmAhGgjKsZgu
tGHNtLLapeSJizDZKvsIrYuYr8FJ3JYCqS5+I0/vfw+w93LuxItrIbOYsVBepSlEhpw+wp0z/4ez
RPsRPpMcl3A5mo8ULtbr1rJk3SmX+e2erLhMnTqNieyYUKreD3qi20IJnqPzMmX225U4FYBxkkp/
lQ5W/YSGMEWXk4K5hrFfL+9pS4kVpnWLMhtao33mwKKHHxCclJGFKsCcsA0kd4x32GC5DDvgMmbc
NuFaVF4e4itUAS78LOHoZ6ENJj1pzGdVst054IIa9jbhAWwEO4Q1DDf73opY1s/pE5PlhCqrbaxo
wfUo7saFJjcK6hJN2apZxp5H4kVf8O4OJ5CBglXghrQRuhWLVPbUTj7t82mLgS/wSLgRLB73fbJG
yJE98ZPjOdXY2Q+Xx8Xj4+Ut2rOyhrpBzwmvEo1gTyqX5avuYGFxpmciC3yFJkjk+NJ0VFWlltAh
tCTeAEESoa9sUQcBBDFozFHbpiN3DXNcGmFJ7p580sqSQ2er5c+QLRfmS+9gDma9KhEqoOoguGuc
mg8mqxJwgYPlZGchLf6Vg7SBE2MToLfraoSWkSwKaDxCZGhAepjagOqyxv4YWzDTIX58536DOIQa
xjOkR83os0hhHSUntg4uYNkhLcx2tpc8Gw51pcpXva6pt2vhbKGzoEwoT+PQBkRI49qLj6R10X0w
KwRW2tPR/ORTjt/RGVFunSvLH+AVUsEwaZRGxqeE6Qjm9oXwa4hD5e22ztLC35bM9YvyCUCJsEjE
wV3OofxnSk3KlqjptB11dWzoWAnz/WQWAG1kWoaWORJ7O/cROkzbR3gr84es6F0T0tO3JHaTMMV7
gW2EwG1NbRO5npW+bbJC4Z1kbvJQzrU77sl3ksfZF6QqLV4x3VLmLdnRoZPMdpLbR/D2T/B0BmYW
XyCe8g+bvNJL0pBV9y+Q2vVjJSa2iGbDf3L0JlSgaJR7ejq2BxkEbxhUjHWcLv/AYlp/YyS3m7AU
Mf4MAvTsbW9JlVq4t3By4PDJLMYotCew9qjpUiIv54hbsqeAge31NhcaVB+iDPUh1aZ7fDCujegy
SS/R1GqaT/HkSUSPhNjVB02h+02wmMgjl4IAkmmhu5fEH6vXoVac3SA/rS9W511HZcfaAQHWkqrz
WOfNew/4WiNGjNEBTWnDDI74eDo38jteWt1ctmFiDLorsqMaQJdkf6qdcTJnihYvISA8YXDFLLC6
yCM2buHTWNjiWJYNDl+tQFZRxQ2L9ZEzaM7JoI19lzW+AufMVLD/JixptiMGnuahQNH5DZN43Hau
5+Y2UrbZf7E6R/8xnRN/qHzOzbYTHOs/47zysAT9Mr6ncTxnkWa6tjd6dFE3e6n75lr19ljYOWI5
2x0KUoRrOznXm0MIvVGK5x1oy8wUr5rT8rAgWLxz8lbDS2CpalrA7mQ3T3+pqxiN8uK1efmI+iVV
aE51MztMGTiCIztdJw4K4Xhz8BzgLasPYzorf+fYqylY7/TCj5mBxWKYJ4ysAGceJTKCPmpad3bf
of3XfB0FO2Pm1kMm3HMCjX9iGdOsHSIipsXszfm9GWSFtlWx3814Bi9hGaObHUdCARf+olXwNnR2
EhSSmw1t6/kC43CJde+AhIxF4C4PDomoeCM8TqnuIXZ8h3UMrABFylquyin57Sj8lzqchmbB0dnl
Hnh/SFjAKp9zUp9B4ZvWn64JqAvkgejp3DsqYgvrLzyqDin3rtMOBtJi26g9oAZQiITLwV+ltE/s
CbR8WtoKVy6zzGW8TfXkD/VJByQrqWv896wU2K/ojA9kcVu4OvuhuAwz9wAHF2ApKel0O8HYXlwa
A5p3PHoLNVhgbQ8lNP7qiISbxRygTg7CSo5c6txCrBxyUgKtcLHrhmwJVEskqmKcuhC/DDj2nHjx
DSwO0b9hmmJBB6HgcMTg5klfc4IVp13eozOleshqG0+s8lxab4q4SJJJeuchlSeMs0f6wXKko4Vh
0f6nr7PyR0nZ/0Z32w9hDjqAoqkijiUcs9h7ZWVNTs/UOLbNUU2qeZQ1GGIikejSDedZ9T8XCTCk
fyPzC9yk9/DVI00nzBzBD2k1WS3ptJb1RyuM0yRdVws7HmT6VDdYFIo9vipxQh3oeEwX2v62xUS5
7ra1Dz790qwHeO4M3QnOGBXrxJEBmS9dBG5mGrP3Bcn9n4Q4vGy/1G7NSIk+jFwxNl3eid+Dzbq2
pNhOGKAo38EAU3i1S8ebnWzeJPlPS9/KCpMLQ0HPR9SzjTgIF0VFGtK2xP0erhEJ8I1Hdkg218Eb
A3PkKFhbK3WlWNCjjhwKtIzBWFlPQklGL5wM3U/q1ASPVpvnTdc6751n6jo0WElA8bvbBPmgeyPR
sOw8D3ySFMLNzySc4A9pa/YkIWZG1ESZowlpd6Xld1fj5RGJcmww1lGYZcsgFnXIZOCrQKTQHrFf
QDQ3/UvRrLIeRSXhkJA3Oxi7kHGSGNIVxKUbjqXTMlWsPlyHeU7bYujmeCDljP4WwTZ0gZp4kCnt
tToNfT1e5fGQqCibHTOH2ouZM4BT4d+GnsMhVTfxJ8qg4TVA4Ekhimni27M79y8YsJnHRK082a0z
goRfoNPushFEaYRVTb4GgqHuoVZl/4gAjNERf1txmtDMPwJSWj692m1vHbViGclYzcR7AmlksEcx
53IrEluFBLLH8RtJByNx6KFUtklhUH0Zkp3BwAxpWSB2npQwCPQcr6w/8/xvXdYss+uhtu5AN5UQ
3nzRX9VFDUXZV7o7VhkxjedAme1ajH3x5qcDATPBBC4wgl+AmBC1Mnoke1TS38XogF9RcNj49kBu
faZZsaLo8zdaZ7Qkw85bkyzbMfOlv0liVjA7Pg5u94Fx5y+VOubd2cbmIfb4ohgd1swYags6PUFh
LlDc1YiPvPLqb1q37KmwL8PTrHLXGZS65nmTJMthp1sYyNDGYQqgQEXg7ycm/xANaFa7yGY8CBZg
BnxMW/YarLavohRVYHBoWTm3Oy59aBqgkz1MdzZbGjDmJgX8QIwWTl7scOSz+eaLBm8lB7lbxmu+
R9rt3I6zS2fFoG03cRSBrIQIpC+MBP/dC+TFZrxV0GXor2rkbY2c7mmjlibCH+BNJ4aOfRdOyvYe
wPIsH/gRe27ivPgKKqh5NHXb8lbiFX5irTm+AefunxdI5O2OmQq4HNtV/MWgHvkg/g0nG5p3qvl9
B4W0PXXCTwFl9AFswMPUst+5ytDpE0Kl8AU4+3/+49//z39+Lf+RfDcPTbkmTf2Peqoemqweh//6
p/fPf7AwuPzT89//+qfvekJITwboI31mmYFQ/PdfH09ZnfAv2/+WxiluyaGUe+JEP/u0a84T2wPK
pWQ5/H//JKiAQghP4mNQtv7Xn2Q8bhiP5KW9pTM5hYRbbHBZhCE5bWJxsvtf/DSJf80D2OQ6wvnX
n8bzgINQ+8jZBIXjHiMVfPfVCaYrl3XCz//7h8n/60O0PbYH2lcBgjtf+P/6wwqY96zIyfRCUdb/
N2lntiO1sqXhJ7Lk8Bi+zcqsrBEopjTcWMA+2/M8++n7My31qXRZtqARd4kIx7xirX+AfIRnJweV
orvbzbydKxN/VU01ABUYthTqdTMFwCkUnhwDSTGoYs+obljBpQddb92NhvS8T9vNzVP/ammYPN0E
AGqVNLwqbLlcGjWkig5Jz8xFS1Z9L+wEqS3DVgUwY3Qif9YNj57tFudxWrbIVKHaAGwRNRrnuoMo
mURYitWZG7Vguzw1DJ6bakhfVHQu0fHKSWjzfoh3Wl0M6+9+ahpQKFW3LLq8WCphaUxFX2eZi8K+
A9RSnYqfiE8Vro2M96/tHq6N6eu29OseOkAaVb2LMjeVSUVbihVmJ7OTxSdRa8a3MoNZtLMT9pqc
F++rHU5FIR/gUmSuFerNV0dpZgGXEm/MAbLaSwe38eNf9FG3bB0CnyACWeyGAEsxrcD5yM37xDiT
PjWbZxnhc3QzJdJENseOrPJxu83VlSOFARdHEybeytedNLOoFJFMEuTjgh9kyUdwp4H+EsrYlJ9x
6uvDe5wW7WhnbFeXzv81S8Bz3WwD+Tro7DpxO8RDBOFv6lEvLknHnrEONsLb7V4uzpn/XamvmhPX
zYGDhN2FoZFL2aMubzA0J8c8UKbZmcG1bukqZhMkQzW24/z7qyUTNHCppzBMAW+o3m0MNP6+m2If
vdE0/LzdpbWJgyGrUwSRFlJui6Z0lZQM/KbURYVz+DVDUB8ynfLTIZH+mbDmjoCs3ene2o7QNXSa
TP5opqZdd89KyeaYgZm4PalBTM1Jgt4Db7cfsW7xeWlmZfW03cvfR/PyZJsvIps6puZo1uLyG9Gp
aizFSNwB1+sfNrUnqED3SocZPDybdH5HQFbi4TCQQlZk0dya/eyztv0Zq/NqUbhHLM2BkLk4fSan
qcxUl5Gr+PChD/Cm20dkFeDgSVRB6p3NsTq13FKGKcjvMtjXw2xGaPP7YxC5HtC0e4hgBbhKiGUf
8XtWb4qklJfBUY2dE3Ztj+hIyZksYINuLo47A62c+dkeuSZSC2BKx64+1jw5h+Ofj6XBUU5sDRTe
cBa9S6D3UWvsYtfAG+KxHbyivR3iqRRUp0pv53hbmzhDM9mNUmPxmIsV2+U96ufOGLnI2Bk/UAVV
HoDpWWj0qe1pu19rmwMioEpASJzh6Ivxa/SROruiM2tClVgKkwW8GYJy/ID8O0hKmCHlzoytrRPe
PYZJWIjXjbNYlWWaq6mNQ7PbNhXanUE+9D/H2iIeb3UIZPg5VUN1JnAX3d12X9eGle0ApRJWGD4Q
i10pa6/kBhaxi8EoufQxLMRpykydEh9h3k5jYrU1U8ORVXVMR4h5HF6dqtyIXjZS/XeBN1VIvRvB
Z03YkLvtUj8rYOqPHAItLD9r7D8ZqGci/xVY8kMNO+SRJLKJ1AWOO+Q5SQp8jZXSut8eDjHfH8tT
imhP01VnppX9/v3VF2LElyf43yUunEmAetB271Klmv4TQ0oEwyBiQFum/tI52Jch+yYaFOsDPdBu
A8TRt79lbRtbtuPYbC4LsM1isJq+VwWCtpGb5Lh6oSSlwkjPe7UOdu7U1Vl51dBiDYSRNtRxkcdu
k6r19wmEHRTITghx3+YgD3d21/y/LUcYVzRpU8Hi5lmuOLU2wenIMuZ12GHtDlhKof5cWTb5QYR+
eMXh8gZIL3yHAkV9sz2mK1ub6NpW1ZnQK1hb1wswGxRQIUkiL/ijKqRpxrG/pW4lZtB81X+zKeYE
5+0mV/rLe0W1TU2wwy25iMuMbGidqinkBc3Wwj/6Pd5+iDUbwUixzNdJWyVkfL/2tYDgDp/RS75s
f8DcwGLAYVezt3k4maYQ85i8WtKUugLARqlzAQXRfwPYQ/LHymR0P9bVcMlLnp8GgBl8brNgKm+b
aADvuXMRrn3D/PJl1kEGkUi4/obKlqA40R+/+GDLAgRdNf8ps2XzrxmFefPesbCv+QXEXMQ3FnGS
eG/BbQn//JRl6nVJ2MPDChL19UdoA6yWuDSciwDzKY+hh11MTsYpLL8DHHWK28KBGnJCJIH8+/Yc
rJ18mi2Jezj8pCbk4k7RyRxDKNK8i4OgBv7LETbANyrSFB9gaquw16lz4AjKDMICGqb2XgGIhY6M
ApKUVIStK2e/5FLCudSJ7TOXiDyLRI12orSVo0CTAMW5YzX26Jt5ilvYXrgPXKgVJA+x6ZN/NqbO
+LeNrOL99pjMe225LmmBB/180mr2YmPECJ75KvapF71jCo6mMZFCLspePCpd5pcIx9V9YNwUrXDC
nabXlqO0fk+EToHTWAQTKHQPGmPgXEAuQpdtG0TG+0Twrjcyyp7v68rM/4XMmXyvC5F8HJCVje62
e792LBCjGdJBY5HZWlz5+BCb8P885wKggZQ9agAzIi5Q8E3VEkj0QXL2KKrgjojf+/1222unIGGN
UMkM2eRSFqcglqktPA7hXUBB95QYuV2zWSUIeVN/wjEaPcgw+5v+Ghy6HPrS5H16vfkmI4bLX3je
JUY5M3woOtKuEYr6DlZP8J+grrDQG2DRPiI7Qfdtu8dr65pwH4qxA+HTXK415G8yARtAuUSpoo1H
uBQJ8ClNlnp01xlNNe5ccmuvHZpCFY0Dn62kzR/06tD1DPjLo947F4x2nQ96k0To/tdZ+Yxr9GyF
UycoCTqYHrWzxcFEBVpRWvXYtdwiOxeQmJfSYqMhGMEL09L5GkcuLoC+YzXj+OtdYL6LmkKXtO+D
AnE6t0SC/aEr8/FT1IyzOnRYAuwYtOhOKhlqWymOlkxTlqukLD31eXtS1oIt4ixNkFzTdZPxuh4k
5PJxPil05WJC8f7qV1P3HDNPZP5RC4uOXd2lKEI1FvpXWQKriaqM8yEJkAs5h8k8ddvfs7It5rCP
NCbXJUmoxZakfmxZiNwrl8Tru4anKK7u/5mSELgGubDqyHNh0Ha24kqQNzfHbQQhyZHLeDOEbBa3
o2dfuhQ8w42leKiy+ui+TDs38Frn5q2HKgl1E3354hegN0pQsc4lCfFtpToh1CfZql6Mk0E+fUkD
JCA+bY/nyqajMutoc6AnNbKy19PreQ1qLV5A4KHgvKFMSjHeZk5QafdBnCBU8Ret6UTs2DZQoLAW
Ow7fwRDLTElr8Jj+9XE67T/4jkYBsMSF5y/yCLpOttvUJU8nHjPXfSOz4JHFnZxLAP/pOwCf8NYs
ihK5ZD982O7Y6szxNmTySM3a1mL7dpRORtjS3gUdTedBwXTrG8ysGUOkYt0yZkNn3G63uDZxhmpI
bgeTt7a6SLINFfbspsrhldhxf9EAjoOyDNPqLiF8M2+2G5tHank6GcTjFhUYHnDLosjk+4Put5xO
UKZq5xiLzKeyB7TeOFf4sX0IDaNsjlgj44aIKTiFxahQ93q8dl5zIZrCEJZtoIGziA2tQbQhCFLo
QF1p+yeB0ThKnRp1wRM2iREgYMx8SlAX5PDu4rpPLgBDu+DUe0Ej/2b4eRhxTXJXAf28Xlsy60Cp
sugu7TgixYK/d/c5hrmUoXuA5dfO+K9ONvUhg3SRTbJpMdnKbPfem728kKxSIEqPozwmPcrhKg5S
f9OYKYguSa2iLWwvuoZKnUrKwXcukhLsTaajVHawEcj7ONkjRqXbK2tt47xuTL8ex84IhdVknrzI
jOpuYY/mwQvH8mxooUNWJ5flToMrQ0n1hwS8Se+Eacwx36tLH0UkON9keC6jUaA4643eV0BYX/LO
73ayYWvrFVwemTeqDDANlhWbOMSgMBoqXpWVpp3TplKf8SHxbRQmq+wMaR87QtOB+YXgZAiMGfkI
zHGj4tf2EK/E8Ab7ZT5ybZNU2aLHo+Vpll8NzoUUKJKPSWLD8445OL2jhFyWvIxBWJZfhhLs2c6T
amV2aZog3SF9TTC/OIEb0AQ4ngxkUBtCKT2yxJcep7MbdOLSdwJvwJftrq5MLjtEGATtBM5ELdeT
mwcocrSeo1zQleadMkn/JfYCgcQDJdWdhbQSFRCaz28jTmGmd7FNnLj0UuB03kWZgNkdMMEZcZMM
5/TxdqdWBpFatMWJR00a9aVFQ6hYYcETCeViSLB0NxpGuID+U1Op77Ccyuov4Nwmbef1NS+KxYlP
1cHhlOX5Q9y3iAvAvnt+1Uw+1TFsWj4FmS9PQhtQ7Dd7dJuPiPdrwXMR+CHerUOZ/Ge7z2thJycr
pRaBtAfZ1nmmX21T3Oisqhw83wUKLrpbjYXkgJrtZkFuEDIvwvS1e7JIISCdDEuMeEiyb7ACEVeF
I4nQ+fb3rM0B+Dce3Q6jotqLhWVlWG5mtuK7ALKh0AhUFKkwZ5z7MajSyJzE5+0Gfz8+lhNAtpdi
Ly8idu/8Ra8GANBIgcKKzQTIWQ8T4TfTTfnX5d3Yi4BM0GBljv8B4JPuHVsYrI1rIhCFyEnUyvyp
CnPTxuevT8UDDIw2v5Vtl6Ii0PVjcMaoRPFOs+49TO5+strmkraAV5qgEclzX3bKF6Uu4ndoiZIn
hmCRD/4TejhN9XO7m2vLjGI2goWckA7Jp+te+mjB1D1ylhe8ej07BsBUOsP7VIzZ56HL7Bc8kdL7
IbHspw6fkNN242unhaUDUVB5c9rWss5U1oAzQyfyXVSQ669eiHoFjkZZfYjJ9e60tRJBmXMkyga2
JVkD/bqjYSvgs5qjd4FKzfMZvjG0aA9fu+Lgp/2z3fgQPslpiRpt3F7tD6ghG9HOKl7rMAkuigIg
hMjyLVaxb6fgxu3Gu3hoDZ2sGkYXloOwJNTAnP7iRWuCpKEVkrjcPfPHvFrAGcZ5Ao8WnvOWDJ/a
wTA+aIVjneUo8KTylOyTjTQ3YuoW1H6c1b9aCRZ1daVMALnQWDlgRZ07O2fpyl1ogsx3SCZwqJBX
uf6o1iGP0HbSuxRaijSqBTROvcux8VUPCGoX4qCigIWogm3vDP1qwxzjZDR5RwpreRMOlgGfznYu
CHpNt1OZw9RwPP3oa0ryASXP4ARIL/xne4Gv7S5pGVRJiHfQyVpMAdVc9OGRNLhknWMe4d2p1EPg
6z8BMkayHWB7/mHyiJTximij8m679bUzU5LPIQomaGfxX491pdXUN6PGuUzYxSLkhOS/dYAuZt4l
Vh/0NwEiDMVpu821bUbQyp6mosuttTg1676uY6NovYuN3mRxwBOjueHyttTHujfFi4Po3XcYESbc
B0SmsBvS2vHT9ifM3Voe3GRwgKzZJigoddHtHKg+OXvLuYQIf991BAkN2Hr7nzYKuvy43dbqNQl1
jzQwISZqposdHRZYL0Ua52c5yOApH02QVpBn7ogwpX0xMX53nitEG2GqGxmaxbl9dtC91bXBTne2
1lr6nKvxv9+yiFN09JQ8zPDIHiJWf6+jOfNlkrX/pFudeMzytAzRXASWqAWAM49jGiU2q9H2fqh6
3VJ5KcQxHUDDTE0fv0ckznR29uDagnTgKGmWrpMNWG7+0XcSiOeBd0GXO/6M0pKJnmQJuO8mFXgz
HtGMxIJge4ZWtqDFGpAW6Q4bwKR+vQkMAJoderG+6xg1gj4GhlzGyYp7Dphm9NxRl3AowJTeokNZ
qzs7cOXQsVTwI0A6VBBvxnIpsuTTGAznxc5mEHrvC/2d2mNugO0kgP5Sn/Os5LYBdW73emWkaVif
07hSlXT9uteWb5OiTpPA7WbAeoHI2y0rIQcTUMLBnqBg2O7/r8VFVxH+R7E8TH0XdG+R3QqfqPyo
QmYTJ4E5VX8oRON82W5z7sVip5PKQjtGMLEqqMrrXlbCriE8MryIizVfkP/3Zp8spJr/YjQF1DoV
nIRqod163U6ot5h1eqPvMtjOA/i46mdbGnZ4Qokn045ycrydEtPa0xUZFnINpHx4Sy1zAB3uGFJP
eXM4XuQdR4JxtPPVzEQxCp3XUHGq7xpcgU+Zg7gYoUuf3dhGkNo73zHP2psRfvUZi54rlAqTGO/U
i4qZb8QhNhAJSxNJcRzNw/vt6VxbtJTUSIeiHSx5al0Pc9upA1YiYeh2pYxeZvTnYfTS5LnLsG3V
lHwPwrJyVwGEJhAxuKdM0q/X7RWyiODFlaHb6rEO4TQKB9SJq6ZKnix//K1hNlo/VQR4H0BqB8Hj
oLaYiG53em2EKdZafIZOpncJYJA8BGJ8D4DsKDOqhVA9/9w3pe8atarvzKZY2zCvG1v0uOmgb7SD
FrpomTm/QtkO6jmNRHuuRhOyInp70AgI2tBvKJxc3Dc4tGHIPUDAAQ0Pd4JykG5aP6SST9oNVMlx
rwa+Ohxk3y3y/Lzql/epHhs6xtl84agaAyo3VSCNc6o3IbpUqYKIzfbory452yapJ6kG85S6XgJ4
kpmAah2aq0A13CYalj+3AwLAaPWBsQueDKv9ud3k+iSg6jk/Kx2SQos95QWB7wMA46TUHECNBxg9
1keMSEb43UgC53ediorKfYPKy1OWOhZ2JI4dEyu1yGfeq9BqpxtM8cAB4hVU/CNboxc72fS1WQDq
JDHFJtOrL6FWGf3H7tKO3AACfIQakoGCPiLvd0qFNsrOHKw2NkOreIfOIMDFeCCza6e1pYSuwBPR
f19PStPcTlhMNuepDLJ/t4d/bQsAqKGWRrhG4WWxBcrOHG103SMXT/YgQYGFyP0jQl2obG839Du7
uDw752oEKC6ibzAN12sr7isTVYs0ds1SQfkw1jXMk60ejo+G2Wx5A9gQ9r0GXv3chNFw7+lRcQJK
nmOCZ5Z3qHd3tzufNL/m33ySAzBwfu8D2F9Eq7VR+zoE/tDFaVx092M0tultqw/QYVUreCx5Nnsf
0Pf3YTo1mKTwDoaiS9krD3aOvbWNZ776kkWsmjRFG+i9GrnyexRW3YOZKeU74QWhB87GqMu/WGMW
sG9d5+lHwXkx6/NdwnsFfSgtS8vfBu/Rcco6/R8TVMPN9iivdY272+BIJ1zg+XU970TPzgSZL3Iz
ZFzUQ02kjzcfhnbUh6ibGDcAFNWdxTZ//3JiLfKEZHB448LCuG5zwPhIE3kauikJlezZ8Ya4OYMf
696ZDm+S27Ds8ZBvC/QG4fUOGVWa7U6vbasZr6aqjm2RdFjMpz7Vg1laReBqZgNlVJOKvMdtrqnv
tttZOyyoHglJWdGaQa7XHVUUq/VUdrCr50r3tS9GzG8Th7so7VJ3u6nVGIyrgWwRDAWCoMVEqo1N
1JMEvqvVrf9NDuh/3hRVcqtjqX4s/XLAUTYQxgO6x/HXoh2Le/6N4+xM7XwFLaeW9Bi1IELdGWt7
3WOKz1QwQbm7k5Stfhq6IKLTYhD1jYaGy6zChl+uNKDTn7YHYG1RvW55MadYX3otgty+C8rR0m7i
IUPsHVVlXfvgJb5yVqZ0fMChzAtuUB/H6Hi7+bV9JFWqCXgGkB5cwqwE6FXyr00AQls0tw7Sec9T
3MYv8P/w60JbpNwjua0NtaS2aUJGAY6iLZKhSF2a7eCTZM5R/P7kYVrxqcZZ68HzwgFXLJnq4clv
EyXe2TyrK41UhXDmY4P9O6/6V6k6RyHPXBD4XBwbrdT3GLECWvOzUn0acCq/7zT0R44c636AmEhm
/vI7hJVug3jEXPIvBh2l8Jl5x7pfYj/Hog9IlBoMwWj0yDCllgH2qUEDw+5Ee6TWpO6sstVBp6I5
Z2scA4T8dd9JPEIeU5PQna0nPg4T5o8yLIZ/tZTC9mEim3NUFXSo/qKfhk3SxqSvb7gdAylRhGOD
wI2mcHKpI7Xqh94p9emjB+qsOhq1QHh7u821s4tqlRAsWCA0y54iAYKKp9mFLoIA9bcqqmfZt0ky
tHqKjNR2Y6vDaho0xZiScp5/f7Wkci3NwkqK0MUFBZprinnBC/Ejmuv5oHOIgVqArE+VAnGZ7ZbX
cmI8Wong0Y8F+SG166YL08+xTUHTVaOuMRwyHcNf1LSm9tQlFfJtpijQYPZ7pfEfchB+NwK1jndg
ezA0MjxDedn+nrVzZMaHk4/ksyjDXn8OsVfedJPDOVJ60UsXB/KpUHCwvW3gNP6M2ynfuTjW5pmC
K5fGjJ6mQnndoKckGlRsneSLWUjtBgm7oLmjNqyk5yzm5b6DEFs5prl20dMmQ6Fbhrk8tSSGdbOi
kKsHZS0fWgBaKHna/oggUjrV47u2jbX6Du941FBCzBGL2+0BXju+eBRazkwAJeUkFlvY6VEy0XDe
I6ZWvGOs2/hOwHZHb8WLnX+dvlJO+iSsR9PAv3uSOa4JQO26nRW/Muxc0gYQDaYaGPdinm0DPRQM
4p2LltWhPNnaaPhHHNO08lZqgf0XwAl7BodC1eIdR67mepaNQMO3YExAafh9/mTB07jtoqJBqNrQ
jo1Qxp3urWQrbMQoSK7blk4Ev2ivhUKZtUUnEUN21Hd1PyvBjV3Tp+dYdDhCOcEHtR2FjiKHhw+E
mBpUqLcnev0T5kwJF8SMkrzust6a2OzE4CmASLYf+1ImxbnEbc6/0+ymbz8Da/UU9Dcc5yVQIAGe
ozLMq7vtj1jZzgBUDVIEbC3ez4txsLvORNcJXG6eDNVdBarjAdkZPOI92JwauiA7x9nKQToHgQJG
OgREalfXncY2N9DxqvEuNUf6z7rqYwybTFvF5SBRChNbQbQA+8cBbZtw5+RaCaph3jPfpDbnEGtx
hnvIkHLEpmAt9SRCF0GXyax4BOFye0jXdg7PYcZUn8EUyxDTww0jRWrOudScFCf06ZCaJh1iHkC9
UvX/88YonZJy4fE9hxnX45mjFilyUwFEVqN5iCBL+ggwF9vDNg+//E1TpFl05HRM6kHXTdmJiklN
SVOjGftnhKLxD6pz5Utr6d2fZ0x+gwTmUAJM4zKCg5tWOlHnU9n1YGkhXCCPVdGpT2OEUeCf92ou
55FCYsIAjV73SqOGSvDbyotT6R+lSv7wiMoFurWq5xfft9taW/zcZOBheXxQUZg346soIqtx/ZZd
pFxEiwgqsjhGoSOPht3MjULy4H4qpTY8kOOisLnd8tpZAwad95JKBZWFft0ymt+JWvhgA5Dn6H86
oiveJ7b6M8XZ8Ms0NZ+yBtk1zBvqj02ANtN24ytnjFRVMNdkv+j68mxXPHi2VNJ4c4m6uo8mB2Bz
hoZVTFYwaj6lUR5pf9EkmegZ8aeS81/yKdUGV7guiAO30abin7TFI0EdKSwcJPLXH5u0NnfChpWp
5Y4kxJnRNCg2L/ZhYQ59a8KpdoveqJ68usvfI+2fHnMMOu68ACHcQ64b99sD+/ZEg71JCmYGs9Ps
EgpXzvKNOdIsl1Fm0UdPGMjzZMOg/9hu5k3fELNm6jRCUHBhoD2uF48eqWmmYH/o1sjlfHIyIZtD
N9hFcLBHvUHySJfhoU7NPZjuXruLMdUgIg4CoXIX4rgSHjzbfEFIC3NuJeux7QhVVIRHb2dM3yzW
ubMkBxDhIJ9JcfW6s8kwdk6AXr7bIWt8bBLFPDaA7o5Z3YzvnaLN//Sooz2eTFRTIeKC4Vi0JyBX
wpT1C9eCHN9BhSh0Fcclq1Deh2B4kts/n0tuQNIAcMN4Hi6OO5TYc8R04xJVXlmiO9znRywksru4
MqtzXhjWDW6Q9sufNsr+n+mIHLKsoyVuchzyIjXMIXelGeLFqzmPsReib2n15PLSMlIOWFVXO5C/
N9ewTqO8DC2eDpy2SzhU7+VVkGp27grcQexjQNrjI+eNOh7LZsw/bffwzU6cGwNJzlSS2YJccb1q
ulBWvTZmhZuM6PafUK1FgBEwHQp22w2t9uq/DS1B4+gTj4iHJIVbEl19bfO8eLELqu+o2KKgud3W
261Ap+ZKP9EaOHl10SlOzoike48kS1HIlz5GDzCccEXwbF9Dhk62Owjjt/sd3D/nGNki6MfOEoQ+
aGZXAf/LXFKFVGxYHPdwREeK3UlkPtp5rbyUYXPa7uSb9x4z97pR/XrmBAJJJCqi3E2rfHpiZShY
CJKgik8SL4GvbZn4P4PZ8L5LTW/nYF2bTJ7QxIjQpHhILjYjngNyQAgip2Sa1eDEEtkdhw6d1iOF
u+Gy3dG1JUrtm8rJbwmOJcPCk4mtI0Kfuyg+ly/xgLXnscyzzD9ut7M6oHP9SQUECex6uWoU3Vam
us3caaT44qR4lvjO9J9K9X4Oua2OqASaEJHVIkt2ju75f77K7c5T+d+W5eKeKqdO87Fsylw0jOXX
QpIQsqZUvYVSgU572zmfJ70Y8EbC68WbgcfK5+2ur20YVi+aCuQeQRvPU/AqvjNaRH4LHLZcSr6P
mlYY77RK1qhpY4zVDVr2p+EkT3OdCjHPdGIcUGLXzRUOhzbnDBJKudEcCnVI4ZRLEm2cH/FnhOrk
U4/e984NstJJyn28AGj7N2P3utUYmZTMaWXmAn23H0M1987w57IHOJbYaMVojfwxx2Hup0EemT5y
Wy7PoRxRlgHJv8xFntTDi0Fvq3PXdhra7Q3Zge05nOdosYheN/Y7O/NqDsuir2q8lDM3K5r4NEAd
K+8qpB6bnXt/ZbHy4iZxyWRQ41nmmdoUpgi5tNSt9aIUN13rtPeirepfMzjZLeNISTvEqXmMHarZ
RuBjpAzqXjVkdS5NG7Qd+Q6incUKqtpShCQ0mUvke6FPxNPZbzx5R0AynacGDPr24K4ceGCLYHtD
hydZvBSpaoUCwbrTM7eIUZlXGk45bL4d7W6anCz70zfAvGxgxYFRBWTEYF8vVM0sserz/JyDKESu
Nsinj1QM1fuKMtM7bNX8ne242jkeWDPahh2yVBsSto9/4UTn8rirnobWUOoDVqRBdlTCwdF3tuHK
ZcnNoVF7Jh0N5XfRO6vQ7Cqpw5wHB76rUYS4/+TZ6ouQWLNwqU8nT6/tf/98/hBSp9aPdgdBwbyo
X20O31KzGN9fdiL0jmengL2u95H5PbPTPSmStaXJsQbUkHqh+qY0KXKkUcH2p27TRNnwlOpRqDzk
KBSMz8TIg/ddbRU8MnfWzOqownKa0Su/4RrXHTTzqncymDBuVKjqZ3AyUj836hD/FBRhP5de/AxN
Hs7a9rCuXJmgGRHsmFmyNL4YVrsxprTS69RVvTr84mBzd2harZBH2YcCq7uM4uEhGKWW3wUYpAY7
cd5qpxE7ETCCIesuqT/UL3JPKKiBIXSdHDwPx4vOKT15UJpKnNpgQm416dBX3e712n6BRcZAk7mi
fjOvgFeLyVbNJsCxkcOgr9L7tgmS09iq/hcfIMBf9HCmKcz00t+IheumIKXpGZ5XqPEJLfmGLnp5
rJQ+/jCRKLg3SRZgjav5xZ+CZTmAWL6z1gTSX2Arr1vFu8PTgeAhP6Z5iKqOaA0RAfkXoWLWRb5A
ObW60fyKmyD+tD20azNKBA1GXgMLB0PjumXMB/AfqxE+K7vGfgaKj18QCtjpoSiK8ajBND06ZrGn
t7ZypXGwzNVlWp3lZ65brToVuZDQp7/EeXewTPuPPc6Px2zUcXcJ6wKl/zhrudECxzM/BlVn/9zu
98rlTRQtbIIE1jIFo+svmOJOqF7JF2TaJKOHsEuD99AD5R+qqoKnY141bm5CaV58y2yPFgVGVdrI
F5W+LTHZSca2va+mKs5xAkIU+267Wys7heYAXVOJUeGZL+JK0i/aYJlW5FIdYyXlOfbvT5ZneBOU
rTxBJPDPD6SrBhczOcGh4qlsIQ7GIYujhK1gn6c49aWoeP9hEYSNEObSP+Oynz5s93Xl3GfLANCg
CjfLrS7eRHaVa3Fso9Wk+400DlaLb/EtkvHt19LpnX9i5I13Fs3KZqFFNAnJvoCFWaJ9emkNjYFB
nluVVfBe1QMbrdcBVz2MQKp/MUJ2cIqxMFDY7ujabnnd7OLQbzt8o4ShxK7jVz/yIrcfM6OJKYDk
Xfmj8KpHACrvMa5pH/Dgy8vTduvrwwz9j788WJbZkTobNU9rmOEJhSgXUNVjmfrjjwYy9tlo7H4n
2l1dweSdfjM/Z2nb642p4R+gRH2cuNSwqfrkmI/ovnCVTpjJzlm/cpmCZYLCPguYcZ0uxlW0rZc5
aNm4TqI+eGWRPugVFPZDrfjtOWzCBrPJwJtdL/8c6DkfC/9tevkAdUoZh31dJq6oIrTo7dKxT45i
mJeGCHBnRNdWLWVilC5AJcyvo+sRBWiLCExsRG6eth2K/JPWdA9amXQYRSk2ogaKhkNOV2Iq8hen
EVln0lwAvdU3CNOs9R3SosBZ2Uvj42DCcJMgnn8Zbd3+eYgwJ56pP//GES0TJF6gea0IlMgF0Fjd
y3Kq7zuEIl6Seug+bm+ItRVKhpL0Adk76CWLZaNANopHPN9czBajs8R9Cjvy1ngX2lwkf9MUdG7w
WHRvWd2yMQzhN/ZeNZVYcHVYQ99aAd4hWA7a+bBzzqztB9RJ/q+1RZjVjPGApCRyixoOSFgCFSCV
noXXGzdhEjuHEssN74AOsn0uUAvaCYHeghnYEhTXKBtw1PBQWSxTSi6K6ne0nrbEghjs9hRda03r
cWJF1MCmzDZoT2TgzE8pzrDowwNffkhwkN0Dp69NMDJoxLcm8siQ5K43jFZSzo/KKHXTvkaBL4jt
R+73Ct9b3EZ3zqDVtkwSzwALQH0twcoYlRZ2KZSEK8WPUOBvMYApwhq0aNmUewKDKxMM9hoWKJla
Xp3LxJ4F8jluWhm6MqvljRVXzrMcwuQpMaNT3HbGP4gBGl8b9Jn3MIUrZxAvQaqmtsXdSdx1PaSm
lvM2w3LL7UOrfIfjbhUfPcyjTe8Xgn7AjtGF3nsrrbXJHU0RVQL6fyPr19ghIsmNGrgenjDPkWkE
wxnbyhwzJD2ulGdMmbXyJusDLAO3t+3KlUlpDx098O5z+DfPw6v3yoT2DsS6MXS9IpZ3aidwE0D9
YbiLmqp4hzmg2IMBr7U4P0XnRzBP/GUVM0m1osWMO3ahWtonPzKc9zXKzTDgkSJNsmy43+7hyrJl
FplNnt2zVvHilkYvGc/IDqVi/J9R1FWH4lgANYpPI2x7fWc4VxtD9BSwOIEeN9n1cEpkUQZ7XrZQ
dXv1Pm6Rg5idNWRxGetIH39u9+3NumGDUIMCv2eRD3qj1RSGwCI0AVMh6x1e0J0JRP8m93Xs4xMZ
+4h4YAhb3ZhOZv/zpy2zYLjEeJBpVPqWzHG/H1XEip3WxRx8BJ4oIgQvLMVCbysMrUG/EdnU3I4Y
C+yc/G9GmJU6p4fAcIFnI9a8HuEokzLMh7RHUr+pnvO8e/BblIwxFE77P819sRc56rinEYPH2GJx
EmAogmGpE9hubNQj4gvG8DHEv+TG6Ub7T8/WuSlqvxw4oNNYpde9KqveHDoR2W5LjbM/5QqCGyc9
MIfHNMNxaHvu3uzAuVtsBGJkADZQv68bKyKwKVNkJN+kDIKTX/vTv0ZvjZegVvMvrLPd6PXtMqVz
GtkzcsMwtpZMxanQkxoXs+xbH5jpyahq1Jim1EkfE6eYvvd6P9wj4+n8RTd5tYNEA0QAEmyxF5FN
s7LBqdJvsOmtY5bNPtkA05MDCgfpHSd8I/6qRdMG3EMKiFFeDCw7MaLqnXxLi6k/DFAVn1O79Z8D
/LRui1zuHd5vLkmaIEqGwM/jnbTpYtWMulX0yiDTbwOUB/JMoXJqVHP44mhme4sTYAAWPx4ingmO
t0fUNujLq5IC+vNk1rmpyEZTDwPleN3XNIsCnDjH6FMhMCTPppumvdtepkuQMAENCrcUgbgV4Ueh
kXDdBFIcSmvVuvghhnK8zaui+UZO77s2Tio8Sz34Vgy1chvLGGKvKeqnqK1fptRqPm9/hzZP2+uu
cs6gqzYXUGZMI/X36+/I8gZIiDqV300tsZQCO5Zk6B6x7GxRa2+dHBhHPllGeEJMQ8WzK458vT7Y
mB3376fEmIw7H7mX9lfTANw5po0jv2K+Uv20YwBc8Yw6GRDwD3MQC4yz072reqv+T6eY5qVVGrXG
0y/t3ukoeu8p+f4GvF53zXSguc2coPmoW+oWNVbTF6Enwu9DL4foHZCG5js+ibiOEuQCDB9trJRj
dKbNu1AvDf1UWoOa6KcszJLpcVQLIT7YoRIkB4xq+gAVPQzMIayFU3FWxjz23onJEPk9IlupiTca
+jT3Raql4iWO+dG2Ot3cgUgsTjdueWaIDQ/TiWufGPJ6tqa6Vj3bLscf6GblH4HChe3BEZgzNJrj
31pZt8OYJY2zXB8zMWEujs4LlmW62IZF2GdKAtnou4l0onlW6pFn1wEUdWk9CAzljScb5It4rogG
jg6SQOPJ9HKR4cdqG+ltFfnyuxoEijh6DpILBycbO3lThnCl8DkOquxjisdafOjzyX+Pb5ttPZn4
KNogasBVnwP5P5yd127kRhumr4gAczglO0oaSSNrguaEkDQapmIqZl79PtS/C0yzBTVmYcM2YNjV
rPiFN9Ra8aMxwzC6liFGjfXdPLZV3X7BezDfmwZtlIc59aCNZmWHAxmSHwr+8tKUY7+n4SKvVBzn
G1+KUUvuZy0avmCPrru+g+LIi93EOGuVppwfzQLpq02j9JxG4Yh6l07T2B+wfsvCfZn2i+29iMob
lMHrNN11lTd2V6M7SyptgzGF9m3Z5+I1o/zV+w60/HqLIHORPE/mhBh9kwknDQT6hdg0a0Ix050t
hjD5D/qCePImpuy6oBfuBLWF89KXqq7QBqEoYNJ991urtpRrow6dXw6BUbw1ak/c1XLucJQP8bPd
WyiORdvGm4R5HLEXrDat3uTTdu7lUG2xNRSt34rRe0AkVa98dUBHcQ8nJ8MJ04JrG4xRY8hNVhlT
u4OK0iVHqVCPgZo9Kw8Nz1h4KKFO5z6EkTF+9OqhcreFZsfupukAsN4UqlqJwg9REe+3kZbhbw3m
dnSue7PUnCDSEWMLajgIsFqm0f2OQEdoXzuYTdWPpElmd2uVVmHS5p+zK72DCP1fFXNab2Qhx1vV
kl3nCytOPBRnZxkd614fPZ4+WVtb0yi1fK90npN+UTM9s2+rpLUFNpVyng/A4VPPb90YAel8LmAY
I+x+nXT03IJeTYfiV4SQWBeMPPAvrt04U4DLfHXPxbnMWmpG+F+XiORcG5Djxa1TDvPvaG7j7hi2
pVPhYInqCux1ocoQo9wKepIb8FrZ0z7C4Ca/nQdV0YRvZFyr1UbJ4UB/MQlJwkfseLTuWNeRp30x
VakUxzAvJa7xRlcX+SOmyEq0G/t6jJ+13q6Lu0Z1BOLATStCHWVJEo4KdcRETb+HStzFi9E8Mit6
kIOTtv5TQRfa13kJiuro1GUEZLRXnT7g6HXto+oqehHt9NkwKgyPE9Tn/QHKU3g1DPZYcWoS8O6w
YXvhpmge1G7i/ZChnsUbnPtCKug4JP2spjhSv8WIFj/M9P8iX/YAAY8Jl7K2wy5AfwtdT16bGlTn
DexazO30XqrGI7nmNDxrRmWAOOnVLv02VL11ayowOW4sXJVrH6QTEiGuG2HiV4eDNwaRpbdy03uI
v/uDXubqA+aY6VtHzd+6VdUw/TlRwbP9UUnzOcASEIF0hKM1X5WO/WLPhfGjhs+Pm7QSa3JjTzP2
lmFlDML3sBNu/FK4eDDpdYQDXu00ZePz38ONx0tyBFM0J1rQoI7w6uK+mgdNpuT3DdhE14/t0h0P
BU2Vye+bCPNnizQ3v6rxlmp2atzGx9kQhraRbTspvje1U4twnJJ26pZwimQ/Ggb3rkcEt/Yb0y40
6EBWGe8NM8WneYsVj2Lv5KzW2bGH4NIANxDCs55QVshfw97kXItONFDlcMUz76CRtd2VkHpo3lQN
/rX5LlVn075KZBj/sEQ6NRsxG9BjLambCGjUkfUIjzYd0OGdHJwIkUnsy8iv3ZkNqaPEfReZWdj+
FB7gpIB2EFbxUa0uX1dWvbKhfa9XO95/fd5WHVfU17LX+4M6FDrpmgw1nJPHOJ8RQxJhdzc3MYxv
AcPzp8Rt4w8Pm0k3sZimHfTOQn1tHTvSwazPoLnQ5RfN3qrm4l71Ms8KSlum1tYYza7aTTxdfVDZ
tTnuFPqXie9khY3Xa4bJz0HQDQEPGprODywAk+l6aN1ebFxhmR1tTG+6B2sAmnqY27a4wVJcuNvK
Tkb7WGgD+1nLS932gUmX8sFMiqTaA1fq7W2oFsDOm8pRtJu+p8CtbVB5irSXKe8E1hRKPaOTZ42p
0G+ipWBKwz9iPj3ejC4IyWOqH106VGWyR70KI9CNqGIcgj8P8ZZI8iQMwspggalq1LYoO61rBPTH
w86bsvk5xbigP5RRKx5rzHq7u9AIOeMuzwjWqXziuCvb1qj8vOjcf9T5oM1IL8xWkbVAw5Ce9RLZ
/FWLMdoehe/Y1p5DQ2CYyaX/E0EcxDUG+5J241mQxFCURKl0o+MOAGkVvUNPSOOorfRnbsXiZzO1
0bWDu8WvtkI9e19pTnbJHGWVq/BxdPrQ4UFwaMng17DuDGWtjJA2fvGEGVs+UlLDrdbn2k2rQAuO
KnwKHByXeflbrbqwvO+lyZP1XeRN6YfRxUUz5Aw228jItegNpc9R3CoPKXyk9gv3eVliPS1yd2NF
FFH3hdVb3l2ew+fd1mpb91sZzQRKmZGKX7bVh/UxrPvq0QSE21Nibb3+TzjEbmluoF93yfdBiVV1
B5UvV4+JJ5vfdWHbgrvMzcvrGWxhfyD+KowLENOzxcR8Et0CEiUOyJLZn+6bPh3tBp0a63lGP0Iu
L6wW3Wd6LK8HpZdspLor5fbzE7NskNMZdbBZQzoNTp+zEM9Px5Rd4U46jNHn5SXp/Iw+ZnLVKRQy
/NKLuktCrmfDeYsWOYUmImy8T9ZQ5MIa6OFJJX1pWwyMA2wyk6dcxYnLHoW4kO+9Q0P+/jYWAuoY
wHV0hvi6dcM9GuYin+NEfR5TXNR2VaUV3f2oNNjhWqQww9aS2qzeINwhrE2hC/cXKIxeD2jCOCKY
FJGMwk/z1BL/xbVBlr4vJsKxW70qOu2Ao6rtPcxYyFaY4ipEfIVfGUZcvSVTFVqE5z0EhBG7Z1wr
v1W8ZNE2zOYmv/VckeeBDjox2+qdrj0hCTlovm3WNfDIim4Z6U2VNldlHs/xoykrS95HhV52GPYa
Y1duwFerUaAgN6a4gTSGMD3mJrhRv0xCvSPKDXVl6+iZlfZBiyScs0M8F5vbYDQbh9I3l4Vo0m3e
W/3iYFu2KDVfh2nVNw/mzBOGFFWUFy9OLK3mH6tW3FU0XLg3+DtgIjQrT3ccor1pMshheqoULDyT
ucDtKE7cW2c2XrCHVC70s9ZPAkqyJqnxAmKE5n8GX2plPGpD3KpPSkmusLOnLNpNSqbfq8IS0V51
536j4wOe+lls1JHf2GVmXjhk64PNb0ACjyua5s7SVlsdsiFSlUh4hf4U2ZEROG6WPeLcHPt6qZqE
HItW7Oen+qzk8j7icolQXF1qLquSS1ZpnVWnjf4EVVYPkhbOuYhlshvKMEQC2573SMRpQZG035VE
Sa+1zowCtxba7vMf8sGXM/NcMKgdUGJaa87mVpxzmQjjKWyT5Kg2OdlFL6evYKvU667thku1pqUY
eHLmsaCjusMDtaBXUYw+3V1ycjrE223zaUq95rfTCvvWI++xr2HMOKqfdKnrbdoW1cQ91mEKKa5U
cEfXexwZwgEIGmKVUGo/n4VV3ZT+CD8KriVUBSq1xAWnPworE25S+CdPwH3iQEcsZuuWdaf6c18M
v/JynJ3dLI1Q/fH5uOsG5/vAdCph1HDn8l6vtkGTTUDYuJKf4tgNv4MlkflGmg2O0nFreNu4jKd5
k4Vp/JR5pfxBlzTdelWoav/4si0TALWPWxiQP8ikVS3H9JIytYbReuqa3r1Ppe4EoRfbLUEg7gK+
5pZZt//82z+Yc3yEqPkj4o3F1XrOm0pRlRnB26cqSf6kg1leq2Y5Z0EOrWpDoa79jr+R/m/4oGW+
0bWAOWziA7l86OlC9xolCTXvbFzFBvVgqrFOtWeexwdK2ybe9ll0iQbzwfUGOnGZVDQBGH85gH/F
mh4xtuirwnoqZDPLbTHJ+RrXFmf2UbEOb8FhtVlgpFY/BDBxykCVxnShjb6OCJePRntiwZ2BLj5r
8XZG3aqi4aNVtBn3LSCPK2L0MhhJsjZqlml+nhjFZhqtSx5K7/O5Ou3AooDUIdpNXLEunHeYx6NQ
HrlPyRhmw5e0YEc8xMK0QH1klo5XRTFm8hZKtxFMduca254MfghSZL1vSzS74mOeDsqht8Nu/iN5
Y7vEV+k3JLumcbTxdTSHFuuHoo21hxkGhRto8Rx9VYdhvmSJdn5VwvShSYVuMW1VTNhPV7KWZac4
pWAaK55wxFvb1I8RIgIV4WXZrQZy6EI4fb53GNGhGk7ReEGzrU6lHZmh1lKdfuoHeEWzqbQ/R6XF
dyvO8yv0W7VDY6jTvuJp2wse0guXwjoWBHNK1xPBH4I0zsv7G/bX1sXNsDXJje0nr4+7ve6W7SaK
vRGN1nG+8Ax98B4yGEcS6VAIVRDtTyc3ppo6hWNlP9mDFInfIf5zbD2tg/ha22a76d1OUMXqtC+O
VxbeoeW4bXU6WsDrkqqM/vly4ufwTKEzgOYUCg+nPyfD7rAXk2Y/1ZPef43tsN7G1SR2Tows9gx5
dO8I8x/1Frkc/jfhnFCE0YFUnw46QopPKJPYT4SIzt4u1eEldRzAHw0UnX9ruf7fsdDLoHS/2Cut
Hh5KxEYj08x+0ko9/T6gPucX+pQem7IsLqzt+fWzfBdqGcuLT164Pjce8CuFlX8Sdo9JFS+w30e6
DKasPCZWpATRjPKdbkXJhf378cBoJ4ImhrpmrK7e2KAmZPaW/aQM+PSMSV8csHLASqrwRh8u7rYf
5HOILPCF+/b9XJ7eerBUGZQHnZgSHsLpQlp9l4AsqcUvc7Sc6hEcsaf5hhtpNH07VfilRZ9nN+XG
YO7q3KydDXsr0zZYFg75tRlrLRt+qKgiN3h9bg3MUYwLV8sHB45uIhE+HBcAzzRTTn8jOjxlVuaj
8Suu2l9hKLKd1adxYAihb7IIY0Mwl2ZgNnPl19EogmaMvH1K6W7zeRhwfsmY9IIXUCeaBvx1tenb
RG26OO7dJzSm4iut7UfMc3vleRos5VL16TzkgECM6iBZPIQB2vKn3wyQvMptMrCnjA7EdagZ8hjG
Vgq4XlW+z1qbIRAoL53qZbFPNwN9IjANC0zWQvRw9YHpHDlitvvkl9QNmhe035863B0akiqz21Sy
G39/PqMfDYgGzuJqsJSd1qY+lECGODLV9FffWNMPgLrN1pO6uoe4MOHXrL58Ptw7CG/1gdxYINV4
Zhbowep8Q691qs5xol914lb2f2WeoVBGPa1Rr0WsJr5SURpFh+l3M8bhtTQwa/Qnp9X2FTHvtreb
DMTkkHQC/3Rc7H9WsFkvTMkHC4+GMag9+rxA3deN5ckbJyMJG/cplGa1KS0Cr3RsBdWwbHg18871
ZZzywHw+Mx9sbbzWoJAthZSF1XW63ZRG1DPW3IxqzMkxLzP9ZvZG66eqpE3qfz7W+V3H3nqXJSTa
BN+yHgu4noiNOf2lOkka1E3Z73PZCL8gfL+2Y7V7mLSuCqIM8sjnI59/JTQGCBMwj3AAgiFz+pVV
G4cIIMXi1zyXjuGDTyqCoSli1c9y85JU6QebjdEA0MEgQ0SG43w6mlKkTjcNTfYLI05VD4q2Hqug
MlESvVdS7BlRzMlRqG5HUw0Dpey76A9s7PGuogcb+pYeqn/UTrrO9VT19bSNBV7pj1nbsE//cVrI
pcBQO4uRCxwedfUGJB7g3TZs45dk4tEJSgxMN0TJU7hFWfcScuJs9ZdIBXF5UlgyWA796azMWS5x
RfJiJFnC7Ka3M7F385wOOdPj4zdhfJN2cmM0vbzwxJ7dNUuZiAIC8am2GL8tB++vEDEuRipl9Oyf
U96HZ0p083XfV+PXStTjMxSQS84hH48HfIs4nOrUWkWIMpiBEXamP4dNXhx0gbtVPxZiW6CrVvsR
srIXqlMfDUgG42GN807wWN3eTiiGJAlH8xkIhvs896N9Xwi6YyoGhxujx0fi823zzlA5uU2hf+Ny
BHLoPWtbB4Gzpsays3Tl1c1lZ2/KoW7JePSYFnjoJcW1IWPRvwhtcizlGEMzLh9APreI8BhTHe0S
Y+5reci1cWourDXxOKt58tsWmi/yqzyijnYe1wAmTWU75v0rqIBYsTe618REUg1MUicYxsK1whuX
2s0+Ulwx35mSbhBtwYbkTkmt2LutIj3fmNItnM2oWflw21ZgOP3CMdXmIAtnKI6jEsWU1uFsq1dk
yJp1mJvETA4S/89+N6h9rvxsww7gI4VKQ2xdqH+vBrFC7BM7E50PvZYUD5lAxzoOIHkWU7q1K0PW
tV/QOf5G/1aZfnpx6zwZFonxF81MzCdi81S8zmaPf2LqoTQbAFgQL3ELZNivcP7+oVRe3Oy9qEYm
fOjHKb6vdUmpoq0M/tPAUklGMJGjCzocy8i2kgcnTbuHsIU/clCKMP/PBMk0gWoGwbSZUoc2oJKN
1TVuVfrj7DWt9mvKZ0/6ZZbl6V1Pu+HaRjow8Wc6imIxyrDzb405qiritg0oN39uHGXYNLaR3niw
Wt0rFKKMznciReKzImQmfD2pvPZIVyau35qcylHQ1Jqknj/r5UMK5dikSZ9k4gYrIgOH1dYLv1lO
1xS7RisnbCTtzEQhaIiVTVJCAdjjvaDchHk+ekEy4CzzaNdTrA7bzqyrrNhie+k4MTZCUezuRqDr
P2clVc3XLO7TYZfkVHl3Xq0Yf8wknMscwpLrUTC3B8BQw4UH+OxaXMpZC9Kblhhtvvfq21+3k+ZF
mIBW6vTKFdHuY0wid4nZRrslq/YlXayNUmPkrSZDdiEFOBvZgQwGfJY+KiUXnoHTe7G0URnIJ9Dz
9qDmcqd38Ic2YOe0r/Syym8SdA76+VQ/S2/fYvJO4+Dze+SsdEDgAcUaRSkcWOGtru6tKR8TK8+L
6E87jXb01XBb96cyaDOBWC7voJWn6fVch3Kbxl3+jddpunCRnYVcoE+pHdCKBKFpn5X1ae1pBYlL
9kJ4r+0TnF6iTVVMheEjUXKrFHPl0kz3qktwyfWFTTWRSiYBNyH3+0V1OvPCrduxkoiJTuhT7+p5
qo+V7lZ7YRbjg2fVSPh/PtNLxPH3pUgbm74uJBU6r7A11h2zTkTI5Dqj9xJVaCGCIeqFrywEhAvw
t3WcRRGIRhn9VeQPCO7XAgGqgicxr6z3QqUo8c0Rj1WrjPI3QDfWP+ppovBEtLrEk0QvOv+8/Ja/
Dg5qneGU6EP4opblfEibub1qkhpDTvS+gxo92QsH9awO/j4gsCSqHhwW01gFkcJNhEi80qNpbcVf
nd7r70IXsnGvDu1xwqct8sOKmkEuK/No1NWz3lbK4fOFPEuJ338E7GPiKHYugc3pV8teq2iLCu8l
rztdbkJ7RueRCO9b3PbT1TC55ja20+x1GKPwTY/n4U5YhZr7Vq5ectRd3x//+ynkbpTCkJFd101F
0anj3PbeS+W5nX30+r6Qft/h4el7A0I1G0OrZ9qPZfpV66bo6+czcb6lWX5I9f9v9NXlgdaWaXXI
er7UQ5Fs7MadosCIUYu7sOznZ5VxgKlzQy41iLWo+2To4+C1DRMu9Ow/05Pazp5ba8/TOFzbiTdf
aPN8NB7YFXjO765XZw4jvWtPnje5L+NgGY96Probb5qGAIsP81dby+TC9310ZKFtEBlzaMG8LPP8
1zHqFwzvmEfei4ikda+PMnoqYnc8zmYqLpHGPvo2OumUGhZ+EcTO07EySUQo8Ql+wW7eGfdlZ4vr
0kjc2VeE4uGwKyzj2z9vE0Jwjexmud8hN50OaWrFgG1eGb4oodZFQUP3KtqpGU/5hSv2g9PAQMui
0amEc7waqEJwcTKrOXxp1KoMyiL0QGBUytbG3/agy0ngmB7KxzSVzf7zT/xgBXVVc6HpYze1GAee
fqLeDnNi1tJ70Ywh9jC0mlNsd0xz3qoj8LsLUcP6zeTUIztJAg/hEVGvdTfQTvRWEbh1vQh0H5ul
IDsJv9Ht+DWsFEEU0eZ+ZHjhz88/8oOtwyXvcdoXLaEzMvCIMRgVZovpDWWEoETZH0gVx6MywnOw
su4fiWnL60Kjf6HEkMIZZ05s6OhKoamT8rLgI64U+DibvoQ/tVXcJL0xmYVL7faPlnGRuloEfZYK
1eog0nZKvRCVkpeonuNoA3uW4oBup0VQxGl4Ybd+cHsyFpkSR3/pq66eEWENcVPFffhSmFWn00g2
gZdp46xeuF0+2i3EHeT7dO8xKlidCq+XtZHNTvji5BHqr/owbTORJVf0rcMbp8Z2UE5zePh8r3w0
6GIWzhMN7Q5pktMDMZZh6WVYcLwqZAqBKeSwxXbZPsSxVh+6qjO/VHqSXjiF54MiiUYxkxI+8Syb
53TQIezVJFTt6LVLYmiwuVX3dIigo+3cMapvCl16eHkCLd18/rHnK8m4SwREXeudAHQ6LhVrOUax
w5nIWkP6NQtBSELJ6M/n45xvTy5QZJiAwHjsHGu1PbF1svOm7OLXcXC8G2PKJz8dHPvB1BVv++9D
Ae5Z6LbkBjAaTz8pj5IsxTktYaghv5kUPX3EcRFsM5IV/3ytgOdZilEGb+6CcjkdKqqbuHFVk6/y
jOJLrjTKcZw0jkIf37hxU+4+/7IPNgkaHLA0uUO5y9aSaGZYOXmXwNxp1MbaJM7Y/vQUQxxzL03A
56Eb0+Rlf+EMrtMsJpEOCnrgS+uChsrycv31wluWJwuzKJNXlY7z3tDxBzRMzIWSKTNuqTC3MAxH
/Tsgj3HrZap94ar5aOMQWiylsHde+mo1w6SeHIwrk1eqc/2RZzINTKcQD87c/6MhIJc2f1LJRgKd
swBwb/Wlpdtbs13nr80ojHqr5kmZ3bttoejfqFC1X6MKXc5L2lLnLxNdUDqG1Jx0kp516zCvsgwI
e1m+aoMECoYF8lfqQsbNNBbxATGN8cLt9sF41AlInBdXMjL31UcWnj1L4E/lqyEdywfKnCAfOjTt
ZpgG809KmfjCi3++gMsrSEMKGT1umrWgLsCgtIi6Ubyqkz7v3DJyvvWJYQWN1s//aHnC8kGvI6ig
GwHGk6D7dAUJI8p4wBD3VQnpFDxOmST9D70wV44ldIHHz4/j2ZcteRwx4SJgxSO4/jKEJKNqMJL2
dZFz+tWiceRrBKg8vorR/3+MRWbmkEYsV9u7ffxfpxD0WGWrc9K9GmppgRJAvmrLmwjBo1GSSy2I
s3uGJJza7JIb8WVnaJrehK1ch/r46o1Nc2OECd6x1WDdjX167L10m+hFdvx8Ls/eIQBSAI/Bp4GP
XNSpTleurBYF9ijVX9VMJXxpHdyItjq1wq+fj3O+Zgudz9UoliGeQSZxOo6X9U1Pnqa/tvQo4NXq
dnQVj4vDk1C9S1Hg8j87qZuwXpCwgR+QrFDyXoVJWmPBeek88VtY2OKKuLC+Ue9Pg3kUDgDQpAgg
snnbKNOL359/5lm1gQYZ0fUiZI3ErHqG4zZG28g72cs/lEzt5wRBs2syq+mhTmEbCRkNvyv0AR9T
UxuvcOdzv+v5NFyY6/fu39/fz73tGEhaL4V0GGVrG7ykUMawnK32Da9bhPJmOw0lpvddVFMXmzpk
TBIVjSPPmM1vipnHgOImQzvkgyUzasa5/txmIO2PQtVK9cJbeoZgWCgaxOFo0dJnW3o7pzvBSJDh
bIWlvyFKZDz0Zmg8KyCtflLxlnkgNOhsI9WjbW3r1nWdFr0TeJaiLZzGcgkmzP67nLPxByyMbtxe
WL4l3DudObSBeHbhF7BTeexPf5wmXdH22qy/qbL1viR0nn5qliJqX29c426AIzj4Xlt7jj9Qrs99
uhNYdvWyGg6tGUOejc06ti6s5/rpWGaMRJhIgKwGZMXy7/+6g5yeOLHPbO1tnsT4ZtVa+ccSVFVN
Vu0BUTL70iwsb9HpLKDKQI16iReBaa25/iPEohx/MOctLaW6WDgVrRVETt76ddxEd2VTFeqNE0+q
b4oUC4ySp/ohLMweKwEt/11MtC13sd7m6ebz9TmfCUq/S7JOAkSzdl0QdUWJokSnhb+zznpWMjuk
3V/0w03oFNUhT+Xb58Ot72MqvfgKwMpnqy0w2tVWDb2ugXahR28Rj4A/qxkNEaVWrmXVtMfBKPor
c3DjC7O/vrzeB8XiiQo/uF0yk9PVhi4XwzFj0HIGsornjbmn5eVBCCy1+w5p0/1oNdqxiWD0fv65
H8wudzTSFRS64YSsiy7DHNeW1SnRG3pEw1PVuuUmThPj2uzGbIPv/eHz4c5mF0EyZEW5pXntaPOu
PpRISU2SNE3fODhN7hsIaL2ORjc1iHPkg09dCxFey+wv5ZnLqp3sbsZdlGIXJgL35FqdWsOYpsMY
InuTgqMDvafcRJ4MLbxReff+dccyGK1NFXAay0nn9XQ1K+novVt02RvQimTyazitCkACqh/g75Ut
kh3ykqXKB99HHZ/8C34FSufr8AiSZEqjvM/frCgqDjJ03WvYwOFxToCwfr6EHw8FAJeHBvmaNQBp
htRdZWqVv8VCT7a5pym7Mdb1AloiBYILGcnZ9gQIYiFXumSYcEfWLTeqkKmmKLJ4A70YB0k2GoeO
ZtR+mnrlPi/nS8WWD8d7txlDCp/TsHz8X9eu2oJqSrWkfEtSK0ILoirr9qjqo3UdyaJUkCw1jQvQ
ybOzv3wip2G5bmixrRkMWUxPXsmc/M1O0/FrmNbVFoM925ddBuBGbfT2pjatDJ/XargUNH2wluwV
ZI/YOwQQ66BhwusqjaB6vsXdWEJnwhTq0NRDmtDpzu37zzfOB3PLYGAtuMeJ5c8MhwojyYXRlG9z
kRnbEvvtLQ/fuO9RXwwGaH4X7poPxyOZpvVioqS35sTkut7FVT6Wb51M7QMFiWwzzzK/5+EqDg3P
/IV2wPlkoqsEam0Bri2t0mWh/9o7Nd7i0ZBr2dvsDOpDHXV4yKrVdK+ZZrX9fCrPQ06EvxDRQ/5j
ETwDL3U6llaB7yRYEm+RW1f47My6QHPBtX94jZ5+xfIazliq1iCneuPOht+4a/q5vtBCPJ9gfgRh
Pa8HCiREwac/gqrkpKZTyeF05nRvZWWK3ERh/HbGKjs0XvmvaB1Goi4J1piiAZRJbzUe+sV91Spz
8dZM5nPT1e0hMni4qtnZJKRKu8/n+Hw5iTboxFKWJJGmDXL6dVCEuswIle4N4/rwNlFnJGtSLzma
Rv/27yOBJCTsoLkPk29VBE28SZtaRfZv4aBXN7Puxduhj5Id5txy//lQqwITsC5kT0HHAmHQAE+v
tZWmuUGqQ8n1P1FRmvCFG33baO6Ax7KCwEvU2MccK9pNPCTpN9UF9ff58Gs40v/GX8Bl3HgGDZBl
0v86IwOQTVTqWu0P1AfT3LZurX9vzbbbF9FgbZqpUm/UKHxSQ909gOAGhGPP8850mvlObfNL19/q
6l1+DdUSekBk+8Ql6w4trVsg01qr/9GV3tkgawAFwy5C4yELDXffhCbCB3kTan6ayf5CkLBs1r8i
kv+NjYQfXerluljDau0RNxk9Kow/8UjDKerK+bueOsqFgtA6LfzfMMsHEo/ARFyzL/OWImZRaMaf
FszPEXEWw8f5DdEYXcp4p06W7hcpht4Iwsxf0ka5NRAaPSZOexTlUP0Hflpe8mRZN8b5TZwpDhc3
5WLpaazKYu7YjZ6Sm8YfWy+fmzIPDzEI9x1v5FPnpK70NXT95w1el8lDPSXQRJIOIBYm2RcgaKsj
/r8fwgsBP4JKJCXP091Y1QXqg7ow/wBzTLaNl9rHJEb5VOlNZXth5y/1h9P1JqOjdUsvjj/Ossxu
8JJF0y2OfMVwUdGgWnjdD230C+Wd5jg3c7LBwDDc5Kjdb0YlpKAN6ufl81+xCr+XD0bLjUTcMIGM
nMlGaZFbDhaIncg308a76lzvayUHRH1qrav/S6UJy7jJu0sU4A92IVJnzDBBBuEGXvKnEz2Faalk
JsIh/mgkt4hKhOJLBxUGKRJl+tOI0d1iqhY9j7gQwWdAhuhojcoQdOiv1kHSq9XV0NBsuxBdfnAd
8XsWNUSU0Ljo1wh+L7Ni2xMSeVeSFfVLNHbxEfUy1+8yZwziIhyvRgROkA8R9q7XR0xenMa8nuZC
3xq0q79/vjzn+9EFiEo8xnlFGXZNE2p1r7dbtUwjP7NMgDKeGd6xKNDNzfISm+Xs/iG6BS1BZ4Na
MXnueu8X5aAojdNH9IbQegFdjuJQX+VRdeGiO9tzDISmHnsOXj7YudXaO0M9TrJXxwh13XzOth5e
APpGtEiNfS24nW0f9B920Z2OWsiF6++DsRevZro49E4JAddju3ptiNHQIt/mzjsWTZh/Mcw6D+K4
Kn6RmI0/G9eVl5D67zfYyWHnTVnqgXRzkLoENHi638PajodqNtjvIQyvaTdTaNWvY1FF90luoNIm
XKdVgc+Dx9xMSq16VxpO9D8has1lUKeRXfh1UU6tr2dDTqI8aoRzqY9ORWLelzmicwHKF63pAya2
y+0ihJI8W2lXKl9tWcXFlZUqvYoWQQIg07DVidRBG9GTqvwQwnIyBqYRuS+IORU/4zxGqtKeHWl0
23CWrlFuqFPPUKokgiY/P9/jZ28ukQ5MkgUEwdR4a6Ph3kIUx2xyPfJj6E7NcajLSQaoUxnejVVL
NznC6xqu0Z2r8m1Nw+bSo7/M/cnaQNcBw+guXUR4tGvpZRtKGlSkAQ/MFnTc5APSbam5wztQg9Ir
uhfbjKwLt//ZRzMmZHi0TIjyAO6sYklQ7Yj+9Gg/+aZV/i5xlrsr0EynyTx4V/o4YpwOE2Fnj7N9
4QR88LVkCJhY076COrLuKJLKZZaXofjoTzI5OG1UZ4dI1+fooU2MxrwpidjzC3nB2amjn4/+4yJT
Sg8Tgszp7tcis0s7ipopaGHT9Fv0EttAk5aW+/kQVYFSKd4XCdgmvHDVvOP6TtaW7Au85sJCBPUC
Pfl0ZISdSi83DOgwrdq3xdVI6tvIoOoMTfxo0SUADW12WntwMUNM2sBxgRrdjHZSdF+cYiAU2JH9
o8chUae867pZiX1N6kDmcyXvqo3rteY+JrCGc1g1uN6TECBO50M7jpzfcSbsbmMSyqtHxyCxRhiK
/mJ47bUcK91XCkdLsAlTmnlr/h/SzitHbixt01tp1D176M3g774gGS69N3VDSKkU/aG3e5pVzMbm
oarmHwVTyBihUUChVKmMEzw85jOvyXM5vjJTCkJ+ZjR16eM4DYb38822vlCAbgEEYNXxLwDLa9xw
Sqwvk6Opz4PT+Yb66GSRm0/3nw+yft3rQVaTnnZDiy5zpD5r90h7SO44ufG1c2JNrdfxepBVjtRG
JmpgUqg+k2a6muKF0lkdH+xTKsUnnmVNPjMt6OOl9ONZwr11J99Ph1NPsk7BVk+yxqYWoWGUasY7
QRQhulBaV5p88y18aB/Vu89fzPrUWY+kHu+GCrq7JdeMpFynZyiGGRvjMjrDIubzYU7N2SqcV+El
FHAE1efgUviJL98PB+VE6ejUEEsw81PaGA96G0hBrD5zUHu6H7jRRtp+/hQ/9OF/PjvWs7XspZ/H
wBZJKyseo/pSXVW7bQxDwu0eezgF32LJjV+cQ+hLB2TtjFPV27WuAWng0T5dxwt5LFVpO/B8Sbir
9X0TeFN+IzetW0vGmaK6aNdcGfYm1A6KJrmSUQEeOkjy+dxs+c7+gL6I+YCQXAMZ+vNpOXGCrE35
ZIgGSTayhiLraz7cNuK1q0+cH7/cEFwX1MoJfinvHE+8GhH5oRfC+kndh/xM+dP5M/TDbbH//El+
uYZ+Gma1G4opiZ0oZZjie7ov3qYX6TDt/rMhVjtBMstWy2mtPnebcLMs08n93Wj6x0r56SlWO6HV
oL7P2TLEWXkRnqmH6pCe2gnLhH/YCT+NsdoJdaSXVq0zhnItHLe/AD+GCVz9tazdTvPSb/LX/2za
VvFCEzqy1Oas/uL7fC49aWdid+rlrzvQf+2wn55pWR0/7W4rVaJSQvr6OfizvFB3xZ/mzcC9fdbX
2/YpetRnt32JThjGnFpxq4uxTYuxjmLGnCZPejYrXyo958F8/M9mb3UzijLMUKNk9obNuP9r0WmH
z4f45eVL5Z54mfIk2/R48nD9mQEUpuqzVZ8V0r2t3xvD7GrD6382zGpty0UYZMnMMGW0cYxdkp6V
pRfrJzbph/ITCT/UKNJC+KVUftbIvtaCI19n8vzqNHYkXCUeu9sAKGYPpR0S/bYQBSqKqHbFe2ls
MuGn6Ep+j9NaJ+zAsOHL7z014BF6BSBIFpVFBB5Wq38axlpL2kB5tdMMSzp5FNc1ETLhWqW55IPj
iUhqmcWfd/cCVsFUCKwI+CbK2iugDKpwfJ3Uif4MjdzR3SCJM0ymA+tUWLi+OYj+UQmC5gq294co
xPGi6cYA8XBdDV77RrWryLNLI5HPLIoAgeLRWGt+00UM8A8YI2JcUP3kmChlHA+YAa2Nwzor/9Sq
3PDYd0L2bAmHLcuYcSRO2vKUmOJ6g1NT4MpaKtkIdGjOGmjbUtUCJ6bFXxpVis/nKI2vTXwWLxFf
tq/nYi4uMsgFJ4qWH97fUshQYC1QPEV5at2zy7VMHiVEolEbVUHMkP7vsC9Qvc9X5Ye3h3b/ggoA
dE7Fjo7W8WRKpY0sfK6IL7VUOaWHXHhx7ywOzzvgMPmJG+fjI8HaoQoFEoG1R2Z+PJhdUj20UZf/
Upqiu6ixkrwVlXFq4pb3f7TwmawF8qYgfgT9Yk2CkgJklfTUNB/jqOi3pWQal70VK/skzJ+ogZp7
CXON0pUkpffmrh9OZOLrnh0gFsBZNnkpsAdqIGtWvSFnaSVFof1YRVwL0HJHu/5ijTIgd1FEHSq8
dh3H4MJnGMcPKHUK1XHNMEyl9zTjr52Y9PWhTqd5SQlNG2gWXa41YK7KHIwLhlR/nHpTuoLxinhw
Txf2ubZzpd8idlMAdvp8VX3YMAy2GFGxfGkBUQM6ftE1Lz+yzdx+LJUu8SgYBi6SF9YZWvLaIQAP
fKkXVnXi9vqxI45fPHpT6IFCfVuUVtcIIu79ALV8PcR2CkFq9FnSxhI7o2v78DZHT8U6r1uhKz6o
/brxQtSpHVfW2Wb3NRIY5Tveyd0UeDga66jdaiMO4BgSZY3ZnOVqY5Q+eX3b594UUk7bT3qT6Kd8
0z6uXW4riufgwpEdoZh5PHHqiOxZCjfqsVT72dzUid5kuHs2mrEXTqjZWy3XlWwX570stiZCeOEO
5XP7FEB8nVEC+KCCtVRxWT3IWK3ujn5Jw3To4I+IDIn5bpBaR3PxKDe1QwRCrvLnmnreppDR2N4U
VWkEt58voA/H0qKAQsUaECNqHVxix/MgJ6VuxLJaPM3pFA+0D5Jx3BpVMEWu6Mzw1MH0YTjuSbCB
MH9BKykITR4PZ4e1hSeIlT5lc5ZR82kEbH0pgQLvpnP3m7IbQLch39AgAljN3Qwg8Xi0IaXXZkSd
9Igd1nSbdVrnlZkmdmUaDq49U1uasmT0KdjZJ/blx7PpR4HQoWLGP4AOVzkYVSoDLZusftKiWrqq
c8e50PvEuSqmzvB4aP1cS3P1Vgn06EpXou+q0uYn4rIPZwM32sJtXMiNiwPIKj9zjDzVpbAiGuey
odRdZv0m6Bah1mEwxJleha8xImubzxfUekWjx6YsHBkIh6iWAQQ9nnOE1Ku0t4fxySws+yLIqAR+
bUrVybxYS2oq6IB/8t2kt8OumNDQPTHxH4cHDmMv+v3Q+xdZsePhC9Hmam13BhLUaXrT0Aa+HfJB
72+RWZ+/D6rVmj6g46a9stVoOKUl9eG1U/+GDQGIA8oALck1ISLoQ2qfZjw9DWRHihclqo3rmd2l
Z1qPV45bALS/Eo1a3idVY56Jfoq/akUwGieO6PVdtHwPeAQwQRbYJUX542mQDGVwpq6Sn6qmDSaX
KKGsd4PaZjWqfWEIDKrLyxNwnY9joqcG4Iphl47b+ijpxhxLCnwFnhx8XPxW753ruXLQSUklH0jS
KSXs9fIGxIYxEiIsZB0yCnmrhZYa7aw2TVk/JTPqJlHfDpcokcxbyXFC1a1KldgfsMG3z5f3OrLS
oEyAI0YLlnUGymB1YIepoeFHWBlPWofX9aLJmTwb+qSduth/NQ71diQOF3oGO/n4BebdYMc1IkUc
lL0Un82BlFkeS7vWT2yY9YnMAwEf5TAGxsJBueYlN9i5oCnXKU9hOjZuqgTFZkDR3I3kIP3do2EZ
irAe9gLIww/oEKeD54kXlPKE8ntxoc21dd4NekBvliUKdSLx26iYv2Y9ekyfv7WPSxN64GKXB1qH
7bA+CpXGsRBYVeUnPN6srchqSz6rCJtstyJ+fdA63J5+e0R0CugFs0Th1q0LkEMq5LTp5fDJitJm
G5hWu3UU4WxstFhcC/bn7+kgATwC6bj0SRZGgMrhd7xeQoHwziS6+Skp1GznNE0DPbiv9mEum5uy
6F4+f7wPyxNsM3gHEiauckqtq+Fkp5/BRYj5SaRRfDX2mrahwnVKbOmXoxBV01ME/sfBcvxQQYj7
Qoep4ZOjjK0/VZmONVJ0yhcTuiif83M8S990wf6BaSQUxB9vtamNXswdkh7xYyDVEsKD9SSVvqkV
Vfp1NKu4kd0ohcVhuADmKoeINYkj8TLXvZEvyvUgvb+ByGimvTlkNnYwbRbhupsIXHG8DHCY85U2
iDWlroNoRPCiOUnQV54UmUPtuADDOylx89E0Z0+bhyC/brSig/YsxqY1d3SfO4pcCUwZxRumOjKw
YcVodhoRCLbK/DwsA7wUXNrjVH13TcP6iLyknTWTSruNtdEBBxo4By4c8swGIlLnPU1xLdPL3th3
mBJjJjIVaqWYbgSSO7WoSoIfcvsBMsmFk+CkcwXXRKsHH+GjsUo3RtXY6Tn6aVHxEidqUdyjYxfF
yQELOh3W9mDKAe5PkxinMHJLRcVuyI2Q3KkkV1XLDBMdRSt614yk1qQXOBhVdaCqoSTPc6LWIGej
oCRrdeehjMyO5IFaxT6XjWm+bhskm3ZkdHb6HbiZg0mGHqJIeR0YU0fJs0Y3dVtj4BW/wf0SYhPj
akNSisOixScBju/PBi6PYEvibSbfi7FN5W2F+tDgGdXcm08aIk+Vqxmpmm/HuJjlGzvUo/ZCDTMj
xm1HK7s0dDMtQs4OAw0FuRdLT7vsqlWCDOjL2OE1vYfqbUn7MNTa/k4HEZOjscxRv3FGJzNu0hov
mVdZpsgyekqSIxfiwa7Saag6oyjCg6JKxTvq3uWisKuO8SbItAFMV4gTzc5xhCT7k9qMzT3Oh43Y
TYS50a6kJj8dIpNQzy9HLUj8XkRh41u2FOreEAzZcN6FWq3vsJNxBq+uNOyh9KAv6zPMME37PrWl
zn6ZgsmpZy/pgbpsRikrQi+uu8jYITKTR7AoTLvfEoLBrTDsRh29bLbr3p347NjvFbApqefEOKsg
hAMc25pc1RzstGaxY/W1QXijwj4QL8Z2upEiSZrP6EaF7fXQd2r82quNbuyGAEjH49wjGHhehdk4
uHmGHNaXMMEFcINnS5cLoslmsZij8NbID9CGgHlbphaZ9ka3SvRCUVHVta1pjlZ+CSBUXwi4Zo/A
jBs2RiMLuDcTtHbX7pC7crUsaOoHvoI9HEay7myfVL0jbzpdG/O7Aqhs+V6R+aYYASHBcjPZSmXI
Xox6F3A6dUCKTGX5YQ5UzfpUeGVqGZPw5EypG/T0y0LkPq9Oi3GsmzF5uSr1yGonFJKDPviz4ith
ICRhARcYftboiIUMFZCpL3o/jgEUIi1EXDoXHASXSRrk4QEaamybXlG2STt6/SSc+V2WLKVQ3FiE
yWy4WdtUJgZ2GGcO+A4Buv8mgEzE7T5VE2bCVyvyoG+wOex4I+BIOV8/vynW8QWAXzSyESJAgZSI
2F6d4QDiy5LtkD2XmJ49O5EWfcOxvLlV9QozvN8e64cuzsKIAxK7RqJoDTaAU2slzx2ap/uiRJ/c
p1La9qBOK7s6EVQsd9zPtwZPRtmF0hM0PEp7a61DVZ8kfM+69FkZCrzGgGE5d/i6tjdDnOc77PzU
V+KuVPVLKyueP3/SDwENUit/WbqS2VJ5XgW/LI4Ea79MelCyRtiuJoP+9LK6Hi/NLOYAl0UZ/2aE
AcGAshZM0EXlhfBNPb6MgS6Beaql/FWZUuhqttpW3VaTQ2t+UaewC64qI6l/N5vUl0AbCg5ZDMgX
2ADHg4oEWwynTuvXJBocx+uCso7eIa0I+zyte05yNU2sXrCd5rbZRaoxKq+fz/SH7gavmSICQQNJ
JTDTtRlVrBsUZQgQn9G9Dx5KM6F0sYW+GOkgfyWEurdZmKWOh8un+lbUUzhCw4In0VmeOuujcttb
gTSeqFn/wHUfL75FHJqFB5FnmZjVAmjyGCZnWMtPaOP1WryLULpC317YRCY3nFnjmG3bifLCtg+S
jvKK6PFPeQqFlYOHa/qsKZAtl3Ho8ZxK2OEerJMwQx+rOM4YrRxOKnV+OAgo1mJij4TYokKLkfTx
q3SkYgq1QKgvI8KF5i63qlTdD6VDJESEFJ1KNj6k4ouDBJEjATHFWEogqxA1rtjz8WTIL3ky69oV
pXd19ANba8ptPFY52KkhZDnvVFVqE8W12DLhTVgag7atDQuXzM/X0YfTAogwwbJMLsBFylc6fvyx
ktWw1a34pWkCa6Nk6QhcDj6AkSiNr85Rvw1mo/JGKRUn+lPrs4LceBGfIDGgEsZ/r2pus1VJcWnn
0QuKP8SbbYIKz24piwU4FEraaw/ZPP/NWgBjEkvzL942ZKi1enneDs2cE/++WLOVHmDOxwezcaS7
OGqTg9mp2c3ns7vM3tF2IP+H6sEZxalP2WM1u0JS6jbIxuZFaYsAXyazz5/aOA9qv60KtXab2YAi
qOWBfqIJ8XFVkweBQ6eWyeSyH49f60AfdzmZxhcDUHVyViWOJC6jWMyJbwm0xU/M6y9WNc/IOYhs
I0x/AJDH4wk6ZPnQD/WLtAjkPcQwDCBaVLbAnmUK9eSMCgEagAVeIbkPDLgd/QhJy9izizg9VaT4
uLK49pbyAQUYysjr7kOe5naU9kP0suBT/ckwg0OjXdWW5oXUtPafv+KPM02KAWeR0jGwS7o+x08+
Bipy5M3kvNjoOzwW5aDcJKWJKLiMVOfd52N9wC7xJumy4n3GSEzkOn0PTNE6ZldLL3krQpIrxHyt
JvbQynVohRZllk+3BQF+foH+lixhVYtSwlNZ0c+7KDUpDFuaIosjB+1gFJGVbUkuIl+kUxllZzl4
NZTecTEzHqPRHu4///IfJorKIzEX0lMUwGlNL2/tJ2RGG2J5awlZeaYDZUVnrIfq1SYbjBBRSE3J
/93R0NpAGBUtbRoY1B+OR9PyWkbINzefdSk1nnHcBUtmSsamwvbyxOJf1vbRJl9kPRBeg7y+SHqu
i6sTInN45prGAjxVljQs9ONqbvY5Ou7+HDa6m9AQPXDfJptw1osTAdDHeaUQtyjFU1UG/GuuztHO
ACqUxpX9HJCIxPu5c0TK3Y/Zy3kYyo50Irz8sLnQm1l0nJHtXoqca+hthzgrfU8ZoWmjaz29nzUv
6cLwjClowHGL5AS4Zj0eqwZUMw1qOu80CtdGSGmM57YzyOrXXjVvbLsPz+rU7B6GIn8mFTplFv5h
NCgMlFygO0OkIitYTWbZDG0KN3F8A7ZPw32uZYx6rcKJd6pVxuVmQj75VBVwXU4CPGEugeTCmVmi
2VUEm/VtPXTpLL85TiBu4FaI8y6xqhMb4hdPRqkKRi4HFVQsa3VC4wcbC90u5DepC/onozfGDV4L
mV9MqEq6qlS9/94GpLovg86m6I5CGeI6q+JVh6H5WJZB+obLuuxWTpRt+n7K3T6p5t+MJBgKlxiI
/8v1Q1NrNYFUoJjbOmvfxGjWO7mchx1532VJ5HiJ5FPv/uaTqUDeAfEs5AbaeOuGOtFrUk3mPCEH
OizWH3a7DfUw88zCPGWEtd7bdF5538zkUtXn0F8txzFZgAwWokGN1RUYyefzIUY+4iLCx/np86f6
sD54UfgjoL3GxcmUrUIVZHLNSZuN7m1qnezFRkjGDq24xJiyjfZ1aJ64ytaREcuci5myJjAJLs91
h9mQ6bLX8FPeQqu0XkAMGRTPRnnAebuzRrFBCAScK00WJ/zN85J0UaazbfK7xIDqOu7Uh1KeZlvk
b07BLecSuQXuTKLmjT221SfWysdZ5TxBJYIYl5WJ9+vxNVSbVY8vqjFxnpjOPizS/rsF3eDZzgLj
sQuLU+fXB4QxnBeajIv8BTAU8AOrAaltRRkUI+krCjz2+NUE1zYfJCuJAWPZWR0ISG7zlJbqZsbn
YziUY4wThqjiIjpMgYFkotvHLEaMjuw299s+TkSLa9kgkvacEB2QsiLHstRhh6QFueJ2KB1ZXpag
wyxhjVp3NE3QySlPiXWtZxKOLt2Ehb9L39rmaD+eSblR8nwyUSafAmW6Kyhd7jNnqjaoTaWvhjIN
J97ceutBG+L8J4imd4hmw7rIL3elFKhVrf2J2lLiAWgZXQltol1Kx+tU1ry+ARZFKa7uBVy2nChr
fnIRswd0cuCvaFH25nspOwm6ZyHlCynzO4yAim04V9SP1cTgNvT6GOTj6MbVQjT1nHbxsvAgiyVa
4jcAuXQMY/S6czl+MVQ4MTEfKg8mlpfwTMjwF4LvBy8Vbs6oz4Iye+t0px3e1QonXF9MfTpgJE4R
V9poUSOn730oaS120Ujn34ZyW1FxTAlbw53gus9PxSWrA4V6F13JBTsD1BPduLWukRHoUhCUSntX
SNLoq1rvbKeszQ7oXXReipYTZZjolCzmOu/5a9RlXRIJ0XVdm/vlYZ0EZma0d6iWia2dDNE+E051
VqhUPWpj6M8JIPqtzqntQVvUrvFpPYVGX+2M5TuAsiLwBC9IAPqjjfRTYN3Zc10EulPdlUNaJh4i
bIrt5d1k76y6sa9a6PWniI+/mGwKp4tMA4RPgBWrIoZUoovRdEp1N0wYx9S1JraJPVv3kiGl27Ku
ZL9YGI+f31C/HBQoJC03oH3EgscngBSDCmrzob7L8Qo6RDQpdrJSxZdovgUe7M7elYpk2Hw+6OoY
+DG59KIpEqNLBgR0dexUhl1SdmmbuyIVtWfQ9fZwFp59yKUnheSXkOinROLHWEtBkcNtaXqvWcpZ
ItW0N9T6LiokUxwCqRXtNtGnsPBm0SDi3Kh9HWwmu+okOlFqnbi6Lakt1DUlrH7vmgSlwrFHxQLN
AqpVH4ChM7y2kUZIcTd0iQbNzc72rSPTPwnG9ERKsTr+/hpqCQMYcfFfWBb4TwsYxZ9WHWSBI00W
h5eSo/SbrohOhdmrNO3HKJiGc8xy8y9ijMejtErMsVOV4m4spuiyK5q3OZfG+1YOIzSijHqjoTSC
uVhS7QES/vl7y2iZTYry6NlyMgNQXAVyiRRaSR/q8Z00O8kt97PkOcXcnyHcV+w+H+oXs8k1TMBB
WZxzcK3XSc9pzCQjL+6kHoHEsBnba8wJ0i+fj/KL2VwwIFQiEGgh6Fi9syxPA7yMpPIuVSDnYdhW
e0kQmL7mRNam7/Rq30+6QVe1aTIvsvpTTNv1oactvVWi1KWcSpK/BhaAIcszLF7bu1yZgxs5KGlM
y1osZz72AOWfgVbKJxLRtYgAC4iNSapBNrGo06irdwiGo0yjSu3usFWVzqMhHMPNMEvNN0A+IvQz
uqVXImi7NzT/hgMmKtJb50T5m4LU4NeMx/jbK+x/vI3/EwW4m7+Ohubf/8Wf34oS3m4Ytas//vu6
fBf3bf3+3l5+Kf9r+dX//qvHv/jvy/itLprie7v+W0e/xOf/Pb7/pf1y9IeNQJB3uu3e6+nuvemy
9scAfNPlb/7//vAf7z8+5WEq3//1xxvO9u3yaWFciD/+/tHh27/+YJP8tByXz//7h1dfcn7voaur
7n//L5bsX5/237/y/qVp//WHrv/TpmBAzEZdG2DnEisO78tPVOOfXLJEWwAqOGdR/fjjH6Ko24hf
Uv9JK3AJxBZlURpJNAIQz15+pBl8HrIWVJFI1dE90//4v49+9JL+30v7h+jymyIWbfOvP1YrdzF9
4Z5eRl9cdrhYjs8hC+FBs6Qq73FZv3YR7c/MOc8h7OfjcGKToih4fKX8GIy7cnkeykPqulqTdo3a
AgvrPaTp8vk+T0qlPGuEEkcuveJKuGo5qsplZDjJ93quhb3LI23oN0rT2Xts3aWcHiWhsmvjU1ze
Slw9xiENw6S5UbkbxV7gCBptjTkV0qFqcnM8V6ugrfamNViXWpxVxXXK8X5hNHEbXiGbH0/+4NRj
dR4ZU1htZ13NENnMbcIFtZ2NZqtIWB/hB1jPm7RSZ+FD4ll+yQBt4OqBoaW7tmvbGxAklrLttVRo
Z12ZV6mXiSrP9zrYrcwDP31N/MwntVQACODLvHx1UtusAOTPGqXRxqp0t+4hbrlJ12g3SRHaCb3x
wYhcs56Rhq/4AA+yeB9uOaxl7AbkRO7pj8iRdDmMo3wgyyw6v24HeqveLOtptUNyUMkv+jI2hO5n
HVm9m8yIWR5URySBlwO0ddyhjLvUsxvFqXfRTNvbVQZJHr0m5CUCi0wQITWQy38apm4Wh7no9edE
SnQXozHcCJJ8oyjSLTgZ00dsqkSivJ0IcvG2GEj0XLWZKxcziAbu1vJJaSD8UmLE3rZ28dBtsDdT
kGNFobqLEOwwW+PKKa270IxKXwnaJxTQUybOhH4bqS9RZz2YU3KHRP+lPi0EYzX9ZkjODLIi7bEQ
SPw4nRPkm+RDNdnGgWJ04MZhbtDgcEIvZWg3iauz2OzOHGx5vH5Ut6RCqato7a7IEeqQjNhDFuka
g/V938+DDxd4TxO59tN0uB0rbKfQDkezUtqixw7aZRR+hzu4D/jM9iveM/oZSI8078qgJhsM3yZ3
DCjCzrl6qY7GnS7wbJ/U8EvUqGeTFVIeyko/bczer+Yg3ymi2eqVcWP3mZ+MaAAgSHjVK90WCMnd
pIRX6VxL+0xRz+YJuQ+7YzCr6dw0qS9NPdlrcpT4o5h21jDt50lcK0sJuCzMi8Lsbww1euca8zCp
q6F89PdaJ28MMV1hLgtVvwsetZZcQQ/2kp7MGzqjA3OHrqOWgF7KEGpVrdifVcBasjkv3yn2CpjE
ngpOow7nRyhe11kqO25oUdQQLaoeii2Zrp7mJCJsDz8T0bNeh9CKne66t8GBWCgYuGiq+E4ErF5y
vimSU7ghsCorrhJ6t817M6qAcoMeTdwpuicm9+tspiWo4N+XNpd4DT+YaRG5RuWcD+p8Ieb4BlHV
Ceq+5fWzfDUGIkSKwEBaV051UCLAsIISM7dAw8UNh4ontXQyP7bb0XXmZmdnHd5x7Qtf9EK1eRSn
pTAqpZtKjoqbOY6+z2F33w3S5CpOv6sr81xk3YupjftWAwWlCyBdsdF8jWqn96IpAAzQCd2bikDy
AQsQXqqYbfHQczmPHiISuDOlSXLZllTrJzO50UoU05yyvOFqV1202b51Q4rvWwJYva/mfScVIBsi
6526zzYv7OJ8SsM7Mk+EhEZz2BDcz1RACki0dW1jOzNf4OCHB5VaAKTT0u/9pAk+yfkKt8HrW4ln
DS7TcTIOgdMHm0AYHuy29yJ2FDdUJct1JABWercxxkSiNxqPbm07fhZDLmos9ZoSPP+njc+bSC53
MfZlWh5H3mQhBjLk/XZOZs+O8rNo0g5hkJ7LCQil1Gk3ch/cNmmnuzNEOhZYfpsESe3WMY56vZG1
XqoZT6GtYF2DTrHXDrrtySCIfECB90Fh3ahGat8E8Co2bYlSUlJYD7pSO/vI1raWND4hMTl6SJHs
k6je2EO1IP6QqanNyVPR5QBqqMx3Kde0S5vkkkTW2cVpGbpgFbLd0IrvUyaeCtP6JoaJqoEc+bMc
aZ4VQU/WAqwFOTXe5kzBIQ5Qnk7B2RNp127CSt3CbRkv5KYyPB2Gw0H00tlow1ZBla6B/FOl8hNo
yGjfWd02CMuNrtFI05PgNrPCKzOv3yqDhV7gylbEkbFx7GqDUQKQOhv9GHmKH3LZ8dVmsFwTpTty
/RqttSa8oum5mSYQJ2YejRsuCXHFoi82ijzUyuWYzY6nDI10LWt54zsdOmFalgDrK8Eg9j2dG9hG
liONmzoIDDdx+vOiys6qUmu82rG+awMCAginpdyLoQo3CMFtm2mpDraQ6PMK+dyw4ULGepDuu2KM
9qqIb8OsfoUte1nkygPUdZZ1Ye1qTTYHb56tZyoW2nuT5NKVINgG3ZhdUnO6FFFXovo8G15mTFu7
qb46ZfSgDoX+PuWZ7BtmdW2Z3XSbVlO2Q/Fry+X3FQTZa4uequvk1XRIJHkfqNnoG0GJ/JtQwZ+W
NkJGxUHAoXQDjGimMdwPlfG9L3i5al/a+0SPypue+P5cMUttQ45BJUkR+UMYcGN2ZAVel2UaE8VL
EvL4KPC7d7sePnEzoLpklneqMWm+HiuXc5F9zwUKCk5XloiWaFdxyqbK9abzjFgAeJ0Rv46FwTVb
d9ed04DTD6da+GEuniGO6F5ZUkfB9p54weme8D4QHnBUXJIjQ3JFHkxnVl2CYHTqg1ynsefk8XnC
2nBFKAPStZJX0YruUMoGXeLS2cjF/GdY5rcS51RA/RhqlVNfqrmh+lqc6hcyBj2eOnax2wNH83Ou
F0inZ/TKb42ivrQtcU8TVdsoUwhtRLWGjRGp+t3sTIAFcxmZwVnO7m1zfjXGTnUxlNwFRZbzLmW4
zqFU+Uqfd7dVUybnmMVclk3p4G4kv4bsCDdW5O7CpATJsW5aG2fIpW+DRrlvHIsrZYzvjBgIY2AR
8ji2pDxRPtiKwYh3ellIXjGbr7PIyy3wNGvbRmrhKjmvHQE47Vqr210zj8B+5nTY9HJwSFttAwjk
oKvdNUCdL4M+XrLC9QugEr1vBtkWp8QcKQznqstRJ9Amu/DSllsiTxVCZgvMYoqMhD6fK6kD8lL0
3wo528DlPc9io3Y1Ul8z1a7n2rlO2vih7HUfv9/LOkJnK6SKmTqVC8ozc8PClP14lvdzbNyQ/t22
M4wgVX8Z54zHJcQgkOMYtCvbHTP5S2vHBcpbxhNPW7h2NX7tB/VRttraja3hPK+VB4eFmKtyfaZ3
Zk/9fZD8rg7j6zzPWYpO3XvQo1/LBMhhNwfqVcGXGQ9JTWrp6uWUdTu7HsvoNraTnOvFllCr681B
vMdQhtJDFFW96qVTlt+FspqOlxzMg4J8spFHfj0bxnkZA7TfSUogJLegfG/tdYrR4ktKKft5QEes
r9wJ+a4esLKjXTadLhMSUqjxkrrhQ3RLiOZarrXAOVFGXlXzlkY5uoQkzUCP4AStRWVDoTJ91A28
Il+aCgk0VL9g0V2IPgpCb4qnkZKCETQnuvU/GgU/VdkYmGrWYlLIAgS6/UPT7adqU1m3fUclufN0
pZBAxpYSwntD0lall9nYFrgQofGTSCZItR4OS7x3vHpUmXl2Gp+WUnpvaDoiAshMvaTAP7ZoiwrY
E4jb+XPa2plvT1KBjzlA13OE3EY311BoQv9HaEi81IZMflugjxVK/XjzUx78d7L5c3L5cVbJbJEY
gOIBEAGBrOPkEqHLyMp6q/PavM6eGgP0Ry9ne8D+3MLSJFkvZpXa8ubzUdctgeVlUhT5AeWiNEsr
9njYVJpbLZQH2TOTPothLpbao1YpegPifYRzUKv9lLiFEbOT8nwkyxgnW8Iqx7QyjzVP6+j/EHZe
y40r2Zp+ooyAN7cwtKJIealuECpVFbxNAAng6edjX53piThz09G9u3aRgoDEWr/937/Rf8na/nN3
QdpA4t9zqKHe/u8vNAPokbM/aOHE3XyuXYSZSynFpWABvYmuE5e+dZM5FAqPw//+0f/Pfv8f0OFO
kcANgxfdf0X/4/7SM+FNvtlRfuKq9PeceuQ2Lw1G/pCeJ37rg7s53v8HGr9jl//znsZqDnxKsvi9
dwM1yH99pqIj0nUTqnKnajvV7qFJJiDUz//9B8ME/N+3F4kLd+M+DkKIYuR7/wWBlUWdJy4iqnDM
+rNftq8ZVfXszNMcmW6bvFDAORBwZp+WrLx2tX3sRs692svlYa06okQkzUhNShpHP3LGtK4vT4ub
/XPEdEzSqSrDGsk4p6pZPhnDlkW6hAWmu/xj7NySM9bq9pZTRa6fhZt0dpKN3V7bl7ayT27u3LpC
RY4+RI5oH8fBOIxVJwNHDMe2N9t7NESYNKTcjLPHy9I0cckwnz3Q6wcdKpb7uKxuk5l8DlpCMkn9
Ap72syH092Yvw4uSPFaO+hjs5WRXmsEnzx/JpL4MuXxpc/dBUAN2heYsONqiYixit2O5I9LxiKCx
Dxbhv6bKiOqU7uhE25W5s6eV/giJcfVnyz0TUflTGGK3jSRVqhRIaJNE0s1V8aJnNap8Z4cZei9d
71SbXuQsCtm+9ksl/Us2UkjTJw+qTA+rMp/zFlXyTMiA7civWmcyM4cPrsprO09TQFDqPYV3X6z5
qRb2J+PRhQCox6wmpdLgD4uUSKpu+phdNoVCR8jc9YgcxN7OxE/Jyw0ws+YNNf9trfaVQ9In7m7b
q1ydEqiEkEcjErjYUfBiYujGeMtkiC7tOTONT7vMQjXV75vfnqbaqgIHk13QLXLnIobPOicokvLY
DgYxpf5Xgwk13XiGi/7RWIsPleb3wfSAwG+HP+G7Vj6tfmb7bObqpQIF7mszhi3+JRz34Emf4ZFf
7EyvPEj0a5bqp9rqK4htGZIIiXvD9No7vdqwSBTNl5OLJUwL9n+HGSl0teyFae5N4VeIgMN6Ko24
ixy0L0+TYLdX43U0m9d0WtWu77Eq5slQ/TSt6e4GTX8gEHe/Gc3ZqSfc8qrh47Q6SkT+YG3uafG3
mVRUfsd4E7f4LhrbMm8vhrUNmhIyotoeVjs3w8mUT2Iyx8cG1wvbffGIV/jMNnoVveSWX2tvJzLr
RKPVmd3w5G88Z9PqFrvOb4uAVjB3Pw2VGZOslx+yulyvZds9zEW5T5JpAyYo5jHQFPagmUiciSRS
YW7r0RqIAACaOlpQTk9AJP+Kat7uS+sHJXW/Wmt0w02seITQdB4nnrY4b/Ov0R9fnTqpw2V1lkhy
LTR323MejOG64lfLODSaun0QjROOSXnlukZN20okerofOhuOZGPFh9W3i4PDh6FLMyik6dchtqr8
4srkULWb8U6WdcHfOL36OIz4v0lVtuf2w0MmHvZgXA8Dealhy4wW2N1YEUarPDPQx+ksl/5fYtin
ht4koI82i3t9KwPMghc/wy8hpw8hFb6JIUxltpGbYxahS+AMwKJcAvjWT2vQ+pPoswNiEgUgYIdG
7V+6Yo3hS18J6Y4rFKqIxzYRJnx7Z7avmjM/2kv6JUsjgD7dD8Zy0Gt73yWMsSRMBAlA39aujwRh
XxPf3pE38zC0+TdWGhqmRGyICe+UHYp+2XWeHjYr8ZVr/rtu9DhrtUNeWbfF0cLB285yTe1Ar6qd
5rf73iN0e/vWM/1j2rri5BMqO+whUUT2IQdt3o/KpQfDZDZXQxvJZhJxqwaCmToj5cvlfTy5/l6v
nb+OUH7Ftt1pu0pf3SAv8u2YYJ6VsYNq4pu88yJIqMMKnaFoXio3t58nVQzgsVx0n7MxNWjOEnPz
RAVg96iJnKIPH9NWL8t3i8WMm38t3303o0ZPLkvYGEbxqvtlfwPB/TMK/QgPi0HXJ8tDiX9icmwQ
uXmxcUfmozpuZZLEahhvxA95ob6Y2r9lA6E4ZeMEzJhUoGCLp13akjGdjCRWfDsN7HT2gmopeXxY
mwA5Z/1Z0wqZBHXuvk25IAZUWpBdlTJuWEDo7TH4Kc8UXDNMmu74m/yE/lQU3XoRiYbrqkopjG3c
1YhSDxcZaMa+r+TR8fMz/YRWKEZKjloP7dGWsNusyrnk89zHqhIPnvJuozKs8G5Bi9CzyzC7x1+k
U3FqUt0Kahc7laMYLLNyeB+l+dnjrgjGocR45kojRHwkTmSQP8pFPa3z+GCtDbod1x3bH2Md/5jI
4fd64ujh3Auw2LpPwJf0PBm/fG1usXE2FZ3CmeVhmRyBIGdkUsHa9l+a6rpTMxIIHaA+5d8ZSsva
9Yk087DH8f7gs/LJxyF1/V+JyrvnXOQijbR0uJaa4XUBDW1bFxJQNZrHIRFGFwPD0wm78SqmW9DV
mzhJS7nvnbK+bEPXA0jVUsE+C517T9q9RWBd0U9/yT1ozIPnb6YbJKrZHovBHEW4irHLQe1zdUzZ
b66DGpCZw9nnW5j07UZx2ty7kd94xZ9BFcmbrqzqpV1Vc1p1K/XiiViesLX1MgaMrz4nbyCDqbPK
10VuxoMsFvBjbh5nYJDkXjz6q+tkO0vvXnnneQ8GP9vJFO3sgLIu+mPVeIcWF06k2IiixCy9s9Mz
EnYDsSaTuN6zjPaeaN9n4OTFI/zR24wkMrQmjwugQUx03d7LRBm2uVAfmT086/7Uhpni4Mtn5Tz1
fV2Fkh6+TzFmJqhSnlj/GuDN13Eo7DHuV2uvCACqt5ZxxHmkClPbz0vGiOBrZwKgM1D5pt0nQOxH
aQ2AnJPTymchrIPoN+/Y4Bl8KxP7yaHNiS3N8Mf3ySUzLdBGrwl48ofDXahshfZQ3PACxJYzX6SF
JsmY+yIs02Wh+EmepcV9YHO27JSreKW5rrGGrqxrL2710vxScHrUc9v6Nc9XsOXGNeWpU5s62qM4
aGk93wzD/gtx30aFLawHcwa18ACIA7cl/StIJG+susq4MSFUdstK3kTVDRYQvrPu7xK3ytTOpj3+
stb619jbj2jdfoat26cMFYZeuJFozGInSIjmz7rZfNStxvoz21nzkKTbrqCSDDzb1pbjMA3JPvXr
6f7GnDdrZxpzdV4MDs5GYMfdoKDOkDJ9kMmEX1UxY2xV83ZEbPKUlI4MxFaRdura3a11172X5PKp
QY2AhUM/uLMft3nVHSEjtIBbtD1ParvMTbKGvj4NsejVGMih/OaNXx8mTcVr1ns7Sla/xzSFq8LU
G/WGusm6izKPgPSaEztV09/UsZ8dQ0h2heFkNMWDMu5OY2u6lZ7/g2FkiwhRClbAkGi2R6Lqt4HA
31THfFpEgwnWKjBQBiJVF60ZKuLl/VMhQG9FNl56z7ulpQjzTZYHIjdwEM3LfrHyOV5SODRYBN6A
+XBIGzSmYtq2N09P3vqqnJGTV/yBRr3SEN3Hpt3yrm2qRgfwZ24gLs0LJKkJvxSDVxncp0iT8r5D
66QwckWuq7jrrY1r7dv5bcKqCpNiVkwAqiLTwbsNVWJe3EnQvTbjwwIfHE8JKgXydtzgHgkTjz0z
awAhyM7aV80EAr/06CZRAh25Ck3gW/0aysY9qMXbwmpCvE3NRkbIPszNH9wv1V6AD1zHxnyqKmt5
LBvPfNEIfwn6xbt1sqp3dm01vxwlL/NS41H2s70yxfbUN0ynqV2+4eh/H216xWyccoCU1tVNUFk0
ek+CiLme0gHANVXDL88ZZVxro5/zUnPltZ3W+V9T9l20zstXUczuqfBQQUtt/mzKhAVhK/MHik6d
KNH69WCzgO/6Ye3CRDKmKmS/kaSNGwN26+1qc9qCek5v9zObnD33sdXa6o+kcenJMEo30t0uNv+z
3iftEa/YvszrJyZreN963FE68r417hNZ6Fzubpf6U+ik+JLzRnphoXReDnILm7GKpbagcUqSbNwv
uL1/j4gGgA0TnwnuPohwkB+zai4o0OBFl4cVj+eLSYDNC0oT9e6gwuAJBviebrND+HvQUTMc0aac
xFvDCD+tgHOOxftbi/Q0gaHk/Wio5FFXRTzN/p6ZujtsZv4EcRhkrbw6W39dhiIu0blMFuQwOMpe
a81pN7hwGIP0/xEg3k0BQq0PS4k5VItLsUbGgbokYrfqOW+5thPhtKbVThYI1Yy2I0ZgM+IuVfU+
HUV+cCBoOFq+Z53cIV6Ql9awzvrUnoByfuAOrNjK8zhPXYv4X17RCjQwQI2C4A1Hd5Atw43om/Mk
uQPauXipGmJM4Blrz9gCv0WkPthNaHQQWG46PPajMdwWyz8jmi+frYr2MaNhXEjc6jj36lY5qQzu
61YP9t9TkbFMYd1pH/k6bseBbOJl1owsSBo9Ggzju6+MN1sk9jNUN0MUCUpfrk5Si5sPeAmbMuW3
XGNOMWw4xPGrFZlHN0FlHfN8exWr3z75KeEjPfa5WNleG4xrk+x4fI423VJhTiHwziyAAZwk62E/
Fy0C2NMfyYdYwiLLPrWWEdGfG7gZu6AGPanjyWauVtMFRTthDXYPo98kztlwZnNnwEIHlLQ8pRij
E8Fl791/g6EjjC78J3dx0jjvbcafdkpDS7CW282j36zGvvLGMq40Fa7NeMs2/2w7bX3MLdqEMp8l
qDDT7VR1+Rqj9SrQdnFSOHSN/qUS8EbO0/eE3S+0CVs0pXPu6bS8lS14wOy+j50esEYwDcEBHytp
nvQGPkenvIGHd3jvV6MLRsiSZ8srbiXEzmVOaw/UVhGZoaaHWUz2Pi0HeHBwSyOc/M0992oAYM66
0+qQuWzRoLWjklaGcmiqQzoZ64FkqBfoBBFYI8A3A8gu6Zwx3WmFeMoH+ziJuf5Ewp8ybdGCvgqT
n7dJoiGDOuxUHpC//zL2A2KGVD5WlfReZ5taOaPc0gghRB53FM3ybthafsPyfZHTcpi8yTn5JKYE
rVxpMcSMcu9gORht/tvamuVPqyzCChrbPy3l9lsbSKsixBCVWfHV9xbQj9t91eZw27SuicfUEUe3
VlWMAFlGddm9InP5m+RlFmycsXFTm992XjZh5416uEBK4410Y69AQrBQO7N1+SmTvREYS3ojGKwI
iYQImTXEjojOR5eYsvCONhjW/EKn0ZUrRJqEUx+WeTrICYIls52zaWRraCd9ue85jkF6r8WctAzV
nX8FGf2F6WCgg8J7Wyf9HwTfhFq1PRLldMv02Tpg4fok+d7Zs/OKOEcABf3kNOGCB32vVHVb0wKa
g0CLg19nvKdymEdT6393Eph6HGGome4fpWXdgIb7sOnKq+y7mkoZrr8t7N+Yh/kI18qOm7OllE93
z+VseiEanSrSJ+3c1PO+rLIpyIalOGVKb/5UVWPsKb89zk7xOWEcZHRwH8iu8C5Vt7wQsrMEPXbh
YJLdo0E2RThuOdZOo3vre+1t9d1bWi8BaSUmX+RudLbFEOJIftXt/Dp1PNBCq57gmX/ZI7OQbxfn
zlzWUJlUJw1TfiZhZzEDp6wGHhgCZHDSX+2u/JNaPDm5LaKsNDvuHnjrutdQ++QmqO7sL/Rg3Dcb
z2YZULMVciDH1OU1/HN/jCz+WVAl6wNVZG9ZX71sLsKEvhCveNA/Wis7cBXtQLP5L2t1W7rmk0Kl
o9+z1briDiEO9KauCCi4R/wl6slqCoHOIBVo/rT77oUB+K1agXaE7J/I3oWa6oZz0acXU1OHqZiH
Aw6XlkCr6ZYk+pkkxovny+emqLpgkPa7hagnHAQ62EKrPwjuA12trsWWvbkWfFGXIytv1+OSVN+W
t7wVhbZ3fFRQuVl/OkNVvFMD6wRq1nYZF+YBeF4C49Vt4PDWDtKxeFimBhUF0CK/cas40pL30y8o
yDFD78yxueWTy+fOnzYDqixK1ou60IK0bMljdNpQGBa4GSjSQoazP1+dFNHBJBGvpMTQWMv3PLSH
VcxMHmSM7FTlz/xPANm2017mLnvvM2JBBt51VlsRCZMlVZwmfVxSjwUq5j2V1fzicuf6VHUGyiWs
1JvHA4miV2dhohT2kATUR+1S4j4D5i8IdJb5XTbkN6hjbLF3c6InvNtq1T2wEjYKKMq4Hp3y0y8I
YqM0qI0UR5C1wulVY+HEplP3Mc1Q3E5N8U1l1wNquXlfV/muMxAg1A1F0M0y33qH1NRKktefzs/K
sz97H/FcZZUBT1c0Nn60OfWuWsD02px/sfDBFcgCY3TGCURJJcOjNQy/7GX4qTJisNmxNk7FRYTW
lgLDVKaRGBH95uNJcRRjaVhwmw2k/iB5DczE1qEtk+tqVw+rRni7WV7SHkjKHCbiWrTFeybl5U0t
LGJmNX3VpVZCTJl7zUlOiOiKQCNhJWh1BvpkcgMN0/Rjts0+ajjn25t03NqSj62TLom9ST3dXUfB
6KJ7squeSpWqPZW+eifN+7WVLKx+Xz9g4smjXCtfrZVKK4eK2ooVOSI1yg6hO4FC1SXV+sdOeY9d
Yp61VphRVuUVKrj5ZyRplTim6iVrtH1lQbxts8fA1M9HZW2nvpTMUBmk60y1VFC1som2VnsfLd7q
GcEfQWHQ9aLWHnjcqKJZ5W4gPGL+0o5NBl2fGVoQqwugjObLwyIQdyC7eDK2dqG3txsvmtm8rL0i
ugcM4JDqLAQmpnkulWHHibe8C9GERbl8+/mGJEsmy1XrQcystuZUM2+pn1nBKhvtWVq87oLSyMVp
XZI/84DkgEyb+vdS6+Lijl0VTpof6yo53z1BIJ/N+qwnFN32/nRuB99BItR24SI1/5y1lblvOmLl
1ZBfZaGBiyU2gGPOYbO606vEKxAQlydQ73X6jriwEFa1uybcsoGVO060UgHG3OkhqJOZ6N7Rp8pX
J2nlba205KaE3sbd0EzLQ+IgXND1EvH4InE9ZbO7pGdvtOPC/PRh73akgIHEMNxjWIwco7kWlCFE
tda7DyLj9c7OSP0OA7iGMQG5ZJl3eP5tVu6xeMZitoV9bX1Xhbce5s1LDsx/Ec2jn82S/EjROsfe
tt+2Hrkneij6rLzqT1mneZgNmx6UjvraSnQXW+bcykVbI92Y3lNn0mF9UkSbRCZxE41JbJfOF1Cl
int/PM+dlIEGmRA3qwP6LhIr0rByEgTV/EATlSFFVC8l70cI9oJ3PEEjo9OauykzdqiFmmgY5L/N
xv3r3r/vUDm31Znjzp/WcyfFoWnx4y8tqB/xCtiw7fbmLcQX1v4Q85w81FDpkUj6v8TnmkxTuII0
ypUheL4Q67uxtRGVwLU+yzI9FmZ/RKf4g+dNPQ5tPYf9BuBZJ04dlkvmgHvcZXXW+q1M+dwL1J9I
CoZwbvU2JNHY2xXNbD/UzC68S8jXX7bztI43Hu2njRDqZ0OZ/j41MW2hYpwhYUU1/yYGsY6Eblxt
MtMutt0v91MBeSVwxrPVyj8rGzUIYNnLNpp6nrh9sbQEtzhODr+jj7pR7+05r5uYD+UlMM/VwKJr
ZvlZaKMWuR7SzOSOXWe6ZG8tu0NvdI/NVhdsufSbYXJDO1fBeIyOees7uCqOnePcuLuOKJlHkJ5t
B2jXg/7ldk0gDJMQftxg1llwXdbCaBJrbNSKX978MQvnd91NMIhu24dd678ZveR+8l8EuHmVvoFC
XAnRqR5X9K3RtPo9rv2c6F/fOiwIzpBCCYbZzCIxgVQxwDJjYxgs9CRaNmEE1dYTXNqBadRfduLT
7kX1F3F2l8amoaXKXTtwxXisN8RhGGfQWav90PqvGKYoiNoM7s/53VfNZXZYLRyWJWCLdaIWRmI6
ujsAP5Js/pzVxjIH8LnUnrbTN/8NSOxF6SJwu2mNgN6Abf14aZo9UZVHLZW/6mzWILgaK04UN96I
dK+wvDXsk/YdjUg8zs1xLZLLNGs/i2k8D4tOQkRiADRIRLXrmIaVOT82yHp8d4uUZcZTR4SY3ZbP
VS25p0fEjXzjfwhWH7Uik/sqmZ9KpYyQrD7klfVS8ZEVT595SDeP+EI0YRh9h6As52+T2nKOFj0y
F5xOvcljtQA/dfPNzH7VJj0CIDTkhRNNiQeSb/YB0/yayL9qZe1lc8pEHVrDT1qMvLt8EESRZ4fW
tT4Vtzfh4tBtKadTTwoC8Kk05Im18kAjxC992+KWaq5umwCSRuhW73nqC9DDcbyUWF+lm10X8AHu
miOLy97u8l/uJrvAQMJxrBb3MNo64sjlmOnWsXazbI/r5WVbkBtJoz0TbdvseiBwdkjqPq28+Fsl
6b/Orv+BpN4S27oylX+UeXXWu7SJXGG+p1qFpNMlCJlgcmb3TaAVoc1EPdC8hnjWZuSzDPVWkPDB
FEZhYKbvWDnOfl1hRusynuO2dXaFcjwuDLhvWGrb1bDy6aKPKyBbPc9fPWbZKytL/2wTz/hieTyM
QanyMlwt/VR2A5z8qHMPml0dWYXQARe8IWqEO1VxJUaHDk8jffPTId2VWz8h7BjHsJm0Wh2pFw85
9czYACc28m1DqqqjToPoHSbkCEpzu8ikvz5qsBRFRpk1+9nptOi+w+deloRJ4v4kqepf2gaYNJgy
JyEO0lbATro7xfNmx8j1+XGLzgxpjj2Ow6y4JW03b0JEKUvopsAylermvWlpv4BL6YFjhPd4uV43
1+SI6DR9z2T3Qz+yf/XM7nOzoHGIhXwcM9lQazZKFGFesdNGyn0yS3vOU8OOzNV52BAYoH8gAwJ5
jUV4oNkN3UveOwWy7ponz1LExSI/Njvxx+hyL2qcBIpeog5bbDovqYh0GEj8PdLkvbZsc+ySsISS
1f4ZWJkeMYi9ukn2lLiMcsP2A5Rpx3rbi3gjkI+fOAX+uy9Bppv+mZCSRxR7psc1M65Okb67q3Ws
/O5FdvZJdZhe7fZ+TGr1d0M44sQJveEbhjm1KyTjZD/XQwexMa27ZSEkNAGY3ZvFJH4XZCTFxHL1
u643PSBLkppQrzm0CSNdBu0jJ4+AQj4+HZuzKvG8aoL0zzV7wG/QBykyZKyYPTy+Ux6yEVNHyzoY
ToX3KYR425zuqq2uChciGpt6WqAcHTu020XnQrmxu0G7WoUvAxytQ2RTlj1v/hOjQTSKdAryzHyp
K3Ii52WOUtF8pI386cuaga2FEHQf6o2+k5RQRR2jaGWNt6mdjNitXMwD1RRXmw4d4SDeTwtnCCjC
5ghpxbnoMFaY6UpCmle3sWYNJ7I442xrdvqYkJdhQPR2m7/tZD8dV8+sY37np2IlJXRogciLhEz1
uTgJy/zA/+VEUvjaLpfpbTOn+SLW4mvIx7d78uRxlF4CIlGkYTbZ9EfhIXbLZkdzXxtWkvTNqSl5
SjRrN5DXGFPuSFQprrdgS1AZEPh61vTpE203txl/TRsk/HiRp1dDqKx6C5qkcM/FKHbd1FA5sabJ
C2FR093a8omEZgqZum9Fpe9U6dBcWFrLH20SH6uc+MaTjWpTp6piTeDVWKiyPVcDv6nnFZ+Lpf3N
YNlerLnBRNBIDuTS2CDi0YSsC9N9w/VluDkTIuYjSBV+uJbbLc9S89lAf0+ovrR500BahwNyeVpa
V/9+xL2pIXuwNzdEdMjk3Xrvsr7b2AcW1tIv4c573oo9GEbgzesUAXhSX50Z6Kv6E20IRMrmAheG
Vr+y9z6VtVNHuV8Ze7kiOXIbm+xzFEVUQ9C6UbHeyywZgH47DeWaIFtwjwDSIJaRnyk987vf/F3e
0R1ySRBMNl961SFmU72+UqFBPwLIKvG99rnK7kiXNpVTZCIvx4pT1oOB7VKzy8vqtHxIsy0MUsSd
zmHXT1r+uhiAk/FS4vs4we77hK/ZzXjvQPZNHhcTTrzEe5RFDEHrt2u4axuPrd45se6wMcV4ywvu
g9WZYE0JlrjOpaj/zhMTjeg7Du1+5C99yG13lbHLuHi3t5Q8itJnuGCFKoq/Tr4UzXuz8HxjdEBL
FOGSnaa/dXVPC8UebB9gQ7fhYwBqrca2egcY5bqn03j/z3RE5diYa7mCPeObDJpeF+ZhqQnVo9FA
+2NNpgGDU3Q5L9ypjZK5reuHJfPm4QQphKxIT1f/i/RPvtfizBt/KcLy370+FuuPMubZ+1kQm7wT
cUg+q8UzwNcitOGwpb1qnmeltxYpdXV5MfXZXUmsrdr9gq9hvWgkX1nEQQJy7B2Vmn2M/BbjBeor
JBoea1IZ6mSmai+2Po97I3GnYTdPmVcceGcuXPdNU8muHJzVvd3rXvwzGT3e9MWsRyuvREzZhklV
a16gfE+Jz0LmnRYszsbempWjowE0ZABwtICyRgxbxU+XI2ePLXRiJQqNLmEmo3lkn64V+nlYS/3V
chM/j3FT6Nt+rhpBC+Esp/zSOa7Ijv6kJFohPHf1H/CYbNln4DKoigpnYrDN1NSZILFlMyenYsTW
Ei6V6iFbcSvVL1I4DiMVPPHy1NbltJ5gYusmqnqstqfUonfxolxMaeAikB1YagFFysEUGiGSGpvT
oqv5BwSrUQxaHgZb1hVmeU0rCzBrrTS0Z91Z7c8xHdQam/2EQIGOVv+u5RNVg3iuUDsvdQbI0Ezq
qCd63Yimu1DzpE0yG6BuKzJ+QSOJBg88azbQpBjsFsZVRz4+PzvV5lCbSP9KsitIE0qgnb3WfXCr
FE0I0tch5FIarP1Lt86RQPHmwW/hrL/mDRP7Q2m4Dn/X4K7nVms242gLCiEeN6fi9cGBjhLZ19tZ
HcpNotXUZgmwKrJ5wVHRJhwcyAazF6vcgGC00unemiHNbOiyamsvvdZ55wI9zx+xdhNvTDttD5AK
6gF5/KUwIB9pHRKoTGYxj08UH8uMSLymg0u0V0KFRWs9Lh4C+bjQvC7fj6mk0UpvDcqR0RJ03a6W
TQX9eacrvSXnVViBOAcLpSxFRMlZwwhkp0U+cx/q9W/EIfrvvOB1Epjzf6SXTFMisszRtt47e9aG
HV51v7sQV0riprayr6GJ58rcao6xO/zY/TMbuTX7Jvc4JJW2IEsrUM6adLI6xoewsQwE+eZipsgU
dfYYzr2pOKIgZVcvjLpCxVeMBHp3Xo6FYHLE8mw72WuZL6hgFwMjlwqMRBkISpxa/Uv53PKxASkB
ZiP8Wo8Hq52TY51BU2GDtF4lEEePKqtE1GB0q9hwIeSDCVZrZT/u0lOG01ABGUyN7n3XZdXdltmX
N9sSoDmZUcDGgV2BLS3p+uYWC4+xL8vRuC4FXyeE4KqOdqE8luzCGn9ag36xYFimyrjMyPoOVlXj
iNlI88ByZtfjiWGhhImRGgfnPWL6NGVDqRjSTMRajMtChgjS4V2t3OD6mtrCsamjocJQ8B95OcUc
D81a68Xek00C5zHc1eNrslAE06v+ERMxxyOUyts4SuwlpiGdWBID3x/ylcTh0CfFB12tN4pXG3dO
GhWmaR4Ss84eRsDeW6vhNSJlvnZDHfFBvxvdWn81Vn/6P9ydS3PiSpbHvwq77o4Y3JIQAjYdYR5+
lB/lMi7fe2tDyEYFAiGBHoDomIjZzIeY9ax6MbtZzq6+yXyS+aWw6pKCsl1Wxq2adnfcuNjcVCrz
5Mnz+J//WTJZzaUepOqdR4NV2k/GgX5DCT2B8vmCKGUn1GBsbHrufHQeQI6eAKVc0I98uSC8dmol
UNRTfTlavgeEFfwKsBb1QTApglR+Y2JV1rTNOO5uaAcNkmLdGMwJVKQ1hzKP2rhbC12zE7tTfdmd
DNJqq1sbgZuG431ySYjHD0/mkLBdhu6mGbdbrTQ4n+nW8ldr2QQvTqE+d1C4JqgcBAGXbdBkn9aB
tfoUWsFk1rHMWTPA/6jXV20z0qOrcWppD0CasPfn1YB4hTkevQdTw39moiEoK1lrAcDLltcatxfA
RD7PwBhDGE4Nd2ewgie63Zy4gqN7Qyyzh2pZhyeuT51WO6WQcdL2ktaSrgY+Nsg7rTmrUgTJaaDd
R1S1vc1k+RuwIWC7zdX6hpriZrOLbe/dkyr00t5Kj0B2alWgoeR3R2BVEgv9DWe5OejOo6D5WYvm
8fWyRW0WZu/8GvI2Ls2ansY+1Quz5m/LYD2/29St5Mqlc9NDuEAQOpQCIEszw6NM1B1FVj/yLcCd
gP2olzPTpj3YuOavoOn4rm9gPdw08bDGXZhupmRc4Me/bYXzABBC1PDuBuPo0oy9KO7hfWOjR/H6
zo/T8a+taBGCH23QnIr46mSjf2pMDf3DuqppD3VYCS+9ZTJ7cC19sWxP6tRHV6c6DlS8mRPv8ZLZ
LVkTgHVadV7rgmbSgvZ0bi7PoyS0PrsQdV+lqYZFAvuLcaIZa+8eGCq8kdP6eMTObIDkzLSlVuuu
9HW9n3gL4nH0Jl9eE3dZ9owV7X67Wm28usXDvYvpGYCyMleAluN6OrlLYcVykqVnJ7CF9SxzOduA
DrvF2B/dGNxEH5rkC6cXk0YIEHzttqiXHrcofQ2tsLMgIwqyBGbHWmMxvlmMg+SyFgStLpHESYOq
zGp8vaHxItDysT5+dEetAXgRMwo+wnWCS7kB09MhxTel5HbZ5E7RN+EH4BHNIa89+mDWBgCL4lFQ
vazPI+0j3GjuYwDSpErwD6bOkyXpYNJ7jXpMR1BO57nbJFyOJVB1T8YjwrkgBzVEe0JbtHnHoKcP
bcjDlDBiREnC9QRnIuxtwDyvTz0CGhyorDrBXTfrVGpRfdo29Zl+Y1gb5BJLD7nX16lvAQad0dit
6ZFqSCM627zz6ytCKCMjmrzXR96EaL5G1fD2P1y6LbK2lF4susAoNhdLWP4/JW6sP2obir+6ROTm
t411QNYlmgYA70j7hufTqobScNczVIxHaxaKBYGEntYGNXA2UQP0fjRZcPsEXM+Ajep8TRMHyvTd
FCzAYjGgibPho92hN2jDLFz7MIBEqz0arLG2xzRhYnTCAxTjxjPiBiRIjIcQNE23rk/qF9rCQu0u
TVjG2mNiYe/8RRWcWwxU63GdLmvRSZzUPb8zo0DAwasYXAXU+nYb7jo9gX582p1AltDBZiAH2NgQ
ZWyvNei46DC/Zi0hSJ+Ccw09mPNbxjJq09LZ8ntUQHoPKx+HHU6asXdfA1rWOEkBVia9ltuyPoNK
Nqx2baRb9ytOMrpM9xYrimMb5ryzaVrGsj+lLSi5uxp8RYR39EUX+sylMYyzxYrjzZhuLPOad88J
rtMvEz9k1G548Zp464DyJ3+jJ1yeGM9W2PQpB/RYkVgnnsW/NgdXAMOrXY0+QB0fguGbUHPTyaQN
CJqSA+ZGZf90FlDBNZuM/NZHqwnhF4XdZt8IyJiuk3X9fmzVsCxhK51p7QmO3K+mvvYpITSbQJas
ePxhHK0310CrjA+rjTUKu1rsC3g6dZruBwtMLFH7urYwe63qCPsoTMfjD42EDirvavFsc5IsiGt4
JIvux60GNQRu+DEMgCSHzcV0qG8WI65jINMEda2rjR5grrtwxfrUZ4UG/7VFUeyCEnbvxIfGgPCY
tkRc/NTjAG0GOHbtICAV2KbtZ3Krz9LwHdBC95r05qMOx0bS0Ua0h+yNlvBb3AfGNLV6VGiwoXDm
cJFMw9gwAUqOq2Fve/2v3ARgNcWPnC0XNHt3bqbrm00yHs87zUGIhC8JrywvzJFOZXlrTQe3XiOr
MGuJu+bKj6pR7WSWDqKwTZE/keVsAILfnIiAOliwBpMgWt9YixE2Vw1SJ9DoSZ1bamUE/MZcrzn5
02kLuaRUXdc6NBsdV+MOgCztYSpkBUg9xYR1TUtPYoteKFcWdMjTqzhtrmlYopv1i3oCNTF1MUsW
aDpYMAgFltxQqzhdT89qobdo9eDqqIPH2CS4xUa8Wk7P5uM1399qgZFeHVjvmhTvj/COpguq80Nz
SmVlpsGoKWikdQJQtJboDOIVULlkbMJZXqcnMg8DFwsSJgh4pNWoTzcrDt3S0JNO008CUzsDvAl4
HqACyRJMFIJp03eb+hRHAmJebCiP+FZqdqizJaDfaWYWYYTy0T7O4s10fkFkoDa7AZjWgmItAYrY
oRLVmJ6MoKFpnbXGluj+Ygkg5IqDeroZ+CivdMO5ONcm3vS+OnMXUYdwL93mI2A9SDUATacVcqGS
aNMNuDiWsdXoJDGWFI24Bxut449xqjp0bmMnU23u+ZfzdK1PzhKPZ7dDSNnH3Wo1CH9BhiximfBr
j3prb50QkBqEwE9q8IyZHcNsjfpxBElxpxXHo3dzlz6cbd2KNCqa4d+OzxeGkQpcdZNy3c2GQMnp
WHep+m6DCDTij/XlHHQudhGZomRhAZGivB/JocmBd7/dw5DYe3TiRaNpcrb0p1q9veDbQQdntfVI
ZnJZOyUARDJYq0XRjeHWvQSt0oyhFBhrGuiVZE0VkDce1Ele0YMXpDSV4h9wGAaNU2vtalQirGaz
x5pFXBOdn6YzGhmkRFnrq1i7G/mhueivgeUM3uHWI35muCb1Ahpqeh/VWoi8S9jF784a08E5l9fK
eA/AYuDhJI7hwiCm6EVdzGsq5lvJ2m+dRWu99gkzv/nrdDHoTZrVzclSr/c3vkcBjFs9Haxao/uR
a6zb08C7Xq5MKjpq+DzEINqtdDa6HdGBaEFJWQxEKf5shK3fKNJDG9br3NQnsbb+JavPe6Jjeir+
LPA/FT7+7S6Y8f8iw5PECvVNHijpW6dOILiWouJQYjaPO2RUT7MTFE0vkUXtfLVXpJLavscTl1TG
nHQXvO1LOTOTmNH+QK+jn8oa1v51b6SM+uq5ETwbhqxkCENV1agdQcdNUSYk9NkPdFJe4I/yv9eb
RzocVGZd8KDzqJ3F2Z/1Pt3W277z3NydbEsyJq3tjNjo3f34npfXG0cavZZgvaUTQPYjv7xlHrXo
4G1YlCf/XO8uCMHKbbx+JDqb4v3Dy7e74Y3WUQ3iL7qcGV8F4ud6d8L/ZV/eOmLToUKFOHf7U1yE
+hFV95SlczKyH/7+ky0C57ScANSEcAP6a0KPn/2wqruCIITfojsOtOjbNaKI+udaA8oSSy6CqR1B
P6ATe3oSdg767hrUjup1wYMnvpH9bFf9J1KCgoW/nBzorEH2oxVevl472q4Krnf289NpQbO0Fqzp
R9Dj12rkpbaHAP7QXQFooCbRNw04sn426a+X1QDmkTj44nYvvLNxBCUHjCOCe0T8/HSvbijYeOMI
zmCYIfTC29etI5QB7S00UmXiB8qOn0ztiXZQpc5880jTkGq02vYVW0XVbx2Jv7E2T3//jjV4hW78
akR3iNEOM/PZdaLMcNtakC9+ITd59weQmVab+lcG1Oyrd9C5bgffmpHi898ed9ldMwN354+C1Hbn
o/TdrdOx89fcOt591tN67M/04DvkvzxzndAOH8dpLzN3n95qyyrbsX17aO9yyope4b9PY4+v9qus
PDfqKdy8vmf7w3woYWIL1VB24CtnTaw3H0eMqgvrteywfdv148oN6xQ6FaZduXIpo0Z350NnLoLQ
XWWf9NF3Y2dY6cd27ET5cNnoJmZh2dE7DBDaXuV45oTuo7StBg0CuHO/+QQm86qt7dih+/Dg2NLS
YNHQSlw0hXlh/EMC/NUP3Bdr2Qf8/r8/TUesL6ZZQ3vVAeaQ+LzGC4c3eGQNXvjOz3DAjz8XJaFh
7snB0yu/UgSO/Rh1EhcEjLt/T3N857iRK4ss3M1Fifq+EXtwis2dfIxMXZARx9aRxfT7Br0W3NkH
jxjcVyXHPk4icYAL6yB6e5Sbc1+Qeh+as7iW99Ta963He3ES5BlbNCA0ae1i4vDQzli0vys3/xsC
W6Og+BTLxKMCkGVChU8LFK2+95Tkd6r11yo4ZMYuCKJFQ0V6cIhOZQbdJWlpBBeZLEJveFDb9jhD
B64CqB44TE1yN7wfYWpKTRU87sqJgnkQ2zN5q0jv1luEuOuWRhOZGhGsPRF+w7td2SBxnYd82uLk
NXCMxP+AbtP0DXpD0XW29CJ+vY4q1048dkJhdEj3KkTwrSYdYmCKQ0IM+jbUXnzsj7ulyHfCM5gb
brum3zOm494ttDv/Jyt191c9znecG8nSs/K/5L98zsZr2+MQsylfzEy5Pnf+Xnm5dNJ5mEg7KPq4
flNOXjnqqb2xOWmhO8/H2l4Gezdh8rvCeOXQ52HBFhK8i2Xnex6FtuPl42RzFfGp0sOG9iIfJRtU
tFIrO+i7IBwWlsBQsASQuthunE8vm62Im5Sd7aXzYPuyYc8VWH7c91QU5KNkk7UU2PMfuPZCadT9
izT5bont28nQrRyH9oN8FdB9KX+W0Bpvc/36tGyx82HEQhiiZ1XZXXtym8ScK72ZG+55T4JKt+xD
fqHwsNK2/Wk+VDb9Zy/fV+qI35yZI0mHYSk4eNdBBaH7U1Qpetq0r8pf4e0beRowbKWfPAxdbFL3
UTqKJrKi4NDcJf5D5Tzau7R1jWuQTkvl3+L4IalcJZEkkU+jK1ijv9/2+r3b+173XytCeJyQBSvK
PwYW6R8aB9MqWSSJ4OB/6bUOXdZ/jJdMi9dWafPjGVPlB0W5jj+PxvgoUSzr6OcswVee7OONEz7Y
7kQeWIEePQ5RGbImVWAAoN1Gnj10onEug5mOU7AQVykVdfJlZaiYMFXr8trWFGh6WFSgi99dgpqC
uXbs2UMwlPfMfC4m9koZ64du5ZJrSVJi+0Gc7zcE8C98eVAFgnsG4KNyIf7RP77dXWIQ+/nHt99K
5/4w8J2Cf67jM5W+/RlZ3jpdZHPK2hTv7LksviBAyo96kYajFB7swtCioXTZCW+jW5BtOJJkgOIq
P/Y2CnVgbAWCcYGHR1HB3pIoONeXdhDlL5+Z9qL1a9l1vrIf7WDviIg8bOmROXtBIYSo1xUs8ZXt
Dd2lnLYA7qVgxrZnp8UzLXj4yy7FtTO3ZS+6oWDrbuzQfnS8g4ar6DxadtY39nTPVNFbCs72DSlS
SihIb0jy/Hwk7rWXlOuP7DlqI3//zLDQFUjH3dh2ix6OocK2uLMn7v5K0yU3f4W3X1N3truSlbOh
wsKgR8pUmIVFNUfP4vJz/rh5cA4sh6ngHN67Tuzbs3yOW79agap7j2caLCvncRIm88pfKxSDwzmQ
PJ3M3cfpdUNT8CJPD7xIfDsauyGPzP/VPfTQhmkpsCH6c+IdXnpI35AoUGH7XLnDoedUenYU7y7a
Nhr9bX2GFnlVzvhp1fpjd0oCwmfVvv7r1vnffShpRPIQL/rIW6TucwFqris7tdmg0PX+99/+I5qK
T6dhCt6BGZzZD8HMzndN0oek26yaQAWVVeR37iwIq5ciMpAPJkS/QX+emqZCMBycgmku7tFfu/RE
SPGX3MqHxB/aEk6i1aiDS1Pw0G4wHQYs4J09xY10Z5KZCAiYnJWCzbuwIcJ2pUicrhG4ocImX8q3
a+cbu+q51cexa1chzc7Hy0y77TMU7H0fT/vAyAp00KU9j8cFs2Y77RcvgR8XWNKzvHueV+oIrJbY
v//3+Kljj3SC7DcqEJ5jvNwwlE7Wi3v7skLMwAXyXHUFp6nteCM3kS93BXc7PMgsbIbGOnPCjTMK
loVohehyV1ZFM3m7kG/cB50k351iadOgEaCUtIOivXvZ6XYdEWST1KKKTMJ5yDLIaD1LgcD1oriI
2QCDVXoROhtH6O58oOxKVbC20BYUF0H0lCu7ZSd2GDiHbLdngRavtKxOQtt/dPJJipVoKjjRp+4D
IKRC6lGFA3qakCKJnHR3wi0F8bBTJyQTJg+rYh2AscqrKwDcZQWiEwaUzEniq2sKxj1L8MBDaRHA
XZef7zmxjoJyANCtYNzY9uTZ6gpW4Z0TFgQMyq7yk32H23Jlp3IWV1dxA13a8bIgDSqSBpduPE6K
pom+j338/rut7wVLIlSyAJsK1vjSRa/Hjo+7VMAVmQrU+2WydsjP0Go4l4bM4FcR3rii9wtrIo0r
utCW1RRXgW8X0O51BUcExziWJ6siSvEN/J3eUGAPk5RY2bKuUHE1U15eVGwqMAc3AISTUcFDU1H9
cEvEouBsUFRXXs7EiS4mm0ECKBg405qh60uhCEOF19GfF8CHWQFn2RPXX9o4dOEwf3WhIqhdzj++
PeTQXzlD+fIwVGDv+is3BoFQFGNDxZX3cSrwnZJxCQC6/FI8YbkuSBgMA9ltVJHUvse4ekTuOm4s
aQzjWeDvK+1tNDIXlDMKZYFW4dX0AZLIl6rRULDaBFidSvAZ40UCoMEUpwKkuc0Wk8t0SMvLs9db
lgp77oJ200tptSkzhbZPgWH75d/FuTnkmjVMCnWpV6RutQmYjuLVFx/340Jr28qusqG13fk/ReZ2
f9VTgxl3PHdT0CjlFQo9WWK7cluoR1KR8e55lb7tLW2icfk0s2iDgqvxNAHDOiNFsTvwfgXV95vn
4G+GooRld1wC5/nHt19h1yxwaI8Sacb6s0WFr9SqNxShynkE/eWowCHp/GNAkqKAruxx+wkxkt6I
olFpcxWEUI4FFkUa9EVN+nIgux3EEel1aVhdxbgYwdItqQIK0CY3DbQsP39Cf6jI1nfGtmSlqrDM
bp158uBRk4a9QDFVpSOQRLsTV+Hld51Z8EhCm8e8/DwFEggq0wlhoZTeQ4GwdGjyE8rAsLoCR+Fr
CXdWt+t/XaPd6asoSejYc6dy74RD6Tp+toLyldq8O3EJs8SSxAvSq7K+WW+UzuN8GHGMVCDEegvu
4QC951VOE7wdSadYCsSkR3OLApZShVnfi+n5NpfVtYrs/h3H/hQcszyy4Gsru32nAC6kQyiYt0oP
Cqxf2rKXDfWXr5d9QYDfoPxcO1/+O3Yqwz+dLwNXhsnBc1p++AvHT6WlOFA9//3W5KX7ULQKaAlS
fraAYgLacuUDieOMV5d/fLuRynwLq2AqiZgO7ZEdYf/mM9xOWMG2kVQIYhkfBF9Q/pi3L4RAP60k
HazXFawvwxYGVXCKr7hIH4uBbiVrC/YrdhPZF7IUnOUrW4xcDMbqKq65q2Aj9C/8M7kQZLKmIh9/
7WLiS6OquDKyUeX7Qm/U88e8XYK3arjadqPITvLhsrXYZ6z4fsV2++UfCTS80o0ERXX+nLdP+xbP
RGZUgm24/LB9J30cO57nSMJsqEgcP5GD7BHFGCqyx30RLpVzIYaK7HFfkDXZlUuHcqB8dYVwGCqq
dvokWgoVFIaKsv5+MpTDsPBR5JN/u8TdBbKXZggex7KWVf/LfwYVaJW//CODYN2EX/7Lf3RlMh2j
puCiogbYLdR+EHAt/wJ3tr8pKmhDBa7442jvgKtI2BMnmAJwq5zYkWQWGSqS35C9uQWb3lASICUO
A12WZBIYKi7YT3s+iKEiSf3JnT3YDytZY6hgatjq0P3zrSL73abQ4A5jTqpkoqK8/Bk5fkjlMtgG
1S96TWuZzQbpGxT1y/7Uj4vDWgf4n8rGZXffRmhkAMq7v+rJaZBv/kkhcV3Gq1b2tX7CcPNBErn6
y4mKQ2v+zCap3Imc5bDsbuy+wstCtg1YZJD5XPzyCTxX/nIcJg9yPECBvkD8SQBlFkHbDh8wZ/JB
M9sr//B2W4Z8QeJ6csZARRGhmC1pPMl4VpGeFvEymLBIX0lDqyjy7tgpcJ9D6WkVmLVOQTpUBAe6
wQxbQOYdVXFr5+MejoarqECGsLbIg6sCCUaSdwiNbCKbzSrc1zO4sSSrS1dRUPYOOS7sn66CWenK
DoWVWIxpqMiXCEROJFxBKTWgq0iR3IBWjwMBLJANchXsSlvG4QuX5pWZNr12lq6sQVSUq26fcpk8
yuEZQ4nmA9bnDu1hNv274AF+zlz9Z3eBCmy0qHferk8HuQyiQ8rQUFGvs12oe5diCoigBSpI5D+3
WmGvXF5FRJkWU7EbjSv3bjhyDyp5aKPy9Xz7dfqx/+wTFMQJ2mCUC+kMo6Fg3A4YFhgy8iXIREpF
tLJvy1aRIXrWlA6WCPrwXgIMqRhtNlREQrfSiQkTj7/8w3NmaT5jsSr0GM8/vl1O+uIFrmyeIINU
cQVVZFm3L7C9BSp/3hYt/SWftXgJ0THqRX9212z+3RI+9Nsd+v/cVJbs51f9/UkqxPQOkchKAz9Z
8c+4WSVJWv+ItzxEc/zHvuUbXR36tqFFJVdEBQ/LbRIVA5MqjKy7L/9DpC+VY1AvF4cekoA/xu8V
ANN/SlZAFPYe2bqKsgdQ0Z9pE/5krezqOQvYNY0SWvRE081mE8L4F9OnP27ft9zwZTXAMzrxR7FB
hiNx4cvAERU0Km1otwq1fCpA9u3Qpl32rhipSPCIC1HSQSrgF53AC4rgIRWcZr1HPGkZhK2i78sJ
bv/jWCC/CjAiFWH7E9ubfrPAoJVv59ttttMEyk3p0oMhpfywfZANwLEl0dBV1KoL2jSCh5LxmjUd
LWt93zhhkr+3sNayno5lB/0YJsXJZp3Cyo57Tz58Q28haeNoT5C/wLfk4cddA4eaefwTXgrblkkQ
ONuzQNocFf5VG4KCYrBchdsm1G1wMHygggu0E4iYy58vHMp2/NFfDkVfVMRCsiIywZ2NgygU8aHn
qCin7gRBbpNJoTYVNdUn7sTNj7DQQSp4Jk8oGRVM93m7sKyMz30M9wlwn+289UrY9tNdKFpu7xHs
qijyeRo/S5SLzRZBtq+dpCqXfJQ2pVnPl/NbGnHrLD6XAiP8LtWXqmiecOZQHvwkodk7XD12CYF5
+e+kl4D1qvxbXECE9kBgKR8pu+JUIG864xAmSTJXBxwV/WWH9OX1v3ZWlY7tHagNVVEwe+0WIJIq
cPX3tk9BgGxOqIgQXgMYlUdVcWbFAn9yQPrK3E3UrubC8vbDc+PGj0R2D14u9MBS8AB7TipZvMIB
wL0amj+vCBxVcBy5pCLo9w7T/6oo4NwGS88cj5Tkv1SOI1ISEUDVbZ5FnFiSwlBYdhJ/LNkptCYr
vyl3wRTbVJJUQ4UpcUcpmTxbFYTidwl8DYXJKpDMX9hed5t3OkliuF7zdRWql05p+ce3H649I9NQ
QZrZEezOImeZH9p8omLedULsjQa90OhCTz2wWVfBoPLE5dDP2pnSNdUPwsr7BLJa7MWDZlxDEIRq
NERpEgUT7dB/YsfnUB++so7PrhsnxOfH48sONQD8J3zLA90Hf7K33BWN3i7O8Gsfa/GNRw8D9G//
BwAA//8=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5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microsoft.com/office/2014/relationships/chartEx" Target="../charts/chartEx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</xdr:row>
      <xdr:rowOff>42862</xdr:rowOff>
    </xdr:from>
    <xdr:to>
      <xdr:col>8</xdr:col>
      <xdr:colOff>714375</xdr:colOff>
      <xdr:row>15</xdr:row>
      <xdr:rowOff>119062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41B15D-1773-33F7-0827-A6287221D9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152400</xdr:colOff>
      <xdr:row>1</xdr:row>
      <xdr:rowOff>138112</xdr:rowOff>
    </xdr:from>
    <xdr:to>
      <xdr:col>14</xdr:col>
      <xdr:colOff>152400</xdr:colOff>
      <xdr:row>16</xdr:row>
      <xdr:rowOff>23812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F8392BE-5210-7240-BC10-1C7401B76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4</xdr:col>
      <xdr:colOff>85725</xdr:colOff>
      <xdr:row>3</xdr:row>
      <xdr:rowOff>142875</xdr:rowOff>
    </xdr:from>
    <xdr:to>
      <xdr:col>6</xdr:col>
      <xdr:colOff>390525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ipo de Servicio">
              <a:extLst>
                <a:ext uri="{FF2B5EF4-FFF2-40B4-BE49-F238E27FC236}">
                  <a16:creationId xmlns:a16="http://schemas.microsoft.com/office/drawing/2014/main" id="{A700B28A-F391-0190-888D-28B3F76651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243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1</xdr:row>
      <xdr:rowOff>33337</xdr:rowOff>
    </xdr:from>
    <xdr:to>
      <xdr:col>9</xdr:col>
      <xdr:colOff>452437</xdr:colOff>
      <xdr:row>15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7E1847-3914-12F4-9818-FB78EA988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57150</xdr:colOff>
      <xdr:row>3</xdr:row>
      <xdr:rowOff>142875</xdr:rowOff>
    </xdr:from>
    <xdr:to>
      <xdr:col>5</xdr:col>
      <xdr:colOff>361950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étodo de Pago">
              <a:extLst>
                <a:ext uri="{FF2B5EF4-FFF2-40B4-BE49-F238E27FC236}">
                  <a16:creationId xmlns:a16="http://schemas.microsoft.com/office/drawing/2014/main" id="{6B2A0C3F-8601-E9D9-03DA-33239973E0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909637</xdr:colOff>
      <xdr:row>9</xdr:row>
      <xdr:rowOff>114300</xdr:rowOff>
    </xdr:from>
    <xdr:to>
      <xdr:col>8</xdr:col>
      <xdr:colOff>857249</xdr:colOff>
      <xdr:row>27</xdr:row>
      <xdr:rowOff>38099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86BE09F-84C7-FF56-5A2E-EC940603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238125</xdr:colOff>
      <xdr:row>3</xdr:row>
      <xdr:rowOff>142875</xdr:rowOff>
    </xdr:from>
    <xdr:to>
      <xdr:col>5</xdr:col>
      <xdr:colOff>600075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Día de la semana">
              <a:extLst>
                <a:ext uri="{FF2B5EF4-FFF2-40B4-BE49-F238E27FC236}">
                  <a16:creationId xmlns:a16="http://schemas.microsoft.com/office/drawing/2014/main" id="{FF416D84-0697-6358-12F9-419A1104FF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0</xdr:colOff>
      <xdr:row>7</xdr:row>
      <xdr:rowOff>0</xdr:rowOff>
    </xdr:from>
    <xdr:to>
      <xdr:col>17</xdr:col>
      <xdr:colOff>554936</xdr:colOff>
      <xdr:row>23</xdr:row>
      <xdr:rowOff>80065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E04348C-12D8-4803-85FC-FB3F6E010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704849</xdr:colOff>
      <xdr:row>0</xdr:row>
      <xdr:rowOff>76200</xdr:rowOff>
    </xdr:from>
    <xdr:to>
      <xdr:col>9</xdr:col>
      <xdr:colOff>733424</xdr:colOff>
      <xdr:row>17</xdr:row>
      <xdr:rowOff>4762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99EC9587-3BBB-E66E-16B6-3E6F1579A6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19449" y="76200"/>
              <a:ext cx="5267325" cy="31670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9525</xdr:colOff>
      <xdr:row>0</xdr:row>
      <xdr:rowOff>180975</xdr:rowOff>
    </xdr:from>
    <xdr:to>
      <xdr:col>11</xdr:col>
      <xdr:colOff>247650</xdr:colOff>
      <xdr:row>18</xdr:row>
      <xdr:rowOff>9524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EFF13C-79DA-D385-64DA-3B3D11FCF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</xdr:col>
      <xdr:colOff>542925</xdr:colOff>
      <xdr:row>3</xdr:row>
      <xdr:rowOff>142875</xdr:rowOff>
    </xdr:from>
    <xdr:to>
      <xdr:col>6</xdr:col>
      <xdr:colOff>180975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aís de Origen">
              <a:extLst>
                <a:ext uri="{FF2B5EF4-FFF2-40B4-BE49-F238E27FC236}">
                  <a16:creationId xmlns:a16="http://schemas.microsoft.com/office/drawing/2014/main" id="{8F774400-E341-F0D1-A47F-E12CEA0F5A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185737</xdr:rowOff>
    </xdr:from>
    <xdr:to>
      <xdr:col>9</xdr:col>
      <xdr:colOff>714375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31AD53-AABE-ED8C-47DD-8704201DD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238125</xdr:colOff>
      <xdr:row>1</xdr:row>
      <xdr:rowOff>157162</xdr:rowOff>
    </xdr:from>
    <xdr:to>
      <xdr:col>16</xdr:col>
      <xdr:colOff>238125</xdr:colOff>
      <xdr:row>16</xdr:row>
      <xdr:rowOff>42862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A10E9B-0053-E39F-0557-31901F09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</xdr:row>
      <xdr:rowOff>76200</xdr:rowOff>
    </xdr:from>
    <xdr:to>
      <xdr:col>10</xdr:col>
      <xdr:colOff>228600</xdr:colOff>
      <xdr:row>18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E2F39E-6DEC-9E74-F1CF-E5ECFE1EE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28575</xdr:colOff>
      <xdr:row>3</xdr:row>
      <xdr:rowOff>142875</xdr:rowOff>
    </xdr:from>
    <xdr:to>
      <xdr:col>6</xdr:col>
      <xdr:colOff>333375</xdr:colOff>
      <xdr:row>17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esero Asignado">
              <a:extLst>
                <a:ext uri="{FF2B5EF4-FFF2-40B4-BE49-F238E27FC236}">
                  <a16:creationId xmlns:a16="http://schemas.microsoft.com/office/drawing/2014/main" id="{A333B030-B7B3-CC11-A3F7-93326A68DB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9525" y="7143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504825</xdr:colOff>
      <xdr:row>15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AE90BD0-CF5F-4EB0-8355-B484F2F93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333374</xdr:colOff>
      <xdr:row>0</xdr:row>
      <xdr:rowOff>38100</xdr:rowOff>
    </xdr:from>
    <xdr:to>
      <xdr:col>15</xdr:col>
      <xdr:colOff>514350</xdr:colOff>
      <xdr:row>15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B29DBE-0788-4B78-9C65-C7EA58E583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18</xdr:row>
      <xdr:rowOff>1</xdr:rowOff>
    </xdr:from>
    <xdr:to>
      <xdr:col>6</xdr:col>
      <xdr:colOff>466724</xdr:colOff>
      <xdr:row>33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A4EDADB-014A-4442-8781-4A854001B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361949</xdr:colOff>
      <xdr:row>18</xdr:row>
      <xdr:rowOff>0</xdr:rowOff>
    </xdr:from>
    <xdr:to>
      <xdr:col>14</xdr:col>
      <xdr:colOff>314324</xdr:colOff>
      <xdr:row>33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77E89608-C35D-4A1D-9159-BF68D62D10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95949" y="3429000"/>
              <a:ext cx="5286375" cy="3038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219074</xdr:colOff>
      <xdr:row>35</xdr:row>
      <xdr:rowOff>161925</xdr:rowOff>
    </xdr:from>
    <xdr:to>
      <xdr:col>6</xdr:col>
      <xdr:colOff>438149</xdr:colOff>
      <xdr:row>50</xdr:row>
      <xdr:rowOff>133350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C3E0872-54A1-41B7-958D-E2C8F16626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285751</xdr:colOff>
      <xdr:row>35</xdr:row>
      <xdr:rowOff>47625</xdr:rowOff>
    </xdr:from>
    <xdr:to>
      <xdr:col>14</xdr:col>
      <xdr:colOff>371475</xdr:colOff>
      <xdr:row>53</xdr:row>
      <xdr:rowOff>9525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DA1193-57A2-4A3A-869B-35A031BB5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6</xdr:col>
      <xdr:colOff>466725</xdr:colOff>
      <xdr:row>68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9655241-17A9-4826-8D48-14033694B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</xdr:row>
      <xdr:rowOff>0</xdr:rowOff>
    </xdr:from>
    <xdr:to>
      <xdr:col>3</xdr:col>
      <xdr:colOff>752475</xdr:colOff>
      <xdr:row>6</xdr:row>
      <xdr:rowOff>9525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B104E6D3-E1CB-AF9B-EAE4-8C23C589CDC4}"/>
            </a:ext>
          </a:extLst>
        </xdr:cNvPr>
        <xdr:cNvSpPr/>
      </xdr:nvSpPr>
      <xdr:spPr>
        <a:xfrm>
          <a:off x="1533525" y="190500"/>
          <a:ext cx="1504950" cy="100965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Total de</a:t>
          </a:r>
          <a:r>
            <a:rPr lang="en-US" sz="1400" baseline="0">
              <a:solidFill>
                <a:schemeClr val="tx1"/>
              </a:solidFill>
            </a:rPr>
            <a:t> órdenes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752475</xdr:colOff>
      <xdr:row>0</xdr:row>
      <xdr:rowOff>180975</xdr:rowOff>
    </xdr:from>
    <xdr:to>
      <xdr:col>6</xdr:col>
      <xdr:colOff>752475</xdr:colOff>
      <xdr:row>6</xdr:row>
      <xdr:rowOff>9525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714BC1BB-1D2A-7F53-51FD-20408083C9E0}"/>
            </a:ext>
          </a:extLst>
        </xdr:cNvPr>
        <xdr:cNvSpPr/>
      </xdr:nvSpPr>
      <xdr:spPr>
        <a:xfrm>
          <a:off x="3800475" y="180975"/>
          <a:ext cx="1524000" cy="10191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Promedio</a:t>
          </a:r>
          <a:r>
            <a:rPr lang="en-US" sz="1400" baseline="0">
              <a:solidFill>
                <a:schemeClr val="tx1"/>
              </a:solidFill>
            </a:rPr>
            <a:t> Comensales</a:t>
          </a:r>
          <a:endParaRPr 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</xdr:row>
      <xdr:rowOff>0</xdr:rowOff>
    </xdr:from>
    <xdr:to>
      <xdr:col>9</xdr:col>
      <xdr:colOff>752475</xdr:colOff>
      <xdr:row>5</xdr:row>
      <xdr:rowOff>180975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2C824EF0-D251-6828-6208-D3106BB85617}"/>
            </a:ext>
          </a:extLst>
        </xdr:cNvPr>
        <xdr:cNvSpPr/>
      </xdr:nvSpPr>
      <xdr:spPr>
        <a:xfrm>
          <a:off x="6096000" y="190500"/>
          <a:ext cx="1514475" cy="990600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Ticket Medio</a:t>
          </a:r>
        </a:p>
      </xdr:txBody>
    </xdr:sp>
    <xdr:clientData/>
  </xdr:twoCellAnchor>
  <xdr:twoCellAnchor>
    <xdr:from>
      <xdr:col>11</xdr:col>
      <xdr:colOff>9525</xdr:colOff>
      <xdr:row>1</xdr:row>
      <xdr:rowOff>9525</xdr:rowOff>
    </xdr:from>
    <xdr:to>
      <xdr:col>12</xdr:col>
      <xdr:colOff>742950</xdr:colOff>
      <xdr:row>5</xdr:row>
      <xdr:rowOff>180975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E5DF5100-50BB-C9DD-C170-C1200602AC3D}"/>
            </a:ext>
          </a:extLst>
        </xdr:cNvPr>
        <xdr:cNvSpPr/>
      </xdr:nvSpPr>
      <xdr:spPr>
        <a:xfrm>
          <a:off x="8391525" y="200025"/>
          <a:ext cx="1495425" cy="981075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Facturación Total</a:t>
          </a:r>
        </a:p>
      </xdr:txBody>
    </xdr:sp>
    <xdr:clientData/>
  </xdr:twoCellAnchor>
  <xdr:twoCellAnchor>
    <xdr:from>
      <xdr:col>14</xdr:col>
      <xdr:colOff>0</xdr:colOff>
      <xdr:row>1</xdr:row>
      <xdr:rowOff>9525</xdr:rowOff>
    </xdr:from>
    <xdr:to>
      <xdr:col>15</xdr:col>
      <xdr:colOff>752475</xdr:colOff>
      <xdr:row>6</xdr:row>
      <xdr:rowOff>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D064619F-A0A9-4FAF-7B58-956D002A6243}"/>
            </a:ext>
          </a:extLst>
        </xdr:cNvPr>
        <xdr:cNvSpPr/>
      </xdr:nvSpPr>
      <xdr:spPr>
        <a:xfrm>
          <a:off x="10668000" y="200025"/>
          <a:ext cx="1514475" cy="990600"/>
        </a:xfrm>
        <a:prstGeom prst="round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Coste Total</a:t>
          </a:r>
        </a:p>
      </xdr:txBody>
    </xdr:sp>
    <xdr:clientData/>
  </xdr:twoCellAnchor>
  <xdr:twoCellAnchor>
    <xdr:from>
      <xdr:col>17</xdr:col>
      <xdr:colOff>7872</xdr:colOff>
      <xdr:row>1</xdr:row>
      <xdr:rowOff>7872</xdr:rowOff>
    </xdr:from>
    <xdr:to>
      <xdr:col>18</xdr:col>
      <xdr:colOff>755702</xdr:colOff>
      <xdr:row>5</xdr:row>
      <xdr:rowOff>181053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1216D586-3C4D-1720-A2DF-CDD5310595BF}"/>
            </a:ext>
          </a:extLst>
        </xdr:cNvPr>
        <xdr:cNvSpPr/>
      </xdr:nvSpPr>
      <xdr:spPr>
        <a:xfrm>
          <a:off x="12866622" y="203975"/>
          <a:ext cx="1504227" cy="1013622"/>
        </a:xfrm>
        <a:prstGeom prst="roundRect">
          <a:avLst/>
        </a:prstGeom>
        <a:noFill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endParaRPr lang="en-US" sz="1400">
            <a:solidFill>
              <a:schemeClr val="tx1"/>
            </a:solidFill>
          </a:endParaRPr>
        </a:p>
        <a:p>
          <a:pPr algn="ctr"/>
          <a:r>
            <a:rPr lang="en-US" sz="1400">
              <a:solidFill>
                <a:schemeClr val="tx1"/>
              </a:solidFill>
            </a:rPr>
            <a:t>Margen Total</a:t>
          </a:r>
        </a:p>
      </xdr:txBody>
    </xdr:sp>
    <xdr:clientData/>
  </xdr:twoCellAnchor>
  <xdr:twoCellAnchor>
    <xdr:from>
      <xdr:col>3</xdr:col>
      <xdr:colOff>13804</xdr:colOff>
      <xdr:row>8</xdr:row>
      <xdr:rowOff>27608</xdr:rowOff>
    </xdr:from>
    <xdr:to>
      <xdr:col>9</xdr:col>
      <xdr:colOff>563612</xdr:colOff>
      <xdr:row>23</xdr:row>
      <xdr:rowOff>48503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9ED7BE4-35C9-4060-A432-54529BB626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717827</xdr:colOff>
      <xdr:row>8</xdr:row>
      <xdr:rowOff>110434</xdr:rowOff>
    </xdr:from>
    <xdr:to>
      <xdr:col>19</xdr:col>
      <xdr:colOff>234222</xdr:colOff>
      <xdr:row>23</xdr:row>
      <xdr:rowOff>47250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3990370-C3F4-488B-A540-F696C010E5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549094</xdr:colOff>
      <xdr:row>24</xdr:row>
      <xdr:rowOff>114300</xdr:rowOff>
    </xdr:from>
    <xdr:to>
      <xdr:col>11</xdr:col>
      <xdr:colOff>10725</xdr:colOff>
      <xdr:row>43</xdr:row>
      <xdr:rowOff>6349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04CA32D-BB97-4CFC-9F5B-A3708BF0B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296518</xdr:colOff>
      <xdr:row>47</xdr:row>
      <xdr:rowOff>0</xdr:rowOff>
    </xdr:from>
    <xdr:to>
      <xdr:col>18</xdr:col>
      <xdr:colOff>503583</xdr:colOff>
      <xdr:row>65</xdr:row>
      <xdr:rowOff>55217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D8DAD01-0D9B-4E49-A9E1-598644823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266700</xdr:colOff>
      <xdr:row>25</xdr:row>
      <xdr:rowOff>38100</xdr:rowOff>
    </xdr:from>
    <xdr:to>
      <xdr:col>18</xdr:col>
      <xdr:colOff>524151</xdr:colOff>
      <xdr:row>42</xdr:row>
      <xdr:rowOff>67365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17E106E-0C65-4267-9ECA-503CB4DD8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553646</xdr:colOff>
      <xdr:row>67</xdr:row>
      <xdr:rowOff>10675</xdr:rowOff>
    </xdr:from>
    <xdr:to>
      <xdr:col>13</xdr:col>
      <xdr:colOff>567451</xdr:colOff>
      <xdr:row>83</xdr:row>
      <xdr:rowOff>89636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18E4F66-CCEE-49F8-9DF4-8AB877611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160274</xdr:colOff>
      <xdr:row>8</xdr:row>
      <xdr:rowOff>26712</xdr:rowOff>
    </xdr:from>
    <xdr:to>
      <xdr:col>2</xdr:col>
      <xdr:colOff>470596</xdr:colOff>
      <xdr:row>21</xdr:row>
      <xdr:rowOff>173613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Tipo de Servicio 1">
              <a:extLst>
                <a:ext uri="{FF2B5EF4-FFF2-40B4-BE49-F238E27FC236}">
                  <a16:creationId xmlns:a16="http://schemas.microsoft.com/office/drawing/2014/main" id="{D450577C-3BD7-4A16-9F23-70147CA8F0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Servici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0274" y="1633339"/>
              <a:ext cx="1825141" cy="2683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</xdr:col>
      <xdr:colOff>592662</xdr:colOff>
      <xdr:row>46</xdr:row>
      <xdr:rowOff>76198</xdr:rowOff>
    </xdr:from>
    <xdr:to>
      <xdr:col>10</xdr:col>
      <xdr:colOff>702199</xdr:colOff>
      <xdr:row>63</xdr:row>
      <xdr:rowOff>190497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5D1C6EA-7ED6-4193-97B7-45E3C0EB58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0</xdr:colOff>
      <xdr:row>23</xdr:row>
      <xdr:rowOff>0</xdr:rowOff>
    </xdr:from>
    <xdr:to>
      <xdr:col>2</xdr:col>
      <xdr:colOff>304800</xdr:colOff>
      <xdr:row>37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Método de Pago 1">
              <a:extLst>
                <a:ext uri="{FF2B5EF4-FFF2-40B4-BE49-F238E27FC236}">
                  <a16:creationId xmlns:a16="http://schemas.microsoft.com/office/drawing/2014/main" id="{C07A90F1-9DD2-4B68-AD5C-C8209C60D1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étodo de Pag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53298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42334</xdr:colOff>
      <xdr:row>39</xdr:row>
      <xdr:rowOff>21167</xdr:rowOff>
    </xdr:from>
    <xdr:to>
      <xdr:col>2</xdr:col>
      <xdr:colOff>347134</xdr:colOff>
      <xdr:row>53</xdr:row>
      <xdr:rowOff>21167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Día de la semana 1">
              <a:extLst>
                <a:ext uri="{FF2B5EF4-FFF2-40B4-BE49-F238E27FC236}">
                  <a16:creationId xmlns:a16="http://schemas.microsoft.com/office/drawing/2014/main" id="{608FA7D8-AA28-4242-B05D-8C9597342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ía de la sema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334" y="7675595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3</xdr:row>
      <xdr:rowOff>0</xdr:rowOff>
    </xdr:from>
    <xdr:to>
      <xdr:col>24</xdr:col>
      <xdr:colOff>304800</xdr:colOff>
      <xdr:row>16</xdr:row>
      <xdr:rowOff>148167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País de Origen 1">
              <a:extLst>
                <a:ext uri="{FF2B5EF4-FFF2-40B4-BE49-F238E27FC236}">
                  <a16:creationId xmlns:a16="http://schemas.microsoft.com/office/drawing/2014/main" id="{D02E358A-EEB1-474D-93B4-7D286213BC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de Orig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585271"/>
              <a:ext cx="1819619" cy="2730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0</xdr:colOff>
      <xdr:row>22</xdr:row>
      <xdr:rowOff>0</xdr:rowOff>
    </xdr:from>
    <xdr:to>
      <xdr:col>24</xdr:col>
      <xdr:colOff>304800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Mesero Asignado 1">
              <a:extLst>
                <a:ext uri="{FF2B5EF4-FFF2-40B4-BE49-F238E27FC236}">
                  <a16:creationId xmlns:a16="http://schemas.microsoft.com/office/drawing/2014/main" id="{4929C19C-C336-43F8-A5F2-16CF6E99D9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ero Asign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63012" y="4337892"/>
              <a:ext cx="1819619" cy="2731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15</xdr:col>
      <xdr:colOff>0</xdr:colOff>
      <xdr:row>68</xdr:row>
      <xdr:rowOff>0</xdr:rowOff>
    </xdr:from>
    <xdr:to>
      <xdr:col>20</xdr:col>
      <xdr:colOff>733568</xdr:colOff>
      <xdr:row>82</xdr:row>
      <xdr:rowOff>155812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2CAAAF69-783C-4A51-BEB3-123641484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0.33968</cdr:x>
      <cdr:y>0.04978</cdr:y>
    </cdr:from>
    <cdr:to>
      <cdr:x>0.65489</cdr:x>
      <cdr:y>0.16774</cdr:y>
    </cdr:to>
    <cdr:sp macro="" textlink="">
      <cdr:nvSpPr>
        <cdr:cNvPr id="2" name="CuadroTexto 1">
          <a:extLst xmlns:a="http://schemas.openxmlformats.org/drawingml/2006/main">
            <a:ext uri="{FF2B5EF4-FFF2-40B4-BE49-F238E27FC236}">
              <a16:creationId xmlns:a16="http://schemas.microsoft.com/office/drawing/2014/main" id="{F70B91E4-5209-32FE-DC22-DC6E75EC8FB7}"/>
            </a:ext>
          </a:extLst>
        </cdr:cNvPr>
        <cdr:cNvSpPr txBox="1"/>
      </cdr:nvSpPr>
      <cdr:spPr>
        <a:xfrm xmlns:a="http://schemas.openxmlformats.org/drawingml/2006/main">
          <a:off x="1827604" y="151947"/>
          <a:ext cx="1695915" cy="36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>
              <a:solidFill>
                <a:schemeClr val="tx1"/>
              </a:solidFill>
            </a:rPr>
            <a:t>Órdenes</a:t>
          </a:r>
          <a:r>
            <a:rPr lang="en-US" sz="1400" baseline="0">
              <a:solidFill>
                <a:schemeClr val="tx1"/>
              </a:solidFill>
            </a:rPr>
            <a:t> por Mesero</a:t>
          </a:r>
          <a:endParaRPr lang="en-US" sz="1400">
            <a:solidFill>
              <a:schemeClr val="tx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1133475</xdr:colOff>
      <xdr:row>2</xdr:row>
      <xdr:rowOff>185737</xdr:rowOff>
    </xdr:from>
    <xdr:to>
      <xdr:col>8</xdr:col>
      <xdr:colOff>85725</xdr:colOff>
      <xdr:row>17</xdr:row>
      <xdr:rowOff>71437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3FC0E2D-5FA8-DA77-8AAB-05860A4C5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18574421297" createdVersion="8" refreshedVersion="8" minRefreshableVersion="3" recordCount="1903" xr:uid="{80B5D355-9C87-4547-9021-24F7BD37FB45}">
  <cacheSource type="worksheet">
    <worksheetSource ref="A1:L1048576" sheet="cocina"/>
  </cacheSource>
  <cacheFields count="12">
    <cacheField name="Número de Orden" numFmtId="0">
      <sharedItems containsString="0" containsBlank="1" containsNumber="1" containsInteger="1" minValue="1" maxValue="767" count="76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m/>
      </sharedItems>
    </cacheField>
    <cacheField name="Número de Mesa" numFmtId="0">
      <sharedItems containsString="0" containsBlank="1" containsNumber="1" containsInteger="1" minValue="1" maxValue="20"/>
    </cacheField>
    <cacheField name="Nombre del Plato" numFmtId="0">
      <sharedItems containsBlank="1"/>
    </cacheField>
    <cacheField name=" Costo Unitario " numFmtId="0">
      <sharedItems containsString="0" containsBlank="1" containsNumber="1" containsInteger="1" minValue="10" maxValue="25"/>
    </cacheField>
    <cacheField name=" Precio Unitario " numFmtId="0">
      <sharedItems containsString="0" containsBlank="1" containsNumber="1" containsInteger="1" minValue="18" maxValue="40"/>
    </cacheField>
    <cacheField name="Cantidad Ordenada" numFmtId="0">
      <sharedItems containsString="0" containsBlank="1" containsNumber="1" containsInteger="1" minValue="1" maxValue="3"/>
    </cacheField>
    <cacheField name=" Ganancia Bruta " numFmtId="0">
      <sharedItems containsString="0" containsBlank="1" containsNumber="1" containsInteger="1" minValue="18" maxValue="120"/>
    </cacheField>
    <cacheField name="Ganancia Neta" numFmtId="0">
      <sharedItems containsString="0" containsBlank="1" containsNumber="1" containsInteger="1" minValue="10" maxValue="75"/>
    </cacheField>
    <cacheField name="Procentaje de ganancia" numFmtId="0">
      <sharedItems containsString="0" containsBlank="1" containsNumber="1" minValue="0.56000000000000005" maxValue="0.63"/>
    </cacheField>
    <cacheField name="Tiempo de Preparación" numFmtId="0">
      <sharedItems containsNonDate="0" containsDate="1" containsString="0" containsBlank="1" minDate="1899-12-30T00:05:00" maxDate="1899-12-30T00:59:00"/>
    </cacheField>
    <cacheField name="Observaciones" numFmtId="0">
      <sharedItems containsBlank="1"/>
    </cacheField>
    <cacheField name="Estado de la Orde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06.874078703702" createdVersion="8" refreshedVersion="8" minRefreshableVersion="3" recordCount="767" xr:uid="{EE1B7299-33B1-4916-97E0-7E33D1D0D003}">
  <cacheSource type="worksheet">
    <worksheetSource ref="A1:T768" sheet="sala_clean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SemiMixedTypes="0" containsString="0" containsNumber="1" containsInteger="1" minValue="1" maxValue="7"/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/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/>
    </cacheField>
    <cacheField name="Método de Pago" numFmtId="0">
      <sharedItems/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/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82573882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LL" refreshedDate="45507.463384606483" backgroundQuery="1" createdVersion="8" refreshedVersion="8" minRefreshableVersion="3" recordCount="0" supportSubquery="1" supportAdvancedDrill="1" xr:uid="{D8A01382-10ED-46BC-BD30-940ABF3D3440}">
  <cacheSource type="external" connectionId="1"/>
  <cacheFields count="2">
    <cacheField name="[Rango].[Número de Orden].[Número de Orden]" caption="Número de Orden" numFmtId="0" level="1">
      <sharedItems containsSemiMixedTypes="0" containsString="0" containsNumber="1" containsInteger="1" minValue="1" maxValue="767" count="7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</sharedItems>
      <extLst>
        <ext xmlns:x15="http://schemas.microsoft.com/office/spreadsheetml/2010/11/main" uri="{4F2E5C28-24EA-4eb8-9CBF-B6C8F9C3D259}">
          <x15:cachedUniqueNames>
            <x15:cachedUniqueName index="0" name="[Rango].[Número de Orden].&amp;[1]"/>
            <x15:cachedUniqueName index="1" name="[Rango].[Número de Orden].&amp;[2]"/>
            <x15:cachedUniqueName index="2" name="[Rango].[Número de Orden].&amp;[3]"/>
            <x15:cachedUniqueName index="3" name="[Rango].[Número de Orden].&amp;[4]"/>
            <x15:cachedUniqueName index="4" name="[Rango].[Número de Orden].&amp;[5]"/>
            <x15:cachedUniqueName index="5" name="[Rango].[Número de Orden].&amp;[6]"/>
            <x15:cachedUniqueName index="6" name="[Rango].[Número de Orden].&amp;[7]"/>
            <x15:cachedUniqueName index="7" name="[Rango].[Número de Orden].&amp;[8]"/>
            <x15:cachedUniqueName index="8" name="[Rango].[Número de Orden].&amp;[9]"/>
            <x15:cachedUniqueName index="9" name="[Rango].[Número de Orden].&amp;[10]"/>
            <x15:cachedUniqueName index="10" name="[Rango].[Número de Orden].&amp;[11]"/>
            <x15:cachedUniqueName index="11" name="[Rango].[Número de Orden].&amp;[12]"/>
            <x15:cachedUniqueName index="12" name="[Rango].[Número de Orden].&amp;[13]"/>
            <x15:cachedUniqueName index="13" name="[Rango].[Número de Orden].&amp;[14]"/>
            <x15:cachedUniqueName index="14" name="[Rango].[Número de Orden].&amp;[15]"/>
            <x15:cachedUniqueName index="15" name="[Rango].[Número de Orden].&amp;[16]"/>
            <x15:cachedUniqueName index="16" name="[Rango].[Número de Orden].&amp;[17]"/>
            <x15:cachedUniqueName index="17" name="[Rango].[Número de Orden].&amp;[18]"/>
            <x15:cachedUniqueName index="18" name="[Rango].[Número de Orden].&amp;[19]"/>
            <x15:cachedUniqueName index="19" name="[Rango].[Número de Orden].&amp;[20]"/>
            <x15:cachedUniqueName index="20" name="[Rango].[Número de Orden].&amp;[21]"/>
            <x15:cachedUniqueName index="21" name="[Rango].[Número de Orden].&amp;[22]"/>
            <x15:cachedUniqueName index="22" name="[Rango].[Número de Orden].&amp;[23]"/>
            <x15:cachedUniqueName index="23" name="[Rango].[Número de Orden].&amp;[24]"/>
            <x15:cachedUniqueName index="24" name="[Rango].[Número de Orden].&amp;[25]"/>
            <x15:cachedUniqueName index="25" name="[Rango].[Número de Orden].&amp;[26]"/>
            <x15:cachedUniqueName index="26" name="[Rango].[Número de Orden].&amp;[27]"/>
            <x15:cachedUniqueName index="27" name="[Rango].[Número de Orden].&amp;[28]"/>
            <x15:cachedUniqueName index="28" name="[Rango].[Número de Orden].&amp;[29]"/>
            <x15:cachedUniqueName index="29" name="[Rango].[Número de Orden].&amp;[30]"/>
            <x15:cachedUniqueName index="30" name="[Rango].[Número de Orden].&amp;[31]"/>
            <x15:cachedUniqueName index="31" name="[Rango].[Número de Orden].&amp;[32]"/>
            <x15:cachedUniqueName index="32" name="[Rango].[Número de Orden].&amp;[33]"/>
            <x15:cachedUniqueName index="33" name="[Rango].[Número de Orden].&amp;[34]"/>
            <x15:cachedUniqueName index="34" name="[Rango].[Número de Orden].&amp;[35]"/>
            <x15:cachedUniqueName index="35" name="[Rango].[Número de Orden].&amp;[36]"/>
            <x15:cachedUniqueName index="36" name="[Rango].[Número de Orden].&amp;[37]"/>
            <x15:cachedUniqueName index="37" name="[Rango].[Número de Orden].&amp;[38]"/>
            <x15:cachedUniqueName index="38" name="[Rango].[Número de Orden].&amp;[39]"/>
            <x15:cachedUniqueName index="39" name="[Rango].[Número de Orden].&amp;[40]"/>
            <x15:cachedUniqueName index="40" name="[Rango].[Número de Orden].&amp;[41]"/>
            <x15:cachedUniqueName index="41" name="[Rango].[Número de Orden].&amp;[42]"/>
            <x15:cachedUniqueName index="42" name="[Rango].[Número de Orden].&amp;[43]"/>
            <x15:cachedUniqueName index="43" name="[Rango].[Número de Orden].&amp;[44]"/>
            <x15:cachedUniqueName index="44" name="[Rango].[Número de Orden].&amp;[45]"/>
            <x15:cachedUniqueName index="45" name="[Rango].[Número de Orden].&amp;[46]"/>
            <x15:cachedUniqueName index="46" name="[Rango].[Número de Orden].&amp;[47]"/>
            <x15:cachedUniqueName index="47" name="[Rango].[Número de Orden].&amp;[48]"/>
            <x15:cachedUniqueName index="48" name="[Rango].[Número de Orden].&amp;[49]"/>
            <x15:cachedUniqueName index="49" name="[Rango].[Número de Orden].&amp;[50]"/>
            <x15:cachedUniqueName index="50" name="[Rango].[Número de Orden].&amp;[51]"/>
            <x15:cachedUniqueName index="51" name="[Rango].[Número de Orden].&amp;[52]"/>
            <x15:cachedUniqueName index="52" name="[Rango].[Número de Orden].&amp;[53]"/>
            <x15:cachedUniqueName index="53" name="[Rango].[Número de Orden].&amp;[54]"/>
            <x15:cachedUniqueName index="54" name="[Rango].[Número de Orden].&amp;[55]"/>
            <x15:cachedUniqueName index="55" name="[Rango].[Número de Orden].&amp;[56]"/>
            <x15:cachedUniqueName index="56" name="[Rango].[Número de Orden].&amp;[57]"/>
            <x15:cachedUniqueName index="57" name="[Rango].[Número de Orden].&amp;[58]"/>
            <x15:cachedUniqueName index="58" name="[Rango].[Número de Orden].&amp;[59]"/>
            <x15:cachedUniqueName index="59" name="[Rango].[Número de Orden].&amp;[60]"/>
            <x15:cachedUniqueName index="60" name="[Rango].[Número de Orden].&amp;[61]"/>
            <x15:cachedUniqueName index="61" name="[Rango].[Número de Orden].&amp;[62]"/>
            <x15:cachedUniqueName index="62" name="[Rango].[Número de Orden].&amp;[63]"/>
            <x15:cachedUniqueName index="63" name="[Rango].[Número de Orden].&amp;[64]"/>
            <x15:cachedUniqueName index="64" name="[Rango].[Número de Orden].&amp;[65]"/>
            <x15:cachedUniqueName index="65" name="[Rango].[Número de Orden].&amp;[66]"/>
            <x15:cachedUniqueName index="66" name="[Rango].[Número de Orden].&amp;[67]"/>
            <x15:cachedUniqueName index="67" name="[Rango].[Número de Orden].&amp;[68]"/>
            <x15:cachedUniqueName index="68" name="[Rango].[Número de Orden].&amp;[69]"/>
            <x15:cachedUniqueName index="69" name="[Rango].[Número de Orden].&amp;[70]"/>
            <x15:cachedUniqueName index="70" name="[Rango].[Número de Orden].&amp;[71]"/>
            <x15:cachedUniqueName index="71" name="[Rango].[Número de Orden].&amp;[72]"/>
            <x15:cachedUniqueName index="72" name="[Rango].[Número de Orden].&amp;[73]"/>
            <x15:cachedUniqueName index="73" name="[Rango].[Número de Orden].&amp;[74]"/>
            <x15:cachedUniqueName index="74" name="[Rango].[Número de Orden].&amp;[75]"/>
            <x15:cachedUniqueName index="75" name="[Rango].[Número de Orden].&amp;[76]"/>
            <x15:cachedUniqueName index="76" name="[Rango].[Número de Orden].&amp;[77]"/>
            <x15:cachedUniqueName index="77" name="[Rango].[Número de Orden].&amp;[78]"/>
            <x15:cachedUniqueName index="78" name="[Rango].[Número de Orden].&amp;[79]"/>
            <x15:cachedUniqueName index="79" name="[Rango].[Número de Orden].&amp;[80]"/>
            <x15:cachedUniqueName index="80" name="[Rango].[Número de Orden].&amp;[81]"/>
            <x15:cachedUniqueName index="81" name="[Rango].[Número de Orden].&amp;[82]"/>
            <x15:cachedUniqueName index="82" name="[Rango].[Número de Orden].&amp;[83]"/>
            <x15:cachedUniqueName index="83" name="[Rango].[Número de Orden].&amp;[84]"/>
            <x15:cachedUniqueName index="84" name="[Rango].[Número de Orden].&amp;[85]"/>
            <x15:cachedUniqueName index="85" name="[Rango].[Número de Orden].&amp;[86]"/>
            <x15:cachedUniqueName index="86" name="[Rango].[Número de Orden].&amp;[87]"/>
            <x15:cachedUniqueName index="87" name="[Rango].[Número de Orden].&amp;[88]"/>
            <x15:cachedUniqueName index="88" name="[Rango].[Número de Orden].&amp;[89]"/>
            <x15:cachedUniqueName index="89" name="[Rango].[Número de Orden].&amp;[90]"/>
            <x15:cachedUniqueName index="90" name="[Rango].[Número de Orden].&amp;[91]"/>
            <x15:cachedUniqueName index="91" name="[Rango].[Número de Orden].&amp;[92]"/>
            <x15:cachedUniqueName index="92" name="[Rango].[Número de Orden].&amp;[93]"/>
            <x15:cachedUniqueName index="93" name="[Rango].[Número de Orden].&amp;[94]"/>
            <x15:cachedUniqueName index="94" name="[Rango].[Número de Orden].&amp;[95]"/>
            <x15:cachedUniqueName index="95" name="[Rango].[Número de Orden].&amp;[96]"/>
            <x15:cachedUniqueName index="96" name="[Rango].[Número de Orden].&amp;[97]"/>
            <x15:cachedUniqueName index="97" name="[Rango].[Número de Orden].&amp;[98]"/>
            <x15:cachedUniqueName index="98" name="[Rango].[Número de Orden].&amp;[99]"/>
            <x15:cachedUniqueName index="99" name="[Rango].[Número de Orden].&amp;[100]"/>
            <x15:cachedUniqueName index="100" name="[Rango].[Número de Orden].&amp;[101]"/>
            <x15:cachedUniqueName index="101" name="[Rango].[Número de Orden].&amp;[102]"/>
            <x15:cachedUniqueName index="102" name="[Rango].[Número de Orden].&amp;[103]"/>
            <x15:cachedUniqueName index="103" name="[Rango].[Número de Orden].&amp;[104]"/>
            <x15:cachedUniqueName index="104" name="[Rango].[Número de Orden].&amp;[105]"/>
            <x15:cachedUniqueName index="105" name="[Rango].[Número de Orden].&amp;[106]"/>
            <x15:cachedUniqueName index="106" name="[Rango].[Número de Orden].&amp;[107]"/>
            <x15:cachedUniqueName index="107" name="[Rango].[Número de Orden].&amp;[108]"/>
            <x15:cachedUniqueName index="108" name="[Rango].[Número de Orden].&amp;[109]"/>
            <x15:cachedUniqueName index="109" name="[Rango].[Número de Orden].&amp;[110]"/>
            <x15:cachedUniqueName index="110" name="[Rango].[Número de Orden].&amp;[111]"/>
            <x15:cachedUniqueName index="111" name="[Rango].[Número de Orden].&amp;[112]"/>
            <x15:cachedUniqueName index="112" name="[Rango].[Número de Orden].&amp;[113]"/>
            <x15:cachedUniqueName index="113" name="[Rango].[Número de Orden].&amp;[114]"/>
            <x15:cachedUniqueName index="114" name="[Rango].[Número de Orden].&amp;[115]"/>
            <x15:cachedUniqueName index="115" name="[Rango].[Número de Orden].&amp;[116]"/>
            <x15:cachedUniqueName index="116" name="[Rango].[Número de Orden].&amp;[117]"/>
            <x15:cachedUniqueName index="117" name="[Rango].[Número de Orden].&amp;[118]"/>
            <x15:cachedUniqueName index="118" name="[Rango].[Número de Orden].&amp;[119]"/>
            <x15:cachedUniqueName index="119" name="[Rango].[Número de Orden].&amp;[120]"/>
            <x15:cachedUniqueName index="120" name="[Rango].[Número de Orden].&amp;[121]"/>
            <x15:cachedUniqueName index="121" name="[Rango].[Número de Orden].&amp;[122]"/>
            <x15:cachedUniqueName index="122" name="[Rango].[Número de Orden].&amp;[123]"/>
            <x15:cachedUniqueName index="123" name="[Rango].[Número de Orden].&amp;[124]"/>
            <x15:cachedUniqueName index="124" name="[Rango].[Número de Orden].&amp;[125]"/>
            <x15:cachedUniqueName index="125" name="[Rango].[Número de Orden].&amp;[126]"/>
            <x15:cachedUniqueName index="126" name="[Rango].[Número de Orden].&amp;[127]"/>
            <x15:cachedUniqueName index="127" name="[Rango].[Número de Orden].&amp;[128]"/>
            <x15:cachedUniqueName index="128" name="[Rango].[Número de Orden].&amp;[129]"/>
            <x15:cachedUniqueName index="129" name="[Rango].[Número de Orden].&amp;[130]"/>
            <x15:cachedUniqueName index="130" name="[Rango].[Número de Orden].&amp;[131]"/>
            <x15:cachedUniqueName index="131" name="[Rango].[Número de Orden].&amp;[132]"/>
            <x15:cachedUniqueName index="132" name="[Rango].[Número de Orden].&amp;[133]"/>
            <x15:cachedUniqueName index="133" name="[Rango].[Número de Orden].&amp;[134]"/>
            <x15:cachedUniqueName index="134" name="[Rango].[Número de Orden].&amp;[135]"/>
            <x15:cachedUniqueName index="135" name="[Rango].[Número de Orden].&amp;[136]"/>
            <x15:cachedUniqueName index="136" name="[Rango].[Número de Orden].&amp;[137]"/>
            <x15:cachedUniqueName index="137" name="[Rango].[Número de Orden].&amp;[138]"/>
            <x15:cachedUniqueName index="138" name="[Rango].[Número de Orden].&amp;[139]"/>
            <x15:cachedUniqueName index="139" name="[Rango].[Número de Orden].&amp;[140]"/>
            <x15:cachedUniqueName index="140" name="[Rango].[Número de Orden].&amp;[141]"/>
            <x15:cachedUniqueName index="141" name="[Rango].[Número de Orden].&amp;[142]"/>
            <x15:cachedUniqueName index="142" name="[Rango].[Número de Orden].&amp;[143]"/>
            <x15:cachedUniqueName index="143" name="[Rango].[Número de Orden].&amp;[144]"/>
            <x15:cachedUniqueName index="144" name="[Rango].[Número de Orden].&amp;[145]"/>
            <x15:cachedUniqueName index="145" name="[Rango].[Número de Orden].&amp;[146]"/>
            <x15:cachedUniqueName index="146" name="[Rango].[Número de Orden].&amp;[147]"/>
            <x15:cachedUniqueName index="147" name="[Rango].[Número de Orden].&amp;[148]"/>
            <x15:cachedUniqueName index="148" name="[Rango].[Número de Orden].&amp;[149]"/>
            <x15:cachedUniqueName index="149" name="[Rango].[Número de Orden].&amp;[150]"/>
            <x15:cachedUniqueName index="150" name="[Rango].[Número de Orden].&amp;[151]"/>
            <x15:cachedUniqueName index="151" name="[Rango].[Número de Orden].&amp;[152]"/>
            <x15:cachedUniqueName index="152" name="[Rango].[Número de Orden].&amp;[153]"/>
            <x15:cachedUniqueName index="153" name="[Rango].[Número de Orden].&amp;[154]"/>
            <x15:cachedUniqueName index="154" name="[Rango].[Número de Orden].&amp;[155]"/>
            <x15:cachedUniqueName index="155" name="[Rango].[Número de Orden].&amp;[156]"/>
            <x15:cachedUniqueName index="156" name="[Rango].[Número de Orden].&amp;[157]"/>
            <x15:cachedUniqueName index="157" name="[Rango].[Número de Orden].&amp;[158]"/>
            <x15:cachedUniqueName index="158" name="[Rango].[Número de Orden].&amp;[159]"/>
            <x15:cachedUniqueName index="159" name="[Rango].[Número de Orden].&amp;[160]"/>
            <x15:cachedUniqueName index="160" name="[Rango].[Número de Orden].&amp;[161]"/>
            <x15:cachedUniqueName index="161" name="[Rango].[Número de Orden].&amp;[162]"/>
            <x15:cachedUniqueName index="162" name="[Rango].[Número de Orden].&amp;[163]"/>
            <x15:cachedUniqueName index="163" name="[Rango].[Número de Orden].&amp;[164]"/>
            <x15:cachedUniqueName index="164" name="[Rango].[Número de Orden].&amp;[165]"/>
            <x15:cachedUniqueName index="165" name="[Rango].[Número de Orden].&amp;[166]"/>
            <x15:cachedUniqueName index="166" name="[Rango].[Número de Orden].&amp;[167]"/>
            <x15:cachedUniqueName index="167" name="[Rango].[Número de Orden].&amp;[168]"/>
            <x15:cachedUniqueName index="168" name="[Rango].[Número de Orden].&amp;[169]"/>
            <x15:cachedUniqueName index="169" name="[Rango].[Número de Orden].&amp;[170]"/>
            <x15:cachedUniqueName index="170" name="[Rango].[Número de Orden].&amp;[171]"/>
            <x15:cachedUniqueName index="171" name="[Rango].[Número de Orden].&amp;[172]"/>
            <x15:cachedUniqueName index="172" name="[Rango].[Número de Orden].&amp;[173]"/>
            <x15:cachedUniqueName index="173" name="[Rango].[Número de Orden].&amp;[174]"/>
            <x15:cachedUniqueName index="174" name="[Rango].[Número de Orden].&amp;[175]"/>
            <x15:cachedUniqueName index="175" name="[Rango].[Número de Orden].&amp;[176]"/>
            <x15:cachedUniqueName index="176" name="[Rango].[Número de Orden].&amp;[177]"/>
            <x15:cachedUniqueName index="177" name="[Rango].[Número de Orden].&amp;[178]"/>
            <x15:cachedUniqueName index="178" name="[Rango].[Número de Orden].&amp;[179]"/>
            <x15:cachedUniqueName index="179" name="[Rango].[Número de Orden].&amp;[180]"/>
            <x15:cachedUniqueName index="180" name="[Rango].[Número de Orden].&amp;[181]"/>
            <x15:cachedUniqueName index="181" name="[Rango].[Número de Orden].&amp;[182]"/>
            <x15:cachedUniqueName index="182" name="[Rango].[Número de Orden].&amp;[183]"/>
            <x15:cachedUniqueName index="183" name="[Rango].[Número de Orden].&amp;[184]"/>
            <x15:cachedUniqueName index="184" name="[Rango].[Número de Orden].&amp;[185]"/>
            <x15:cachedUniqueName index="185" name="[Rango].[Número de Orden].&amp;[186]"/>
            <x15:cachedUniqueName index="186" name="[Rango].[Número de Orden].&amp;[187]"/>
            <x15:cachedUniqueName index="187" name="[Rango].[Número de Orden].&amp;[188]"/>
            <x15:cachedUniqueName index="188" name="[Rango].[Número de Orden].&amp;[189]"/>
            <x15:cachedUniqueName index="189" name="[Rango].[Número de Orden].&amp;[190]"/>
            <x15:cachedUniqueName index="190" name="[Rango].[Número de Orden].&amp;[191]"/>
            <x15:cachedUniqueName index="191" name="[Rango].[Número de Orden].&amp;[192]"/>
            <x15:cachedUniqueName index="192" name="[Rango].[Número de Orden].&amp;[193]"/>
            <x15:cachedUniqueName index="193" name="[Rango].[Número de Orden].&amp;[194]"/>
            <x15:cachedUniqueName index="194" name="[Rango].[Número de Orden].&amp;[195]"/>
            <x15:cachedUniqueName index="195" name="[Rango].[Número de Orden].&amp;[196]"/>
            <x15:cachedUniqueName index="196" name="[Rango].[Número de Orden].&amp;[197]"/>
            <x15:cachedUniqueName index="197" name="[Rango].[Número de Orden].&amp;[198]"/>
            <x15:cachedUniqueName index="198" name="[Rango].[Número de Orden].&amp;[199]"/>
            <x15:cachedUniqueName index="199" name="[Rango].[Número de Orden].&amp;[200]"/>
            <x15:cachedUniqueName index="200" name="[Rango].[Número de Orden].&amp;[201]"/>
            <x15:cachedUniqueName index="201" name="[Rango].[Número de Orden].&amp;[202]"/>
            <x15:cachedUniqueName index="202" name="[Rango].[Número de Orden].&amp;[203]"/>
            <x15:cachedUniqueName index="203" name="[Rango].[Número de Orden].&amp;[204]"/>
            <x15:cachedUniqueName index="204" name="[Rango].[Número de Orden].&amp;[205]"/>
            <x15:cachedUniqueName index="205" name="[Rango].[Número de Orden].&amp;[206]"/>
            <x15:cachedUniqueName index="206" name="[Rango].[Número de Orden].&amp;[207]"/>
            <x15:cachedUniqueName index="207" name="[Rango].[Número de Orden].&amp;[208]"/>
            <x15:cachedUniqueName index="208" name="[Rango].[Número de Orden].&amp;[209]"/>
            <x15:cachedUniqueName index="209" name="[Rango].[Número de Orden].&amp;[210]"/>
            <x15:cachedUniqueName index="210" name="[Rango].[Número de Orden].&amp;[211]"/>
            <x15:cachedUniqueName index="211" name="[Rango].[Número de Orden].&amp;[212]"/>
            <x15:cachedUniqueName index="212" name="[Rango].[Número de Orden].&amp;[213]"/>
            <x15:cachedUniqueName index="213" name="[Rango].[Número de Orden].&amp;[214]"/>
            <x15:cachedUniqueName index="214" name="[Rango].[Número de Orden].&amp;[215]"/>
            <x15:cachedUniqueName index="215" name="[Rango].[Número de Orden].&amp;[216]"/>
            <x15:cachedUniqueName index="216" name="[Rango].[Número de Orden].&amp;[217]"/>
            <x15:cachedUniqueName index="217" name="[Rango].[Número de Orden].&amp;[218]"/>
            <x15:cachedUniqueName index="218" name="[Rango].[Número de Orden].&amp;[219]"/>
            <x15:cachedUniqueName index="219" name="[Rango].[Número de Orden].&amp;[220]"/>
            <x15:cachedUniqueName index="220" name="[Rango].[Número de Orden].&amp;[221]"/>
            <x15:cachedUniqueName index="221" name="[Rango].[Número de Orden].&amp;[222]"/>
            <x15:cachedUniqueName index="222" name="[Rango].[Número de Orden].&amp;[223]"/>
            <x15:cachedUniqueName index="223" name="[Rango].[Número de Orden].&amp;[224]"/>
            <x15:cachedUniqueName index="224" name="[Rango].[Número de Orden].&amp;[225]"/>
            <x15:cachedUniqueName index="225" name="[Rango].[Número de Orden].&amp;[226]"/>
            <x15:cachedUniqueName index="226" name="[Rango].[Número de Orden].&amp;[227]"/>
            <x15:cachedUniqueName index="227" name="[Rango].[Número de Orden].&amp;[228]"/>
            <x15:cachedUniqueName index="228" name="[Rango].[Número de Orden].&amp;[229]"/>
            <x15:cachedUniqueName index="229" name="[Rango].[Número de Orden].&amp;[230]"/>
            <x15:cachedUniqueName index="230" name="[Rango].[Número de Orden].&amp;[231]"/>
            <x15:cachedUniqueName index="231" name="[Rango].[Número de Orden].&amp;[232]"/>
            <x15:cachedUniqueName index="232" name="[Rango].[Número de Orden].&amp;[233]"/>
            <x15:cachedUniqueName index="233" name="[Rango].[Número de Orden].&amp;[234]"/>
            <x15:cachedUniqueName index="234" name="[Rango].[Número de Orden].&amp;[235]"/>
            <x15:cachedUniqueName index="235" name="[Rango].[Número de Orden].&amp;[236]"/>
            <x15:cachedUniqueName index="236" name="[Rango].[Número de Orden].&amp;[237]"/>
            <x15:cachedUniqueName index="237" name="[Rango].[Número de Orden].&amp;[238]"/>
            <x15:cachedUniqueName index="238" name="[Rango].[Número de Orden].&amp;[239]"/>
            <x15:cachedUniqueName index="239" name="[Rango].[Número de Orden].&amp;[240]"/>
            <x15:cachedUniqueName index="240" name="[Rango].[Número de Orden].&amp;[241]"/>
            <x15:cachedUniqueName index="241" name="[Rango].[Número de Orden].&amp;[242]"/>
            <x15:cachedUniqueName index="242" name="[Rango].[Número de Orden].&amp;[243]"/>
            <x15:cachedUniqueName index="243" name="[Rango].[Número de Orden].&amp;[244]"/>
            <x15:cachedUniqueName index="244" name="[Rango].[Número de Orden].&amp;[245]"/>
            <x15:cachedUniqueName index="245" name="[Rango].[Número de Orden].&amp;[246]"/>
            <x15:cachedUniqueName index="246" name="[Rango].[Número de Orden].&amp;[247]"/>
            <x15:cachedUniqueName index="247" name="[Rango].[Número de Orden].&amp;[248]"/>
            <x15:cachedUniqueName index="248" name="[Rango].[Número de Orden].&amp;[249]"/>
            <x15:cachedUniqueName index="249" name="[Rango].[Número de Orden].&amp;[250]"/>
            <x15:cachedUniqueName index="250" name="[Rango].[Número de Orden].&amp;[251]"/>
            <x15:cachedUniqueName index="251" name="[Rango].[Número de Orden].&amp;[252]"/>
            <x15:cachedUniqueName index="252" name="[Rango].[Número de Orden].&amp;[253]"/>
            <x15:cachedUniqueName index="253" name="[Rango].[Número de Orden].&amp;[254]"/>
            <x15:cachedUniqueName index="254" name="[Rango].[Número de Orden].&amp;[255]"/>
            <x15:cachedUniqueName index="255" name="[Rango].[Número de Orden].&amp;[256]"/>
            <x15:cachedUniqueName index="256" name="[Rango].[Número de Orden].&amp;[257]"/>
            <x15:cachedUniqueName index="257" name="[Rango].[Número de Orden].&amp;[258]"/>
            <x15:cachedUniqueName index="258" name="[Rango].[Número de Orden].&amp;[259]"/>
            <x15:cachedUniqueName index="259" name="[Rango].[Número de Orden].&amp;[260]"/>
            <x15:cachedUniqueName index="260" name="[Rango].[Número de Orden].&amp;[261]"/>
            <x15:cachedUniqueName index="261" name="[Rango].[Número de Orden].&amp;[262]"/>
            <x15:cachedUniqueName index="262" name="[Rango].[Número de Orden].&amp;[263]"/>
            <x15:cachedUniqueName index="263" name="[Rango].[Número de Orden].&amp;[264]"/>
            <x15:cachedUniqueName index="264" name="[Rango].[Número de Orden].&amp;[265]"/>
            <x15:cachedUniqueName index="265" name="[Rango].[Número de Orden].&amp;[266]"/>
            <x15:cachedUniqueName index="266" name="[Rango].[Número de Orden].&amp;[267]"/>
            <x15:cachedUniqueName index="267" name="[Rango].[Número de Orden].&amp;[268]"/>
            <x15:cachedUniqueName index="268" name="[Rango].[Número de Orden].&amp;[269]"/>
            <x15:cachedUniqueName index="269" name="[Rango].[Número de Orden].&amp;[270]"/>
            <x15:cachedUniqueName index="270" name="[Rango].[Número de Orden].&amp;[271]"/>
            <x15:cachedUniqueName index="271" name="[Rango].[Número de Orden].&amp;[272]"/>
            <x15:cachedUniqueName index="272" name="[Rango].[Número de Orden].&amp;[273]"/>
            <x15:cachedUniqueName index="273" name="[Rango].[Número de Orden].&amp;[274]"/>
            <x15:cachedUniqueName index="274" name="[Rango].[Número de Orden].&amp;[275]"/>
            <x15:cachedUniqueName index="275" name="[Rango].[Número de Orden].&amp;[276]"/>
            <x15:cachedUniqueName index="276" name="[Rango].[Número de Orden].&amp;[277]"/>
            <x15:cachedUniqueName index="277" name="[Rango].[Número de Orden].&amp;[278]"/>
            <x15:cachedUniqueName index="278" name="[Rango].[Número de Orden].&amp;[279]"/>
            <x15:cachedUniqueName index="279" name="[Rango].[Número de Orden].&amp;[280]"/>
            <x15:cachedUniqueName index="280" name="[Rango].[Número de Orden].&amp;[281]"/>
            <x15:cachedUniqueName index="281" name="[Rango].[Número de Orden].&amp;[282]"/>
            <x15:cachedUniqueName index="282" name="[Rango].[Número de Orden].&amp;[283]"/>
            <x15:cachedUniqueName index="283" name="[Rango].[Número de Orden].&amp;[284]"/>
            <x15:cachedUniqueName index="284" name="[Rango].[Número de Orden].&amp;[285]"/>
            <x15:cachedUniqueName index="285" name="[Rango].[Número de Orden].&amp;[286]"/>
            <x15:cachedUniqueName index="286" name="[Rango].[Número de Orden].&amp;[287]"/>
            <x15:cachedUniqueName index="287" name="[Rango].[Número de Orden].&amp;[288]"/>
            <x15:cachedUniqueName index="288" name="[Rango].[Número de Orden].&amp;[289]"/>
            <x15:cachedUniqueName index="289" name="[Rango].[Número de Orden].&amp;[290]"/>
            <x15:cachedUniqueName index="290" name="[Rango].[Número de Orden].&amp;[291]"/>
            <x15:cachedUniqueName index="291" name="[Rango].[Número de Orden].&amp;[292]"/>
            <x15:cachedUniqueName index="292" name="[Rango].[Número de Orden].&amp;[293]"/>
            <x15:cachedUniqueName index="293" name="[Rango].[Número de Orden].&amp;[294]"/>
            <x15:cachedUniqueName index="294" name="[Rango].[Número de Orden].&amp;[295]"/>
            <x15:cachedUniqueName index="295" name="[Rango].[Número de Orden].&amp;[296]"/>
            <x15:cachedUniqueName index="296" name="[Rango].[Número de Orden].&amp;[297]"/>
            <x15:cachedUniqueName index="297" name="[Rango].[Número de Orden].&amp;[298]"/>
            <x15:cachedUniqueName index="298" name="[Rango].[Número de Orden].&amp;[299]"/>
            <x15:cachedUniqueName index="299" name="[Rango].[Número de Orden].&amp;[300]"/>
            <x15:cachedUniqueName index="300" name="[Rango].[Número de Orden].&amp;[301]"/>
            <x15:cachedUniqueName index="301" name="[Rango].[Número de Orden].&amp;[302]"/>
            <x15:cachedUniqueName index="302" name="[Rango].[Número de Orden].&amp;[303]"/>
            <x15:cachedUniqueName index="303" name="[Rango].[Número de Orden].&amp;[304]"/>
            <x15:cachedUniqueName index="304" name="[Rango].[Número de Orden].&amp;[305]"/>
            <x15:cachedUniqueName index="305" name="[Rango].[Número de Orden].&amp;[306]"/>
            <x15:cachedUniqueName index="306" name="[Rango].[Número de Orden].&amp;[307]"/>
            <x15:cachedUniqueName index="307" name="[Rango].[Número de Orden].&amp;[308]"/>
            <x15:cachedUniqueName index="308" name="[Rango].[Número de Orden].&amp;[309]"/>
            <x15:cachedUniqueName index="309" name="[Rango].[Número de Orden].&amp;[310]"/>
            <x15:cachedUniqueName index="310" name="[Rango].[Número de Orden].&amp;[311]"/>
            <x15:cachedUniqueName index="311" name="[Rango].[Número de Orden].&amp;[312]"/>
            <x15:cachedUniqueName index="312" name="[Rango].[Número de Orden].&amp;[313]"/>
            <x15:cachedUniqueName index="313" name="[Rango].[Número de Orden].&amp;[314]"/>
            <x15:cachedUniqueName index="314" name="[Rango].[Número de Orden].&amp;[315]"/>
            <x15:cachedUniqueName index="315" name="[Rango].[Número de Orden].&amp;[316]"/>
            <x15:cachedUniqueName index="316" name="[Rango].[Número de Orden].&amp;[317]"/>
            <x15:cachedUniqueName index="317" name="[Rango].[Número de Orden].&amp;[318]"/>
            <x15:cachedUniqueName index="318" name="[Rango].[Número de Orden].&amp;[319]"/>
            <x15:cachedUniqueName index="319" name="[Rango].[Número de Orden].&amp;[320]"/>
            <x15:cachedUniqueName index="320" name="[Rango].[Número de Orden].&amp;[321]"/>
            <x15:cachedUniqueName index="321" name="[Rango].[Número de Orden].&amp;[322]"/>
            <x15:cachedUniqueName index="322" name="[Rango].[Número de Orden].&amp;[323]"/>
            <x15:cachedUniqueName index="323" name="[Rango].[Número de Orden].&amp;[324]"/>
            <x15:cachedUniqueName index="324" name="[Rango].[Número de Orden].&amp;[325]"/>
            <x15:cachedUniqueName index="325" name="[Rango].[Número de Orden].&amp;[326]"/>
            <x15:cachedUniqueName index="326" name="[Rango].[Número de Orden].&amp;[327]"/>
            <x15:cachedUniqueName index="327" name="[Rango].[Número de Orden].&amp;[328]"/>
            <x15:cachedUniqueName index="328" name="[Rango].[Número de Orden].&amp;[329]"/>
            <x15:cachedUniqueName index="329" name="[Rango].[Número de Orden].&amp;[330]"/>
            <x15:cachedUniqueName index="330" name="[Rango].[Número de Orden].&amp;[331]"/>
            <x15:cachedUniqueName index="331" name="[Rango].[Número de Orden].&amp;[332]"/>
            <x15:cachedUniqueName index="332" name="[Rango].[Número de Orden].&amp;[333]"/>
            <x15:cachedUniqueName index="333" name="[Rango].[Número de Orden].&amp;[334]"/>
            <x15:cachedUniqueName index="334" name="[Rango].[Número de Orden].&amp;[335]"/>
            <x15:cachedUniqueName index="335" name="[Rango].[Número de Orden].&amp;[336]"/>
            <x15:cachedUniqueName index="336" name="[Rango].[Número de Orden].&amp;[337]"/>
            <x15:cachedUniqueName index="337" name="[Rango].[Número de Orden].&amp;[338]"/>
            <x15:cachedUniqueName index="338" name="[Rango].[Número de Orden].&amp;[339]"/>
            <x15:cachedUniqueName index="339" name="[Rango].[Número de Orden].&amp;[340]"/>
            <x15:cachedUniqueName index="340" name="[Rango].[Número de Orden].&amp;[341]"/>
            <x15:cachedUniqueName index="341" name="[Rango].[Número de Orden].&amp;[342]"/>
            <x15:cachedUniqueName index="342" name="[Rango].[Número de Orden].&amp;[343]"/>
            <x15:cachedUniqueName index="343" name="[Rango].[Número de Orden].&amp;[344]"/>
            <x15:cachedUniqueName index="344" name="[Rango].[Número de Orden].&amp;[345]"/>
            <x15:cachedUniqueName index="345" name="[Rango].[Número de Orden].&amp;[346]"/>
            <x15:cachedUniqueName index="346" name="[Rango].[Número de Orden].&amp;[347]"/>
            <x15:cachedUniqueName index="347" name="[Rango].[Número de Orden].&amp;[348]"/>
            <x15:cachedUniqueName index="348" name="[Rango].[Número de Orden].&amp;[349]"/>
            <x15:cachedUniqueName index="349" name="[Rango].[Número de Orden].&amp;[350]"/>
            <x15:cachedUniqueName index="350" name="[Rango].[Número de Orden].&amp;[351]"/>
            <x15:cachedUniqueName index="351" name="[Rango].[Número de Orden].&amp;[352]"/>
            <x15:cachedUniqueName index="352" name="[Rango].[Número de Orden].&amp;[353]"/>
            <x15:cachedUniqueName index="353" name="[Rango].[Número de Orden].&amp;[354]"/>
            <x15:cachedUniqueName index="354" name="[Rango].[Número de Orden].&amp;[355]"/>
            <x15:cachedUniqueName index="355" name="[Rango].[Número de Orden].&amp;[356]"/>
            <x15:cachedUniqueName index="356" name="[Rango].[Número de Orden].&amp;[357]"/>
            <x15:cachedUniqueName index="357" name="[Rango].[Número de Orden].&amp;[358]"/>
            <x15:cachedUniqueName index="358" name="[Rango].[Número de Orden].&amp;[359]"/>
            <x15:cachedUniqueName index="359" name="[Rango].[Número de Orden].&amp;[360]"/>
            <x15:cachedUniqueName index="360" name="[Rango].[Número de Orden].&amp;[361]"/>
            <x15:cachedUniqueName index="361" name="[Rango].[Número de Orden].&amp;[362]"/>
            <x15:cachedUniqueName index="362" name="[Rango].[Número de Orden].&amp;[363]"/>
            <x15:cachedUniqueName index="363" name="[Rango].[Número de Orden].&amp;[364]"/>
            <x15:cachedUniqueName index="364" name="[Rango].[Número de Orden].&amp;[365]"/>
            <x15:cachedUniqueName index="365" name="[Rango].[Número de Orden].&amp;[366]"/>
            <x15:cachedUniqueName index="366" name="[Rango].[Número de Orden].&amp;[367]"/>
            <x15:cachedUniqueName index="367" name="[Rango].[Número de Orden].&amp;[368]"/>
            <x15:cachedUniqueName index="368" name="[Rango].[Número de Orden].&amp;[369]"/>
            <x15:cachedUniqueName index="369" name="[Rango].[Número de Orden].&amp;[370]"/>
            <x15:cachedUniqueName index="370" name="[Rango].[Número de Orden].&amp;[371]"/>
            <x15:cachedUniqueName index="371" name="[Rango].[Número de Orden].&amp;[372]"/>
            <x15:cachedUniqueName index="372" name="[Rango].[Número de Orden].&amp;[373]"/>
            <x15:cachedUniqueName index="373" name="[Rango].[Número de Orden].&amp;[374]"/>
            <x15:cachedUniqueName index="374" name="[Rango].[Número de Orden].&amp;[375]"/>
            <x15:cachedUniqueName index="375" name="[Rango].[Número de Orden].&amp;[376]"/>
            <x15:cachedUniqueName index="376" name="[Rango].[Número de Orden].&amp;[377]"/>
            <x15:cachedUniqueName index="377" name="[Rango].[Número de Orden].&amp;[378]"/>
            <x15:cachedUniqueName index="378" name="[Rango].[Número de Orden].&amp;[379]"/>
            <x15:cachedUniqueName index="379" name="[Rango].[Número de Orden].&amp;[380]"/>
            <x15:cachedUniqueName index="380" name="[Rango].[Número de Orden].&amp;[381]"/>
            <x15:cachedUniqueName index="381" name="[Rango].[Número de Orden].&amp;[382]"/>
            <x15:cachedUniqueName index="382" name="[Rango].[Número de Orden].&amp;[383]"/>
            <x15:cachedUniqueName index="383" name="[Rango].[Número de Orden].&amp;[384]"/>
            <x15:cachedUniqueName index="384" name="[Rango].[Número de Orden].&amp;[385]"/>
            <x15:cachedUniqueName index="385" name="[Rango].[Número de Orden].&amp;[386]"/>
            <x15:cachedUniqueName index="386" name="[Rango].[Número de Orden].&amp;[387]"/>
            <x15:cachedUniqueName index="387" name="[Rango].[Número de Orden].&amp;[388]"/>
            <x15:cachedUniqueName index="388" name="[Rango].[Número de Orden].&amp;[389]"/>
            <x15:cachedUniqueName index="389" name="[Rango].[Número de Orden].&amp;[390]"/>
            <x15:cachedUniqueName index="390" name="[Rango].[Número de Orden].&amp;[391]"/>
            <x15:cachedUniqueName index="391" name="[Rango].[Número de Orden].&amp;[392]"/>
            <x15:cachedUniqueName index="392" name="[Rango].[Número de Orden].&amp;[393]"/>
            <x15:cachedUniqueName index="393" name="[Rango].[Número de Orden].&amp;[394]"/>
            <x15:cachedUniqueName index="394" name="[Rango].[Número de Orden].&amp;[395]"/>
            <x15:cachedUniqueName index="395" name="[Rango].[Número de Orden].&amp;[396]"/>
            <x15:cachedUniqueName index="396" name="[Rango].[Número de Orden].&amp;[397]"/>
            <x15:cachedUniqueName index="397" name="[Rango].[Número de Orden].&amp;[398]"/>
            <x15:cachedUniqueName index="398" name="[Rango].[Número de Orden].&amp;[399]"/>
            <x15:cachedUniqueName index="399" name="[Rango].[Número de Orden].&amp;[400]"/>
            <x15:cachedUniqueName index="400" name="[Rango].[Número de Orden].&amp;[401]"/>
            <x15:cachedUniqueName index="401" name="[Rango].[Número de Orden].&amp;[402]"/>
            <x15:cachedUniqueName index="402" name="[Rango].[Número de Orden].&amp;[403]"/>
            <x15:cachedUniqueName index="403" name="[Rango].[Número de Orden].&amp;[404]"/>
            <x15:cachedUniqueName index="404" name="[Rango].[Número de Orden].&amp;[405]"/>
            <x15:cachedUniqueName index="405" name="[Rango].[Número de Orden].&amp;[406]"/>
            <x15:cachedUniqueName index="406" name="[Rango].[Número de Orden].&amp;[407]"/>
            <x15:cachedUniqueName index="407" name="[Rango].[Número de Orden].&amp;[408]"/>
            <x15:cachedUniqueName index="408" name="[Rango].[Número de Orden].&amp;[409]"/>
            <x15:cachedUniqueName index="409" name="[Rango].[Número de Orden].&amp;[410]"/>
            <x15:cachedUniqueName index="410" name="[Rango].[Número de Orden].&amp;[411]"/>
            <x15:cachedUniqueName index="411" name="[Rango].[Número de Orden].&amp;[412]"/>
            <x15:cachedUniqueName index="412" name="[Rango].[Número de Orden].&amp;[413]"/>
            <x15:cachedUniqueName index="413" name="[Rango].[Número de Orden].&amp;[414]"/>
            <x15:cachedUniqueName index="414" name="[Rango].[Número de Orden].&amp;[415]"/>
            <x15:cachedUniqueName index="415" name="[Rango].[Número de Orden].&amp;[416]"/>
            <x15:cachedUniqueName index="416" name="[Rango].[Número de Orden].&amp;[417]"/>
            <x15:cachedUniqueName index="417" name="[Rango].[Número de Orden].&amp;[418]"/>
            <x15:cachedUniqueName index="418" name="[Rango].[Número de Orden].&amp;[419]"/>
            <x15:cachedUniqueName index="419" name="[Rango].[Número de Orden].&amp;[420]"/>
            <x15:cachedUniqueName index="420" name="[Rango].[Número de Orden].&amp;[421]"/>
            <x15:cachedUniqueName index="421" name="[Rango].[Número de Orden].&amp;[422]"/>
            <x15:cachedUniqueName index="422" name="[Rango].[Número de Orden].&amp;[423]"/>
            <x15:cachedUniqueName index="423" name="[Rango].[Número de Orden].&amp;[424]"/>
            <x15:cachedUniqueName index="424" name="[Rango].[Número de Orden].&amp;[425]"/>
            <x15:cachedUniqueName index="425" name="[Rango].[Número de Orden].&amp;[426]"/>
            <x15:cachedUniqueName index="426" name="[Rango].[Número de Orden].&amp;[427]"/>
            <x15:cachedUniqueName index="427" name="[Rango].[Número de Orden].&amp;[428]"/>
            <x15:cachedUniqueName index="428" name="[Rango].[Número de Orden].&amp;[429]"/>
            <x15:cachedUniqueName index="429" name="[Rango].[Número de Orden].&amp;[430]"/>
            <x15:cachedUniqueName index="430" name="[Rango].[Número de Orden].&amp;[431]"/>
            <x15:cachedUniqueName index="431" name="[Rango].[Número de Orden].&amp;[432]"/>
            <x15:cachedUniqueName index="432" name="[Rango].[Número de Orden].&amp;[433]"/>
            <x15:cachedUniqueName index="433" name="[Rango].[Número de Orden].&amp;[434]"/>
            <x15:cachedUniqueName index="434" name="[Rango].[Número de Orden].&amp;[435]"/>
            <x15:cachedUniqueName index="435" name="[Rango].[Número de Orden].&amp;[436]"/>
            <x15:cachedUniqueName index="436" name="[Rango].[Número de Orden].&amp;[437]"/>
            <x15:cachedUniqueName index="437" name="[Rango].[Número de Orden].&amp;[438]"/>
            <x15:cachedUniqueName index="438" name="[Rango].[Número de Orden].&amp;[439]"/>
            <x15:cachedUniqueName index="439" name="[Rango].[Número de Orden].&amp;[440]"/>
            <x15:cachedUniqueName index="440" name="[Rango].[Número de Orden].&amp;[441]"/>
            <x15:cachedUniqueName index="441" name="[Rango].[Número de Orden].&amp;[442]"/>
            <x15:cachedUniqueName index="442" name="[Rango].[Número de Orden].&amp;[443]"/>
            <x15:cachedUniqueName index="443" name="[Rango].[Número de Orden].&amp;[444]"/>
            <x15:cachedUniqueName index="444" name="[Rango].[Número de Orden].&amp;[445]"/>
            <x15:cachedUniqueName index="445" name="[Rango].[Número de Orden].&amp;[446]"/>
            <x15:cachedUniqueName index="446" name="[Rango].[Número de Orden].&amp;[447]"/>
            <x15:cachedUniqueName index="447" name="[Rango].[Número de Orden].&amp;[448]"/>
            <x15:cachedUniqueName index="448" name="[Rango].[Número de Orden].&amp;[449]"/>
            <x15:cachedUniqueName index="449" name="[Rango].[Número de Orden].&amp;[450]"/>
            <x15:cachedUniqueName index="450" name="[Rango].[Número de Orden].&amp;[451]"/>
            <x15:cachedUniqueName index="451" name="[Rango].[Número de Orden].&amp;[452]"/>
            <x15:cachedUniqueName index="452" name="[Rango].[Número de Orden].&amp;[453]"/>
            <x15:cachedUniqueName index="453" name="[Rango].[Número de Orden].&amp;[454]"/>
            <x15:cachedUniqueName index="454" name="[Rango].[Número de Orden].&amp;[455]"/>
            <x15:cachedUniqueName index="455" name="[Rango].[Número de Orden].&amp;[456]"/>
            <x15:cachedUniqueName index="456" name="[Rango].[Número de Orden].&amp;[457]"/>
            <x15:cachedUniqueName index="457" name="[Rango].[Número de Orden].&amp;[458]"/>
            <x15:cachedUniqueName index="458" name="[Rango].[Número de Orden].&amp;[459]"/>
            <x15:cachedUniqueName index="459" name="[Rango].[Número de Orden].&amp;[460]"/>
            <x15:cachedUniqueName index="460" name="[Rango].[Número de Orden].&amp;[461]"/>
            <x15:cachedUniqueName index="461" name="[Rango].[Número de Orden].&amp;[462]"/>
            <x15:cachedUniqueName index="462" name="[Rango].[Número de Orden].&amp;[463]"/>
            <x15:cachedUniqueName index="463" name="[Rango].[Número de Orden].&amp;[464]"/>
            <x15:cachedUniqueName index="464" name="[Rango].[Número de Orden].&amp;[465]"/>
            <x15:cachedUniqueName index="465" name="[Rango].[Número de Orden].&amp;[466]"/>
            <x15:cachedUniqueName index="466" name="[Rango].[Número de Orden].&amp;[467]"/>
            <x15:cachedUniqueName index="467" name="[Rango].[Número de Orden].&amp;[468]"/>
            <x15:cachedUniqueName index="468" name="[Rango].[Número de Orden].&amp;[469]"/>
            <x15:cachedUniqueName index="469" name="[Rango].[Número de Orden].&amp;[470]"/>
            <x15:cachedUniqueName index="470" name="[Rango].[Número de Orden].&amp;[471]"/>
            <x15:cachedUniqueName index="471" name="[Rango].[Número de Orden].&amp;[472]"/>
            <x15:cachedUniqueName index="472" name="[Rango].[Número de Orden].&amp;[473]"/>
            <x15:cachedUniqueName index="473" name="[Rango].[Número de Orden].&amp;[474]"/>
            <x15:cachedUniqueName index="474" name="[Rango].[Número de Orden].&amp;[475]"/>
            <x15:cachedUniqueName index="475" name="[Rango].[Número de Orden].&amp;[476]"/>
            <x15:cachedUniqueName index="476" name="[Rango].[Número de Orden].&amp;[477]"/>
            <x15:cachedUniqueName index="477" name="[Rango].[Número de Orden].&amp;[478]"/>
            <x15:cachedUniqueName index="478" name="[Rango].[Número de Orden].&amp;[479]"/>
            <x15:cachedUniqueName index="479" name="[Rango].[Número de Orden].&amp;[480]"/>
            <x15:cachedUniqueName index="480" name="[Rango].[Número de Orden].&amp;[481]"/>
            <x15:cachedUniqueName index="481" name="[Rango].[Número de Orden].&amp;[482]"/>
            <x15:cachedUniqueName index="482" name="[Rango].[Número de Orden].&amp;[483]"/>
            <x15:cachedUniqueName index="483" name="[Rango].[Número de Orden].&amp;[484]"/>
            <x15:cachedUniqueName index="484" name="[Rango].[Número de Orden].&amp;[485]"/>
            <x15:cachedUniqueName index="485" name="[Rango].[Número de Orden].&amp;[486]"/>
            <x15:cachedUniqueName index="486" name="[Rango].[Número de Orden].&amp;[487]"/>
            <x15:cachedUniqueName index="487" name="[Rango].[Número de Orden].&amp;[488]"/>
            <x15:cachedUniqueName index="488" name="[Rango].[Número de Orden].&amp;[489]"/>
            <x15:cachedUniqueName index="489" name="[Rango].[Número de Orden].&amp;[490]"/>
            <x15:cachedUniqueName index="490" name="[Rango].[Número de Orden].&amp;[491]"/>
            <x15:cachedUniqueName index="491" name="[Rango].[Número de Orden].&amp;[492]"/>
            <x15:cachedUniqueName index="492" name="[Rango].[Número de Orden].&amp;[493]"/>
            <x15:cachedUniqueName index="493" name="[Rango].[Número de Orden].&amp;[494]"/>
            <x15:cachedUniqueName index="494" name="[Rango].[Número de Orden].&amp;[495]"/>
            <x15:cachedUniqueName index="495" name="[Rango].[Número de Orden].&amp;[496]"/>
            <x15:cachedUniqueName index="496" name="[Rango].[Número de Orden].&amp;[497]"/>
            <x15:cachedUniqueName index="497" name="[Rango].[Número de Orden].&amp;[498]"/>
            <x15:cachedUniqueName index="498" name="[Rango].[Número de Orden].&amp;[499]"/>
            <x15:cachedUniqueName index="499" name="[Rango].[Número de Orden].&amp;[500]"/>
            <x15:cachedUniqueName index="500" name="[Rango].[Número de Orden].&amp;[501]"/>
            <x15:cachedUniqueName index="501" name="[Rango].[Número de Orden].&amp;[502]"/>
            <x15:cachedUniqueName index="502" name="[Rango].[Número de Orden].&amp;[503]"/>
            <x15:cachedUniqueName index="503" name="[Rango].[Número de Orden].&amp;[504]"/>
            <x15:cachedUniqueName index="504" name="[Rango].[Número de Orden].&amp;[505]"/>
            <x15:cachedUniqueName index="505" name="[Rango].[Número de Orden].&amp;[506]"/>
            <x15:cachedUniqueName index="506" name="[Rango].[Número de Orden].&amp;[507]"/>
            <x15:cachedUniqueName index="507" name="[Rango].[Número de Orden].&amp;[508]"/>
            <x15:cachedUniqueName index="508" name="[Rango].[Número de Orden].&amp;[509]"/>
            <x15:cachedUniqueName index="509" name="[Rango].[Número de Orden].&amp;[510]"/>
            <x15:cachedUniqueName index="510" name="[Rango].[Número de Orden].&amp;[511]"/>
            <x15:cachedUniqueName index="511" name="[Rango].[Número de Orden].&amp;[512]"/>
            <x15:cachedUniqueName index="512" name="[Rango].[Número de Orden].&amp;[513]"/>
            <x15:cachedUniqueName index="513" name="[Rango].[Número de Orden].&amp;[514]"/>
            <x15:cachedUniqueName index="514" name="[Rango].[Número de Orden].&amp;[515]"/>
            <x15:cachedUniqueName index="515" name="[Rango].[Número de Orden].&amp;[516]"/>
            <x15:cachedUniqueName index="516" name="[Rango].[Número de Orden].&amp;[517]"/>
            <x15:cachedUniqueName index="517" name="[Rango].[Número de Orden].&amp;[518]"/>
            <x15:cachedUniqueName index="518" name="[Rango].[Número de Orden].&amp;[519]"/>
            <x15:cachedUniqueName index="519" name="[Rango].[Número de Orden].&amp;[520]"/>
            <x15:cachedUniqueName index="520" name="[Rango].[Número de Orden].&amp;[521]"/>
            <x15:cachedUniqueName index="521" name="[Rango].[Número de Orden].&amp;[522]"/>
            <x15:cachedUniqueName index="522" name="[Rango].[Número de Orden].&amp;[523]"/>
            <x15:cachedUniqueName index="523" name="[Rango].[Número de Orden].&amp;[524]"/>
            <x15:cachedUniqueName index="524" name="[Rango].[Número de Orden].&amp;[525]"/>
            <x15:cachedUniqueName index="525" name="[Rango].[Número de Orden].&amp;[526]"/>
            <x15:cachedUniqueName index="526" name="[Rango].[Número de Orden].&amp;[527]"/>
            <x15:cachedUniqueName index="527" name="[Rango].[Número de Orden].&amp;[528]"/>
            <x15:cachedUniqueName index="528" name="[Rango].[Número de Orden].&amp;[529]"/>
            <x15:cachedUniqueName index="529" name="[Rango].[Número de Orden].&amp;[530]"/>
            <x15:cachedUniqueName index="530" name="[Rango].[Número de Orden].&amp;[531]"/>
            <x15:cachedUniqueName index="531" name="[Rango].[Número de Orden].&amp;[532]"/>
            <x15:cachedUniqueName index="532" name="[Rango].[Número de Orden].&amp;[533]"/>
            <x15:cachedUniqueName index="533" name="[Rango].[Número de Orden].&amp;[534]"/>
            <x15:cachedUniqueName index="534" name="[Rango].[Número de Orden].&amp;[535]"/>
            <x15:cachedUniqueName index="535" name="[Rango].[Número de Orden].&amp;[536]"/>
            <x15:cachedUniqueName index="536" name="[Rango].[Número de Orden].&amp;[537]"/>
            <x15:cachedUniqueName index="537" name="[Rango].[Número de Orden].&amp;[538]"/>
            <x15:cachedUniqueName index="538" name="[Rango].[Número de Orden].&amp;[539]"/>
            <x15:cachedUniqueName index="539" name="[Rango].[Número de Orden].&amp;[540]"/>
            <x15:cachedUniqueName index="540" name="[Rango].[Número de Orden].&amp;[541]"/>
            <x15:cachedUniqueName index="541" name="[Rango].[Número de Orden].&amp;[542]"/>
            <x15:cachedUniqueName index="542" name="[Rango].[Número de Orden].&amp;[543]"/>
            <x15:cachedUniqueName index="543" name="[Rango].[Número de Orden].&amp;[544]"/>
            <x15:cachedUniqueName index="544" name="[Rango].[Número de Orden].&amp;[545]"/>
            <x15:cachedUniqueName index="545" name="[Rango].[Número de Orden].&amp;[546]"/>
            <x15:cachedUniqueName index="546" name="[Rango].[Número de Orden].&amp;[547]"/>
            <x15:cachedUniqueName index="547" name="[Rango].[Número de Orden].&amp;[548]"/>
            <x15:cachedUniqueName index="548" name="[Rango].[Número de Orden].&amp;[549]"/>
            <x15:cachedUniqueName index="549" name="[Rango].[Número de Orden].&amp;[550]"/>
            <x15:cachedUniqueName index="550" name="[Rango].[Número de Orden].&amp;[551]"/>
            <x15:cachedUniqueName index="551" name="[Rango].[Número de Orden].&amp;[552]"/>
            <x15:cachedUniqueName index="552" name="[Rango].[Número de Orden].&amp;[553]"/>
            <x15:cachedUniqueName index="553" name="[Rango].[Número de Orden].&amp;[554]"/>
            <x15:cachedUniqueName index="554" name="[Rango].[Número de Orden].&amp;[555]"/>
            <x15:cachedUniqueName index="555" name="[Rango].[Número de Orden].&amp;[556]"/>
            <x15:cachedUniqueName index="556" name="[Rango].[Número de Orden].&amp;[557]"/>
            <x15:cachedUniqueName index="557" name="[Rango].[Número de Orden].&amp;[558]"/>
            <x15:cachedUniqueName index="558" name="[Rango].[Número de Orden].&amp;[559]"/>
            <x15:cachedUniqueName index="559" name="[Rango].[Número de Orden].&amp;[560]"/>
            <x15:cachedUniqueName index="560" name="[Rango].[Número de Orden].&amp;[561]"/>
            <x15:cachedUniqueName index="561" name="[Rango].[Número de Orden].&amp;[562]"/>
            <x15:cachedUniqueName index="562" name="[Rango].[Número de Orden].&amp;[563]"/>
            <x15:cachedUniqueName index="563" name="[Rango].[Número de Orden].&amp;[564]"/>
            <x15:cachedUniqueName index="564" name="[Rango].[Número de Orden].&amp;[565]"/>
            <x15:cachedUniqueName index="565" name="[Rango].[Número de Orden].&amp;[566]"/>
            <x15:cachedUniqueName index="566" name="[Rango].[Número de Orden].&amp;[567]"/>
            <x15:cachedUniqueName index="567" name="[Rango].[Número de Orden].&amp;[568]"/>
            <x15:cachedUniqueName index="568" name="[Rango].[Número de Orden].&amp;[569]"/>
            <x15:cachedUniqueName index="569" name="[Rango].[Número de Orden].&amp;[570]"/>
            <x15:cachedUniqueName index="570" name="[Rango].[Número de Orden].&amp;[571]"/>
            <x15:cachedUniqueName index="571" name="[Rango].[Número de Orden].&amp;[572]"/>
            <x15:cachedUniqueName index="572" name="[Rango].[Número de Orden].&amp;[573]"/>
            <x15:cachedUniqueName index="573" name="[Rango].[Número de Orden].&amp;[574]"/>
            <x15:cachedUniqueName index="574" name="[Rango].[Número de Orden].&amp;[575]"/>
            <x15:cachedUniqueName index="575" name="[Rango].[Número de Orden].&amp;[576]"/>
            <x15:cachedUniqueName index="576" name="[Rango].[Número de Orden].&amp;[577]"/>
            <x15:cachedUniqueName index="577" name="[Rango].[Número de Orden].&amp;[578]"/>
            <x15:cachedUniqueName index="578" name="[Rango].[Número de Orden].&amp;[579]"/>
            <x15:cachedUniqueName index="579" name="[Rango].[Número de Orden].&amp;[580]"/>
            <x15:cachedUniqueName index="580" name="[Rango].[Número de Orden].&amp;[581]"/>
            <x15:cachedUniqueName index="581" name="[Rango].[Número de Orden].&amp;[582]"/>
            <x15:cachedUniqueName index="582" name="[Rango].[Número de Orden].&amp;[583]"/>
            <x15:cachedUniqueName index="583" name="[Rango].[Número de Orden].&amp;[584]"/>
            <x15:cachedUniqueName index="584" name="[Rango].[Número de Orden].&amp;[585]"/>
            <x15:cachedUniqueName index="585" name="[Rango].[Número de Orden].&amp;[586]"/>
            <x15:cachedUniqueName index="586" name="[Rango].[Número de Orden].&amp;[587]"/>
            <x15:cachedUniqueName index="587" name="[Rango].[Número de Orden].&amp;[588]"/>
            <x15:cachedUniqueName index="588" name="[Rango].[Número de Orden].&amp;[589]"/>
            <x15:cachedUniqueName index="589" name="[Rango].[Número de Orden].&amp;[590]"/>
            <x15:cachedUniqueName index="590" name="[Rango].[Número de Orden].&amp;[591]"/>
            <x15:cachedUniqueName index="591" name="[Rango].[Número de Orden].&amp;[592]"/>
            <x15:cachedUniqueName index="592" name="[Rango].[Número de Orden].&amp;[593]"/>
            <x15:cachedUniqueName index="593" name="[Rango].[Número de Orden].&amp;[594]"/>
            <x15:cachedUniqueName index="594" name="[Rango].[Número de Orden].&amp;[595]"/>
            <x15:cachedUniqueName index="595" name="[Rango].[Número de Orden].&amp;[596]"/>
            <x15:cachedUniqueName index="596" name="[Rango].[Número de Orden].&amp;[597]"/>
            <x15:cachedUniqueName index="597" name="[Rango].[Número de Orden].&amp;[598]"/>
            <x15:cachedUniqueName index="598" name="[Rango].[Número de Orden].&amp;[599]"/>
            <x15:cachedUniqueName index="599" name="[Rango].[Número de Orden].&amp;[600]"/>
            <x15:cachedUniqueName index="600" name="[Rango].[Número de Orden].&amp;[601]"/>
            <x15:cachedUniqueName index="601" name="[Rango].[Número de Orden].&amp;[602]"/>
            <x15:cachedUniqueName index="602" name="[Rango].[Número de Orden].&amp;[603]"/>
            <x15:cachedUniqueName index="603" name="[Rango].[Número de Orden].&amp;[604]"/>
            <x15:cachedUniqueName index="604" name="[Rango].[Número de Orden].&amp;[605]"/>
            <x15:cachedUniqueName index="605" name="[Rango].[Número de Orden].&amp;[606]"/>
            <x15:cachedUniqueName index="606" name="[Rango].[Número de Orden].&amp;[607]"/>
            <x15:cachedUniqueName index="607" name="[Rango].[Número de Orden].&amp;[608]"/>
            <x15:cachedUniqueName index="608" name="[Rango].[Número de Orden].&amp;[609]"/>
            <x15:cachedUniqueName index="609" name="[Rango].[Número de Orden].&amp;[610]"/>
            <x15:cachedUniqueName index="610" name="[Rango].[Número de Orden].&amp;[611]"/>
            <x15:cachedUniqueName index="611" name="[Rango].[Número de Orden].&amp;[612]"/>
            <x15:cachedUniqueName index="612" name="[Rango].[Número de Orden].&amp;[613]"/>
            <x15:cachedUniqueName index="613" name="[Rango].[Número de Orden].&amp;[614]"/>
            <x15:cachedUniqueName index="614" name="[Rango].[Número de Orden].&amp;[615]"/>
            <x15:cachedUniqueName index="615" name="[Rango].[Número de Orden].&amp;[616]"/>
            <x15:cachedUniqueName index="616" name="[Rango].[Número de Orden].&amp;[617]"/>
            <x15:cachedUniqueName index="617" name="[Rango].[Número de Orden].&amp;[618]"/>
            <x15:cachedUniqueName index="618" name="[Rango].[Número de Orden].&amp;[619]"/>
            <x15:cachedUniqueName index="619" name="[Rango].[Número de Orden].&amp;[620]"/>
            <x15:cachedUniqueName index="620" name="[Rango].[Número de Orden].&amp;[621]"/>
            <x15:cachedUniqueName index="621" name="[Rango].[Número de Orden].&amp;[622]"/>
            <x15:cachedUniqueName index="622" name="[Rango].[Número de Orden].&amp;[623]"/>
            <x15:cachedUniqueName index="623" name="[Rango].[Número de Orden].&amp;[624]"/>
            <x15:cachedUniqueName index="624" name="[Rango].[Número de Orden].&amp;[625]"/>
            <x15:cachedUniqueName index="625" name="[Rango].[Número de Orden].&amp;[626]"/>
            <x15:cachedUniqueName index="626" name="[Rango].[Número de Orden].&amp;[627]"/>
            <x15:cachedUniqueName index="627" name="[Rango].[Número de Orden].&amp;[628]"/>
            <x15:cachedUniqueName index="628" name="[Rango].[Número de Orden].&amp;[629]"/>
            <x15:cachedUniqueName index="629" name="[Rango].[Número de Orden].&amp;[630]"/>
            <x15:cachedUniqueName index="630" name="[Rango].[Número de Orden].&amp;[631]"/>
            <x15:cachedUniqueName index="631" name="[Rango].[Número de Orden].&amp;[632]"/>
            <x15:cachedUniqueName index="632" name="[Rango].[Número de Orden].&amp;[633]"/>
            <x15:cachedUniqueName index="633" name="[Rango].[Número de Orden].&amp;[634]"/>
            <x15:cachedUniqueName index="634" name="[Rango].[Número de Orden].&amp;[635]"/>
            <x15:cachedUniqueName index="635" name="[Rango].[Número de Orden].&amp;[636]"/>
            <x15:cachedUniqueName index="636" name="[Rango].[Número de Orden].&amp;[637]"/>
            <x15:cachedUniqueName index="637" name="[Rango].[Número de Orden].&amp;[638]"/>
            <x15:cachedUniqueName index="638" name="[Rango].[Número de Orden].&amp;[639]"/>
            <x15:cachedUniqueName index="639" name="[Rango].[Número de Orden].&amp;[640]"/>
            <x15:cachedUniqueName index="640" name="[Rango].[Número de Orden].&amp;[641]"/>
            <x15:cachedUniqueName index="641" name="[Rango].[Número de Orden].&amp;[642]"/>
            <x15:cachedUniqueName index="642" name="[Rango].[Número de Orden].&amp;[643]"/>
            <x15:cachedUniqueName index="643" name="[Rango].[Número de Orden].&amp;[644]"/>
            <x15:cachedUniqueName index="644" name="[Rango].[Número de Orden].&amp;[645]"/>
            <x15:cachedUniqueName index="645" name="[Rango].[Número de Orden].&amp;[646]"/>
            <x15:cachedUniqueName index="646" name="[Rango].[Número de Orden].&amp;[647]"/>
            <x15:cachedUniqueName index="647" name="[Rango].[Número de Orden].&amp;[648]"/>
            <x15:cachedUniqueName index="648" name="[Rango].[Número de Orden].&amp;[649]"/>
            <x15:cachedUniqueName index="649" name="[Rango].[Número de Orden].&amp;[650]"/>
            <x15:cachedUniqueName index="650" name="[Rango].[Número de Orden].&amp;[651]"/>
            <x15:cachedUniqueName index="651" name="[Rango].[Número de Orden].&amp;[652]"/>
            <x15:cachedUniqueName index="652" name="[Rango].[Número de Orden].&amp;[653]"/>
            <x15:cachedUniqueName index="653" name="[Rango].[Número de Orden].&amp;[654]"/>
            <x15:cachedUniqueName index="654" name="[Rango].[Número de Orden].&amp;[655]"/>
            <x15:cachedUniqueName index="655" name="[Rango].[Número de Orden].&amp;[656]"/>
            <x15:cachedUniqueName index="656" name="[Rango].[Número de Orden].&amp;[657]"/>
            <x15:cachedUniqueName index="657" name="[Rango].[Número de Orden].&amp;[658]"/>
            <x15:cachedUniqueName index="658" name="[Rango].[Número de Orden].&amp;[659]"/>
            <x15:cachedUniqueName index="659" name="[Rango].[Número de Orden].&amp;[660]"/>
            <x15:cachedUniqueName index="660" name="[Rango].[Número de Orden].&amp;[661]"/>
            <x15:cachedUniqueName index="661" name="[Rango].[Número de Orden].&amp;[662]"/>
            <x15:cachedUniqueName index="662" name="[Rango].[Número de Orden].&amp;[663]"/>
            <x15:cachedUniqueName index="663" name="[Rango].[Número de Orden].&amp;[664]"/>
            <x15:cachedUniqueName index="664" name="[Rango].[Número de Orden].&amp;[665]"/>
            <x15:cachedUniqueName index="665" name="[Rango].[Número de Orden].&amp;[666]"/>
            <x15:cachedUniqueName index="666" name="[Rango].[Número de Orden].&amp;[667]"/>
            <x15:cachedUniqueName index="667" name="[Rango].[Número de Orden].&amp;[668]"/>
            <x15:cachedUniqueName index="668" name="[Rango].[Número de Orden].&amp;[669]"/>
            <x15:cachedUniqueName index="669" name="[Rango].[Número de Orden].&amp;[670]"/>
            <x15:cachedUniqueName index="670" name="[Rango].[Número de Orden].&amp;[671]"/>
            <x15:cachedUniqueName index="671" name="[Rango].[Número de Orden].&amp;[672]"/>
            <x15:cachedUniqueName index="672" name="[Rango].[Número de Orden].&amp;[673]"/>
            <x15:cachedUniqueName index="673" name="[Rango].[Número de Orden].&amp;[674]"/>
            <x15:cachedUniqueName index="674" name="[Rango].[Número de Orden].&amp;[675]"/>
            <x15:cachedUniqueName index="675" name="[Rango].[Número de Orden].&amp;[676]"/>
            <x15:cachedUniqueName index="676" name="[Rango].[Número de Orden].&amp;[677]"/>
            <x15:cachedUniqueName index="677" name="[Rango].[Número de Orden].&amp;[678]"/>
            <x15:cachedUniqueName index="678" name="[Rango].[Número de Orden].&amp;[679]"/>
            <x15:cachedUniqueName index="679" name="[Rango].[Número de Orden].&amp;[680]"/>
            <x15:cachedUniqueName index="680" name="[Rango].[Número de Orden].&amp;[681]"/>
            <x15:cachedUniqueName index="681" name="[Rango].[Número de Orden].&amp;[682]"/>
            <x15:cachedUniqueName index="682" name="[Rango].[Número de Orden].&amp;[683]"/>
            <x15:cachedUniqueName index="683" name="[Rango].[Número de Orden].&amp;[684]"/>
            <x15:cachedUniqueName index="684" name="[Rango].[Número de Orden].&amp;[685]"/>
            <x15:cachedUniqueName index="685" name="[Rango].[Número de Orden].&amp;[686]"/>
            <x15:cachedUniqueName index="686" name="[Rango].[Número de Orden].&amp;[687]"/>
            <x15:cachedUniqueName index="687" name="[Rango].[Número de Orden].&amp;[688]"/>
            <x15:cachedUniqueName index="688" name="[Rango].[Número de Orden].&amp;[689]"/>
            <x15:cachedUniqueName index="689" name="[Rango].[Número de Orden].&amp;[690]"/>
            <x15:cachedUniqueName index="690" name="[Rango].[Número de Orden].&amp;[691]"/>
            <x15:cachedUniqueName index="691" name="[Rango].[Número de Orden].&amp;[692]"/>
            <x15:cachedUniqueName index="692" name="[Rango].[Número de Orden].&amp;[693]"/>
            <x15:cachedUniqueName index="693" name="[Rango].[Número de Orden].&amp;[694]"/>
            <x15:cachedUniqueName index="694" name="[Rango].[Número de Orden].&amp;[695]"/>
            <x15:cachedUniqueName index="695" name="[Rango].[Número de Orden].&amp;[696]"/>
            <x15:cachedUniqueName index="696" name="[Rango].[Número de Orden].&amp;[697]"/>
            <x15:cachedUniqueName index="697" name="[Rango].[Número de Orden].&amp;[698]"/>
            <x15:cachedUniqueName index="698" name="[Rango].[Número de Orden].&amp;[699]"/>
            <x15:cachedUniqueName index="699" name="[Rango].[Número de Orden].&amp;[700]"/>
            <x15:cachedUniqueName index="700" name="[Rango].[Número de Orden].&amp;[701]"/>
            <x15:cachedUniqueName index="701" name="[Rango].[Número de Orden].&amp;[702]"/>
            <x15:cachedUniqueName index="702" name="[Rango].[Número de Orden].&amp;[703]"/>
            <x15:cachedUniqueName index="703" name="[Rango].[Número de Orden].&amp;[704]"/>
            <x15:cachedUniqueName index="704" name="[Rango].[Número de Orden].&amp;[705]"/>
            <x15:cachedUniqueName index="705" name="[Rango].[Número de Orden].&amp;[706]"/>
            <x15:cachedUniqueName index="706" name="[Rango].[Número de Orden].&amp;[707]"/>
            <x15:cachedUniqueName index="707" name="[Rango].[Número de Orden].&amp;[708]"/>
            <x15:cachedUniqueName index="708" name="[Rango].[Número de Orden].&amp;[709]"/>
            <x15:cachedUniqueName index="709" name="[Rango].[Número de Orden].&amp;[710]"/>
            <x15:cachedUniqueName index="710" name="[Rango].[Número de Orden].&amp;[711]"/>
            <x15:cachedUniqueName index="711" name="[Rango].[Número de Orden].&amp;[712]"/>
            <x15:cachedUniqueName index="712" name="[Rango].[Número de Orden].&amp;[713]"/>
            <x15:cachedUniqueName index="713" name="[Rango].[Número de Orden].&amp;[714]"/>
            <x15:cachedUniqueName index="714" name="[Rango].[Número de Orden].&amp;[715]"/>
            <x15:cachedUniqueName index="715" name="[Rango].[Número de Orden].&amp;[716]"/>
            <x15:cachedUniqueName index="716" name="[Rango].[Número de Orden].&amp;[717]"/>
            <x15:cachedUniqueName index="717" name="[Rango].[Número de Orden].&amp;[718]"/>
            <x15:cachedUniqueName index="718" name="[Rango].[Número de Orden].&amp;[719]"/>
            <x15:cachedUniqueName index="719" name="[Rango].[Número de Orden].&amp;[720]"/>
            <x15:cachedUniqueName index="720" name="[Rango].[Número de Orden].&amp;[721]"/>
            <x15:cachedUniqueName index="721" name="[Rango].[Número de Orden].&amp;[722]"/>
            <x15:cachedUniqueName index="722" name="[Rango].[Número de Orden].&amp;[723]"/>
            <x15:cachedUniqueName index="723" name="[Rango].[Número de Orden].&amp;[724]"/>
            <x15:cachedUniqueName index="724" name="[Rango].[Número de Orden].&amp;[725]"/>
            <x15:cachedUniqueName index="725" name="[Rango].[Número de Orden].&amp;[726]"/>
            <x15:cachedUniqueName index="726" name="[Rango].[Número de Orden].&amp;[727]"/>
            <x15:cachedUniqueName index="727" name="[Rango].[Número de Orden].&amp;[728]"/>
            <x15:cachedUniqueName index="728" name="[Rango].[Número de Orden].&amp;[729]"/>
            <x15:cachedUniqueName index="729" name="[Rango].[Número de Orden].&amp;[730]"/>
            <x15:cachedUniqueName index="730" name="[Rango].[Número de Orden].&amp;[731]"/>
            <x15:cachedUniqueName index="731" name="[Rango].[Número de Orden].&amp;[732]"/>
            <x15:cachedUniqueName index="732" name="[Rango].[Número de Orden].&amp;[733]"/>
            <x15:cachedUniqueName index="733" name="[Rango].[Número de Orden].&amp;[734]"/>
            <x15:cachedUniqueName index="734" name="[Rango].[Número de Orden].&amp;[735]"/>
            <x15:cachedUniqueName index="735" name="[Rango].[Número de Orden].&amp;[736]"/>
            <x15:cachedUniqueName index="736" name="[Rango].[Número de Orden].&amp;[737]"/>
            <x15:cachedUniqueName index="737" name="[Rango].[Número de Orden].&amp;[738]"/>
            <x15:cachedUniqueName index="738" name="[Rango].[Número de Orden].&amp;[739]"/>
            <x15:cachedUniqueName index="739" name="[Rango].[Número de Orden].&amp;[740]"/>
            <x15:cachedUniqueName index="740" name="[Rango].[Número de Orden].&amp;[741]"/>
            <x15:cachedUniqueName index="741" name="[Rango].[Número de Orden].&amp;[742]"/>
            <x15:cachedUniqueName index="742" name="[Rango].[Número de Orden].&amp;[743]"/>
            <x15:cachedUniqueName index="743" name="[Rango].[Número de Orden].&amp;[744]"/>
            <x15:cachedUniqueName index="744" name="[Rango].[Número de Orden].&amp;[745]"/>
            <x15:cachedUniqueName index="745" name="[Rango].[Número de Orden].&amp;[746]"/>
            <x15:cachedUniqueName index="746" name="[Rango].[Número de Orden].&amp;[747]"/>
            <x15:cachedUniqueName index="747" name="[Rango].[Número de Orden].&amp;[748]"/>
            <x15:cachedUniqueName index="748" name="[Rango].[Número de Orden].&amp;[749]"/>
            <x15:cachedUniqueName index="749" name="[Rango].[Número de Orden].&amp;[750]"/>
            <x15:cachedUniqueName index="750" name="[Rango].[Número de Orden].&amp;[751]"/>
            <x15:cachedUniqueName index="751" name="[Rango].[Número de Orden].&amp;[752]"/>
            <x15:cachedUniqueName index="752" name="[Rango].[Número de Orden].&amp;[753]"/>
            <x15:cachedUniqueName index="753" name="[Rango].[Número de Orden].&amp;[754]"/>
            <x15:cachedUniqueName index="754" name="[Rango].[Número de Orden].&amp;[755]"/>
            <x15:cachedUniqueName index="755" name="[Rango].[Número de Orden].&amp;[756]"/>
            <x15:cachedUniqueName index="756" name="[Rango].[Número de Orden].&amp;[757]"/>
            <x15:cachedUniqueName index="757" name="[Rango].[Número de Orden].&amp;[758]"/>
            <x15:cachedUniqueName index="758" name="[Rango].[Número de Orden].&amp;[759]"/>
            <x15:cachedUniqueName index="759" name="[Rango].[Número de Orden].&amp;[760]"/>
            <x15:cachedUniqueName index="760" name="[Rango].[Número de Orden].&amp;[761]"/>
            <x15:cachedUniqueName index="761" name="[Rango].[Número de Orden].&amp;[762]"/>
            <x15:cachedUniqueName index="762" name="[Rango].[Número de Orden].&amp;[763]"/>
            <x15:cachedUniqueName index="763" name="[Rango].[Número de Orden].&amp;[764]"/>
            <x15:cachedUniqueName index="764" name="[Rango].[Número de Orden].&amp;[765]"/>
            <x15:cachedUniqueName index="765" name="[Rango].[Número de Orden].&amp;[766]"/>
            <x15:cachedUniqueName index="766" name="[Rango].[Número de Orden].&amp;[767]"/>
          </x15:cachedUniqueNames>
        </ext>
      </extLst>
    </cacheField>
    <cacheField name="[Measures].[Suma de Ganancia Neta]" caption="Suma de Ganancia Neta" numFmtId="0" hierarchy="35" level="32767"/>
  </cacheFields>
  <cacheHierarchies count="38">
    <cacheHierarchy uniqueName="[Rango].[Número de Orden]" caption="Número de Orden" attribute="1" defaultMemberUniqueName="[Rango].[Número de Orden].[All]" allUniqueName="[Rango].[Número de Orden].[All]" dimensionUniqueName="[Rango]" displayFolder="" count="2" memberValueDatatype="20" unbalanced="0">
      <fieldsUsage count="2">
        <fieldUsage x="-1"/>
        <fieldUsage x="0"/>
      </fieldsUsage>
    </cacheHierarchy>
    <cacheHierarchy uniqueName="[Rango].[Número de Mesa]" caption="Número de Mesa" attribute="1" defaultMemberUniqueName="[Rango].[Número de Mesa].[All]" allUniqueName="[Rango].[Número de Mesa].[All]" dimensionUniqueName="[Rango]" displayFolder="" count="0" memberValueDatatype="20" unbalanced="0"/>
    <cacheHierarchy uniqueName="[Rango].[Nombre del Plato]" caption="Nombre del Plato" attribute="1" defaultMemberUniqueName="[Rango].[Nombre del Plato].[All]" allUniqueName="[Rango].[Nombre del Plato].[All]" dimensionUniqueName="[Rango]" displayFolder="" count="0" memberValueDatatype="130" unbalanced="0"/>
    <cacheHierarchy uniqueName="[Rango].[Costo Unitario]" caption="Costo Unitario" attribute="1" defaultMemberUniqueName="[Rango].[Costo Unitario].[All]" allUniqueName="[Rango].[Costo Unitario].[All]" dimensionUniqueName="[Rango]" displayFolder="" count="0" memberValueDatatype="20" unbalanced="0"/>
    <cacheHierarchy uniqueName="[Rango].[Precio Unitario]" caption="Precio Unitario" attribute="1" defaultMemberUniqueName="[Rango].[Precio Unitario].[All]" allUniqueName="[Rango].[Precio Unitario].[All]" dimensionUniqueName="[Rango]" displayFolder="" count="0" memberValueDatatype="20" unbalanced="0"/>
    <cacheHierarchy uniqueName="[Rango].[Cantidad Ordenada]" caption="Cantidad Ordenada" attribute="1" defaultMemberUniqueName="[Rango].[Cantidad Ordenada].[All]" allUniqueName="[Rango].[Cantidad Ordenada].[All]" dimensionUniqueName="[Rango]" displayFolder="" count="0" memberValueDatatype="20" unbalanced="0"/>
    <cacheHierarchy uniqueName="[Rango].[Ganancia Bruta]" caption="Ganancia Bruta" attribute="1" defaultMemberUniqueName="[Rango].[Ganancia Bruta].[All]" allUniqueName="[Rango].[Ganancia Bruta].[All]" dimensionUniqueName="[Rango]" displayFolder="" count="0" memberValueDatatype="20" unbalanced="0"/>
    <cacheHierarchy uniqueName="[Rango].[Ganancia Neta]" caption="Ganancia Neta" attribute="1" defaultMemberUniqueName="[Rango].[Ganancia Neta].[All]" allUniqueName="[Rango].[Ganancia Neta].[All]" dimensionUniqueName="[Rango]" displayFolder="" count="0" memberValueDatatype="20" unbalanced="0"/>
    <cacheHierarchy uniqueName="[Rango].[Total del pedido]" caption="Total del pedido" attribute="1" defaultMemberUniqueName="[Rango].[Total del pedido].[All]" allUniqueName="[Rango].[Total del pedido].[All]" dimensionUniqueName="[Rango]" displayFolder="" count="0" memberValueDatatype="130" unbalanced="0"/>
    <cacheHierarchy uniqueName="[Rango].[Procentaje de ganancia]" caption="Procentaje de ganancia" attribute="1" defaultMemberUniqueName="[Rango].[Procentaje de ganancia].[All]" allUniqueName="[Rango].[Procentaje de ganancia].[All]" dimensionUniqueName="[Rango]" displayFolder="" count="0" memberValueDatatype="5" unbalanced="0"/>
    <cacheHierarchy uniqueName="[Rango].[Tiempo de Preparación]" caption="Tiempo de Preparación" attribute="1" time="1" defaultMemberUniqueName="[Rango].[Tiempo de Preparación].[All]" allUniqueName="[Rango].[Tiempo de Preparación].[All]" dimensionUniqueName="[Rango]" displayFolder="" count="0" memberValueDatatype="7" unbalanced="0"/>
    <cacheHierarchy uniqueName="[Rango].[Observaciones]" caption="Observaciones" attribute="1" defaultMemberUniqueName="[Rango].[Observaciones].[All]" allUniqueName="[Rango].[Observaciones].[All]" dimensionUniqueName="[Rango]" displayFolder="" count="0" memberValueDatatype="130" unbalanced="0"/>
    <cacheHierarchy uniqueName="[Tabla1].[Número de Mesa]" caption="Número de Mesa" attribute="1" defaultMemberUniqueName="[Tabla1].[Número de Mesa].[All]" allUniqueName="[Tabla1].[Número de Mesa].[All]" dimensionUniqueName="[Tabla1]" displayFolder="" count="0" memberValueDatatype="20" unbalanced="0"/>
    <cacheHierarchy uniqueName="[Tabla1].[Nombre del Cliente]" caption="Nombre del Cliente" attribute="1" defaultMemberUniqueName="[Tabla1].[Nombre del Cliente].[All]" allUniqueName="[Tabla1].[Nombre del Cliente].[All]" dimensionUniqueName="[Tabla1]" displayFolder="" count="0" memberValueDatatype="130" unbalanced="0"/>
    <cacheHierarchy uniqueName="[Tabla1].[Número de Comensales]" caption="Número de Comensales" attribute="1" defaultMemberUniqueName="[Tabla1].[Número de Comensales].[All]" allUniqueName="[Tabla1].[Número de Comensales].[All]" dimensionUniqueName="[Tabla1]" displayFolder="" count="0" memberValueDatatype="20" unbalanced="0"/>
    <cacheHierarchy uniqueName="[Tabla1].[Día de la semana]" caption="Día de la semana" attribute="1" defaultMemberUniqueName="[Tabla1].[Día de la semana].[All]" allUniqueName="[Tabla1].[Día de la semana].[All]" dimensionUniqueName="[Tabla1]" displayFolder="" count="0" memberValueDatatype="20" unbalanced="0"/>
    <cacheHierarchy uniqueName="[Tabla1].[Fecha de factura]" caption="Fecha de factura" attribute="1" time="1" defaultMemberUniqueName="[Tabla1].[Fecha de factura].[All]" allUniqueName="[Tabla1].[Fecha de factura].[All]" dimensionUniqueName="[Tabla1]" displayFolder="" count="0" memberValueDatatype="7" unbalanced="0"/>
    <cacheHierarchy uniqueName="[Tabla1].[Hora de Llegada]" caption="Hora de Llegada" attribute="1" time="1" defaultMemberUniqueName="[Tabla1].[Hora de Llegada].[All]" allUniqueName="[Tabla1].[Hora de Llegada].[All]" dimensionUniqueName="[Tabla1]" displayFolder="" count="0" memberValueDatatype="7" unbalanced="0"/>
    <cacheHierarchy uniqueName="[Tabla1].[Hora de Salida]" caption="Hora de Salida" attribute="1" time="1" defaultMemberUniqueName="[Tabla1].[Hora de Salida].[All]" allUniqueName="[Tabla1].[Hora de Salida].[All]" dimensionUniqueName="[Tabla1]" displayFolder="" count="0" memberValueDatatype="7" unbalanced="0"/>
    <cacheHierarchy uniqueName="[Tabla1].[Tiempo de Permanencia]" caption="Tiempo de Permanencia" attribute="1" time="1" defaultMemberUniqueName="[Tabla1].[Tiempo de Permanencia].[All]" allUniqueName="[Tabla1].[Tiempo de Permanencia].[All]" dimensionUniqueName="[Tabla1]" displayFolder="" count="0" memberValueDatatype="7" unbalanced="0"/>
    <cacheHierarchy uniqueName="[Tabla1].[Tiempo de preparación]" caption="Tiempo de preparación" attribute="1" time="1" defaultMemberUniqueName="[Tabla1].[Tiempo de preparación].[All]" allUniqueName="[Tabla1].[Tiempo de preparación].[All]" dimensionUniqueName="[Tabla1]" displayFolder="" count="0" memberValueDatatype="7" unbalanced="0"/>
    <cacheHierarchy uniqueName="[Tabla1].[Tiempo de degustación]" caption="Tiempo de degustación" attribute="1" defaultMemberUniqueName="[Tabla1].[Tiempo de degustación].[All]" allUniqueName="[Tabla1].[Tiempo de degustación].[All]" dimensionUniqueName="[Tabla1]" displayFolder="" count="0" memberValueDatatype="130" unbalanced="0"/>
    <cacheHierarchy uniqueName="[Tabla1].[Cobrada]" caption="Cobrada" attribute="1" defaultMemberUniqueName="[Tabla1].[Cobrada].[All]" allUniqueName="[Tabla1].[Cobrada].[All]" dimensionUniqueName="[Tabla1]" displayFolder="" count="0" memberValueDatatype="130" unbalanced="0"/>
    <cacheHierarchy uniqueName="[Tabla1].[Mesero Asignado]" caption="Mesero Asignado" attribute="1" defaultMemberUniqueName="[Tabla1].[Mesero Asignado].[All]" allUniqueName="[Tabla1].[Mesero Asignado].[All]" dimensionUniqueName="[Tabla1]" displayFolder="" count="0" memberValueDatatype="130" unbalanced="0"/>
    <cacheHierarchy uniqueName="[Tabla1].[Tipo de Servicio]" caption="Tipo de Servicio" attribute="1" defaultMemberUniqueName="[Tabla1].[Tipo de Servicio].[All]" allUniqueName="[Tabla1].[Tipo de Servicio].[All]" dimensionUniqueName="[Tabla1]" displayFolder="" count="0" memberValueDatatype="130" unbalanced="0"/>
    <cacheHierarchy uniqueName="[Tabla1].[Método de Pago]" caption="Método de Pago" attribute="1" defaultMemberUniqueName="[Tabla1].[Método de Pago].[All]" allUniqueName="[Tabla1].[Método de Pago].[All]" dimensionUniqueName="[Tabla1]" displayFolder="" count="0" memberValueDatatype="130" unbalanced="0"/>
    <cacheHierarchy uniqueName="[Tabla1].[Propina]" caption="Propina" attribute="1" defaultMemberUniqueName="[Tabla1].[Propina].[All]" allUniqueName="[Tabla1].[Propina].[All]" dimensionUniqueName="[Tabla1]" displayFolder="" count="0" memberValueDatatype="5" unbalanced="0"/>
    <cacheHierarchy uniqueName="[Tabla1].[Estado de la Mesa]" caption="Estado de la Mesa" attribute="1" defaultMemberUniqueName="[Tabla1].[Estado de la Mesa].[All]" allUniqueName="[Tabla1].[Estado de la Mesa].[All]" dimensionUniqueName="[Tabla1]" displayFolder="" count="0" memberValueDatatype="130" unbalanced="0"/>
    <cacheHierarchy uniqueName="[Tabla1].[Número de Orden]" caption="Número de Orden" attribute="1" defaultMemberUniqueName="[Tabla1].[Número de Orden].[All]" allUniqueName="[Tabla1].[Número de Orden].[All]" dimensionUniqueName="[Tabla1]" displayFolder="" count="0" memberValueDatatype="20" unbalanced="0"/>
    <cacheHierarchy uniqueName="[Tabla1].[País de Origen]" caption="País de Origen" attribute="1" defaultMemberUniqueName="[Tabla1].[País de Origen].[All]" allUniqueName="[Tabla1].[País de Origen].[All]" dimensionUniqueName="[Tabla1]" displayFolder="" count="0" memberValueDatatype="130" unbalanced="0"/>
    <cacheHierarchy uniqueName="[Tabla1].[Platos Ordenados]" caption="Platos Ordenados" attribute="1" defaultMemberUniqueName="[Tabla1].[Platos Ordenados].[All]" allUniqueName="[Tabla1].[Platos Ordenados].[All]" dimensionUniqueName="[Tabla1]" displayFolder="" count="0" memberValueDatatype="130" unbalanced="0"/>
    <cacheHierarchy uniqueName="[Tabla1].[Monto Total]" caption="Monto Total" attribute="1" defaultMemberUniqueName="[Tabla1].[Monto Total].[All]" allUniqueName="[Tabla1].[Monto Total].[All]" dimensionUniqueName="[Tabla1]" displayFolder="" count="0" memberValueDatatype="20" unbalanced="0"/>
    <cacheHierarchy uniqueName="[Measures].[__XL_Count Rango]" caption="__XL_Count Rango" measure="1" displayFolder="" measureGroup="Rango" count="0" hidden="1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Ganancia Neta]" caption="Suma de Ganancia Neta" measure="1" displayFolder="" measureGroup="Ran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Monto Total]" caption="Suma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Recuento de Monto Total]" caption="Recuento de Monto Total" measure="1" displayFolder="" measureGroup="Tabla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3">
    <dimension measure="1" name="Measures" uniqueName="[Measures]" caption="Measures"/>
    <dimension name="Rango" uniqueName="[Rango]" caption="Rango"/>
    <dimension name="Tabla1" uniqueName="[Tabla1]" caption="Tabla1"/>
  </dimensions>
  <measureGroups count="2">
    <measureGroup name="Rango" caption="Rango"/>
    <measureGroup name="Tabla1" caption="Tabla1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3.557064120374" createdVersion="8" refreshedVersion="8" minRefreshableVersion="3" recordCount="768" xr:uid="{5A3F9590-7A46-4C64-B764-68BAECD66510}">
  <cacheSource type="worksheet">
    <worksheetSource ref="A1:T1048576" sheet="sala_clean"/>
  </cacheSource>
  <cacheFields count="20">
    <cacheField name="Número de Mesa" numFmtId="0">
      <sharedItems containsString="0" containsBlank="1" containsNumber="1" containsInteger="1" minValue="1" maxValue="20"/>
    </cacheField>
    <cacheField name="Nombre del Cliente" numFmtId="0">
      <sharedItems containsBlank="1"/>
    </cacheField>
    <cacheField name="Número de Comensales" numFmtId="0">
      <sharedItems containsString="0" containsBlank="1" containsNumber="1" containsInteger="1" minValue="1" maxValue="6"/>
    </cacheField>
    <cacheField name="Día de la semana" numFmtId="0">
      <sharedItems containsString="0" containsBlank="1" containsNumber="1" containsInteger="1" minValue="1" maxValue="7"/>
    </cacheField>
    <cacheField name="Fecha de factura" numFmtId="0">
      <sharedItems containsNonDate="0" containsDate="1" containsString="0" containsBlank="1" minDate="2023-04-01T00:00:00" maxDate="2023-04-08T00:00:00"/>
    </cacheField>
    <cacheField name="Hora de Llegada" numFmtId="0">
      <sharedItems containsNonDate="0" containsDate="1" containsString="0" containsBlank="1" minDate="1899-12-30T00:00:00" maxDate="1899-12-30T03:59:00"/>
    </cacheField>
    <cacheField name="Hora de Salida" numFmtId="0">
      <sharedItems containsNonDate="0" containsDate="1" containsString="0" containsBlank="1" minDate="1899-12-30T01:04:00" maxDate="1899-12-30T07:51:00"/>
    </cacheField>
    <cacheField name="Tiempo de Permanencia" numFmtId="0">
      <sharedItems containsNonDate="0" containsDate="1" containsString="0" containsBlank="1" minDate="1899-12-30T01:01:00" maxDate="1899-12-30T04:14:00"/>
    </cacheField>
    <cacheField name="Tiempo de preparación" numFmtId="0">
      <sharedItems containsNonDate="0" containsDate="1" containsString="0" containsBlank="1" minDate="1899-12-30T00:05:00" maxDate="1899-12-30T03:23:00"/>
    </cacheField>
    <cacheField name="Tiempo de degustación" numFmtId="0">
      <sharedItems containsDate="1" containsBlank="1" containsMixedTypes="1" minDate="1899-12-31T01:55:08" maxDate="1899-12-30T04:04:00"/>
    </cacheField>
    <cacheField name="Cobrada" numFmtId="0">
      <sharedItems containsNonDate="0" containsBlank="1"/>
    </cacheField>
    <cacheField name="Mesero Asignado" numFmtId="0">
      <sharedItems containsBlank="1"/>
    </cacheField>
    <cacheField name="Tipo de Servicio" numFmtId="0">
      <sharedItems containsBlank="1"/>
    </cacheField>
    <cacheField name="Método de Pago" numFmtId="0">
      <sharedItems containsBlank="1"/>
    </cacheField>
    <cacheField name="Propina" numFmtId="44">
      <sharedItems containsString="0" containsBlank="1" containsNumber="1" minValue="10.029999999999999" maxValue="49.88"/>
    </cacheField>
    <cacheField name="Estado de la Mesa" numFmtId="0">
      <sharedItems containsBlank="1"/>
    </cacheField>
    <cacheField name="Número de Orden" numFmtId="0">
      <sharedItems containsString="0" containsBlank="1" containsNumber="1" containsInteger="1" minValue="1" maxValue="767"/>
    </cacheField>
    <cacheField name="País de Origen" numFmtId="0">
      <sharedItems containsBlank="1"/>
    </cacheField>
    <cacheField name="Platos Ordenados" numFmtId="0">
      <sharedItems containsBlank="1"/>
    </cacheField>
    <cacheField name="Monto Total" numFmtId="0">
      <sharedItems containsString="0" containsBlank="1" containsNumber="1" containsInteger="1" minValue="18" maxValue="36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544.506649305556" createdVersion="8" refreshedVersion="8" minRefreshableVersion="3" recordCount="767" xr:uid="{A9E29AF3-1583-49DE-9A0B-C305A7D9B2B7}">
  <cacheSource type="worksheet">
    <worksheetSource name="Tabla1"/>
  </cacheSource>
  <cacheFields count="20">
    <cacheField name="Número de Mesa" numFmtId="0">
      <sharedItems containsSemiMixedTypes="0" containsString="0" containsNumber="1" containsInteger="1" minValue="1" maxValue="20"/>
    </cacheField>
    <cacheField name="Nombre del Cliente" numFmtId="0">
      <sharedItems/>
    </cacheField>
    <cacheField name="Número de Comensales" numFmtId="0">
      <sharedItems containsSemiMixedTypes="0" containsString="0" containsNumber="1" containsInteger="1" minValue="1" maxValue="6"/>
    </cacheField>
    <cacheField name="Día de la semana" numFmtId="0">
      <sharedItems containsMixedTypes="1" containsNumber="1" containsInteger="1" minValue="1" maxValue="7" count="14">
        <s v="Sábado"/>
        <s v="Domingo"/>
        <s v="Lunes"/>
        <s v="Martes"/>
        <s v="Miércoles"/>
        <s v="Jueves"/>
        <s v="Viernes"/>
        <n v="6" u="1"/>
        <n v="7" u="1"/>
        <n v="1" u="1"/>
        <n v="2" u="1"/>
        <n v="3" u="1"/>
        <n v="4" u="1"/>
        <n v="5" u="1"/>
      </sharedItems>
    </cacheField>
    <cacheField name="Fecha de factura" numFmtId="14">
      <sharedItems containsSemiMixedTypes="0" containsNonDate="0" containsDate="1" containsString="0" minDate="2023-04-01T00:00:00" maxDate="2023-04-08T00:00:00"/>
    </cacheField>
    <cacheField name="Hora de Llegada" numFmtId="21">
      <sharedItems containsSemiMixedTypes="0" containsNonDate="0" containsDate="1" containsString="0" minDate="1899-12-30T00:00:00" maxDate="1899-12-30T03:59:00"/>
    </cacheField>
    <cacheField name="Hora de Salida" numFmtId="21">
      <sharedItems containsSemiMixedTypes="0" containsNonDate="0" containsDate="1" containsString="0" minDate="1899-12-30T01:04:00" maxDate="1899-12-30T07:51:00"/>
    </cacheField>
    <cacheField name="Tiempo de Permanencia" numFmtId="21">
      <sharedItems containsSemiMixedTypes="0" containsNonDate="0" containsDate="1" containsString="0" minDate="1899-12-30T01:01:00" maxDate="1899-12-30T04:14:00"/>
    </cacheField>
    <cacheField name="Tiempo de preparación" numFmtId="164">
      <sharedItems containsSemiMixedTypes="0" containsNonDate="0" containsDate="1" containsString="0" minDate="1899-12-30T00:05:00" maxDate="1899-12-30T03:23:00"/>
    </cacheField>
    <cacheField name="Tiempo de degustación" numFmtId="164">
      <sharedItems containsDate="1" containsMixedTypes="1" minDate="1899-12-31T01:55:08" maxDate="1899-12-30T04:04:00"/>
    </cacheField>
    <cacheField name="Cobrada" numFmtId="164">
      <sharedItems containsNonDate="0" count="2">
        <s v="Cobrada"/>
        <s v="No cobrada"/>
      </sharedItems>
    </cacheField>
    <cacheField name="Mesero Asignado" numFmtId="0">
      <sharedItems count="5">
        <s v="Mesero_3"/>
        <s v="Mesero_1"/>
        <s v="Mesero_2"/>
        <s v="Mesero_5"/>
        <s v="Mesero_4"/>
      </sharedItems>
    </cacheField>
    <cacheField name="Tipo de Servicio" numFmtId="0">
      <sharedItems count="3">
        <s v="Almuerzo"/>
        <s v="Desayuno"/>
        <s v="Cena"/>
      </sharedItems>
    </cacheField>
    <cacheField name="Método de Pago" numFmtId="0">
      <sharedItems count="3">
        <s v="Tarjeta de débito"/>
        <s v="Efectivo"/>
        <s v="Tarjeta de crédito"/>
      </sharedItems>
    </cacheField>
    <cacheField name="Propina" numFmtId="44">
      <sharedItems containsSemiMixedTypes="0" containsString="0" containsNumber="1" minValue="10.029999999999999" maxValue="49.88"/>
    </cacheField>
    <cacheField name="Estado de la Mesa" numFmtId="0">
      <sharedItems/>
    </cacheField>
    <cacheField name="Número de Orden" numFmtId="0">
      <sharedItems containsSemiMixedTypes="0" containsString="0" containsNumber="1" containsInteger="1" minValue="1" maxValue="767"/>
    </cacheField>
    <cacheField name="País de Origen" numFmtId="0">
      <sharedItems count="11">
        <s v="España"/>
        <s v="Colombia"/>
        <s v="Brasil"/>
        <s v="Paraguay"/>
        <s v="Perú"/>
        <s v="Venezuela"/>
        <s v="Bolivia"/>
        <s v="Uruguay"/>
        <s v="Ecuador"/>
        <s v="Chile"/>
        <s v="Argentina"/>
      </sharedItems>
    </cacheField>
    <cacheField name="Platos Ordenados" numFmtId="0">
      <sharedItems/>
    </cacheField>
    <cacheField name="Monto Total" numFmtId="44">
      <sharedItems containsSemiMixedTypes="0" containsString="0" containsNumber="1" containsInteger="1" minValue="18" maxValue="360"/>
    </cacheField>
  </cacheFields>
  <extLst>
    <ext xmlns:x14="http://schemas.microsoft.com/office/spreadsheetml/2009/9/main" uri="{725AE2AE-9491-48be-B2B4-4EB974FC3084}">
      <x14:pivotCacheDefinition pivotCacheId="25097835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">
  <r>
    <x v="0"/>
    <n v="10"/>
    <s v="Plato_7"/>
    <n v="14"/>
    <n v="24"/>
    <n v="2"/>
    <n v="48"/>
    <n v="28"/>
    <n v="0.57999999999999996"/>
    <d v="1899-12-30T00:25:00"/>
    <s v="Ninguna"/>
    <m/>
  </r>
  <r>
    <x v="0"/>
    <n v="10"/>
    <s v="Plato_2"/>
    <n v="18"/>
    <n v="30"/>
    <n v="3"/>
    <n v="90"/>
    <n v="54"/>
    <n v="0.6"/>
    <d v="1899-12-30T00:32:00"/>
    <s v="Sin cebolla"/>
    <m/>
  </r>
  <r>
    <x v="1"/>
    <n v="6"/>
    <s v="Plato_17"/>
    <n v="19"/>
    <n v="31"/>
    <n v="1"/>
    <n v="31"/>
    <n v="19"/>
    <n v="0.61"/>
    <d v="1899-12-30T00:51:00"/>
    <s v="Ninguna"/>
    <m/>
  </r>
  <r>
    <x v="1"/>
    <n v="6"/>
    <s v="Plato_6"/>
    <n v="16"/>
    <n v="27"/>
    <n v="1"/>
    <n v="27"/>
    <n v="16"/>
    <n v="0.59"/>
    <d v="1899-12-30T00:34:00"/>
    <s v="Sin cebolla"/>
    <m/>
  </r>
  <r>
    <x v="2"/>
    <n v="20"/>
    <s v="Plato_20"/>
    <n v="25"/>
    <n v="40"/>
    <n v="1"/>
    <n v="40"/>
    <n v="25"/>
    <n v="0.63"/>
    <d v="1899-12-30T00:09:00"/>
    <s v="Sin cebolla"/>
    <m/>
  </r>
  <r>
    <x v="2"/>
    <n v="20"/>
    <s v="Plato_17"/>
    <n v="19"/>
    <n v="31"/>
    <n v="1"/>
    <n v="31"/>
    <n v="19"/>
    <n v="0.61"/>
    <d v="1899-12-30T00:27:00"/>
    <s v="Ninguna"/>
    <m/>
  </r>
  <r>
    <x v="2"/>
    <n v="20"/>
    <s v="Plato_19"/>
    <n v="22"/>
    <n v="36"/>
    <n v="1"/>
    <n v="36"/>
    <n v="22"/>
    <n v="0.61"/>
    <d v="1899-12-30T00:36:00"/>
    <s v="Ninguna"/>
    <m/>
  </r>
  <r>
    <x v="2"/>
    <n v="20"/>
    <s v="Plato_9"/>
    <n v="17"/>
    <n v="29"/>
    <n v="2"/>
    <n v="58"/>
    <n v="34"/>
    <n v="0.59"/>
    <d v="1899-12-30T00:54:00"/>
    <s v="Sin cebolla"/>
    <m/>
  </r>
  <r>
    <x v="3"/>
    <n v="3"/>
    <s v="Plato_11"/>
    <n v="20"/>
    <n v="33"/>
    <n v="3"/>
    <n v="99"/>
    <n v="60"/>
    <n v="0.61"/>
    <d v="1899-12-30T00:23:00"/>
    <s v="Sin cebolla"/>
    <m/>
  </r>
  <r>
    <x v="3"/>
    <n v="3"/>
    <s v="Plato_16"/>
    <n v="16"/>
    <n v="28"/>
    <n v="3"/>
    <n v="84"/>
    <n v="48"/>
    <n v="0.56999999999999995"/>
    <d v="1899-12-30T00:17:00"/>
    <s v="Ninguna"/>
    <m/>
  </r>
  <r>
    <x v="4"/>
    <n v="8"/>
    <s v="Plato_12"/>
    <n v="11"/>
    <n v="19"/>
    <n v="1"/>
    <n v="19"/>
    <n v="11"/>
    <n v="0.57999999999999996"/>
    <d v="1899-12-30T00:08:00"/>
    <s v="Ninguna"/>
    <m/>
  </r>
  <r>
    <x v="4"/>
    <n v="8"/>
    <s v="Plato_7"/>
    <n v="14"/>
    <n v="24"/>
    <n v="2"/>
    <n v="48"/>
    <n v="28"/>
    <n v="0.57999999999999996"/>
    <d v="1899-12-30T00:09:00"/>
    <s v="Sin cebolla"/>
    <m/>
  </r>
  <r>
    <x v="5"/>
    <n v="7"/>
    <s v="Plato_8"/>
    <n v="21"/>
    <n v="35"/>
    <n v="2"/>
    <n v="70"/>
    <n v="42"/>
    <n v="0.6"/>
    <d v="1899-12-30T00:11:00"/>
    <s v="Sin cebolla"/>
    <m/>
  </r>
  <r>
    <x v="6"/>
    <n v="17"/>
    <s v="Plato_15"/>
    <n v="19"/>
    <n v="32"/>
    <n v="2"/>
    <n v="64"/>
    <n v="38"/>
    <n v="0.59"/>
    <d v="1899-12-30T00:15:00"/>
    <s v="Sin cebolla"/>
    <m/>
  </r>
  <r>
    <x v="6"/>
    <n v="17"/>
    <s v="Plato_19"/>
    <n v="22"/>
    <n v="36"/>
    <n v="3"/>
    <n v="108"/>
    <n v="66"/>
    <n v="0.61"/>
    <d v="1899-12-30T00:26:00"/>
    <s v="Ninguna"/>
    <m/>
  </r>
  <r>
    <x v="7"/>
    <n v="11"/>
    <s v="Plato_5"/>
    <n v="13"/>
    <n v="22"/>
    <n v="3"/>
    <n v="66"/>
    <n v="39"/>
    <n v="0.59"/>
    <d v="1899-12-30T00:11:00"/>
    <s v="Ninguna"/>
    <m/>
  </r>
  <r>
    <x v="7"/>
    <n v="11"/>
    <s v="Plato_16"/>
    <n v="16"/>
    <n v="28"/>
    <n v="2"/>
    <n v="56"/>
    <n v="32"/>
    <n v="0.56999999999999995"/>
    <d v="1899-12-30T00:08:00"/>
    <s v="Ninguna"/>
    <m/>
  </r>
  <r>
    <x v="7"/>
    <n v="11"/>
    <s v="Plato_20"/>
    <n v="25"/>
    <n v="40"/>
    <n v="3"/>
    <n v="120"/>
    <n v="75"/>
    <n v="0.63"/>
    <d v="1899-12-30T00:36:00"/>
    <s v="Ninguna"/>
    <m/>
  </r>
  <r>
    <x v="8"/>
    <n v="15"/>
    <s v="Plato_2"/>
    <n v="18"/>
    <n v="30"/>
    <n v="1"/>
    <n v="30"/>
    <n v="18"/>
    <n v="0.6"/>
    <d v="1899-12-30T00:51:00"/>
    <s v="Ninguna"/>
    <m/>
  </r>
  <r>
    <x v="8"/>
    <n v="15"/>
    <s v="Plato_7"/>
    <n v="14"/>
    <n v="24"/>
    <n v="1"/>
    <n v="24"/>
    <n v="14"/>
    <n v="0.57999999999999996"/>
    <d v="1899-12-30T00:49:00"/>
    <s v="Sin cebolla"/>
    <m/>
  </r>
  <r>
    <x v="8"/>
    <n v="15"/>
    <s v="Plato_12"/>
    <n v="11"/>
    <n v="19"/>
    <n v="1"/>
    <n v="19"/>
    <n v="11"/>
    <n v="0.57999999999999996"/>
    <d v="1899-12-30T00:15:00"/>
    <s v="Ninguna"/>
    <m/>
  </r>
  <r>
    <x v="8"/>
    <n v="15"/>
    <s v="Plato_15"/>
    <n v="19"/>
    <n v="32"/>
    <n v="3"/>
    <n v="96"/>
    <n v="57"/>
    <n v="0.59"/>
    <d v="1899-12-30T00:31:00"/>
    <s v="Ninguna"/>
    <m/>
  </r>
  <r>
    <x v="9"/>
    <n v="17"/>
    <s v="Plato_18"/>
    <n v="20"/>
    <n v="34"/>
    <n v="2"/>
    <n v="68"/>
    <n v="40"/>
    <n v="0.59"/>
    <d v="1899-12-30T00:10:00"/>
    <s v="Sin cebolla"/>
    <m/>
  </r>
  <r>
    <x v="9"/>
    <n v="17"/>
    <s v="Plato_20"/>
    <n v="25"/>
    <n v="40"/>
    <n v="2"/>
    <n v="80"/>
    <n v="50"/>
    <n v="0.63"/>
    <d v="1899-12-30T00:19:00"/>
    <s v="Ninguna"/>
    <m/>
  </r>
  <r>
    <x v="10"/>
    <n v="14"/>
    <s v="Plato_16"/>
    <n v="16"/>
    <n v="28"/>
    <n v="1"/>
    <n v="28"/>
    <n v="16"/>
    <n v="0.56999999999999995"/>
    <d v="1899-12-30T00:32:00"/>
    <s v="Sin cebolla"/>
    <m/>
  </r>
  <r>
    <x v="10"/>
    <n v="14"/>
    <s v="Plato_2"/>
    <n v="18"/>
    <n v="30"/>
    <n v="2"/>
    <n v="60"/>
    <n v="36"/>
    <n v="0.6"/>
    <d v="1899-12-30T00:24:00"/>
    <s v="Sin cebolla"/>
    <m/>
  </r>
  <r>
    <x v="11"/>
    <n v="14"/>
    <s v="Plato_16"/>
    <n v="16"/>
    <n v="28"/>
    <n v="1"/>
    <n v="28"/>
    <n v="16"/>
    <n v="0.56999999999999995"/>
    <d v="1899-12-30T00:05:00"/>
    <s v="Sin cebolla"/>
    <m/>
  </r>
  <r>
    <x v="11"/>
    <n v="14"/>
    <s v="Plato_19"/>
    <n v="22"/>
    <n v="36"/>
    <n v="3"/>
    <n v="108"/>
    <n v="66"/>
    <n v="0.61"/>
    <d v="1899-12-30T00:44:00"/>
    <s v="Ninguna"/>
    <m/>
  </r>
  <r>
    <x v="11"/>
    <n v="14"/>
    <s v="Plato_8"/>
    <n v="21"/>
    <n v="35"/>
    <n v="2"/>
    <n v="70"/>
    <n v="42"/>
    <n v="0.6"/>
    <d v="1899-12-30T00:06:00"/>
    <s v="Ninguna"/>
    <m/>
  </r>
  <r>
    <x v="11"/>
    <n v="14"/>
    <s v="Plato_20"/>
    <n v="25"/>
    <n v="40"/>
    <n v="3"/>
    <n v="120"/>
    <n v="75"/>
    <n v="0.63"/>
    <d v="1899-12-30T00:40:00"/>
    <s v="Ninguna"/>
    <m/>
  </r>
  <r>
    <x v="12"/>
    <n v="2"/>
    <s v="Plato_9"/>
    <n v="17"/>
    <n v="29"/>
    <n v="3"/>
    <n v="87"/>
    <n v="51"/>
    <n v="0.59"/>
    <d v="1899-12-30T00:59:00"/>
    <s v="Sin cebolla"/>
    <m/>
  </r>
  <r>
    <x v="13"/>
    <n v="16"/>
    <s v="Plato_3"/>
    <n v="12"/>
    <n v="20"/>
    <n v="1"/>
    <n v="20"/>
    <n v="12"/>
    <n v="0.6"/>
    <d v="1899-12-30T00:36:00"/>
    <s v="Ninguna"/>
    <m/>
  </r>
  <r>
    <x v="13"/>
    <n v="16"/>
    <s v="Plato_11"/>
    <n v="20"/>
    <n v="33"/>
    <n v="1"/>
    <n v="33"/>
    <n v="20"/>
    <n v="0.61"/>
    <d v="1899-12-30T00:26:00"/>
    <s v="Ninguna"/>
    <m/>
  </r>
  <r>
    <x v="13"/>
    <n v="16"/>
    <s v="Plato_14"/>
    <n v="14"/>
    <n v="23"/>
    <n v="2"/>
    <n v="46"/>
    <n v="28"/>
    <n v="0.61"/>
    <d v="1899-12-30T00:44:00"/>
    <s v="Sin cebolla"/>
    <m/>
  </r>
  <r>
    <x v="13"/>
    <n v="16"/>
    <s v="Plato_2"/>
    <n v="18"/>
    <n v="30"/>
    <n v="1"/>
    <n v="30"/>
    <n v="18"/>
    <n v="0.6"/>
    <d v="1899-12-30T00:48:00"/>
    <s v="Ninguna"/>
    <m/>
  </r>
  <r>
    <x v="14"/>
    <n v="6"/>
    <s v="Plato_16"/>
    <n v="16"/>
    <n v="28"/>
    <n v="2"/>
    <n v="56"/>
    <n v="32"/>
    <n v="0.56999999999999995"/>
    <d v="1899-12-30T00:25:00"/>
    <s v="Ninguna"/>
    <m/>
  </r>
  <r>
    <x v="14"/>
    <n v="6"/>
    <s v="Plato_13"/>
    <n v="13"/>
    <n v="21"/>
    <n v="3"/>
    <n v="63"/>
    <n v="39"/>
    <n v="0.62"/>
    <d v="1899-12-30T00:27:00"/>
    <s v="Ninguna"/>
    <m/>
  </r>
  <r>
    <x v="14"/>
    <n v="6"/>
    <s v="Plato_8"/>
    <n v="21"/>
    <n v="35"/>
    <n v="3"/>
    <n v="105"/>
    <n v="63"/>
    <n v="0.6"/>
    <d v="1899-12-30T00:51:00"/>
    <s v="Ninguna"/>
    <m/>
  </r>
  <r>
    <x v="15"/>
    <n v="20"/>
    <s v="Plato_16"/>
    <n v="16"/>
    <n v="28"/>
    <n v="1"/>
    <n v="28"/>
    <n v="16"/>
    <n v="0.56999999999999995"/>
    <d v="1899-12-30T00:38:00"/>
    <s v="Ninguna"/>
    <m/>
  </r>
  <r>
    <x v="16"/>
    <n v="14"/>
    <s v="Plato_8"/>
    <n v="21"/>
    <n v="35"/>
    <n v="1"/>
    <n v="35"/>
    <n v="21"/>
    <n v="0.6"/>
    <d v="1899-12-30T00:43:00"/>
    <s v="Sin cebolla"/>
    <m/>
  </r>
  <r>
    <x v="16"/>
    <n v="14"/>
    <s v="Plato_4"/>
    <n v="10"/>
    <n v="18"/>
    <n v="2"/>
    <n v="36"/>
    <n v="20"/>
    <n v="0.56000000000000005"/>
    <d v="1899-12-30T00:58:00"/>
    <s v="Ninguna"/>
    <m/>
  </r>
  <r>
    <x v="16"/>
    <n v="14"/>
    <s v="Plato_5"/>
    <n v="13"/>
    <n v="22"/>
    <n v="3"/>
    <n v="66"/>
    <n v="39"/>
    <n v="0.59"/>
    <d v="1899-12-30T00:57:00"/>
    <s v="Sin cebolla"/>
    <m/>
  </r>
  <r>
    <x v="17"/>
    <n v="9"/>
    <s v="Plato_9"/>
    <n v="17"/>
    <n v="29"/>
    <n v="1"/>
    <n v="29"/>
    <n v="17"/>
    <n v="0.59"/>
    <d v="1899-12-30T00:23:00"/>
    <s v="Ninguna"/>
    <m/>
  </r>
  <r>
    <x v="17"/>
    <n v="9"/>
    <s v="Plato_20"/>
    <n v="25"/>
    <n v="40"/>
    <n v="2"/>
    <n v="80"/>
    <n v="50"/>
    <n v="0.63"/>
    <d v="1899-12-30T00:54:00"/>
    <s v="Ninguna"/>
    <m/>
  </r>
  <r>
    <x v="17"/>
    <n v="9"/>
    <s v="Plato_10"/>
    <n v="15"/>
    <n v="26"/>
    <n v="3"/>
    <n v="78"/>
    <n v="45"/>
    <n v="0.57999999999999996"/>
    <d v="1899-12-30T00:23:00"/>
    <s v="Ninguna"/>
    <m/>
  </r>
  <r>
    <x v="17"/>
    <n v="9"/>
    <s v="Plato_15"/>
    <n v="19"/>
    <n v="32"/>
    <n v="2"/>
    <n v="64"/>
    <n v="38"/>
    <n v="0.59"/>
    <d v="1899-12-30T00:34:00"/>
    <s v="Ninguna"/>
    <m/>
  </r>
  <r>
    <x v="18"/>
    <n v="18"/>
    <s v="Plato_20"/>
    <n v="25"/>
    <n v="40"/>
    <n v="2"/>
    <n v="80"/>
    <n v="50"/>
    <n v="0.63"/>
    <d v="1899-12-30T00:44:00"/>
    <s v="Sin cebolla"/>
    <m/>
  </r>
  <r>
    <x v="19"/>
    <n v="8"/>
    <s v="Plato_8"/>
    <n v="21"/>
    <n v="35"/>
    <n v="3"/>
    <n v="105"/>
    <n v="63"/>
    <n v="0.6"/>
    <d v="1899-12-30T00:50:00"/>
    <s v="Sin cebolla"/>
    <m/>
  </r>
  <r>
    <x v="19"/>
    <n v="8"/>
    <s v="Plato_1"/>
    <n v="15"/>
    <n v="25"/>
    <n v="2"/>
    <n v="50"/>
    <n v="30"/>
    <n v="0.6"/>
    <d v="1899-12-30T00:06:00"/>
    <s v="Sin cebolla"/>
    <m/>
  </r>
  <r>
    <x v="19"/>
    <n v="8"/>
    <s v="Plato_14"/>
    <n v="14"/>
    <n v="23"/>
    <n v="1"/>
    <n v="23"/>
    <n v="14"/>
    <n v="0.61"/>
    <d v="1899-12-30T00:14:00"/>
    <s v="Sin cebolla"/>
    <m/>
  </r>
  <r>
    <x v="20"/>
    <n v="12"/>
    <s v="Plato_20"/>
    <n v="25"/>
    <n v="40"/>
    <n v="3"/>
    <n v="120"/>
    <n v="75"/>
    <n v="0.63"/>
    <d v="1899-12-30T00:20:00"/>
    <s v="Ninguna"/>
    <m/>
  </r>
  <r>
    <x v="20"/>
    <n v="12"/>
    <s v="Plato_3"/>
    <n v="12"/>
    <n v="20"/>
    <n v="2"/>
    <n v="40"/>
    <n v="24"/>
    <n v="0.6"/>
    <d v="1899-12-30T00:43:00"/>
    <s v="Ninguna"/>
    <m/>
  </r>
  <r>
    <x v="20"/>
    <n v="12"/>
    <s v="Plato_15"/>
    <n v="19"/>
    <n v="32"/>
    <n v="2"/>
    <n v="64"/>
    <n v="38"/>
    <n v="0.59"/>
    <d v="1899-12-30T00:44:00"/>
    <s v="Sin cebolla"/>
    <m/>
  </r>
  <r>
    <x v="20"/>
    <n v="12"/>
    <s v="Plato_1"/>
    <n v="15"/>
    <n v="25"/>
    <n v="2"/>
    <n v="50"/>
    <n v="30"/>
    <n v="0.6"/>
    <d v="1899-12-30T00:45:00"/>
    <s v="Sin cebolla"/>
    <m/>
  </r>
  <r>
    <x v="21"/>
    <n v="15"/>
    <s v="Plato_4"/>
    <n v="10"/>
    <n v="18"/>
    <n v="1"/>
    <n v="18"/>
    <n v="10"/>
    <n v="0.56000000000000005"/>
    <d v="1899-12-30T00:32:00"/>
    <s v="Ninguna"/>
    <m/>
  </r>
  <r>
    <x v="21"/>
    <n v="15"/>
    <s v="Plato_18"/>
    <n v="20"/>
    <n v="34"/>
    <n v="3"/>
    <n v="102"/>
    <n v="60"/>
    <n v="0.59"/>
    <d v="1899-12-30T00:19:00"/>
    <s v="Ninguna"/>
    <m/>
  </r>
  <r>
    <x v="21"/>
    <n v="15"/>
    <s v="Plato_9"/>
    <n v="17"/>
    <n v="29"/>
    <n v="2"/>
    <n v="58"/>
    <n v="34"/>
    <n v="0.59"/>
    <d v="1899-12-30T00:13:00"/>
    <s v="Sin cebolla"/>
    <m/>
  </r>
  <r>
    <x v="21"/>
    <n v="15"/>
    <s v="Plato_8"/>
    <n v="21"/>
    <n v="35"/>
    <n v="1"/>
    <n v="35"/>
    <n v="21"/>
    <n v="0.6"/>
    <d v="1899-12-30T00:59:00"/>
    <s v="Sin cebolla"/>
    <m/>
  </r>
  <r>
    <x v="22"/>
    <n v="1"/>
    <s v="Plato_12"/>
    <n v="11"/>
    <n v="19"/>
    <n v="3"/>
    <n v="57"/>
    <n v="33"/>
    <n v="0.57999999999999996"/>
    <d v="1899-12-30T00:46:00"/>
    <s v="Sin cebolla"/>
    <m/>
  </r>
  <r>
    <x v="22"/>
    <n v="1"/>
    <s v="Plato_6"/>
    <n v="16"/>
    <n v="27"/>
    <n v="3"/>
    <n v="81"/>
    <n v="48"/>
    <n v="0.59"/>
    <d v="1899-12-30T00:17:00"/>
    <s v="Sin cebolla"/>
    <m/>
  </r>
  <r>
    <x v="23"/>
    <n v="5"/>
    <s v="Plato_10"/>
    <n v="15"/>
    <n v="26"/>
    <n v="3"/>
    <n v="78"/>
    <n v="45"/>
    <n v="0.57999999999999996"/>
    <d v="1899-12-30T00:45:00"/>
    <s v="Ninguna"/>
    <m/>
  </r>
  <r>
    <x v="23"/>
    <n v="5"/>
    <s v="Plato_9"/>
    <n v="17"/>
    <n v="29"/>
    <n v="1"/>
    <n v="29"/>
    <n v="17"/>
    <n v="0.59"/>
    <d v="1899-12-30T00:46:00"/>
    <s v="Ninguna"/>
    <m/>
  </r>
  <r>
    <x v="23"/>
    <n v="5"/>
    <s v="Plato_14"/>
    <n v="14"/>
    <n v="23"/>
    <n v="2"/>
    <n v="46"/>
    <n v="28"/>
    <n v="0.61"/>
    <d v="1899-12-30T00:42:00"/>
    <s v="Sin cebolla"/>
    <m/>
  </r>
  <r>
    <x v="23"/>
    <n v="5"/>
    <s v="Plato_20"/>
    <n v="25"/>
    <n v="40"/>
    <n v="2"/>
    <n v="80"/>
    <n v="50"/>
    <n v="0.63"/>
    <d v="1899-12-30T00:47:00"/>
    <s v="Sin cebolla"/>
    <m/>
  </r>
  <r>
    <x v="24"/>
    <n v="12"/>
    <s v="Plato_18"/>
    <n v="20"/>
    <n v="34"/>
    <n v="1"/>
    <n v="34"/>
    <n v="20"/>
    <n v="0.59"/>
    <d v="1899-12-30T00:35:00"/>
    <s v="Sin cebolla"/>
    <m/>
  </r>
  <r>
    <x v="25"/>
    <n v="18"/>
    <s v="Plato_4"/>
    <n v="10"/>
    <n v="18"/>
    <n v="2"/>
    <n v="36"/>
    <n v="20"/>
    <n v="0.56000000000000005"/>
    <d v="1899-12-30T00:13:00"/>
    <s v="Sin cebolla"/>
    <m/>
  </r>
  <r>
    <x v="25"/>
    <n v="18"/>
    <s v="Plato_13"/>
    <n v="13"/>
    <n v="21"/>
    <n v="2"/>
    <n v="42"/>
    <n v="26"/>
    <n v="0.62"/>
    <d v="1899-12-30T00:54:00"/>
    <s v="Ninguna"/>
    <m/>
  </r>
  <r>
    <x v="25"/>
    <n v="18"/>
    <s v="Plato_7"/>
    <n v="14"/>
    <n v="24"/>
    <n v="2"/>
    <n v="48"/>
    <n v="28"/>
    <n v="0.57999999999999996"/>
    <d v="1899-12-30T00:42:00"/>
    <s v="Sin cebolla"/>
    <m/>
  </r>
  <r>
    <x v="26"/>
    <n v="4"/>
    <s v="Plato_8"/>
    <n v="21"/>
    <n v="35"/>
    <n v="1"/>
    <n v="35"/>
    <n v="21"/>
    <n v="0.6"/>
    <d v="1899-12-30T00:17:00"/>
    <s v="Ninguna"/>
    <m/>
  </r>
  <r>
    <x v="26"/>
    <n v="4"/>
    <s v="Plato_10"/>
    <n v="15"/>
    <n v="26"/>
    <n v="1"/>
    <n v="26"/>
    <n v="15"/>
    <n v="0.57999999999999996"/>
    <d v="1899-12-30T00:38:00"/>
    <s v="Sin cebolla"/>
    <m/>
  </r>
  <r>
    <x v="27"/>
    <n v="2"/>
    <s v="Plato_4"/>
    <n v="10"/>
    <n v="18"/>
    <n v="2"/>
    <n v="36"/>
    <n v="20"/>
    <n v="0.56000000000000005"/>
    <d v="1899-12-30T00:17:00"/>
    <s v="Sin cebolla"/>
    <m/>
  </r>
  <r>
    <x v="27"/>
    <n v="2"/>
    <s v="Plato_9"/>
    <n v="17"/>
    <n v="29"/>
    <n v="2"/>
    <n v="58"/>
    <n v="34"/>
    <n v="0.59"/>
    <d v="1899-12-30T00:39:00"/>
    <s v="Sin cebolla"/>
    <m/>
  </r>
  <r>
    <x v="28"/>
    <n v="20"/>
    <s v="Plato_1"/>
    <n v="15"/>
    <n v="25"/>
    <n v="3"/>
    <n v="75"/>
    <n v="45"/>
    <n v="0.6"/>
    <d v="1899-12-30T00:22:00"/>
    <s v="Sin cebolla"/>
    <m/>
  </r>
  <r>
    <x v="28"/>
    <n v="20"/>
    <s v="Plato_4"/>
    <n v="10"/>
    <n v="18"/>
    <n v="2"/>
    <n v="36"/>
    <n v="20"/>
    <n v="0.56000000000000005"/>
    <d v="1899-12-30T00:18:00"/>
    <s v="Ninguna"/>
    <m/>
  </r>
  <r>
    <x v="28"/>
    <n v="20"/>
    <s v="Plato_17"/>
    <n v="19"/>
    <n v="31"/>
    <n v="2"/>
    <n v="62"/>
    <n v="38"/>
    <n v="0.61"/>
    <d v="1899-12-30T00:31:00"/>
    <s v="Sin cebolla"/>
    <m/>
  </r>
  <r>
    <x v="29"/>
    <n v="14"/>
    <s v="Plato_10"/>
    <n v="15"/>
    <n v="26"/>
    <n v="2"/>
    <n v="52"/>
    <n v="30"/>
    <n v="0.57999999999999996"/>
    <d v="1899-12-30T00:14:00"/>
    <s v="Ninguna"/>
    <m/>
  </r>
  <r>
    <x v="29"/>
    <n v="14"/>
    <s v="Plato_3"/>
    <n v="12"/>
    <n v="20"/>
    <n v="3"/>
    <n v="60"/>
    <n v="36"/>
    <n v="0.6"/>
    <d v="1899-12-30T00:55:00"/>
    <s v="Ninguna"/>
    <m/>
  </r>
  <r>
    <x v="30"/>
    <n v="13"/>
    <s v="Plato_9"/>
    <n v="17"/>
    <n v="29"/>
    <n v="1"/>
    <n v="29"/>
    <n v="17"/>
    <n v="0.59"/>
    <d v="1899-12-30T00:59:00"/>
    <s v="Sin cebolla"/>
    <m/>
  </r>
  <r>
    <x v="30"/>
    <n v="13"/>
    <s v="Plato_12"/>
    <n v="11"/>
    <n v="19"/>
    <n v="2"/>
    <n v="38"/>
    <n v="22"/>
    <n v="0.57999999999999996"/>
    <d v="1899-12-30T00:46:00"/>
    <s v="Sin cebolla"/>
    <m/>
  </r>
  <r>
    <x v="31"/>
    <n v="5"/>
    <s v="Plato_15"/>
    <n v="19"/>
    <n v="32"/>
    <n v="2"/>
    <n v="64"/>
    <n v="38"/>
    <n v="0.59"/>
    <d v="1899-12-30T00:50:00"/>
    <s v="Sin cebolla"/>
    <m/>
  </r>
  <r>
    <x v="31"/>
    <n v="5"/>
    <s v="Plato_11"/>
    <n v="20"/>
    <n v="33"/>
    <n v="1"/>
    <n v="33"/>
    <n v="20"/>
    <n v="0.61"/>
    <d v="1899-12-30T00:20:00"/>
    <s v="Sin cebolla"/>
    <m/>
  </r>
  <r>
    <x v="31"/>
    <n v="5"/>
    <s v="Plato_10"/>
    <n v="15"/>
    <n v="26"/>
    <n v="3"/>
    <n v="78"/>
    <n v="45"/>
    <n v="0.57999999999999996"/>
    <d v="1899-12-30T00:35:00"/>
    <s v="Ninguna"/>
    <m/>
  </r>
  <r>
    <x v="31"/>
    <n v="5"/>
    <s v="Plato_4"/>
    <n v="10"/>
    <n v="18"/>
    <n v="2"/>
    <n v="36"/>
    <n v="20"/>
    <n v="0.56000000000000005"/>
    <d v="1899-12-30T00:23:00"/>
    <s v="Ninguna"/>
    <m/>
  </r>
  <r>
    <x v="32"/>
    <n v="4"/>
    <s v="Plato_8"/>
    <n v="21"/>
    <n v="35"/>
    <n v="3"/>
    <n v="105"/>
    <n v="63"/>
    <n v="0.6"/>
    <d v="1899-12-30T00:06:00"/>
    <s v="Sin cebolla"/>
    <m/>
  </r>
  <r>
    <x v="32"/>
    <n v="4"/>
    <s v="Plato_6"/>
    <n v="16"/>
    <n v="27"/>
    <n v="1"/>
    <n v="27"/>
    <n v="16"/>
    <n v="0.59"/>
    <d v="1899-12-30T00:59:00"/>
    <s v="Ninguna"/>
    <m/>
  </r>
  <r>
    <x v="32"/>
    <n v="4"/>
    <s v="Plato_15"/>
    <n v="19"/>
    <n v="32"/>
    <n v="3"/>
    <n v="96"/>
    <n v="57"/>
    <n v="0.59"/>
    <d v="1899-12-30T00:55:00"/>
    <s v="Sin cebolla"/>
    <m/>
  </r>
  <r>
    <x v="32"/>
    <n v="4"/>
    <s v="Plato_10"/>
    <n v="15"/>
    <n v="26"/>
    <n v="3"/>
    <n v="78"/>
    <n v="45"/>
    <n v="0.57999999999999996"/>
    <d v="1899-12-30T00:10:00"/>
    <s v="Ninguna"/>
    <m/>
  </r>
  <r>
    <x v="33"/>
    <n v="15"/>
    <s v="Plato_18"/>
    <n v="20"/>
    <n v="34"/>
    <n v="1"/>
    <n v="34"/>
    <n v="20"/>
    <n v="0.59"/>
    <d v="1899-12-30T00:46:00"/>
    <s v="Ninguna"/>
    <m/>
  </r>
  <r>
    <x v="33"/>
    <n v="15"/>
    <s v="Plato_10"/>
    <n v="15"/>
    <n v="26"/>
    <n v="3"/>
    <n v="78"/>
    <n v="45"/>
    <n v="0.57999999999999996"/>
    <d v="1899-12-30T00:19:00"/>
    <s v="Sin cebolla"/>
    <m/>
  </r>
  <r>
    <x v="34"/>
    <n v="13"/>
    <s v="Plato_2"/>
    <n v="18"/>
    <n v="30"/>
    <n v="3"/>
    <n v="90"/>
    <n v="54"/>
    <n v="0.6"/>
    <d v="1899-12-30T00:05:00"/>
    <s v="Sin cebolla"/>
    <m/>
  </r>
  <r>
    <x v="34"/>
    <n v="13"/>
    <s v="Plato_9"/>
    <n v="17"/>
    <n v="29"/>
    <n v="1"/>
    <n v="29"/>
    <n v="17"/>
    <n v="0.59"/>
    <d v="1899-12-30T00:08:00"/>
    <s v="Ninguna"/>
    <m/>
  </r>
  <r>
    <x v="34"/>
    <n v="13"/>
    <s v="Plato_11"/>
    <n v="20"/>
    <n v="33"/>
    <n v="1"/>
    <n v="33"/>
    <n v="20"/>
    <n v="0.61"/>
    <d v="1899-12-30T00:21:00"/>
    <s v="Ninguna"/>
    <m/>
  </r>
  <r>
    <x v="34"/>
    <n v="13"/>
    <s v="Plato_17"/>
    <n v="19"/>
    <n v="31"/>
    <n v="2"/>
    <n v="62"/>
    <n v="38"/>
    <n v="0.61"/>
    <d v="1899-12-30T00:31:00"/>
    <s v="Sin cebolla"/>
    <m/>
  </r>
  <r>
    <x v="35"/>
    <n v="5"/>
    <s v="Plato_2"/>
    <n v="18"/>
    <n v="30"/>
    <n v="1"/>
    <n v="30"/>
    <n v="18"/>
    <n v="0.6"/>
    <d v="1899-12-30T00:38:00"/>
    <s v="Ninguna"/>
    <m/>
  </r>
  <r>
    <x v="36"/>
    <n v="20"/>
    <s v="Plato_13"/>
    <n v="13"/>
    <n v="21"/>
    <n v="1"/>
    <n v="21"/>
    <n v="13"/>
    <n v="0.62"/>
    <d v="1899-12-30T00:47:00"/>
    <s v="Ninguna"/>
    <m/>
  </r>
  <r>
    <x v="37"/>
    <n v="10"/>
    <s v="Plato_17"/>
    <n v="19"/>
    <n v="31"/>
    <n v="3"/>
    <n v="93"/>
    <n v="57"/>
    <n v="0.61"/>
    <d v="1899-12-30T00:21:00"/>
    <s v="Sin cebolla"/>
    <m/>
  </r>
  <r>
    <x v="37"/>
    <n v="10"/>
    <s v="Plato_8"/>
    <n v="21"/>
    <n v="35"/>
    <n v="2"/>
    <n v="70"/>
    <n v="42"/>
    <n v="0.6"/>
    <d v="1899-12-30T00:34:00"/>
    <s v="Ninguna"/>
    <m/>
  </r>
  <r>
    <x v="37"/>
    <n v="10"/>
    <s v="Plato_19"/>
    <n v="22"/>
    <n v="36"/>
    <n v="2"/>
    <n v="72"/>
    <n v="44"/>
    <n v="0.61"/>
    <d v="1899-12-30T00:43:00"/>
    <s v="Ninguna"/>
    <m/>
  </r>
  <r>
    <x v="38"/>
    <n v="15"/>
    <s v="Plato_19"/>
    <n v="22"/>
    <n v="36"/>
    <n v="3"/>
    <n v="108"/>
    <n v="66"/>
    <n v="0.61"/>
    <d v="1899-12-30T00:57:00"/>
    <s v="Ninguna"/>
    <m/>
  </r>
  <r>
    <x v="39"/>
    <n v="1"/>
    <s v="Plato_9"/>
    <n v="17"/>
    <n v="29"/>
    <n v="3"/>
    <n v="87"/>
    <n v="51"/>
    <n v="0.59"/>
    <d v="1899-12-30T00:15:00"/>
    <s v="Sin cebolla"/>
    <m/>
  </r>
  <r>
    <x v="39"/>
    <n v="1"/>
    <s v="Plato_11"/>
    <n v="20"/>
    <n v="33"/>
    <n v="1"/>
    <n v="33"/>
    <n v="20"/>
    <n v="0.61"/>
    <d v="1899-12-30T00:50:00"/>
    <s v="Sin cebolla"/>
    <m/>
  </r>
  <r>
    <x v="39"/>
    <n v="1"/>
    <s v="Plato_16"/>
    <n v="16"/>
    <n v="28"/>
    <n v="1"/>
    <n v="28"/>
    <n v="16"/>
    <n v="0.56999999999999995"/>
    <d v="1899-12-30T00:13:00"/>
    <s v="Sin cebolla"/>
    <m/>
  </r>
  <r>
    <x v="40"/>
    <n v="7"/>
    <s v="Plato_15"/>
    <n v="19"/>
    <n v="32"/>
    <n v="3"/>
    <n v="96"/>
    <n v="57"/>
    <n v="0.59"/>
    <d v="1899-12-30T00:23:00"/>
    <s v="Sin cebolla"/>
    <m/>
  </r>
  <r>
    <x v="40"/>
    <n v="7"/>
    <s v="Plato_10"/>
    <n v="15"/>
    <n v="26"/>
    <n v="3"/>
    <n v="78"/>
    <n v="45"/>
    <n v="0.57999999999999996"/>
    <d v="1899-12-30T00:47:00"/>
    <s v="Sin cebolla"/>
    <m/>
  </r>
  <r>
    <x v="40"/>
    <n v="7"/>
    <s v="Plato_2"/>
    <n v="18"/>
    <n v="30"/>
    <n v="1"/>
    <n v="30"/>
    <n v="18"/>
    <n v="0.6"/>
    <d v="1899-12-30T00:19:00"/>
    <s v="Sin cebolla"/>
    <m/>
  </r>
  <r>
    <x v="41"/>
    <n v="14"/>
    <s v="Plato_5"/>
    <n v="13"/>
    <n v="22"/>
    <n v="1"/>
    <n v="22"/>
    <n v="13"/>
    <n v="0.59"/>
    <d v="1899-12-30T00:57:00"/>
    <s v="Sin cebolla"/>
    <m/>
  </r>
  <r>
    <x v="41"/>
    <n v="14"/>
    <s v="Plato_20"/>
    <n v="25"/>
    <n v="40"/>
    <n v="2"/>
    <n v="80"/>
    <n v="50"/>
    <n v="0.63"/>
    <d v="1899-12-30T00:12:00"/>
    <s v="Sin cebolla"/>
    <m/>
  </r>
  <r>
    <x v="42"/>
    <n v="8"/>
    <s v="Plato_15"/>
    <n v="19"/>
    <n v="32"/>
    <n v="1"/>
    <n v="32"/>
    <n v="19"/>
    <n v="0.59"/>
    <d v="1899-12-30T00:06:00"/>
    <s v="Sin cebolla"/>
    <m/>
  </r>
  <r>
    <x v="42"/>
    <n v="8"/>
    <s v="Plato_18"/>
    <n v="20"/>
    <n v="34"/>
    <n v="2"/>
    <n v="68"/>
    <n v="40"/>
    <n v="0.59"/>
    <d v="1899-12-30T00:59:00"/>
    <s v="Sin cebolla"/>
    <m/>
  </r>
  <r>
    <x v="42"/>
    <n v="8"/>
    <s v="Plato_7"/>
    <n v="14"/>
    <n v="24"/>
    <n v="3"/>
    <n v="72"/>
    <n v="42"/>
    <n v="0.57999999999999996"/>
    <d v="1899-12-30T00:57:00"/>
    <s v="Ninguna"/>
    <m/>
  </r>
  <r>
    <x v="42"/>
    <n v="8"/>
    <s v="Plato_17"/>
    <n v="19"/>
    <n v="31"/>
    <n v="1"/>
    <n v="31"/>
    <n v="19"/>
    <n v="0.61"/>
    <d v="1899-12-30T00:24:00"/>
    <s v="Ninguna"/>
    <m/>
  </r>
  <r>
    <x v="43"/>
    <n v="18"/>
    <s v="Plato_10"/>
    <n v="15"/>
    <n v="26"/>
    <n v="1"/>
    <n v="26"/>
    <n v="15"/>
    <n v="0.57999999999999996"/>
    <d v="1899-12-30T00:34:00"/>
    <s v="Sin cebolla"/>
    <m/>
  </r>
  <r>
    <x v="43"/>
    <n v="18"/>
    <s v="Plato_1"/>
    <n v="15"/>
    <n v="25"/>
    <n v="3"/>
    <n v="75"/>
    <n v="45"/>
    <n v="0.6"/>
    <d v="1899-12-30T00:08:00"/>
    <s v="Ninguna"/>
    <m/>
  </r>
  <r>
    <x v="43"/>
    <n v="18"/>
    <s v="Plato_13"/>
    <n v="13"/>
    <n v="21"/>
    <n v="1"/>
    <n v="21"/>
    <n v="13"/>
    <n v="0.62"/>
    <d v="1899-12-30T00:43:00"/>
    <s v="Ninguna"/>
    <m/>
  </r>
  <r>
    <x v="44"/>
    <n v="17"/>
    <s v="Plato_4"/>
    <n v="10"/>
    <n v="18"/>
    <n v="3"/>
    <n v="54"/>
    <n v="30"/>
    <n v="0.56000000000000005"/>
    <d v="1899-12-30T00:47:00"/>
    <s v="Ninguna"/>
    <m/>
  </r>
  <r>
    <x v="45"/>
    <n v="10"/>
    <s v="Plato_2"/>
    <n v="18"/>
    <n v="30"/>
    <n v="2"/>
    <n v="60"/>
    <n v="36"/>
    <n v="0.6"/>
    <d v="1899-12-30T00:23:00"/>
    <s v="Sin cebolla"/>
    <m/>
  </r>
  <r>
    <x v="45"/>
    <n v="10"/>
    <s v="Plato_18"/>
    <n v="20"/>
    <n v="34"/>
    <n v="1"/>
    <n v="34"/>
    <n v="20"/>
    <n v="0.59"/>
    <d v="1899-12-30T00:48:00"/>
    <s v="Sin cebolla"/>
    <m/>
  </r>
  <r>
    <x v="45"/>
    <n v="10"/>
    <s v="Plato_14"/>
    <n v="14"/>
    <n v="23"/>
    <n v="2"/>
    <n v="46"/>
    <n v="28"/>
    <n v="0.61"/>
    <d v="1899-12-30T00:15:00"/>
    <s v="Ninguna"/>
    <m/>
  </r>
  <r>
    <x v="46"/>
    <n v="18"/>
    <s v="Plato_11"/>
    <n v="20"/>
    <n v="33"/>
    <n v="2"/>
    <n v="66"/>
    <n v="40"/>
    <n v="0.61"/>
    <d v="1899-12-30T00:56:00"/>
    <s v="Ninguna"/>
    <m/>
  </r>
  <r>
    <x v="46"/>
    <n v="18"/>
    <s v="Plato_14"/>
    <n v="14"/>
    <n v="23"/>
    <n v="1"/>
    <n v="23"/>
    <n v="14"/>
    <n v="0.61"/>
    <d v="1899-12-30T00:17:00"/>
    <s v="Sin cebolla"/>
    <m/>
  </r>
  <r>
    <x v="46"/>
    <n v="18"/>
    <s v="Plato_3"/>
    <n v="12"/>
    <n v="20"/>
    <n v="1"/>
    <n v="20"/>
    <n v="12"/>
    <n v="0.6"/>
    <d v="1899-12-30T00:14:00"/>
    <s v="Sin cebolla"/>
    <m/>
  </r>
  <r>
    <x v="47"/>
    <n v="17"/>
    <s v="Plato_6"/>
    <n v="16"/>
    <n v="27"/>
    <n v="3"/>
    <n v="81"/>
    <n v="48"/>
    <n v="0.59"/>
    <d v="1899-12-30T00:37:00"/>
    <s v="Sin cebolla"/>
    <m/>
  </r>
  <r>
    <x v="47"/>
    <n v="17"/>
    <s v="Plato_5"/>
    <n v="13"/>
    <n v="22"/>
    <n v="2"/>
    <n v="44"/>
    <n v="26"/>
    <n v="0.59"/>
    <d v="1899-12-30T00:55:00"/>
    <s v="Ninguna"/>
    <m/>
  </r>
  <r>
    <x v="47"/>
    <n v="17"/>
    <s v="Plato_11"/>
    <n v="20"/>
    <n v="33"/>
    <n v="1"/>
    <n v="33"/>
    <n v="20"/>
    <n v="0.61"/>
    <d v="1899-12-30T00:32:00"/>
    <s v="Sin cebolla"/>
    <m/>
  </r>
  <r>
    <x v="48"/>
    <n v="8"/>
    <s v="Plato_7"/>
    <n v="14"/>
    <n v="24"/>
    <n v="3"/>
    <n v="72"/>
    <n v="42"/>
    <n v="0.57999999999999996"/>
    <d v="1899-12-30T00:09:00"/>
    <s v="Ninguna"/>
    <m/>
  </r>
  <r>
    <x v="48"/>
    <n v="8"/>
    <s v="Plato_15"/>
    <n v="19"/>
    <n v="32"/>
    <n v="3"/>
    <n v="96"/>
    <n v="57"/>
    <n v="0.59"/>
    <d v="1899-12-30T00:27:00"/>
    <s v="Ninguna"/>
    <m/>
  </r>
  <r>
    <x v="48"/>
    <n v="8"/>
    <s v="Plato_4"/>
    <n v="10"/>
    <n v="18"/>
    <n v="1"/>
    <n v="18"/>
    <n v="10"/>
    <n v="0.56000000000000005"/>
    <d v="1899-12-30T00:45:00"/>
    <s v="Sin cebolla"/>
    <m/>
  </r>
  <r>
    <x v="49"/>
    <n v="19"/>
    <s v="Plato_15"/>
    <n v="19"/>
    <n v="32"/>
    <n v="1"/>
    <n v="32"/>
    <n v="19"/>
    <n v="0.59"/>
    <d v="1899-12-30T00:06:00"/>
    <s v="Ninguna"/>
    <m/>
  </r>
  <r>
    <x v="49"/>
    <n v="19"/>
    <s v="Plato_5"/>
    <n v="13"/>
    <n v="22"/>
    <n v="2"/>
    <n v="44"/>
    <n v="26"/>
    <n v="0.59"/>
    <d v="1899-12-30T00:15:00"/>
    <s v="Ninguna"/>
    <m/>
  </r>
  <r>
    <x v="50"/>
    <n v="12"/>
    <s v="Plato_14"/>
    <n v="14"/>
    <n v="23"/>
    <n v="2"/>
    <n v="46"/>
    <n v="28"/>
    <n v="0.61"/>
    <d v="1899-12-30T00:33:00"/>
    <s v="Sin cebolla"/>
    <m/>
  </r>
  <r>
    <x v="50"/>
    <n v="12"/>
    <s v="Plato_11"/>
    <n v="20"/>
    <n v="33"/>
    <n v="3"/>
    <n v="99"/>
    <n v="60"/>
    <n v="0.61"/>
    <d v="1899-12-30T00:56:00"/>
    <s v="Ninguna"/>
    <m/>
  </r>
  <r>
    <x v="50"/>
    <n v="12"/>
    <s v="Plato_5"/>
    <n v="13"/>
    <n v="22"/>
    <n v="2"/>
    <n v="44"/>
    <n v="26"/>
    <n v="0.59"/>
    <d v="1899-12-30T00:53:00"/>
    <s v="Ninguna"/>
    <m/>
  </r>
  <r>
    <x v="50"/>
    <n v="12"/>
    <s v="Plato_4"/>
    <n v="10"/>
    <n v="18"/>
    <n v="2"/>
    <n v="36"/>
    <n v="20"/>
    <n v="0.56000000000000005"/>
    <d v="1899-12-30T00:22:00"/>
    <s v="Ninguna"/>
    <m/>
  </r>
  <r>
    <x v="51"/>
    <n v="7"/>
    <s v="Plato_11"/>
    <n v="20"/>
    <n v="33"/>
    <n v="3"/>
    <n v="99"/>
    <n v="60"/>
    <n v="0.61"/>
    <d v="1899-12-30T00:13:00"/>
    <s v="Ninguna"/>
    <m/>
  </r>
  <r>
    <x v="51"/>
    <n v="7"/>
    <s v="Plato_17"/>
    <n v="19"/>
    <n v="31"/>
    <n v="2"/>
    <n v="62"/>
    <n v="38"/>
    <n v="0.61"/>
    <d v="1899-12-30T00:17:00"/>
    <s v="Sin cebolla"/>
    <m/>
  </r>
  <r>
    <x v="51"/>
    <n v="7"/>
    <s v="Plato_18"/>
    <n v="20"/>
    <n v="34"/>
    <n v="3"/>
    <n v="102"/>
    <n v="60"/>
    <n v="0.59"/>
    <d v="1899-12-30T00:32:00"/>
    <s v="Ninguna"/>
    <m/>
  </r>
  <r>
    <x v="52"/>
    <n v="16"/>
    <s v="Plato_14"/>
    <n v="14"/>
    <n v="23"/>
    <n v="3"/>
    <n v="69"/>
    <n v="42"/>
    <n v="0.61"/>
    <d v="1899-12-30T00:47:00"/>
    <s v="Sin cebolla"/>
    <m/>
  </r>
  <r>
    <x v="52"/>
    <n v="16"/>
    <s v="Plato_2"/>
    <n v="18"/>
    <n v="30"/>
    <n v="3"/>
    <n v="90"/>
    <n v="54"/>
    <n v="0.6"/>
    <d v="1899-12-30T00:39:00"/>
    <s v="Sin cebolla"/>
    <m/>
  </r>
  <r>
    <x v="52"/>
    <n v="16"/>
    <s v="Plato_19"/>
    <n v="22"/>
    <n v="36"/>
    <n v="3"/>
    <n v="108"/>
    <n v="66"/>
    <n v="0.61"/>
    <d v="1899-12-30T00:26:00"/>
    <s v="Ninguna"/>
    <m/>
  </r>
  <r>
    <x v="53"/>
    <n v="6"/>
    <s v="Plato_8"/>
    <n v="21"/>
    <n v="35"/>
    <n v="3"/>
    <n v="105"/>
    <n v="63"/>
    <n v="0.6"/>
    <d v="1899-12-30T00:47:00"/>
    <s v="Ninguna"/>
    <m/>
  </r>
  <r>
    <x v="53"/>
    <n v="6"/>
    <s v="Plato_17"/>
    <n v="19"/>
    <n v="31"/>
    <n v="1"/>
    <n v="31"/>
    <n v="19"/>
    <n v="0.61"/>
    <d v="1899-12-30T00:55:00"/>
    <s v="Sin cebolla"/>
    <m/>
  </r>
  <r>
    <x v="53"/>
    <n v="6"/>
    <s v="Plato_4"/>
    <n v="10"/>
    <n v="18"/>
    <n v="1"/>
    <n v="18"/>
    <n v="10"/>
    <n v="0.56000000000000005"/>
    <d v="1899-12-30T00:55:00"/>
    <s v="Sin cebolla"/>
    <m/>
  </r>
  <r>
    <x v="53"/>
    <n v="6"/>
    <s v="Plato_11"/>
    <n v="20"/>
    <n v="33"/>
    <n v="1"/>
    <n v="33"/>
    <n v="20"/>
    <n v="0.61"/>
    <d v="1899-12-30T00:46:00"/>
    <s v="Sin cebolla"/>
    <m/>
  </r>
  <r>
    <x v="54"/>
    <n v="20"/>
    <s v="Plato_11"/>
    <n v="20"/>
    <n v="33"/>
    <n v="3"/>
    <n v="99"/>
    <n v="60"/>
    <n v="0.61"/>
    <d v="1899-12-30T00:27:00"/>
    <s v="Sin cebolla"/>
    <m/>
  </r>
  <r>
    <x v="54"/>
    <n v="20"/>
    <s v="Plato_7"/>
    <n v="14"/>
    <n v="24"/>
    <n v="1"/>
    <n v="24"/>
    <n v="14"/>
    <n v="0.57999999999999996"/>
    <d v="1899-12-30T00:05:00"/>
    <s v="Ninguna"/>
    <m/>
  </r>
  <r>
    <x v="54"/>
    <n v="20"/>
    <s v="Plato_19"/>
    <n v="22"/>
    <n v="36"/>
    <n v="1"/>
    <n v="36"/>
    <n v="22"/>
    <n v="0.61"/>
    <d v="1899-12-30T00:51:00"/>
    <s v="Sin cebolla"/>
    <m/>
  </r>
  <r>
    <x v="54"/>
    <n v="20"/>
    <s v="Plato_15"/>
    <n v="19"/>
    <n v="32"/>
    <n v="3"/>
    <n v="96"/>
    <n v="57"/>
    <n v="0.59"/>
    <d v="1899-12-30T00:13:00"/>
    <s v="Ninguna"/>
    <m/>
  </r>
  <r>
    <x v="55"/>
    <n v="1"/>
    <s v="Plato_9"/>
    <n v="17"/>
    <n v="29"/>
    <n v="1"/>
    <n v="29"/>
    <n v="17"/>
    <n v="0.59"/>
    <d v="1899-12-30T00:38:00"/>
    <s v="Ninguna"/>
    <m/>
  </r>
  <r>
    <x v="55"/>
    <n v="1"/>
    <s v="Plato_12"/>
    <n v="11"/>
    <n v="19"/>
    <n v="1"/>
    <n v="19"/>
    <n v="11"/>
    <n v="0.57999999999999996"/>
    <d v="1899-12-30T00:40:00"/>
    <s v="Sin cebolla"/>
    <m/>
  </r>
  <r>
    <x v="56"/>
    <n v="18"/>
    <s v="Plato_8"/>
    <n v="21"/>
    <n v="35"/>
    <n v="1"/>
    <n v="35"/>
    <n v="21"/>
    <n v="0.6"/>
    <d v="1899-12-30T00:21:00"/>
    <s v="Sin cebolla"/>
    <m/>
  </r>
  <r>
    <x v="56"/>
    <n v="18"/>
    <s v="Plato_20"/>
    <n v="25"/>
    <n v="40"/>
    <n v="1"/>
    <n v="40"/>
    <n v="25"/>
    <n v="0.63"/>
    <d v="1899-12-30T00:30:00"/>
    <s v="Sin cebolla"/>
    <m/>
  </r>
  <r>
    <x v="56"/>
    <n v="18"/>
    <s v="Plato_5"/>
    <n v="13"/>
    <n v="22"/>
    <n v="1"/>
    <n v="22"/>
    <n v="13"/>
    <n v="0.59"/>
    <d v="1899-12-30T00:10:00"/>
    <s v="Ninguna"/>
    <m/>
  </r>
  <r>
    <x v="56"/>
    <n v="18"/>
    <s v="Plato_19"/>
    <n v="22"/>
    <n v="36"/>
    <n v="2"/>
    <n v="72"/>
    <n v="44"/>
    <n v="0.61"/>
    <d v="1899-12-30T00:07:00"/>
    <s v="Sin cebolla"/>
    <m/>
  </r>
  <r>
    <x v="57"/>
    <n v="8"/>
    <s v="Plato_5"/>
    <n v="13"/>
    <n v="22"/>
    <n v="1"/>
    <n v="22"/>
    <n v="13"/>
    <n v="0.59"/>
    <d v="1899-12-30T00:17:00"/>
    <s v="Sin cebolla"/>
    <m/>
  </r>
  <r>
    <x v="57"/>
    <n v="8"/>
    <s v="Plato_3"/>
    <n v="12"/>
    <n v="20"/>
    <n v="3"/>
    <n v="60"/>
    <n v="36"/>
    <n v="0.6"/>
    <d v="1899-12-30T00:56:00"/>
    <s v="Sin cebolla"/>
    <m/>
  </r>
  <r>
    <x v="58"/>
    <n v="8"/>
    <s v="Plato_12"/>
    <n v="11"/>
    <n v="19"/>
    <n v="2"/>
    <n v="38"/>
    <n v="22"/>
    <n v="0.57999999999999996"/>
    <d v="1899-12-30T00:13:00"/>
    <s v="Ninguna"/>
    <m/>
  </r>
  <r>
    <x v="58"/>
    <n v="8"/>
    <s v="Plato_14"/>
    <n v="14"/>
    <n v="23"/>
    <n v="2"/>
    <n v="46"/>
    <n v="28"/>
    <n v="0.61"/>
    <d v="1899-12-30T00:09:00"/>
    <s v="Ninguna"/>
    <m/>
  </r>
  <r>
    <x v="58"/>
    <n v="8"/>
    <s v="Plato_4"/>
    <n v="10"/>
    <n v="18"/>
    <n v="2"/>
    <n v="36"/>
    <n v="20"/>
    <n v="0.56000000000000005"/>
    <d v="1899-12-30T00:13:00"/>
    <s v="Sin cebolla"/>
    <m/>
  </r>
  <r>
    <x v="58"/>
    <n v="8"/>
    <s v="Plato_20"/>
    <n v="25"/>
    <n v="40"/>
    <n v="1"/>
    <n v="40"/>
    <n v="25"/>
    <n v="0.63"/>
    <d v="1899-12-30T00:13:00"/>
    <s v="Sin cebolla"/>
    <m/>
  </r>
  <r>
    <x v="59"/>
    <n v="6"/>
    <s v="Plato_4"/>
    <n v="10"/>
    <n v="18"/>
    <n v="2"/>
    <n v="36"/>
    <n v="20"/>
    <n v="0.56000000000000005"/>
    <d v="1899-12-30T00:23:00"/>
    <s v="Ninguna"/>
    <m/>
  </r>
  <r>
    <x v="59"/>
    <n v="6"/>
    <s v="Plato_11"/>
    <n v="20"/>
    <n v="33"/>
    <n v="2"/>
    <n v="66"/>
    <n v="40"/>
    <n v="0.61"/>
    <d v="1899-12-30T00:20:00"/>
    <s v="Sin cebolla"/>
    <m/>
  </r>
  <r>
    <x v="60"/>
    <n v="10"/>
    <s v="Plato_20"/>
    <n v="25"/>
    <n v="40"/>
    <n v="2"/>
    <n v="80"/>
    <n v="50"/>
    <n v="0.63"/>
    <d v="1899-12-30T00:56:00"/>
    <s v="Ninguna"/>
    <m/>
  </r>
  <r>
    <x v="60"/>
    <n v="10"/>
    <s v="Plato_4"/>
    <n v="10"/>
    <n v="18"/>
    <n v="1"/>
    <n v="18"/>
    <n v="10"/>
    <n v="0.56000000000000005"/>
    <d v="1899-12-30T00:39:00"/>
    <s v="Sin cebolla"/>
    <m/>
  </r>
  <r>
    <x v="60"/>
    <n v="10"/>
    <s v="Plato_2"/>
    <n v="18"/>
    <n v="30"/>
    <n v="2"/>
    <n v="60"/>
    <n v="36"/>
    <n v="0.6"/>
    <d v="1899-12-30T00:13:00"/>
    <s v="Ninguna"/>
    <m/>
  </r>
  <r>
    <x v="60"/>
    <n v="10"/>
    <s v="Plato_16"/>
    <n v="16"/>
    <n v="28"/>
    <n v="3"/>
    <n v="84"/>
    <n v="48"/>
    <n v="0.56999999999999995"/>
    <d v="1899-12-30T00:51:00"/>
    <s v="Sin cebolla"/>
    <m/>
  </r>
  <r>
    <x v="61"/>
    <n v="2"/>
    <s v="Plato_2"/>
    <n v="18"/>
    <n v="30"/>
    <n v="2"/>
    <n v="60"/>
    <n v="36"/>
    <n v="0.6"/>
    <d v="1899-12-30T00:59:00"/>
    <s v="Sin cebolla"/>
    <m/>
  </r>
  <r>
    <x v="61"/>
    <n v="2"/>
    <s v="Plato_12"/>
    <n v="11"/>
    <n v="19"/>
    <n v="3"/>
    <n v="57"/>
    <n v="33"/>
    <n v="0.57999999999999996"/>
    <d v="1899-12-30T00:46:00"/>
    <s v="Sin cebolla"/>
    <m/>
  </r>
  <r>
    <x v="61"/>
    <n v="2"/>
    <s v="Plato_17"/>
    <n v="19"/>
    <n v="31"/>
    <n v="1"/>
    <n v="31"/>
    <n v="19"/>
    <n v="0.61"/>
    <d v="1899-12-30T00:50:00"/>
    <s v="Sin cebolla"/>
    <m/>
  </r>
  <r>
    <x v="62"/>
    <n v="17"/>
    <s v="Plato_3"/>
    <n v="12"/>
    <n v="20"/>
    <n v="1"/>
    <n v="20"/>
    <n v="12"/>
    <n v="0.6"/>
    <d v="1899-12-30T00:10:00"/>
    <s v="Sin cebolla"/>
    <m/>
  </r>
  <r>
    <x v="62"/>
    <n v="17"/>
    <s v="Plato_8"/>
    <n v="21"/>
    <n v="35"/>
    <n v="1"/>
    <n v="35"/>
    <n v="21"/>
    <n v="0.6"/>
    <d v="1899-12-30T00:20:00"/>
    <s v="Ninguna"/>
    <m/>
  </r>
  <r>
    <x v="63"/>
    <n v="3"/>
    <s v="Plato_3"/>
    <n v="12"/>
    <n v="20"/>
    <n v="3"/>
    <n v="60"/>
    <n v="36"/>
    <n v="0.6"/>
    <d v="1899-12-30T00:25:00"/>
    <s v="Ninguna"/>
    <m/>
  </r>
  <r>
    <x v="63"/>
    <n v="3"/>
    <s v="Plato_20"/>
    <n v="25"/>
    <n v="40"/>
    <n v="3"/>
    <n v="120"/>
    <n v="75"/>
    <n v="0.63"/>
    <d v="1899-12-30T00:47:00"/>
    <s v="Sin cebolla"/>
    <m/>
  </r>
  <r>
    <x v="63"/>
    <n v="3"/>
    <s v="Plato_19"/>
    <n v="22"/>
    <n v="36"/>
    <n v="3"/>
    <n v="108"/>
    <n v="66"/>
    <n v="0.61"/>
    <d v="1899-12-30T00:10:00"/>
    <s v="Ninguna"/>
    <m/>
  </r>
  <r>
    <x v="64"/>
    <n v="5"/>
    <s v="Plato_16"/>
    <n v="16"/>
    <n v="28"/>
    <n v="1"/>
    <n v="28"/>
    <n v="16"/>
    <n v="0.56999999999999995"/>
    <d v="1899-12-30T00:32:00"/>
    <s v="Sin cebolla"/>
    <m/>
  </r>
  <r>
    <x v="64"/>
    <n v="5"/>
    <s v="Plato_17"/>
    <n v="19"/>
    <n v="31"/>
    <n v="1"/>
    <n v="31"/>
    <n v="19"/>
    <n v="0.61"/>
    <d v="1899-12-30T00:55:00"/>
    <s v="Sin cebolla"/>
    <m/>
  </r>
  <r>
    <x v="64"/>
    <n v="5"/>
    <s v="Plato_12"/>
    <n v="11"/>
    <n v="19"/>
    <n v="3"/>
    <n v="57"/>
    <n v="33"/>
    <n v="0.57999999999999996"/>
    <d v="1899-12-30T00:51:00"/>
    <s v="Ninguna"/>
    <m/>
  </r>
  <r>
    <x v="64"/>
    <n v="5"/>
    <s v="Plato_20"/>
    <n v="25"/>
    <n v="40"/>
    <n v="2"/>
    <n v="80"/>
    <n v="50"/>
    <n v="0.63"/>
    <d v="1899-12-30T00:17:00"/>
    <s v="Ninguna"/>
    <m/>
  </r>
  <r>
    <x v="65"/>
    <n v="18"/>
    <s v="Plato_19"/>
    <n v="22"/>
    <n v="36"/>
    <n v="1"/>
    <n v="36"/>
    <n v="22"/>
    <n v="0.61"/>
    <d v="1899-12-30T00:29:00"/>
    <s v="Ninguna"/>
    <m/>
  </r>
  <r>
    <x v="65"/>
    <n v="18"/>
    <s v="Plato_20"/>
    <n v="25"/>
    <n v="40"/>
    <n v="3"/>
    <n v="120"/>
    <n v="75"/>
    <n v="0.63"/>
    <d v="1899-12-30T00:30:00"/>
    <s v="Ninguna"/>
    <m/>
  </r>
  <r>
    <x v="65"/>
    <n v="18"/>
    <s v="Plato_4"/>
    <n v="10"/>
    <n v="18"/>
    <n v="3"/>
    <n v="54"/>
    <n v="30"/>
    <n v="0.56000000000000005"/>
    <d v="1899-12-30T00:55:00"/>
    <s v="Sin cebolla"/>
    <m/>
  </r>
  <r>
    <x v="66"/>
    <n v="2"/>
    <s v="Plato_20"/>
    <n v="25"/>
    <n v="40"/>
    <n v="1"/>
    <n v="40"/>
    <n v="25"/>
    <n v="0.63"/>
    <d v="1899-12-30T00:22:00"/>
    <s v="Ninguna"/>
    <m/>
  </r>
  <r>
    <x v="66"/>
    <n v="2"/>
    <s v="Plato_19"/>
    <n v="22"/>
    <n v="36"/>
    <n v="3"/>
    <n v="108"/>
    <n v="66"/>
    <n v="0.61"/>
    <d v="1899-12-30T00:59:00"/>
    <s v="Sin cebolla"/>
    <m/>
  </r>
  <r>
    <x v="66"/>
    <n v="2"/>
    <s v="Plato_10"/>
    <n v="15"/>
    <n v="26"/>
    <n v="3"/>
    <n v="78"/>
    <n v="45"/>
    <n v="0.57999999999999996"/>
    <d v="1899-12-30T00:15:00"/>
    <s v="Sin cebolla"/>
    <m/>
  </r>
  <r>
    <x v="66"/>
    <n v="2"/>
    <s v="Plato_2"/>
    <n v="18"/>
    <n v="30"/>
    <n v="1"/>
    <n v="30"/>
    <n v="18"/>
    <n v="0.6"/>
    <d v="1899-12-30T00:35:00"/>
    <s v="Sin cebolla"/>
    <m/>
  </r>
  <r>
    <x v="67"/>
    <n v="8"/>
    <s v="Plato_14"/>
    <n v="14"/>
    <n v="23"/>
    <n v="3"/>
    <n v="69"/>
    <n v="42"/>
    <n v="0.61"/>
    <d v="1899-12-30T00:43:00"/>
    <s v="Ninguna"/>
    <m/>
  </r>
  <r>
    <x v="67"/>
    <n v="8"/>
    <s v="Plato_16"/>
    <n v="16"/>
    <n v="28"/>
    <n v="1"/>
    <n v="28"/>
    <n v="16"/>
    <n v="0.56999999999999995"/>
    <d v="1899-12-30T00:19:00"/>
    <s v="Sin cebolla"/>
    <m/>
  </r>
  <r>
    <x v="67"/>
    <n v="8"/>
    <s v="Plato_15"/>
    <n v="19"/>
    <n v="32"/>
    <n v="3"/>
    <n v="96"/>
    <n v="57"/>
    <n v="0.59"/>
    <d v="1899-12-30T00:57:00"/>
    <s v="Sin cebolla"/>
    <m/>
  </r>
  <r>
    <x v="67"/>
    <n v="8"/>
    <s v="Plato_1"/>
    <n v="15"/>
    <n v="25"/>
    <n v="1"/>
    <n v="25"/>
    <n v="15"/>
    <n v="0.6"/>
    <d v="1899-12-30T00:26:00"/>
    <s v="Sin cebolla"/>
    <m/>
  </r>
  <r>
    <x v="68"/>
    <n v="5"/>
    <s v="Plato_13"/>
    <n v="13"/>
    <n v="21"/>
    <n v="3"/>
    <n v="63"/>
    <n v="39"/>
    <n v="0.62"/>
    <d v="1899-12-30T00:20:00"/>
    <s v="Ninguna"/>
    <m/>
  </r>
  <r>
    <x v="68"/>
    <n v="5"/>
    <s v="Plato_7"/>
    <n v="14"/>
    <n v="24"/>
    <n v="3"/>
    <n v="72"/>
    <n v="42"/>
    <n v="0.57999999999999996"/>
    <d v="1899-12-30T00:48:00"/>
    <s v="Sin cebolla"/>
    <m/>
  </r>
  <r>
    <x v="68"/>
    <n v="5"/>
    <s v="Plato_11"/>
    <n v="20"/>
    <n v="33"/>
    <n v="3"/>
    <n v="99"/>
    <n v="60"/>
    <n v="0.61"/>
    <d v="1899-12-30T00:24:00"/>
    <s v="Sin cebolla"/>
    <m/>
  </r>
  <r>
    <x v="69"/>
    <n v="17"/>
    <s v="Plato_1"/>
    <n v="15"/>
    <n v="25"/>
    <n v="2"/>
    <n v="50"/>
    <n v="30"/>
    <n v="0.6"/>
    <d v="1899-12-30T00:19:00"/>
    <s v="Sin cebolla"/>
    <m/>
  </r>
  <r>
    <x v="69"/>
    <n v="17"/>
    <s v="Plato_18"/>
    <n v="20"/>
    <n v="34"/>
    <n v="2"/>
    <n v="68"/>
    <n v="40"/>
    <n v="0.59"/>
    <d v="1899-12-30T00:21:00"/>
    <s v="Sin cebolla"/>
    <m/>
  </r>
  <r>
    <x v="70"/>
    <n v="18"/>
    <s v="Plato_2"/>
    <n v="18"/>
    <n v="30"/>
    <n v="3"/>
    <n v="90"/>
    <n v="54"/>
    <n v="0.6"/>
    <d v="1899-12-30T00:20:00"/>
    <s v="Sin cebolla"/>
    <m/>
  </r>
  <r>
    <x v="70"/>
    <n v="18"/>
    <s v="Plato_14"/>
    <n v="14"/>
    <n v="23"/>
    <n v="2"/>
    <n v="46"/>
    <n v="28"/>
    <n v="0.61"/>
    <d v="1899-12-30T00:29:00"/>
    <s v="Sin cebolla"/>
    <m/>
  </r>
  <r>
    <x v="71"/>
    <n v="17"/>
    <s v="Plato_13"/>
    <n v="13"/>
    <n v="21"/>
    <n v="1"/>
    <n v="21"/>
    <n v="13"/>
    <n v="0.62"/>
    <d v="1899-12-30T00:17:00"/>
    <s v="Sin cebolla"/>
    <m/>
  </r>
  <r>
    <x v="71"/>
    <n v="17"/>
    <s v="Plato_4"/>
    <n v="10"/>
    <n v="18"/>
    <n v="3"/>
    <n v="54"/>
    <n v="30"/>
    <n v="0.56000000000000005"/>
    <d v="1899-12-30T00:37:00"/>
    <s v="Sin cebolla"/>
    <m/>
  </r>
  <r>
    <x v="72"/>
    <n v="1"/>
    <s v="Plato_6"/>
    <n v="16"/>
    <n v="27"/>
    <n v="3"/>
    <n v="81"/>
    <n v="48"/>
    <n v="0.59"/>
    <d v="1899-12-30T00:20:00"/>
    <s v="Ninguna"/>
    <m/>
  </r>
  <r>
    <x v="73"/>
    <n v="19"/>
    <s v="Plato_10"/>
    <n v="15"/>
    <n v="26"/>
    <n v="2"/>
    <n v="52"/>
    <n v="30"/>
    <n v="0.57999999999999996"/>
    <d v="1899-12-30T00:39:00"/>
    <s v="Sin cebolla"/>
    <m/>
  </r>
  <r>
    <x v="73"/>
    <n v="19"/>
    <s v="Plato_18"/>
    <n v="20"/>
    <n v="34"/>
    <n v="3"/>
    <n v="102"/>
    <n v="60"/>
    <n v="0.59"/>
    <d v="1899-12-30T00:37:00"/>
    <s v="Ninguna"/>
    <m/>
  </r>
  <r>
    <x v="73"/>
    <n v="19"/>
    <s v="Plato_15"/>
    <n v="19"/>
    <n v="32"/>
    <n v="2"/>
    <n v="64"/>
    <n v="38"/>
    <n v="0.59"/>
    <d v="1899-12-30T00:24:00"/>
    <s v="Sin cebolla"/>
    <m/>
  </r>
  <r>
    <x v="74"/>
    <n v="19"/>
    <s v="Plato_20"/>
    <n v="25"/>
    <n v="40"/>
    <n v="1"/>
    <n v="40"/>
    <n v="25"/>
    <n v="0.63"/>
    <d v="1899-12-30T00:35:00"/>
    <s v="Ninguna"/>
    <m/>
  </r>
  <r>
    <x v="74"/>
    <n v="19"/>
    <s v="Plato_14"/>
    <n v="14"/>
    <n v="23"/>
    <n v="3"/>
    <n v="69"/>
    <n v="42"/>
    <n v="0.61"/>
    <d v="1899-12-30T00:16:00"/>
    <s v="Sin cebolla"/>
    <m/>
  </r>
  <r>
    <x v="75"/>
    <n v="17"/>
    <s v="Plato_2"/>
    <n v="18"/>
    <n v="30"/>
    <n v="3"/>
    <n v="90"/>
    <n v="54"/>
    <n v="0.6"/>
    <d v="1899-12-30T00:13:00"/>
    <s v="Sin cebolla"/>
    <m/>
  </r>
  <r>
    <x v="75"/>
    <n v="17"/>
    <s v="Plato_4"/>
    <n v="10"/>
    <n v="18"/>
    <n v="1"/>
    <n v="18"/>
    <n v="10"/>
    <n v="0.56000000000000005"/>
    <d v="1899-12-30T00:34:00"/>
    <s v="Sin cebolla"/>
    <m/>
  </r>
  <r>
    <x v="75"/>
    <n v="17"/>
    <s v="Plato_7"/>
    <n v="14"/>
    <n v="24"/>
    <n v="1"/>
    <n v="24"/>
    <n v="14"/>
    <n v="0.57999999999999996"/>
    <d v="1899-12-30T00:20:00"/>
    <s v="Ninguna"/>
    <m/>
  </r>
  <r>
    <x v="75"/>
    <n v="17"/>
    <s v="Plato_10"/>
    <n v="15"/>
    <n v="26"/>
    <n v="1"/>
    <n v="26"/>
    <n v="15"/>
    <n v="0.57999999999999996"/>
    <d v="1899-12-30T00:30:00"/>
    <s v="Ninguna"/>
    <m/>
  </r>
  <r>
    <x v="76"/>
    <n v="3"/>
    <s v="Plato_4"/>
    <n v="10"/>
    <n v="18"/>
    <n v="1"/>
    <n v="18"/>
    <n v="10"/>
    <n v="0.56000000000000005"/>
    <d v="1899-12-30T00:34:00"/>
    <s v="Sin cebolla"/>
    <m/>
  </r>
  <r>
    <x v="76"/>
    <n v="3"/>
    <s v="Plato_7"/>
    <n v="14"/>
    <n v="24"/>
    <n v="2"/>
    <n v="48"/>
    <n v="28"/>
    <n v="0.57999999999999996"/>
    <d v="1899-12-30T00:55:00"/>
    <s v="Ninguna"/>
    <m/>
  </r>
  <r>
    <x v="76"/>
    <n v="3"/>
    <s v="Plato_11"/>
    <n v="20"/>
    <n v="33"/>
    <n v="1"/>
    <n v="33"/>
    <n v="20"/>
    <n v="0.61"/>
    <d v="1899-12-30T00:08:00"/>
    <s v="Sin cebolla"/>
    <m/>
  </r>
  <r>
    <x v="77"/>
    <n v="7"/>
    <s v="Plato_12"/>
    <n v="11"/>
    <n v="19"/>
    <n v="3"/>
    <n v="57"/>
    <n v="33"/>
    <n v="0.57999999999999996"/>
    <d v="1899-12-30T00:54:00"/>
    <s v="Sin cebolla"/>
    <m/>
  </r>
  <r>
    <x v="78"/>
    <n v="16"/>
    <s v="Plato_9"/>
    <n v="17"/>
    <n v="29"/>
    <n v="3"/>
    <n v="87"/>
    <n v="51"/>
    <n v="0.59"/>
    <d v="1899-12-30T00:14:00"/>
    <s v="Ninguna"/>
    <m/>
  </r>
  <r>
    <x v="78"/>
    <n v="16"/>
    <s v="Plato_11"/>
    <n v="20"/>
    <n v="33"/>
    <n v="3"/>
    <n v="99"/>
    <n v="60"/>
    <n v="0.61"/>
    <d v="1899-12-30T00:14:00"/>
    <s v="Sin cebolla"/>
    <m/>
  </r>
  <r>
    <x v="78"/>
    <n v="16"/>
    <s v="Plato_3"/>
    <n v="12"/>
    <n v="20"/>
    <n v="3"/>
    <n v="60"/>
    <n v="36"/>
    <n v="0.6"/>
    <d v="1899-12-30T00:25:00"/>
    <s v="Ninguna"/>
    <m/>
  </r>
  <r>
    <x v="78"/>
    <n v="16"/>
    <s v="Plato_13"/>
    <n v="13"/>
    <n v="21"/>
    <n v="3"/>
    <n v="63"/>
    <n v="39"/>
    <n v="0.62"/>
    <d v="1899-12-30T00:43:00"/>
    <s v="Ninguna"/>
    <m/>
  </r>
  <r>
    <x v="79"/>
    <n v="18"/>
    <s v="Plato_5"/>
    <n v="13"/>
    <n v="22"/>
    <n v="2"/>
    <n v="44"/>
    <n v="26"/>
    <n v="0.59"/>
    <d v="1899-12-30T00:05:00"/>
    <s v="Ninguna"/>
    <m/>
  </r>
  <r>
    <x v="79"/>
    <n v="18"/>
    <s v="Plato_9"/>
    <n v="17"/>
    <n v="29"/>
    <n v="1"/>
    <n v="29"/>
    <n v="17"/>
    <n v="0.59"/>
    <d v="1899-12-30T00:34:00"/>
    <s v="Sin cebolla"/>
    <m/>
  </r>
  <r>
    <x v="79"/>
    <n v="18"/>
    <s v="Plato_7"/>
    <n v="14"/>
    <n v="24"/>
    <n v="2"/>
    <n v="48"/>
    <n v="28"/>
    <n v="0.57999999999999996"/>
    <d v="1899-12-30T00:28:00"/>
    <s v="Ninguna"/>
    <m/>
  </r>
  <r>
    <x v="80"/>
    <n v="17"/>
    <s v="Plato_17"/>
    <n v="19"/>
    <n v="31"/>
    <n v="2"/>
    <n v="62"/>
    <n v="38"/>
    <n v="0.61"/>
    <d v="1899-12-30T00:59:00"/>
    <s v="Sin cebolla"/>
    <m/>
  </r>
  <r>
    <x v="81"/>
    <n v="16"/>
    <s v="Plato_1"/>
    <n v="15"/>
    <n v="25"/>
    <n v="2"/>
    <n v="50"/>
    <n v="30"/>
    <n v="0.6"/>
    <d v="1899-12-30T00:11:00"/>
    <s v="Sin cebolla"/>
    <m/>
  </r>
  <r>
    <x v="81"/>
    <n v="16"/>
    <s v="Plato_2"/>
    <n v="18"/>
    <n v="30"/>
    <n v="1"/>
    <n v="30"/>
    <n v="18"/>
    <n v="0.6"/>
    <d v="1899-12-30T00:08:00"/>
    <s v="Sin cebolla"/>
    <m/>
  </r>
  <r>
    <x v="82"/>
    <n v="15"/>
    <s v="Plato_6"/>
    <n v="16"/>
    <n v="27"/>
    <n v="2"/>
    <n v="54"/>
    <n v="32"/>
    <n v="0.59"/>
    <d v="1899-12-30T00:14:00"/>
    <s v="Ninguna"/>
    <m/>
  </r>
  <r>
    <x v="82"/>
    <n v="15"/>
    <s v="Plato_3"/>
    <n v="12"/>
    <n v="20"/>
    <n v="1"/>
    <n v="20"/>
    <n v="12"/>
    <n v="0.6"/>
    <d v="1899-12-30T00:30:00"/>
    <s v="Sin cebolla"/>
    <m/>
  </r>
  <r>
    <x v="82"/>
    <n v="15"/>
    <s v="Plato_15"/>
    <n v="19"/>
    <n v="32"/>
    <n v="3"/>
    <n v="96"/>
    <n v="57"/>
    <n v="0.59"/>
    <d v="1899-12-30T00:50:00"/>
    <s v="Ninguna"/>
    <m/>
  </r>
  <r>
    <x v="83"/>
    <n v="19"/>
    <s v="Plato_2"/>
    <n v="18"/>
    <n v="30"/>
    <n v="2"/>
    <n v="60"/>
    <n v="36"/>
    <n v="0.6"/>
    <d v="1899-12-30T00:10:00"/>
    <s v="Sin cebolla"/>
    <m/>
  </r>
  <r>
    <x v="84"/>
    <n v="8"/>
    <s v="Plato_16"/>
    <n v="16"/>
    <n v="28"/>
    <n v="3"/>
    <n v="84"/>
    <n v="48"/>
    <n v="0.56999999999999995"/>
    <d v="1899-12-30T00:26:00"/>
    <s v="Sin cebolla"/>
    <m/>
  </r>
  <r>
    <x v="84"/>
    <n v="8"/>
    <s v="Plato_19"/>
    <n v="22"/>
    <n v="36"/>
    <n v="2"/>
    <n v="72"/>
    <n v="44"/>
    <n v="0.61"/>
    <d v="1899-12-30T00:33:00"/>
    <s v="Sin cebolla"/>
    <m/>
  </r>
  <r>
    <x v="84"/>
    <n v="8"/>
    <s v="Plato_3"/>
    <n v="12"/>
    <n v="20"/>
    <n v="1"/>
    <n v="20"/>
    <n v="12"/>
    <n v="0.6"/>
    <d v="1899-12-30T00:54:00"/>
    <s v="Sin cebolla"/>
    <m/>
  </r>
  <r>
    <x v="84"/>
    <n v="8"/>
    <s v="Plato_15"/>
    <n v="19"/>
    <n v="32"/>
    <n v="1"/>
    <n v="32"/>
    <n v="19"/>
    <n v="0.59"/>
    <d v="1899-12-30T00:29:00"/>
    <s v="Sin cebolla"/>
    <m/>
  </r>
  <r>
    <x v="85"/>
    <n v="20"/>
    <s v="Plato_1"/>
    <n v="15"/>
    <n v="25"/>
    <n v="2"/>
    <n v="50"/>
    <n v="30"/>
    <n v="0.6"/>
    <d v="1899-12-30T00:08:00"/>
    <s v="Sin cebolla"/>
    <m/>
  </r>
  <r>
    <x v="86"/>
    <n v="3"/>
    <s v="Plato_4"/>
    <n v="10"/>
    <n v="18"/>
    <n v="2"/>
    <n v="36"/>
    <n v="20"/>
    <n v="0.56000000000000005"/>
    <d v="1899-12-30T00:55:00"/>
    <s v="Ninguna"/>
    <m/>
  </r>
  <r>
    <x v="86"/>
    <n v="3"/>
    <s v="Plato_15"/>
    <n v="19"/>
    <n v="32"/>
    <n v="1"/>
    <n v="32"/>
    <n v="19"/>
    <n v="0.59"/>
    <d v="1899-12-30T00:05:00"/>
    <s v="Sin cebolla"/>
    <m/>
  </r>
  <r>
    <x v="86"/>
    <n v="3"/>
    <s v="Plato_17"/>
    <n v="19"/>
    <n v="31"/>
    <n v="1"/>
    <n v="31"/>
    <n v="19"/>
    <n v="0.61"/>
    <d v="1899-12-30T00:11:00"/>
    <s v="Ninguna"/>
    <m/>
  </r>
  <r>
    <x v="87"/>
    <n v="18"/>
    <s v="Plato_20"/>
    <n v="25"/>
    <n v="40"/>
    <n v="1"/>
    <n v="40"/>
    <n v="25"/>
    <n v="0.63"/>
    <d v="1899-12-30T00:12:00"/>
    <s v="Ninguna"/>
    <m/>
  </r>
  <r>
    <x v="87"/>
    <n v="18"/>
    <s v="Plato_12"/>
    <n v="11"/>
    <n v="19"/>
    <n v="3"/>
    <n v="57"/>
    <n v="33"/>
    <n v="0.57999999999999996"/>
    <d v="1899-12-30T00:46:00"/>
    <s v="Sin cebolla"/>
    <m/>
  </r>
  <r>
    <x v="87"/>
    <n v="18"/>
    <s v="Plato_10"/>
    <n v="15"/>
    <n v="26"/>
    <n v="1"/>
    <n v="26"/>
    <n v="15"/>
    <n v="0.57999999999999996"/>
    <d v="1899-12-30T00:59:00"/>
    <s v="Ninguna"/>
    <m/>
  </r>
  <r>
    <x v="88"/>
    <n v="11"/>
    <s v="Plato_14"/>
    <n v="14"/>
    <n v="23"/>
    <n v="3"/>
    <n v="69"/>
    <n v="42"/>
    <n v="0.61"/>
    <d v="1899-12-30T00:44:00"/>
    <s v="Sin cebolla"/>
    <m/>
  </r>
  <r>
    <x v="88"/>
    <n v="11"/>
    <s v="Plato_18"/>
    <n v="20"/>
    <n v="34"/>
    <n v="2"/>
    <n v="68"/>
    <n v="40"/>
    <n v="0.59"/>
    <d v="1899-12-30T00:58:00"/>
    <s v="Ninguna"/>
    <m/>
  </r>
  <r>
    <x v="88"/>
    <n v="11"/>
    <s v="Plato_5"/>
    <n v="13"/>
    <n v="22"/>
    <n v="1"/>
    <n v="22"/>
    <n v="13"/>
    <n v="0.59"/>
    <d v="1899-12-30T00:40:00"/>
    <s v="Sin cebolla"/>
    <m/>
  </r>
  <r>
    <x v="89"/>
    <n v="6"/>
    <s v="Plato_18"/>
    <n v="20"/>
    <n v="34"/>
    <n v="1"/>
    <n v="34"/>
    <n v="20"/>
    <n v="0.59"/>
    <d v="1899-12-30T00:48:00"/>
    <s v="Sin cebolla"/>
    <m/>
  </r>
  <r>
    <x v="90"/>
    <n v="1"/>
    <s v="Plato_8"/>
    <n v="21"/>
    <n v="35"/>
    <n v="3"/>
    <n v="105"/>
    <n v="63"/>
    <n v="0.6"/>
    <d v="1899-12-30T00:21:00"/>
    <s v="Sin cebolla"/>
    <m/>
  </r>
  <r>
    <x v="90"/>
    <n v="1"/>
    <s v="Plato_13"/>
    <n v="13"/>
    <n v="21"/>
    <n v="3"/>
    <n v="63"/>
    <n v="39"/>
    <n v="0.62"/>
    <d v="1899-12-30T00:52:00"/>
    <s v="Ninguna"/>
    <m/>
  </r>
  <r>
    <x v="90"/>
    <n v="1"/>
    <s v="Plato_5"/>
    <n v="13"/>
    <n v="22"/>
    <n v="2"/>
    <n v="44"/>
    <n v="26"/>
    <n v="0.59"/>
    <d v="1899-12-30T00:11:00"/>
    <s v="Ninguna"/>
    <m/>
  </r>
  <r>
    <x v="90"/>
    <n v="1"/>
    <s v="Plato_6"/>
    <n v="16"/>
    <n v="27"/>
    <n v="3"/>
    <n v="81"/>
    <n v="48"/>
    <n v="0.59"/>
    <d v="1899-12-30T00:48:00"/>
    <s v="Ninguna"/>
    <m/>
  </r>
  <r>
    <x v="91"/>
    <n v="6"/>
    <s v="Plato_9"/>
    <n v="17"/>
    <n v="29"/>
    <n v="2"/>
    <n v="58"/>
    <n v="34"/>
    <n v="0.59"/>
    <d v="1899-12-30T00:36:00"/>
    <s v="Ninguna"/>
    <m/>
  </r>
  <r>
    <x v="91"/>
    <n v="6"/>
    <s v="Plato_7"/>
    <n v="14"/>
    <n v="24"/>
    <n v="1"/>
    <n v="24"/>
    <n v="14"/>
    <n v="0.57999999999999996"/>
    <d v="1899-12-30T00:06:00"/>
    <s v="Sin cebolla"/>
    <m/>
  </r>
  <r>
    <x v="92"/>
    <n v="2"/>
    <s v="Plato_9"/>
    <n v="17"/>
    <n v="29"/>
    <n v="1"/>
    <n v="29"/>
    <n v="17"/>
    <n v="0.59"/>
    <d v="1899-12-30T00:18:00"/>
    <s v="Sin cebolla"/>
    <m/>
  </r>
  <r>
    <x v="93"/>
    <n v="12"/>
    <s v="Plato_2"/>
    <n v="18"/>
    <n v="30"/>
    <n v="3"/>
    <n v="90"/>
    <n v="54"/>
    <n v="0.6"/>
    <d v="1899-12-30T00:19:00"/>
    <s v="Sin cebolla"/>
    <m/>
  </r>
  <r>
    <x v="93"/>
    <n v="12"/>
    <s v="Plato_15"/>
    <n v="19"/>
    <n v="32"/>
    <n v="2"/>
    <n v="64"/>
    <n v="38"/>
    <n v="0.59"/>
    <d v="1899-12-30T00:56:00"/>
    <s v="Sin cebolla"/>
    <m/>
  </r>
  <r>
    <x v="93"/>
    <n v="12"/>
    <s v="Plato_11"/>
    <n v="20"/>
    <n v="33"/>
    <n v="3"/>
    <n v="99"/>
    <n v="60"/>
    <n v="0.61"/>
    <d v="1899-12-30T00:54:00"/>
    <s v="Sin cebolla"/>
    <m/>
  </r>
  <r>
    <x v="94"/>
    <n v="12"/>
    <s v="Plato_12"/>
    <n v="11"/>
    <n v="19"/>
    <n v="3"/>
    <n v="57"/>
    <n v="33"/>
    <n v="0.57999999999999996"/>
    <d v="1899-12-30T00:19:00"/>
    <s v="Sin cebolla"/>
    <m/>
  </r>
  <r>
    <x v="94"/>
    <n v="12"/>
    <s v="Plato_15"/>
    <n v="19"/>
    <n v="32"/>
    <n v="3"/>
    <n v="96"/>
    <n v="57"/>
    <n v="0.59"/>
    <d v="1899-12-30T00:22:00"/>
    <s v="Sin cebolla"/>
    <m/>
  </r>
  <r>
    <x v="95"/>
    <n v="16"/>
    <s v="Plato_11"/>
    <n v="20"/>
    <n v="33"/>
    <n v="2"/>
    <n v="66"/>
    <n v="40"/>
    <n v="0.61"/>
    <d v="1899-12-30T00:47:00"/>
    <s v="Ninguna"/>
    <m/>
  </r>
  <r>
    <x v="95"/>
    <n v="16"/>
    <s v="Plato_12"/>
    <n v="11"/>
    <n v="19"/>
    <n v="2"/>
    <n v="38"/>
    <n v="22"/>
    <n v="0.57999999999999996"/>
    <d v="1899-12-30T00:10:00"/>
    <s v="Ninguna"/>
    <m/>
  </r>
  <r>
    <x v="95"/>
    <n v="16"/>
    <s v="Plato_7"/>
    <n v="14"/>
    <n v="24"/>
    <n v="3"/>
    <n v="72"/>
    <n v="42"/>
    <n v="0.57999999999999996"/>
    <d v="1899-12-30T00:19:00"/>
    <s v="Sin cebolla"/>
    <m/>
  </r>
  <r>
    <x v="96"/>
    <n v="14"/>
    <s v="Plato_10"/>
    <n v="15"/>
    <n v="26"/>
    <n v="1"/>
    <n v="26"/>
    <n v="15"/>
    <n v="0.57999999999999996"/>
    <d v="1899-12-30T00:17:00"/>
    <s v="Sin cebolla"/>
    <m/>
  </r>
  <r>
    <x v="96"/>
    <n v="14"/>
    <s v="Plato_3"/>
    <n v="12"/>
    <n v="20"/>
    <n v="3"/>
    <n v="60"/>
    <n v="36"/>
    <n v="0.6"/>
    <d v="1899-12-30T00:05:00"/>
    <s v="Ninguna"/>
    <m/>
  </r>
  <r>
    <x v="96"/>
    <n v="14"/>
    <s v="Plato_18"/>
    <n v="20"/>
    <n v="34"/>
    <n v="3"/>
    <n v="102"/>
    <n v="60"/>
    <n v="0.59"/>
    <d v="1899-12-30T00:57:00"/>
    <s v="Ninguna"/>
    <m/>
  </r>
  <r>
    <x v="97"/>
    <n v="7"/>
    <s v="Plato_3"/>
    <n v="12"/>
    <n v="20"/>
    <n v="3"/>
    <n v="60"/>
    <n v="36"/>
    <n v="0.6"/>
    <d v="1899-12-30T00:56:00"/>
    <s v="Sin cebolla"/>
    <m/>
  </r>
  <r>
    <x v="97"/>
    <n v="7"/>
    <s v="Plato_9"/>
    <n v="17"/>
    <n v="29"/>
    <n v="3"/>
    <n v="87"/>
    <n v="51"/>
    <n v="0.59"/>
    <d v="1899-12-30T00:33:00"/>
    <s v="Sin cebolla"/>
    <m/>
  </r>
  <r>
    <x v="97"/>
    <n v="7"/>
    <s v="Plato_12"/>
    <n v="11"/>
    <n v="19"/>
    <n v="1"/>
    <n v="19"/>
    <n v="11"/>
    <n v="0.57999999999999996"/>
    <d v="1899-12-30T00:51:00"/>
    <s v="Sin cebolla"/>
    <m/>
  </r>
  <r>
    <x v="98"/>
    <n v="2"/>
    <s v="Plato_2"/>
    <n v="18"/>
    <n v="30"/>
    <n v="2"/>
    <n v="60"/>
    <n v="36"/>
    <n v="0.6"/>
    <d v="1899-12-30T00:27:00"/>
    <s v="Sin cebolla"/>
    <m/>
  </r>
  <r>
    <x v="98"/>
    <n v="2"/>
    <s v="Plato_17"/>
    <n v="19"/>
    <n v="31"/>
    <n v="1"/>
    <n v="31"/>
    <n v="19"/>
    <n v="0.61"/>
    <d v="1899-12-30T00:05:00"/>
    <s v="Sin cebolla"/>
    <m/>
  </r>
  <r>
    <x v="98"/>
    <n v="2"/>
    <s v="Plato_12"/>
    <n v="11"/>
    <n v="19"/>
    <n v="1"/>
    <n v="19"/>
    <n v="11"/>
    <n v="0.57999999999999996"/>
    <d v="1899-12-30T00:09:00"/>
    <s v="Ninguna"/>
    <m/>
  </r>
  <r>
    <x v="98"/>
    <n v="2"/>
    <s v="Plato_9"/>
    <n v="17"/>
    <n v="29"/>
    <n v="1"/>
    <n v="29"/>
    <n v="17"/>
    <n v="0.59"/>
    <d v="1899-12-30T00:45:00"/>
    <s v="Ninguna"/>
    <m/>
  </r>
  <r>
    <x v="99"/>
    <n v="18"/>
    <s v="Plato_7"/>
    <n v="14"/>
    <n v="24"/>
    <n v="3"/>
    <n v="72"/>
    <n v="42"/>
    <n v="0.57999999999999996"/>
    <d v="1899-12-30T00:48:00"/>
    <s v="Sin cebolla"/>
    <m/>
  </r>
  <r>
    <x v="99"/>
    <n v="18"/>
    <s v="Plato_5"/>
    <n v="13"/>
    <n v="22"/>
    <n v="2"/>
    <n v="44"/>
    <n v="26"/>
    <n v="0.59"/>
    <d v="1899-12-30T00:33:00"/>
    <s v="Ninguna"/>
    <m/>
  </r>
  <r>
    <x v="99"/>
    <n v="18"/>
    <s v="Plato_1"/>
    <n v="15"/>
    <n v="25"/>
    <n v="2"/>
    <n v="50"/>
    <n v="30"/>
    <n v="0.6"/>
    <d v="1899-12-30T00:22:00"/>
    <s v="Sin cebolla"/>
    <m/>
  </r>
  <r>
    <x v="100"/>
    <n v="1"/>
    <s v="Plato_17"/>
    <n v="19"/>
    <n v="31"/>
    <n v="1"/>
    <n v="31"/>
    <n v="19"/>
    <n v="0.61"/>
    <d v="1899-12-30T00:24:00"/>
    <s v="Sin cebolla"/>
    <m/>
  </r>
  <r>
    <x v="100"/>
    <n v="1"/>
    <s v="Plato_1"/>
    <n v="15"/>
    <n v="25"/>
    <n v="2"/>
    <n v="50"/>
    <n v="30"/>
    <n v="0.6"/>
    <d v="1899-12-30T00:41:00"/>
    <s v="Sin cebolla"/>
    <m/>
  </r>
  <r>
    <x v="100"/>
    <n v="1"/>
    <s v="Plato_5"/>
    <n v="13"/>
    <n v="22"/>
    <n v="1"/>
    <n v="22"/>
    <n v="13"/>
    <n v="0.59"/>
    <d v="1899-12-30T00:35:00"/>
    <s v="Sin cebolla"/>
    <m/>
  </r>
  <r>
    <x v="100"/>
    <n v="1"/>
    <s v="Plato_8"/>
    <n v="21"/>
    <n v="35"/>
    <n v="1"/>
    <n v="35"/>
    <n v="21"/>
    <n v="0.6"/>
    <d v="1899-12-30T00:34:00"/>
    <s v="Sin cebolla"/>
    <m/>
  </r>
  <r>
    <x v="101"/>
    <n v="19"/>
    <s v="Plato_16"/>
    <n v="16"/>
    <n v="28"/>
    <n v="3"/>
    <n v="84"/>
    <n v="48"/>
    <n v="0.56999999999999995"/>
    <d v="1899-12-30T00:17:00"/>
    <s v="Sin cebolla"/>
    <m/>
  </r>
  <r>
    <x v="101"/>
    <n v="19"/>
    <s v="Plato_9"/>
    <n v="17"/>
    <n v="29"/>
    <n v="3"/>
    <n v="87"/>
    <n v="51"/>
    <n v="0.59"/>
    <d v="1899-12-30T00:29:00"/>
    <s v="Ninguna"/>
    <m/>
  </r>
  <r>
    <x v="102"/>
    <n v="13"/>
    <s v="Plato_13"/>
    <n v="13"/>
    <n v="21"/>
    <n v="1"/>
    <n v="21"/>
    <n v="13"/>
    <n v="0.62"/>
    <d v="1899-12-30T00:57:00"/>
    <s v="Sin cebolla"/>
    <m/>
  </r>
  <r>
    <x v="102"/>
    <n v="13"/>
    <s v="Plato_18"/>
    <n v="20"/>
    <n v="34"/>
    <n v="1"/>
    <n v="34"/>
    <n v="20"/>
    <n v="0.59"/>
    <d v="1899-12-30T00:09:00"/>
    <s v="Ninguna"/>
    <m/>
  </r>
  <r>
    <x v="102"/>
    <n v="13"/>
    <s v="Plato_4"/>
    <n v="10"/>
    <n v="18"/>
    <n v="1"/>
    <n v="18"/>
    <n v="10"/>
    <n v="0.56000000000000005"/>
    <d v="1899-12-30T00:33:00"/>
    <s v="Sin cebolla"/>
    <m/>
  </r>
  <r>
    <x v="103"/>
    <n v="14"/>
    <s v="Plato_14"/>
    <n v="14"/>
    <n v="23"/>
    <n v="2"/>
    <n v="46"/>
    <n v="28"/>
    <n v="0.61"/>
    <d v="1899-12-30T00:43:00"/>
    <s v="Sin cebolla"/>
    <m/>
  </r>
  <r>
    <x v="103"/>
    <n v="14"/>
    <s v="Plato_17"/>
    <n v="19"/>
    <n v="31"/>
    <n v="1"/>
    <n v="31"/>
    <n v="19"/>
    <n v="0.61"/>
    <d v="1899-12-30T00:12:00"/>
    <s v="Ninguna"/>
    <m/>
  </r>
  <r>
    <x v="104"/>
    <n v="14"/>
    <s v="Plato_3"/>
    <n v="12"/>
    <n v="20"/>
    <n v="3"/>
    <n v="60"/>
    <n v="36"/>
    <n v="0.6"/>
    <d v="1899-12-30T00:09:00"/>
    <s v="Ninguna"/>
    <m/>
  </r>
  <r>
    <x v="104"/>
    <n v="14"/>
    <s v="Plato_6"/>
    <n v="16"/>
    <n v="27"/>
    <n v="3"/>
    <n v="81"/>
    <n v="48"/>
    <n v="0.59"/>
    <d v="1899-12-30T00:34:00"/>
    <s v="Ninguna"/>
    <m/>
  </r>
  <r>
    <x v="105"/>
    <n v="15"/>
    <s v="Plato_18"/>
    <n v="20"/>
    <n v="34"/>
    <n v="2"/>
    <n v="68"/>
    <n v="40"/>
    <n v="0.59"/>
    <d v="1899-12-30T00:29:00"/>
    <s v="Ninguna"/>
    <m/>
  </r>
  <r>
    <x v="106"/>
    <n v="11"/>
    <s v="Plato_15"/>
    <n v="19"/>
    <n v="32"/>
    <n v="2"/>
    <n v="64"/>
    <n v="38"/>
    <n v="0.59"/>
    <d v="1899-12-30T00:48:00"/>
    <s v="Ninguna"/>
    <m/>
  </r>
  <r>
    <x v="106"/>
    <n v="11"/>
    <s v="Plato_9"/>
    <n v="17"/>
    <n v="29"/>
    <n v="3"/>
    <n v="87"/>
    <n v="51"/>
    <n v="0.59"/>
    <d v="1899-12-30T00:51:00"/>
    <s v="Sin cebolla"/>
    <m/>
  </r>
  <r>
    <x v="106"/>
    <n v="11"/>
    <s v="Plato_18"/>
    <n v="20"/>
    <n v="34"/>
    <n v="3"/>
    <n v="102"/>
    <n v="60"/>
    <n v="0.59"/>
    <d v="1899-12-30T00:42:00"/>
    <s v="Sin cebolla"/>
    <m/>
  </r>
  <r>
    <x v="107"/>
    <n v="3"/>
    <s v="Plato_9"/>
    <n v="17"/>
    <n v="29"/>
    <n v="2"/>
    <n v="58"/>
    <n v="34"/>
    <n v="0.59"/>
    <d v="1899-12-30T00:23:00"/>
    <s v="Ninguna"/>
    <m/>
  </r>
  <r>
    <x v="107"/>
    <n v="3"/>
    <s v="Plato_4"/>
    <n v="10"/>
    <n v="18"/>
    <n v="1"/>
    <n v="18"/>
    <n v="10"/>
    <n v="0.56000000000000005"/>
    <d v="1899-12-30T00:10:00"/>
    <s v="Sin cebolla"/>
    <m/>
  </r>
  <r>
    <x v="107"/>
    <n v="3"/>
    <s v="Plato_3"/>
    <n v="12"/>
    <n v="20"/>
    <n v="1"/>
    <n v="20"/>
    <n v="12"/>
    <n v="0.6"/>
    <d v="1899-12-30T00:26:00"/>
    <s v="Sin cebolla"/>
    <m/>
  </r>
  <r>
    <x v="107"/>
    <n v="3"/>
    <s v="Plato_16"/>
    <n v="16"/>
    <n v="28"/>
    <n v="1"/>
    <n v="28"/>
    <n v="16"/>
    <n v="0.56999999999999995"/>
    <d v="1899-12-30T00:56:00"/>
    <s v="Ninguna"/>
    <m/>
  </r>
  <r>
    <x v="108"/>
    <n v="10"/>
    <s v="Plato_18"/>
    <n v="20"/>
    <n v="34"/>
    <n v="3"/>
    <n v="102"/>
    <n v="60"/>
    <n v="0.59"/>
    <d v="1899-12-30T00:54:00"/>
    <s v="Sin cebolla"/>
    <m/>
  </r>
  <r>
    <x v="108"/>
    <n v="10"/>
    <s v="Plato_14"/>
    <n v="14"/>
    <n v="23"/>
    <n v="1"/>
    <n v="23"/>
    <n v="14"/>
    <n v="0.61"/>
    <d v="1899-12-30T00:26:00"/>
    <s v="Sin cebolla"/>
    <m/>
  </r>
  <r>
    <x v="108"/>
    <n v="10"/>
    <s v="Plato_5"/>
    <n v="13"/>
    <n v="22"/>
    <n v="2"/>
    <n v="44"/>
    <n v="26"/>
    <n v="0.59"/>
    <d v="1899-12-30T00:38:00"/>
    <s v="Ninguna"/>
    <m/>
  </r>
  <r>
    <x v="109"/>
    <n v="5"/>
    <s v="Plato_9"/>
    <n v="17"/>
    <n v="29"/>
    <n v="2"/>
    <n v="58"/>
    <n v="34"/>
    <n v="0.59"/>
    <d v="1899-12-30T00:38:00"/>
    <s v="Ninguna"/>
    <m/>
  </r>
  <r>
    <x v="109"/>
    <n v="5"/>
    <s v="Plato_10"/>
    <n v="15"/>
    <n v="26"/>
    <n v="3"/>
    <n v="78"/>
    <n v="45"/>
    <n v="0.57999999999999996"/>
    <d v="1899-12-30T00:27:00"/>
    <s v="Ninguna"/>
    <m/>
  </r>
  <r>
    <x v="109"/>
    <n v="5"/>
    <s v="Plato_6"/>
    <n v="16"/>
    <n v="27"/>
    <n v="1"/>
    <n v="27"/>
    <n v="16"/>
    <n v="0.59"/>
    <d v="1899-12-30T00:56:00"/>
    <s v="Sin cebolla"/>
    <m/>
  </r>
  <r>
    <x v="110"/>
    <n v="3"/>
    <s v="Plato_15"/>
    <n v="19"/>
    <n v="32"/>
    <n v="1"/>
    <n v="32"/>
    <n v="19"/>
    <n v="0.59"/>
    <d v="1899-12-30T00:47:00"/>
    <s v="Sin cebolla"/>
    <m/>
  </r>
  <r>
    <x v="110"/>
    <n v="3"/>
    <s v="Plato_5"/>
    <n v="13"/>
    <n v="22"/>
    <n v="3"/>
    <n v="66"/>
    <n v="39"/>
    <n v="0.59"/>
    <d v="1899-12-30T00:05:00"/>
    <s v="Ninguna"/>
    <m/>
  </r>
  <r>
    <x v="110"/>
    <n v="3"/>
    <s v="Plato_7"/>
    <n v="14"/>
    <n v="24"/>
    <n v="2"/>
    <n v="48"/>
    <n v="28"/>
    <n v="0.57999999999999996"/>
    <d v="1899-12-30T00:48:00"/>
    <s v="Ninguna"/>
    <m/>
  </r>
  <r>
    <x v="110"/>
    <n v="3"/>
    <s v="Plato_9"/>
    <n v="17"/>
    <n v="29"/>
    <n v="2"/>
    <n v="58"/>
    <n v="34"/>
    <n v="0.59"/>
    <d v="1899-12-30T00:37:00"/>
    <s v="Sin cebolla"/>
    <m/>
  </r>
  <r>
    <x v="111"/>
    <n v="6"/>
    <s v="Plato_3"/>
    <n v="12"/>
    <n v="20"/>
    <n v="1"/>
    <n v="20"/>
    <n v="12"/>
    <n v="0.6"/>
    <d v="1899-12-30T00:16:00"/>
    <s v="Sin cebolla"/>
    <m/>
  </r>
  <r>
    <x v="112"/>
    <n v="4"/>
    <s v="Plato_18"/>
    <n v="20"/>
    <n v="34"/>
    <n v="2"/>
    <n v="68"/>
    <n v="40"/>
    <n v="0.59"/>
    <d v="1899-12-30T00:51:00"/>
    <s v="Ninguna"/>
    <m/>
  </r>
  <r>
    <x v="113"/>
    <n v="7"/>
    <s v="Plato_2"/>
    <n v="18"/>
    <n v="30"/>
    <n v="3"/>
    <n v="90"/>
    <n v="54"/>
    <n v="0.6"/>
    <d v="1899-12-30T00:36:00"/>
    <s v="Ninguna"/>
    <m/>
  </r>
  <r>
    <x v="113"/>
    <n v="7"/>
    <s v="Plato_9"/>
    <n v="17"/>
    <n v="29"/>
    <n v="3"/>
    <n v="87"/>
    <n v="51"/>
    <n v="0.59"/>
    <d v="1899-12-30T00:22:00"/>
    <s v="Ninguna"/>
    <m/>
  </r>
  <r>
    <x v="113"/>
    <n v="7"/>
    <s v="Plato_4"/>
    <n v="10"/>
    <n v="18"/>
    <n v="3"/>
    <n v="54"/>
    <n v="30"/>
    <n v="0.56000000000000005"/>
    <d v="1899-12-30T00:31:00"/>
    <s v="Sin cebolla"/>
    <m/>
  </r>
  <r>
    <x v="113"/>
    <n v="7"/>
    <s v="Plato_5"/>
    <n v="13"/>
    <n v="22"/>
    <n v="1"/>
    <n v="22"/>
    <n v="13"/>
    <n v="0.59"/>
    <d v="1899-12-30T00:42:00"/>
    <s v="Sin cebolla"/>
    <m/>
  </r>
  <r>
    <x v="114"/>
    <n v="12"/>
    <s v="Plato_6"/>
    <n v="16"/>
    <n v="27"/>
    <n v="3"/>
    <n v="81"/>
    <n v="48"/>
    <n v="0.59"/>
    <d v="1899-12-30T00:23:00"/>
    <s v="Sin cebolla"/>
    <m/>
  </r>
  <r>
    <x v="114"/>
    <n v="12"/>
    <s v="Plato_2"/>
    <n v="18"/>
    <n v="30"/>
    <n v="2"/>
    <n v="60"/>
    <n v="36"/>
    <n v="0.6"/>
    <d v="1899-12-30T00:32:00"/>
    <s v="Sin cebolla"/>
    <m/>
  </r>
  <r>
    <x v="114"/>
    <n v="12"/>
    <s v="Plato_15"/>
    <n v="19"/>
    <n v="32"/>
    <n v="3"/>
    <n v="96"/>
    <n v="57"/>
    <n v="0.59"/>
    <d v="1899-12-30T00:43:00"/>
    <s v="Sin cebolla"/>
    <m/>
  </r>
  <r>
    <x v="115"/>
    <n v="8"/>
    <s v="Plato_15"/>
    <n v="19"/>
    <n v="32"/>
    <n v="3"/>
    <n v="96"/>
    <n v="57"/>
    <n v="0.59"/>
    <d v="1899-12-30T00:54:00"/>
    <s v="Sin cebolla"/>
    <m/>
  </r>
  <r>
    <x v="115"/>
    <n v="8"/>
    <s v="Plato_8"/>
    <n v="21"/>
    <n v="35"/>
    <n v="1"/>
    <n v="35"/>
    <n v="21"/>
    <n v="0.6"/>
    <d v="1899-12-30T00:21:00"/>
    <s v="Ninguna"/>
    <m/>
  </r>
  <r>
    <x v="115"/>
    <n v="8"/>
    <s v="Plato_19"/>
    <n v="22"/>
    <n v="36"/>
    <n v="1"/>
    <n v="36"/>
    <n v="22"/>
    <n v="0.61"/>
    <d v="1899-12-30T00:26:00"/>
    <s v="Sin cebolla"/>
    <m/>
  </r>
  <r>
    <x v="115"/>
    <n v="8"/>
    <s v="Plato_18"/>
    <n v="20"/>
    <n v="34"/>
    <n v="3"/>
    <n v="102"/>
    <n v="60"/>
    <n v="0.59"/>
    <d v="1899-12-30T00:28:00"/>
    <s v="Sin cebolla"/>
    <m/>
  </r>
  <r>
    <x v="116"/>
    <n v="8"/>
    <s v="Plato_8"/>
    <n v="21"/>
    <n v="35"/>
    <n v="2"/>
    <n v="70"/>
    <n v="42"/>
    <n v="0.6"/>
    <d v="1899-12-30T00:08:00"/>
    <s v="Sin cebolla"/>
    <m/>
  </r>
  <r>
    <x v="117"/>
    <n v="13"/>
    <s v="Plato_4"/>
    <n v="10"/>
    <n v="18"/>
    <n v="3"/>
    <n v="54"/>
    <n v="30"/>
    <n v="0.56000000000000005"/>
    <d v="1899-12-30T00:39:00"/>
    <s v="Ninguna"/>
    <m/>
  </r>
  <r>
    <x v="117"/>
    <n v="13"/>
    <s v="Plato_14"/>
    <n v="14"/>
    <n v="23"/>
    <n v="3"/>
    <n v="69"/>
    <n v="42"/>
    <n v="0.61"/>
    <d v="1899-12-30T00:22:00"/>
    <s v="Sin cebolla"/>
    <m/>
  </r>
  <r>
    <x v="117"/>
    <n v="13"/>
    <s v="Plato_6"/>
    <n v="16"/>
    <n v="27"/>
    <n v="2"/>
    <n v="54"/>
    <n v="32"/>
    <n v="0.59"/>
    <d v="1899-12-30T00:52:00"/>
    <s v="Sin cebolla"/>
    <m/>
  </r>
  <r>
    <x v="117"/>
    <n v="13"/>
    <s v="Plato_15"/>
    <n v="19"/>
    <n v="32"/>
    <n v="1"/>
    <n v="32"/>
    <n v="19"/>
    <n v="0.59"/>
    <d v="1899-12-30T00:23:00"/>
    <s v="Sin cebolla"/>
    <m/>
  </r>
  <r>
    <x v="118"/>
    <n v="17"/>
    <s v="Plato_10"/>
    <n v="15"/>
    <n v="26"/>
    <n v="1"/>
    <n v="26"/>
    <n v="15"/>
    <n v="0.57999999999999996"/>
    <d v="1899-12-30T00:07:00"/>
    <s v="Ninguna"/>
    <m/>
  </r>
  <r>
    <x v="118"/>
    <n v="17"/>
    <s v="Plato_19"/>
    <n v="22"/>
    <n v="36"/>
    <n v="2"/>
    <n v="72"/>
    <n v="44"/>
    <n v="0.61"/>
    <d v="1899-12-30T00:13:00"/>
    <s v="Sin cebolla"/>
    <m/>
  </r>
  <r>
    <x v="118"/>
    <n v="17"/>
    <s v="Plato_4"/>
    <n v="10"/>
    <n v="18"/>
    <n v="2"/>
    <n v="36"/>
    <n v="20"/>
    <n v="0.56000000000000005"/>
    <d v="1899-12-30T00:34:00"/>
    <s v="Sin cebolla"/>
    <m/>
  </r>
  <r>
    <x v="119"/>
    <n v="4"/>
    <s v="Plato_17"/>
    <n v="19"/>
    <n v="31"/>
    <n v="3"/>
    <n v="93"/>
    <n v="57"/>
    <n v="0.61"/>
    <d v="1899-12-30T00:56:00"/>
    <s v="Sin cebolla"/>
    <m/>
  </r>
  <r>
    <x v="119"/>
    <n v="4"/>
    <s v="Plato_10"/>
    <n v="15"/>
    <n v="26"/>
    <n v="2"/>
    <n v="52"/>
    <n v="30"/>
    <n v="0.57999999999999996"/>
    <d v="1899-12-30T00:41:00"/>
    <s v="Sin cebolla"/>
    <m/>
  </r>
  <r>
    <x v="120"/>
    <n v="5"/>
    <s v="Plato_10"/>
    <n v="15"/>
    <n v="26"/>
    <n v="2"/>
    <n v="52"/>
    <n v="30"/>
    <n v="0.57999999999999996"/>
    <d v="1899-12-30T00:38:00"/>
    <s v="Ninguna"/>
    <m/>
  </r>
  <r>
    <x v="121"/>
    <n v="6"/>
    <s v="Plato_8"/>
    <n v="21"/>
    <n v="35"/>
    <n v="3"/>
    <n v="105"/>
    <n v="63"/>
    <n v="0.6"/>
    <d v="1899-12-30T00:32:00"/>
    <s v="Ninguna"/>
    <m/>
  </r>
  <r>
    <x v="122"/>
    <n v="16"/>
    <s v="Plato_7"/>
    <n v="14"/>
    <n v="24"/>
    <n v="1"/>
    <n v="24"/>
    <n v="14"/>
    <n v="0.57999999999999996"/>
    <d v="1899-12-30T00:33:00"/>
    <s v="Sin cebolla"/>
    <m/>
  </r>
  <r>
    <x v="123"/>
    <n v="16"/>
    <s v="Plato_3"/>
    <n v="12"/>
    <n v="20"/>
    <n v="2"/>
    <n v="40"/>
    <n v="24"/>
    <n v="0.6"/>
    <d v="1899-12-30T00:43:00"/>
    <s v="Ninguna"/>
    <m/>
  </r>
  <r>
    <x v="123"/>
    <n v="16"/>
    <s v="Plato_1"/>
    <n v="15"/>
    <n v="25"/>
    <n v="1"/>
    <n v="25"/>
    <n v="15"/>
    <n v="0.6"/>
    <d v="1899-12-30T00:27:00"/>
    <s v="Sin cebolla"/>
    <m/>
  </r>
  <r>
    <x v="123"/>
    <n v="16"/>
    <s v="Plato_11"/>
    <n v="20"/>
    <n v="33"/>
    <n v="3"/>
    <n v="99"/>
    <n v="60"/>
    <n v="0.61"/>
    <d v="1899-12-30T00:09:00"/>
    <s v="Sin cebolla"/>
    <m/>
  </r>
  <r>
    <x v="123"/>
    <n v="16"/>
    <s v="Plato_9"/>
    <n v="17"/>
    <n v="29"/>
    <n v="2"/>
    <n v="58"/>
    <n v="34"/>
    <n v="0.59"/>
    <d v="1899-12-30T00:59:00"/>
    <s v="Sin cebolla"/>
    <m/>
  </r>
  <r>
    <x v="124"/>
    <n v="14"/>
    <s v="Plato_16"/>
    <n v="16"/>
    <n v="28"/>
    <n v="2"/>
    <n v="56"/>
    <n v="32"/>
    <n v="0.56999999999999995"/>
    <d v="1899-12-30T00:38:00"/>
    <s v="Sin cebolla"/>
    <m/>
  </r>
  <r>
    <x v="124"/>
    <n v="14"/>
    <s v="Plato_18"/>
    <n v="20"/>
    <n v="34"/>
    <n v="2"/>
    <n v="68"/>
    <n v="40"/>
    <n v="0.59"/>
    <d v="1899-12-30T00:15:00"/>
    <s v="Ninguna"/>
    <m/>
  </r>
  <r>
    <x v="124"/>
    <n v="14"/>
    <s v="Plato_3"/>
    <n v="12"/>
    <n v="20"/>
    <n v="3"/>
    <n v="60"/>
    <n v="36"/>
    <n v="0.6"/>
    <d v="1899-12-30T00:31:00"/>
    <s v="Ninguna"/>
    <m/>
  </r>
  <r>
    <x v="125"/>
    <n v="18"/>
    <s v="Plato_16"/>
    <n v="16"/>
    <n v="28"/>
    <n v="1"/>
    <n v="28"/>
    <n v="16"/>
    <n v="0.56999999999999995"/>
    <d v="1899-12-30T00:19:00"/>
    <s v="Sin cebolla"/>
    <m/>
  </r>
  <r>
    <x v="125"/>
    <n v="18"/>
    <s v="Plato_8"/>
    <n v="21"/>
    <n v="35"/>
    <n v="1"/>
    <n v="35"/>
    <n v="21"/>
    <n v="0.6"/>
    <d v="1899-12-30T00:40:00"/>
    <s v="Sin cebolla"/>
    <m/>
  </r>
  <r>
    <x v="125"/>
    <n v="18"/>
    <s v="Plato_7"/>
    <n v="14"/>
    <n v="24"/>
    <n v="3"/>
    <n v="72"/>
    <n v="42"/>
    <n v="0.57999999999999996"/>
    <d v="1899-12-30T00:27:00"/>
    <s v="Ninguna"/>
    <m/>
  </r>
  <r>
    <x v="125"/>
    <n v="18"/>
    <s v="Plato_2"/>
    <n v="18"/>
    <n v="30"/>
    <n v="1"/>
    <n v="30"/>
    <n v="18"/>
    <n v="0.6"/>
    <d v="1899-12-30T00:53:00"/>
    <s v="Ninguna"/>
    <m/>
  </r>
  <r>
    <x v="126"/>
    <n v="6"/>
    <s v="Plato_19"/>
    <n v="22"/>
    <n v="36"/>
    <n v="2"/>
    <n v="72"/>
    <n v="44"/>
    <n v="0.61"/>
    <d v="1899-12-30T00:30:00"/>
    <s v="Sin cebolla"/>
    <m/>
  </r>
  <r>
    <x v="127"/>
    <n v="2"/>
    <s v="Plato_1"/>
    <n v="15"/>
    <n v="25"/>
    <n v="3"/>
    <n v="75"/>
    <n v="45"/>
    <n v="0.6"/>
    <d v="1899-12-30T00:53:00"/>
    <s v="Ninguna"/>
    <m/>
  </r>
  <r>
    <x v="127"/>
    <n v="2"/>
    <s v="Plato_4"/>
    <n v="10"/>
    <n v="18"/>
    <n v="3"/>
    <n v="54"/>
    <n v="30"/>
    <n v="0.56000000000000005"/>
    <d v="1899-12-30T00:50:00"/>
    <s v="Sin cebolla"/>
    <m/>
  </r>
  <r>
    <x v="127"/>
    <n v="2"/>
    <s v="Plato_7"/>
    <n v="14"/>
    <n v="24"/>
    <n v="2"/>
    <n v="48"/>
    <n v="28"/>
    <n v="0.57999999999999996"/>
    <d v="1899-12-30T00:35:00"/>
    <s v="Sin cebolla"/>
    <m/>
  </r>
  <r>
    <x v="127"/>
    <n v="2"/>
    <s v="Plato_17"/>
    <n v="19"/>
    <n v="31"/>
    <n v="2"/>
    <n v="62"/>
    <n v="38"/>
    <n v="0.61"/>
    <d v="1899-12-30T00:34:00"/>
    <s v="Sin cebolla"/>
    <m/>
  </r>
  <r>
    <x v="128"/>
    <n v="16"/>
    <s v="Plato_12"/>
    <n v="11"/>
    <n v="19"/>
    <n v="3"/>
    <n v="57"/>
    <n v="33"/>
    <n v="0.57999999999999996"/>
    <d v="1899-12-30T00:06:00"/>
    <s v="Sin cebolla"/>
    <m/>
  </r>
  <r>
    <x v="128"/>
    <n v="16"/>
    <s v="Plato_3"/>
    <n v="12"/>
    <n v="20"/>
    <n v="1"/>
    <n v="20"/>
    <n v="12"/>
    <n v="0.6"/>
    <d v="1899-12-30T00:24:00"/>
    <s v="Ninguna"/>
    <m/>
  </r>
  <r>
    <x v="128"/>
    <n v="16"/>
    <s v="Plato_9"/>
    <n v="17"/>
    <n v="29"/>
    <n v="1"/>
    <n v="29"/>
    <n v="17"/>
    <n v="0.59"/>
    <d v="1899-12-30T00:50:00"/>
    <s v="Ninguna"/>
    <m/>
  </r>
  <r>
    <x v="129"/>
    <n v="10"/>
    <s v="Plato_8"/>
    <n v="21"/>
    <n v="35"/>
    <n v="1"/>
    <n v="35"/>
    <n v="21"/>
    <n v="0.6"/>
    <d v="1899-12-30T00:25:00"/>
    <s v="Sin cebolla"/>
    <m/>
  </r>
  <r>
    <x v="130"/>
    <n v="7"/>
    <s v="Plato_20"/>
    <n v="25"/>
    <n v="40"/>
    <n v="1"/>
    <n v="40"/>
    <n v="25"/>
    <n v="0.63"/>
    <d v="1899-12-30T00:43:00"/>
    <s v="Sin cebolla"/>
    <m/>
  </r>
  <r>
    <x v="130"/>
    <n v="7"/>
    <s v="Plato_4"/>
    <n v="10"/>
    <n v="18"/>
    <n v="3"/>
    <n v="54"/>
    <n v="30"/>
    <n v="0.56000000000000005"/>
    <d v="1899-12-30T00:20:00"/>
    <s v="Ninguna"/>
    <m/>
  </r>
  <r>
    <x v="130"/>
    <n v="7"/>
    <s v="Plato_13"/>
    <n v="13"/>
    <n v="21"/>
    <n v="3"/>
    <n v="63"/>
    <n v="39"/>
    <n v="0.62"/>
    <d v="1899-12-30T00:57:00"/>
    <s v="Sin cebolla"/>
    <m/>
  </r>
  <r>
    <x v="131"/>
    <n v="9"/>
    <s v="Plato_14"/>
    <n v="14"/>
    <n v="23"/>
    <n v="1"/>
    <n v="23"/>
    <n v="14"/>
    <n v="0.61"/>
    <d v="1899-12-30T00:06:00"/>
    <s v="Sin cebolla"/>
    <m/>
  </r>
  <r>
    <x v="131"/>
    <n v="9"/>
    <s v="Plato_19"/>
    <n v="22"/>
    <n v="36"/>
    <n v="1"/>
    <n v="36"/>
    <n v="22"/>
    <n v="0.61"/>
    <d v="1899-12-30T00:18:00"/>
    <s v="Ninguna"/>
    <m/>
  </r>
  <r>
    <x v="131"/>
    <n v="9"/>
    <s v="Plato_13"/>
    <n v="13"/>
    <n v="21"/>
    <n v="2"/>
    <n v="42"/>
    <n v="26"/>
    <n v="0.62"/>
    <d v="1899-12-30T00:53:00"/>
    <s v="Ninguna"/>
    <m/>
  </r>
  <r>
    <x v="131"/>
    <n v="9"/>
    <s v="Plato_8"/>
    <n v="21"/>
    <n v="35"/>
    <n v="3"/>
    <n v="105"/>
    <n v="63"/>
    <n v="0.6"/>
    <d v="1899-12-30T00:25:00"/>
    <s v="Sin cebolla"/>
    <m/>
  </r>
  <r>
    <x v="132"/>
    <n v="20"/>
    <s v="Plato_15"/>
    <n v="19"/>
    <n v="32"/>
    <n v="1"/>
    <n v="32"/>
    <n v="19"/>
    <n v="0.59"/>
    <d v="1899-12-30T00:05:00"/>
    <s v="Ninguna"/>
    <m/>
  </r>
  <r>
    <x v="132"/>
    <n v="20"/>
    <s v="Plato_18"/>
    <n v="20"/>
    <n v="34"/>
    <n v="1"/>
    <n v="34"/>
    <n v="20"/>
    <n v="0.59"/>
    <d v="1899-12-30T00:45:00"/>
    <s v="Sin cebolla"/>
    <m/>
  </r>
  <r>
    <x v="132"/>
    <n v="20"/>
    <s v="Plato_17"/>
    <n v="19"/>
    <n v="31"/>
    <n v="2"/>
    <n v="62"/>
    <n v="38"/>
    <n v="0.61"/>
    <d v="1899-12-30T00:46:00"/>
    <s v="Ninguna"/>
    <m/>
  </r>
  <r>
    <x v="132"/>
    <n v="20"/>
    <s v="Plato_4"/>
    <n v="10"/>
    <n v="18"/>
    <n v="3"/>
    <n v="54"/>
    <n v="30"/>
    <n v="0.56000000000000005"/>
    <d v="1899-12-30T00:11:00"/>
    <s v="Ninguna"/>
    <m/>
  </r>
  <r>
    <x v="133"/>
    <n v="3"/>
    <s v="Plato_7"/>
    <n v="14"/>
    <n v="24"/>
    <n v="1"/>
    <n v="24"/>
    <n v="14"/>
    <n v="0.57999999999999996"/>
    <d v="1899-12-30T00:19:00"/>
    <s v="Ninguna"/>
    <m/>
  </r>
  <r>
    <x v="133"/>
    <n v="3"/>
    <s v="Plato_15"/>
    <n v="19"/>
    <n v="32"/>
    <n v="3"/>
    <n v="96"/>
    <n v="57"/>
    <n v="0.59"/>
    <d v="1899-12-30T00:29:00"/>
    <s v="Ninguna"/>
    <m/>
  </r>
  <r>
    <x v="134"/>
    <n v="11"/>
    <s v="Plato_17"/>
    <n v="19"/>
    <n v="31"/>
    <n v="3"/>
    <n v="93"/>
    <n v="57"/>
    <n v="0.61"/>
    <d v="1899-12-30T00:17:00"/>
    <s v="Ninguna"/>
    <m/>
  </r>
  <r>
    <x v="134"/>
    <n v="11"/>
    <s v="Plato_20"/>
    <n v="25"/>
    <n v="40"/>
    <n v="2"/>
    <n v="80"/>
    <n v="50"/>
    <n v="0.63"/>
    <d v="1899-12-30T00:42:00"/>
    <s v="Ninguna"/>
    <m/>
  </r>
  <r>
    <x v="134"/>
    <n v="11"/>
    <s v="Plato_9"/>
    <n v="17"/>
    <n v="29"/>
    <n v="3"/>
    <n v="87"/>
    <n v="51"/>
    <n v="0.59"/>
    <d v="1899-12-30T00:29:00"/>
    <s v="Sin cebolla"/>
    <m/>
  </r>
  <r>
    <x v="135"/>
    <n v="6"/>
    <s v="Plato_20"/>
    <n v="25"/>
    <n v="40"/>
    <n v="2"/>
    <n v="80"/>
    <n v="50"/>
    <n v="0.63"/>
    <d v="1899-12-30T00:13:00"/>
    <s v="Sin cebolla"/>
    <m/>
  </r>
  <r>
    <x v="136"/>
    <n v="13"/>
    <s v="Plato_13"/>
    <n v="13"/>
    <n v="21"/>
    <n v="3"/>
    <n v="63"/>
    <n v="39"/>
    <n v="0.62"/>
    <d v="1899-12-30T00:41:00"/>
    <s v="Sin cebolla"/>
    <m/>
  </r>
  <r>
    <x v="137"/>
    <n v="6"/>
    <s v="Plato_17"/>
    <n v="19"/>
    <n v="31"/>
    <n v="2"/>
    <n v="62"/>
    <n v="38"/>
    <n v="0.61"/>
    <d v="1899-12-30T00:40:00"/>
    <s v="Ninguna"/>
    <m/>
  </r>
  <r>
    <x v="137"/>
    <n v="6"/>
    <s v="Plato_12"/>
    <n v="11"/>
    <n v="19"/>
    <n v="2"/>
    <n v="38"/>
    <n v="22"/>
    <n v="0.57999999999999996"/>
    <d v="1899-12-30T00:06:00"/>
    <s v="Ninguna"/>
    <m/>
  </r>
  <r>
    <x v="137"/>
    <n v="6"/>
    <s v="Plato_10"/>
    <n v="15"/>
    <n v="26"/>
    <n v="3"/>
    <n v="78"/>
    <n v="45"/>
    <n v="0.57999999999999996"/>
    <d v="1899-12-30T00:07:00"/>
    <s v="Sin cebolla"/>
    <m/>
  </r>
  <r>
    <x v="137"/>
    <n v="6"/>
    <s v="Plato_2"/>
    <n v="18"/>
    <n v="30"/>
    <n v="2"/>
    <n v="60"/>
    <n v="36"/>
    <n v="0.6"/>
    <d v="1899-12-30T00:44:00"/>
    <s v="Sin cebolla"/>
    <m/>
  </r>
  <r>
    <x v="138"/>
    <n v="16"/>
    <s v="Plato_8"/>
    <n v="21"/>
    <n v="35"/>
    <n v="1"/>
    <n v="35"/>
    <n v="21"/>
    <n v="0.6"/>
    <d v="1899-12-30T00:26:00"/>
    <s v="Ninguna"/>
    <m/>
  </r>
  <r>
    <x v="139"/>
    <n v="11"/>
    <s v="Plato_1"/>
    <n v="15"/>
    <n v="25"/>
    <n v="2"/>
    <n v="50"/>
    <n v="30"/>
    <n v="0.6"/>
    <d v="1899-12-30T00:35:00"/>
    <s v="Ninguna"/>
    <m/>
  </r>
  <r>
    <x v="139"/>
    <n v="11"/>
    <s v="Plato_8"/>
    <n v="21"/>
    <n v="35"/>
    <n v="3"/>
    <n v="105"/>
    <n v="63"/>
    <n v="0.6"/>
    <d v="1899-12-30T00:35:00"/>
    <s v="Sin cebolla"/>
    <m/>
  </r>
  <r>
    <x v="139"/>
    <n v="11"/>
    <s v="Plato_4"/>
    <n v="10"/>
    <n v="18"/>
    <n v="2"/>
    <n v="36"/>
    <n v="20"/>
    <n v="0.56000000000000005"/>
    <d v="1899-12-30T00:48:00"/>
    <s v="Sin cebolla"/>
    <m/>
  </r>
  <r>
    <x v="140"/>
    <n v="4"/>
    <s v="Plato_13"/>
    <n v="13"/>
    <n v="21"/>
    <n v="1"/>
    <n v="21"/>
    <n v="13"/>
    <n v="0.62"/>
    <d v="1899-12-30T00:28:00"/>
    <s v="Sin cebolla"/>
    <m/>
  </r>
  <r>
    <x v="141"/>
    <n v="14"/>
    <s v="Plato_7"/>
    <n v="14"/>
    <n v="24"/>
    <n v="3"/>
    <n v="72"/>
    <n v="42"/>
    <n v="0.57999999999999996"/>
    <d v="1899-12-30T00:37:00"/>
    <s v="Ninguna"/>
    <m/>
  </r>
  <r>
    <x v="141"/>
    <n v="14"/>
    <s v="Plato_14"/>
    <n v="14"/>
    <n v="23"/>
    <n v="3"/>
    <n v="69"/>
    <n v="42"/>
    <n v="0.61"/>
    <d v="1899-12-30T00:11:00"/>
    <s v="Sin cebolla"/>
    <m/>
  </r>
  <r>
    <x v="141"/>
    <n v="14"/>
    <s v="Plato_20"/>
    <n v="25"/>
    <n v="40"/>
    <n v="1"/>
    <n v="40"/>
    <n v="25"/>
    <n v="0.63"/>
    <d v="1899-12-30T00:22:00"/>
    <s v="Ninguna"/>
    <m/>
  </r>
  <r>
    <x v="142"/>
    <n v="9"/>
    <s v="Plato_1"/>
    <n v="15"/>
    <n v="25"/>
    <n v="2"/>
    <n v="50"/>
    <n v="30"/>
    <n v="0.6"/>
    <d v="1899-12-30T00:16:00"/>
    <s v="Sin cebolla"/>
    <m/>
  </r>
  <r>
    <x v="143"/>
    <n v="18"/>
    <s v="Plato_19"/>
    <n v="22"/>
    <n v="36"/>
    <n v="1"/>
    <n v="36"/>
    <n v="22"/>
    <n v="0.61"/>
    <d v="1899-12-30T00:27:00"/>
    <s v="Sin cebolla"/>
    <m/>
  </r>
  <r>
    <x v="143"/>
    <n v="18"/>
    <s v="Plato_12"/>
    <n v="11"/>
    <n v="19"/>
    <n v="3"/>
    <n v="57"/>
    <n v="33"/>
    <n v="0.57999999999999996"/>
    <d v="1899-12-30T00:51:00"/>
    <s v="Ninguna"/>
    <m/>
  </r>
  <r>
    <x v="143"/>
    <n v="18"/>
    <s v="Plato_9"/>
    <n v="17"/>
    <n v="29"/>
    <n v="2"/>
    <n v="58"/>
    <n v="34"/>
    <n v="0.59"/>
    <d v="1899-12-30T00:38:00"/>
    <s v="Ninguna"/>
    <m/>
  </r>
  <r>
    <x v="143"/>
    <n v="18"/>
    <s v="Plato_18"/>
    <n v="20"/>
    <n v="34"/>
    <n v="1"/>
    <n v="34"/>
    <n v="20"/>
    <n v="0.59"/>
    <d v="1899-12-30T00:34:00"/>
    <s v="Sin cebolla"/>
    <m/>
  </r>
  <r>
    <x v="144"/>
    <n v="2"/>
    <s v="Plato_5"/>
    <n v="13"/>
    <n v="22"/>
    <n v="3"/>
    <n v="66"/>
    <n v="39"/>
    <n v="0.59"/>
    <d v="1899-12-30T00:59:00"/>
    <s v="Ninguna"/>
    <m/>
  </r>
  <r>
    <x v="144"/>
    <n v="2"/>
    <s v="Plato_2"/>
    <n v="18"/>
    <n v="30"/>
    <n v="2"/>
    <n v="60"/>
    <n v="36"/>
    <n v="0.6"/>
    <d v="1899-12-30T00:47:00"/>
    <s v="Sin cebolla"/>
    <m/>
  </r>
  <r>
    <x v="145"/>
    <n v="8"/>
    <s v="Plato_17"/>
    <n v="19"/>
    <n v="31"/>
    <n v="2"/>
    <n v="62"/>
    <n v="38"/>
    <n v="0.61"/>
    <d v="1899-12-30T00:47:00"/>
    <s v="Sin cebolla"/>
    <m/>
  </r>
  <r>
    <x v="146"/>
    <n v="5"/>
    <s v="Plato_20"/>
    <n v="25"/>
    <n v="40"/>
    <n v="1"/>
    <n v="40"/>
    <n v="25"/>
    <n v="0.63"/>
    <d v="1899-12-30T00:13:00"/>
    <s v="Sin cebolla"/>
    <m/>
  </r>
  <r>
    <x v="146"/>
    <n v="5"/>
    <s v="Plato_5"/>
    <n v="13"/>
    <n v="22"/>
    <n v="2"/>
    <n v="44"/>
    <n v="26"/>
    <n v="0.59"/>
    <d v="1899-12-30T00:20:00"/>
    <s v="Ninguna"/>
    <m/>
  </r>
  <r>
    <x v="147"/>
    <n v="10"/>
    <s v="Plato_9"/>
    <n v="17"/>
    <n v="29"/>
    <n v="2"/>
    <n v="58"/>
    <n v="34"/>
    <n v="0.59"/>
    <d v="1899-12-30T00:31:00"/>
    <s v="Ninguna"/>
    <m/>
  </r>
  <r>
    <x v="147"/>
    <n v="10"/>
    <s v="Plato_18"/>
    <n v="20"/>
    <n v="34"/>
    <n v="2"/>
    <n v="68"/>
    <n v="40"/>
    <n v="0.59"/>
    <d v="1899-12-30T00:57:00"/>
    <s v="Ninguna"/>
    <m/>
  </r>
  <r>
    <x v="147"/>
    <n v="10"/>
    <s v="Plato_3"/>
    <n v="12"/>
    <n v="20"/>
    <n v="3"/>
    <n v="60"/>
    <n v="36"/>
    <n v="0.6"/>
    <d v="1899-12-30T00:46:00"/>
    <s v="Ninguna"/>
    <m/>
  </r>
  <r>
    <x v="147"/>
    <n v="10"/>
    <s v="Plato_10"/>
    <n v="15"/>
    <n v="26"/>
    <n v="1"/>
    <n v="26"/>
    <n v="15"/>
    <n v="0.57999999999999996"/>
    <d v="1899-12-30T00:25:00"/>
    <s v="Ninguna"/>
    <m/>
  </r>
  <r>
    <x v="148"/>
    <n v="18"/>
    <s v="Plato_18"/>
    <n v="20"/>
    <n v="34"/>
    <n v="3"/>
    <n v="102"/>
    <n v="60"/>
    <n v="0.59"/>
    <d v="1899-12-30T00:28:00"/>
    <s v="Sin cebolla"/>
    <m/>
  </r>
  <r>
    <x v="148"/>
    <n v="18"/>
    <s v="Plato_2"/>
    <n v="18"/>
    <n v="30"/>
    <n v="1"/>
    <n v="30"/>
    <n v="18"/>
    <n v="0.6"/>
    <d v="1899-12-30T00:38:00"/>
    <s v="Sin cebolla"/>
    <m/>
  </r>
  <r>
    <x v="148"/>
    <n v="18"/>
    <s v="Plato_4"/>
    <n v="10"/>
    <n v="18"/>
    <n v="2"/>
    <n v="36"/>
    <n v="20"/>
    <n v="0.56000000000000005"/>
    <d v="1899-12-30T00:25:00"/>
    <s v="Ninguna"/>
    <m/>
  </r>
  <r>
    <x v="148"/>
    <n v="18"/>
    <s v="Plato_9"/>
    <n v="17"/>
    <n v="29"/>
    <n v="2"/>
    <n v="58"/>
    <n v="34"/>
    <n v="0.59"/>
    <d v="1899-12-30T00:48:00"/>
    <s v="Sin cebolla"/>
    <m/>
  </r>
  <r>
    <x v="149"/>
    <n v="18"/>
    <s v="Plato_5"/>
    <n v="13"/>
    <n v="22"/>
    <n v="2"/>
    <n v="44"/>
    <n v="26"/>
    <n v="0.59"/>
    <d v="1899-12-30T00:19:00"/>
    <s v="Ninguna"/>
    <m/>
  </r>
  <r>
    <x v="149"/>
    <n v="18"/>
    <s v="Plato_11"/>
    <n v="20"/>
    <n v="33"/>
    <n v="2"/>
    <n v="66"/>
    <n v="40"/>
    <n v="0.61"/>
    <d v="1899-12-30T00:57:00"/>
    <s v="Sin cebolla"/>
    <m/>
  </r>
  <r>
    <x v="149"/>
    <n v="18"/>
    <s v="Plato_3"/>
    <n v="12"/>
    <n v="20"/>
    <n v="2"/>
    <n v="40"/>
    <n v="24"/>
    <n v="0.6"/>
    <d v="1899-12-30T00:30:00"/>
    <s v="Sin cebolla"/>
    <m/>
  </r>
  <r>
    <x v="150"/>
    <n v="6"/>
    <s v="Plato_14"/>
    <n v="14"/>
    <n v="23"/>
    <n v="3"/>
    <n v="69"/>
    <n v="42"/>
    <n v="0.61"/>
    <d v="1899-12-30T00:13:00"/>
    <s v="Ninguna"/>
    <m/>
  </r>
  <r>
    <x v="150"/>
    <n v="6"/>
    <s v="Plato_13"/>
    <n v="13"/>
    <n v="21"/>
    <n v="3"/>
    <n v="63"/>
    <n v="39"/>
    <n v="0.62"/>
    <d v="1899-12-30T00:06:00"/>
    <s v="Ninguna"/>
    <m/>
  </r>
  <r>
    <x v="151"/>
    <n v="5"/>
    <s v="Plato_16"/>
    <n v="16"/>
    <n v="28"/>
    <n v="2"/>
    <n v="56"/>
    <n v="32"/>
    <n v="0.56999999999999995"/>
    <d v="1899-12-30T00:12:00"/>
    <s v="Ninguna"/>
    <m/>
  </r>
  <r>
    <x v="152"/>
    <n v="10"/>
    <s v="Plato_11"/>
    <n v="20"/>
    <n v="33"/>
    <n v="3"/>
    <n v="99"/>
    <n v="60"/>
    <n v="0.61"/>
    <d v="1899-12-30T00:10:00"/>
    <s v="Sin cebolla"/>
    <m/>
  </r>
  <r>
    <x v="152"/>
    <n v="10"/>
    <s v="Plato_7"/>
    <n v="14"/>
    <n v="24"/>
    <n v="1"/>
    <n v="24"/>
    <n v="14"/>
    <n v="0.57999999999999996"/>
    <d v="1899-12-30T00:53:00"/>
    <s v="Sin cebolla"/>
    <m/>
  </r>
  <r>
    <x v="152"/>
    <n v="10"/>
    <s v="Plato_20"/>
    <n v="25"/>
    <n v="40"/>
    <n v="2"/>
    <n v="80"/>
    <n v="50"/>
    <n v="0.63"/>
    <d v="1899-12-30T00:26:00"/>
    <s v="Ninguna"/>
    <m/>
  </r>
  <r>
    <x v="153"/>
    <n v="11"/>
    <s v="Plato_19"/>
    <n v="22"/>
    <n v="36"/>
    <n v="3"/>
    <n v="108"/>
    <n v="66"/>
    <n v="0.61"/>
    <d v="1899-12-30T00:52:00"/>
    <s v="Ninguna"/>
    <m/>
  </r>
  <r>
    <x v="153"/>
    <n v="11"/>
    <s v="Plato_4"/>
    <n v="10"/>
    <n v="18"/>
    <n v="2"/>
    <n v="36"/>
    <n v="20"/>
    <n v="0.56000000000000005"/>
    <d v="1899-12-30T00:30:00"/>
    <s v="Ninguna"/>
    <m/>
  </r>
  <r>
    <x v="154"/>
    <n v="7"/>
    <s v="Plato_6"/>
    <n v="16"/>
    <n v="27"/>
    <n v="2"/>
    <n v="54"/>
    <n v="32"/>
    <n v="0.59"/>
    <d v="1899-12-30T00:24:00"/>
    <s v="Sin cebolla"/>
    <m/>
  </r>
  <r>
    <x v="154"/>
    <n v="7"/>
    <s v="Plato_17"/>
    <n v="19"/>
    <n v="31"/>
    <n v="2"/>
    <n v="62"/>
    <n v="38"/>
    <n v="0.61"/>
    <d v="1899-12-30T00:43:00"/>
    <s v="Ninguna"/>
    <m/>
  </r>
  <r>
    <x v="154"/>
    <n v="7"/>
    <s v="Plato_3"/>
    <n v="12"/>
    <n v="20"/>
    <n v="1"/>
    <n v="20"/>
    <n v="12"/>
    <n v="0.6"/>
    <d v="1899-12-30T00:33:00"/>
    <s v="Sin cebolla"/>
    <m/>
  </r>
  <r>
    <x v="155"/>
    <n v="6"/>
    <s v="Plato_16"/>
    <n v="16"/>
    <n v="28"/>
    <n v="2"/>
    <n v="56"/>
    <n v="32"/>
    <n v="0.56999999999999995"/>
    <d v="1899-12-30T00:06:00"/>
    <s v="Ninguna"/>
    <m/>
  </r>
  <r>
    <x v="156"/>
    <n v="13"/>
    <s v="Plato_1"/>
    <n v="15"/>
    <n v="25"/>
    <n v="3"/>
    <n v="75"/>
    <n v="45"/>
    <n v="0.6"/>
    <d v="1899-12-30T00:48:00"/>
    <s v="Sin cebolla"/>
    <m/>
  </r>
  <r>
    <x v="156"/>
    <n v="13"/>
    <s v="Plato_16"/>
    <n v="16"/>
    <n v="28"/>
    <n v="1"/>
    <n v="28"/>
    <n v="16"/>
    <n v="0.56999999999999995"/>
    <d v="1899-12-30T00:54:00"/>
    <s v="Sin cebolla"/>
    <m/>
  </r>
  <r>
    <x v="156"/>
    <n v="13"/>
    <s v="Plato_2"/>
    <n v="18"/>
    <n v="30"/>
    <n v="2"/>
    <n v="60"/>
    <n v="36"/>
    <n v="0.6"/>
    <d v="1899-12-30T00:27:00"/>
    <s v="Ninguna"/>
    <m/>
  </r>
  <r>
    <x v="156"/>
    <n v="13"/>
    <s v="Plato_19"/>
    <n v="22"/>
    <n v="36"/>
    <n v="3"/>
    <n v="108"/>
    <n v="66"/>
    <n v="0.61"/>
    <d v="1899-12-30T00:21:00"/>
    <s v="Ninguna"/>
    <m/>
  </r>
  <r>
    <x v="157"/>
    <n v="5"/>
    <s v="Plato_12"/>
    <n v="11"/>
    <n v="19"/>
    <n v="1"/>
    <n v="19"/>
    <n v="11"/>
    <n v="0.57999999999999996"/>
    <d v="1899-12-30T00:57:00"/>
    <s v="Ninguna"/>
    <m/>
  </r>
  <r>
    <x v="157"/>
    <n v="5"/>
    <s v="Plato_10"/>
    <n v="15"/>
    <n v="26"/>
    <n v="3"/>
    <n v="78"/>
    <n v="45"/>
    <n v="0.57999999999999996"/>
    <d v="1899-12-30T00:55:00"/>
    <s v="Ninguna"/>
    <m/>
  </r>
  <r>
    <x v="157"/>
    <n v="5"/>
    <s v="Plato_19"/>
    <n v="22"/>
    <n v="36"/>
    <n v="3"/>
    <n v="108"/>
    <n v="66"/>
    <n v="0.61"/>
    <d v="1899-12-30T00:07:00"/>
    <s v="Ninguna"/>
    <m/>
  </r>
  <r>
    <x v="157"/>
    <n v="5"/>
    <s v="Plato_8"/>
    <n v="21"/>
    <n v="35"/>
    <n v="3"/>
    <n v="105"/>
    <n v="63"/>
    <n v="0.6"/>
    <d v="1899-12-30T00:16:00"/>
    <s v="Sin cebolla"/>
    <m/>
  </r>
  <r>
    <x v="158"/>
    <n v="16"/>
    <s v="Plato_9"/>
    <n v="17"/>
    <n v="29"/>
    <n v="3"/>
    <n v="87"/>
    <n v="51"/>
    <n v="0.59"/>
    <d v="1899-12-30T00:23:00"/>
    <s v="Sin cebolla"/>
    <m/>
  </r>
  <r>
    <x v="158"/>
    <n v="16"/>
    <s v="Plato_17"/>
    <n v="19"/>
    <n v="31"/>
    <n v="1"/>
    <n v="31"/>
    <n v="19"/>
    <n v="0.61"/>
    <d v="1899-12-30T00:05:00"/>
    <s v="Ninguna"/>
    <m/>
  </r>
  <r>
    <x v="158"/>
    <n v="16"/>
    <s v="Plato_4"/>
    <n v="10"/>
    <n v="18"/>
    <n v="2"/>
    <n v="36"/>
    <n v="20"/>
    <n v="0.56000000000000005"/>
    <d v="1899-12-30T00:06:00"/>
    <s v="Ninguna"/>
    <m/>
  </r>
  <r>
    <x v="158"/>
    <n v="16"/>
    <s v="Plato_11"/>
    <n v="20"/>
    <n v="33"/>
    <n v="3"/>
    <n v="99"/>
    <n v="60"/>
    <n v="0.61"/>
    <d v="1899-12-30T00:40:00"/>
    <s v="Ninguna"/>
    <m/>
  </r>
  <r>
    <x v="159"/>
    <n v="19"/>
    <s v="Plato_19"/>
    <n v="22"/>
    <n v="36"/>
    <n v="3"/>
    <n v="108"/>
    <n v="66"/>
    <n v="0.61"/>
    <d v="1899-12-30T00:20:00"/>
    <s v="Ninguna"/>
    <m/>
  </r>
  <r>
    <x v="159"/>
    <n v="19"/>
    <s v="Plato_7"/>
    <n v="14"/>
    <n v="24"/>
    <n v="2"/>
    <n v="48"/>
    <n v="28"/>
    <n v="0.57999999999999996"/>
    <d v="1899-12-30T00:47:00"/>
    <s v="Ninguna"/>
    <m/>
  </r>
  <r>
    <x v="160"/>
    <n v="13"/>
    <s v="Plato_16"/>
    <n v="16"/>
    <n v="28"/>
    <n v="3"/>
    <n v="84"/>
    <n v="48"/>
    <n v="0.56999999999999995"/>
    <d v="1899-12-30T00:57:00"/>
    <s v="Ninguna"/>
    <m/>
  </r>
  <r>
    <x v="161"/>
    <n v="14"/>
    <s v="Plato_7"/>
    <n v="14"/>
    <n v="24"/>
    <n v="3"/>
    <n v="72"/>
    <n v="42"/>
    <n v="0.57999999999999996"/>
    <d v="1899-12-30T00:25:00"/>
    <s v="Ninguna"/>
    <m/>
  </r>
  <r>
    <x v="162"/>
    <n v="6"/>
    <s v="Plato_17"/>
    <n v="19"/>
    <n v="31"/>
    <n v="3"/>
    <n v="93"/>
    <n v="57"/>
    <n v="0.61"/>
    <d v="1899-12-30T00:08:00"/>
    <s v="Sin cebolla"/>
    <m/>
  </r>
  <r>
    <x v="162"/>
    <n v="6"/>
    <s v="Plato_2"/>
    <n v="18"/>
    <n v="30"/>
    <n v="3"/>
    <n v="90"/>
    <n v="54"/>
    <n v="0.6"/>
    <d v="1899-12-30T00:16:00"/>
    <s v="Sin cebolla"/>
    <m/>
  </r>
  <r>
    <x v="162"/>
    <n v="6"/>
    <s v="Plato_11"/>
    <n v="20"/>
    <n v="33"/>
    <n v="2"/>
    <n v="66"/>
    <n v="40"/>
    <n v="0.61"/>
    <d v="1899-12-30T00:40:00"/>
    <s v="Sin cebolla"/>
    <m/>
  </r>
  <r>
    <x v="162"/>
    <n v="6"/>
    <s v="Plato_5"/>
    <n v="13"/>
    <n v="22"/>
    <n v="1"/>
    <n v="22"/>
    <n v="13"/>
    <n v="0.59"/>
    <d v="1899-12-30T00:07:00"/>
    <s v="Ninguna"/>
    <m/>
  </r>
  <r>
    <x v="163"/>
    <n v="8"/>
    <s v="Plato_5"/>
    <n v="13"/>
    <n v="22"/>
    <n v="1"/>
    <n v="22"/>
    <n v="13"/>
    <n v="0.59"/>
    <d v="1899-12-30T00:43:00"/>
    <s v="Sin cebolla"/>
    <m/>
  </r>
  <r>
    <x v="163"/>
    <n v="8"/>
    <s v="Plato_19"/>
    <n v="22"/>
    <n v="36"/>
    <n v="1"/>
    <n v="36"/>
    <n v="22"/>
    <n v="0.61"/>
    <d v="1899-12-30T00:07:00"/>
    <s v="Ninguna"/>
    <m/>
  </r>
  <r>
    <x v="163"/>
    <n v="8"/>
    <s v="Plato_15"/>
    <n v="19"/>
    <n v="32"/>
    <n v="2"/>
    <n v="64"/>
    <n v="38"/>
    <n v="0.59"/>
    <d v="1899-12-30T00:20:00"/>
    <s v="Ninguna"/>
    <m/>
  </r>
  <r>
    <x v="163"/>
    <n v="8"/>
    <s v="Plato_7"/>
    <n v="14"/>
    <n v="24"/>
    <n v="2"/>
    <n v="48"/>
    <n v="28"/>
    <n v="0.57999999999999996"/>
    <d v="1899-12-30T00:35:00"/>
    <s v="Ninguna"/>
    <m/>
  </r>
  <r>
    <x v="164"/>
    <n v="10"/>
    <s v="Plato_7"/>
    <n v="14"/>
    <n v="24"/>
    <n v="2"/>
    <n v="48"/>
    <n v="28"/>
    <n v="0.57999999999999996"/>
    <d v="1899-12-30T00:15:00"/>
    <s v="Sin cebolla"/>
    <m/>
  </r>
  <r>
    <x v="164"/>
    <n v="10"/>
    <s v="Plato_13"/>
    <n v="13"/>
    <n v="21"/>
    <n v="2"/>
    <n v="42"/>
    <n v="26"/>
    <n v="0.62"/>
    <d v="1899-12-30T00:41:00"/>
    <s v="Ninguna"/>
    <m/>
  </r>
  <r>
    <x v="165"/>
    <n v="12"/>
    <s v="Plato_14"/>
    <n v="14"/>
    <n v="23"/>
    <n v="2"/>
    <n v="46"/>
    <n v="28"/>
    <n v="0.61"/>
    <d v="1899-12-30T00:22:00"/>
    <s v="Sin cebolla"/>
    <m/>
  </r>
  <r>
    <x v="166"/>
    <n v="5"/>
    <s v="Plato_12"/>
    <n v="11"/>
    <n v="19"/>
    <n v="1"/>
    <n v="19"/>
    <n v="11"/>
    <n v="0.57999999999999996"/>
    <d v="1899-12-30T00:29:00"/>
    <s v="Ninguna"/>
    <m/>
  </r>
  <r>
    <x v="166"/>
    <n v="5"/>
    <s v="Plato_18"/>
    <n v="20"/>
    <n v="34"/>
    <n v="3"/>
    <n v="102"/>
    <n v="60"/>
    <n v="0.59"/>
    <d v="1899-12-30T00:11:00"/>
    <s v="Ninguna"/>
    <m/>
  </r>
  <r>
    <x v="166"/>
    <n v="5"/>
    <s v="Plato_17"/>
    <n v="19"/>
    <n v="31"/>
    <n v="1"/>
    <n v="31"/>
    <n v="19"/>
    <n v="0.61"/>
    <d v="1899-12-30T00:36:00"/>
    <s v="Sin cebolla"/>
    <m/>
  </r>
  <r>
    <x v="167"/>
    <n v="17"/>
    <s v="Plato_5"/>
    <n v="13"/>
    <n v="22"/>
    <n v="2"/>
    <n v="44"/>
    <n v="26"/>
    <n v="0.59"/>
    <d v="1899-12-30T00:07:00"/>
    <s v="Sin cebolla"/>
    <m/>
  </r>
  <r>
    <x v="168"/>
    <n v="19"/>
    <s v="Plato_13"/>
    <n v="13"/>
    <n v="21"/>
    <n v="2"/>
    <n v="42"/>
    <n v="26"/>
    <n v="0.62"/>
    <d v="1899-12-30T00:44:00"/>
    <s v="Sin cebolla"/>
    <m/>
  </r>
  <r>
    <x v="168"/>
    <n v="19"/>
    <s v="Plato_18"/>
    <n v="20"/>
    <n v="34"/>
    <n v="2"/>
    <n v="68"/>
    <n v="40"/>
    <n v="0.59"/>
    <d v="1899-12-30T00:59:00"/>
    <s v="Sin cebolla"/>
    <m/>
  </r>
  <r>
    <x v="168"/>
    <n v="19"/>
    <s v="Plato_5"/>
    <n v="13"/>
    <n v="22"/>
    <n v="2"/>
    <n v="44"/>
    <n v="26"/>
    <n v="0.59"/>
    <d v="1899-12-30T00:07:00"/>
    <s v="Ninguna"/>
    <m/>
  </r>
  <r>
    <x v="169"/>
    <n v="12"/>
    <s v="Plato_3"/>
    <n v="12"/>
    <n v="20"/>
    <n v="3"/>
    <n v="60"/>
    <n v="36"/>
    <n v="0.6"/>
    <d v="1899-12-30T00:16:00"/>
    <s v="Ninguna"/>
    <m/>
  </r>
  <r>
    <x v="169"/>
    <n v="12"/>
    <s v="Plato_9"/>
    <n v="17"/>
    <n v="29"/>
    <n v="3"/>
    <n v="87"/>
    <n v="51"/>
    <n v="0.59"/>
    <d v="1899-12-30T00:16:00"/>
    <s v="Ninguna"/>
    <m/>
  </r>
  <r>
    <x v="169"/>
    <n v="12"/>
    <s v="Plato_19"/>
    <n v="22"/>
    <n v="36"/>
    <n v="1"/>
    <n v="36"/>
    <n v="22"/>
    <n v="0.61"/>
    <d v="1899-12-30T00:33:00"/>
    <s v="Sin cebolla"/>
    <m/>
  </r>
  <r>
    <x v="169"/>
    <n v="12"/>
    <s v="Plato_2"/>
    <n v="18"/>
    <n v="30"/>
    <n v="2"/>
    <n v="60"/>
    <n v="36"/>
    <n v="0.6"/>
    <d v="1899-12-30T00:08:00"/>
    <s v="Sin cebolla"/>
    <m/>
  </r>
  <r>
    <x v="170"/>
    <n v="16"/>
    <s v="Plato_10"/>
    <n v="15"/>
    <n v="26"/>
    <n v="2"/>
    <n v="52"/>
    <n v="30"/>
    <n v="0.57999999999999996"/>
    <d v="1899-12-30T00:29:00"/>
    <s v="Ninguna"/>
    <m/>
  </r>
  <r>
    <x v="170"/>
    <n v="16"/>
    <s v="Plato_9"/>
    <n v="17"/>
    <n v="29"/>
    <n v="3"/>
    <n v="87"/>
    <n v="51"/>
    <n v="0.59"/>
    <d v="1899-12-30T00:22:00"/>
    <s v="Sin cebolla"/>
    <m/>
  </r>
  <r>
    <x v="171"/>
    <n v="12"/>
    <s v="Plato_18"/>
    <n v="20"/>
    <n v="34"/>
    <n v="2"/>
    <n v="68"/>
    <n v="40"/>
    <n v="0.59"/>
    <d v="1899-12-30T00:27:00"/>
    <s v="Sin cebolla"/>
    <m/>
  </r>
  <r>
    <x v="172"/>
    <n v="11"/>
    <s v="Plato_6"/>
    <n v="16"/>
    <n v="27"/>
    <n v="3"/>
    <n v="81"/>
    <n v="48"/>
    <n v="0.59"/>
    <d v="1899-12-30T00:15:00"/>
    <s v="Sin cebolla"/>
    <m/>
  </r>
  <r>
    <x v="172"/>
    <n v="11"/>
    <s v="Plato_15"/>
    <n v="19"/>
    <n v="32"/>
    <n v="3"/>
    <n v="96"/>
    <n v="57"/>
    <n v="0.59"/>
    <d v="1899-12-30T00:52:00"/>
    <s v="Sin cebolla"/>
    <m/>
  </r>
  <r>
    <x v="173"/>
    <n v="10"/>
    <s v="Plato_2"/>
    <n v="18"/>
    <n v="30"/>
    <n v="2"/>
    <n v="60"/>
    <n v="36"/>
    <n v="0.6"/>
    <d v="1899-12-30T00:12:00"/>
    <s v="Sin cebolla"/>
    <m/>
  </r>
  <r>
    <x v="174"/>
    <n v="14"/>
    <s v="Plato_15"/>
    <n v="19"/>
    <n v="32"/>
    <n v="3"/>
    <n v="96"/>
    <n v="57"/>
    <n v="0.59"/>
    <d v="1899-12-30T00:09:00"/>
    <s v="Sin cebolla"/>
    <m/>
  </r>
  <r>
    <x v="174"/>
    <n v="14"/>
    <s v="Plato_7"/>
    <n v="14"/>
    <n v="24"/>
    <n v="2"/>
    <n v="48"/>
    <n v="28"/>
    <n v="0.57999999999999996"/>
    <d v="1899-12-30T00:38:00"/>
    <s v="Ninguna"/>
    <m/>
  </r>
  <r>
    <x v="175"/>
    <n v="20"/>
    <s v="Plato_13"/>
    <n v="13"/>
    <n v="21"/>
    <n v="3"/>
    <n v="63"/>
    <n v="39"/>
    <n v="0.62"/>
    <d v="1899-12-30T00:48:00"/>
    <s v="Sin cebolla"/>
    <m/>
  </r>
  <r>
    <x v="176"/>
    <n v="4"/>
    <s v="Plato_7"/>
    <n v="14"/>
    <n v="24"/>
    <n v="2"/>
    <n v="48"/>
    <n v="28"/>
    <n v="0.57999999999999996"/>
    <d v="1899-12-30T00:10:00"/>
    <s v="Sin cebolla"/>
    <m/>
  </r>
  <r>
    <x v="176"/>
    <n v="4"/>
    <s v="Plato_10"/>
    <n v="15"/>
    <n v="26"/>
    <n v="1"/>
    <n v="26"/>
    <n v="15"/>
    <n v="0.57999999999999996"/>
    <d v="1899-12-30T00:40:00"/>
    <s v="Ninguna"/>
    <m/>
  </r>
  <r>
    <x v="176"/>
    <n v="4"/>
    <s v="Plato_13"/>
    <n v="13"/>
    <n v="21"/>
    <n v="2"/>
    <n v="42"/>
    <n v="26"/>
    <n v="0.62"/>
    <d v="1899-12-30T00:45:00"/>
    <s v="Sin cebolla"/>
    <m/>
  </r>
  <r>
    <x v="176"/>
    <n v="4"/>
    <s v="Plato_12"/>
    <n v="11"/>
    <n v="19"/>
    <n v="3"/>
    <n v="57"/>
    <n v="33"/>
    <n v="0.57999999999999996"/>
    <d v="1899-12-30T00:47:00"/>
    <s v="Ninguna"/>
    <m/>
  </r>
  <r>
    <x v="177"/>
    <n v="11"/>
    <s v="Plato_2"/>
    <n v="18"/>
    <n v="30"/>
    <n v="1"/>
    <n v="30"/>
    <n v="18"/>
    <n v="0.6"/>
    <d v="1899-12-30T00:55:00"/>
    <s v="Sin cebolla"/>
    <m/>
  </r>
  <r>
    <x v="177"/>
    <n v="11"/>
    <s v="Plato_8"/>
    <n v="21"/>
    <n v="35"/>
    <n v="1"/>
    <n v="35"/>
    <n v="21"/>
    <n v="0.6"/>
    <d v="1899-12-30T00:16:00"/>
    <s v="Sin cebolla"/>
    <m/>
  </r>
  <r>
    <x v="177"/>
    <n v="11"/>
    <s v="Plato_5"/>
    <n v="13"/>
    <n v="22"/>
    <n v="2"/>
    <n v="44"/>
    <n v="26"/>
    <n v="0.59"/>
    <d v="1899-12-30T00:20:00"/>
    <s v="Ninguna"/>
    <m/>
  </r>
  <r>
    <x v="177"/>
    <n v="11"/>
    <s v="Plato_11"/>
    <n v="20"/>
    <n v="33"/>
    <n v="3"/>
    <n v="99"/>
    <n v="60"/>
    <n v="0.61"/>
    <d v="1899-12-30T00:55:00"/>
    <s v="Ninguna"/>
    <m/>
  </r>
  <r>
    <x v="178"/>
    <n v="12"/>
    <s v="Plato_17"/>
    <n v="19"/>
    <n v="31"/>
    <n v="2"/>
    <n v="62"/>
    <n v="38"/>
    <n v="0.61"/>
    <d v="1899-12-30T00:26:00"/>
    <s v="Ninguna"/>
    <m/>
  </r>
  <r>
    <x v="179"/>
    <n v="10"/>
    <s v="Plato_9"/>
    <n v="17"/>
    <n v="29"/>
    <n v="1"/>
    <n v="29"/>
    <n v="17"/>
    <n v="0.59"/>
    <d v="1899-12-30T00:35:00"/>
    <s v="Sin cebolla"/>
    <m/>
  </r>
  <r>
    <x v="179"/>
    <n v="10"/>
    <s v="Plato_2"/>
    <n v="18"/>
    <n v="30"/>
    <n v="3"/>
    <n v="90"/>
    <n v="54"/>
    <n v="0.6"/>
    <d v="1899-12-30T00:20:00"/>
    <s v="Sin cebolla"/>
    <m/>
  </r>
  <r>
    <x v="179"/>
    <n v="10"/>
    <s v="Plato_3"/>
    <n v="12"/>
    <n v="20"/>
    <n v="1"/>
    <n v="20"/>
    <n v="12"/>
    <n v="0.6"/>
    <d v="1899-12-30T00:50:00"/>
    <s v="Ninguna"/>
    <m/>
  </r>
  <r>
    <x v="179"/>
    <n v="10"/>
    <s v="Plato_6"/>
    <n v="16"/>
    <n v="27"/>
    <n v="1"/>
    <n v="27"/>
    <n v="16"/>
    <n v="0.59"/>
    <d v="1899-12-30T00:56:00"/>
    <s v="Ninguna"/>
    <m/>
  </r>
  <r>
    <x v="180"/>
    <n v="15"/>
    <s v="Plato_6"/>
    <n v="16"/>
    <n v="27"/>
    <n v="1"/>
    <n v="27"/>
    <n v="16"/>
    <n v="0.59"/>
    <d v="1899-12-30T00:55:00"/>
    <s v="Sin cebolla"/>
    <m/>
  </r>
  <r>
    <x v="181"/>
    <n v="18"/>
    <s v="Plato_12"/>
    <n v="11"/>
    <n v="19"/>
    <n v="2"/>
    <n v="38"/>
    <n v="22"/>
    <n v="0.57999999999999996"/>
    <d v="1899-12-30T00:11:00"/>
    <s v="Sin cebolla"/>
    <m/>
  </r>
  <r>
    <x v="182"/>
    <n v="18"/>
    <s v="Plato_15"/>
    <n v="19"/>
    <n v="32"/>
    <n v="2"/>
    <n v="64"/>
    <n v="38"/>
    <n v="0.59"/>
    <d v="1899-12-30T00:52:00"/>
    <s v="Ninguna"/>
    <m/>
  </r>
  <r>
    <x v="182"/>
    <n v="18"/>
    <s v="Plato_10"/>
    <n v="15"/>
    <n v="26"/>
    <n v="1"/>
    <n v="26"/>
    <n v="15"/>
    <n v="0.57999999999999996"/>
    <d v="1899-12-30T00:10:00"/>
    <s v="Ninguna"/>
    <m/>
  </r>
  <r>
    <x v="182"/>
    <n v="18"/>
    <s v="Plato_3"/>
    <n v="12"/>
    <n v="20"/>
    <n v="3"/>
    <n v="60"/>
    <n v="36"/>
    <n v="0.6"/>
    <d v="1899-12-30T00:58:00"/>
    <s v="Ninguna"/>
    <m/>
  </r>
  <r>
    <x v="182"/>
    <n v="18"/>
    <s v="Plato_8"/>
    <n v="21"/>
    <n v="35"/>
    <n v="3"/>
    <n v="105"/>
    <n v="63"/>
    <n v="0.6"/>
    <d v="1899-12-30T00:46:00"/>
    <s v="Ninguna"/>
    <m/>
  </r>
  <r>
    <x v="183"/>
    <n v="4"/>
    <s v="Plato_16"/>
    <n v="16"/>
    <n v="28"/>
    <n v="3"/>
    <n v="84"/>
    <n v="48"/>
    <n v="0.56999999999999995"/>
    <d v="1899-12-30T00:06:00"/>
    <s v="Sin cebolla"/>
    <m/>
  </r>
  <r>
    <x v="183"/>
    <n v="4"/>
    <s v="Plato_6"/>
    <n v="16"/>
    <n v="27"/>
    <n v="3"/>
    <n v="81"/>
    <n v="48"/>
    <n v="0.59"/>
    <d v="1899-12-30T00:10:00"/>
    <s v="Ninguna"/>
    <m/>
  </r>
  <r>
    <x v="183"/>
    <n v="4"/>
    <s v="Plato_3"/>
    <n v="12"/>
    <n v="20"/>
    <n v="2"/>
    <n v="40"/>
    <n v="24"/>
    <n v="0.6"/>
    <d v="1899-12-30T00:13:00"/>
    <s v="Sin cebolla"/>
    <m/>
  </r>
  <r>
    <x v="184"/>
    <n v="16"/>
    <s v="Plato_13"/>
    <n v="13"/>
    <n v="21"/>
    <n v="3"/>
    <n v="63"/>
    <n v="39"/>
    <n v="0.62"/>
    <d v="1899-12-30T00:34:00"/>
    <s v="Ninguna"/>
    <m/>
  </r>
  <r>
    <x v="184"/>
    <n v="16"/>
    <s v="Plato_16"/>
    <n v="16"/>
    <n v="28"/>
    <n v="1"/>
    <n v="28"/>
    <n v="16"/>
    <n v="0.56999999999999995"/>
    <d v="1899-12-30T00:06:00"/>
    <s v="Sin cebolla"/>
    <m/>
  </r>
  <r>
    <x v="185"/>
    <n v="13"/>
    <s v="Plato_6"/>
    <n v="16"/>
    <n v="27"/>
    <n v="3"/>
    <n v="81"/>
    <n v="48"/>
    <n v="0.59"/>
    <d v="1899-12-30T00:16:00"/>
    <s v="Ninguna"/>
    <m/>
  </r>
  <r>
    <x v="185"/>
    <n v="13"/>
    <s v="Plato_15"/>
    <n v="19"/>
    <n v="32"/>
    <n v="3"/>
    <n v="96"/>
    <n v="57"/>
    <n v="0.59"/>
    <d v="1899-12-30T00:23:00"/>
    <s v="Sin cebolla"/>
    <m/>
  </r>
  <r>
    <x v="185"/>
    <n v="13"/>
    <s v="Plato_17"/>
    <n v="19"/>
    <n v="31"/>
    <n v="3"/>
    <n v="93"/>
    <n v="57"/>
    <n v="0.61"/>
    <d v="1899-12-30T00:54:00"/>
    <s v="Ninguna"/>
    <m/>
  </r>
  <r>
    <x v="186"/>
    <n v="5"/>
    <s v="Plato_18"/>
    <n v="20"/>
    <n v="34"/>
    <n v="2"/>
    <n v="68"/>
    <n v="40"/>
    <n v="0.59"/>
    <d v="1899-12-30T00:28:00"/>
    <s v="Sin cebolla"/>
    <m/>
  </r>
  <r>
    <x v="186"/>
    <n v="5"/>
    <s v="Plato_10"/>
    <n v="15"/>
    <n v="26"/>
    <n v="1"/>
    <n v="26"/>
    <n v="15"/>
    <n v="0.57999999999999996"/>
    <d v="1899-12-30T00:51:00"/>
    <s v="Ninguna"/>
    <m/>
  </r>
  <r>
    <x v="186"/>
    <n v="5"/>
    <s v="Plato_9"/>
    <n v="17"/>
    <n v="29"/>
    <n v="3"/>
    <n v="87"/>
    <n v="51"/>
    <n v="0.59"/>
    <d v="1899-12-30T00:11:00"/>
    <s v="Ninguna"/>
    <m/>
  </r>
  <r>
    <x v="186"/>
    <n v="5"/>
    <s v="Plato_6"/>
    <n v="16"/>
    <n v="27"/>
    <n v="1"/>
    <n v="27"/>
    <n v="16"/>
    <n v="0.59"/>
    <d v="1899-12-30T00:36:00"/>
    <s v="Sin cebolla"/>
    <m/>
  </r>
  <r>
    <x v="187"/>
    <n v="20"/>
    <s v="Plato_17"/>
    <n v="19"/>
    <n v="31"/>
    <n v="1"/>
    <n v="31"/>
    <n v="19"/>
    <n v="0.61"/>
    <d v="1899-12-30T00:58:00"/>
    <s v="Ninguna"/>
    <m/>
  </r>
  <r>
    <x v="187"/>
    <n v="20"/>
    <s v="Plato_10"/>
    <n v="15"/>
    <n v="26"/>
    <n v="2"/>
    <n v="52"/>
    <n v="30"/>
    <n v="0.57999999999999996"/>
    <d v="1899-12-30T00:47:00"/>
    <s v="Ninguna"/>
    <m/>
  </r>
  <r>
    <x v="188"/>
    <n v="11"/>
    <s v="Plato_18"/>
    <n v="20"/>
    <n v="34"/>
    <n v="2"/>
    <n v="68"/>
    <n v="40"/>
    <n v="0.59"/>
    <d v="1899-12-30T00:42:00"/>
    <s v="Sin cebolla"/>
    <m/>
  </r>
  <r>
    <x v="188"/>
    <n v="11"/>
    <s v="Plato_10"/>
    <n v="15"/>
    <n v="26"/>
    <n v="2"/>
    <n v="52"/>
    <n v="30"/>
    <n v="0.57999999999999996"/>
    <d v="1899-12-30T00:22:00"/>
    <s v="Sin cebolla"/>
    <m/>
  </r>
  <r>
    <x v="188"/>
    <n v="11"/>
    <s v="Plato_7"/>
    <n v="14"/>
    <n v="24"/>
    <n v="3"/>
    <n v="72"/>
    <n v="42"/>
    <n v="0.57999999999999996"/>
    <d v="1899-12-30T00:53:00"/>
    <s v="Sin cebolla"/>
    <m/>
  </r>
  <r>
    <x v="189"/>
    <n v="5"/>
    <s v="Plato_4"/>
    <n v="10"/>
    <n v="18"/>
    <n v="1"/>
    <n v="18"/>
    <n v="10"/>
    <n v="0.56000000000000005"/>
    <d v="1899-12-30T00:39:00"/>
    <s v="Ninguna"/>
    <m/>
  </r>
  <r>
    <x v="189"/>
    <n v="5"/>
    <s v="Plato_20"/>
    <n v="25"/>
    <n v="40"/>
    <n v="2"/>
    <n v="80"/>
    <n v="50"/>
    <n v="0.63"/>
    <d v="1899-12-30T00:45:00"/>
    <s v="Ninguna"/>
    <m/>
  </r>
  <r>
    <x v="189"/>
    <n v="5"/>
    <s v="Plato_8"/>
    <n v="21"/>
    <n v="35"/>
    <n v="1"/>
    <n v="35"/>
    <n v="21"/>
    <n v="0.6"/>
    <d v="1899-12-30T00:11:00"/>
    <s v="Sin cebolla"/>
    <m/>
  </r>
  <r>
    <x v="189"/>
    <n v="5"/>
    <s v="Plato_14"/>
    <n v="14"/>
    <n v="23"/>
    <n v="3"/>
    <n v="69"/>
    <n v="42"/>
    <n v="0.61"/>
    <d v="1899-12-30T00:07:00"/>
    <s v="Sin cebolla"/>
    <m/>
  </r>
  <r>
    <x v="190"/>
    <n v="12"/>
    <s v="Plato_1"/>
    <n v="15"/>
    <n v="25"/>
    <n v="3"/>
    <n v="75"/>
    <n v="45"/>
    <n v="0.6"/>
    <d v="1899-12-30T00:32:00"/>
    <s v="Sin cebolla"/>
    <m/>
  </r>
  <r>
    <x v="190"/>
    <n v="12"/>
    <s v="Plato_9"/>
    <n v="17"/>
    <n v="29"/>
    <n v="3"/>
    <n v="87"/>
    <n v="51"/>
    <n v="0.59"/>
    <d v="1899-12-30T00:55:00"/>
    <s v="Ninguna"/>
    <m/>
  </r>
  <r>
    <x v="191"/>
    <n v="17"/>
    <s v="Plato_1"/>
    <n v="15"/>
    <n v="25"/>
    <n v="3"/>
    <n v="75"/>
    <n v="45"/>
    <n v="0.6"/>
    <d v="1899-12-30T00:26:00"/>
    <s v="Ninguna"/>
    <m/>
  </r>
  <r>
    <x v="192"/>
    <n v="3"/>
    <s v="Plato_10"/>
    <n v="15"/>
    <n v="26"/>
    <n v="2"/>
    <n v="52"/>
    <n v="30"/>
    <n v="0.57999999999999996"/>
    <d v="1899-12-30T00:57:00"/>
    <s v="Sin cebolla"/>
    <m/>
  </r>
  <r>
    <x v="192"/>
    <n v="3"/>
    <s v="Plato_19"/>
    <n v="22"/>
    <n v="36"/>
    <n v="2"/>
    <n v="72"/>
    <n v="44"/>
    <n v="0.61"/>
    <d v="1899-12-30T00:59:00"/>
    <s v="Ninguna"/>
    <m/>
  </r>
  <r>
    <x v="192"/>
    <n v="3"/>
    <s v="Plato_6"/>
    <n v="16"/>
    <n v="27"/>
    <n v="1"/>
    <n v="27"/>
    <n v="16"/>
    <n v="0.59"/>
    <d v="1899-12-30T00:31:00"/>
    <s v="Sin cebolla"/>
    <m/>
  </r>
  <r>
    <x v="192"/>
    <n v="3"/>
    <s v="Plato_14"/>
    <n v="14"/>
    <n v="23"/>
    <n v="3"/>
    <n v="69"/>
    <n v="42"/>
    <n v="0.61"/>
    <d v="1899-12-30T00:24:00"/>
    <s v="Ninguna"/>
    <m/>
  </r>
  <r>
    <x v="193"/>
    <n v="3"/>
    <s v="Plato_11"/>
    <n v="20"/>
    <n v="33"/>
    <n v="2"/>
    <n v="66"/>
    <n v="40"/>
    <n v="0.61"/>
    <d v="1899-12-30T00:18:00"/>
    <s v="Ninguna"/>
    <m/>
  </r>
  <r>
    <x v="193"/>
    <n v="3"/>
    <s v="Plato_2"/>
    <n v="18"/>
    <n v="30"/>
    <n v="1"/>
    <n v="30"/>
    <n v="18"/>
    <n v="0.6"/>
    <d v="1899-12-30T00:50:00"/>
    <s v="Ninguna"/>
    <m/>
  </r>
  <r>
    <x v="194"/>
    <n v="2"/>
    <s v="Plato_1"/>
    <n v="15"/>
    <n v="25"/>
    <n v="2"/>
    <n v="50"/>
    <n v="30"/>
    <n v="0.6"/>
    <d v="1899-12-30T00:51:00"/>
    <s v="Ninguna"/>
    <m/>
  </r>
  <r>
    <x v="195"/>
    <n v="4"/>
    <s v="Plato_3"/>
    <n v="12"/>
    <n v="20"/>
    <n v="3"/>
    <n v="60"/>
    <n v="36"/>
    <n v="0.6"/>
    <d v="1899-12-30T00:34:00"/>
    <s v="Sin cebolla"/>
    <m/>
  </r>
  <r>
    <x v="195"/>
    <n v="4"/>
    <s v="Plato_14"/>
    <n v="14"/>
    <n v="23"/>
    <n v="2"/>
    <n v="46"/>
    <n v="28"/>
    <n v="0.61"/>
    <d v="1899-12-30T00:51:00"/>
    <s v="Ninguna"/>
    <m/>
  </r>
  <r>
    <x v="195"/>
    <n v="4"/>
    <s v="Plato_9"/>
    <n v="17"/>
    <n v="29"/>
    <n v="1"/>
    <n v="29"/>
    <n v="17"/>
    <n v="0.59"/>
    <d v="1899-12-30T00:47:00"/>
    <s v="Sin cebolla"/>
    <m/>
  </r>
  <r>
    <x v="195"/>
    <n v="4"/>
    <s v="Plato_16"/>
    <n v="16"/>
    <n v="28"/>
    <n v="2"/>
    <n v="56"/>
    <n v="32"/>
    <n v="0.56999999999999995"/>
    <d v="1899-12-30T00:44:00"/>
    <s v="Sin cebolla"/>
    <m/>
  </r>
  <r>
    <x v="196"/>
    <n v="5"/>
    <s v="Plato_18"/>
    <n v="20"/>
    <n v="34"/>
    <n v="3"/>
    <n v="102"/>
    <n v="60"/>
    <n v="0.59"/>
    <d v="1899-12-30T00:22:00"/>
    <s v="Ninguna"/>
    <m/>
  </r>
  <r>
    <x v="196"/>
    <n v="5"/>
    <s v="Plato_6"/>
    <n v="16"/>
    <n v="27"/>
    <n v="1"/>
    <n v="27"/>
    <n v="16"/>
    <n v="0.59"/>
    <d v="1899-12-30T00:50:00"/>
    <s v="Ninguna"/>
    <m/>
  </r>
  <r>
    <x v="197"/>
    <n v="9"/>
    <s v="Plato_6"/>
    <n v="16"/>
    <n v="27"/>
    <n v="2"/>
    <n v="54"/>
    <n v="32"/>
    <n v="0.59"/>
    <d v="1899-12-30T00:33:00"/>
    <s v="Ninguna"/>
    <m/>
  </r>
  <r>
    <x v="198"/>
    <n v="11"/>
    <s v="Plato_9"/>
    <n v="17"/>
    <n v="29"/>
    <n v="3"/>
    <n v="87"/>
    <n v="51"/>
    <n v="0.59"/>
    <d v="1899-12-30T00:31:00"/>
    <s v="Ninguna"/>
    <m/>
  </r>
  <r>
    <x v="198"/>
    <n v="11"/>
    <s v="Plato_8"/>
    <n v="21"/>
    <n v="35"/>
    <n v="3"/>
    <n v="105"/>
    <n v="63"/>
    <n v="0.6"/>
    <d v="1899-12-30T00:41:00"/>
    <s v="Sin cebolla"/>
    <m/>
  </r>
  <r>
    <x v="198"/>
    <n v="11"/>
    <s v="Plato_13"/>
    <n v="13"/>
    <n v="21"/>
    <n v="2"/>
    <n v="42"/>
    <n v="26"/>
    <n v="0.62"/>
    <d v="1899-12-30T00:18:00"/>
    <s v="Sin cebolla"/>
    <m/>
  </r>
  <r>
    <x v="198"/>
    <n v="11"/>
    <s v="Plato_6"/>
    <n v="16"/>
    <n v="27"/>
    <n v="1"/>
    <n v="27"/>
    <n v="16"/>
    <n v="0.59"/>
    <d v="1899-12-30T00:52:00"/>
    <s v="Sin cebolla"/>
    <m/>
  </r>
  <r>
    <x v="199"/>
    <n v="11"/>
    <s v="Plato_12"/>
    <n v="11"/>
    <n v="19"/>
    <n v="2"/>
    <n v="38"/>
    <n v="22"/>
    <n v="0.57999999999999996"/>
    <d v="1899-12-30T00:39:00"/>
    <s v="Ninguna"/>
    <m/>
  </r>
  <r>
    <x v="199"/>
    <n v="11"/>
    <s v="Plato_1"/>
    <n v="15"/>
    <n v="25"/>
    <n v="2"/>
    <n v="50"/>
    <n v="30"/>
    <n v="0.6"/>
    <d v="1899-12-30T00:28:00"/>
    <s v="Sin cebolla"/>
    <m/>
  </r>
  <r>
    <x v="200"/>
    <n v="3"/>
    <s v="Plato_7"/>
    <n v="14"/>
    <n v="24"/>
    <n v="3"/>
    <n v="72"/>
    <n v="42"/>
    <n v="0.57999999999999996"/>
    <d v="1899-12-30T00:58:00"/>
    <s v="Sin cebolla"/>
    <m/>
  </r>
  <r>
    <x v="201"/>
    <n v="16"/>
    <s v="Plato_19"/>
    <n v="22"/>
    <n v="36"/>
    <n v="2"/>
    <n v="72"/>
    <n v="44"/>
    <n v="0.61"/>
    <d v="1899-12-30T00:46:00"/>
    <s v="Sin cebolla"/>
    <m/>
  </r>
  <r>
    <x v="201"/>
    <n v="16"/>
    <s v="Plato_20"/>
    <n v="25"/>
    <n v="40"/>
    <n v="2"/>
    <n v="80"/>
    <n v="50"/>
    <n v="0.63"/>
    <d v="1899-12-30T00:47:00"/>
    <s v="Ninguna"/>
    <m/>
  </r>
  <r>
    <x v="201"/>
    <n v="16"/>
    <s v="Plato_7"/>
    <n v="14"/>
    <n v="24"/>
    <n v="1"/>
    <n v="24"/>
    <n v="14"/>
    <n v="0.57999999999999996"/>
    <d v="1899-12-30T00:05:00"/>
    <s v="Ninguna"/>
    <m/>
  </r>
  <r>
    <x v="201"/>
    <n v="16"/>
    <s v="Plato_2"/>
    <n v="18"/>
    <n v="30"/>
    <n v="1"/>
    <n v="30"/>
    <n v="18"/>
    <n v="0.6"/>
    <d v="1899-12-30T00:58:00"/>
    <s v="Ninguna"/>
    <m/>
  </r>
  <r>
    <x v="202"/>
    <n v="5"/>
    <s v="Plato_17"/>
    <n v="19"/>
    <n v="31"/>
    <n v="3"/>
    <n v="93"/>
    <n v="57"/>
    <n v="0.61"/>
    <d v="1899-12-30T00:51:00"/>
    <s v="Ninguna"/>
    <m/>
  </r>
  <r>
    <x v="202"/>
    <n v="5"/>
    <s v="Plato_13"/>
    <n v="13"/>
    <n v="21"/>
    <n v="3"/>
    <n v="63"/>
    <n v="39"/>
    <n v="0.62"/>
    <d v="1899-12-30T00:34:00"/>
    <s v="Sin cebolla"/>
    <m/>
  </r>
  <r>
    <x v="203"/>
    <n v="16"/>
    <s v="Plato_7"/>
    <n v="14"/>
    <n v="24"/>
    <n v="2"/>
    <n v="48"/>
    <n v="28"/>
    <n v="0.57999999999999996"/>
    <d v="1899-12-30T00:21:00"/>
    <s v="Ninguna"/>
    <m/>
  </r>
  <r>
    <x v="204"/>
    <n v="14"/>
    <s v="Plato_15"/>
    <n v="19"/>
    <n v="32"/>
    <n v="1"/>
    <n v="32"/>
    <n v="19"/>
    <n v="0.59"/>
    <d v="1899-12-30T00:34:00"/>
    <s v="Ninguna"/>
    <m/>
  </r>
  <r>
    <x v="204"/>
    <n v="14"/>
    <s v="Plato_9"/>
    <n v="17"/>
    <n v="29"/>
    <n v="1"/>
    <n v="29"/>
    <n v="17"/>
    <n v="0.59"/>
    <d v="1899-12-30T00:52:00"/>
    <s v="Sin cebolla"/>
    <m/>
  </r>
  <r>
    <x v="205"/>
    <n v="4"/>
    <s v="Plato_2"/>
    <n v="18"/>
    <n v="30"/>
    <n v="1"/>
    <n v="30"/>
    <n v="18"/>
    <n v="0.6"/>
    <d v="1899-12-30T00:58:00"/>
    <s v="Sin cebolla"/>
    <m/>
  </r>
  <r>
    <x v="206"/>
    <n v="20"/>
    <s v="Plato_10"/>
    <n v="15"/>
    <n v="26"/>
    <n v="2"/>
    <n v="52"/>
    <n v="30"/>
    <n v="0.57999999999999996"/>
    <d v="1899-12-30T00:37:00"/>
    <s v="Ninguna"/>
    <m/>
  </r>
  <r>
    <x v="206"/>
    <n v="20"/>
    <s v="Plato_8"/>
    <n v="21"/>
    <n v="35"/>
    <n v="1"/>
    <n v="35"/>
    <n v="21"/>
    <n v="0.6"/>
    <d v="1899-12-30T00:55:00"/>
    <s v="Sin cebolla"/>
    <m/>
  </r>
  <r>
    <x v="206"/>
    <n v="20"/>
    <s v="Plato_17"/>
    <n v="19"/>
    <n v="31"/>
    <n v="3"/>
    <n v="93"/>
    <n v="57"/>
    <n v="0.61"/>
    <d v="1899-12-30T00:19:00"/>
    <s v="Sin cebolla"/>
    <m/>
  </r>
  <r>
    <x v="207"/>
    <n v="16"/>
    <s v="Plato_15"/>
    <n v="19"/>
    <n v="32"/>
    <n v="1"/>
    <n v="32"/>
    <n v="19"/>
    <n v="0.59"/>
    <d v="1899-12-30T00:18:00"/>
    <s v="Sin cebolla"/>
    <m/>
  </r>
  <r>
    <x v="207"/>
    <n v="16"/>
    <s v="Plato_19"/>
    <n v="22"/>
    <n v="36"/>
    <n v="3"/>
    <n v="108"/>
    <n v="66"/>
    <n v="0.61"/>
    <d v="1899-12-30T00:29:00"/>
    <s v="Sin cebolla"/>
    <m/>
  </r>
  <r>
    <x v="207"/>
    <n v="16"/>
    <s v="Plato_3"/>
    <n v="12"/>
    <n v="20"/>
    <n v="2"/>
    <n v="40"/>
    <n v="24"/>
    <n v="0.6"/>
    <d v="1899-12-30T00:53:00"/>
    <s v="Ninguna"/>
    <m/>
  </r>
  <r>
    <x v="208"/>
    <n v="9"/>
    <s v="Plato_14"/>
    <n v="14"/>
    <n v="23"/>
    <n v="3"/>
    <n v="69"/>
    <n v="42"/>
    <n v="0.61"/>
    <d v="1899-12-30T00:35:00"/>
    <s v="Sin cebolla"/>
    <m/>
  </r>
  <r>
    <x v="208"/>
    <n v="9"/>
    <s v="Plato_18"/>
    <n v="20"/>
    <n v="34"/>
    <n v="2"/>
    <n v="68"/>
    <n v="40"/>
    <n v="0.59"/>
    <d v="1899-12-30T00:40:00"/>
    <s v="Sin cebolla"/>
    <m/>
  </r>
  <r>
    <x v="208"/>
    <n v="9"/>
    <s v="Plato_1"/>
    <n v="15"/>
    <n v="25"/>
    <n v="1"/>
    <n v="25"/>
    <n v="15"/>
    <n v="0.6"/>
    <d v="1899-12-30T00:42:00"/>
    <s v="Ninguna"/>
    <m/>
  </r>
  <r>
    <x v="208"/>
    <n v="9"/>
    <s v="Plato_10"/>
    <n v="15"/>
    <n v="26"/>
    <n v="2"/>
    <n v="52"/>
    <n v="30"/>
    <n v="0.57999999999999996"/>
    <d v="1899-12-30T00:54:00"/>
    <s v="Ninguna"/>
    <m/>
  </r>
  <r>
    <x v="209"/>
    <n v="10"/>
    <s v="Plato_13"/>
    <n v="13"/>
    <n v="21"/>
    <n v="1"/>
    <n v="21"/>
    <n v="13"/>
    <n v="0.62"/>
    <d v="1899-12-30T00:28:00"/>
    <s v="Sin cebolla"/>
    <m/>
  </r>
  <r>
    <x v="209"/>
    <n v="10"/>
    <s v="Plato_2"/>
    <n v="18"/>
    <n v="30"/>
    <n v="1"/>
    <n v="30"/>
    <n v="18"/>
    <n v="0.6"/>
    <d v="1899-12-30T00:50:00"/>
    <s v="Ninguna"/>
    <m/>
  </r>
  <r>
    <x v="209"/>
    <n v="10"/>
    <s v="Plato_7"/>
    <n v="14"/>
    <n v="24"/>
    <n v="1"/>
    <n v="24"/>
    <n v="14"/>
    <n v="0.57999999999999996"/>
    <d v="1899-12-30T00:34:00"/>
    <s v="Ninguna"/>
    <m/>
  </r>
  <r>
    <x v="209"/>
    <n v="10"/>
    <s v="Plato_20"/>
    <n v="25"/>
    <n v="40"/>
    <n v="3"/>
    <n v="120"/>
    <n v="75"/>
    <n v="0.63"/>
    <d v="1899-12-30T00:46:00"/>
    <s v="Ninguna"/>
    <m/>
  </r>
  <r>
    <x v="210"/>
    <n v="1"/>
    <s v="Plato_13"/>
    <n v="13"/>
    <n v="21"/>
    <n v="3"/>
    <n v="63"/>
    <n v="39"/>
    <n v="0.62"/>
    <d v="1899-12-30T00:54:00"/>
    <s v="Sin cebolla"/>
    <m/>
  </r>
  <r>
    <x v="210"/>
    <n v="1"/>
    <s v="Plato_4"/>
    <n v="10"/>
    <n v="18"/>
    <n v="2"/>
    <n v="36"/>
    <n v="20"/>
    <n v="0.56000000000000005"/>
    <d v="1899-12-30T00:45:00"/>
    <s v="Ninguna"/>
    <m/>
  </r>
  <r>
    <x v="210"/>
    <n v="1"/>
    <s v="Plato_1"/>
    <n v="15"/>
    <n v="25"/>
    <n v="2"/>
    <n v="50"/>
    <n v="30"/>
    <n v="0.6"/>
    <d v="1899-12-30T00:09:00"/>
    <s v="Ninguna"/>
    <m/>
  </r>
  <r>
    <x v="210"/>
    <n v="1"/>
    <s v="Plato_3"/>
    <n v="12"/>
    <n v="20"/>
    <n v="1"/>
    <n v="20"/>
    <n v="12"/>
    <n v="0.6"/>
    <d v="1899-12-30T00:27:00"/>
    <s v="Ninguna"/>
    <m/>
  </r>
  <r>
    <x v="211"/>
    <n v="14"/>
    <s v="Plato_2"/>
    <n v="18"/>
    <n v="30"/>
    <n v="3"/>
    <n v="90"/>
    <n v="54"/>
    <n v="0.6"/>
    <d v="1899-12-30T00:35:00"/>
    <s v="Sin cebolla"/>
    <m/>
  </r>
  <r>
    <x v="211"/>
    <n v="14"/>
    <s v="Plato_10"/>
    <n v="15"/>
    <n v="26"/>
    <n v="3"/>
    <n v="78"/>
    <n v="45"/>
    <n v="0.57999999999999996"/>
    <d v="1899-12-30T00:43:00"/>
    <s v="Sin cebolla"/>
    <m/>
  </r>
  <r>
    <x v="211"/>
    <n v="14"/>
    <s v="Plato_13"/>
    <n v="13"/>
    <n v="21"/>
    <n v="1"/>
    <n v="21"/>
    <n v="13"/>
    <n v="0.62"/>
    <d v="1899-12-30T00:31:00"/>
    <s v="Sin cebolla"/>
    <m/>
  </r>
  <r>
    <x v="211"/>
    <n v="14"/>
    <s v="Plato_16"/>
    <n v="16"/>
    <n v="28"/>
    <n v="2"/>
    <n v="56"/>
    <n v="32"/>
    <n v="0.56999999999999995"/>
    <d v="1899-12-30T00:55:00"/>
    <s v="Sin cebolla"/>
    <m/>
  </r>
  <r>
    <x v="212"/>
    <n v="13"/>
    <s v="Plato_6"/>
    <n v="16"/>
    <n v="27"/>
    <n v="1"/>
    <n v="27"/>
    <n v="16"/>
    <n v="0.59"/>
    <d v="1899-12-30T00:53:00"/>
    <s v="Ninguna"/>
    <m/>
  </r>
  <r>
    <x v="212"/>
    <n v="13"/>
    <s v="Plato_2"/>
    <n v="18"/>
    <n v="30"/>
    <n v="2"/>
    <n v="60"/>
    <n v="36"/>
    <n v="0.6"/>
    <d v="1899-12-30T00:47:00"/>
    <s v="Sin cebolla"/>
    <m/>
  </r>
  <r>
    <x v="213"/>
    <n v="2"/>
    <s v="Plato_18"/>
    <n v="20"/>
    <n v="34"/>
    <n v="2"/>
    <n v="68"/>
    <n v="40"/>
    <n v="0.59"/>
    <d v="1899-12-30T00:14:00"/>
    <s v="Ninguna"/>
    <m/>
  </r>
  <r>
    <x v="213"/>
    <n v="2"/>
    <s v="Plato_20"/>
    <n v="25"/>
    <n v="40"/>
    <n v="3"/>
    <n v="120"/>
    <n v="75"/>
    <n v="0.63"/>
    <d v="1899-12-30T00:12:00"/>
    <s v="Sin cebolla"/>
    <m/>
  </r>
  <r>
    <x v="213"/>
    <n v="2"/>
    <s v="Plato_3"/>
    <n v="12"/>
    <n v="20"/>
    <n v="2"/>
    <n v="40"/>
    <n v="24"/>
    <n v="0.6"/>
    <d v="1899-12-30T00:12:00"/>
    <s v="Sin cebolla"/>
    <m/>
  </r>
  <r>
    <x v="214"/>
    <n v="6"/>
    <s v="Plato_18"/>
    <n v="20"/>
    <n v="34"/>
    <n v="2"/>
    <n v="68"/>
    <n v="40"/>
    <n v="0.59"/>
    <d v="1899-12-30T00:12:00"/>
    <s v="Ninguna"/>
    <m/>
  </r>
  <r>
    <x v="214"/>
    <n v="6"/>
    <s v="Plato_2"/>
    <n v="18"/>
    <n v="30"/>
    <n v="3"/>
    <n v="90"/>
    <n v="54"/>
    <n v="0.6"/>
    <d v="1899-12-30T00:34:00"/>
    <s v="Ninguna"/>
    <m/>
  </r>
  <r>
    <x v="215"/>
    <n v="17"/>
    <s v="Plato_1"/>
    <n v="15"/>
    <n v="25"/>
    <n v="1"/>
    <n v="25"/>
    <n v="15"/>
    <n v="0.6"/>
    <d v="1899-12-30T00:42:00"/>
    <s v="Ninguna"/>
    <m/>
  </r>
  <r>
    <x v="215"/>
    <n v="17"/>
    <s v="Plato_13"/>
    <n v="13"/>
    <n v="21"/>
    <n v="3"/>
    <n v="63"/>
    <n v="39"/>
    <n v="0.62"/>
    <d v="1899-12-30T00:36:00"/>
    <s v="Ninguna"/>
    <m/>
  </r>
  <r>
    <x v="215"/>
    <n v="17"/>
    <s v="Plato_6"/>
    <n v="16"/>
    <n v="27"/>
    <n v="2"/>
    <n v="54"/>
    <n v="32"/>
    <n v="0.59"/>
    <d v="1899-12-30T00:42:00"/>
    <s v="Ninguna"/>
    <m/>
  </r>
  <r>
    <x v="216"/>
    <n v="1"/>
    <s v="Plato_15"/>
    <n v="19"/>
    <n v="32"/>
    <n v="3"/>
    <n v="96"/>
    <n v="57"/>
    <n v="0.59"/>
    <d v="1899-12-30T00:13:00"/>
    <s v="Sin cebolla"/>
    <m/>
  </r>
  <r>
    <x v="217"/>
    <n v="13"/>
    <s v="Plato_12"/>
    <n v="11"/>
    <n v="19"/>
    <n v="3"/>
    <n v="57"/>
    <n v="33"/>
    <n v="0.57999999999999996"/>
    <d v="1899-12-30T00:24:00"/>
    <s v="Sin cebolla"/>
    <m/>
  </r>
  <r>
    <x v="217"/>
    <n v="13"/>
    <s v="Plato_6"/>
    <n v="16"/>
    <n v="27"/>
    <n v="3"/>
    <n v="81"/>
    <n v="48"/>
    <n v="0.59"/>
    <d v="1899-12-30T00:16:00"/>
    <s v="Ninguna"/>
    <m/>
  </r>
  <r>
    <x v="217"/>
    <n v="13"/>
    <s v="Plato_14"/>
    <n v="14"/>
    <n v="23"/>
    <n v="2"/>
    <n v="46"/>
    <n v="28"/>
    <n v="0.61"/>
    <d v="1899-12-30T00:06:00"/>
    <s v="Ninguna"/>
    <m/>
  </r>
  <r>
    <x v="218"/>
    <n v="1"/>
    <s v="Plato_14"/>
    <n v="14"/>
    <n v="23"/>
    <n v="2"/>
    <n v="46"/>
    <n v="28"/>
    <n v="0.61"/>
    <d v="1899-12-30T00:12:00"/>
    <s v="Ninguna"/>
    <m/>
  </r>
  <r>
    <x v="218"/>
    <n v="1"/>
    <s v="Plato_17"/>
    <n v="19"/>
    <n v="31"/>
    <n v="3"/>
    <n v="93"/>
    <n v="57"/>
    <n v="0.61"/>
    <d v="1899-12-30T00:11:00"/>
    <s v="Sin cebolla"/>
    <m/>
  </r>
  <r>
    <x v="219"/>
    <n v="15"/>
    <s v="Plato_7"/>
    <n v="14"/>
    <n v="24"/>
    <n v="1"/>
    <n v="24"/>
    <n v="14"/>
    <n v="0.57999999999999996"/>
    <d v="1899-12-30T00:13:00"/>
    <s v="Ninguna"/>
    <m/>
  </r>
  <r>
    <x v="220"/>
    <n v="16"/>
    <s v="Plato_15"/>
    <n v="19"/>
    <n v="32"/>
    <n v="3"/>
    <n v="96"/>
    <n v="57"/>
    <n v="0.59"/>
    <d v="1899-12-30T00:29:00"/>
    <s v="Ninguna"/>
    <m/>
  </r>
  <r>
    <x v="220"/>
    <n v="16"/>
    <s v="Plato_18"/>
    <n v="20"/>
    <n v="34"/>
    <n v="2"/>
    <n v="68"/>
    <n v="40"/>
    <n v="0.59"/>
    <d v="1899-12-30T00:54:00"/>
    <s v="Sin cebolla"/>
    <m/>
  </r>
  <r>
    <x v="220"/>
    <n v="16"/>
    <s v="Plato_9"/>
    <n v="17"/>
    <n v="29"/>
    <n v="1"/>
    <n v="29"/>
    <n v="17"/>
    <n v="0.59"/>
    <d v="1899-12-30T00:25:00"/>
    <s v="Ninguna"/>
    <m/>
  </r>
  <r>
    <x v="221"/>
    <n v="3"/>
    <s v="Plato_14"/>
    <n v="14"/>
    <n v="23"/>
    <n v="3"/>
    <n v="69"/>
    <n v="42"/>
    <n v="0.61"/>
    <d v="1899-12-30T00:29:00"/>
    <s v="Ninguna"/>
    <m/>
  </r>
  <r>
    <x v="221"/>
    <n v="3"/>
    <s v="Plato_16"/>
    <n v="16"/>
    <n v="28"/>
    <n v="1"/>
    <n v="28"/>
    <n v="16"/>
    <n v="0.56999999999999995"/>
    <d v="1899-12-30T00:56:00"/>
    <s v="Ninguna"/>
    <m/>
  </r>
  <r>
    <x v="222"/>
    <n v="19"/>
    <s v="Plato_15"/>
    <n v="19"/>
    <n v="32"/>
    <n v="1"/>
    <n v="32"/>
    <n v="19"/>
    <n v="0.59"/>
    <d v="1899-12-30T00:53:00"/>
    <s v="Ninguna"/>
    <m/>
  </r>
  <r>
    <x v="223"/>
    <n v="7"/>
    <s v="Plato_10"/>
    <n v="15"/>
    <n v="26"/>
    <n v="2"/>
    <n v="52"/>
    <n v="30"/>
    <n v="0.57999999999999996"/>
    <d v="1899-12-30T00:20:00"/>
    <s v="Ninguna"/>
    <m/>
  </r>
  <r>
    <x v="224"/>
    <n v="19"/>
    <s v="Plato_11"/>
    <n v="20"/>
    <n v="33"/>
    <n v="3"/>
    <n v="99"/>
    <n v="60"/>
    <n v="0.61"/>
    <d v="1899-12-30T00:56:00"/>
    <s v="Sin cebolla"/>
    <m/>
  </r>
  <r>
    <x v="224"/>
    <n v="19"/>
    <s v="Plato_14"/>
    <n v="14"/>
    <n v="23"/>
    <n v="3"/>
    <n v="69"/>
    <n v="42"/>
    <n v="0.61"/>
    <d v="1899-12-30T00:38:00"/>
    <s v="Sin cebolla"/>
    <m/>
  </r>
  <r>
    <x v="225"/>
    <n v="7"/>
    <s v="Plato_3"/>
    <n v="12"/>
    <n v="20"/>
    <n v="2"/>
    <n v="40"/>
    <n v="24"/>
    <n v="0.6"/>
    <d v="1899-12-30T00:07:00"/>
    <s v="Ninguna"/>
    <m/>
  </r>
  <r>
    <x v="225"/>
    <n v="7"/>
    <s v="Plato_13"/>
    <n v="13"/>
    <n v="21"/>
    <n v="1"/>
    <n v="21"/>
    <n v="13"/>
    <n v="0.62"/>
    <d v="1899-12-30T00:29:00"/>
    <s v="Sin cebolla"/>
    <m/>
  </r>
  <r>
    <x v="225"/>
    <n v="7"/>
    <s v="Plato_6"/>
    <n v="16"/>
    <n v="27"/>
    <n v="3"/>
    <n v="81"/>
    <n v="48"/>
    <n v="0.59"/>
    <d v="1899-12-30T00:56:00"/>
    <s v="Ninguna"/>
    <m/>
  </r>
  <r>
    <x v="225"/>
    <n v="7"/>
    <s v="Plato_9"/>
    <n v="17"/>
    <n v="29"/>
    <n v="1"/>
    <n v="29"/>
    <n v="17"/>
    <n v="0.59"/>
    <d v="1899-12-30T00:54:00"/>
    <s v="Sin cebolla"/>
    <m/>
  </r>
  <r>
    <x v="226"/>
    <n v="17"/>
    <s v="Plato_7"/>
    <n v="14"/>
    <n v="24"/>
    <n v="1"/>
    <n v="24"/>
    <n v="14"/>
    <n v="0.57999999999999996"/>
    <d v="1899-12-30T00:58:00"/>
    <s v="Ninguna"/>
    <m/>
  </r>
  <r>
    <x v="226"/>
    <n v="17"/>
    <s v="Plato_17"/>
    <n v="19"/>
    <n v="31"/>
    <n v="3"/>
    <n v="93"/>
    <n v="57"/>
    <n v="0.61"/>
    <d v="1899-12-30T00:15:00"/>
    <s v="Sin cebolla"/>
    <m/>
  </r>
  <r>
    <x v="226"/>
    <n v="17"/>
    <s v="Plato_16"/>
    <n v="16"/>
    <n v="28"/>
    <n v="1"/>
    <n v="28"/>
    <n v="16"/>
    <n v="0.56999999999999995"/>
    <d v="1899-12-30T00:13:00"/>
    <s v="Ninguna"/>
    <m/>
  </r>
  <r>
    <x v="226"/>
    <n v="17"/>
    <s v="Plato_11"/>
    <n v="20"/>
    <n v="33"/>
    <n v="2"/>
    <n v="66"/>
    <n v="40"/>
    <n v="0.61"/>
    <d v="1899-12-30T00:33:00"/>
    <s v="Ninguna"/>
    <m/>
  </r>
  <r>
    <x v="227"/>
    <n v="16"/>
    <s v="Plato_14"/>
    <n v="14"/>
    <n v="23"/>
    <n v="3"/>
    <n v="69"/>
    <n v="42"/>
    <n v="0.61"/>
    <d v="1899-12-30T00:35:00"/>
    <s v="Ninguna"/>
    <m/>
  </r>
  <r>
    <x v="228"/>
    <n v="14"/>
    <s v="Plato_1"/>
    <n v="15"/>
    <n v="25"/>
    <n v="1"/>
    <n v="25"/>
    <n v="15"/>
    <n v="0.6"/>
    <d v="1899-12-30T00:28:00"/>
    <s v="Sin cebolla"/>
    <m/>
  </r>
  <r>
    <x v="228"/>
    <n v="14"/>
    <s v="Plato_8"/>
    <n v="21"/>
    <n v="35"/>
    <n v="1"/>
    <n v="35"/>
    <n v="21"/>
    <n v="0.6"/>
    <d v="1899-12-30T00:43:00"/>
    <s v="Ninguna"/>
    <m/>
  </r>
  <r>
    <x v="228"/>
    <n v="14"/>
    <s v="Plato_19"/>
    <n v="22"/>
    <n v="36"/>
    <n v="1"/>
    <n v="36"/>
    <n v="22"/>
    <n v="0.61"/>
    <d v="1899-12-30T00:19:00"/>
    <s v="Sin cebolla"/>
    <m/>
  </r>
  <r>
    <x v="228"/>
    <n v="14"/>
    <s v="Plato_16"/>
    <n v="16"/>
    <n v="28"/>
    <n v="1"/>
    <n v="28"/>
    <n v="16"/>
    <n v="0.56999999999999995"/>
    <d v="1899-12-30T00:27:00"/>
    <s v="Sin cebolla"/>
    <m/>
  </r>
  <r>
    <x v="229"/>
    <n v="5"/>
    <s v="Plato_15"/>
    <n v="19"/>
    <n v="32"/>
    <n v="3"/>
    <n v="96"/>
    <n v="57"/>
    <n v="0.59"/>
    <d v="1899-12-30T00:10:00"/>
    <s v="Sin cebolla"/>
    <m/>
  </r>
  <r>
    <x v="229"/>
    <n v="5"/>
    <s v="Plato_16"/>
    <n v="16"/>
    <n v="28"/>
    <n v="2"/>
    <n v="56"/>
    <n v="32"/>
    <n v="0.56999999999999995"/>
    <d v="1899-12-30T00:24:00"/>
    <s v="Sin cebolla"/>
    <m/>
  </r>
  <r>
    <x v="229"/>
    <n v="5"/>
    <s v="Plato_17"/>
    <n v="19"/>
    <n v="31"/>
    <n v="2"/>
    <n v="62"/>
    <n v="38"/>
    <n v="0.61"/>
    <d v="1899-12-30T00:57:00"/>
    <s v="Sin cebolla"/>
    <m/>
  </r>
  <r>
    <x v="230"/>
    <n v="8"/>
    <s v="Plato_13"/>
    <n v="13"/>
    <n v="21"/>
    <n v="2"/>
    <n v="42"/>
    <n v="26"/>
    <n v="0.62"/>
    <d v="1899-12-30T00:29:00"/>
    <s v="Sin cebolla"/>
    <m/>
  </r>
  <r>
    <x v="230"/>
    <n v="8"/>
    <s v="Plato_18"/>
    <n v="20"/>
    <n v="34"/>
    <n v="3"/>
    <n v="102"/>
    <n v="60"/>
    <n v="0.59"/>
    <d v="1899-12-30T00:17:00"/>
    <s v="Sin cebolla"/>
    <m/>
  </r>
  <r>
    <x v="230"/>
    <n v="8"/>
    <s v="Plato_17"/>
    <n v="19"/>
    <n v="31"/>
    <n v="1"/>
    <n v="31"/>
    <n v="19"/>
    <n v="0.61"/>
    <d v="1899-12-30T00:53:00"/>
    <s v="Sin cebolla"/>
    <m/>
  </r>
  <r>
    <x v="230"/>
    <n v="8"/>
    <s v="Plato_11"/>
    <n v="20"/>
    <n v="33"/>
    <n v="1"/>
    <n v="33"/>
    <n v="20"/>
    <n v="0.61"/>
    <d v="1899-12-30T00:51:00"/>
    <s v="Ninguna"/>
    <m/>
  </r>
  <r>
    <x v="231"/>
    <n v="2"/>
    <s v="Plato_7"/>
    <n v="14"/>
    <n v="24"/>
    <n v="1"/>
    <n v="24"/>
    <n v="14"/>
    <n v="0.57999999999999996"/>
    <d v="1899-12-30T00:50:00"/>
    <s v="Sin cebolla"/>
    <m/>
  </r>
  <r>
    <x v="231"/>
    <n v="2"/>
    <s v="Plato_6"/>
    <n v="16"/>
    <n v="27"/>
    <n v="2"/>
    <n v="54"/>
    <n v="32"/>
    <n v="0.59"/>
    <d v="1899-12-30T00:30:00"/>
    <s v="Sin cebolla"/>
    <m/>
  </r>
  <r>
    <x v="231"/>
    <n v="2"/>
    <s v="Plato_2"/>
    <n v="18"/>
    <n v="30"/>
    <n v="2"/>
    <n v="60"/>
    <n v="36"/>
    <n v="0.6"/>
    <d v="1899-12-30T00:40:00"/>
    <s v="Sin cebolla"/>
    <m/>
  </r>
  <r>
    <x v="231"/>
    <n v="2"/>
    <s v="Plato_10"/>
    <n v="15"/>
    <n v="26"/>
    <n v="2"/>
    <n v="52"/>
    <n v="30"/>
    <n v="0.57999999999999996"/>
    <d v="1899-12-30T00:19:00"/>
    <s v="Ninguna"/>
    <m/>
  </r>
  <r>
    <x v="232"/>
    <n v="8"/>
    <s v="Plato_12"/>
    <n v="11"/>
    <n v="19"/>
    <n v="2"/>
    <n v="38"/>
    <n v="22"/>
    <n v="0.57999999999999996"/>
    <d v="1899-12-30T00:31:00"/>
    <s v="Sin cebolla"/>
    <m/>
  </r>
  <r>
    <x v="233"/>
    <n v="17"/>
    <s v="Plato_2"/>
    <n v="18"/>
    <n v="30"/>
    <n v="2"/>
    <n v="60"/>
    <n v="36"/>
    <n v="0.6"/>
    <d v="1899-12-30T00:41:00"/>
    <s v="Sin cebolla"/>
    <m/>
  </r>
  <r>
    <x v="233"/>
    <n v="17"/>
    <s v="Plato_7"/>
    <n v="14"/>
    <n v="24"/>
    <n v="3"/>
    <n v="72"/>
    <n v="42"/>
    <n v="0.57999999999999996"/>
    <d v="1899-12-30T00:35:00"/>
    <s v="Ninguna"/>
    <m/>
  </r>
  <r>
    <x v="233"/>
    <n v="17"/>
    <s v="Plato_17"/>
    <n v="19"/>
    <n v="31"/>
    <n v="3"/>
    <n v="93"/>
    <n v="57"/>
    <n v="0.61"/>
    <d v="1899-12-30T00:23:00"/>
    <s v="Sin cebolla"/>
    <m/>
  </r>
  <r>
    <x v="234"/>
    <n v="13"/>
    <s v="Plato_11"/>
    <n v="20"/>
    <n v="33"/>
    <n v="1"/>
    <n v="33"/>
    <n v="20"/>
    <n v="0.61"/>
    <d v="1899-12-30T00:25:00"/>
    <s v="Ninguna"/>
    <m/>
  </r>
  <r>
    <x v="235"/>
    <n v="12"/>
    <s v="Plato_11"/>
    <n v="20"/>
    <n v="33"/>
    <n v="3"/>
    <n v="99"/>
    <n v="60"/>
    <n v="0.61"/>
    <d v="1899-12-30T00:21:00"/>
    <s v="Ninguna"/>
    <m/>
  </r>
  <r>
    <x v="235"/>
    <n v="12"/>
    <s v="Plato_5"/>
    <n v="13"/>
    <n v="22"/>
    <n v="1"/>
    <n v="22"/>
    <n v="13"/>
    <n v="0.59"/>
    <d v="1899-12-30T00:07:00"/>
    <s v="Ninguna"/>
    <m/>
  </r>
  <r>
    <x v="235"/>
    <n v="12"/>
    <s v="Plato_8"/>
    <n v="21"/>
    <n v="35"/>
    <n v="2"/>
    <n v="70"/>
    <n v="42"/>
    <n v="0.6"/>
    <d v="1899-12-30T00:43:00"/>
    <s v="Sin cebolla"/>
    <m/>
  </r>
  <r>
    <x v="235"/>
    <n v="12"/>
    <s v="Plato_15"/>
    <n v="19"/>
    <n v="32"/>
    <n v="2"/>
    <n v="64"/>
    <n v="38"/>
    <n v="0.59"/>
    <d v="1899-12-30T00:30:00"/>
    <s v="Ninguna"/>
    <m/>
  </r>
  <r>
    <x v="236"/>
    <n v="4"/>
    <s v="Plato_14"/>
    <n v="14"/>
    <n v="23"/>
    <n v="2"/>
    <n v="46"/>
    <n v="28"/>
    <n v="0.61"/>
    <d v="1899-12-30T00:12:00"/>
    <s v="Ninguna"/>
    <m/>
  </r>
  <r>
    <x v="236"/>
    <n v="4"/>
    <s v="Plato_2"/>
    <n v="18"/>
    <n v="30"/>
    <n v="2"/>
    <n v="60"/>
    <n v="36"/>
    <n v="0.6"/>
    <d v="1899-12-30T00:25:00"/>
    <s v="Sin cebolla"/>
    <m/>
  </r>
  <r>
    <x v="237"/>
    <n v="13"/>
    <s v="Plato_19"/>
    <n v="22"/>
    <n v="36"/>
    <n v="2"/>
    <n v="72"/>
    <n v="44"/>
    <n v="0.61"/>
    <d v="1899-12-30T00:45:00"/>
    <s v="Sin cebolla"/>
    <m/>
  </r>
  <r>
    <x v="238"/>
    <n v="12"/>
    <s v="Plato_10"/>
    <n v="15"/>
    <n v="26"/>
    <n v="1"/>
    <n v="26"/>
    <n v="15"/>
    <n v="0.57999999999999996"/>
    <d v="1899-12-30T00:36:00"/>
    <s v="Ninguna"/>
    <m/>
  </r>
  <r>
    <x v="238"/>
    <n v="12"/>
    <s v="Plato_7"/>
    <n v="14"/>
    <n v="24"/>
    <n v="2"/>
    <n v="48"/>
    <n v="28"/>
    <n v="0.57999999999999996"/>
    <d v="1899-12-30T00:37:00"/>
    <s v="Ninguna"/>
    <m/>
  </r>
  <r>
    <x v="239"/>
    <n v="9"/>
    <s v="Plato_17"/>
    <n v="19"/>
    <n v="31"/>
    <n v="3"/>
    <n v="93"/>
    <n v="57"/>
    <n v="0.61"/>
    <d v="1899-12-30T00:32:00"/>
    <s v="Sin cebolla"/>
    <m/>
  </r>
  <r>
    <x v="239"/>
    <n v="9"/>
    <s v="Plato_14"/>
    <n v="14"/>
    <n v="23"/>
    <n v="3"/>
    <n v="69"/>
    <n v="42"/>
    <n v="0.61"/>
    <d v="1899-12-30T00:32:00"/>
    <s v="Sin cebolla"/>
    <m/>
  </r>
  <r>
    <x v="239"/>
    <n v="9"/>
    <s v="Plato_4"/>
    <n v="10"/>
    <n v="18"/>
    <n v="2"/>
    <n v="36"/>
    <n v="20"/>
    <n v="0.56000000000000005"/>
    <d v="1899-12-30T00:46:00"/>
    <s v="Ninguna"/>
    <m/>
  </r>
  <r>
    <x v="239"/>
    <n v="9"/>
    <s v="Plato_15"/>
    <n v="19"/>
    <n v="32"/>
    <n v="3"/>
    <n v="96"/>
    <n v="57"/>
    <n v="0.59"/>
    <d v="1899-12-30T00:19:00"/>
    <s v="Ninguna"/>
    <m/>
  </r>
  <r>
    <x v="240"/>
    <n v="12"/>
    <s v="Plato_4"/>
    <n v="10"/>
    <n v="18"/>
    <n v="1"/>
    <n v="18"/>
    <n v="10"/>
    <n v="0.56000000000000005"/>
    <d v="1899-12-30T00:11:00"/>
    <s v="Sin cebolla"/>
    <m/>
  </r>
  <r>
    <x v="241"/>
    <n v="12"/>
    <s v="Plato_10"/>
    <n v="15"/>
    <n v="26"/>
    <n v="1"/>
    <n v="26"/>
    <n v="15"/>
    <n v="0.57999999999999996"/>
    <d v="1899-12-30T00:54:00"/>
    <s v="Ninguna"/>
    <m/>
  </r>
  <r>
    <x v="241"/>
    <n v="12"/>
    <s v="Plato_1"/>
    <n v="15"/>
    <n v="25"/>
    <n v="3"/>
    <n v="75"/>
    <n v="45"/>
    <n v="0.6"/>
    <d v="1899-12-30T00:40:00"/>
    <s v="Sin cebolla"/>
    <m/>
  </r>
  <r>
    <x v="241"/>
    <n v="12"/>
    <s v="Plato_11"/>
    <n v="20"/>
    <n v="33"/>
    <n v="1"/>
    <n v="33"/>
    <n v="20"/>
    <n v="0.61"/>
    <d v="1899-12-30T00:05:00"/>
    <s v="Ninguna"/>
    <m/>
  </r>
  <r>
    <x v="242"/>
    <n v="4"/>
    <s v="Plato_20"/>
    <n v="25"/>
    <n v="40"/>
    <n v="3"/>
    <n v="120"/>
    <n v="75"/>
    <n v="0.63"/>
    <d v="1899-12-30T00:22:00"/>
    <s v="Sin cebolla"/>
    <m/>
  </r>
  <r>
    <x v="243"/>
    <n v="17"/>
    <s v="Plato_20"/>
    <n v="25"/>
    <n v="40"/>
    <n v="3"/>
    <n v="120"/>
    <n v="75"/>
    <n v="0.63"/>
    <d v="1899-12-30T00:30:00"/>
    <s v="Ninguna"/>
    <m/>
  </r>
  <r>
    <x v="243"/>
    <n v="17"/>
    <s v="Plato_12"/>
    <n v="11"/>
    <n v="19"/>
    <n v="2"/>
    <n v="38"/>
    <n v="22"/>
    <n v="0.57999999999999996"/>
    <d v="1899-12-30T00:59:00"/>
    <s v="Ninguna"/>
    <m/>
  </r>
  <r>
    <x v="244"/>
    <n v="11"/>
    <s v="Plato_4"/>
    <n v="10"/>
    <n v="18"/>
    <n v="3"/>
    <n v="54"/>
    <n v="30"/>
    <n v="0.56000000000000005"/>
    <d v="1899-12-30T00:45:00"/>
    <s v="Sin cebolla"/>
    <m/>
  </r>
  <r>
    <x v="244"/>
    <n v="11"/>
    <s v="Plato_17"/>
    <n v="19"/>
    <n v="31"/>
    <n v="1"/>
    <n v="31"/>
    <n v="19"/>
    <n v="0.61"/>
    <d v="1899-12-30T00:23:00"/>
    <s v="Ninguna"/>
    <m/>
  </r>
  <r>
    <x v="244"/>
    <n v="11"/>
    <s v="Plato_20"/>
    <n v="25"/>
    <n v="40"/>
    <n v="2"/>
    <n v="80"/>
    <n v="50"/>
    <n v="0.63"/>
    <d v="1899-12-30T00:23:00"/>
    <s v="Ninguna"/>
    <m/>
  </r>
  <r>
    <x v="244"/>
    <n v="11"/>
    <s v="Plato_19"/>
    <n v="22"/>
    <n v="36"/>
    <n v="3"/>
    <n v="108"/>
    <n v="66"/>
    <n v="0.61"/>
    <d v="1899-12-30T00:25:00"/>
    <s v="Sin cebolla"/>
    <m/>
  </r>
  <r>
    <x v="245"/>
    <n v="2"/>
    <s v="Plato_6"/>
    <n v="16"/>
    <n v="27"/>
    <n v="3"/>
    <n v="81"/>
    <n v="48"/>
    <n v="0.59"/>
    <d v="1899-12-30T00:36:00"/>
    <s v="Sin cebolla"/>
    <m/>
  </r>
  <r>
    <x v="245"/>
    <n v="2"/>
    <s v="Plato_7"/>
    <n v="14"/>
    <n v="24"/>
    <n v="2"/>
    <n v="48"/>
    <n v="28"/>
    <n v="0.57999999999999996"/>
    <d v="1899-12-30T00:10:00"/>
    <s v="Ninguna"/>
    <m/>
  </r>
  <r>
    <x v="245"/>
    <n v="2"/>
    <s v="Plato_8"/>
    <n v="21"/>
    <n v="35"/>
    <n v="3"/>
    <n v="105"/>
    <n v="63"/>
    <n v="0.6"/>
    <d v="1899-12-30T00:48:00"/>
    <s v="Ninguna"/>
    <m/>
  </r>
  <r>
    <x v="245"/>
    <n v="2"/>
    <s v="Plato_17"/>
    <n v="19"/>
    <n v="31"/>
    <n v="3"/>
    <n v="93"/>
    <n v="57"/>
    <n v="0.61"/>
    <d v="1899-12-30T00:52:00"/>
    <s v="Ninguna"/>
    <m/>
  </r>
  <r>
    <x v="246"/>
    <n v="11"/>
    <s v="Plato_11"/>
    <n v="20"/>
    <n v="33"/>
    <n v="2"/>
    <n v="66"/>
    <n v="40"/>
    <n v="0.61"/>
    <d v="1899-12-30T00:59:00"/>
    <s v="Sin cebolla"/>
    <m/>
  </r>
  <r>
    <x v="247"/>
    <n v="12"/>
    <s v="Plato_18"/>
    <n v="20"/>
    <n v="34"/>
    <n v="1"/>
    <n v="34"/>
    <n v="20"/>
    <n v="0.59"/>
    <d v="1899-12-30T00:32:00"/>
    <s v="Sin cebolla"/>
    <m/>
  </r>
  <r>
    <x v="247"/>
    <n v="12"/>
    <s v="Plato_9"/>
    <n v="17"/>
    <n v="29"/>
    <n v="3"/>
    <n v="87"/>
    <n v="51"/>
    <n v="0.59"/>
    <d v="1899-12-30T00:51:00"/>
    <s v="Sin cebolla"/>
    <m/>
  </r>
  <r>
    <x v="247"/>
    <n v="12"/>
    <s v="Plato_6"/>
    <n v="16"/>
    <n v="27"/>
    <n v="2"/>
    <n v="54"/>
    <n v="32"/>
    <n v="0.59"/>
    <d v="1899-12-30T00:06:00"/>
    <s v="Sin cebolla"/>
    <m/>
  </r>
  <r>
    <x v="247"/>
    <n v="12"/>
    <s v="Plato_1"/>
    <n v="15"/>
    <n v="25"/>
    <n v="2"/>
    <n v="50"/>
    <n v="30"/>
    <n v="0.6"/>
    <d v="1899-12-30T00:31:00"/>
    <s v="Ninguna"/>
    <m/>
  </r>
  <r>
    <x v="248"/>
    <n v="8"/>
    <s v="Plato_5"/>
    <n v="13"/>
    <n v="22"/>
    <n v="2"/>
    <n v="44"/>
    <n v="26"/>
    <n v="0.59"/>
    <d v="1899-12-30T00:51:00"/>
    <s v="Sin cebolla"/>
    <m/>
  </r>
  <r>
    <x v="248"/>
    <n v="8"/>
    <s v="Plato_4"/>
    <n v="10"/>
    <n v="18"/>
    <n v="2"/>
    <n v="36"/>
    <n v="20"/>
    <n v="0.56000000000000005"/>
    <d v="1899-12-30T00:58:00"/>
    <s v="Ninguna"/>
    <m/>
  </r>
  <r>
    <x v="249"/>
    <n v="8"/>
    <s v="Plato_3"/>
    <n v="12"/>
    <n v="20"/>
    <n v="1"/>
    <n v="20"/>
    <n v="12"/>
    <n v="0.6"/>
    <d v="1899-12-30T00:29:00"/>
    <s v="Sin cebolla"/>
    <m/>
  </r>
  <r>
    <x v="250"/>
    <n v="12"/>
    <s v="Plato_10"/>
    <n v="15"/>
    <n v="26"/>
    <n v="1"/>
    <n v="26"/>
    <n v="15"/>
    <n v="0.57999999999999996"/>
    <d v="1899-12-30T00:25:00"/>
    <s v="Sin cebolla"/>
    <m/>
  </r>
  <r>
    <x v="250"/>
    <n v="12"/>
    <s v="Plato_5"/>
    <n v="13"/>
    <n v="22"/>
    <n v="1"/>
    <n v="22"/>
    <n v="13"/>
    <n v="0.59"/>
    <d v="1899-12-30T00:34:00"/>
    <s v="Ninguna"/>
    <m/>
  </r>
  <r>
    <x v="250"/>
    <n v="12"/>
    <s v="Plato_14"/>
    <n v="14"/>
    <n v="23"/>
    <n v="1"/>
    <n v="23"/>
    <n v="14"/>
    <n v="0.61"/>
    <d v="1899-12-30T00:23:00"/>
    <s v="Sin cebolla"/>
    <m/>
  </r>
  <r>
    <x v="250"/>
    <n v="12"/>
    <s v="Plato_12"/>
    <n v="11"/>
    <n v="19"/>
    <n v="2"/>
    <n v="38"/>
    <n v="22"/>
    <n v="0.57999999999999996"/>
    <d v="1899-12-30T00:40:00"/>
    <s v="Sin cebolla"/>
    <m/>
  </r>
  <r>
    <x v="251"/>
    <n v="4"/>
    <s v="Plato_1"/>
    <n v="15"/>
    <n v="25"/>
    <n v="2"/>
    <n v="50"/>
    <n v="30"/>
    <n v="0.6"/>
    <d v="1899-12-30T00:53:00"/>
    <s v="Sin cebolla"/>
    <m/>
  </r>
  <r>
    <x v="251"/>
    <n v="4"/>
    <s v="Plato_10"/>
    <n v="15"/>
    <n v="26"/>
    <n v="2"/>
    <n v="52"/>
    <n v="30"/>
    <n v="0.57999999999999996"/>
    <d v="1899-12-30T00:31:00"/>
    <s v="Ninguna"/>
    <m/>
  </r>
  <r>
    <x v="252"/>
    <n v="8"/>
    <s v="Plato_1"/>
    <n v="15"/>
    <n v="25"/>
    <n v="1"/>
    <n v="25"/>
    <n v="15"/>
    <n v="0.6"/>
    <d v="1899-12-30T00:18:00"/>
    <s v="Ninguna"/>
    <m/>
  </r>
  <r>
    <x v="252"/>
    <n v="8"/>
    <s v="Plato_13"/>
    <n v="13"/>
    <n v="21"/>
    <n v="2"/>
    <n v="42"/>
    <n v="26"/>
    <n v="0.62"/>
    <d v="1899-12-30T00:08:00"/>
    <s v="Ninguna"/>
    <m/>
  </r>
  <r>
    <x v="252"/>
    <n v="8"/>
    <s v="Plato_9"/>
    <n v="17"/>
    <n v="29"/>
    <n v="3"/>
    <n v="87"/>
    <n v="51"/>
    <n v="0.59"/>
    <d v="1899-12-30T00:29:00"/>
    <s v="Sin cebolla"/>
    <m/>
  </r>
  <r>
    <x v="253"/>
    <n v="10"/>
    <s v="Plato_17"/>
    <n v="19"/>
    <n v="31"/>
    <n v="3"/>
    <n v="93"/>
    <n v="57"/>
    <n v="0.61"/>
    <d v="1899-12-30T00:33:00"/>
    <s v="Ninguna"/>
    <m/>
  </r>
  <r>
    <x v="253"/>
    <n v="10"/>
    <s v="Plato_10"/>
    <n v="15"/>
    <n v="26"/>
    <n v="2"/>
    <n v="52"/>
    <n v="30"/>
    <n v="0.57999999999999996"/>
    <d v="1899-12-30T00:10:00"/>
    <s v="Sin cebolla"/>
    <m/>
  </r>
  <r>
    <x v="253"/>
    <n v="10"/>
    <s v="Plato_18"/>
    <n v="20"/>
    <n v="34"/>
    <n v="2"/>
    <n v="68"/>
    <n v="40"/>
    <n v="0.59"/>
    <d v="1899-12-30T00:56:00"/>
    <s v="Ninguna"/>
    <m/>
  </r>
  <r>
    <x v="253"/>
    <n v="10"/>
    <s v="Plato_16"/>
    <n v="16"/>
    <n v="28"/>
    <n v="3"/>
    <n v="84"/>
    <n v="48"/>
    <n v="0.56999999999999995"/>
    <d v="1899-12-30T00:42:00"/>
    <s v="Sin cebolla"/>
    <m/>
  </r>
  <r>
    <x v="254"/>
    <n v="8"/>
    <s v="Plato_1"/>
    <n v="15"/>
    <n v="25"/>
    <n v="1"/>
    <n v="25"/>
    <n v="15"/>
    <n v="0.6"/>
    <d v="1899-12-30T00:37:00"/>
    <s v="Ninguna"/>
    <m/>
  </r>
  <r>
    <x v="255"/>
    <n v="5"/>
    <s v="Plato_13"/>
    <n v="13"/>
    <n v="21"/>
    <n v="1"/>
    <n v="21"/>
    <n v="13"/>
    <n v="0.62"/>
    <d v="1899-12-30T00:16:00"/>
    <s v="Ninguna"/>
    <m/>
  </r>
  <r>
    <x v="256"/>
    <n v="12"/>
    <s v="Plato_14"/>
    <n v="14"/>
    <n v="23"/>
    <n v="2"/>
    <n v="46"/>
    <n v="28"/>
    <n v="0.61"/>
    <d v="1899-12-30T00:28:00"/>
    <s v="Sin cebolla"/>
    <m/>
  </r>
  <r>
    <x v="257"/>
    <n v="12"/>
    <s v="Plato_1"/>
    <n v="15"/>
    <n v="25"/>
    <n v="1"/>
    <n v="25"/>
    <n v="15"/>
    <n v="0.6"/>
    <d v="1899-12-30T00:59:00"/>
    <s v="Ninguna"/>
    <m/>
  </r>
  <r>
    <x v="257"/>
    <n v="12"/>
    <s v="Plato_3"/>
    <n v="12"/>
    <n v="20"/>
    <n v="1"/>
    <n v="20"/>
    <n v="12"/>
    <n v="0.6"/>
    <d v="1899-12-30T00:31:00"/>
    <s v="Ninguna"/>
    <m/>
  </r>
  <r>
    <x v="257"/>
    <n v="12"/>
    <s v="Plato_15"/>
    <n v="19"/>
    <n v="32"/>
    <n v="1"/>
    <n v="32"/>
    <n v="19"/>
    <n v="0.59"/>
    <d v="1899-12-30T00:05:00"/>
    <s v="Ninguna"/>
    <m/>
  </r>
  <r>
    <x v="257"/>
    <n v="12"/>
    <s v="Plato_20"/>
    <n v="25"/>
    <n v="40"/>
    <n v="1"/>
    <n v="40"/>
    <n v="25"/>
    <n v="0.63"/>
    <d v="1899-12-30T00:10:00"/>
    <s v="Ninguna"/>
    <m/>
  </r>
  <r>
    <x v="258"/>
    <n v="10"/>
    <s v="Plato_6"/>
    <n v="16"/>
    <n v="27"/>
    <n v="3"/>
    <n v="81"/>
    <n v="48"/>
    <n v="0.59"/>
    <d v="1899-12-30T00:11:00"/>
    <s v="Sin cebolla"/>
    <m/>
  </r>
  <r>
    <x v="259"/>
    <n v="20"/>
    <s v="Plato_14"/>
    <n v="14"/>
    <n v="23"/>
    <n v="3"/>
    <n v="69"/>
    <n v="42"/>
    <n v="0.61"/>
    <d v="1899-12-30T00:49:00"/>
    <s v="Sin cebolla"/>
    <m/>
  </r>
  <r>
    <x v="260"/>
    <n v="8"/>
    <s v="Plato_15"/>
    <n v="19"/>
    <n v="32"/>
    <n v="3"/>
    <n v="96"/>
    <n v="57"/>
    <n v="0.59"/>
    <d v="1899-12-30T00:19:00"/>
    <s v="Sin cebolla"/>
    <m/>
  </r>
  <r>
    <x v="260"/>
    <n v="8"/>
    <s v="Plato_9"/>
    <n v="17"/>
    <n v="29"/>
    <n v="2"/>
    <n v="58"/>
    <n v="34"/>
    <n v="0.59"/>
    <d v="1899-12-30T00:36:00"/>
    <s v="Sin cebolla"/>
    <m/>
  </r>
  <r>
    <x v="261"/>
    <n v="18"/>
    <s v="Plato_5"/>
    <n v="13"/>
    <n v="22"/>
    <n v="1"/>
    <n v="22"/>
    <n v="13"/>
    <n v="0.59"/>
    <d v="1899-12-30T00:28:00"/>
    <s v="Sin cebolla"/>
    <m/>
  </r>
  <r>
    <x v="261"/>
    <n v="18"/>
    <s v="Plato_17"/>
    <n v="19"/>
    <n v="31"/>
    <n v="3"/>
    <n v="93"/>
    <n v="57"/>
    <n v="0.61"/>
    <d v="1899-12-30T00:20:00"/>
    <s v="Sin cebolla"/>
    <m/>
  </r>
  <r>
    <x v="262"/>
    <n v="5"/>
    <s v="Plato_15"/>
    <n v="19"/>
    <n v="32"/>
    <n v="1"/>
    <n v="32"/>
    <n v="19"/>
    <n v="0.59"/>
    <d v="1899-12-30T00:37:00"/>
    <s v="Sin cebolla"/>
    <m/>
  </r>
  <r>
    <x v="262"/>
    <n v="5"/>
    <s v="Plato_8"/>
    <n v="21"/>
    <n v="35"/>
    <n v="1"/>
    <n v="35"/>
    <n v="21"/>
    <n v="0.6"/>
    <d v="1899-12-30T00:30:00"/>
    <s v="Sin cebolla"/>
    <m/>
  </r>
  <r>
    <x v="262"/>
    <n v="5"/>
    <s v="Plato_2"/>
    <n v="18"/>
    <n v="30"/>
    <n v="1"/>
    <n v="30"/>
    <n v="18"/>
    <n v="0.6"/>
    <d v="1899-12-30T00:42:00"/>
    <s v="Ninguna"/>
    <m/>
  </r>
  <r>
    <x v="262"/>
    <n v="5"/>
    <s v="Plato_7"/>
    <n v="14"/>
    <n v="24"/>
    <n v="1"/>
    <n v="24"/>
    <n v="14"/>
    <n v="0.57999999999999996"/>
    <d v="1899-12-30T00:40:00"/>
    <s v="Sin cebolla"/>
    <m/>
  </r>
  <r>
    <x v="263"/>
    <n v="2"/>
    <s v="Plato_8"/>
    <n v="21"/>
    <n v="35"/>
    <n v="2"/>
    <n v="70"/>
    <n v="42"/>
    <n v="0.6"/>
    <d v="1899-12-30T00:39:00"/>
    <s v="Sin cebolla"/>
    <m/>
  </r>
  <r>
    <x v="263"/>
    <n v="2"/>
    <s v="Plato_15"/>
    <n v="19"/>
    <n v="32"/>
    <n v="1"/>
    <n v="32"/>
    <n v="19"/>
    <n v="0.59"/>
    <d v="1899-12-30T00:27:00"/>
    <s v="Sin cebolla"/>
    <m/>
  </r>
  <r>
    <x v="263"/>
    <n v="2"/>
    <s v="Plato_2"/>
    <n v="18"/>
    <n v="30"/>
    <n v="1"/>
    <n v="30"/>
    <n v="18"/>
    <n v="0.6"/>
    <d v="1899-12-30T00:37:00"/>
    <s v="Ninguna"/>
    <m/>
  </r>
  <r>
    <x v="263"/>
    <n v="2"/>
    <s v="Plato_1"/>
    <n v="15"/>
    <n v="25"/>
    <n v="2"/>
    <n v="50"/>
    <n v="30"/>
    <n v="0.6"/>
    <d v="1899-12-30T00:14:00"/>
    <s v="Ninguna"/>
    <m/>
  </r>
  <r>
    <x v="264"/>
    <n v="6"/>
    <s v="Plato_14"/>
    <n v="14"/>
    <n v="23"/>
    <n v="1"/>
    <n v="23"/>
    <n v="14"/>
    <n v="0.61"/>
    <d v="1899-12-30T00:12:00"/>
    <s v="Ninguna"/>
    <m/>
  </r>
  <r>
    <x v="264"/>
    <n v="6"/>
    <s v="Plato_17"/>
    <n v="19"/>
    <n v="31"/>
    <n v="1"/>
    <n v="31"/>
    <n v="19"/>
    <n v="0.61"/>
    <d v="1899-12-30T00:17:00"/>
    <s v="Sin cebolla"/>
    <m/>
  </r>
  <r>
    <x v="264"/>
    <n v="6"/>
    <s v="Plato_6"/>
    <n v="16"/>
    <n v="27"/>
    <n v="1"/>
    <n v="27"/>
    <n v="16"/>
    <n v="0.59"/>
    <d v="1899-12-30T00:56:00"/>
    <s v="Ninguna"/>
    <m/>
  </r>
  <r>
    <x v="264"/>
    <n v="6"/>
    <s v="Plato_2"/>
    <n v="18"/>
    <n v="30"/>
    <n v="3"/>
    <n v="90"/>
    <n v="54"/>
    <n v="0.6"/>
    <d v="1899-12-30T00:50:00"/>
    <s v="Sin cebolla"/>
    <m/>
  </r>
  <r>
    <x v="265"/>
    <n v="4"/>
    <s v="Plato_7"/>
    <n v="14"/>
    <n v="24"/>
    <n v="1"/>
    <n v="24"/>
    <n v="14"/>
    <n v="0.57999999999999996"/>
    <d v="1899-12-30T00:53:00"/>
    <s v="Ninguna"/>
    <m/>
  </r>
  <r>
    <x v="265"/>
    <n v="4"/>
    <s v="Plato_1"/>
    <n v="15"/>
    <n v="25"/>
    <n v="3"/>
    <n v="75"/>
    <n v="45"/>
    <n v="0.6"/>
    <d v="1899-12-30T00:53:00"/>
    <s v="Ninguna"/>
    <m/>
  </r>
  <r>
    <x v="266"/>
    <n v="7"/>
    <s v="Plato_15"/>
    <n v="19"/>
    <n v="32"/>
    <n v="1"/>
    <n v="32"/>
    <n v="19"/>
    <n v="0.59"/>
    <d v="1899-12-30T00:45:00"/>
    <s v="Sin cebolla"/>
    <m/>
  </r>
  <r>
    <x v="266"/>
    <n v="7"/>
    <s v="Plato_16"/>
    <n v="16"/>
    <n v="28"/>
    <n v="2"/>
    <n v="56"/>
    <n v="32"/>
    <n v="0.56999999999999995"/>
    <d v="1899-12-30T00:23:00"/>
    <s v="Ninguna"/>
    <m/>
  </r>
  <r>
    <x v="266"/>
    <n v="7"/>
    <s v="Plato_2"/>
    <n v="18"/>
    <n v="30"/>
    <n v="1"/>
    <n v="30"/>
    <n v="18"/>
    <n v="0.6"/>
    <d v="1899-12-30T00:28:00"/>
    <s v="Sin cebolla"/>
    <m/>
  </r>
  <r>
    <x v="267"/>
    <n v="14"/>
    <s v="Plato_7"/>
    <n v="14"/>
    <n v="24"/>
    <n v="1"/>
    <n v="24"/>
    <n v="14"/>
    <n v="0.57999999999999996"/>
    <d v="1899-12-30T00:39:00"/>
    <s v="Sin cebolla"/>
    <m/>
  </r>
  <r>
    <x v="267"/>
    <n v="14"/>
    <s v="Plato_5"/>
    <n v="13"/>
    <n v="22"/>
    <n v="2"/>
    <n v="44"/>
    <n v="26"/>
    <n v="0.59"/>
    <d v="1899-12-30T00:44:00"/>
    <s v="Sin cebolla"/>
    <m/>
  </r>
  <r>
    <x v="268"/>
    <n v="11"/>
    <s v="Plato_19"/>
    <n v="22"/>
    <n v="36"/>
    <n v="3"/>
    <n v="108"/>
    <n v="66"/>
    <n v="0.61"/>
    <d v="1899-12-30T00:13:00"/>
    <s v="Ninguna"/>
    <m/>
  </r>
  <r>
    <x v="268"/>
    <n v="11"/>
    <s v="Plato_20"/>
    <n v="25"/>
    <n v="40"/>
    <n v="1"/>
    <n v="40"/>
    <n v="25"/>
    <n v="0.63"/>
    <d v="1899-12-30T00:58:00"/>
    <s v="Sin cebolla"/>
    <m/>
  </r>
  <r>
    <x v="268"/>
    <n v="11"/>
    <s v="Plato_18"/>
    <n v="20"/>
    <n v="34"/>
    <n v="3"/>
    <n v="102"/>
    <n v="60"/>
    <n v="0.59"/>
    <d v="1899-12-30T00:30:00"/>
    <s v="Sin cebolla"/>
    <m/>
  </r>
  <r>
    <x v="269"/>
    <n v="10"/>
    <s v="Plato_18"/>
    <n v="20"/>
    <n v="34"/>
    <n v="3"/>
    <n v="102"/>
    <n v="60"/>
    <n v="0.59"/>
    <d v="1899-12-30T00:26:00"/>
    <s v="Ninguna"/>
    <m/>
  </r>
  <r>
    <x v="270"/>
    <n v="3"/>
    <s v="Plato_5"/>
    <n v="13"/>
    <n v="22"/>
    <n v="2"/>
    <n v="44"/>
    <n v="26"/>
    <n v="0.59"/>
    <d v="1899-12-30T00:55:00"/>
    <s v="Sin cebolla"/>
    <m/>
  </r>
  <r>
    <x v="271"/>
    <n v="7"/>
    <s v="Plato_7"/>
    <n v="14"/>
    <n v="24"/>
    <n v="2"/>
    <n v="48"/>
    <n v="28"/>
    <n v="0.57999999999999996"/>
    <d v="1899-12-30T00:36:00"/>
    <s v="Ninguna"/>
    <m/>
  </r>
  <r>
    <x v="271"/>
    <n v="7"/>
    <s v="Plato_8"/>
    <n v="21"/>
    <n v="35"/>
    <n v="1"/>
    <n v="35"/>
    <n v="21"/>
    <n v="0.6"/>
    <d v="1899-12-30T00:47:00"/>
    <s v="Sin cebolla"/>
    <m/>
  </r>
  <r>
    <x v="272"/>
    <n v="20"/>
    <s v="Plato_15"/>
    <n v="19"/>
    <n v="32"/>
    <n v="1"/>
    <n v="32"/>
    <n v="19"/>
    <n v="0.59"/>
    <d v="1899-12-30T00:22:00"/>
    <s v="Sin cebolla"/>
    <m/>
  </r>
  <r>
    <x v="272"/>
    <n v="20"/>
    <s v="Plato_5"/>
    <n v="13"/>
    <n v="22"/>
    <n v="3"/>
    <n v="66"/>
    <n v="39"/>
    <n v="0.59"/>
    <d v="1899-12-30T00:40:00"/>
    <s v="Ninguna"/>
    <m/>
  </r>
  <r>
    <x v="272"/>
    <n v="20"/>
    <s v="Plato_1"/>
    <n v="15"/>
    <n v="25"/>
    <n v="1"/>
    <n v="25"/>
    <n v="15"/>
    <n v="0.6"/>
    <d v="1899-12-30T00:05:00"/>
    <s v="Sin cebolla"/>
    <m/>
  </r>
  <r>
    <x v="273"/>
    <n v="7"/>
    <s v="Plato_10"/>
    <n v="15"/>
    <n v="26"/>
    <n v="3"/>
    <n v="78"/>
    <n v="45"/>
    <n v="0.57999999999999996"/>
    <d v="1899-12-30T00:33:00"/>
    <s v="Ninguna"/>
    <m/>
  </r>
  <r>
    <x v="273"/>
    <n v="7"/>
    <s v="Plato_12"/>
    <n v="11"/>
    <n v="19"/>
    <n v="2"/>
    <n v="38"/>
    <n v="22"/>
    <n v="0.57999999999999996"/>
    <d v="1899-12-30T00:42:00"/>
    <s v="Sin cebolla"/>
    <m/>
  </r>
  <r>
    <x v="274"/>
    <n v="5"/>
    <s v="Plato_11"/>
    <n v="20"/>
    <n v="33"/>
    <n v="1"/>
    <n v="33"/>
    <n v="20"/>
    <n v="0.61"/>
    <d v="1899-12-30T00:32:00"/>
    <s v="Sin cebolla"/>
    <m/>
  </r>
  <r>
    <x v="274"/>
    <n v="5"/>
    <s v="Plato_17"/>
    <n v="19"/>
    <n v="31"/>
    <n v="2"/>
    <n v="62"/>
    <n v="38"/>
    <n v="0.61"/>
    <d v="1899-12-30T00:32:00"/>
    <s v="Ninguna"/>
    <m/>
  </r>
  <r>
    <x v="274"/>
    <n v="5"/>
    <s v="Plato_10"/>
    <n v="15"/>
    <n v="26"/>
    <n v="1"/>
    <n v="26"/>
    <n v="15"/>
    <n v="0.57999999999999996"/>
    <d v="1899-12-30T00:58:00"/>
    <s v="Ninguna"/>
    <m/>
  </r>
  <r>
    <x v="275"/>
    <n v="15"/>
    <s v="Plato_5"/>
    <n v="13"/>
    <n v="22"/>
    <n v="2"/>
    <n v="44"/>
    <n v="26"/>
    <n v="0.59"/>
    <d v="1899-12-30T00:49:00"/>
    <s v="Ninguna"/>
    <m/>
  </r>
  <r>
    <x v="275"/>
    <n v="15"/>
    <s v="Plato_10"/>
    <n v="15"/>
    <n v="26"/>
    <n v="1"/>
    <n v="26"/>
    <n v="15"/>
    <n v="0.57999999999999996"/>
    <d v="1899-12-30T00:36:00"/>
    <s v="Sin cebolla"/>
    <m/>
  </r>
  <r>
    <x v="276"/>
    <n v="4"/>
    <s v="Plato_17"/>
    <n v="19"/>
    <n v="31"/>
    <n v="3"/>
    <n v="93"/>
    <n v="57"/>
    <n v="0.61"/>
    <d v="1899-12-30T00:29:00"/>
    <s v="Ninguna"/>
    <m/>
  </r>
  <r>
    <x v="277"/>
    <n v="5"/>
    <s v="Plato_17"/>
    <n v="19"/>
    <n v="31"/>
    <n v="3"/>
    <n v="93"/>
    <n v="57"/>
    <n v="0.61"/>
    <d v="1899-12-30T00:33:00"/>
    <s v="Ninguna"/>
    <m/>
  </r>
  <r>
    <x v="277"/>
    <n v="5"/>
    <s v="Plato_7"/>
    <n v="14"/>
    <n v="24"/>
    <n v="2"/>
    <n v="48"/>
    <n v="28"/>
    <n v="0.57999999999999996"/>
    <d v="1899-12-30T00:28:00"/>
    <s v="Sin cebolla"/>
    <m/>
  </r>
  <r>
    <x v="278"/>
    <n v="11"/>
    <s v="Plato_20"/>
    <n v="25"/>
    <n v="40"/>
    <n v="3"/>
    <n v="120"/>
    <n v="75"/>
    <n v="0.63"/>
    <d v="1899-12-30T00:48:00"/>
    <s v="Sin cebolla"/>
    <m/>
  </r>
  <r>
    <x v="278"/>
    <n v="11"/>
    <s v="Plato_8"/>
    <n v="21"/>
    <n v="35"/>
    <n v="1"/>
    <n v="35"/>
    <n v="21"/>
    <n v="0.6"/>
    <d v="1899-12-30T00:28:00"/>
    <s v="Ninguna"/>
    <m/>
  </r>
  <r>
    <x v="278"/>
    <n v="11"/>
    <s v="Plato_4"/>
    <n v="10"/>
    <n v="18"/>
    <n v="1"/>
    <n v="18"/>
    <n v="10"/>
    <n v="0.56000000000000005"/>
    <d v="1899-12-30T00:58:00"/>
    <s v="Ninguna"/>
    <m/>
  </r>
  <r>
    <x v="278"/>
    <n v="11"/>
    <s v="Plato_16"/>
    <n v="16"/>
    <n v="28"/>
    <n v="1"/>
    <n v="28"/>
    <n v="16"/>
    <n v="0.56999999999999995"/>
    <d v="1899-12-30T00:08:00"/>
    <s v="Ninguna"/>
    <m/>
  </r>
  <r>
    <x v="279"/>
    <n v="14"/>
    <s v="Plato_7"/>
    <n v="14"/>
    <n v="24"/>
    <n v="2"/>
    <n v="48"/>
    <n v="28"/>
    <n v="0.57999999999999996"/>
    <d v="1899-12-30T00:52:00"/>
    <s v="Ninguna"/>
    <m/>
  </r>
  <r>
    <x v="279"/>
    <n v="14"/>
    <s v="Plato_14"/>
    <n v="14"/>
    <n v="23"/>
    <n v="3"/>
    <n v="69"/>
    <n v="42"/>
    <n v="0.61"/>
    <d v="1899-12-30T00:34:00"/>
    <s v="Ninguna"/>
    <m/>
  </r>
  <r>
    <x v="280"/>
    <n v="18"/>
    <s v="Plato_11"/>
    <n v="20"/>
    <n v="33"/>
    <n v="2"/>
    <n v="66"/>
    <n v="40"/>
    <n v="0.61"/>
    <d v="1899-12-30T00:09:00"/>
    <s v="Sin cebolla"/>
    <m/>
  </r>
  <r>
    <x v="281"/>
    <n v="6"/>
    <s v="Plato_4"/>
    <n v="10"/>
    <n v="18"/>
    <n v="3"/>
    <n v="54"/>
    <n v="30"/>
    <n v="0.56000000000000005"/>
    <d v="1899-12-30T00:57:00"/>
    <s v="Sin cebolla"/>
    <m/>
  </r>
  <r>
    <x v="281"/>
    <n v="6"/>
    <s v="Plato_3"/>
    <n v="12"/>
    <n v="20"/>
    <n v="1"/>
    <n v="20"/>
    <n v="12"/>
    <n v="0.6"/>
    <d v="1899-12-30T00:57:00"/>
    <s v="Sin cebolla"/>
    <m/>
  </r>
  <r>
    <x v="282"/>
    <n v="19"/>
    <s v="Plato_10"/>
    <n v="15"/>
    <n v="26"/>
    <n v="3"/>
    <n v="78"/>
    <n v="45"/>
    <n v="0.57999999999999996"/>
    <d v="1899-12-30T00:06:00"/>
    <s v="Ninguna"/>
    <m/>
  </r>
  <r>
    <x v="283"/>
    <n v="11"/>
    <s v="Plato_3"/>
    <n v="12"/>
    <n v="20"/>
    <n v="3"/>
    <n v="60"/>
    <n v="36"/>
    <n v="0.6"/>
    <d v="1899-12-30T00:45:00"/>
    <s v="Ninguna"/>
    <m/>
  </r>
  <r>
    <x v="283"/>
    <n v="11"/>
    <s v="Plato_6"/>
    <n v="16"/>
    <n v="27"/>
    <n v="1"/>
    <n v="27"/>
    <n v="16"/>
    <n v="0.59"/>
    <d v="1899-12-30T00:59:00"/>
    <s v="Ninguna"/>
    <m/>
  </r>
  <r>
    <x v="283"/>
    <n v="11"/>
    <s v="Plato_12"/>
    <n v="11"/>
    <n v="19"/>
    <n v="2"/>
    <n v="38"/>
    <n v="22"/>
    <n v="0.57999999999999996"/>
    <d v="1899-12-30T00:41:00"/>
    <s v="Ninguna"/>
    <m/>
  </r>
  <r>
    <x v="283"/>
    <n v="11"/>
    <s v="Plato_11"/>
    <n v="20"/>
    <n v="33"/>
    <n v="1"/>
    <n v="33"/>
    <n v="20"/>
    <n v="0.61"/>
    <d v="1899-12-30T00:50:00"/>
    <s v="Sin cebolla"/>
    <m/>
  </r>
  <r>
    <x v="284"/>
    <n v="18"/>
    <s v="Plato_13"/>
    <n v="13"/>
    <n v="21"/>
    <n v="2"/>
    <n v="42"/>
    <n v="26"/>
    <n v="0.62"/>
    <d v="1899-12-30T00:12:00"/>
    <s v="Sin cebolla"/>
    <m/>
  </r>
  <r>
    <x v="285"/>
    <n v="15"/>
    <s v="Plato_18"/>
    <n v="20"/>
    <n v="34"/>
    <n v="2"/>
    <n v="68"/>
    <n v="40"/>
    <n v="0.59"/>
    <d v="1899-12-30T00:25:00"/>
    <s v="Ninguna"/>
    <m/>
  </r>
  <r>
    <x v="286"/>
    <n v="20"/>
    <s v="Plato_15"/>
    <n v="19"/>
    <n v="32"/>
    <n v="3"/>
    <n v="96"/>
    <n v="57"/>
    <n v="0.59"/>
    <d v="1899-12-30T00:46:00"/>
    <s v="Ninguna"/>
    <m/>
  </r>
  <r>
    <x v="286"/>
    <n v="20"/>
    <s v="Plato_14"/>
    <n v="14"/>
    <n v="23"/>
    <n v="2"/>
    <n v="46"/>
    <n v="28"/>
    <n v="0.61"/>
    <d v="1899-12-30T00:58:00"/>
    <s v="Ninguna"/>
    <m/>
  </r>
  <r>
    <x v="286"/>
    <n v="20"/>
    <s v="Plato_2"/>
    <n v="18"/>
    <n v="30"/>
    <n v="2"/>
    <n v="60"/>
    <n v="36"/>
    <n v="0.6"/>
    <d v="1899-12-30T00:17:00"/>
    <s v="Sin cebolla"/>
    <m/>
  </r>
  <r>
    <x v="287"/>
    <n v="15"/>
    <s v="Plato_7"/>
    <n v="14"/>
    <n v="24"/>
    <n v="2"/>
    <n v="48"/>
    <n v="28"/>
    <n v="0.57999999999999996"/>
    <d v="1899-12-30T00:06:00"/>
    <s v="Sin cebolla"/>
    <m/>
  </r>
  <r>
    <x v="287"/>
    <n v="15"/>
    <s v="Plato_12"/>
    <n v="11"/>
    <n v="19"/>
    <n v="2"/>
    <n v="38"/>
    <n v="22"/>
    <n v="0.57999999999999996"/>
    <d v="1899-12-30T00:32:00"/>
    <s v="Ninguna"/>
    <m/>
  </r>
  <r>
    <x v="288"/>
    <n v="15"/>
    <s v="Plato_3"/>
    <n v="12"/>
    <n v="20"/>
    <n v="3"/>
    <n v="60"/>
    <n v="36"/>
    <n v="0.6"/>
    <d v="1899-12-30T00:20:00"/>
    <s v="Ninguna"/>
    <m/>
  </r>
  <r>
    <x v="288"/>
    <n v="15"/>
    <s v="Plato_10"/>
    <n v="15"/>
    <n v="26"/>
    <n v="3"/>
    <n v="78"/>
    <n v="45"/>
    <n v="0.57999999999999996"/>
    <d v="1899-12-30T00:48:00"/>
    <s v="Sin cebolla"/>
    <m/>
  </r>
  <r>
    <x v="289"/>
    <n v="19"/>
    <s v="Plato_20"/>
    <n v="25"/>
    <n v="40"/>
    <n v="1"/>
    <n v="40"/>
    <n v="25"/>
    <n v="0.63"/>
    <d v="1899-12-30T00:57:00"/>
    <s v="Ninguna"/>
    <m/>
  </r>
  <r>
    <x v="290"/>
    <n v="2"/>
    <s v="Plato_18"/>
    <n v="20"/>
    <n v="34"/>
    <n v="2"/>
    <n v="68"/>
    <n v="40"/>
    <n v="0.59"/>
    <d v="1899-12-30T00:28:00"/>
    <s v="Sin cebolla"/>
    <m/>
  </r>
  <r>
    <x v="290"/>
    <n v="2"/>
    <s v="Plato_1"/>
    <n v="15"/>
    <n v="25"/>
    <n v="1"/>
    <n v="25"/>
    <n v="15"/>
    <n v="0.6"/>
    <d v="1899-12-30T00:41:00"/>
    <s v="Ninguna"/>
    <m/>
  </r>
  <r>
    <x v="290"/>
    <n v="2"/>
    <s v="Plato_8"/>
    <n v="21"/>
    <n v="35"/>
    <n v="3"/>
    <n v="105"/>
    <n v="63"/>
    <n v="0.6"/>
    <d v="1899-12-30T00:12:00"/>
    <s v="Sin cebolla"/>
    <m/>
  </r>
  <r>
    <x v="290"/>
    <n v="2"/>
    <s v="Plato_17"/>
    <n v="19"/>
    <n v="31"/>
    <n v="2"/>
    <n v="62"/>
    <n v="38"/>
    <n v="0.61"/>
    <d v="1899-12-30T00:14:00"/>
    <s v="Ninguna"/>
    <m/>
  </r>
  <r>
    <x v="291"/>
    <n v="10"/>
    <s v="Plato_16"/>
    <n v="16"/>
    <n v="28"/>
    <n v="3"/>
    <n v="84"/>
    <n v="48"/>
    <n v="0.56999999999999995"/>
    <d v="1899-12-30T00:23:00"/>
    <s v="Sin cebolla"/>
    <m/>
  </r>
  <r>
    <x v="292"/>
    <n v="16"/>
    <s v="Plato_16"/>
    <n v="16"/>
    <n v="28"/>
    <n v="3"/>
    <n v="84"/>
    <n v="48"/>
    <n v="0.56999999999999995"/>
    <d v="1899-12-30T00:44:00"/>
    <s v="Ninguna"/>
    <m/>
  </r>
  <r>
    <x v="292"/>
    <n v="16"/>
    <s v="Plato_2"/>
    <n v="18"/>
    <n v="30"/>
    <n v="2"/>
    <n v="60"/>
    <n v="36"/>
    <n v="0.6"/>
    <d v="1899-12-30T00:29:00"/>
    <s v="Ninguna"/>
    <m/>
  </r>
  <r>
    <x v="292"/>
    <n v="16"/>
    <s v="Plato_19"/>
    <n v="22"/>
    <n v="36"/>
    <n v="2"/>
    <n v="72"/>
    <n v="44"/>
    <n v="0.61"/>
    <d v="1899-12-30T00:47:00"/>
    <s v="Ninguna"/>
    <m/>
  </r>
  <r>
    <x v="293"/>
    <n v="17"/>
    <s v="Plato_17"/>
    <n v="19"/>
    <n v="31"/>
    <n v="2"/>
    <n v="62"/>
    <n v="38"/>
    <n v="0.61"/>
    <d v="1899-12-30T00:31:00"/>
    <s v="Sin cebolla"/>
    <m/>
  </r>
  <r>
    <x v="293"/>
    <n v="17"/>
    <s v="Plato_19"/>
    <n v="22"/>
    <n v="36"/>
    <n v="3"/>
    <n v="108"/>
    <n v="66"/>
    <n v="0.61"/>
    <d v="1899-12-30T00:13:00"/>
    <s v="Ninguna"/>
    <m/>
  </r>
  <r>
    <x v="293"/>
    <n v="17"/>
    <s v="Plato_4"/>
    <n v="10"/>
    <n v="18"/>
    <n v="3"/>
    <n v="54"/>
    <n v="30"/>
    <n v="0.56000000000000005"/>
    <d v="1899-12-30T00:33:00"/>
    <s v="Ninguna"/>
    <m/>
  </r>
  <r>
    <x v="293"/>
    <n v="17"/>
    <s v="Plato_18"/>
    <n v="20"/>
    <n v="34"/>
    <n v="3"/>
    <n v="102"/>
    <n v="60"/>
    <n v="0.59"/>
    <d v="1899-12-30T00:09:00"/>
    <s v="Sin cebolla"/>
    <m/>
  </r>
  <r>
    <x v="294"/>
    <n v="3"/>
    <s v="Plato_15"/>
    <n v="19"/>
    <n v="32"/>
    <n v="1"/>
    <n v="32"/>
    <n v="19"/>
    <n v="0.59"/>
    <d v="1899-12-30T00:44:00"/>
    <s v="Sin cebolla"/>
    <m/>
  </r>
  <r>
    <x v="294"/>
    <n v="3"/>
    <s v="Plato_2"/>
    <n v="18"/>
    <n v="30"/>
    <n v="3"/>
    <n v="90"/>
    <n v="54"/>
    <n v="0.6"/>
    <d v="1899-12-30T00:35:00"/>
    <s v="Ninguna"/>
    <m/>
  </r>
  <r>
    <x v="294"/>
    <n v="3"/>
    <s v="Plato_17"/>
    <n v="19"/>
    <n v="31"/>
    <n v="2"/>
    <n v="62"/>
    <n v="38"/>
    <n v="0.61"/>
    <d v="1899-12-30T00:39:00"/>
    <s v="Sin cebolla"/>
    <m/>
  </r>
  <r>
    <x v="294"/>
    <n v="3"/>
    <s v="Plato_13"/>
    <n v="13"/>
    <n v="21"/>
    <n v="3"/>
    <n v="63"/>
    <n v="39"/>
    <n v="0.62"/>
    <d v="1899-12-30T00:59:00"/>
    <s v="Ninguna"/>
    <m/>
  </r>
  <r>
    <x v="295"/>
    <n v="14"/>
    <s v="Plato_14"/>
    <n v="14"/>
    <n v="23"/>
    <n v="1"/>
    <n v="23"/>
    <n v="14"/>
    <n v="0.61"/>
    <d v="1899-12-30T00:20:00"/>
    <s v="Ninguna"/>
    <m/>
  </r>
  <r>
    <x v="295"/>
    <n v="14"/>
    <s v="Plato_19"/>
    <n v="22"/>
    <n v="36"/>
    <n v="1"/>
    <n v="36"/>
    <n v="22"/>
    <n v="0.61"/>
    <d v="1899-12-30T00:26:00"/>
    <s v="Sin cebolla"/>
    <m/>
  </r>
  <r>
    <x v="296"/>
    <n v="4"/>
    <s v="Plato_9"/>
    <n v="17"/>
    <n v="29"/>
    <n v="2"/>
    <n v="58"/>
    <n v="34"/>
    <n v="0.59"/>
    <d v="1899-12-30T00:59:00"/>
    <s v="Sin cebolla"/>
    <m/>
  </r>
  <r>
    <x v="296"/>
    <n v="4"/>
    <s v="Plato_4"/>
    <n v="10"/>
    <n v="18"/>
    <n v="3"/>
    <n v="54"/>
    <n v="30"/>
    <n v="0.56000000000000005"/>
    <d v="1899-12-30T00:13:00"/>
    <s v="Sin cebolla"/>
    <m/>
  </r>
  <r>
    <x v="296"/>
    <n v="4"/>
    <s v="Plato_13"/>
    <n v="13"/>
    <n v="21"/>
    <n v="3"/>
    <n v="63"/>
    <n v="39"/>
    <n v="0.62"/>
    <d v="1899-12-30T00:40:00"/>
    <s v="Sin cebolla"/>
    <m/>
  </r>
  <r>
    <x v="297"/>
    <n v="11"/>
    <s v="Plato_6"/>
    <n v="16"/>
    <n v="27"/>
    <n v="3"/>
    <n v="81"/>
    <n v="48"/>
    <n v="0.59"/>
    <d v="1899-12-30T00:46:00"/>
    <s v="Ninguna"/>
    <m/>
  </r>
  <r>
    <x v="297"/>
    <n v="11"/>
    <s v="Plato_19"/>
    <n v="22"/>
    <n v="36"/>
    <n v="3"/>
    <n v="108"/>
    <n v="66"/>
    <n v="0.61"/>
    <d v="1899-12-30T00:49:00"/>
    <s v="Ninguna"/>
    <m/>
  </r>
  <r>
    <x v="297"/>
    <n v="11"/>
    <s v="Plato_5"/>
    <n v="13"/>
    <n v="22"/>
    <n v="3"/>
    <n v="66"/>
    <n v="39"/>
    <n v="0.59"/>
    <d v="1899-12-30T00:46:00"/>
    <s v="Sin cebolla"/>
    <m/>
  </r>
  <r>
    <x v="298"/>
    <n v="6"/>
    <s v="Plato_3"/>
    <n v="12"/>
    <n v="20"/>
    <n v="1"/>
    <n v="20"/>
    <n v="12"/>
    <n v="0.6"/>
    <d v="1899-12-30T00:17:00"/>
    <s v="Ninguna"/>
    <m/>
  </r>
  <r>
    <x v="298"/>
    <n v="6"/>
    <s v="Plato_19"/>
    <n v="22"/>
    <n v="36"/>
    <n v="2"/>
    <n v="72"/>
    <n v="44"/>
    <n v="0.61"/>
    <d v="1899-12-30T00:55:00"/>
    <s v="Ninguna"/>
    <m/>
  </r>
  <r>
    <x v="298"/>
    <n v="6"/>
    <s v="Plato_7"/>
    <n v="14"/>
    <n v="24"/>
    <n v="3"/>
    <n v="72"/>
    <n v="42"/>
    <n v="0.57999999999999996"/>
    <d v="1899-12-30T00:15:00"/>
    <s v="Sin cebolla"/>
    <m/>
  </r>
  <r>
    <x v="298"/>
    <n v="6"/>
    <s v="Plato_4"/>
    <n v="10"/>
    <n v="18"/>
    <n v="1"/>
    <n v="18"/>
    <n v="10"/>
    <n v="0.56000000000000005"/>
    <d v="1899-12-30T00:26:00"/>
    <s v="Ninguna"/>
    <m/>
  </r>
  <r>
    <x v="299"/>
    <n v="18"/>
    <s v="Plato_20"/>
    <n v="25"/>
    <n v="40"/>
    <n v="3"/>
    <n v="120"/>
    <n v="75"/>
    <n v="0.63"/>
    <d v="1899-12-30T00:54:00"/>
    <s v="Sin cebolla"/>
    <m/>
  </r>
  <r>
    <x v="299"/>
    <n v="18"/>
    <s v="Plato_4"/>
    <n v="10"/>
    <n v="18"/>
    <n v="3"/>
    <n v="54"/>
    <n v="30"/>
    <n v="0.56000000000000005"/>
    <d v="1899-12-30T00:14:00"/>
    <s v="Ninguna"/>
    <m/>
  </r>
  <r>
    <x v="299"/>
    <n v="18"/>
    <s v="Plato_10"/>
    <n v="15"/>
    <n v="26"/>
    <n v="1"/>
    <n v="26"/>
    <n v="15"/>
    <n v="0.57999999999999996"/>
    <d v="1899-12-30T00:22:00"/>
    <s v="Sin cebolla"/>
    <m/>
  </r>
  <r>
    <x v="299"/>
    <n v="18"/>
    <s v="Plato_2"/>
    <n v="18"/>
    <n v="30"/>
    <n v="3"/>
    <n v="90"/>
    <n v="54"/>
    <n v="0.6"/>
    <d v="1899-12-30T00:28:00"/>
    <s v="Ninguna"/>
    <m/>
  </r>
  <r>
    <x v="300"/>
    <n v="8"/>
    <s v="Plato_17"/>
    <n v="19"/>
    <n v="31"/>
    <n v="3"/>
    <n v="93"/>
    <n v="57"/>
    <n v="0.61"/>
    <d v="1899-12-30T00:23:00"/>
    <s v="Sin cebolla"/>
    <m/>
  </r>
  <r>
    <x v="300"/>
    <n v="8"/>
    <s v="Plato_10"/>
    <n v="15"/>
    <n v="26"/>
    <n v="2"/>
    <n v="52"/>
    <n v="30"/>
    <n v="0.57999999999999996"/>
    <d v="1899-12-30T00:57:00"/>
    <s v="Sin cebolla"/>
    <m/>
  </r>
  <r>
    <x v="300"/>
    <n v="8"/>
    <s v="Plato_9"/>
    <n v="17"/>
    <n v="29"/>
    <n v="2"/>
    <n v="58"/>
    <n v="34"/>
    <n v="0.59"/>
    <d v="1899-12-30T00:49:00"/>
    <s v="Ninguna"/>
    <m/>
  </r>
  <r>
    <x v="300"/>
    <n v="8"/>
    <s v="Plato_3"/>
    <n v="12"/>
    <n v="20"/>
    <n v="1"/>
    <n v="20"/>
    <n v="12"/>
    <n v="0.6"/>
    <d v="1899-12-30T00:54:00"/>
    <s v="Ninguna"/>
    <m/>
  </r>
  <r>
    <x v="301"/>
    <n v="5"/>
    <s v="Plato_15"/>
    <n v="19"/>
    <n v="32"/>
    <n v="3"/>
    <n v="96"/>
    <n v="57"/>
    <n v="0.59"/>
    <d v="1899-12-30T00:15:00"/>
    <s v="Ninguna"/>
    <m/>
  </r>
  <r>
    <x v="302"/>
    <n v="14"/>
    <s v="Plato_3"/>
    <n v="12"/>
    <n v="20"/>
    <n v="2"/>
    <n v="40"/>
    <n v="24"/>
    <n v="0.6"/>
    <d v="1899-12-30T00:13:00"/>
    <s v="Ninguna"/>
    <m/>
  </r>
  <r>
    <x v="302"/>
    <n v="14"/>
    <s v="Plato_20"/>
    <n v="25"/>
    <n v="40"/>
    <n v="3"/>
    <n v="120"/>
    <n v="75"/>
    <n v="0.63"/>
    <d v="1899-12-30T00:16:00"/>
    <s v="Ninguna"/>
    <m/>
  </r>
  <r>
    <x v="302"/>
    <n v="14"/>
    <s v="Plato_10"/>
    <n v="15"/>
    <n v="26"/>
    <n v="1"/>
    <n v="26"/>
    <n v="15"/>
    <n v="0.57999999999999996"/>
    <d v="1899-12-30T00:56:00"/>
    <s v="Sin cebolla"/>
    <m/>
  </r>
  <r>
    <x v="302"/>
    <n v="14"/>
    <s v="Plato_7"/>
    <n v="14"/>
    <n v="24"/>
    <n v="1"/>
    <n v="24"/>
    <n v="14"/>
    <n v="0.57999999999999996"/>
    <d v="1899-12-30T00:07:00"/>
    <s v="Ninguna"/>
    <m/>
  </r>
  <r>
    <x v="303"/>
    <n v="6"/>
    <s v="Plato_15"/>
    <n v="19"/>
    <n v="32"/>
    <n v="2"/>
    <n v="64"/>
    <n v="38"/>
    <n v="0.59"/>
    <d v="1899-12-30T00:09:00"/>
    <s v="Ninguna"/>
    <m/>
  </r>
  <r>
    <x v="303"/>
    <n v="6"/>
    <s v="Plato_13"/>
    <n v="13"/>
    <n v="21"/>
    <n v="2"/>
    <n v="42"/>
    <n v="26"/>
    <n v="0.62"/>
    <d v="1899-12-30T00:07:00"/>
    <s v="Sin cebolla"/>
    <m/>
  </r>
  <r>
    <x v="303"/>
    <n v="6"/>
    <s v="Plato_20"/>
    <n v="25"/>
    <n v="40"/>
    <n v="2"/>
    <n v="80"/>
    <n v="50"/>
    <n v="0.63"/>
    <d v="1899-12-30T00:48:00"/>
    <s v="Ninguna"/>
    <m/>
  </r>
  <r>
    <x v="303"/>
    <n v="6"/>
    <s v="Plato_17"/>
    <n v="19"/>
    <n v="31"/>
    <n v="3"/>
    <n v="93"/>
    <n v="57"/>
    <n v="0.61"/>
    <d v="1899-12-30T00:21:00"/>
    <s v="Ninguna"/>
    <m/>
  </r>
  <r>
    <x v="304"/>
    <n v="1"/>
    <s v="Plato_8"/>
    <n v="21"/>
    <n v="35"/>
    <n v="3"/>
    <n v="105"/>
    <n v="63"/>
    <n v="0.6"/>
    <d v="1899-12-30T00:17:00"/>
    <s v="Ninguna"/>
    <m/>
  </r>
  <r>
    <x v="304"/>
    <n v="1"/>
    <s v="Plato_14"/>
    <n v="14"/>
    <n v="23"/>
    <n v="1"/>
    <n v="23"/>
    <n v="14"/>
    <n v="0.61"/>
    <d v="1899-12-30T00:48:00"/>
    <s v="Ninguna"/>
    <m/>
  </r>
  <r>
    <x v="305"/>
    <n v="7"/>
    <s v="Plato_15"/>
    <n v="19"/>
    <n v="32"/>
    <n v="1"/>
    <n v="32"/>
    <n v="19"/>
    <n v="0.59"/>
    <d v="1899-12-30T00:21:00"/>
    <s v="Sin cebolla"/>
    <m/>
  </r>
  <r>
    <x v="306"/>
    <n v="20"/>
    <s v="Plato_13"/>
    <n v="13"/>
    <n v="21"/>
    <n v="3"/>
    <n v="63"/>
    <n v="39"/>
    <n v="0.62"/>
    <d v="1899-12-30T00:39:00"/>
    <s v="Sin cebolla"/>
    <m/>
  </r>
  <r>
    <x v="307"/>
    <n v="14"/>
    <s v="Plato_18"/>
    <n v="20"/>
    <n v="34"/>
    <n v="1"/>
    <n v="34"/>
    <n v="20"/>
    <n v="0.59"/>
    <d v="1899-12-30T00:44:00"/>
    <s v="Sin cebolla"/>
    <m/>
  </r>
  <r>
    <x v="307"/>
    <n v="14"/>
    <s v="Plato_8"/>
    <n v="21"/>
    <n v="35"/>
    <n v="2"/>
    <n v="70"/>
    <n v="42"/>
    <n v="0.6"/>
    <d v="1899-12-30T00:41:00"/>
    <s v="Ninguna"/>
    <m/>
  </r>
  <r>
    <x v="307"/>
    <n v="14"/>
    <s v="Plato_17"/>
    <n v="19"/>
    <n v="31"/>
    <n v="2"/>
    <n v="62"/>
    <n v="38"/>
    <n v="0.61"/>
    <d v="1899-12-30T00:42:00"/>
    <s v="Ninguna"/>
    <m/>
  </r>
  <r>
    <x v="307"/>
    <n v="14"/>
    <s v="Plato_16"/>
    <n v="16"/>
    <n v="28"/>
    <n v="2"/>
    <n v="56"/>
    <n v="32"/>
    <n v="0.56999999999999995"/>
    <d v="1899-12-30T00:59:00"/>
    <s v="Ninguna"/>
    <m/>
  </r>
  <r>
    <x v="308"/>
    <n v="9"/>
    <s v="Plato_20"/>
    <n v="25"/>
    <n v="40"/>
    <n v="1"/>
    <n v="40"/>
    <n v="25"/>
    <n v="0.63"/>
    <d v="1899-12-30T00:29:00"/>
    <s v="Ninguna"/>
    <m/>
  </r>
  <r>
    <x v="308"/>
    <n v="9"/>
    <s v="Plato_17"/>
    <n v="19"/>
    <n v="31"/>
    <n v="2"/>
    <n v="62"/>
    <n v="38"/>
    <n v="0.61"/>
    <d v="1899-12-30T00:43:00"/>
    <s v="Sin cebolla"/>
    <m/>
  </r>
  <r>
    <x v="308"/>
    <n v="9"/>
    <s v="Plato_8"/>
    <n v="21"/>
    <n v="35"/>
    <n v="2"/>
    <n v="70"/>
    <n v="42"/>
    <n v="0.6"/>
    <d v="1899-12-30T00:51:00"/>
    <s v="Sin cebolla"/>
    <m/>
  </r>
  <r>
    <x v="309"/>
    <n v="17"/>
    <s v="Plato_10"/>
    <n v="15"/>
    <n v="26"/>
    <n v="3"/>
    <n v="78"/>
    <n v="45"/>
    <n v="0.57999999999999996"/>
    <d v="1899-12-30T00:43:00"/>
    <s v="Ninguna"/>
    <m/>
  </r>
  <r>
    <x v="309"/>
    <n v="17"/>
    <s v="Plato_2"/>
    <n v="18"/>
    <n v="30"/>
    <n v="2"/>
    <n v="60"/>
    <n v="36"/>
    <n v="0.6"/>
    <d v="1899-12-30T00:54:00"/>
    <s v="Sin cebolla"/>
    <m/>
  </r>
  <r>
    <x v="310"/>
    <n v="6"/>
    <s v="Plato_7"/>
    <n v="14"/>
    <n v="24"/>
    <n v="1"/>
    <n v="24"/>
    <n v="14"/>
    <n v="0.57999999999999996"/>
    <d v="1899-12-30T00:46:00"/>
    <s v="Sin cebolla"/>
    <m/>
  </r>
  <r>
    <x v="310"/>
    <n v="6"/>
    <s v="Plato_9"/>
    <n v="17"/>
    <n v="29"/>
    <n v="1"/>
    <n v="29"/>
    <n v="17"/>
    <n v="0.59"/>
    <d v="1899-12-30T00:28:00"/>
    <s v="Sin cebolla"/>
    <m/>
  </r>
  <r>
    <x v="311"/>
    <n v="2"/>
    <s v="Plato_15"/>
    <n v="19"/>
    <n v="32"/>
    <n v="2"/>
    <n v="64"/>
    <n v="38"/>
    <n v="0.59"/>
    <d v="1899-12-30T00:45:00"/>
    <s v="Sin cebolla"/>
    <m/>
  </r>
  <r>
    <x v="311"/>
    <n v="2"/>
    <s v="Plato_8"/>
    <n v="21"/>
    <n v="35"/>
    <n v="2"/>
    <n v="70"/>
    <n v="42"/>
    <n v="0.6"/>
    <d v="1899-12-30T00:10:00"/>
    <s v="Sin cebolla"/>
    <m/>
  </r>
  <r>
    <x v="312"/>
    <n v="10"/>
    <s v="Plato_12"/>
    <n v="11"/>
    <n v="19"/>
    <n v="2"/>
    <n v="38"/>
    <n v="22"/>
    <n v="0.57999999999999996"/>
    <d v="1899-12-30T00:27:00"/>
    <s v="Sin cebolla"/>
    <m/>
  </r>
  <r>
    <x v="312"/>
    <n v="10"/>
    <s v="Plato_17"/>
    <n v="19"/>
    <n v="31"/>
    <n v="2"/>
    <n v="62"/>
    <n v="38"/>
    <n v="0.61"/>
    <d v="1899-12-30T00:38:00"/>
    <s v="Ninguna"/>
    <m/>
  </r>
  <r>
    <x v="312"/>
    <n v="10"/>
    <s v="Plato_19"/>
    <n v="22"/>
    <n v="36"/>
    <n v="3"/>
    <n v="108"/>
    <n v="66"/>
    <n v="0.61"/>
    <d v="1899-12-30T00:26:00"/>
    <s v="Ninguna"/>
    <m/>
  </r>
  <r>
    <x v="312"/>
    <n v="10"/>
    <s v="Plato_7"/>
    <n v="14"/>
    <n v="24"/>
    <n v="1"/>
    <n v="24"/>
    <n v="14"/>
    <n v="0.57999999999999996"/>
    <d v="1899-12-30T00:15:00"/>
    <s v="Sin cebolla"/>
    <m/>
  </r>
  <r>
    <x v="313"/>
    <n v="20"/>
    <s v="Plato_6"/>
    <n v="16"/>
    <n v="27"/>
    <n v="1"/>
    <n v="27"/>
    <n v="16"/>
    <n v="0.59"/>
    <d v="1899-12-30T00:05:00"/>
    <s v="Ninguna"/>
    <m/>
  </r>
  <r>
    <x v="314"/>
    <n v="14"/>
    <s v="Plato_1"/>
    <n v="15"/>
    <n v="25"/>
    <n v="1"/>
    <n v="25"/>
    <n v="15"/>
    <n v="0.6"/>
    <d v="1899-12-30T00:16:00"/>
    <s v="Sin cebolla"/>
    <m/>
  </r>
  <r>
    <x v="314"/>
    <n v="14"/>
    <s v="Plato_16"/>
    <n v="16"/>
    <n v="28"/>
    <n v="1"/>
    <n v="28"/>
    <n v="16"/>
    <n v="0.56999999999999995"/>
    <d v="1899-12-30T00:07:00"/>
    <s v="Sin cebolla"/>
    <m/>
  </r>
  <r>
    <x v="314"/>
    <n v="14"/>
    <s v="Plato_9"/>
    <n v="17"/>
    <n v="29"/>
    <n v="3"/>
    <n v="87"/>
    <n v="51"/>
    <n v="0.59"/>
    <d v="1899-12-30T00:52:00"/>
    <s v="Sin cebolla"/>
    <m/>
  </r>
  <r>
    <x v="314"/>
    <n v="14"/>
    <s v="Plato_13"/>
    <n v="13"/>
    <n v="21"/>
    <n v="1"/>
    <n v="21"/>
    <n v="13"/>
    <n v="0.62"/>
    <d v="1899-12-30T00:51:00"/>
    <s v="Sin cebolla"/>
    <m/>
  </r>
  <r>
    <x v="315"/>
    <n v="2"/>
    <s v="Plato_4"/>
    <n v="10"/>
    <n v="18"/>
    <n v="1"/>
    <n v="18"/>
    <n v="10"/>
    <n v="0.56000000000000005"/>
    <d v="1899-12-30T00:30:00"/>
    <s v="Ninguna"/>
    <m/>
  </r>
  <r>
    <x v="315"/>
    <n v="2"/>
    <s v="Plato_13"/>
    <n v="13"/>
    <n v="21"/>
    <n v="1"/>
    <n v="21"/>
    <n v="13"/>
    <n v="0.62"/>
    <d v="1899-12-30T00:23:00"/>
    <s v="Ninguna"/>
    <m/>
  </r>
  <r>
    <x v="315"/>
    <n v="2"/>
    <s v="Plato_6"/>
    <n v="16"/>
    <n v="27"/>
    <n v="3"/>
    <n v="81"/>
    <n v="48"/>
    <n v="0.59"/>
    <d v="1899-12-30T00:53:00"/>
    <s v="Sin cebolla"/>
    <m/>
  </r>
  <r>
    <x v="315"/>
    <n v="2"/>
    <s v="Plato_20"/>
    <n v="25"/>
    <n v="40"/>
    <n v="1"/>
    <n v="40"/>
    <n v="25"/>
    <n v="0.63"/>
    <d v="1899-12-30T00:52:00"/>
    <s v="Sin cebolla"/>
    <m/>
  </r>
  <r>
    <x v="316"/>
    <n v="17"/>
    <s v="Plato_5"/>
    <n v="13"/>
    <n v="22"/>
    <n v="2"/>
    <n v="44"/>
    <n v="26"/>
    <n v="0.59"/>
    <d v="1899-12-30T00:20:00"/>
    <s v="Sin cebolla"/>
    <m/>
  </r>
  <r>
    <x v="316"/>
    <n v="17"/>
    <s v="Plato_18"/>
    <n v="20"/>
    <n v="34"/>
    <n v="3"/>
    <n v="102"/>
    <n v="60"/>
    <n v="0.59"/>
    <d v="1899-12-30T00:37:00"/>
    <s v="Sin cebolla"/>
    <m/>
  </r>
  <r>
    <x v="316"/>
    <n v="17"/>
    <s v="Plato_15"/>
    <n v="19"/>
    <n v="32"/>
    <n v="1"/>
    <n v="32"/>
    <n v="19"/>
    <n v="0.59"/>
    <d v="1899-12-30T00:31:00"/>
    <s v="Sin cebolla"/>
    <m/>
  </r>
  <r>
    <x v="317"/>
    <n v="13"/>
    <s v="Plato_9"/>
    <n v="17"/>
    <n v="29"/>
    <n v="1"/>
    <n v="29"/>
    <n v="17"/>
    <n v="0.59"/>
    <d v="1899-12-30T00:39:00"/>
    <s v="Sin cebolla"/>
    <m/>
  </r>
  <r>
    <x v="318"/>
    <n v="1"/>
    <s v="Plato_15"/>
    <n v="19"/>
    <n v="32"/>
    <n v="3"/>
    <n v="96"/>
    <n v="57"/>
    <n v="0.59"/>
    <d v="1899-12-30T00:16:00"/>
    <s v="Sin cebolla"/>
    <m/>
  </r>
  <r>
    <x v="318"/>
    <n v="1"/>
    <s v="Plato_8"/>
    <n v="21"/>
    <n v="35"/>
    <n v="2"/>
    <n v="70"/>
    <n v="42"/>
    <n v="0.6"/>
    <d v="1899-12-30T00:17:00"/>
    <s v="Ninguna"/>
    <m/>
  </r>
  <r>
    <x v="318"/>
    <n v="1"/>
    <s v="Plato_20"/>
    <n v="25"/>
    <n v="40"/>
    <n v="1"/>
    <n v="40"/>
    <n v="25"/>
    <n v="0.63"/>
    <d v="1899-12-30T00:38:00"/>
    <s v="Sin cebolla"/>
    <m/>
  </r>
  <r>
    <x v="318"/>
    <n v="1"/>
    <s v="Plato_17"/>
    <n v="19"/>
    <n v="31"/>
    <n v="2"/>
    <n v="62"/>
    <n v="38"/>
    <n v="0.61"/>
    <d v="1899-12-30T00:55:00"/>
    <s v="Sin cebolla"/>
    <m/>
  </r>
  <r>
    <x v="319"/>
    <n v="9"/>
    <s v="Plato_13"/>
    <n v="13"/>
    <n v="21"/>
    <n v="2"/>
    <n v="42"/>
    <n v="26"/>
    <n v="0.62"/>
    <d v="1899-12-30T00:44:00"/>
    <s v="Sin cebolla"/>
    <m/>
  </r>
  <r>
    <x v="319"/>
    <n v="9"/>
    <s v="Plato_5"/>
    <n v="13"/>
    <n v="22"/>
    <n v="1"/>
    <n v="22"/>
    <n v="13"/>
    <n v="0.59"/>
    <d v="1899-12-30T00:44:00"/>
    <s v="Sin cebolla"/>
    <m/>
  </r>
  <r>
    <x v="319"/>
    <n v="9"/>
    <s v="Plato_18"/>
    <n v="20"/>
    <n v="34"/>
    <n v="1"/>
    <n v="34"/>
    <n v="20"/>
    <n v="0.59"/>
    <d v="1899-12-30T00:42:00"/>
    <s v="Ninguna"/>
    <m/>
  </r>
  <r>
    <x v="320"/>
    <n v="18"/>
    <s v="Plato_16"/>
    <n v="16"/>
    <n v="28"/>
    <n v="1"/>
    <n v="28"/>
    <n v="16"/>
    <n v="0.56999999999999995"/>
    <d v="1899-12-30T00:34:00"/>
    <s v="Sin cebolla"/>
    <m/>
  </r>
  <r>
    <x v="320"/>
    <n v="18"/>
    <s v="Plato_5"/>
    <n v="13"/>
    <n v="22"/>
    <n v="2"/>
    <n v="44"/>
    <n v="26"/>
    <n v="0.59"/>
    <d v="1899-12-30T00:22:00"/>
    <s v="Sin cebolla"/>
    <m/>
  </r>
  <r>
    <x v="320"/>
    <n v="18"/>
    <s v="Plato_14"/>
    <n v="14"/>
    <n v="23"/>
    <n v="3"/>
    <n v="69"/>
    <n v="42"/>
    <n v="0.61"/>
    <d v="1899-12-30T00:39:00"/>
    <s v="Ninguna"/>
    <m/>
  </r>
  <r>
    <x v="321"/>
    <n v="12"/>
    <s v="Plato_15"/>
    <n v="19"/>
    <n v="32"/>
    <n v="2"/>
    <n v="64"/>
    <n v="38"/>
    <n v="0.59"/>
    <d v="1899-12-30T00:08:00"/>
    <s v="Ninguna"/>
    <m/>
  </r>
  <r>
    <x v="321"/>
    <n v="12"/>
    <s v="Plato_13"/>
    <n v="13"/>
    <n v="21"/>
    <n v="1"/>
    <n v="21"/>
    <n v="13"/>
    <n v="0.62"/>
    <d v="1899-12-30T00:52:00"/>
    <s v="Sin cebolla"/>
    <m/>
  </r>
  <r>
    <x v="322"/>
    <n v="8"/>
    <s v="Plato_5"/>
    <n v="13"/>
    <n v="22"/>
    <n v="3"/>
    <n v="66"/>
    <n v="39"/>
    <n v="0.59"/>
    <d v="1899-12-30T00:37:00"/>
    <s v="Sin cebolla"/>
    <m/>
  </r>
  <r>
    <x v="322"/>
    <n v="8"/>
    <s v="Plato_9"/>
    <n v="17"/>
    <n v="29"/>
    <n v="2"/>
    <n v="58"/>
    <n v="34"/>
    <n v="0.59"/>
    <d v="1899-12-30T00:33:00"/>
    <s v="Ninguna"/>
    <m/>
  </r>
  <r>
    <x v="322"/>
    <n v="8"/>
    <s v="Plato_7"/>
    <n v="14"/>
    <n v="24"/>
    <n v="2"/>
    <n v="48"/>
    <n v="28"/>
    <n v="0.57999999999999996"/>
    <d v="1899-12-30T00:30:00"/>
    <s v="Ninguna"/>
    <m/>
  </r>
  <r>
    <x v="322"/>
    <n v="8"/>
    <s v="Plato_4"/>
    <n v="10"/>
    <n v="18"/>
    <n v="2"/>
    <n v="36"/>
    <n v="20"/>
    <n v="0.56000000000000005"/>
    <d v="1899-12-30T00:22:00"/>
    <s v="Sin cebolla"/>
    <m/>
  </r>
  <r>
    <x v="323"/>
    <n v="9"/>
    <s v="Plato_2"/>
    <n v="18"/>
    <n v="30"/>
    <n v="1"/>
    <n v="30"/>
    <n v="18"/>
    <n v="0.6"/>
    <d v="1899-12-30T00:15:00"/>
    <s v="Sin cebolla"/>
    <m/>
  </r>
  <r>
    <x v="323"/>
    <n v="9"/>
    <s v="Plato_6"/>
    <n v="16"/>
    <n v="27"/>
    <n v="3"/>
    <n v="81"/>
    <n v="48"/>
    <n v="0.59"/>
    <d v="1899-12-30T00:58:00"/>
    <s v="Ninguna"/>
    <m/>
  </r>
  <r>
    <x v="323"/>
    <n v="9"/>
    <s v="Plato_10"/>
    <n v="15"/>
    <n v="26"/>
    <n v="1"/>
    <n v="26"/>
    <n v="15"/>
    <n v="0.57999999999999996"/>
    <d v="1899-12-30T00:17:00"/>
    <s v="Ninguna"/>
    <m/>
  </r>
  <r>
    <x v="324"/>
    <n v="18"/>
    <s v="Plato_13"/>
    <n v="13"/>
    <n v="21"/>
    <n v="1"/>
    <n v="21"/>
    <n v="13"/>
    <n v="0.62"/>
    <d v="1899-12-30T00:26:00"/>
    <s v="Sin cebolla"/>
    <m/>
  </r>
  <r>
    <x v="324"/>
    <n v="18"/>
    <s v="Plato_17"/>
    <n v="19"/>
    <n v="31"/>
    <n v="1"/>
    <n v="31"/>
    <n v="19"/>
    <n v="0.61"/>
    <d v="1899-12-30T00:05:00"/>
    <s v="Sin cebolla"/>
    <m/>
  </r>
  <r>
    <x v="324"/>
    <n v="18"/>
    <s v="Plato_8"/>
    <n v="21"/>
    <n v="35"/>
    <n v="2"/>
    <n v="70"/>
    <n v="42"/>
    <n v="0.6"/>
    <d v="1899-12-30T00:13:00"/>
    <s v="Sin cebolla"/>
    <m/>
  </r>
  <r>
    <x v="324"/>
    <n v="18"/>
    <s v="Plato_15"/>
    <n v="19"/>
    <n v="32"/>
    <n v="1"/>
    <n v="32"/>
    <n v="19"/>
    <n v="0.59"/>
    <d v="1899-12-30T00:27:00"/>
    <s v="Ninguna"/>
    <m/>
  </r>
  <r>
    <x v="325"/>
    <n v="14"/>
    <s v="Plato_8"/>
    <n v="21"/>
    <n v="35"/>
    <n v="1"/>
    <n v="35"/>
    <n v="21"/>
    <n v="0.6"/>
    <d v="1899-12-30T00:14:00"/>
    <s v="Ninguna"/>
    <m/>
  </r>
  <r>
    <x v="325"/>
    <n v="14"/>
    <s v="Plato_4"/>
    <n v="10"/>
    <n v="18"/>
    <n v="1"/>
    <n v="18"/>
    <n v="10"/>
    <n v="0.56000000000000005"/>
    <d v="1899-12-30T00:28:00"/>
    <s v="Ninguna"/>
    <m/>
  </r>
  <r>
    <x v="325"/>
    <n v="14"/>
    <s v="Plato_16"/>
    <n v="16"/>
    <n v="28"/>
    <n v="1"/>
    <n v="28"/>
    <n v="16"/>
    <n v="0.56999999999999995"/>
    <d v="1899-12-30T00:49:00"/>
    <s v="Ninguna"/>
    <m/>
  </r>
  <r>
    <x v="326"/>
    <n v="12"/>
    <s v="Plato_18"/>
    <n v="20"/>
    <n v="34"/>
    <n v="3"/>
    <n v="102"/>
    <n v="60"/>
    <n v="0.59"/>
    <d v="1899-12-30T00:33:00"/>
    <s v="Ninguna"/>
    <m/>
  </r>
  <r>
    <x v="326"/>
    <n v="12"/>
    <s v="Plato_4"/>
    <n v="10"/>
    <n v="18"/>
    <n v="1"/>
    <n v="18"/>
    <n v="10"/>
    <n v="0.56000000000000005"/>
    <d v="1899-12-30T00:07:00"/>
    <s v="Sin cebolla"/>
    <m/>
  </r>
  <r>
    <x v="326"/>
    <n v="12"/>
    <s v="Plato_6"/>
    <n v="16"/>
    <n v="27"/>
    <n v="1"/>
    <n v="27"/>
    <n v="16"/>
    <n v="0.59"/>
    <d v="1899-12-30T00:34:00"/>
    <s v="Ninguna"/>
    <m/>
  </r>
  <r>
    <x v="327"/>
    <n v="4"/>
    <s v="Plato_8"/>
    <n v="21"/>
    <n v="35"/>
    <n v="1"/>
    <n v="35"/>
    <n v="21"/>
    <n v="0.6"/>
    <d v="1899-12-30T00:21:00"/>
    <s v="Ninguna"/>
    <m/>
  </r>
  <r>
    <x v="328"/>
    <n v="13"/>
    <s v="Plato_13"/>
    <n v="13"/>
    <n v="21"/>
    <n v="2"/>
    <n v="42"/>
    <n v="26"/>
    <n v="0.62"/>
    <d v="1899-12-30T00:56:00"/>
    <s v="Ninguna"/>
    <m/>
  </r>
  <r>
    <x v="328"/>
    <n v="13"/>
    <s v="Plato_20"/>
    <n v="25"/>
    <n v="40"/>
    <n v="2"/>
    <n v="80"/>
    <n v="50"/>
    <n v="0.63"/>
    <d v="1899-12-30T00:17:00"/>
    <s v="Ninguna"/>
    <m/>
  </r>
  <r>
    <x v="328"/>
    <n v="13"/>
    <s v="Plato_17"/>
    <n v="19"/>
    <n v="31"/>
    <n v="2"/>
    <n v="62"/>
    <n v="38"/>
    <n v="0.61"/>
    <d v="1899-12-30T00:58:00"/>
    <s v="Ninguna"/>
    <m/>
  </r>
  <r>
    <x v="328"/>
    <n v="13"/>
    <s v="Plato_14"/>
    <n v="14"/>
    <n v="23"/>
    <n v="1"/>
    <n v="23"/>
    <n v="14"/>
    <n v="0.61"/>
    <d v="1899-12-30T00:08:00"/>
    <s v="Ninguna"/>
    <m/>
  </r>
  <r>
    <x v="329"/>
    <n v="10"/>
    <s v="Plato_1"/>
    <n v="15"/>
    <n v="25"/>
    <n v="2"/>
    <n v="50"/>
    <n v="30"/>
    <n v="0.6"/>
    <d v="1899-12-30T00:25:00"/>
    <s v="Sin cebolla"/>
    <m/>
  </r>
  <r>
    <x v="329"/>
    <n v="10"/>
    <s v="Plato_16"/>
    <n v="16"/>
    <n v="28"/>
    <n v="2"/>
    <n v="56"/>
    <n v="32"/>
    <n v="0.56999999999999995"/>
    <d v="1899-12-30T00:43:00"/>
    <s v="Ninguna"/>
    <m/>
  </r>
  <r>
    <x v="329"/>
    <n v="10"/>
    <s v="Plato_14"/>
    <n v="14"/>
    <n v="23"/>
    <n v="3"/>
    <n v="69"/>
    <n v="42"/>
    <n v="0.61"/>
    <d v="1899-12-30T00:21:00"/>
    <s v="Ninguna"/>
    <m/>
  </r>
  <r>
    <x v="329"/>
    <n v="10"/>
    <s v="Plato_13"/>
    <n v="13"/>
    <n v="21"/>
    <n v="2"/>
    <n v="42"/>
    <n v="26"/>
    <n v="0.62"/>
    <d v="1899-12-30T00:51:00"/>
    <s v="Sin cebolla"/>
    <m/>
  </r>
  <r>
    <x v="330"/>
    <n v="20"/>
    <s v="Plato_12"/>
    <n v="11"/>
    <n v="19"/>
    <n v="1"/>
    <n v="19"/>
    <n v="11"/>
    <n v="0.57999999999999996"/>
    <d v="1899-12-30T00:05:00"/>
    <s v="Ninguna"/>
    <m/>
  </r>
  <r>
    <x v="330"/>
    <n v="20"/>
    <s v="Plato_8"/>
    <n v="21"/>
    <n v="35"/>
    <n v="3"/>
    <n v="105"/>
    <n v="63"/>
    <n v="0.6"/>
    <d v="1899-12-30T00:26:00"/>
    <s v="Sin cebolla"/>
    <m/>
  </r>
  <r>
    <x v="330"/>
    <n v="20"/>
    <s v="Plato_7"/>
    <n v="14"/>
    <n v="24"/>
    <n v="1"/>
    <n v="24"/>
    <n v="14"/>
    <n v="0.57999999999999996"/>
    <d v="1899-12-30T00:55:00"/>
    <s v="Ninguna"/>
    <m/>
  </r>
  <r>
    <x v="330"/>
    <n v="20"/>
    <s v="Plato_1"/>
    <n v="15"/>
    <n v="25"/>
    <n v="1"/>
    <n v="25"/>
    <n v="15"/>
    <n v="0.6"/>
    <d v="1899-12-30T00:35:00"/>
    <s v="Ninguna"/>
    <m/>
  </r>
  <r>
    <x v="331"/>
    <n v="6"/>
    <s v="Plato_20"/>
    <n v="25"/>
    <n v="40"/>
    <n v="3"/>
    <n v="120"/>
    <n v="75"/>
    <n v="0.63"/>
    <d v="1899-12-30T00:17:00"/>
    <s v="Ninguna"/>
    <m/>
  </r>
  <r>
    <x v="332"/>
    <n v="6"/>
    <s v="Plato_19"/>
    <n v="22"/>
    <n v="36"/>
    <n v="1"/>
    <n v="36"/>
    <n v="22"/>
    <n v="0.61"/>
    <d v="1899-12-30T00:38:00"/>
    <s v="Sin cebolla"/>
    <m/>
  </r>
  <r>
    <x v="332"/>
    <n v="6"/>
    <s v="Plato_4"/>
    <n v="10"/>
    <n v="18"/>
    <n v="2"/>
    <n v="36"/>
    <n v="20"/>
    <n v="0.56000000000000005"/>
    <d v="1899-12-30T00:23:00"/>
    <s v="Sin cebolla"/>
    <m/>
  </r>
  <r>
    <x v="333"/>
    <n v="12"/>
    <s v="Plato_13"/>
    <n v="13"/>
    <n v="21"/>
    <n v="2"/>
    <n v="42"/>
    <n v="26"/>
    <n v="0.62"/>
    <d v="1899-12-30T00:36:00"/>
    <s v="Sin cebolla"/>
    <m/>
  </r>
  <r>
    <x v="333"/>
    <n v="12"/>
    <s v="Plato_14"/>
    <n v="14"/>
    <n v="23"/>
    <n v="1"/>
    <n v="23"/>
    <n v="14"/>
    <n v="0.61"/>
    <d v="1899-12-30T00:58:00"/>
    <s v="Ninguna"/>
    <m/>
  </r>
  <r>
    <x v="333"/>
    <n v="12"/>
    <s v="Plato_7"/>
    <n v="14"/>
    <n v="24"/>
    <n v="2"/>
    <n v="48"/>
    <n v="28"/>
    <n v="0.57999999999999996"/>
    <d v="1899-12-30T00:31:00"/>
    <s v="Ninguna"/>
    <m/>
  </r>
  <r>
    <x v="333"/>
    <n v="12"/>
    <s v="Plato_2"/>
    <n v="18"/>
    <n v="30"/>
    <n v="2"/>
    <n v="60"/>
    <n v="36"/>
    <n v="0.6"/>
    <d v="1899-12-30T00:31:00"/>
    <s v="Ninguna"/>
    <m/>
  </r>
  <r>
    <x v="334"/>
    <n v="14"/>
    <s v="Plato_2"/>
    <n v="18"/>
    <n v="30"/>
    <n v="1"/>
    <n v="30"/>
    <n v="18"/>
    <n v="0.6"/>
    <d v="1899-12-30T00:33:00"/>
    <s v="Sin cebolla"/>
    <m/>
  </r>
  <r>
    <x v="334"/>
    <n v="14"/>
    <s v="Plato_16"/>
    <n v="16"/>
    <n v="28"/>
    <n v="3"/>
    <n v="84"/>
    <n v="48"/>
    <n v="0.56999999999999995"/>
    <d v="1899-12-30T00:36:00"/>
    <s v="Sin cebolla"/>
    <m/>
  </r>
  <r>
    <x v="335"/>
    <n v="4"/>
    <s v="Plato_13"/>
    <n v="13"/>
    <n v="21"/>
    <n v="2"/>
    <n v="42"/>
    <n v="26"/>
    <n v="0.62"/>
    <d v="1899-12-30T00:12:00"/>
    <s v="Sin cebolla"/>
    <m/>
  </r>
  <r>
    <x v="335"/>
    <n v="4"/>
    <s v="Plato_12"/>
    <n v="11"/>
    <n v="19"/>
    <n v="2"/>
    <n v="38"/>
    <n v="22"/>
    <n v="0.57999999999999996"/>
    <d v="1899-12-30T00:33:00"/>
    <s v="Sin cebolla"/>
    <m/>
  </r>
  <r>
    <x v="335"/>
    <n v="4"/>
    <s v="Plato_10"/>
    <n v="15"/>
    <n v="26"/>
    <n v="3"/>
    <n v="78"/>
    <n v="45"/>
    <n v="0.57999999999999996"/>
    <d v="1899-12-30T00:20:00"/>
    <s v="Sin cebolla"/>
    <m/>
  </r>
  <r>
    <x v="336"/>
    <n v="11"/>
    <s v="Plato_7"/>
    <n v="14"/>
    <n v="24"/>
    <n v="3"/>
    <n v="72"/>
    <n v="42"/>
    <n v="0.57999999999999996"/>
    <d v="1899-12-30T00:53:00"/>
    <s v="Ninguna"/>
    <m/>
  </r>
  <r>
    <x v="336"/>
    <n v="11"/>
    <s v="Plato_16"/>
    <n v="16"/>
    <n v="28"/>
    <n v="1"/>
    <n v="28"/>
    <n v="16"/>
    <n v="0.56999999999999995"/>
    <d v="1899-12-30T00:05:00"/>
    <s v="Sin cebolla"/>
    <m/>
  </r>
  <r>
    <x v="337"/>
    <n v="18"/>
    <s v="Plato_18"/>
    <n v="20"/>
    <n v="34"/>
    <n v="3"/>
    <n v="102"/>
    <n v="60"/>
    <n v="0.59"/>
    <d v="1899-12-30T00:44:00"/>
    <s v="Ninguna"/>
    <m/>
  </r>
  <r>
    <x v="337"/>
    <n v="18"/>
    <s v="Plato_13"/>
    <n v="13"/>
    <n v="21"/>
    <n v="1"/>
    <n v="21"/>
    <n v="13"/>
    <n v="0.62"/>
    <d v="1899-12-30T00:10:00"/>
    <s v="Sin cebolla"/>
    <m/>
  </r>
  <r>
    <x v="337"/>
    <n v="18"/>
    <s v="Plato_15"/>
    <n v="19"/>
    <n v="32"/>
    <n v="3"/>
    <n v="96"/>
    <n v="57"/>
    <n v="0.59"/>
    <d v="1899-12-30T00:30:00"/>
    <s v="Sin cebolla"/>
    <m/>
  </r>
  <r>
    <x v="337"/>
    <n v="18"/>
    <s v="Plato_3"/>
    <n v="12"/>
    <n v="20"/>
    <n v="3"/>
    <n v="60"/>
    <n v="36"/>
    <n v="0.6"/>
    <d v="1899-12-30T00:59:00"/>
    <s v="Ninguna"/>
    <m/>
  </r>
  <r>
    <x v="338"/>
    <n v="13"/>
    <s v="Plato_9"/>
    <n v="17"/>
    <n v="29"/>
    <n v="2"/>
    <n v="58"/>
    <n v="34"/>
    <n v="0.59"/>
    <d v="1899-12-30T00:06:00"/>
    <s v="Sin cebolla"/>
    <m/>
  </r>
  <r>
    <x v="338"/>
    <n v="13"/>
    <s v="Plato_14"/>
    <n v="14"/>
    <n v="23"/>
    <n v="2"/>
    <n v="46"/>
    <n v="28"/>
    <n v="0.61"/>
    <d v="1899-12-30T00:40:00"/>
    <s v="Ninguna"/>
    <m/>
  </r>
  <r>
    <x v="339"/>
    <n v="15"/>
    <s v="Plato_20"/>
    <n v="25"/>
    <n v="40"/>
    <n v="2"/>
    <n v="80"/>
    <n v="50"/>
    <n v="0.63"/>
    <d v="1899-12-30T00:35:00"/>
    <s v="Sin cebolla"/>
    <m/>
  </r>
  <r>
    <x v="339"/>
    <n v="15"/>
    <s v="Plato_16"/>
    <n v="16"/>
    <n v="28"/>
    <n v="3"/>
    <n v="84"/>
    <n v="48"/>
    <n v="0.56999999999999995"/>
    <d v="1899-12-30T00:56:00"/>
    <s v="Ninguna"/>
    <m/>
  </r>
  <r>
    <x v="340"/>
    <n v="14"/>
    <s v="Plato_16"/>
    <n v="16"/>
    <n v="28"/>
    <n v="1"/>
    <n v="28"/>
    <n v="16"/>
    <n v="0.56999999999999995"/>
    <d v="1899-12-30T00:46:00"/>
    <s v="Ninguna"/>
    <m/>
  </r>
  <r>
    <x v="340"/>
    <n v="14"/>
    <s v="Plato_5"/>
    <n v="13"/>
    <n v="22"/>
    <n v="2"/>
    <n v="44"/>
    <n v="26"/>
    <n v="0.59"/>
    <d v="1899-12-30T00:34:00"/>
    <s v="Sin cebolla"/>
    <m/>
  </r>
  <r>
    <x v="340"/>
    <n v="14"/>
    <s v="Plato_8"/>
    <n v="21"/>
    <n v="35"/>
    <n v="3"/>
    <n v="105"/>
    <n v="63"/>
    <n v="0.6"/>
    <d v="1899-12-30T00:08:00"/>
    <s v="Sin cebolla"/>
    <m/>
  </r>
  <r>
    <x v="341"/>
    <n v="19"/>
    <s v="Plato_14"/>
    <n v="14"/>
    <n v="23"/>
    <n v="2"/>
    <n v="46"/>
    <n v="28"/>
    <n v="0.61"/>
    <d v="1899-12-30T00:23:00"/>
    <s v="Sin cebolla"/>
    <m/>
  </r>
  <r>
    <x v="341"/>
    <n v="19"/>
    <s v="Plato_16"/>
    <n v="16"/>
    <n v="28"/>
    <n v="2"/>
    <n v="56"/>
    <n v="32"/>
    <n v="0.56999999999999995"/>
    <d v="1899-12-30T00:31:00"/>
    <s v="Sin cebolla"/>
    <m/>
  </r>
  <r>
    <x v="342"/>
    <n v="12"/>
    <s v="Plato_18"/>
    <n v="20"/>
    <n v="34"/>
    <n v="2"/>
    <n v="68"/>
    <n v="40"/>
    <n v="0.59"/>
    <d v="1899-12-30T00:58:00"/>
    <s v="Sin cebolla"/>
    <m/>
  </r>
  <r>
    <x v="342"/>
    <n v="12"/>
    <s v="Plato_14"/>
    <n v="14"/>
    <n v="23"/>
    <n v="3"/>
    <n v="69"/>
    <n v="42"/>
    <n v="0.61"/>
    <d v="1899-12-30T00:43:00"/>
    <s v="Ninguna"/>
    <m/>
  </r>
  <r>
    <x v="343"/>
    <n v="15"/>
    <s v="Plato_8"/>
    <n v="21"/>
    <n v="35"/>
    <n v="1"/>
    <n v="35"/>
    <n v="21"/>
    <n v="0.6"/>
    <d v="1899-12-30T00:11:00"/>
    <s v="Sin cebolla"/>
    <m/>
  </r>
  <r>
    <x v="343"/>
    <n v="15"/>
    <s v="Plato_17"/>
    <n v="19"/>
    <n v="31"/>
    <n v="2"/>
    <n v="62"/>
    <n v="38"/>
    <n v="0.61"/>
    <d v="1899-12-30T00:28:00"/>
    <s v="Sin cebolla"/>
    <m/>
  </r>
  <r>
    <x v="343"/>
    <n v="15"/>
    <s v="Plato_15"/>
    <n v="19"/>
    <n v="32"/>
    <n v="2"/>
    <n v="64"/>
    <n v="38"/>
    <n v="0.59"/>
    <d v="1899-12-30T00:19:00"/>
    <s v="Sin cebolla"/>
    <m/>
  </r>
  <r>
    <x v="343"/>
    <n v="15"/>
    <s v="Plato_5"/>
    <n v="13"/>
    <n v="22"/>
    <n v="1"/>
    <n v="22"/>
    <n v="13"/>
    <n v="0.59"/>
    <d v="1899-12-30T00:28:00"/>
    <s v="Ninguna"/>
    <m/>
  </r>
  <r>
    <x v="344"/>
    <n v="16"/>
    <s v="Plato_12"/>
    <n v="11"/>
    <n v="19"/>
    <n v="2"/>
    <n v="38"/>
    <n v="22"/>
    <n v="0.57999999999999996"/>
    <d v="1899-12-30T00:18:00"/>
    <s v="Ninguna"/>
    <m/>
  </r>
  <r>
    <x v="345"/>
    <n v="1"/>
    <s v="Plato_19"/>
    <n v="22"/>
    <n v="36"/>
    <n v="2"/>
    <n v="72"/>
    <n v="44"/>
    <n v="0.61"/>
    <d v="1899-12-30T00:22:00"/>
    <s v="Sin cebolla"/>
    <m/>
  </r>
  <r>
    <x v="346"/>
    <n v="7"/>
    <s v="Plato_8"/>
    <n v="21"/>
    <n v="35"/>
    <n v="2"/>
    <n v="70"/>
    <n v="42"/>
    <n v="0.6"/>
    <d v="1899-12-30T00:44:00"/>
    <s v="Ninguna"/>
    <m/>
  </r>
  <r>
    <x v="347"/>
    <n v="16"/>
    <s v="Plato_10"/>
    <n v="15"/>
    <n v="26"/>
    <n v="1"/>
    <n v="26"/>
    <n v="15"/>
    <n v="0.57999999999999996"/>
    <d v="1899-12-30T00:31:00"/>
    <s v="Sin cebolla"/>
    <m/>
  </r>
  <r>
    <x v="347"/>
    <n v="16"/>
    <s v="Plato_3"/>
    <n v="12"/>
    <n v="20"/>
    <n v="3"/>
    <n v="60"/>
    <n v="36"/>
    <n v="0.6"/>
    <d v="1899-12-30T00:57:00"/>
    <s v="Ninguna"/>
    <m/>
  </r>
  <r>
    <x v="348"/>
    <n v="13"/>
    <s v="Plato_2"/>
    <n v="18"/>
    <n v="30"/>
    <n v="2"/>
    <n v="60"/>
    <n v="36"/>
    <n v="0.6"/>
    <d v="1899-12-30T00:25:00"/>
    <s v="Sin cebolla"/>
    <m/>
  </r>
  <r>
    <x v="348"/>
    <n v="13"/>
    <s v="Plato_12"/>
    <n v="11"/>
    <n v="19"/>
    <n v="3"/>
    <n v="57"/>
    <n v="33"/>
    <n v="0.57999999999999996"/>
    <d v="1899-12-30T00:07:00"/>
    <s v="Ninguna"/>
    <m/>
  </r>
  <r>
    <x v="348"/>
    <n v="13"/>
    <s v="Plato_8"/>
    <n v="21"/>
    <n v="35"/>
    <n v="1"/>
    <n v="35"/>
    <n v="21"/>
    <n v="0.6"/>
    <d v="1899-12-30T00:53:00"/>
    <s v="Ninguna"/>
    <m/>
  </r>
  <r>
    <x v="349"/>
    <n v="2"/>
    <s v="Plato_17"/>
    <n v="19"/>
    <n v="31"/>
    <n v="2"/>
    <n v="62"/>
    <n v="38"/>
    <n v="0.61"/>
    <d v="1899-12-30T00:52:00"/>
    <s v="Sin cebolla"/>
    <m/>
  </r>
  <r>
    <x v="349"/>
    <n v="2"/>
    <s v="Plato_6"/>
    <n v="16"/>
    <n v="27"/>
    <n v="3"/>
    <n v="81"/>
    <n v="48"/>
    <n v="0.59"/>
    <d v="1899-12-30T00:57:00"/>
    <s v="Sin cebolla"/>
    <m/>
  </r>
  <r>
    <x v="350"/>
    <n v="1"/>
    <s v="Plato_15"/>
    <n v="19"/>
    <n v="32"/>
    <n v="3"/>
    <n v="96"/>
    <n v="57"/>
    <n v="0.59"/>
    <d v="1899-12-30T00:18:00"/>
    <s v="Sin cebolla"/>
    <m/>
  </r>
  <r>
    <x v="350"/>
    <n v="1"/>
    <s v="Plato_8"/>
    <n v="21"/>
    <n v="35"/>
    <n v="3"/>
    <n v="105"/>
    <n v="63"/>
    <n v="0.6"/>
    <d v="1899-12-30T00:07:00"/>
    <s v="Sin cebolla"/>
    <m/>
  </r>
  <r>
    <x v="351"/>
    <n v="1"/>
    <s v="Plato_11"/>
    <n v="20"/>
    <n v="33"/>
    <n v="3"/>
    <n v="99"/>
    <n v="60"/>
    <n v="0.61"/>
    <d v="1899-12-30T00:07:00"/>
    <s v="Sin cebolla"/>
    <m/>
  </r>
  <r>
    <x v="352"/>
    <n v="7"/>
    <s v="Plato_5"/>
    <n v="13"/>
    <n v="22"/>
    <n v="2"/>
    <n v="44"/>
    <n v="26"/>
    <n v="0.59"/>
    <d v="1899-12-30T00:50:00"/>
    <s v="Sin cebolla"/>
    <m/>
  </r>
  <r>
    <x v="352"/>
    <n v="7"/>
    <s v="Plato_2"/>
    <n v="18"/>
    <n v="30"/>
    <n v="1"/>
    <n v="30"/>
    <n v="18"/>
    <n v="0.6"/>
    <d v="1899-12-30T00:16:00"/>
    <s v="Ninguna"/>
    <m/>
  </r>
  <r>
    <x v="352"/>
    <n v="7"/>
    <s v="Plato_8"/>
    <n v="21"/>
    <n v="35"/>
    <n v="2"/>
    <n v="70"/>
    <n v="42"/>
    <n v="0.6"/>
    <d v="1899-12-30T00:37:00"/>
    <s v="Ninguna"/>
    <m/>
  </r>
  <r>
    <x v="352"/>
    <n v="7"/>
    <s v="Plato_18"/>
    <n v="20"/>
    <n v="34"/>
    <n v="2"/>
    <n v="68"/>
    <n v="40"/>
    <n v="0.59"/>
    <d v="1899-12-30T00:25:00"/>
    <s v="Sin cebolla"/>
    <m/>
  </r>
  <r>
    <x v="353"/>
    <n v="12"/>
    <s v="Plato_12"/>
    <n v="11"/>
    <n v="19"/>
    <n v="3"/>
    <n v="57"/>
    <n v="33"/>
    <n v="0.57999999999999996"/>
    <d v="1899-12-30T00:32:00"/>
    <s v="Sin cebolla"/>
    <m/>
  </r>
  <r>
    <x v="353"/>
    <n v="12"/>
    <s v="Plato_15"/>
    <n v="19"/>
    <n v="32"/>
    <n v="2"/>
    <n v="64"/>
    <n v="38"/>
    <n v="0.59"/>
    <d v="1899-12-30T00:49:00"/>
    <s v="Sin cebolla"/>
    <m/>
  </r>
  <r>
    <x v="353"/>
    <n v="12"/>
    <s v="Plato_4"/>
    <n v="10"/>
    <n v="18"/>
    <n v="2"/>
    <n v="36"/>
    <n v="20"/>
    <n v="0.56000000000000005"/>
    <d v="1899-12-30T00:07:00"/>
    <s v="Sin cebolla"/>
    <m/>
  </r>
  <r>
    <x v="353"/>
    <n v="12"/>
    <s v="Plato_7"/>
    <n v="14"/>
    <n v="24"/>
    <n v="1"/>
    <n v="24"/>
    <n v="14"/>
    <n v="0.57999999999999996"/>
    <d v="1899-12-30T00:49:00"/>
    <s v="Sin cebolla"/>
    <m/>
  </r>
  <r>
    <x v="354"/>
    <n v="4"/>
    <s v="Plato_10"/>
    <n v="15"/>
    <n v="26"/>
    <n v="1"/>
    <n v="26"/>
    <n v="15"/>
    <n v="0.57999999999999996"/>
    <d v="1899-12-30T00:07:00"/>
    <s v="Sin cebolla"/>
    <m/>
  </r>
  <r>
    <x v="355"/>
    <n v="1"/>
    <s v="Plato_4"/>
    <n v="10"/>
    <n v="18"/>
    <n v="2"/>
    <n v="36"/>
    <n v="20"/>
    <n v="0.56000000000000005"/>
    <d v="1899-12-30T00:07:00"/>
    <s v="Ninguna"/>
    <m/>
  </r>
  <r>
    <x v="356"/>
    <n v="17"/>
    <s v="Plato_1"/>
    <n v="15"/>
    <n v="25"/>
    <n v="1"/>
    <n v="25"/>
    <n v="15"/>
    <n v="0.6"/>
    <d v="1899-12-30T00:12:00"/>
    <s v="Ninguna"/>
    <m/>
  </r>
  <r>
    <x v="356"/>
    <n v="17"/>
    <s v="Plato_3"/>
    <n v="12"/>
    <n v="20"/>
    <n v="2"/>
    <n v="40"/>
    <n v="24"/>
    <n v="0.6"/>
    <d v="1899-12-30T00:05:00"/>
    <s v="Sin cebolla"/>
    <m/>
  </r>
  <r>
    <x v="356"/>
    <n v="17"/>
    <s v="Plato_6"/>
    <n v="16"/>
    <n v="27"/>
    <n v="3"/>
    <n v="81"/>
    <n v="48"/>
    <n v="0.59"/>
    <d v="1899-12-30T00:31:00"/>
    <s v="Sin cebolla"/>
    <m/>
  </r>
  <r>
    <x v="356"/>
    <n v="17"/>
    <s v="Plato_5"/>
    <n v="13"/>
    <n v="22"/>
    <n v="1"/>
    <n v="22"/>
    <n v="13"/>
    <n v="0.59"/>
    <d v="1899-12-30T00:48:00"/>
    <s v="Ninguna"/>
    <m/>
  </r>
  <r>
    <x v="357"/>
    <n v="13"/>
    <s v="Plato_10"/>
    <n v="15"/>
    <n v="26"/>
    <n v="2"/>
    <n v="52"/>
    <n v="30"/>
    <n v="0.57999999999999996"/>
    <d v="1899-12-30T00:50:00"/>
    <s v="Ninguna"/>
    <m/>
  </r>
  <r>
    <x v="357"/>
    <n v="13"/>
    <s v="Plato_4"/>
    <n v="10"/>
    <n v="18"/>
    <n v="3"/>
    <n v="54"/>
    <n v="30"/>
    <n v="0.56000000000000005"/>
    <d v="1899-12-30T00:50:00"/>
    <s v="Sin cebolla"/>
    <m/>
  </r>
  <r>
    <x v="357"/>
    <n v="13"/>
    <s v="Plato_3"/>
    <n v="12"/>
    <n v="20"/>
    <n v="3"/>
    <n v="60"/>
    <n v="36"/>
    <n v="0.6"/>
    <d v="1899-12-30T00:52:00"/>
    <s v="Ninguna"/>
    <m/>
  </r>
  <r>
    <x v="358"/>
    <n v="11"/>
    <s v="Plato_5"/>
    <n v="13"/>
    <n v="22"/>
    <n v="1"/>
    <n v="22"/>
    <n v="13"/>
    <n v="0.59"/>
    <d v="1899-12-30T00:26:00"/>
    <s v="Sin cebolla"/>
    <m/>
  </r>
  <r>
    <x v="358"/>
    <n v="11"/>
    <s v="Plato_16"/>
    <n v="16"/>
    <n v="28"/>
    <n v="3"/>
    <n v="84"/>
    <n v="48"/>
    <n v="0.56999999999999995"/>
    <d v="1899-12-30T00:57:00"/>
    <s v="Sin cebolla"/>
    <m/>
  </r>
  <r>
    <x v="358"/>
    <n v="11"/>
    <s v="Plato_9"/>
    <n v="17"/>
    <n v="29"/>
    <n v="2"/>
    <n v="58"/>
    <n v="34"/>
    <n v="0.59"/>
    <d v="1899-12-30T00:12:00"/>
    <s v="Sin cebolla"/>
    <m/>
  </r>
  <r>
    <x v="358"/>
    <n v="11"/>
    <s v="Plato_10"/>
    <n v="15"/>
    <n v="26"/>
    <n v="1"/>
    <n v="26"/>
    <n v="15"/>
    <n v="0.57999999999999996"/>
    <d v="1899-12-30T00:50:00"/>
    <s v="Sin cebolla"/>
    <m/>
  </r>
  <r>
    <x v="359"/>
    <n v="16"/>
    <s v="Plato_13"/>
    <n v="13"/>
    <n v="21"/>
    <n v="1"/>
    <n v="21"/>
    <n v="13"/>
    <n v="0.62"/>
    <d v="1899-12-30T00:42:00"/>
    <s v="Ninguna"/>
    <m/>
  </r>
  <r>
    <x v="359"/>
    <n v="16"/>
    <s v="Plato_2"/>
    <n v="18"/>
    <n v="30"/>
    <n v="3"/>
    <n v="90"/>
    <n v="54"/>
    <n v="0.6"/>
    <d v="1899-12-30T00:36:00"/>
    <s v="Sin cebolla"/>
    <m/>
  </r>
  <r>
    <x v="359"/>
    <n v="16"/>
    <s v="Plato_10"/>
    <n v="15"/>
    <n v="26"/>
    <n v="1"/>
    <n v="26"/>
    <n v="15"/>
    <n v="0.57999999999999996"/>
    <d v="1899-12-30T00:51:00"/>
    <s v="Sin cebolla"/>
    <m/>
  </r>
  <r>
    <x v="359"/>
    <n v="16"/>
    <s v="Plato_15"/>
    <n v="19"/>
    <n v="32"/>
    <n v="3"/>
    <n v="96"/>
    <n v="57"/>
    <n v="0.59"/>
    <d v="1899-12-30T00:30:00"/>
    <s v="Sin cebolla"/>
    <m/>
  </r>
  <r>
    <x v="360"/>
    <n v="16"/>
    <s v="Plato_9"/>
    <n v="17"/>
    <n v="29"/>
    <n v="1"/>
    <n v="29"/>
    <n v="17"/>
    <n v="0.59"/>
    <d v="1899-12-30T00:58:00"/>
    <s v="Ninguna"/>
    <m/>
  </r>
  <r>
    <x v="360"/>
    <n v="16"/>
    <s v="Plato_7"/>
    <n v="14"/>
    <n v="24"/>
    <n v="3"/>
    <n v="72"/>
    <n v="42"/>
    <n v="0.57999999999999996"/>
    <d v="1899-12-30T00:54:00"/>
    <s v="Sin cebolla"/>
    <m/>
  </r>
  <r>
    <x v="361"/>
    <n v="15"/>
    <s v="Plato_3"/>
    <n v="12"/>
    <n v="20"/>
    <n v="1"/>
    <n v="20"/>
    <n v="12"/>
    <n v="0.6"/>
    <d v="1899-12-30T00:41:00"/>
    <s v="Ninguna"/>
    <m/>
  </r>
  <r>
    <x v="361"/>
    <n v="15"/>
    <s v="Plato_7"/>
    <n v="14"/>
    <n v="24"/>
    <n v="1"/>
    <n v="24"/>
    <n v="14"/>
    <n v="0.57999999999999996"/>
    <d v="1899-12-30T00:58:00"/>
    <s v="Ninguna"/>
    <m/>
  </r>
  <r>
    <x v="361"/>
    <n v="15"/>
    <s v="Plato_4"/>
    <n v="10"/>
    <n v="18"/>
    <n v="1"/>
    <n v="18"/>
    <n v="10"/>
    <n v="0.56000000000000005"/>
    <d v="1899-12-30T00:24:00"/>
    <s v="Ninguna"/>
    <m/>
  </r>
  <r>
    <x v="362"/>
    <n v="5"/>
    <s v="Plato_2"/>
    <n v="18"/>
    <n v="30"/>
    <n v="1"/>
    <n v="30"/>
    <n v="18"/>
    <n v="0.6"/>
    <d v="1899-12-30T00:48:00"/>
    <s v="Ninguna"/>
    <m/>
  </r>
  <r>
    <x v="362"/>
    <n v="5"/>
    <s v="Plato_7"/>
    <n v="14"/>
    <n v="24"/>
    <n v="3"/>
    <n v="72"/>
    <n v="42"/>
    <n v="0.57999999999999996"/>
    <d v="1899-12-30T00:41:00"/>
    <s v="Sin cebolla"/>
    <m/>
  </r>
  <r>
    <x v="362"/>
    <n v="5"/>
    <s v="Plato_19"/>
    <n v="22"/>
    <n v="36"/>
    <n v="2"/>
    <n v="72"/>
    <n v="44"/>
    <n v="0.61"/>
    <d v="1899-12-30T00:42:00"/>
    <s v="Ninguna"/>
    <m/>
  </r>
  <r>
    <x v="362"/>
    <n v="5"/>
    <s v="Plato_11"/>
    <n v="20"/>
    <n v="33"/>
    <n v="2"/>
    <n v="66"/>
    <n v="40"/>
    <n v="0.61"/>
    <d v="1899-12-30T00:18:00"/>
    <s v="Ninguna"/>
    <m/>
  </r>
  <r>
    <x v="363"/>
    <n v="15"/>
    <s v="Plato_16"/>
    <n v="16"/>
    <n v="28"/>
    <n v="2"/>
    <n v="56"/>
    <n v="32"/>
    <n v="0.56999999999999995"/>
    <d v="1899-12-30T00:52:00"/>
    <s v="Ninguna"/>
    <m/>
  </r>
  <r>
    <x v="363"/>
    <n v="15"/>
    <s v="Plato_5"/>
    <n v="13"/>
    <n v="22"/>
    <n v="1"/>
    <n v="22"/>
    <n v="13"/>
    <n v="0.59"/>
    <d v="1899-12-30T00:20:00"/>
    <s v="Ninguna"/>
    <m/>
  </r>
  <r>
    <x v="363"/>
    <n v="15"/>
    <s v="Plato_1"/>
    <n v="15"/>
    <n v="25"/>
    <n v="2"/>
    <n v="50"/>
    <n v="30"/>
    <n v="0.6"/>
    <d v="1899-12-30T00:14:00"/>
    <s v="Ninguna"/>
    <m/>
  </r>
  <r>
    <x v="363"/>
    <n v="15"/>
    <s v="Plato_9"/>
    <n v="17"/>
    <n v="29"/>
    <n v="1"/>
    <n v="29"/>
    <n v="17"/>
    <n v="0.59"/>
    <d v="1899-12-30T00:26:00"/>
    <s v="Ninguna"/>
    <m/>
  </r>
  <r>
    <x v="364"/>
    <n v="4"/>
    <s v="Plato_19"/>
    <n v="22"/>
    <n v="36"/>
    <n v="3"/>
    <n v="108"/>
    <n v="66"/>
    <n v="0.61"/>
    <d v="1899-12-30T00:25:00"/>
    <s v="Sin cebolla"/>
    <m/>
  </r>
  <r>
    <x v="365"/>
    <n v="17"/>
    <s v="Plato_6"/>
    <n v="16"/>
    <n v="27"/>
    <n v="2"/>
    <n v="54"/>
    <n v="32"/>
    <n v="0.59"/>
    <d v="1899-12-30T00:30:00"/>
    <s v="Ninguna"/>
    <m/>
  </r>
  <r>
    <x v="365"/>
    <n v="17"/>
    <s v="Plato_8"/>
    <n v="21"/>
    <n v="35"/>
    <n v="3"/>
    <n v="105"/>
    <n v="63"/>
    <n v="0.6"/>
    <d v="1899-12-30T00:51:00"/>
    <s v="Sin cebolla"/>
    <m/>
  </r>
  <r>
    <x v="365"/>
    <n v="17"/>
    <s v="Plato_20"/>
    <n v="25"/>
    <n v="40"/>
    <n v="2"/>
    <n v="80"/>
    <n v="50"/>
    <n v="0.63"/>
    <d v="1899-12-30T00:09:00"/>
    <s v="Ninguna"/>
    <m/>
  </r>
  <r>
    <x v="366"/>
    <n v="12"/>
    <s v="Plato_10"/>
    <n v="15"/>
    <n v="26"/>
    <n v="2"/>
    <n v="52"/>
    <n v="30"/>
    <n v="0.57999999999999996"/>
    <d v="1899-12-30T00:34:00"/>
    <s v="Sin cebolla"/>
    <m/>
  </r>
  <r>
    <x v="366"/>
    <n v="12"/>
    <s v="Plato_9"/>
    <n v="17"/>
    <n v="29"/>
    <n v="1"/>
    <n v="29"/>
    <n v="17"/>
    <n v="0.59"/>
    <d v="1899-12-30T00:26:00"/>
    <s v="Sin cebolla"/>
    <m/>
  </r>
  <r>
    <x v="366"/>
    <n v="12"/>
    <s v="Plato_3"/>
    <n v="12"/>
    <n v="20"/>
    <n v="1"/>
    <n v="20"/>
    <n v="12"/>
    <n v="0.6"/>
    <d v="1899-12-30T00:13:00"/>
    <s v="Sin cebolla"/>
    <m/>
  </r>
  <r>
    <x v="367"/>
    <n v="13"/>
    <s v="Plato_11"/>
    <n v="20"/>
    <n v="33"/>
    <n v="3"/>
    <n v="99"/>
    <n v="60"/>
    <n v="0.61"/>
    <d v="1899-12-30T00:45:00"/>
    <s v="Ninguna"/>
    <m/>
  </r>
  <r>
    <x v="367"/>
    <n v="13"/>
    <s v="Plato_7"/>
    <n v="14"/>
    <n v="24"/>
    <n v="1"/>
    <n v="24"/>
    <n v="14"/>
    <n v="0.57999999999999996"/>
    <d v="1899-12-30T00:40:00"/>
    <s v="Sin cebolla"/>
    <m/>
  </r>
  <r>
    <x v="368"/>
    <n v="20"/>
    <s v="Plato_17"/>
    <n v="19"/>
    <n v="31"/>
    <n v="2"/>
    <n v="62"/>
    <n v="38"/>
    <n v="0.61"/>
    <d v="1899-12-30T00:07:00"/>
    <s v="Sin cebolla"/>
    <m/>
  </r>
  <r>
    <x v="368"/>
    <n v="20"/>
    <s v="Plato_14"/>
    <n v="14"/>
    <n v="23"/>
    <n v="2"/>
    <n v="46"/>
    <n v="28"/>
    <n v="0.61"/>
    <d v="1899-12-30T00:07:00"/>
    <s v="Sin cebolla"/>
    <m/>
  </r>
  <r>
    <x v="368"/>
    <n v="20"/>
    <s v="Plato_16"/>
    <n v="16"/>
    <n v="28"/>
    <n v="2"/>
    <n v="56"/>
    <n v="32"/>
    <n v="0.56999999999999995"/>
    <d v="1899-12-30T00:08:00"/>
    <s v="Sin cebolla"/>
    <m/>
  </r>
  <r>
    <x v="368"/>
    <n v="20"/>
    <s v="Plato_10"/>
    <n v="15"/>
    <n v="26"/>
    <n v="3"/>
    <n v="78"/>
    <n v="45"/>
    <n v="0.57999999999999996"/>
    <d v="1899-12-30T00:20:00"/>
    <s v="Sin cebolla"/>
    <m/>
  </r>
  <r>
    <x v="369"/>
    <n v="13"/>
    <s v="Plato_19"/>
    <n v="22"/>
    <n v="36"/>
    <n v="2"/>
    <n v="72"/>
    <n v="44"/>
    <n v="0.61"/>
    <d v="1899-12-30T00:33:00"/>
    <s v="Sin cebolla"/>
    <m/>
  </r>
  <r>
    <x v="370"/>
    <n v="4"/>
    <s v="Plato_17"/>
    <n v="19"/>
    <n v="31"/>
    <n v="2"/>
    <n v="62"/>
    <n v="38"/>
    <n v="0.61"/>
    <d v="1899-12-30T00:11:00"/>
    <s v="Sin cebolla"/>
    <m/>
  </r>
  <r>
    <x v="370"/>
    <n v="4"/>
    <s v="Plato_19"/>
    <n v="22"/>
    <n v="36"/>
    <n v="1"/>
    <n v="36"/>
    <n v="22"/>
    <n v="0.61"/>
    <d v="1899-12-30T00:13:00"/>
    <s v="Ninguna"/>
    <m/>
  </r>
  <r>
    <x v="370"/>
    <n v="4"/>
    <s v="Plato_16"/>
    <n v="16"/>
    <n v="28"/>
    <n v="2"/>
    <n v="56"/>
    <n v="32"/>
    <n v="0.56999999999999995"/>
    <d v="1899-12-30T00:11:00"/>
    <s v="Ninguna"/>
    <m/>
  </r>
  <r>
    <x v="370"/>
    <n v="4"/>
    <s v="Plato_14"/>
    <n v="14"/>
    <n v="23"/>
    <n v="2"/>
    <n v="46"/>
    <n v="28"/>
    <n v="0.61"/>
    <d v="1899-12-30T00:14:00"/>
    <s v="Sin cebolla"/>
    <m/>
  </r>
  <r>
    <x v="371"/>
    <n v="14"/>
    <s v="Plato_4"/>
    <n v="10"/>
    <n v="18"/>
    <n v="2"/>
    <n v="36"/>
    <n v="20"/>
    <n v="0.56000000000000005"/>
    <d v="1899-12-30T00:22:00"/>
    <s v="Ninguna"/>
    <m/>
  </r>
  <r>
    <x v="372"/>
    <n v="19"/>
    <s v="Plato_13"/>
    <n v="13"/>
    <n v="21"/>
    <n v="1"/>
    <n v="21"/>
    <n v="13"/>
    <n v="0.62"/>
    <d v="1899-12-30T00:41:00"/>
    <s v="Sin cebolla"/>
    <m/>
  </r>
  <r>
    <x v="372"/>
    <n v="19"/>
    <s v="Plato_8"/>
    <n v="21"/>
    <n v="35"/>
    <n v="1"/>
    <n v="35"/>
    <n v="21"/>
    <n v="0.6"/>
    <d v="1899-12-30T00:49:00"/>
    <s v="Ninguna"/>
    <m/>
  </r>
  <r>
    <x v="372"/>
    <n v="19"/>
    <s v="Plato_5"/>
    <n v="13"/>
    <n v="22"/>
    <n v="2"/>
    <n v="44"/>
    <n v="26"/>
    <n v="0.59"/>
    <d v="1899-12-30T00:17:00"/>
    <s v="Sin cebolla"/>
    <m/>
  </r>
  <r>
    <x v="372"/>
    <n v="19"/>
    <s v="Plato_3"/>
    <n v="12"/>
    <n v="20"/>
    <n v="3"/>
    <n v="60"/>
    <n v="36"/>
    <n v="0.6"/>
    <d v="1899-12-30T00:09:00"/>
    <s v="Sin cebolla"/>
    <m/>
  </r>
  <r>
    <x v="373"/>
    <n v="18"/>
    <s v="Plato_8"/>
    <n v="21"/>
    <n v="35"/>
    <n v="1"/>
    <n v="35"/>
    <n v="21"/>
    <n v="0.6"/>
    <d v="1899-12-30T00:09:00"/>
    <s v="Sin cebolla"/>
    <m/>
  </r>
  <r>
    <x v="374"/>
    <n v="18"/>
    <s v="Plato_17"/>
    <n v="19"/>
    <n v="31"/>
    <n v="3"/>
    <n v="93"/>
    <n v="57"/>
    <n v="0.61"/>
    <d v="1899-12-30T00:27:00"/>
    <s v="Ninguna"/>
    <m/>
  </r>
  <r>
    <x v="375"/>
    <n v="16"/>
    <s v="Plato_14"/>
    <n v="14"/>
    <n v="23"/>
    <n v="2"/>
    <n v="46"/>
    <n v="28"/>
    <n v="0.61"/>
    <d v="1899-12-30T00:05:00"/>
    <s v="Sin cebolla"/>
    <m/>
  </r>
  <r>
    <x v="376"/>
    <n v="5"/>
    <s v="Plato_18"/>
    <n v="20"/>
    <n v="34"/>
    <n v="2"/>
    <n v="68"/>
    <n v="40"/>
    <n v="0.59"/>
    <d v="1899-12-30T00:13:00"/>
    <s v="Ninguna"/>
    <m/>
  </r>
  <r>
    <x v="376"/>
    <n v="5"/>
    <s v="Plato_15"/>
    <n v="19"/>
    <n v="32"/>
    <n v="1"/>
    <n v="32"/>
    <n v="19"/>
    <n v="0.59"/>
    <d v="1899-12-30T00:33:00"/>
    <s v="Ninguna"/>
    <m/>
  </r>
  <r>
    <x v="377"/>
    <n v="3"/>
    <s v="Plato_2"/>
    <n v="18"/>
    <n v="30"/>
    <n v="1"/>
    <n v="30"/>
    <n v="18"/>
    <n v="0.6"/>
    <d v="1899-12-30T00:14:00"/>
    <s v="Sin cebolla"/>
    <m/>
  </r>
  <r>
    <x v="377"/>
    <n v="3"/>
    <s v="Plato_12"/>
    <n v="11"/>
    <n v="19"/>
    <n v="1"/>
    <n v="19"/>
    <n v="11"/>
    <n v="0.57999999999999996"/>
    <d v="1899-12-30T00:07:00"/>
    <s v="Sin cebolla"/>
    <m/>
  </r>
  <r>
    <x v="378"/>
    <n v="4"/>
    <s v="Plato_8"/>
    <n v="21"/>
    <n v="35"/>
    <n v="2"/>
    <n v="70"/>
    <n v="42"/>
    <n v="0.6"/>
    <d v="1899-12-30T00:06:00"/>
    <s v="Ninguna"/>
    <m/>
  </r>
  <r>
    <x v="379"/>
    <n v="5"/>
    <s v="Plato_11"/>
    <n v="20"/>
    <n v="33"/>
    <n v="3"/>
    <n v="99"/>
    <n v="60"/>
    <n v="0.61"/>
    <d v="1899-12-30T00:58:00"/>
    <s v="Ninguna"/>
    <m/>
  </r>
  <r>
    <x v="379"/>
    <n v="5"/>
    <s v="Plato_12"/>
    <n v="11"/>
    <n v="19"/>
    <n v="2"/>
    <n v="38"/>
    <n v="22"/>
    <n v="0.57999999999999996"/>
    <d v="1899-12-30T00:35:00"/>
    <s v="Ninguna"/>
    <m/>
  </r>
  <r>
    <x v="380"/>
    <n v="4"/>
    <s v="Plato_10"/>
    <n v="15"/>
    <n v="26"/>
    <n v="3"/>
    <n v="78"/>
    <n v="45"/>
    <n v="0.57999999999999996"/>
    <d v="1899-12-30T00:35:00"/>
    <s v="Ninguna"/>
    <m/>
  </r>
  <r>
    <x v="380"/>
    <n v="4"/>
    <s v="Plato_11"/>
    <n v="20"/>
    <n v="33"/>
    <n v="2"/>
    <n v="66"/>
    <n v="40"/>
    <n v="0.61"/>
    <d v="1899-12-30T00:12:00"/>
    <s v="Ninguna"/>
    <m/>
  </r>
  <r>
    <x v="381"/>
    <n v="20"/>
    <s v="Plato_9"/>
    <n v="17"/>
    <n v="29"/>
    <n v="3"/>
    <n v="87"/>
    <n v="51"/>
    <n v="0.59"/>
    <d v="1899-12-30T00:54:00"/>
    <s v="Sin cebolla"/>
    <m/>
  </r>
  <r>
    <x v="382"/>
    <n v="6"/>
    <s v="Plato_19"/>
    <n v="22"/>
    <n v="36"/>
    <n v="3"/>
    <n v="108"/>
    <n v="66"/>
    <n v="0.61"/>
    <d v="1899-12-30T00:09:00"/>
    <s v="Sin cebolla"/>
    <m/>
  </r>
  <r>
    <x v="383"/>
    <n v="1"/>
    <s v="Plato_4"/>
    <n v="10"/>
    <n v="18"/>
    <n v="2"/>
    <n v="36"/>
    <n v="20"/>
    <n v="0.56000000000000005"/>
    <d v="1899-12-30T00:26:00"/>
    <s v="Ninguna"/>
    <m/>
  </r>
  <r>
    <x v="383"/>
    <n v="1"/>
    <s v="Plato_12"/>
    <n v="11"/>
    <n v="19"/>
    <n v="3"/>
    <n v="57"/>
    <n v="33"/>
    <n v="0.57999999999999996"/>
    <d v="1899-12-30T00:35:00"/>
    <s v="Sin cebolla"/>
    <m/>
  </r>
  <r>
    <x v="383"/>
    <n v="1"/>
    <s v="Plato_6"/>
    <n v="16"/>
    <n v="27"/>
    <n v="1"/>
    <n v="27"/>
    <n v="16"/>
    <n v="0.59"/>
    <d v="1899-12-30T00:49:00"/>
    <s v="Sin cebolla"/>
    <m/>
  </r>
  <r>
    <x v="384"/>
    <n v="6"/>
    <s v="Plato_2"/>
    <n v="18"/>
    <n v="30"/>
    <n v="2"/>
    <n v="60"/>
    <n v="36"/>
    <n v="0.6"/>
    <d v="1899-12-30T00:22:00"/>
    <s v="Ninguna"/>
    <m/>
  </r>
  <r>
    <x v="385"/>
    <n v="5"/>
    <s v="Plato_11"/>
    <n v="20"/>
    <n v="33"/>
    <n v="3"/>
    <n v="99"/>
    <n v="60"/>
    <n v="0.61"/>
    <d v="1899-12-30T00:40:00"/>
    <s v="Sin cebolla"/>
    <m/>
  </r>
  <r>
    <x v="386"/>
    <n v="6"/>
    <s v="Plato_17"/>
    <n v="19"/>
    <n v="31"/>
    <n v="3"/>
    <n v="93"/>
    <n v="57"/>
    <n v="0.61"/>
    <d v="1899-12-30T00:18:00"/>
    <s v="Sin cebolla"/>
    <m/>
  </r>
  <r>
    <x v="387"/>
    <n v="18"/>
    <s v="Plato_17"/>
    <n v="19"/>
    <n v="31"/>
    <n v="2"/>
    <n v="62"/>
    <n v="38"/>
    <n v="0.61"/>
    <d v="1899-12-30T00:52:00"/>
    <s v="Sin cebolla"/>
    <m/>
  </r>
  <r>
    <x v="387"/>
    <n v="18"/>
    <s v="Plato_19"/>
    <n v="22"/>
    <n v="36"/>
    <n v="2"/>
    <n v="72"/>
    <n v="44"/>
    <n v="0.61"/>
    <d v="1899-12-30T00:37:00"/>
    <s v="Ninguna"/>
    <m/>
  </r>
  <r>
    <x v="387"/>
    <n v="18"/>
    <s v="Plato_9"/>
    <n v="17"/>
    <n v="29"/>
    <n v="2"/>
    <n v="58"/>
    <n v="34"/>
    <n v="0.59"/>
    <d v="1899-12-30T00:31:00"/>
    <s v="Sin cebolla"/>
    <m/>
  </r>
  <r>
    <x v="387"/>
    <n v="18"/>
    <s v="Plato_11"/>
    <n v="20"/>
    <n v="33"/>
    <n v="3"/>
    <n v="99"/>
    <n v="60"/>
    <n v="0.61"/>
    <d v="1899-12-30T00:51:00"/>
    <s v="Sin cebolla"/>
    <m/>
  </r>
  <r>
    <x v="388"/>
    <n v="19"/>
    <s v="Plato_11"/>
    <n v="20"/>
    <n v="33"/>
    <n v="1"/>
    <n v="33"/>
    <n v="20"/>
    <n v="0.61"/>
    <d v="1899-12-30T00:24:00"/>
    <s v="Ninguna"/>
    <m/>
  </r>
  <r>
    <x v="389"/>
    <n v="9"/>
    <s v="Plato_5"/>
    <n v="13"/>
    <n v="22"/>
    <n v="2"/>
    <n v="44"/>
    <n v="26"/>
    <n v="0.59"/>
    <d v="1899-12-30T00:52:00"/>
    <s v="Sin cebolla"/>
    <m/>
  </r>
  <r>
    <x v="389"/>
    <n v="9"/>
    <s v="Plato_10"/>
    <n v="15"/>
    <n v="26"/>
    <n v="3"/>
    <n v="78"/>
    <n v="45"/>
    <n v="0.57999999999999996"/>
    <d v="1899-12-30T00:13:00"/>
    <s v="Sin cebolla"/>
    <m/>
  </r>
  <r>
    <x v="389"/>
    <n v="9"/>
    <s v="Plato_13"/>
    <n v="13"/>
    <n v="21"/>
    <n v="1"/>
    <n v="21"/>
    <n v="13"/>
    <n v="0.62"/>
    <d v="1899-12-30T00:28:00"/>
    <s v="Sin cebolla"/>
    <m/>
  </r>
  <r>
    <x v="390"/>
    <n v="15"/>
    <s v="Plato_5"/>
    <n v="13"/>
    <n v="22"/>
    <n v="1"/>
    <n v="22"/>
    <n v="13"/>
    <n v="0.59"/>
    <d v="1899-12-30T00:35:00"/>
    <s v="Ninguna"/>
    <m/>
  </r>
  <r>
    <x v="391"/>
    <n v="14"/>
    <s v="Plato_15"/>
    <n v="19"/>
    <n v="32"/>
    <n v="3"/>
    <n v="96"/>
    <n v="57"/>
    <n v="0.59"/>
    <d v="1899-12-30T00:17:00"/>
    <s v="Ninguna"/>
    <m/>
  </r>
  <r>
    <x v="391"/>
    <n v="14"/>
    <s v="Plato_7"/>
    <n v="14"/>
    <n v="24"/>
    <n v="1"/>
    <n v="24"/>
    <n v="14"/>
    <n v="0.57999999999999996"/>
    <d v="1899-12-30T00:37:00"/>
    <s v="Sin cebolla"/>
    <m/>
  </r>
  <r>
    <x v="392"/>
    <n v="13"/>
    <s v="Plato_12"/>
    <n v="11"/>
    <n v="19"/>
    <n v="2"/>
    <n v="38"/>
    <n v="22"/>
    <n v="0.57999999999999996"/>
    <d v="1899-12-30T00:40:00"/>
    <s v="Ninguna"/>
    <m/>
  </r>
  <r>
    <x v="392"/>
    <n v="13"/>
    <s v="Plato_8"/>
    <n v="21"/>
    <n v="35"/>
    <n v="3"/>
    <n v="105"/>
    <n v="63"/>
    <n v="0.6"/>
    <d v="1899-12-30T00:23:00"/>
    <s v="Ninguna"/>
    <m/>
  </r>
  <r>
    <x v="392"/>
    <n v="13"/>
    <s v="Plato_13"/>
    <n v="13"/>
    <n v="21"/>
    <n v="1"/>
    <n v="21"/>
    <n v="13"/>
    <n v="0.62"/>
    <d v="1899-12-30T00:20:00"/>
    <s v="Sin cebolla"/>
    <m/>
  </r>
  <r>
    <x v="392"/>
    <n v="13"/>
    <s v="Plato_5"/>
    <n v="13"/>
    <n v="22"/>
    <n v="2"/>
    <n v="44"/>
    <n v="26"/>
    <n v="0.59"/>
    <d v="1899-12-30T00:26:00"/>
    <s v="Sin cebolla"/>
    <m/>
  </r>
  <r>
    <x v="393"/>
    <n v="17"/>
    <s v="Plato_7"/>
    <n v="14"/>
    <n v="24"/>
    <n v="2"/>
    <n v="48"/>
    <n v="28"/>
    <n v="0.57999999999999996"/>
    <d v="1899-12-30T00:05:00"/>
    <s v="Ninguna"/>
    <m/>
  </r>
  <r>
    <x v="393"/>
    <n v="17"/>
    <s v="Plato_9"/>
    <n v="17"/>
    <n v="29"/>
    <n v="1"/>
    <n v="29"/>
    <n v="17"/>
    <n v="0.59"/>
    <d v="1899-12-30T00:42:00"/>
    <s v="Sin cebolla"/>
    <m/>
  </r>
  <r>
    <x v="394"/>
    <n v="2"/>
    <s v="Plato_12"/>
    <n v="11"/>
    <n v="19"/>
    <n v="2"/>
    <n v="38"/>
    <n v="22"/>
    <n v="0.57999999999999996"/>
    <d v="1899-12-30T00:08:00"/>
    <s v="Ninguna"/>
    <m/>
  </r>
  <r>
    <x v="395"/>
    <n v="11"/>
    <s v="Plato_3"/>
    <n v="12"/>
    <n v="20"/>
    <n v="1"/>
    <n v="20"/>
    <n v="12"/>
    <n v="0.6"/>
    <d v="1899-12-30T00:31:00"/>
    <s v="Sin cebolla"/>
    <m/>
  </r>
  <r>
    <x v="395"/>
    <n v="11"/>
    <s v="Plato_13"/>
    <n v="13"/>
    <n v="21"/>
    <n v="3"/>
    <n v="63"/>
    <n v="39"/>
    <n v="0.62"/>
    <d v="1899-12-30T00:26:00"/>
    <s v="Sin cebolla"/>
    <m/>
  </r>
  <r>
    <x v="396"/>
    <n v="4"/>
    <s v="Plato_6"/>
    <n v="16"/>
    <n v="27"/>
    <n v="2"/>
    <n v="54"/>
    <n v="32"/>
    <n v="0.59"/>
    <d v="1899-12-30T00:10:00"/>
    <s v="Sin cebolla"/>
    <m/>
  </r>
  <r>
    <x v="396"/>
    <n v="4"/>
    <s v="Plato_17"/>
    <n v="19"/>
    <n v="31"/>
    <n v="3"/>
    <n v="93"/>
    <n v="57"/>
    <n v="0.61"/>
    <d v="1899-12-30T00:59:00"/>
    <s v="Sin cebolla"/>
    <m/>
  </r>
  <r>
    <x v="397"/>
    <n v="9"/>
    <s v="Plato_16"/>
    <n v="16"/>
    <n v="28"/>
    <n v="2"/>
    <n v="56"/>
    <n v="32"/>
    <n v="0.56999999999999995"/>
    <d v="1899-12-30T00:50:00"/>
    <s v="Ninguna"/>
    <m/>
  </r>
  <r>
    <x v="397"/>
    <n v="9"/>
    <s v="Plato_11"/>
    <n v="20"/>
    <n v="33"/>
    <n v="2"/>
    <n v="66"/>
    <n v="40"/>
    <n v="0.61"/>
    <d v="1899-12-30T00:21:00"/>
    <s v="Sin cebolla"/>
    <m/>
  </r>
  <r>
    <x v="398"/>
    <n v="7"/>
    <s v="Plato_11"/>
    <n v="20"/>
    <n v="33"/>
    <n v="3"/>
    <n v="99"/>
    <n v="60"/>
    <n v="0.61"/>
    <d v="1899-12-30T00:45:00"/>
    <s v="Ninguna"/>
    <m/>
  </r>
  <r>
    <x v="398"/>
    <n v="7"/>
    <s v="Plato_19"/>
    <n v="22"/>
    <n v="36"/>
    <n v="3"/>
    <n v="108"/>
    <n v="66"/>
    <n v="0.61"/>
    <d v="1899-12-30T00:46:00"/>
    <s v="Sin cebolla"/>
    <m/>
  </r>
  <r>
    <x v="399"/>
    <n v="9"/>
    <s v="Plato_20"/>
    <n v="25"/>
    <n v="40"/>
    <n v="2"/>
    <n v="80"/>
    <n v="50"/>
    <n v="0.63"/>
    <d v="1899-12-30T00:28:00"/>
    <s v="Ninguna"/>
    <m/>
  </r>
  <r>
    <x v="399"/>
    <n v="9"/>
    <s v="Plato_16"/>
    <n v="16"/>
    <n v="28"/>
    <n v="2"/>
    <n v="56"/>
    <n v="32"/>
    <n v="0.56999999999999995"/>
    <d v="1899-12-30T00:13:00"/>
    <s v="Ninguna"/>
    <m/>
  </r>
  <r>
    <x v="399"/>
    <n v="9"/>
    <s v="Plato_17"/>
    <n v="19"/>
    <n v="31"/>
    <n v="2"/>
    <n v="62"/>
    <n v="38"/>
    <n v="0.61"/>
    <d v="1899-12-30T00:38:00"/>
    <s v="Sin cebolla"/>
    <m/>
  </r>
  <r>
    <x v="400"/>
    <n v="16"/>
    <s v="Plato_13"/>
    <n v="13"/>
    <n v="21"/>
    <n v="2"/>
    <n v="42"/>
    <n v="26"/>
    <n v="0.62"/>
    <d v="1899-12-30T00:20:00"/>
    <s v="Ninguna"/>
    <m/>
  </r>
  <r>
    <x v="401"/>
    <n v="18"/>
    <s v="Plato_1"/>
    <n v="15"/>
    <n v="25"/>
    <n v="2"/>
    <n v="50"/>
    <n v="30"/>
    <n v="0.6"/>
    <d v="1899-12-30T00:16:00"/>
    <s v="Sin cebolla"/>
    <m/>
  </r>
  <r>
    <x v="401"/>
    <n v="18"/>
    <s v="Plato_12"/>
    <n v="11"/>
    <n v="19"/>
    <n v="3"/>
    <n v="57"/>
    <n v="33"/>
    <n v="0.57999999999999996"/>
    <d v="1899-12-30T00:29:00"/>
    <s v="Sin cebolla"/>
    <m/>
  </r>
  <r>
    <x v="401"/>
    <n v="18"/>
    <s v="Plato_5"/>
    <n v="13"/>
    <n v="22"/>
    <n v="2"/>
    <n v="44"/>
    <n v="26"/>
    <n v="0.59"/>
    <d v="1899-12-30T00:21:00"/>
    <s v="Ninguna"/>
    <m/>
  </r>
  <r>
    <x v="402"/>
    <n v="14"/>
    <s v="Plato_5"/>
    <n v="13"/>
    <n v="22"/>
    <n v="3"/>
    <n v="66"/>
    <n v="39"/>
    <n v="0.59"/>
    <d v="1899-12-30T00:17:00"/>
    <s v="Ninguna"/>
    <m/>
  </r>
  <r>
    <x v="402"/>
    <n v="14"/>
    <s v="Plato_4"/>
    <n v="10"/>
    <n v="18"/>
    <n v="2"/>
    <n v="36"/>
    <n v="20"/>
    <n v="0.56000000000000005"/>
    <d v="1899-12-30T00:05:00"/>
    <s v="Sin cebolla"/>
    <m/>
  </r>
  <r>
    <x v="402"/>
    <n v="14"/>
    <s v="Plato_15"/>
    <n v="19"/>
    <n v="32"/>
    <n v="2"/>
    <n v="64"/>
    <n v="38"/>
    <n v="0.59"/>
    <d v="1899-12-30T00:08:00"/>
    <s v="Sin cebolla"/>
    <m/>
  </r>
  <r>
    <x v="402"/>
    <n v="14"/>
    <s v="Plato_7"/>
    <n v="14"/>
    <n v="24"/>
    <n v="1"/>
    <n v="24"/>
    <n v="14"/>
    <n v="0.57999999999999996"/>
    <d v="1899-12-30T00:55:00"/>
    <s v="Sin cebolla"/>
    <m/>
  </r>
  <r>
    <x v="403"/>
    <n v="17"/>
    <s v="Plato_13"/>
    <n v="13"/>
    <n v="21"/>
    <n v="2"/>
    <n v="42"/>
    <n v="26"/>
    <n v="0.62"/>
    <d v="1899-12-30T00:20:00"/>
    <s v="Ninguna"/>
    <m/>
  </r>
  <r>
    <x v="403"/>
    <n v="17"/>
    <s v="Plato_3"/>
    <n v="12"/>
    <n v="20"/>
    <n v="1"/>
    <n v="20"/>
    <n v="12"/>
    <n v="0.6"/>
    <d v="1899-12-30T00:53:00"/>
    <s v="Sin cebolla"/>
    <m/>
  </r>
  <r>
    <x v="403"/>
    <n v="17"/>
    <s v="Plato_20"/>
    <n v="25"/>
    <n v="40"/>
    <n v="3"/>
    <n v="120"/>
    <n v="75"/>
    <n v="0.63"/>
    <d v="1899-12-30T00:29:00"/>
    <s v="Sin cebolla"/>
    <m/>
  </r>
  <r>
    <x v="404"/>
    <n v="5"/>
    <s v="Plato_10"/>
    <n v="15"/>
    <n v="26"/>
    <n v="1"/>
    <n v="26"/>
    <n v="15"/>
    <n v="0.57999999999999996"/>
    <d v="1899-12-30T00:41:00"/>
    <s v="Sin cebolla"/>
    <m/>
  </r>
  <r>
    <x v="404"/>
    <n v="5"/>
    <s v="Plato_20"/>
    <n v="25"/>
    <n v="40"/>
    <n v="1"/>
    <n v="40"/>
    <n v="25"/>
    <n v="0.63"/>
    <d v="1899-12-30T00:44:00"/>
    <s v="Ninguna"/>
    <m/>
  </r>
  <r>
    <x v="404"/>
    <n v="5"/>
    <s v="Plato_3"/>
    <n v="12"/>
    <n v="20"/>
    <n v="2"/>
    <n v="40"/>
    <n v="24"/>
    <n v="0.6"/>
    <d v="1899-12-30T00:13:00"/>
    <s v="Sin cebolla"/>
    <m/>
  </r>
  <r>
    <x v="405"/>
    <n v="14"/>
    <s v="Plato_3"/>
    <n v="12"/>
    <n v="20"/>
    <n v="3"/>
    <n v="60"/>
    <n v="36"/>
    <n v="0.6"/>
    <d v="1899-12-30T00:06:00"/>
    <s v="Ninguna"/>
    <m/>
  </r>
  <r>
    <x v="405"/>
    <n v="14"/>
    <s v="Plato_8"/>
    <n v="21"/>
    <n v="35"/>
    <n v="2"/>
    <n v="70"/>
    <n v="42"/>
    <n v="0.6"/>
    <d v="1899-12-30T00:56:00"/>
    <s v="Ninguna"/>
    <m/>
  </r>
  <r>
    <x v="405"/>
    <n v="14"/>
    <s v="Plato_1"/>
    <n v="15"/>
    <n v="25"/>
    <n v="1"/>
    <n v="25"/>
    <n v="15"/>
    <n v="0.6"/>
    <d v="1899-12-30T00:55:00"/>
    <s v="Sin cebolla"/>
    <m/>
  </r>
  <r>
    <x v="406"/>
    <n v="4"/>
    <s v="Plato_3"/>
    <n v="12"/>
    <n v="20"/>
    <n v="3"/>
    <n v="60"/>
    <n v="36"/>
    <n v="0.6"/>
    <d v="1899-12-30T00:32:00"/>
    <s v="Ninguna"/>
    <m/>
  </r>
  <r>
    <x v="406"/>
    <n v="4"/>
    <s v="Plato_8"/>
    <n v="21"/>
    <n v="35"/>
    <n v="1"/>
    <n v="35"/>
    <n v="21"/>
    <n v="0.6"/>
    <d v="1899-12-30T00:18:00"/>
    <s v="Sin cebolla"/>
    <m/>
  </r>
  <r>
    <x v="407"/>
    <n v="17"/>
    <s v="Plato_1"/>
    <n v="15"/>
    <n v="25"/>
    <n v="1"/>
    <n v="25"/>
    <n v="15"/>
    <n v="0.6"/>
    <d v="1899-12-30T00:58:00"/>
    <s v="Sin cebolla"/>
    <m/>
  </r>
  <r>
    <x v="407"/>
    <n v="17"/>
    <s v="Plato_7"/>
    <n v="14"/>
    <n v="24"/>
    <n v="3"/>
    <n v="72"/>
    <n v="42"/>
    <n v="0.57999999999999996"/>
    <d v="1899-12-30T00:11:00"/>
    <s v="Ninguna"/>
    <m/>
  </r>
  <r>
    <x v="407"/>
    <n v="17"/>
    <s v="Plato_18"/>
    <n v="20"/>
    <n v="34"/>
    <n v="1"/>
    <n v="34"/>
    <n v="20"/>
    <n v="0.59"/>
    <d v="1899-12-30T00:37:00"/>
    <s v="Sin cebolla"/>
    <m/>
  </r>
  <r>
    <x v="408"/>
    <n v="15"/>
    <s v="Plato_13"/>
    <n v="13"/>
    <n v="21"/>
    <n v="3"/>
    <n v="63"/>
    <n v="39"/>
    <n v="0.62"/>
    <d v="1899-12-30T00:44:00"/>
    <s v="Sin cebolla"/>
    <m/>
  </r>
  <r>
    <x v="408"/>
    <n v="15"/>
    <s v="Plato_20"/>
    <n v="25"/>
    <n v="40"/>
    <n v="1"/>
    <n v="40"/>
    <n v="25"/>
    <n v="0.63"/>
    <d v="1899-12-30T00:43:00"/>
    <s v="Ninguna"/>
    <m/>
  </r>
  <r>
    <x v="408"/>
    <n v="15"/>
    <s v="Plato_16"/>
    <n v="16"/>
    <n v="28"/>
    <n v="1"/>
    <n v="28"/>
    <n v="16"/>
    <n v="0.56999999999999995"/>
    <d v="1899-12-30T00:47:00"/>
    <s v="Ninguna"/>
    <m/>
  </r>
  <r>
    <x v="408"/>
    <n v="15"/>
    <s v="Plato_7"/>
    <n v="14"/>
    <n v="24"/>
    <n v="3"/>
    <n v="72"/>
    <n v="42"/>
    <n v="0.57999999999999996"/>
    <d v="1899-12-30T00:29:00"/>
    <s v="Ninguna"/>
    <m/>
  </r>
  <r>
    <x v="409"/>
    <n v="1"/>
    <s v="Plato_3"/>
    <n v="12"/>
    <n v="20"/>
    <n v="1"/>
    <n v="20"/>
    <n v="12"/>
    <n v="0.6"/>
    <d v="1899-12-30T00:50:00"/>
    <s v="Sin cebolla"/>
    <m/>
  </r>
  <r>
    <x v="409"/>
    <n v="1"/>
    <s v="Plato_19"/>
    <n v="22"/>
    <n v="36"/>
    <n v="1"/>
    <n v="36"/>
    <n v="22"/>
    <n v="0.61"/>
    <d v="1899-12-30T00:41:00"/>
    <s v="Ninguna"/>
    <m/>
  </r>
  <r>
    <x v="410"/>
    <n v="3"/>
    <s v="Plato_20"/>
    <n v="25"/>
    <n v="40"/>
    <n v="3"/>
    <n v="120"/>
    <n v="75"/>
    <n v="0.63"/>
    <d v="1899-12-30T00:36:00"/>
    <s v="Sin cebolla"/>
    <m/>
  </r>
  <r>
    <x v="410"/>
    <n v="3"/>
    <s v="Plato_4"/>
    <n v="10"/>
    <n v="18"/>
    <n v="1"/>
    <n v="18"/>
    <n v="10"/>
    <n v="0.56000000000000005"/>
    <d v="1899-12-30T00:33:00"/>
    <s v="Ninguna"/>
    <m/>
  </r>
  <r>
    <x v="410"/>
    <n v="3"/>
    <s v="Plato_6"/>
    <n v="16"/>
    <n v="27"/>
    <n v="3"/>
    <n v="81"/>
    <n v="48"/>
    <n v="0.59"/>
    <d v="1899-12-30T00:09:00"/>
    <s v="Ninguna"/>
    <m/>
  </r>
  <r>
    <x v="411"/>
    <n v="11"/>
    <s v="Plato_17"/>
    <n v="19"/>
    <n v="31"/>
    <n v="3"/>
    <n v="93"/>
    <n v="57"/>
    <n v="0.61"/>
    <d v="1899-12-30T00:57:00"/>
    <s v="Sin cebolla"/>
    <m/>
  </r>
  <r>
    <x v="412"/>
    <n v="13"/>
    <s v="Plato_8"/>
    <n v="21"/>
    <n v="35"/>
    <n v="1"/>
    <n v="35"/>
    <n v="21"/>
    <n v="0.6"/>
    <d v="1899-12-30T00:12:00"/>
    <s v="Sin cebolla"/>
    <m/>
  </r>
  <r>
    <x v="413"/>
    <n v="14"/>
    <s v="Plato_11"/>
    <n v="20"/>
    <n v="33"/>
    <n v="1"/>
    <n v="33"/>
    <n v="20"/>
    <n v="0.61"/>
    <d v="1899-12-30T00:38:00"/>
    <s v="Ninguna"/>
    <m/>
  </r>
  <r>
    <x v="414"/>
    <n v="14"/>
    <s v="Plato_6"/>
    <n v="16"/>
    <n v="27"/>
    <n v="2"/>
    <n v="54"/>
    <n v="32"/>
    <n v="0.59"/>
    <d v="1899-12-30T00:32:00"/>
    <s v="Ninguna"/>
    <m/>
  </r>
  <r>
    <x v="414"/>
    <n v="14"/>
    <s v="Plato_18"/>
    <n v="20"/>
    <n v="34"/>
    <n v="2"/>
    <n v="68"/>
    <n v="40"/>
    <n v="0.59"/>
    <d v="1899-12-30T00:16:00"/>
    <s v="Sin cebolla"/>
    <m/>
  </r>
  <r>
    <x v="414"/>
    <n v="14"/>
    <s v="Plato_19"/>
    <n v="22"/>
    <n v="36"/>
    <n v="1"/>
    <n v="36"/>
    <n v="22"/>
    <n v="0.61"/>
    <d v="1899-12-30T00:39:00"/>
    <s v="Ninguna"/>
    <m/>
  </r>
  <r>
    <x v="415"/>
    <n v="20"/>
    <s v="Plato_1"/>
    <n v="15"/>
    <n v="25"/>
    <n v="1"/>
    <n v="25"/>
    <n v="15"/>
    <n v="0.6"/>
    <d v="1899-12-30T00:09:00"/>
    <s v="Sin cebolla"/>
    <m/>
  </r>
  <r>
    <x v="416"/>
    <n v="7"/>
    <s v="Plato_9"/>
    <n v="17"/>
    <n v="29"/>
    <n v="1"/>
    <n v="29"/>
    <n v="17"/>
    <n v="0.59"/>
    <d v="1899-12-30T00:23:00"/>
    <s v="Ninguna"/>
    <m/>
  </r>
  <r>
    <x v="416"/>
    <n v="7"/>
    <s v="Plato_20"/>
    <n v="25"/>
    <n v="40"/>
    <n v="1"/>
    <n v="40"/>
    <n v="25"/>
    <n v="0.63"/>
    <d v="1899-12-30T00:17:00"/>
    <s v="Ninguna"/>
    <m/>
  </r>
  <r>
    <x v="416"/>
    <n v="7"/>
    <s v="Plato_12"/>
    <n v="11"/>
    <n v="19"/>
    <n v="1"/>
    <n v="19"/>
    <n v="11"/>
    <n v="0.57999999999999996"/>
    <d v="1899-12-30T00:16:00"/>
    <s v="Sin cebolla"/>
    <m/>
  </r>
  <r>
    <x v="416"/>
    <n v="7"/>
    <s v="Plato_6"/>
    <n v="16"/>
    <n v="27"/>
    <n v="2"/>
    <n v="54"/>
    <n v="32"/>
    <n v="0.59"/>
    <d v="1899-12-30T00:34:00"/>
    <s v="Sin cebolla"/>
    <m/>
  </r>
  <r>
    <x v="417"/>
    <n v="17"/>
    <s v="Plato_1"/>
    <n v="15"/>
    <n v="25"/>
    <n v="1"/>
    <n v="25"/>
    <n v="15"/>
    <n v="0.6"/>
    <d v="1899-12-30T00:45:00"/>
    <s v="Ninguna"/>
    <m/>
  </r>
  <r>
    <x v="417"/>
    <n v="17"/>
    <s v="Plato_17"/>
    <n v="19"/>
    <n v="31"/>
    <n v="3"/>
    <n v="93"/>
    <n v="57"/>
    <n v="0.61"/>
    <d v="1899-12-30T00:55:00"/>
    <s v="Sin cebolla"/>
    <m/>
  </r>
  <r>
    <x v="418"/>
    <n v="11"/>
    <s v="Plato_18"/>
    <n v="20"/>
    <n v="34"/>
    <n v="1"/>
    <n v="34"/>
    <n v="20"/>
    <n v="0.59"/>
    <d v="1899-12-30T00:07:00"/>
    <s v="Sin cebolla"/>
    <m/>
  </r>
  <r>
    <x v="418"/>
    <n v="11"/>
    <s v="Plato_11"/>
    <n v="20"/>
    <n v="33"/>
    <n v="1"/>
    <n v="33"/>
    <n v="20"/>
    <n v="0.61"/>
    <d v="1899-12-30T00:57:00"/>
    <s v="Ninguna"/>
    <m/>
  </r>
  <r>
    <x v="419"/>
    <n v="18"/>
    <s v="Plato_18"/>
    <n v="20"/>
    <n v="34"/>
    <n v="2"/>
    <n v="68"/>
    <n v="40"/>
    <n v="0.59"/>
    <d v="1899-12-30T00:33:00"/>
    <s v="Ninguna"/>
    <m/>
  </r>
  <r>
    <x v="419"/>
    <n v="18"/>
    <s v="Plato_3"/>
    <n v="12"/>
    <n v="20"/>
    <n v="3"/>
    <n v="60"/>
    <n v="36"/>
    <n v="0.6"/>
    <d v="1899-12-30T00:10:00"/>
    <s v="Ninguna"/>
    <m/>
  </r>
  <r>
    <x v="419"/>
    <n v="18"/>
    <s v="Plato_1"/>
    <n v="15"/>
    <n v="25"/>
    <n v="2"/>
    <n v="50"/>
    <n v="30"/>
    <n v="0.6"/>
    <d v="1899-12-30T00:28:00"/>
    <s v="Ninguna"/>
    <m/>
  </r>
  <r>
    <x v="419"/>
    <n v="18"/>
    <s v="Plato_15"/>
    <n v="19"/>
    <n v="32"/>
    <n v="2"/>
    <n v="64"/>
    <n v="38"/>
    <n v="0.59"/>
    <d v="1899-12-30T00:34:00"/>
    <s v="Ninguna"/>
    <m/>
  </r>
  <r>
    <x v="420"/>
    <n v="10"/>
    <s v="Plato_17"/>
    <n v="19"/>
    <n v="31"/>
    <n v="1"/>
    <n v="31"/>
    <n v="19"/>
    <n v="0.61"/>
    <d v="1899-12-30T00:18:00"/>
    <s v="Sin cebolla"/>
    <m/>
  </r>
  <r>
    <x v="420"/>
    <n v="10"/>
    <s v="Plato_4"/>
    <n v="10"/>
    <n v="18"/>
    <n v="3"/>
    <n v="54"/>
    <n v="30"/>
    <n v="0.56000000000000005"/>
    <d v="1899-12-30T00:53:00"/>
    <s v="Sin cebolla"/>
    <m/>
  </r>
  <r>
    <x v="421"/>
    <n v="12"/>
    <s v="Plato_10"/>
    <n v="15"/>
    <n v="26"/>
    <n v="2"/>
    <n v="52"/>
    <n v="30"/>
    <n v="0.57999999999999996"/>
    <d v="1899-12-30T00:07:00"/>
    <s v="Sin cebolla"/>
    <m/>
  </r>
  <r>
    <x v="421"/>
    <n v="12"/>
    <s v="Plato_19"/>
    <n v="22"/>
    <n v="36"/>
    <n v="1"/>
    <n v="36"/>
    <n v="22"/>
    <n v="0.61"/>
    <d v="1899-12-30T00:27:00"/>
    <s v="Ninguna"/>
    <m/>
  </r>
  <r>
    <x v="422"/>
    <n v="4"/>
    <s v="Plato_16"/>
    <n v="16"/>
    <n v="28"/>
    <n v="2"/>
    <n v="56"/>
    <n v="32"/>
    <n v="0.56999999999999995"/>
    <d v="1899-12-30T00:24:00"/>
    <s v="Ninguna"/>
    <m/>
  </r>
  <r>
    <x v="422"/>
    <n v="4"/>
    <s v="Plato_15"/>
    <n v="19"/>
    <n v="32"/>
    <n v="3"/>
    <n v="96"/>
    <n v="57"/>
    <n v="0.59"/>
    <d v="1899-12-30T00:07:00"/>
    <s v="Sin cebolla"/>
    <m/>
  </r>
  <r>
    <x v="423"/>
    <n v="13"/>
    <s v="Plato_5"/>
    <n v="13"/>
    <n v="22"/>
    <n v="3"/>
    <n v="66"/>
    <n v="39"/>
    <n v="0.59"/>
    <d v="1899-12-30T00:43:00"/>
    <s v="Ninguna"/>
    <m/>
  </r>
  <r>
    <x v="423"/>
    <n v="13"/>
    <s v="Plato_6"/>
    <n v="16"/>
    <n v="27"/>
    <n v="3"/>
    <n v="81"/>
    <n v="48"/>
    <n v="0.59"/>
    <d v="1899-12-30T00:45:00"/>
    <s v="Sin cebolla"/>
    <m/>
  </r>
  <r>
    <x v="424"/>
    <n v="18"/>
    <s v="Plato_12"/>
    <n v="11"/>
    <n v="19"/>
    <n v="1"/>
    <n v="19"/>
    <n v="11"/>
    <n v="0.57999999999999996"/>
    <d v="1899-12-30T00:28:00"/>
    <s v="Sin cebolla"/>
    <m/>
  </r>
  <r>
    <x v="425"/>
    <n v="5"/>
    <s v="Plato_11"/>
    <n v="20"/>
    <n v="33"/>
    <n v="1"/>
    <n v="33"/>
    <n v="20"/>
    <n v="0.61"/>
    <d v="1899-12-30T00:08:00"/>
    <s v="Sin cebolla"/>
    <m/>
  </r>
  <r>
    <x v="425"/>
    <n v="5"/>
    <s v="Plato_16"/>
    <n v="16"/>
    <n v="28"/>
    <n v="2"/>
    <n v="56"/>
    <n v="32"/>
    <n v="0.56999999999999995"/>
    <d v="1899-12-30T00:38:00"/>
    <s v="Sin cebolla"/>
    <m/>
  </r>
  <r>
    <x v="425"/>
    <n v="5"/>
    <s v="Plato_1"/>
    <n v="15"/>
    <n v="25"/>
    <n v="2"/>
    <n v="50"/>
    <n v="30"/>
    <n v="0.6"/>
    <d v="1899-12-30T00:23:00"/>
    <s v="Ninguna"/>
    <m/>
  </r>
  <r>
    <x v="425"/>
    <n v="5"/>
    <s v="Plato_19"/>
    <n v="22"/>
    <n v="36"/>
    <n v="3"/>
    <n v="108"/>
    <n v="66"/>
    <n v="0.61"/>
    <d v="1899-12-30T00:47:00"/>
    <s v="Sin cebolla"/>
    <m/>
  </r>
  <r>
    <x v="426"/>
    <n v="2"/>
    <s v="Plato_1"/>
    <n v="15"/>
    <n v="25"/>
    <n v="3"/>
    <n v="75"/>
    <n v="45"/>
    <n v="0.6"/>
    <d v="1899-12-30T00:34:00"/>
    <s v="Sin cebolla"/>
    <m/>
  </r>
  <r>
    <x v="426"/>
    <n v="2"/>
    <s v="Plato_8"/>
    <n v="21"/>
    <n v="35"/>
    <n v="2"/>
    <n v="70"/>
    <n v="42"/>
    <n v="0.6"/>
    <d v="1899-12-30T00:52:00"/>
    <s v="Ninguna"/>
    <m/>
  </r>
  <r>
    <x v="426"/>
    <n v="2"/>
    <s v="Plato_14"/>
    <n v="14"/>
    <n v="23"/>
    <n v="1"/>
    <n v="23"/>
    <n v="14"/>
    <n v="0.61"/>
    <d v="1899-12-30T00:24:00"/>
    <s v="Sin cebolla"/>
    <m/>
  </r>
  <r>
    <x v="426"/>
    <n v="2"/>
    <s v="Plato_12"/>
    <n v="11"/>
    <n v="19"/>
    <n v="2"/>
    <n v="38"/>
    <n v="22"/>
    <n v="0.57999999999999996"/>
    <d v="1899-12-30T00:56:00"/>
    <s v="Ninguna"/>
    <m/>
  </r>
  <r>
    <x v="427"/>
    <n v="7"/>
    <s v="Plato_20"/>
    <n v="25"/>
    <n v="40"/>
    <n v="1"/>
    <n v="40"/>
    <n v="25"/>
    <n v="0.63"/>
    <d v="1899-12-30T00:38:00"/>
    <s v="Ninguna"/>
    <m/>
  </r>
  <r>
    <x v="427"/>
    <n v="7"/>
    <s v="Plato_14"/>
    <n v="14"/>
    <n v="23"/>
    <n v="1"/>
    <n v="23"/>
    <n v="14"/>
    <n v="0.61"/>
    <d v="1899-12-30T00:46:00"/>
    <s v="Ninguna"/>
    <m/>
  </r>
  <r>
    <x v="427"/>
    <n v="7"/>
    <s v="Plato_1"/>
    <n v="15"/>
    <n v="25"/>
    <n v="2"/>
    <n v="50"/>
    <n v="30"/>
    <n v="0.6"/>
    <d v="1899-12-30T00:48:00"/>
    <s v="Ninguna"/>
    <m/>
  </r>
  <r>
    <x v="427"/>
    <n v="7"/>
    <s v="Plato_17"/>
    <n v="19"/>
    <n v="31"/>
    <n v="2"/>
    <n v="62"/>
    <n v="38"/>
    <n v="0.61"/>
    <d v="1899-12-30T00:47:00"/>
    <s v="Ninguna"/>
    <m/>
  </r>
  <r>
    <x v="428"/>
    <n v="8"/>
    <s v="Plato_10"/>
    <n v="15"/>
    <n v="26"/>
    <n v="3"/>
    <n v="78"/>
    <n v="45"/>
    <n v="0.57999999999999996"/>
    <d v="1899-12-30T00:27:00"/>
    <s v="Ninguna"/>
    <m/>
  </r>
  <r>
    <x v="429"/>
    <n v="7"/>
    <s v="Plato_1"/>
    <n v="15"/>
    <n v="25"/>
    <n v="1"/>
    <n v="25"/>
    <n v="15"/>
    <n v="0.6"/>
    <d v="1899-12-30T00:49:00"/>
    <s v="Ninguna"/>
    <m/>
  </r>
  <r>
    <x v="430"/>
    <n v="15"/>
    <s v="Plato_2"/>
    <n v="18"/>
    <n v="30"/>
    <n v="2"/>
    <n v="60"/>
    <n v="36"/>
    <n v="0.6"/>
    <d v="1899-12-30T00:20:00"/>
    <s v="Ninguna"/>
    <m/>
  </r>
  <r>
    <x v="431"/>
    <n v="10"/>
    <s v="Plato_3"/>
    <n v="12"/>
    <n v="20"/>
    <n v="3"/>
    <n v="60"/>
    <n v="36"/>
    <n v="0.6"/>
    <d v="1899-12-30T00:16:00"/>
    <s v="Sin cebolla"/>
    <m/>
  </r>
  <r>
    <x v="431"/>
    <n v="10"/>
    <s v="Plato_13"/>
    <n v="13"/>
    <n v="21"/>
    <n v="1"/>
    <n v="21"/>
    <n v="13"/>
    <n v="0.62"/>
    <d v="1899-12-30T00:27:00"/>
    <s v="Ninguna"/>
    <m/>
  </r>
  <r>
    <x v="431"/>
    <n v="10"/>
    <s v="Plato_16"/>
    <n v="16"/>
    <n v="28"/>
    <n v="1"/>
    <n v="28"/>
    <n v="16"/>
    <n v="0.56999999999999995"/>
    <d v="1899-12-30T00:31:00"/>
    <s v="Ninguna"/>
    <m/>
  </r>
  <r>
    <x v="432"/>
    <n v="10"/>
    <s v="Plato_2"/>
    <n v="18"/>
    <n v="30"/>
    <n v="1"/>
    <n v="30"/>
    <n v="18"/>
    <n v="0.6"/>
    <d v="1899-12-30T00:56:00"/>
    <s v="Sin cebolla"/>
    <m/>
  </r>
  <r>
    <x v="432"/>
    <n v="10"/>
    <s v="Plato_7"/>
    <n v="14"/>
    <n v="24"/>
    <n v="3"/>
    <n v="72"/>
    <n v="42"/>
    <n v="0.57999999999999996"/>
    <d v="1899-12-30T00:18:00"/>
    <s v="Ninguna"/>
    <m/>
  </r>
  <r>
    <x v="433"/>
    <n v="15"/>
    <s v="Plato_10"/>
    <n v="15"/>
    <n v="26"/>
    <n v="2"/>
    <n v="52"/>
    <n v="30"/>
    <n v="0.57999999999999996"/>
    <d v="1899-12-30T00:26:00"/>
    <s v="Ninguna"/>
    <m/>
  </r>
  <r>
    <x v="433"/>
    <n v="15"/>
    <s v="Plato_5"/>
    <n v="13"/>
    <n v="22"/>
    <n v="2"/>
    <n v="44"/>
    <n v="26"/>
    <n v="0.59"/>
    <d v="1899-12-30T00:32:00"/>
    <s v="Sin cebolla"/>
    <m/>
  </r>
  <r>
    <x v="434"/>
    <n v="17"/>
    <s v="Plato_10"/>
    <n v="15"/>
    <n v="26"/>
    <n v="2"/>
    <n v="52"/>
    <n v="30"/>
    <n v="0.57999999999999996"/>
    <d v="1899-12-30T00:14:00"/>
    <s v="Ninguna"/>
    <m/>
  </r>
  <r>
    <x v="434"/>
    <n v="17"/>
    <s v="Plato_13"/>
    <n v="13"/>
    <n v="21"/>
    <n v="2"/>
    <n v="42"/>
    <n v="26"/>
    <n v="0.62"/>
    <d v="1899-12-30T00:42:00"/>
    <s v="Ninguna"/>
    <m/>
  </r>
  <r>
    <x v="434"/>
    <n v="17"/>
    <s v="Plato_2"/>
    <n v="18"/>
    <n v="30"/>
    <n v="2"/>
    <n v="60"/>
    <n v="36"/>
    <n v="0.6"/>
    <d v="1899-12-30T00:55:00"/>
    <s v="Sin cebolla"/>
    <m/>
  </r>
  <r>
    <x v="435"/>
    <n v="10"/>
    <s v="Plato_16"/>
    <n v="16"/>
    <n v="28"/>
    <n v="2"/>
    <n v="56"/>
    <n v="32"/>
    <n v="0.56999999999999995"/>
    <d v="1899-12-30T00:45:00"/>
    <s v="Sin cebolla"/>
    <m/>
  </r>
  <r>
    <x v="436"/>
    <n v="16"/>
    <s v="Plato_8"/>
    <n v="21"/>
    <n v="35"/>
    <n v="2"/>
    <n v="70"/>
    <n v="42"/>
    <n v="0.6"/>
    <d v="1899-12-30T00:51:00"/>
    <s v="Sin cebolla"/>
    <m/>
  </r>
  <r>
    <x v="437"/>
    <n v="2"/>
    <s v="Plato_11"/>
    <n v="20"/>
    <n v="33"/>
    <n v="1"/>
    <n v="33"/>
    <n v="20"/>
    <n v="0.61"/>
    <d v="1899-12-30T00:51:00"/>
    <s v="Sin cebolla"/>
    <m/>
  </r>
  <r>
    <x v="438"/>
    <n v="15"/>
    <s v="Plato_11"/>
    <n v="20"/>
    <n v="33"/>
    <n v="3"/>
    <n v="99"/>
    <n v="60"/>
    <n v="0.61"/>
    <d v="1899-12-30T00:35:00"/>
    <s v="Ninguna"/>
    <m/>
  </r>
  <r>
    <x v="438"/>
    <n v="15"/>
    <s v="Plato_10"/>
    <n v="15"/>
    <n v="26"/>
    <n v="3"/>
    <n v="78"/>
    <n v="45"/>
    <n v="0.57999999999999996"/>
    <d v="1899-12-30T00:29:00"/>
    <s v="Sin cebolla"/>
    <m/>
  </r>
  <r>
    <x v="439"/>
    <n v="13"/>
    <s v="Plato_14"/>
    <n v="14"/>
    <n v="23"/>
    <n v="2"/>
    <n v="46"/>
    <n v="28"/>
    <n v="0.61"/>
    <d v="1899-12-30T00:36:00"/>
    <s v="Ninguna"/>
    <m/>
  </r>
  <r>
    <x v="439"/>
    <n v="13"/>
    <s v="Plato_12"/>
    <n v="11"/>
    <n v="19"/>
    <n v="2"/>
    <n v="38"/>
    <n v="22"/>
    <n v="0.57999999999999996"/>
    <d v="1899-12-30T00:09:00"/>
    <s v="Ninguna"/>
    <m/>
  </r>
  <r>
    <x v="440"/>
    <n v="13"/>
    <s v="Plato_8"/>
    <n v="21"/>
    <n v="35"/>
    <n v="3"/>
    <n v="105"/>
    <n v="63"/>
    <n v="0.6"/>
    <d v="1899-12-30T00:54:00"/>
    <s v="Ninguna"/>
    <m/>
  </r>
  <r>
    <x v="440"/>
    <n v="13"/>
    <s v="Plato_10"/>
    <n v="15"/>
    <n v="26"/>
    <n v="3"/>
    <n v="78"/>
    <n v="45"/>
    <n v="0.57999999999999996"/>
    <d v="1899-12-30T00:36:00"/>
    <s v="Sin cebolla"/>
    <m/>
  </r>
  <r>
    <x v="441"/>
    <n v="15"/>
    <s v="Plato_18"/>
    <n v="20"/>
    <n v="34"/>
    <n v="3"/>
    <n v="102"/>
    <n v="60"/>
    <n v="0.59"/>
    <d v="1899-12-30T00:29:00"/>
    <s v="Sin cebolla"/>
    <m/>
  </r>
  <r>
    <x v="441"/>
    <n v="15"/>
    <s v="Plato_1"/>
    <n v="15"/>
    <n v="25"/>
    <n v="1"/>
    <n v="25"/>
    <n v="15"/>
    <n v="0.6"/>
    <d v="1899-12-30T00:57:00"/>
    <s v="Ninguna"/>
    <m/>
  </r>
  <r>
    <x v="441"/>
    <n v="15"/>
    <s v="Plato_19"/>
    <n v="22"/>
    <n v="36"/>
    <n v="3"/>
    <n v="108"/>
    <n v="66"/>
    <n v="0.61"/>
    <d v="1899-12-30T00:45:00"/>
    <s v="Ninguna"/>
    <m/>
  </r>
  <r>
    <x v="442"/>
    <n v="4"/>
    <s v="Plato_14"/>
    <n v="14"/>
    <n v="23"/>
    <n v="1"/>
    <n v="23"/>
    <n v="14"/>
    <n v="0.61"/>
    <d v="1899-12-30T00:30:00"/>
    <s v="Ninguna"/>
    <m/>
  </r>
  <r>
    <x v="442"/>
    <n v="4"/>
    <s v="Plato_15"/>
    <n v="19"/>
    <n v="32"/>
    <n v="1"/>
    <n v="32"/>
    <n v="19"/>
    <n v="0.59"/>
    <d v="1899-12-30T00:52:00"/>
    <s v="Ninguna"/>
    <m/>
  </r>
  <r>
    <x v="442"/>
    <n v="4"/>
    <s v="Plato_10"/>
    <n v="15"/>
    <n v="26"/>
    <n v="3"/>
    <n v="78"/>
    <n v="45"/>
    <n v="0.57999999999999996"/>
    <d v="1899-12-30T00:55:00"/>
    <s v="Ninguna"/>
    <m/>
  </r>
  <r>
    <x v="442"/>
    <n v="4"/>
    <s v="Plato_16"/>
    <n v="16"/>
    <n v="28"/>
    <n v="3"/>
    <n v="84"/>
    <n v="48"/>
    <n v="0.56999999999999995"/>
    <d v="1899-12-30T00:18:00"/>
    <s v="Ninguna"/>
    <m/>
  </r>
  <r>
    <x v="443"/>
    <n v="8"/>
    <s v="Plato_14"/>
    <n v="14"/>
    <n v="23"/>
    <n v="1"/>
    <n v="23"/>
    <n v="14"/>
    <n v="0.61"/>
    <d v="1899-12-30T00:32:00"/>
    <s v="Sin cebolla"/>
    <m/>
  </r>
  <r>
    <x v="443"/>
    <n v="8"/>
    <s v="Plato_7"/>
    <n v="14"/>
    <n v="24"/>
    <n v="3"/>
    <n v="72"/>
    <n v="42"/>
    <n v="0.57999999999999996"/>
    <d v="1899-12-30T00:49:00"/>
    <s v="Sin cebolla"/>
    <m/>
  </r>
  <r>
    <x v="444"/>
    <n v="6"/>
    <s v="Plato_6"/>
    <n v="16"/>
    <n v="27"/>
    <n v="3"/>
    <n v="81"/>
    <n v="48"/>
    <n v="0.59"/>
    <d v="1899-12-30T00:26:00"/>
    <s v="Ninguna"/>
    <m/>
  </r>
  <r>
    <x v="445"/>
    <n v="12"/>
    <s v="Plato_13"/>
    <n v="13"/>
    <n v="21"/>
    <n v="1"/>
    <n v="21"/>
    <n v="13"/>
    <n v="0.62"/>
    <d v="1899-12-30T00:08:00"/>
    <s v="Sin cebolla"/>
    <m/>
  </r>
  <r>
    <x v="446"/>
    <n v="8"/>
    <s v="Plato_3"/>
    <n v="12"/>
    <n v="20"/>
    <n v="2"/>
    <n v="40"/>
    <n v="24"/>
    <n v="0.6"/>
    <d v="1899-12-30T00:29:00"/>
    <s v="Sin cebolla"/>
    <m/>
  </r>
  <r>
    <x v="446"/>
    <n v="8"/>
    <s v="Plato_12"/>
    <n v="11"/>
    <n v="19"/>
    <n v="3"/>
    <n v="57"/>
    <n v="33"/>
    <n v="0.57999999999999996"/>
    <d v="1899-12-30T00:50:00"/>
    <s v="Sin cebolla"/>
    <m/>
  </r>
  <r>
    <x v="446"/>
    <n v="8"/>
    <s v="Plato_16"/>
    <n v="16"/>
    <n v="28"/>
    <n v="3"/>
    <n v="84"/>
    <n v="48"/>
    <n v="0.56999999999999995"/>
    <d v="1899-12-30T00:07:00"/>
    <s v="Ninguna"/>
    <m/>
  </r>
  <r>
    <x v="447"/>
    <n v="4"/>
    <s v="Plato_12"/>
    <n v="11"/>
    <n v="19"/>
    <n v="2"/>
    <n v="38"/>
    <n v="22"/>
    <n v="0.57999999999999996"/>
    <d v="1899-12-30T00:26:00"/>
    <s v="Sin cebolla"/>
    <m/>
  </r>
  <r>
    <x v="447"/>
    <n v="4"/>
    <s v="Plato_11"/>
    <n v="20"/>
    <n v="33"/>
    <n v="3"/>
    <n v="99"/>
    <n v="60"/>
    <n v="0.61"/>
    <d v="1899-12-30T00:40:00"/>
    <s v="Sin cebolla"/>
    <m/>
  </r>
  <r>
    <x v="448"/>
    <n v="3"/>
    <s v="Plato_15"/>
    <n v="19"/>
    <n v="32"/>
    <n v="2"/>
    <n v="64"/>
    <n v="38"/>
    <n v="0.59"/>
    <d v="1899-12-30T00:33:00"/>
    <s v="Sin cebolla"/>
    <m/>
  </r>
  <r>
    <x v="449"/>
    <n v="9"/>
    <s v="Plato_4"/>
    <n v="10"/>
    <n v="18"/>
    <n v="2"/>
    <n v="36"/>
    <n v="20"/>
    <n v="0.56000000000000005"/>
    <d v="1899-12-30T00:13:00"/>
    <s v="Sin cebolla"/>
    <m/>
  </r>
  <r>
    <x v="449"/>
    <n v="9"/>
    <s v="Plato_19"/>
    <n v="22"/>
    <n v="36"/>
    <n v="1"/>
    <n v="36"/>
    <n v="22"/>
    <n v="0.61"/>
    <d v="1899-12-30T00:21:00"/>
    <s v="Ninguna"/>
    <m/>
  </r>
  <r>
    <x v="450"/>
    <n v="3"/>
    <s v="Plato_8"/>
    <n v="21"/>
    <n v="35"/>
    <n v="1"/>
    <n v="35"/>
    <n v="21"/>
    <n v="0.6"/>
    <d v="1899-12-30T00:23:00"/>
    <s v="Sin cebolla"/>
    <m/>
  </r>
  <r>
    <x v="450"/>
    <n v="3"/>
    <s v="Plato_14"/>
    <n v="14"/>
    <n v="23"/>
    <n v="1"/>
    <n v="23"/>
    <n v="14"/>
    <n v="0.61"/>
    <d v="1899-12-30T00:41:00"/>
    <s v="Sin cebolla"/>
    <m/>
  </r>
  <r>
    <x v="450"/>
    <n v="3"/>
    <s v="Plato_18"/>
    <n v="20"/>
    <n v="34"/>
    <n v="1"/>
    <n v="34"/>
    <n v="20"/>
    <n v="0.59"/>
    <d v="1899-12-30T00:39:00"/>
    <s v="Ninguna"/>
    <m/>
  </r>
  <r>
    <x v="451"/>
    <n v="9"/>
    <s v="Plato_17"/>
    <n v="19"/>
    <n v="31"/>
    <n v="3"/>
    <n v="93"/>
    <n v="57"/>
    <n v="0.61"/>
    <d v="1899-12-30T00:53:00"/>
    <s v="Ninguna"/>
    <m/>
  </r>
  <r>
    <x v="451"/>
    <n v="9"/>
    <s v="Plato_5"/>
    <n v="13"/>
    <n v="22"/>
    <n v="2"/>
    <n v="44"/>
    <n v="26"/>
    <n v="0.59"/>
    <d v="1899-12-30T00:28:00"/>
    <s v="Ninguna"/>
    <m/>
  </r>
  <r>
    <x v="451"/>
    <n v="9"/>
    <s v="Plato_13"/>
    <n v="13"/>
    <n v="21"/>
    <n v="1"/>
    <n v="21"/>
    <n v="13"/>
    <n v="0.62"/>
    <d v="1899-12-30T00:42:00"/>
    <s v="Sin cebolla"/>
    <m/>
  </r>
  <r>
    <x v="452"/>
    <n v="6"/>
    <s v="Plato_18"/>
    <n v="20"/>
    <n v="34"/>
    <n v="1"/>
    <n v="34"/>
    <n v="20"/>
    <n v="0.59"/>
    <d v="1899-12-30T00:42:00"/>
    <s v="Ninguna"/>
    <m/>
  </r>
  <r>
    <x v="452"/>
    <n v="6"/>
    <s v="Plato_15"/>
    <n v="19"/>
    <n v="32"/>
    <n v="3"/>
    <n v="96"/>
    <n v="57"/>
    <n v="0.59"/>
    <d v="1899-12-30T00:58:00"/>
    <s v="Ninguna"/>
    <m/>
  </r>
  <r>
    <x v="453"/>
    <n v="1"/>
    <s v="Plato_6"/>
    <n v="16"/>
    <n v="27"/>
    <n v="2"/>
    <n v="54"/>
    <n v="32"/>
    <n v="0.59"/>
    <d v="1899-12-30T00:49:00"/>
    <s v="Ninguna"/>
    <m/>
  </r>
  <r>
    <x v="453"/>
    <n v="1"/>
    <s v="Plato_12"/>
    <n v="11"/>
    <n v="19"/>
    <n v="3"/>
    <n v="57"/>
    <n v="33"/>
    <n v="0.57999999999999996"/>
    <d v="1899-12-30T00:18:00"/>
    <s v="Sin cebolla"/>
    <m/>
  </r>
  <r>
    <x v="453"/>
    <n v="1"/>
    <s v="Plato_19"/>
    <n v="22"/>
    <n v="36"/>
    <n v="2"/>
    <n v="72"/>
    <n v="44"/>
    <n v="0.61"/>
    <d v="1899-12-30T00:42:00"/>
    <s v="Sin cebolla"/>
    <m/>
  </r>
  <r>
    <x v="453"/>
    <n v="1"/>
    <s v="Plato_1"/>
    <n v="15"/>
    <n v="25"/>
    <n v="2"/>
    <n v="50"/>
    <n v="30"/>
    <n v="0.6"/>
    <d v="1899-12-30T00:44:00"/>
    <s v="Ninguna"/>
    <m/>
  </r>
  <r>
    <x v="454"/>
    <n v="12"/>
    <s v="Plato_7"/>
    <n v="14"/>
    <n v="24"/>
    <n v="2"/>
    <n v="48"/>
    <n v="28"/>
    <n v="0.57999999999999996"/>
    <d v="1899-12-30T00:11:00"/>
    <s v="Ninguna"/>
    <m/>
  </r>
  <r>
    <x v="455"/>
    <n v="13"/>
    <s v="Plato_20"/>
    <n v="25"/>
    <n v="40"/>
    <n v="2"/>
    <n v="80"/>
    <n v="50"/>
    <n v="0.63"/>
    <d v="1899-12-30T00:47:00"/>
    <s v="Sin cebolla"/>
    <m/>
  </r>
  <r>
    <x v="455"/>
    <n v="13"/>
    <s v="Plato_18"/>
    <n v="20"/>
    <n v="34"/>
    <n v="2"/>
    <n v="68"/>
    <n v="40"/>
    <n v="0.59"/>
    <d v="1899-12-30T00:24:00"/>
    <s v="Ninguna"/>
    <m/>
  </r>
  <r>
    <x v="456"/>
    <n v="18"/>
    <s v="Plato_11"/>
    <n v="20"/>
    <n v="33"/>
    <n v="3"/>
    <n v="99"/>
    <n v="60"/>
    <n v="0.61"/>
    <d v="1899-12-30T00:43:00"/>
    <s v="Sin cebolla"/>
    <m/>
  </r>
  <r>
    <x v="456"/>
    <n v="18"/>
    <s v="Plato_12"/>
    <n v="11"/>
    <n v="19"/>
    <n v="2"/>
    <n v="38"/>
    <n v="22"/>
    <n v="0.57999999999999996"/>
    <d v="1899-12-30T00:15:00"/>
    <s v="Sin cebolla"/>
    <m/>
  </r>
  <r>
    <x v="457"/>
    <n v="4"/>
    <s v="Plato_16"/>
    <n v="16"/>
    <n v="28"/>
    <n v="2"/>
    <n v="56"/>
    <n v="32"/>
    <n v="0.56999999999999995"/>
    <d v="1899-12-30T00:11:00"/>
    <s v="Sin cebolla"/>
    <m/>
  </r>
  <r>
    <x v="457"/>
    <n v="4"/>
    <s v="Plato_18"/>
    <n v="20"/>
    <n v="34"/>
    <n v="3"/>
    <n v="102"/>
    <n v="60"/>
    <n v="0.59"/>
    <d v="1899-12-30T00:28:00"/>
    <s v="Ninguna"/>
    <m/>
  </r>
  <r>
    <x v="457"/>
    <n v="4"/>
    <s v="Plato_11"/>
    <n v="20"/>
    <n v="33"/>
    <n v="2"/>
    <n v="66"/>
    <n v="40"/>
    <n v="0.61"/>
    <d v="1899-12-30T00:06:00"/>
    <s v="Ninguna"/>
    <m/>
  </r>
  <r>
    <x v="457"/>
    <n v="4"/>
    <s v="Plato_5"/>
    <n v="13"/>
    <n v="22"/>
    <n v="2"/>
    <n v="44"/>
    <n v="26"/>
    <n v="0.59"/>
    <d v="1899-12-30T00:44:00"/>
    <s v="Ninguna"/>
    <m/>
  </r>
  <r>
    <x v="458"/>
    <n v="20"/>
    <s v="Plato_16"/>
    <n v="16"/>
    <n v="28"/>
    <n v="3"/>
    <n v="84"/>
    <n v="48"/>
    <n v="0.56999999999999995"/>
    <d v="1899-12-30T00:30:00"/>
    <s v="Ninguna"/>
    <m/>
  </r>
  <r>
    <x v="459"/>
    <n v="19"/>
    <s v="Plato_16"/>
    <n v="16"/>
    <n v="28"/>
    <n v="1"/>
    <n v="28"/>
    <n v="16"/>
    <n v="0.56999999999999995"/>
    <d v="1899-12-30T00:40:00"/>
    <s v="Sin cebolla"/>
    <m/>
  </r>
  <r>
    <x v="459"/>
    <n v="19"/>
    <s v="Plato_10"/>
    <n v="15"/>
    <n v="26"/>
    <n v="1"/>
    <n v="26"/>
    <n v="15"/>
    <n v="0.57999999999999996"/>
    <d v="1899-12-30T00:08:00"/>
    <s v="Sin cebolla"/>
    <m/>
  </r>
  <r>
    <x v="459"/>
    <n v="19"/>
    <s v="Plato_1"/>
    <n v="15"/>
    <n v="25"/>
    <n v="2"/>
    <n v="50"/>
    <n v="30"/>
    <n v="0.6"/>
    <d v="1899-12-30T00:43:00"/>
    <s v="Ninguna"/>
    <m/>
  </r>
  <r>
    <x v="459"/>
    <n v="19"/>
    <s v="Plato_7"/>
    <n v="14"/>
    <n v="24"/>
    <n v="3"/>
    <n v="72"/>
    <n v="42"/>
    <n v="0.57999999999999996"/>
    <d v="1899-12-30T00:33:00"/>
    <s v="Ninguna"/>
    <m/>
  </r>
  <r>
    <x v="460"/>
    <n v="4"/>
    <s v="Plato_8"/>
    <n v="21"/>
    <n v="35"/>
    <n v="2"/>
    <n v="70"/>
    <n v="42"/>
    <n v="0.6"/>
    <d v="1899-12-30T00:38:00"/>
    <s v="Sin cebolla"/>
    <m/>
  </r>
  <r>
    <x v="460"/>
    <n v="4"/>
    <s v="Plato_9"/>
    <n v="17"/>
    <n v="29"/>
    <n v="1"/>
    <n v="29"/>
    <n v="17"/>
    <n v="0.59"/>
    <d v="1899-12-30T00:28:00"/>
    <s v="Ninguna"/>
    <m/>
  </r>
  <r>
    <x v="461"/>
    <n v="9"/>
    <s v="Plato_11"/>
    <n v="20"/>
    <n v="33"/>
    <n v="3"/>
    <n v="99"/>
    <n v="60"/>
    <n v="0.61"/>
    <d v="1899-12-30T00:11:00"/>
    <s v="Ninguna"/>
    <m/>
  </r>
  <r>
    <x v="462"/>
    <n v="7"/>
    <s v="Plato_17"/>
    <n v="19"/>
    <n v="31"/>
    <n v="3"/>
    <n v="93"/>
    <n v="57"/>
    <n v="0.61"/>
    <d v="1899-12-30T00:14:00"/>
    <s v="Sin cebolla"/>
    <m/>
  </r>
  <r>
    <x v="463"/>
    <n v="16"/>
    <s v="Plato_10"/>
    <n v="15"/>
    <n v="26"/>
    <n v="3"/>
    <n v="78"/>
    <n v="45"/>
    <n v="0.57999999999999996"/>
    <d v="1899-12-30T00:50:00"/>
    <s v="Sin cebolla"/>
    <m/>
  </r>
  <r>
    <x v="463"/>
    <n v="16"/>
    <s v="Plato_6"/>
    <n v="16"/>
    <n v="27"/>
    <n v="2"/>
    <n v="54"/>
    <n v="32"/>
    <n v="0.59"/>
    <d v="1899-12-30T00:24:00"/>
    <s v="Ninguna"/>
    <m/>
  </r>
  <r>
    <x v="463"/>
    <n v="16"/>
    <s v="Plato_5"/>
    <n v="13"/>
    <n v="22"/>
    <n v="1"/>
    <n v="22"/>
    <n v="13"/>
    <n v="0.59"/>
    <d v="1899-12-30T00:10:00"/>
    <s v="Ninguna"/>
    <m/>
  </r>
  <r>
    <x v="464"/>
    <n v="4"/>
    <s v="Plato_1"/>
    <n v="15"/>
    <n v="25"/>
    <n v="3"/>
    <n v="75"/>
    <n v="45"/>
    <n v="0.6"/>
    <d v="1899-12-30T00:37:00"/>
    <s v="Ninguna"/>
    <m/>
  </r>
  <r>
    <x v="464"/>
    <n v="4"/>
    <s v="Plato_14"/>
    <n v="14"/>
    <n v="23"/>
    <n v="2"/>
    <n v="46"/>
    <n v="28"/>
    <n v="0.61"/>
    <d v="1899-12-30T00:23:00"/>
    <s v="Sin cebolla"/>
    <m/>
  </r>
  <r>
    <x v="465"/>
    <n v="4"/>
    <s v="Plato_5"/>
    <n v="13"/>
    <n v="22"/>
    <n v="1"/>
    <n v="22"/>
    <n v="13"/>
    <n v="0.59"/>
    <d v="1899-12-30T00:50:00"/>
    <s v="Sin cebolla"/>
    <m/>
  </r>
  <r>
    <x v="465"/>
    <n v="4"/>
    <s v="Plato_2"/>
    <n v="18"/>
    <n v="30"/>
    <n v="3"/>
    <n v="90"/>
    <n v="54"/>
    <n v="0.6"/>
    <d v="1899-12-30T00:52:00"/>
    <s v="Ninguna"/>
    <m/>
  </r>
  <r>
    <x v="465"/>
    <n v="4"/>
    <s v="Plato_16"/>
    <n v="16"/>
    <n v="28"/>
    <n v="1"/>
    <n v="28"/>
    <n v="16"/>
    <n v="0.56999999999999995"/>
    <d v="1899-12-30T00:43:00"/>
    <s v="Ninguna"/>
    <m/>
  </r>
  <r>
    <x v="466"/>
    <n v="15"/>
    <s v="Plato_11"/>
    <n v="20"/>
    <n v="33"/>
    <n v="3"/>
    <n v="99"/>
    <n v="60"/>
    <n v="0.61"/>
    <d v="1899-12-30T00:13:00"/>
    <s v="Ninguna"/>
    <m/>
  </r>
  <r>
    <x v="466"/>
    <n v="15"/>
    <s v="Plato_5"/>
    <n v="13"/>
    <n v="22"/>
    <n v="2"/>
    <n v="44"/>
    <n v="26"/>
    <n v="0.59"/>
    <d v="1899-12-30T00:59:00"/>
    <s v="Ninguna"/>
    <m/>
  </r>
  <r>
    <x v="467"/>
    <n v="14"/>
    <s v="Plato_12"/>
    <n v="11"/>
    <n v="19"/>
    <n v="2"/>
    <n v="38"/>
    <n v="22"/>
    <n v="0.57999999999999996"/>
    <d v="1899-12-30T00:38:00"/>
    <s v="Sin cebolla"/>
    <m/>
  </r>
  <r>
    <x v="467"/>
    <n v="14"/>
    <s v="Plato_3"/>
    <n v="12"/>
    <n v="20"/>
    <n v="2"/>
    <n v="40"/>
    <n v="24"/>
    <n v="0.6"/>
    <d v="1899-12-30T00:16:00"/>
    <s v="Sin cebolla"/>
    <m/>
  </r>
  <r>
    <x v="467"/>
    <n v="14"/>
    <s v="Plato_16"/>
    <n v="16"/>
    <n v="28"/>
    <n v="1"/>
    <n v="28"/>
    <n v="16"/>
    <n v="0.56999999999999995"/>
    <d v="1899-12-30T00:09:00"/>
    <s v="Sin cebolla"/>
    <m/>
  </r>
  <r>
    <x v="468"/>
    <n v="1"/>
    <s v="Plato_8"/>
    <n v="21"/>
    <n v="35"/>
    <n v="3"/>
    <n v="105"/>
    <n v="63"/>
    <n v="0.6"/>
    <d v="1899-12-30T00:22:00"/>
    <s v="Sin cebolla"/>
    <m/>
  </r>
  <r>
    <x v="468"/>
    <n v="1"/>
    <s v="Plato_15"/>
    <n v="19"/>
    <n v="32"/>
    <n v="1"/>
    <n v="32"/>
    <n v="19"/>
    <n v="0.59"/>
    <d v="1899-12-30T00:44:00"/>
    <s v="Ninguna"/>
    <m/>
  </r>
  <r>
    <x v="469"/>
    <n v="17"/>
    <s v="Plato_7"/>
    <n v="14"/>
    <n v="24"/>
    <n v="1"/>
    <n v="24"/>
    <n v="14"/>
    <n v="0.57999999999999996"/>
    <d v="1899-12-30T00:44:00"/>
    <s v="Ninguna"/>
    <m/>
  </r>
  <r>
    <x v="469"/>
    <n v="17"/>
    <s v="Plato_4"/>
    <n v="10"/>
    <n v="18"/>
    <n v="3"/>
    <n v="54"/>
    <n v="30"/>
    <n v="0.56000000000000005"/>
    <d v="1899-12-30T00:28:00"/>
    <s v="Ninguna"/>
    <m/>
  </r>
  <r>
    <x v="470"/>
    <n v="7"/>
    <s v="Plato_8"/>
    <n v="21"/>
    <n v="35"/>
    <n v="3"/>
    <n v="105"/>
    <n v="63"/>
    <n v="0.6"/>
    <d v="1899-12-30T00:57:00"/>
    <s v="Ninguna"/>
    <m/>
  </r>
  <r>
    <x v="471"/>
    <n v="20"/>
    <s v="Plato_8"/>
    <n v="21"/>
    <n v="35"/>
    <n v="2"/>
    <n v="70"/>
    <n v="42"/>
    <n v="0.6"/>
    <d v="1899-12-30T00:42:00"/>
    <s v="Ninguna"/>
    <m/>
  </r>
  <r>
    <x v="471"/>
    <n v="20"/>
    <s v="Plato_5"/>
    <n v="13"/>
    <n v="22"/>
    <n v="2"/>
    <n v="44"/>
    <n v="26"/>
    <n v="0.59"/>
    <d v="1899-12-30T00:31:00"/>
    <s v="Sin cebolla"/>
    <m/>
  </r>
  <r>
    <x v="472"/>
    <n v="13"/>
    <s v="Plato_5"/>
    <n v="13"/>
    <n v="22"/>
    <n v="2"/>
    <n v="44"/>
    <n v="26"/>
    <n v="0.59"/>
    <d v="1899-12-30T00:51:00"/>
    <s v="Sin cebolla"/>
    <m/>
  </r>
  <r>
    <x v="472"/>
    <n v="13"/>
    <s v="Plato_8"/>
    <n v="21"/>
    <n v="35"/>
    <n v="1"/>
    <n v="35"/>
    <n v="21"/>
    <n v="0.6"/>
    <d v="1899-12-30T00:10:00"/>
    <s v="Ninguna"/>
    <m/>
  </r>
  <r>
    <x v="473"/>
    <n v="2"/>
    <s v="Plato_18"/>
    <n v="20"/>
    <n v="34"/>
    <n v="1"/>
    <n v="34"/>
    <n v="20"/>
    <n v="0.59"/>
    <d v="1899-12-30T00:55:00"/>
    <s v="Sin cebolla"/>
    <m/>
  </r>
  <r>
    <x v="473"/>
    <n v="2"/>
    <s v="Plato_9"/>
    <n v="17"/>
    <n v="29"/>
    <n v="1"/>
    <n v="29"/>
    <n v="17"/>
    <n v="0.59"/>
    <d v="1899-12-30T00:37:00"/>
    <s v="Ninguna"/>
    <m/>
  </r>
  <r>
    <x v="473"/>
    <n v="2"/>
    <s v="Plato_17"/>
    <n v="19"/>
    <n v="31"/>
    <n v="1"/>
    <n v="31"/>
    <n v="19"/>
    <n v="0.61"/>
    <d v="1899-12-30T00:34:00"/>
    <s v="Sin cebolla"/>
    <m/>
  </r>
  <r>
    <x v="473"/>
    <n v="2"/>
    <s v="Plato_16"/>
    <n v="16"/>
    <n v="28"/>
    <n v="3"/>
    <n v="84"/>
    <n v="48"/>
    <n v="0.56999999999999995"/>
    <d v="1899-12-30T00:35:00"/>
    <s v="Ninguna"/>
    <m/>
  </r>
  <r>
    <x v="474"/>
    <n v="18"/>
    <s v="Plato_7"/>
    <n v="14"/>
    <n v="24"/>
    <n v="3"/>
    <n v="72"/>
    <n v="42"/>
    <n v="0.57999999999999996"/>
    <d v="1899-12-30T00:21:00"/>
    <s v="Sin cebolla"/>
    <m/>
  </r>
  <r>
    <x v="474"/>
    <n v="18"/>
    <s v="Plato_18"/>
    <n v="20"/>
    <n v="34"/>
    <n v="3"/>
    <n v="102"/>
    <n v="60"/>
    <n v="0.59"/>
    <d v="1899-12-30T00:14:00"/>
    <s v="Sin cebolla"/>
    <m/>
  </r>
  <r>
    <x v="475"/>
    <n v="13"/>
    <s v="Plato_7"/>
    <n v="14"/>
    <n v="24"/>
    <n v="2"/>
    <n v="48"/>
    <n v="28"/>
    <n v="0.57999999999999996"/>
    <d v="1899-12-30T00:55:00"/>
    <s v="Sin cebolla"/>
    <m/>
  </r>
  <r>
    <x v="475"/>
    <n v="13"/>
    <s v="Plato_18"/>
    <n v="20"/>
    <n v="34"/>
    <n v="1"/>
    <n v="34"/>
    <n v="20"/>
    <n v="0.59"/>
    <d v="1899-12-30T00:34:00"/>
    <s v="Ninguna"/>
    <m/>
  </r>
  <r>
    <x v="475"/>
    <n v="13"/>
    <s v="Plato_15"/>
    <n v="19"/>
    <n v="32"/>
    <n v="3"/>
    <n v="96"/>
    <n v="57"/>
    <n v="0.59"/>
    <d v="1899-12-30T00:05:00"/>
    <s v="Sin cebolla"/>
    <m/>
  </r>
  <r>
    <x v="475"/>
    <n v="13"/>
    <s v="Plato_20"/>
    <n v="25"/>
    <n v="40"/>
    <n v="1"/>
    <n v="40"/>
    <n v="25"/>
    <n v="0.63"/>
    <d v="1899-12-30T00:21:00"/>
    <s v="Ninguna"/>
    <m/>
  </r>
  <r>
    <x v="476"/>
    <n v="8"/>
    <s v="Plato_18"/>
    <n v="20"/>
    <n v="34"/>
    <n v="2"/>
    <n v="68"/>
    <n v="40"/>
    <n v="0.59"/>
    <d v="1899-12-30T00:34:00"/>
    <s v="Sin cebolla"/>
    <m/>
  </r>
  <r>
    <x v="476"/>
    <n v="8"/>
    <s v="Plato_14"/>
    <n v="14"/>
    <n v="23"/>
    <n v="2"/>
    <n v="46"/>
    <n v="28"/>
    <n v="0.61"/>
    <d v="1899-12-30T00:13:00"/>
    <s v="Sin cebolla"/>
    <m/>
  </r>
  <r>
    <x v="476"/>
    <n v="8"/>
    <s v="Plato_7"/>
    <n v="14"/>
    <n v="24"/>
    <n v="2"/>
    <n v="48"/>
    <n v="28"/>
    <n v="0.57999999999999996"/>
    <d v="1899-12-30T00:47:00"/>
    <s v="Sin cebolla"/>
    <m/>
  </r>
  <r>
    <x v="476"/>
    <n v="8"/>
    <s v="Plato_13"/>
    <n v="13"/>
    <n v="21"/>
    <n v="2"/>
    <n v="42"/>
    <n v="26"/>
    <n v="0.62"/>
    <d v="1899-12-30T00:21:00"/>
    <s v="Ninguna"/>
    <m/>
  </r>
  <r>
    <x v="477"/>
    <n v="7"/>
    <s v="Plato_2"/>
    <n v="18"/>
    <n v="30"/>
    <n v="2"/>
    <n v="60"/>
    <n v="36"/>
    <n v="0.6"/>
    <d v="1899-12-30T00:54:00"/>
    <s v="Sin cebolla"/>
    <m/>
  </r>
  <r>
    <x v="477"/>
    <n v="7"/>
    <s v="Plato_9"/>
    <n v="17"/>
    <n v="29"/>
    <n v="2"/>
    <n v="58"/>
    <n v="34"/>
    <n v="0.59"/>
    <d v="1899-12-30T00:36:00"/>
    <s v="Sin cebolla"/>
    <m/>
  </r>
  <r>
    <x v="478"/>
    <n v="1"/>
    <s v="Plato_4"/>
    <n v="10"/>
    <n v="18"/>
    <n v="1"/>
    <n v="18"/>
    <n v="10"/>
    <n v="0.56000000000000005"/>
    <d v="1899-12-30T00:45:00"/>
    <s v="Ninguna"/>
    <m/>
  </r>
  <r>
    <x v="478"/>
    <n v="1"/>
    <s v="Plato_18"/>
    <n v="20"/>
    <n v="34"/>
    <n v="1"/>
    <n v="34"/>
    <n v="20"/>
    <n v="0.59"/>
    <d v="1899-12-30T00:38:00"/>
    <s v="Sin cebolla"/>
    <m/>
  </r>
  <r>
    <x v="479"/>
    <n v="1"/>
    <s v="Plato_8"/>
    <n v="21"/>
    <n v="35"/>
    <n v="3"/>
    <n v="105"/>
    <n v="63"/>
    <n v="0.6"/>
    <d v="1899-12-30T00:57:00"/>
    <s v="Sin cebolla"/>
    <m/>
  </r>
  <r>
    <x v="479"/>
    <n v="1"/>
    <s v="Plato_6"/>
    <n v="16"/>
    <n v="27"/>
    <n v="2"/>
    <n v="54"/>
    <n v="32"/>
    <n v="0.59"/>
    <d v="1899-12-30T00:08:00"/>
    <s v="Ninguna"/>
    <m/>
  </r>
  <r>
    <x v="480"/>
    <n v="9"/>
    <s v="Plato_10"/>
    <n v="15"/>
    <n v="26"/>
    <n v="2"/>
    <n v="52"/>
    <n v="30"/>
    <n v="0.57999999999999996"/>
    <d v="1899-12-30T00:58:00"/>
    <s v="Sin cebolla"/>
    <m/>
  </r>
  <r>
    <x v="481"/>
    <n v="9"/>
    <s v="Plato_13"/>
    <n v="13"/>
    <n v="21"/>
    <n v="3"/>
    <n v="63"/>
    <n v="39"/>
    <n v="0.62"/>
    <d v="1899-12-30T00:21:00"/>
    <s v="Sin cebolla"/>
    <m/>
  </r>
  <r>
    <x v="482"/>
    <n v="2"/>
    <s v="Plato_6"/>
    <n v="16"/>
    <n v="27"/>
    <n v="3"/>
    <n v="81"/>
    <n v="48"/>
    <n v="0.59"/>
    <d v="1899-12-30T00:53:00"/>
    <s v="Ninguna"/>
    <m/>
  </r>
  <r>
    <x v="483"/>
    <n v="18"/>
    <s v="Plato_1"/>
    <n v="15"/>
    <n v="25"/>
    <n v="3"/>
    <n v="75"/>
    <n v="45"/>
    <n v="0.6"/>
    <d v="1899-12-30T00:34:00"/>
    <s v="Sin cebolla"/>
    <m/>
  </r>
  <r>
    <x v="484"/>
    <n v="6"/>
    <s v="Plato_7"/>
    <n v="14"/>
    <n v="24"/>
    <n v="3"/>
    <n v="72"/>
    <n v="42"/>
    <n v="0.57999999999999996"/>
    <d v="1899-12-30T00:23:00"/>
    <s v="Ninguna"/>
    <m/>
  </r>
  <r>
    <x v="484"/>
    <n v="6"/>
    <s v="Plato_19"/>
    <n v="22"/>
    <n v="36"/>
    <n v="2"/>
    <n v="72"/>
    <n v="44"/>
    <n v="0.61"/>
    <d v="1899-12-30T00:56:00"/>
    <s v="Ninguna"/>
    <m/>
  </r>
  <r>
    <x v="485"/>
    <n v="15"/>
    <s v="Plato_19"/>
    <n v="22"/>
    <n v="36"/>
    <n v="2"/>
    <n v="72"/>
    <n v="44"/>
    <n v="0.61"/>
    <d v="1899-12-30T00:07:00"/>
    <s v="Ninguna"/>
    <m/>
  </r>
  <r>
    <x v="485"/>
    <n v="15"/>
    <s v="Plato_3"/>
    <n v="12"/>
    <n v="20"/>
    <n v="1"/>
    <n v="20"/>
    <n v="12"/>
    <n v="0.6"/>
    <d v="1899-12-30T00:19:00"/>
    <s v="Ninguna"/>
    <m/>
  </r>
  <r>
    <x v="485"/>
    <n v="15"/>
    <s v="Plato_18"/>
    <n v="20"/>
    <n v="34"/>
    <n v="1"/>
    <n v="34"/>
    <n v="20"/>
    <n v="0.59"/>
    <d v="1899-12-30T00:09:00"/>
    <s v="Ninguna"/>
    <m/>
  </r>
  <r>
    <x v="485"/>
    <n v="15"/>
    <s v="Plato_7"/>
    <n v="14"/>
    <n v="24"/>
    <n v="1"/>
    <n v="24"/>
    <n v="14"/>
    <n v="0.57999999999999996"/>
    <d v="1899-12-30T00:24:00"/>
    <s v="Ninguna"/>
    <m/>
  </r>
  <r>
    <x v="486"/>
    <n v="17"/>
    <s v="Plato_18"/>
    <n v="20"/>
    <n v="34"/>
    <n v="2"/>
    <n v="68"/>
    <n v="40"/>
    <n v="0.59"/>
    <d v="1899-12-30T00:58:00"/>
    <s v="Sin cebolla"/>
    <m/>
  </r>
  <r>
    <x v="486"/>
    <n v="17"/>
    <s v="Plato_17"/>
    <n v="19"/>
    <n v="31"/>
    <n v="2"/>
    <n v="62"/>
    <n v="38"/>
    <n v="0.61"/>
    <d v="1899-12-30T00:29:00"/>
    <s v="Sin cebolla"/>
    <m/>
  </r>
  <r>
    <x v="486"/>
    <n v="17"/>
    <s v="Plato_5"/>
    <n v="13"/>
    <n v="22"/>
    <n v="1"/>
    <n v="22"/>
    <n v="13"/>
    <n v="0.59"/>
    <d v="1899-12-30T00:05:00"/>
    <s v="Sin cebolla"/>
    <m/>
  </r>
  <r>
    <x v="487"/>
    <n v="10"/>
    <s v="Plato_4"/>
    <n v="10"/>
    <n v="18"/>
    <n v="3"/>
    <n v="54"/>
    <n v="30"/>
    <n v="0.56000000000000005"/>
    <d v="1899-12-30T00:54:00"/>
    <s v="Ninguna"/>
    <m/>
  </r>
  <r>
    <x v="487"/>
    <n v="10"/>
    <s v="Plato_14"/>
    <n v="14"/>
    <n v="23"/>
    <n v="3"/>
    <n v="69"/>
    <n v="42"/>
    <n v="0.61"/>
    <d v="1899-12-30T00:52:00"/>
    <s v="Ninguna"/>
    <m/>
  </r>
  <r>
    <x v="487"/>
    <n v="10"/>
    <s v="Plato_17"/>
    <n v="19"/>
    <n v="31"/>
    <n v="2"/>
    <n v="62"/>
    <n v="38"/>
    <n v="0.61"/>
    <d v="1899-12-30T00:18:00"/>
    <s v="Sin cebolla"/>
    <m/>
  </r>
  <r>
    <x v="488"/>
    <n v="3"/>
    <s v="Plato_20"/>
    <n v="25"/>
    <n v="40"/>
    <n v="2"/>
    <n v="80"/>
    <n v="50"/>
    <n v="0.63"/>
    <d v="1899-12-30T00:28:00"/>
    <s v="Sin cebolla"/>
    <m/>
  </r>
  <r>
    <x v="488"/>
    <n v="3"/>
    <s v="Plato_14"/>
    <n v="14"/>
    <n v="23"/>
    <n v="3"/>
    <n v="69"/>
    <n v="42"/>
    <n v="0.61"/>
    <d v="1899-12-30T00:06:00"/>
    <s v="Sin cebolla"/>
    <m/>
  </r>
  <r>
    <x v="489"/>
    <n v="1"/>
    <s v="Plato_10"/>
    <n v="15"/>
    <n v="26"/>
    <n v="3"/>
    <n v="78"/>
    <n v="45"/>
    <n v="0.57999999999999996"/>
    <d v="1899-12-30T00:34:00"/>
    <s v="Ninguna"/>
    <m/>
  </r>
  <r>
    <x v="489"/>
    <n v="1"/>
    <s v="Plato_15"/>
    <n v="19"/>
    <n v="32"/>
    <n v="1"/>
    <n v="32"/>
    <n v="19"/>
    <n v="0.59"/>
    <d v="1899-12-30T00:55:00"/>
    <s v="Ninguna"/>
    <m/>
  </r>
  <r>
    <x v="489"/>
    <n v="1"/>
    <s v="Plato_18"/>
    <n v="20"/>
    <n v="34"/>
    <n v="3"/>
    <n v="102"/>
    <n v="60"/>
    <n v="0.59"/>
    <d v="1899-12-30T00:42:00"/>
    <s v="Ninguna"/>
    <m/>
  </r>
  <r>
    <x v="490"/>
    <n v="7"/>
    <s v="Plato_9"/>
    <n v="17"/>
    <n v="29"/>
    <n v="2"/>
    <n v="58"/>
    <n v="34"/>
    <n v="0.59"/>
    <d v="1899-12-30T00:30:00"/>
    <s v="Ninguna"/>
    <m/>
  </r>
  <r>
    <x v="490"/>
    <n v="7"/>
    <s v="Plato_2"/>
    <n v="18"/>
    <n v="30"/>
    <n v="2"/>
    <n v="60"/>
    <n v="36"/>
    <n v="0.6"/>
    <d v="1899-12-30T00:11:00"/>
    <s v="Ninguna"/>
    <m/>
  </r>
  <r>
    <x v="491"/>
    <n v="4"/>
    <s v="Plato_11"/>
    <n v="20"/>
    <n v="33"/>
    <n v="3"/>
    <n v="99"/>
    <n v="60"/>
    <n v="0.61"/>
    <d v="1899-12-30T00:15:00"/>
    <s v="Ninguna"/>
    <m/>
  </r>
  <r>
    <x v="491"/>
    <n v="4"/>
    <s v="Plato_13"/>
    <n v="13"/>
    <n v="21"/>
    <n v="3"/>
    <n v="63"/>
    <n v="39"/>
    <n v="0.62"/>
    <d v="1899-12-30T00:08:00"/>
    <s v="Ninguna"/>
    <m/>
  </r>
  <r>
    <x v="491"/>
    <n v="4"/>
    <s v="Plato_7"/>
    <n v="14"/>
    <n v="24"/>
    <n v="2"/>
    <n v="48"/>
    <n v="28"/>
    <n v="0.57999999999999996"/>
    <d v="1899-12-30T00:26:00"/>
    <s v="Ninguna"/>
    <m/>
  </r>
  <r>
    <x v="492"/>
    <n v="2"/>
    <s v="Plato_4"/>
    <n v="10"/>
    <n v="18"/>
    <n v="3"/>
    <n v="54"/>
    <n v="30"/>
    <n v="0.56000000000000005"/>
    <d v="1899-12-30T00:08:00"/>
    <s v="Sin cebolla"/>
    <m/>
  </r>
  <r>
    <x v="493"/>
    <n v="20"/>
    <s v="Plato_15"/>
    <n v="19"/>
    <n v="32"/>
    <n v="2"/>
    <n v="64"/>
    <n v="38"/>
    <n v="0.59"/>
    <d v="1899-12-30T00:09:00"/>
    <s v="Ninguna"/>
    <m/>
  </r>
  <r>
    <x v="493"/>
    <n v="20"/>
    <s v="Plato_19"/>
    <n v="22"/>
    <n v="36"/>
    <n v="3"/>
    <n v="108"/>
    <n v="66"/>
    <n v="0.61"/>
    <d v="1899-12-30T00:22:00"/>
    <s v="Ninguna"/>
    <m/>
  </r>
  <r>
    <x v="494"/>
    <n v="11"/>
    <s v="Plato_20"/>
    <n v="25"/>
    <n v="40"/>
    <n v="3"/>
    <n v="120"/>
    <n v="75"/>
    <n v="0.63"/>
    <d v="1899-12-30T00:13:00"/>
    <s v="Sin cebolla"/>
    <m/>
  </r>
  <r>
    <x v="494"/>
    <n v="11"/>
    <s v="Plato_6"/>
    <n v="16"/>
    <n v="27"/>
    <n v="2"/>
    <n v="54"/>
    <n v="32"/>
    <n v="0.59"/>
    <d v="1899-12-30T00:09:00"/>
    <s v="Sin cebolla"/>
    <m/>
  </r>
  <r>
    <x v="494"/>
    <n v="11"/>
    <s v="Plato_16"/>
    <n v="16"/>
    <n v="28"/>
    <n v="2"/>
    <n v="56"/>
    <n v="32"/>
    <n v="0.56999999999999995"/>
    <d v="1899-12-30T00:44:00"/>
    <s v="Ninguna"/>
    <m/>
  </r>
  <r>
    <x v="494"/>
    <n v="11"/>
    <s v="Plato_11"/>
    <n v="20"/>
    <n v="33"/>
    <n v="1"/>
    <n v="33"/>
    <n v="20"/>
    <n v="0.61"/>
    <d v="1899-12-30T00:36:00"/>
    <s v="Sin cebolla"/>
    <m/>
  </r>
  <r>
    <x v="495"/>
    <n v="1"/>
    <s v="Plato_11"/>
    <n v="20"/>
    <n v="33"/>
    <n v="1"/>
    <n v="33"/>
    <n v="20"/>
    <n v="0.61"/>
    <d v="1899-12-30T00:28:00"/>
    <s v="Ninguna"/>
    <m/>
  </r>
  <r>
    <x v="495"/>
    <n v="1"/>
    <s v="Plato_18"/>
    <n v="20"/>
    <n v="34"/>
    <n v="3"/>
    <n v="102"/>
    <n v="60"/>
    <n v="0.59"/>
    <d v="1899-12-30T00:23:00"/>
    <s v="Ninguna"/>
    <m/>
  </r>
  <r>
    <x v="495"/>
    <n v="1"/>
    <s v="Plato_12"/>
    <n v="11"/>
    <n v="19"/>
    <n v="3"/>
    <n v="57"/>
    <n v="33"/>
    <n v="0.57999999999999996"/>
    <d v="1899-12-30T00:41:00"/>
    <s v="Sin cebolla"/>
    <m/>
  </r>
  <r>
    <x v="495"/>
    <n v="1"/>
    <s v="Plato_17"/>
    <n v="19"/>
    <n v="31"/>
    <n v="1"/>
    <n v="31"/>
    <n v="19"/>
    <n v="0.61"/>
    <d v="1899-12-30T00:41:00"/>
    <s v="Sin cebolla"/>
    <m/>
  </r>
  <r>
    <x v="496"/>
    <n v="13"/>
    <s v="Plato_2"/>
    <n v="18"/>
    <n v="30"/>
    <n v="1"/>
    <n v="30"/>
    <n v="18"/>
    <n v="0.6"/>
    <d v="1899-12-30T00:06:00"/>
    <s v="Sin cebolla"/>
    <m/>
  </r>
  <r>
    <x v="496"/>
    <n v="13"/>
    <s v="Plato_20"/>
    <n v="25"/>
    <n v="40"/>
    <n v="3"/>
    <n v="120"/>
    <n v="75"/>
    <n v="0.63"/>
    <d v="1899-12-30T00:32:00"/>
    <s v="Sin cebolla"/>
    <m/>
  </r>
  <r>
    <x v="497"/>
    <n v="20"/>
    <s v="Plato_12"/>
    <n v="11"/>
    <n v="19"/>
    <n v="1"/>
    <n v="19"/>
    <n v="11"/>
    <n v="0.57999999999999996"/>
    <d v="1899-12-30T00:32:00"/>
    <s v="Ninguna"/>
    <m/>
  </r>
  <r>
    <x v="498"/>
    <n v="5"/>
    <s v="Plato_10"/>
    <n v="15"/>
    <n v="26"/>
    <n v="3"/>
    <n v="78"/>
    <n v="45"/>
    <n v="0.57999999999999996"/>
    <d v="1899-12-30T00:52:00"/>
    <s v="Ninguna"/>
    <m/>
  </r>
  <r>
    <x v="498"/>
    <n v="5"/>
    <s v="Plato_2"/>
    <n v="18"/>
    <n v="30"/>
    <n v="1"/>
    <n v="30"/>
    <n v="18"/>
    <n v="0.6"/>
    <d v="1899-12-30T00:36:00"/>
    <s v="Sin cebolla"/>
    <m/>
  </r>
  <r>
    <x v="498"/>
    <n v="5"/>
    <s v="Plato_1"/>
    <n v="15"/>
    <n v="25"/>
    <n v="2"/>
    <n v="50"/>
    <n v="30"/>
    <n v="0.6"/>
    <d v="1899-12-30T00:42:00"/>
    <s v="Sin cebolla"/>
    <m/>
  </r>
  <r>
    <x v="499"/>
    <n v="4"/>
    <s v="Plato_6"/>
    <n v="16"/>
    <n v="27"/>
    <n v="1"/>
    <n v="27"/>
    <n v="16"/>
    <n v="0.59"/>
    <d v="1899-12-30T00:22:00"/>
    <s v="Sin cebolla"/>
    <m/>
  </r>
  <r>
    <x v="499"/>
    <n v="4"/>
    <s v="Plato_5"/>
    <n v="13"/>
    <n v="22"/>
    <n v="3"/>
    <n v="66"/>
    <n v="39"/>
    <n v="0.59"/>
    <d v="1899-12-30T00:20:00"/>
    <s v="Ninguna"/>
    <m/>
  </r>
  <r>
    <x v="500"/>
    <n v="7"/>
    <s v="Plato_20"/>
    <n v="25"/>
    <n v="40"/>
    <n v="1"/>
    <n v="40"/>
    <n v="25"/>
    <n v="0.63"/>
    <d v="1899-12-30T00:18:00"/>
    <s v="Sin cebolla"/>
    <m/>
  </r>
  <r>
    <x v="500"/>
    <n v="7"/>
    <s v="Plato_13"/>
    <n v="13"/>
    <n v="21"/>
    <n v="2"/>
    <n v="42"/>
    <n v="26"/>
    <n v="0.62"/>
    <d v="1899-12-30T00:15:00"/>
    <s v="Sin cebolla"/>
    <m/>
  </r>
  <r>
    <x v="500"/>
    <n v="7"/>
    <s v="Plato_16"/>
    <n v="16"/>
    <n v="28"/>
    <n v="2"/>
    <n v="56"/>
    <n v="32"/>
    <n v="0.56999999999999995"/>
    <d v="1899-12-30T00:06:00"/>
    <s v="Ninguna"/>
    <m/>
  </r>
  <r>
    <x v="501"/>
    <n v="5"/>
    <s v="Plato_5"/>
    <n v="13"/>
    <n v="22"/>
    <n v="1"/>
    <n v="22"/>
    <n v="13"/>
    <n v="0.59"/>
    <d v="1899-12-30T00:33:00"/>
    <s v="Ninguna"/>
    <m/>
  </r>
  <r>
    <x v="501"/>
    <n v="5"/>
    <s v="Plato_4"/>
    <n v="10"/>
    <n v="18"/>
    <n v="1"/>
    <n v="18"/>
    <n v="10"/>
    <n v="0.56000000000000005"/>
    <d v="1899-12-30T00:05:00"/>
    <s v="Ninguna"/>
    <m/>
  </r>
  <r>
    <x v="501"/>
    <n v="5"/>
    <s v="Plato_11"/>
    <n v="20"/>
    <n v="33"/>
    <n v="3"/>
    <n v="99"/>
    <n v="60"/>
    <n v="0.61"/>
    <d v="1899-12-30T00:35:00"/>
    <s v="Sin cebolla"/>
    <m/>
  </r>
  <r>
    <x v="502"/>
    <n v="3"/>
    <s v="Plato_20"/>
    <n v="25"/>
    <n v="40"/>
    <n v="2"/>
    <n v="80"/>
    <n v="50"/>
    <n v="0.63"/>
    <d v="1899-12-30T00:52:00"/>
    <s v="Ninguna"/>
    <m/>
  </r>
  <r>
    <x v="502"/>
    <n v="3"/>
    <s v="Plato_12"/>
    <n v="11"/>
    <n v="19"/>
    <n v="3"/>
    <n v="57"/>
    <n v="33"/>
    <n v="0.57999999999999996"/>
    <d v="1899-12-30T00:33:00"/>
    <s v="Sin cebolla"/>
    <m/>
  </r>
  <r>
    <x v="503"/>
    <n v="2"/>
    <s v="Plato_6"/>
    <n v="16"/>
    <n v="27"/>
    <n v="2"/>
    <n v="54"/>
    <n v="32"/>
    <n v="0.59"/>
    <d v="1899-12-30T00:19:00"/>
    <s v="Ninguna"/>
    <m/>
  </r>
  <r>
    <x v="504"/>
    <n v="5"/>
    <s v="Plato_20"/>
    <n v="25"/>
    <n v="40"/>
    <n v="2"/>
    <n v="80"/>
    <n v="50"/>
    <n v="0.63"/>
    <d v="1899-12-30T00:56:00"/>
    <s v="Ninguna"/>
    <m/>
  </r>
  <r>
    <x v="504"/>
    <n v="5"/>
    <s v="Plato_1"/>
    <n v="15"/>
    <n v="25"/>
    <n v="3"/>
    <n v="75"/>
    <n v="45"/>
    <n v="0.6"/>
    <d v="1899-12-30T00:59:00"/>
    <s v="Ninguna"/>
    <m/>
  </r>
  <r>
    <x v="505"/>
    <n v="18"/>
    <s v="Plato_8"/>
    <n v="21"/>
    <n v="35"/>
    <n v="2"/>
    <n v="70"/>
    <n v="42"/>
    <n v="0.6"/>
    <d v="1899-12-30T00:05:00"/>
    <s v="Sin cebolla"/>
    <m/>
  </r>
  <r>
    <x v="506"/>
    <n v="18"/>
    <s v="Plato_18"/>
    <n v="20"/>
    <n v="34"/>
    <n v="3"/>
    <n v="102"/>
    <n v="60"/>
    <n v="0.59"/>
    <d v="1899-12-30T00:53:00"/>
    <s v="Ninguna"/>
    <m/>
  </r>
  <r>
    <x v="506"/>
    <n v="18"/>
    <s v="Plato_19"/>
    <n v="22"/>
    <n v="36"/>
    <n v="3"/>
    <n v="108"/>
    <n v="66"/>
    <n v="0.61"/>
    <d v="1899-12-30T00:16:00"/>
    <s v="Sin cebolla"/>
    <m/>
  </r>
  <r>
    <x v="507"/>
    <n v="6"/>
    <s v="Plato_15"/>
    <n v="19"/>
    <n v="32"/>
    <n v="1"/>
    <n v="32"/>
    <n v="19"/>
    <n v="0.59"/>
    <d v="1899-12-30T00:34:00"/>
    <s v="Sin cebolla"/>
    <m/>
  </r>
  <r>
    <x v="508"/>
    <n v="5"/>
    <s v="Plato_20"/>
    <n v="25"/>
    <n v="40"/>
    <n v="2"/>
    <n v="80"/>
    <n v="50"/>
    <n v="0.63"/>
    <d v="1899-12-30T00:47:00"/>
    <s v="Ninguna"/>
    <m/>
  </r>
  <r>
    <x v="509"/>
    <n v="6"/>
    <s v="Plato_19"/>
    <n v="22"/>
    <n v="36"/>
    <n v="1"/>
    <n v="36"/>
    <n v="22"/>
    <n v="0.61"/>
    <d v="1899-12-30T00:48:00"/>
    <s v="Ninguna"/>
    <m/>
  </r>
  <r>
    <x v="510"/>
    <n v="2"/>
    <s v="Plato_14"/>
    <n v="14"/>
    <n v="23"/>
    <n v="3"/>
    <n v="69"/>
    <n v="42"/>
    <n v="0.61"/>
    <d v="1899-12-30T00:14:00"/>
    <s v="Ninguna"/>
    <m/>
  </r>
  <r>
    <x v="510"/>
    <n v="2"/>
    <s v="Plato_18"/>
    <n v="20"/>
    <n v="34"/>
    <n v="2"/>
    <n v="68"/>
    <n v="40"/>
    <n v="0.59"/>
    <d v="1899-12-30T00:24:00"/>
    <s v="Ninguna"/>
    <m/>
  </r>
  <r>
    <x v="511"/>
    <n v="2"/>
    <s v="Plato_3"/>
    <n v="12"/>
    <n v="20"/>
    <n v="1"/>
    <n v="20"/>
    <n v="12"/>
    <n v="0.6"/>
    <d v="1899-12-30T00:06:00"/>
    <s v="Sin cebolla"/>
    <m/>
  </r>
  <r>
    <x v="511"/>
    <n v="2"/>
    <s v="Plato_19"/>
    <n v="22"/>
    <n v="36"/>
    <n v="3"/>
    <n v="108"/>
    <n v="66"/>
    <n v="0.61"/>
    <d v="1899-12-30T00:53:00"/>
    <s v="Sin cebolla"/>
    <m/>
  </r>
  <r>
    <x v="512"/>
    <n v="8"/>
    <s v="Plato_4"/>
    <n v="10"/>
    <n v="18"/>
    <n v="3"/>
    <n v="54"/>
    <n v="30"/>
    <n v="0.56000000000000005"/>
    <d v="1899-12-30T00:56:00"/>
    <s v="Sin cebolla"/>
    <m/>
  </r>
  <r>
    <x v="513"/>
    <n v="18"/>
    <s v="Plato_10"/>
    <n v="15"/>
    <n v="26"/>
    <n v="2"/>
    <n v="52"/>
    <n v="30"/>
    <n v="0.57999999999999996"/>
    <d v="1899-12-30T00:21:00"/>
    <s v="Ninguna"/>
    <m/>
  </r>
  <r>
    <x v="513"/>
    <n v="18"/>
    <s v="Plato_12"/>
    <n v="11"/>
    <n v="19"/>
    <n v="2"/>
    <n v="38"/>
    <n v="22"/>
    <n v="0.57999999999999996"/>
    <d v="1899-12-30T00:56:00"/>
    <s v="Sin cebolla"/>
    <m/>
  </r>
  <r>
    <x v="513"/>
    <n v="18"/>
    <s v="Plato_3"/>
    <n v="12"/>
    <n v="20"/>
    <n v="1"/>
    <n v="20"/>
    <n v="12"/>
    <n v="0.6"/>
    <d v="1899-12-30T00:25:00"/>
    <s v="Sin cebolla"/>
    <m/>
  </r>
  <r>
    <x v="513"/>
    <n v="18"/>
    <s v="Plato_15"/>
    <n v="19"/>
    <n v="32"/>
    <n v="2"/>
    <n v="64"/>
    <n v="38"/>
    <n v="0.59"/>
    <d v="1899-12-30T00:10:00"/>
    <s v="Ninguna"/>
    <m/>
  </r>
  <r>
    <x v="514"/>
    <n v="19"/>
    <s v="Plato_4"/>
    <n v="10"/>
    <n v="18"/>
    <n v="1"/>
    <n v="18"/>
    <n v="10"/>
    <n v="0.56000000000000005"/>
    <d v="1899-12-30T00:13:00"/>
    <s v="Sin cebolla"/>
    <m/>
  </r>
  <r>
    <x v="515"/>
    <n v="7"/>
    <s v="Plato_12"/>
    <n v="11"/>
    <n v="19"/>
    <n v="3"/>
    <n v="57"/>
    <n v="33"/>
    <n v="0.57999999999999996"/>
    <d v="1899-12-30T00:43:00"/>
    <s v="Ninguna"/>
    <m/>
  </r>
  <r>
    <x v="515"/>
    <n v="7"/>
    <s v="Plato_14"/>
    <n v="14"/>
    <n v="23"/>
    <n v="3"/>
    <n v="69"/>
    <n v="42"/>
    <n v="0.61"/>
    <d v="1899-12-30T00:40:00"/>
    <s v="Ninguna"/>
    <m/>
  </r>
  <r>
    <x v="515"/>
    <n v="7"/>
    <s v="Plato_3"/>
    <n v="12"/>
    <n v="20"/>
    <n v="1"/>
    <n v="20"/>
    <n v="12"/>
    <n v="0.6"/>
    <d v="1899-12-30T00:14:00"/>
    <s v="Ninguna"/>
    <m/>
  </r>
  <r>
    <x v="516"/>
    <n v="4"/>
    <s v="Plato_7"/>
    <n v="14"/>
    <n v="24"/>
    <n v="1"/>
    <n v="24"/>
    <n v="14"/>
    <n v="0.57999999999999996"/>
    <d v="1899-12-30T00:06:00"/>
    <s v="Ninguna"/>
    <m/>
  </r>
  <r>
    <x v="516"/>
    <n v="4"/>
    <s v="Plato_12"/>
    <n v="11"/>
    <n v="19"/>
    <n v="3"/>
    <n v="57"/>
    <n v="33"/>
    <n v="0.57999999999999996"/>
    <d v="1899-12-30T00:44:00"/>
    <s v="Ninguna"/>
    <m/>
  </r>
  <r>
    <x v="516"/>
    <n v="4"/>
    <s v="Plato_5"/>
    <n v="13"/>
    <n v="22"/>
    <n v="1"/>
    <n v="22"/>
    <n v="13"/>
    <n v="0.59"/>
    <d v="1899-12-30T00:15:00"/>
    <s v="Sin cebolla"/>
    <m/>
  </r>
  <r>
    <x v="517"/>
    <n v="5"/>
    <s v="Plato_11"/>
    <n v="20"/>
    <n v="33"/>
    <n v="1"/>
    <n v="33"/>
    <n v="20"/>
    <n v="0.61"/>
    <d v="1899-12-30T00:48:00"/>
    <s v="Ninguna"/>
    <m/>
  </r>
  <r>
    <x v="517"/>
    <n v="5"/>
    <s v="Plato_5"/>
    <n v="13"/>
    <n v="22"/>
    <n v="2"/>
    <n v="44"/>
    <n v="26"/>
    <n v="0.59"/>
    <d v="1899-12-30T00:05:00"/>
    <s v="Sin cebolla"/>
    <m/>
  </r>
  <r>
    <x v="518"/>
    <n v="6"/>
    <s v="Plato_6"/>
    <n v="16"/>
    <n v="27"/>
    <n v="3"/>
    <n v="81"/>
    <n v="48"/>
    <n v="0.59"/>
    <d v="1899-12-30T00:49:00"/>
    <s v="Ninguna"/>
    <m/>
  </r>
  <r>
    <x v="518"/>
    <n v="6"/>
    <s v="Plato_20"/>
    <n v="25"/>
    <n v="40"/>
    <n v="3"/>
    <n v="120"/>
    <n v="75"/>
    <n v="0.63"/>
    <d v="1899-12-30T00:51:00"/>
    <s v="Sin cebolla"/>
    <m/>
  </r>
  <r>
    <x v="518"/>
    <n v="6"/>
    <s v="Plato_5"/>
    <n v="13"/>
    <n v="22"/>
    <n v="2"/>
    <n v="44"/>
    <n v="26"/>
    <n v="0.59"/>
    <d v="1899-12-30T00:56:00"/>
    <s v="Ninguna"/>
    <m/>
  </r>
  <r>
    <x v="519"/>
    <n v="4"/>
    <s v="Plato_9"/>
    <n v="17"/>
    <n v="29"/>
    <n v="1"/>
    <n v="29"/>
    <n v="17"/>
    <n v="0.59"/>
    <d v="1899-12-30T00:46:00"/>
    <s v="Ninguna"/>
    <m/>
  </r>
  <r>
    <x v="519"/>
    <n v="4"/>
    <s v="Plato_18"/>
    <n v="20"/>
    <n v="34"/>
    <n v="2"/>
    <n v="68"/>
    <n v="40"/>
    <n v="0.59"/>
    <d v="1899-12-30T00:21:00"/>
    <s v="Ninguna"/>
    <m/>
  </r>
  <r>
    <x v="519"/>
    <n v="4"/>
    <s v="Plato_17"/>
    <n v="19"/>
    <n v="31"/>
    <n v="3"/>
    <n v="93"/>
    <n v="57"/>
    <n v="0.61"/>
    <d v="1899-12-30T00:22:00"/>
    <s v="Sin cebolla"/>
    <m/>
  </r>
  <r>
    <x v="519"/>
    <n v="4"/>
    <s v="Plato_2"/>
    <n v="18"/>
    <n v="30"/>
    <n v="3"/>
    <n v="90"/>
    <n v="54"/>
    <n v="0.6"/>
    <d v="1899-12-30T00:32:00"/>
    <s v="Ninguna"/>
    <m/>
  </r>
  <r>
    <x v="520"/>
    <n v="18"/>
    <s v="Plato_1"/>
    <n v="15"/>
    <n v="25"/>
    <n v="2"/>
    <n v="50"/>
    <n v="30"/>
    <n v="0.6"/>
    <d v="1899-12-30T00:52:00"/>
    <s v="Sin cebolla"/>
    <m/>
  </r>
  <r>
    <x v="520"/>
    <n v="18"/>
    <s v="Plato_9"/>
    <n v="17"/>
    <n v="29"/>
    <n v="2"/>
    <n v="58"/>
    <n v="34"/>
    <n v="0.59"/>
    <d v="1899-12-30T00:18:00"/>
    <s v="Ninguna"/>
    <m/>
  </r>
  <r>
    <x v="520"/>
    <n v="18"/>
    <s v="Plato_18"/>
    <n v="20"/>
    <n v="34"/>
    <n v="3"/>
    <n v="102"/>
    <n v="60"/>
    <n v="0.59"/>
    <d v="1899-12-30T00:21:00"/>
    <s v="Sin cebolla"/>
    <m/>
  </r>
  <r>
    <x v="521"/>
    <n v="2"/>
    <s v="Plato_16"/>
    <n v="16"/>
    <n v="28"/>
    <n v="3"/>
    <n v="84"/>
    <n v="48"/>
    <n v="0.56999999999999995"/>
    <d v="1899-12-30T00:47:00"/>
    <s v="Sin cebolla"/>
    <m/>
  </r>
  <r>
    <x v="522"/>
    <n v="4"/>
    <s v="Plato_6"/>
    <n v="16"/>
    <n v="27"/>
    <n v="3"/>
    <n v="81"/>
    <n v="48"/>
    <n v="0.59"/>
    <d v="1899-12-30T00:51:00"/>
    <s v="Ninguna"/>
    <m/>
  </r>
  <r>
    <x v="523"/>
    <n v="16"/>
    <s v="Plato_5"/>
    <n v="13"/>
    <n v="22"/>
    <n v="1"/>
    <n v="22"/>
    <n v="13"/>
    <n v="0.59"/>
    <d v="1899-12-30T00:46:00"/>
    <s v="Sin cebolla"/>
    <m/>
  </r>
  <r>
    <x v="523"/>
    <n v="16"/>
    <s v="Plato_6"/>
    <n v="16"/>
    <n v="27"/>
    <n v="2"/>
    <n v="54"/>
    <n v="32"/>
    <n v="0.59"/>
    <d v="1899-12-30T00:15:00"/>
    <s v="Ninguna"/>
    <m/>
  </r>
  <r>
    <x v="524"/>
    <n v="16"/>
    <s v="Plato_14"/>
    <n v="14"/>
    <n v="23"/>
    <n v="3"/>
    <n v="69"/>
    <n v="42"/>
    <n v="0.61"/>
    <d v="1899-12-30T00:23:00"/>
    <s v="Sin cebolla"/>
    <m/>
  </r>
  <r>
    <x v="524"/>
    <n v="16"/>
    <s v="Plato_8"/>
    <n v="21"/>
    <n v="35"/>
    <n v="1"/>
    <n v="35"/>
    <n v="21"/>
    <n v="0.6"/>
    <d v="1899-12-30T00:14:00"/>
    <s v="Ninguna"/>
    <m/>
  </r>
  <r>
    <x v="524"/>
    <n v="16"/>
    <s v="Plato_17"/>
    <n v="19"/>
    <n v="31"/>
    <n v="3"/>
    <n v="93"/>
    <n v="57"/>
    <n v="0.61"/>
    <d v="1899-12-30T00:40:00"/>
    <s v="Sin cebolla"/>
    <m/>
  </r>
  <r>
    <x v="525"/>
    <n v="4"/>
    <s v="Plato_11"/>
    <n v="20"/>
    <n v="33"/>
    <n v="1"/>
    <n v="33"/>
    <n v="20"/>
    <n v="0.61"/>
    <d v="1899-12-30T00:22:00"/>
    <s v="Ninguna"/>
    <m/>
  </r>
  <r>
    <x v="526"/>
    <n v="19"/>
    <s v="Plato_6"/>
    <n v="16"/>
    <n v="27"/>
    <n v="2"/>
    <n v="54"/>
    <n v="32"/>
    <n v="0.59"/>
    <d v="1899-12-30T00:31:00"/>
    <s v="Ninguna"/>
    <m/>
  </r>
  <r>
    <x v="527"/>
    <n v="14"/>
    <s v="Plato_3"/>
    <n v="12"/>
    <n v="20"/>
    <n v="1"/>
    <n v="20"/>
    <n v="12"/>
    <n v="0.6"/>
    <d v="1899-12-30T00:29:00"/>
    <s v="Ninguna"/>
    <m/>
  </r>
  <r>
    <x v="527"/>
    <n v="14"/>
    <s v="Plato_20"/>
    <n v="25"/>
    <n v="40"/>
    <n v="1"/>
    <n v="40"/>
    <n v="25"/>
    <n v="0.63"/>
    <d v="1899-12-30T00:47:00"/>
    <s v="Ninguna"/>
    <m/>
  </r>
  <r>
    <x v="527"/>
    <n v="14"/>
    <s v="Plato_4"/>
    <n v="10"/>
    <n v="18"/>
    <n v="1"/>
    <n v="18"/>
    <n v="10"/>
    <n v="0.56000000000000005"/>
    <d v="1899-12-30T00:45:00"/>
    <s v="Sin cebolla"/>
    <m/>
  </r>
  <r>
    <x v="528"/>
    <n v="1"/>
    <s v="Plato_18"/>
    <n v="20"/>
    <n v="34"/>
    <n v="1"/>
    <n v="34"/>
    <n v="20"/>
    <n v="0.59"/>
    <d v="1899-12-30T00:24:00"/>
    <s v="Sin cebolla"/>
    <m/>
  </r>
  <r>
    <x v="528"/>
    <n v="1"/>
    <s v="Plato_19"/>
    <n v="22"/>
    <n v="36"/>
    <n v="2"/>
    <n v="72"/>
    <n v="44"/>
    <n v="0.61"/>
    <d v="1899-12-30T00:51:00"/>
    <s v="Ninguna"/>
    <m/>
  </r>
  <r>
    <x v="528"/>
    <n v="1"/>
    <s v="Plato_14"/>
    <n v="14"/>
    <n v="23"/>
    <n v="2"/>
    <n v="46"/>
    <n v="28"/>
    <n v="0.61"/>
    <d v="1899-12-30T00:27:00"/>
    <s v="Sin cebolla"/>
    <m/>
  </r>
  <r>
    <x v="528"/>
    <n v="1"/>
    <s v="Plato_16"/>
    <n v="16"/>
    <n v="28"/>
    <n v="2"/>
    <n v="56"/>
    <n v="32"/>
    <n v="0.56999999999999995"/>
    <d v="1899-12-30T00:55:00"/>
    <s v="Ninguna"/>
    <m/>
  </r>
  <r>
    <x v="529"/>
    <n v="7"/>
    <s v="Plato_4"/>
    <n v="10"/>
    <n v="18"/>
    <n v="3"/>
    <n v="54"/>
    <n v="30"/>
    <n v="0.56000000000000005"/>
    <d v="1899-12-30T00:37:00"/>
    <s v="Sin cebolla"/>
    <m/>
  </r>
  <r>
    <x v="529"/>
    <n v="7"/>
    <s v="Plato_16"/>
    <n v="16"/>
    <n v="28"/>
    <n v="2"/>
    <n v="56"/>
    <n v="32"/>
    <n v="0.56999999999999995"/>
    <d v="1899-12-30T00:50:00"/>
    <s v="Sin cebolla"/>
    <m/>
  </r>
  <r>
    <x v="529"/>
    <n v="7"/>
    <s v="Plato_1"/>
    <n v="15"/>
    <n v="25"/>
    <n v="2"/>
    <n v="50"/>
    <n v="30"/>
    <n v="0.6"/>
    <d v="1899-12-30T00:19:00"/>
    <s v="Ninguna"/>
    <m/>
  </r>
  <r>
    <x v="530"/>
    <n v="9"/>
    <s v="Plato_13"/>
    <n v="13"/>
    <n v="21"/>
    <n v="3"/>
    <n v="63"/>
    <n v="39"/>
    <n v="0.62"/>
    <d v="1899-12-30T00:41:00"/>
    <s v="Ninguna"/>
    <m/>
  </r>
  <r>
    <x v="530"/>
    <n v="9"/>
    <s v="Plato_20"/>
    <n v="25"/>
    <n v="40"/>
    <n v="1"/>
    <n v="40"/>
    <n v="25"/>
    <n v="0.63"/>
    <d v="1899-12-30T00:43:00"/>
    <s v="Ninguna"/>
    <m/>
  </r>
  <r>
    <x v="530"/>
    <n v="9"/>
    <s v="Plato_4"/>
    <n v="10"/>
    <n v="18"/>
    <n v="3"/>
    <n v="54"/>
    <n v="30"/>
    <n v="0.56000000000000005"/>
    <d v="1899-12-30T00:56:00"/>
    <s v="Sin cebolla"/>
    <m/>
  </r>
  <r>
    <x v="530"/>
    <n v="9"/>
    <s v="Plato_9"/>
    <n v="17"/>
    <n v="29"/>
    <n v="3"/>
    <n v="87"/>
    <n v="51"/>
    <n v="0.59"/>
    <d v="1899-12-30T00:59:00"/>
    <s v="Sin cebolla"/>
    <m/>
  </r>
  <r>
    <x v="531"/>
    <n v="13"/>
    <s v="Plato_13"/>
    <n v="13"/>
    <n v="21"/>
    <n v="1"/>
    <n v="21"/>
    <n v="13"/>
    <n v="0.62"/>
    <d v="1899-12-30T00:24:00"/>
    <s v="Sin cebolla"/>
    <m/>
  </r>
  <r>
    <x v="531"/>
    <n v="13"/>
    <s v="Plato_10"/>
    <n v="15"/>
    <n v="26"/>
    <n v="2"/>
    <n v="52"/>
    <n v="30"/>
    <n v="0.57999999999999996"/>
    <d v="1899-12-30T00:28:00"/>
    <s v="Ninguna"/>
    <m/>
  </r>
  <r>
    <x v="531"/>
    <n v="13"/>
    <s v="Plato_15"/>
    <n v="19"/>
    <n v="32"/>
    <n v="2"/>
    <n v="64"/>
    <n v="38"/>
    <n v="0.59"/>
    <d v="1899-12-30T00:07:00"/>
    <s v="Sin cebolla"/>
    <m/>
  </r>
  <r>
    <x v="532"/>
    <n v="1"/>
    <s v="Plato_3"/>
    <n v="12"/>
    <n v="20"/>
    <n v="1"/>
    <n v="20"/>
    <n v="12"/>
    <n v="0.6"/>
    <d v="1899-12-30T00:34:00"/>
    <s v="Ninguna"/>
    <m/>
  </r>
  <r>
    <x v="532"/>
    <n v="1"/>
    <s v="Plato_13"/>
    <n v="13"/>
    <n v="21"/>
    <n v="1"/>
    <n v="21"/>
    <n v="13"/>
    <n v="0.62"/>
    <d v="1899-12-30T00:14:00"/>
    <s v="Sin cebolla"/>
    <m/>
  </r>
  <r>
    <x v="533"/>
    <n v="1"/>
    <s v="Plato_7"/>
    <n v="14"/>
    <n v="24"/>
    <n v="2"/>
    <n v="48"/>
    <n v="28"/>
    <n v="0.57999999999999996"/>
    <d v="1899-12-30T00:56:00"/>
    <s v="Sin cebolla"/>
    <m/>
  </r>
  <r>
    <x v="533"/>
    <n v="1"/>
    <s v="Plato_9"/>
    <n v="17"/>
    <n v="29"/>
    <n v="1"/>
    <n v="29"/>
    <n v="17"/>
    <n v="0.59"/>
    <d v="1899-12-30T00:10:00"/>
    <s v="Sin cebolla"/>
    <m/>
  </r>
  <r>
    <x v="533"/>
    <n v="1"/>
    <s v="Plato_8"/>
    <n v="21"/>
    <n v="35"/>
    <n v="2"/>
    <n v="70"/>
    <n v="42"/>
    <n v="0.6"/>
    <d v="1899-12-30T00:10:00"/>
    <s v="Ninguna"/>
    <m/>
  </r>
  <r>
    <x v="534"/>
    <n v="15"/>
    <s v="Plato_20"/>
    <n v="25"/>
    <n v="40"/>
    <n v="3"/>
    <n v="120"/>
    <n v="75"/>
    <n v="0.63"/>
    <d v="1899-12-30T00:48:00"/>
    <s v="Sin cebolla"/>
    <m/>
  </r>
  <r>
    <x v="534"/>
    <n v="15"/>
    <s v="Plato_9"/>
    <n v="17"/>
    <n v="29"/>
    <n v="3"/>
    <n v="87"/>
    <n v="51"/>
    <n v="0.59"/>
    <d v="1899-12-30T00:09:00"/>
    <s v="Ninguna"/>
    <m/>
  </r>
  <r>
    <x v="534"/>
    <n v="15"/>
    <s v="Plato_7"/>
    <n v="14"/>
    <n v="24"/>
    <n v="2"/>
    <n v="48"/>
    <n v="28"/>
    <n v="0.57999999999999996"/>
    <d v="1899-12-30T00:42:00"/>
    <s v="Ninguna"/>
    <m/>
  </r>
  <r>
    <x v="534"/>
    <n v="15"/>
    <s v="Plato_13"/>
    <n v="13"/>
    <n v="21"/>
    <n v="1"/>
    <n v="21"/>
    <n v="13"/>
    <n v="0.62"/>
    <d v="1899-12-30T00:14:00"/>
    <s v="Ninguna"/>
    <m/>
  </r>
  <r>
    <x v="535"/>
    <n v="9"/>
    <s v="Plato_4"/>
    <n v="10"/>
    <n v="18"/>
    <n v="1"/>
    <n v="18"/>
    <n v="10"/>
    <n v="0.56000000000000005"/>
    <d v="1899-12-30T00:29:00"/>
    <s v="Sin cebolla"/>
    <m/>
  </r>
  <r>
    <x v="535"/>
    <n v="9"/>
    <s v="Plato_9"/>
    <n v="17"/>
    <n v="29"/>
    <n v="2"/>
    <n v="58"/>
    <n v="34"/>
    <n v="0.59"/>
    <d v="1899-12-30T00:52:00"/>
    <s v="Ninguna"/>
    <m/>
  </r>
  <r>
    <x v="535"/>
    <n v="9"/>
    <s v="Plato_14"/>
    <n v="14"/>
    <n v="23"/>
    <n v="2"/>
    <n v="46"/>
    <n v="28"/>
    <n v="0.61"/>
    <d v="1899-12-30T00:38:00"/>
    <s v="Ninguna"/>
    <m/>
  </r>
  <r>
    <x v="535"/>
    <n v="9"/>
    <s v="Plato_2"/>
    <n v="18"/>
    <n v="30"/>
    <n v="3"/>
    <n v="90"/>
    <n v="54"/>
    <n v="0.6"/>
    <d v="1899-12-30T00:33:00"/>
    <s v="Ninguna"/>
    <m/>
  </r>
  <r>
    <x v="536"/>
    <n v="18"/>
    <s v="Plato_13"/>
    <n v="13"/>
    <n v="21"/>
    <n v="3"/>
    <n v="63"/>
    <n v="39"/>
    <n v="0.62"/>
    <d v="1899-12-30T00:21:00"/>
    <s v="Sin cebolla"/>
    <m/>
  </r>
  <r>
    <x v="537"/>
    <n v="14"/>
    <s v="Plato_2"/>
    <n v="18"/>
    <n v="30"/>
    <n v="1"/>
    <n v="30"/>
    <n v="18"/>
    <n v="0.6"/>
    <d v="1899-12-30T00:55:00"/>
    <s v="Sin cebolla"/>
    <m/>
  </r>
  <r>
    <x v="537"/>
    <n v="14"/>
    <s v="Plato_14"/>
    <n v="14"/>
    <n v="23"/>
    <n v="1"/>
    <n v="23"/>
    <n v="14"/>
    <n v="0.61"/>
    <d v="1899-12-30T00:39:00"/>
    <s v="Ninguna"/>
    <m/>
  </r>
  <r>
    <x v="537"/>
    <n v="14"/>
    <s v="Plato_11"/>
    <n v="20"/>
    <n v="33"/>
    <n v="1"/>
    <n v="33"/>
    <n v="20"/>
    <n v="0.61"/>
    <d v="1899-12-30T00:58:00"/>
    <s v="Sin cebolla"/>
    <m/>
  </r>
  <r>
    <x v="537"/>
    <n v="14"/>
    <s v="Plato_16"/>
    <n v="16"/>
    <n v="28"/>
    <n v="2"/>
    <n v="56"/>
    <n v="32"/>
    <n v="0.56999999999999995"/>
    <d v="1899-12-30T00:46:00"/>
    <s v="Ninguna"/>
    <m/>
  </r>
  <r>
    <x v="538"/>
    <n v="18"/>
    <s v="Plato_2"/>
    <n v="18"/>
    <n v="30"/>
    <n v="3"/>
    <n v="90"/>
    <n v="54"/>
    <n v="0.6"/>
    <d v="1899-12-30T00:43:00"/>
    <s v="Sin cebolla"/>
    <m/>
  </r>
  <r>
    <x v="538"/>
    <n v="18"/>
    <s v="Plato_6"/>
    <n v="16"/>
    <n v="27"/>
    <n v="1"/>
    <n v="27"/>
    <n v="16"/>
    <n v="0.59"/>
    <d v="1899-12-30T00:40:00"/>
    <s v="Sin cebolla"/>
    <m/>
  </r>
  <r>
    <x v="538"/>
    <n v="18"/>
    <s v="Plato_9"/>
    <n v="17"/>
    <n v="29"/>
    <n v="3"/>
    <n v="87"/>
    <n v="51"/>
    <n v="0.59"/>
    <d v="1899-12-30T00:18:00"/>
    <s v="Ninguna"/>
    <m/>
  </r>
  <r>
    <x v="538"/>
    <n v="18"/>
    <s v="Plato_4"/>
    <n v="10"/>
    <n v="18"/>
    <n v="2"/>
    <n v="36"/>
    <n v="20"/>
    <n v="0.56000000000000005"/>
    <d v="1899-12-30T00:28:00"/>
    <s v="Ninguna"/>
    <m/>
  </r>
  <r>
    <x v="539"/>
    <n v="6"/>
    <s v="Plato_4"/>
    <n v="10"/>
    <n v="18"/>
    <n v="3"/>
    <n v="54"/>
    <n v="30"/>
    <n v="0.56000000000000005"/>
    <d v="1899-12-30T00:47:00"/>
    <s v="Ninguna"/>
    <m/>
  </r>
  <r>
    <x v="539"/>
    <n v="6"/>
    <s v="Plato_8"/>
    <n v="21"/>
    <n v="35"/>
    <n v="2"/>
    <n v="70"/>
    <n v="42"/>
    <n v="0.6"/>
    <d v="1899-12-30T00:35:00"/>
    <s v="Ninguna"/>
    <m/>
  </r>
  <r>
    <x v="540"/>
    <n v="19"/>
    <s v="Plato_12"/>
    <n v="11"/>
    <n v="19"/>
    <n v="2"/>
    <n v="38"/>
    <n v="22"/>
    <n v="0.57999999999999996"/>
    <d v="1899-12-30T00:31:00"/>
    <s v="Ninguna"/>
    <m/>
  </r>
  <r>
    <x v="540"/>
    <n v="19"/>
    <s v="Plato_11"/>
    <n v="20"/>
    <n v="33"/>
    <n v="2"/>
    <n v="66"/>
    <n v="40"/>
    <n v="0.61"/>
    <d v="1899-12-30T00:21:00"/>
    <s v="Ninguna"/>
    <m/>
  </r>
  <r>
    <x v="540"/>
    <n v="19"/>
    <s v="Plato_9"/>
    <n v="17"/>
    <n v="29"/>
    <n v="1"/>
    <n v="29"/>
    <n v="17"/>
    <n v="0.59"/>
    <d v="1899-12-30T00:35:00"/>
    <s v="Ninguna"/>
    <m/>
  </r>
  <r>
    <x v="540"/>
    <n v="19"/>
    <s v="Plato_14"/>
    <n v="14"/>
    <n v="23"/>
    <n v="3"/>
    <n v="69"/>
    <n v="42"/>
    <n v="0.61"/>
    <d v="1899-12-30T00:37:00"/>
    <s v="Ninguna"/>
    <m/>
  </r>
  <r>
    <x v="541"/>
    <n v="9"/>
    <s v="Plato_18"/>
    <n v="20"/>
    <n v="34"/>
    <n v="2"/>
    <n v="68"/>
    <n v="40"/>
    <n v="0.59"/>
    <d v="1899-12-30T00:17:00"/>
    <s v="Sin cebolla"/>
    <m/>
  </r>
  <r>
    <x v="541"/>
    <n v="9"/>
    <s v="Plato_10"/>
    <n v="15"/>
    <n v="26"/>
    <n v="1"/>
    <n v="26"/>
    <n v="15"/>
    <n v="0.57999999999999996"/>
    <d v="1899-12-30T00:46:00"/>
    <s v="Ninguna"/>
    <m/>
  </r>
  <r>
    <x v="541"/>
    <n v="9"/>
    <s v="Plato_6"/>
    <n v="16"/>
    <n v="27"/>
    <n v="2"/>
    <n v="54"/>
    <n v="32"/>
    <n v="0.59"/>
    <d v="1899-12-30T00:52:00"/>
    <s v="Sin cebolla"/>
    <m/>
  </r>
  <r>
    <x v="542"/>
    <n v="19"/>
    <s v="Plato_16"/>
    <n v="16"/>
    <n v="28"/>
    <n v="2"/>
    <n v="56"/>
    <n v="32"/>
    <n v="0.56999999999999995"/>
    <d v="1899-12-30T00:27:00"/>
    <s v="Sin cebolla"/>
    <m/>
  </r>
  <r>
    <x v="542"/>
    <n v="19"/>
    <s v="Plato_6"/>
    <n v="16"/>
    <n v="27"/>
    <n v="2"/>
    <n v="54"/>
    <n v="32"/>
    <n v="0.59"/>
    <d v="1899-12-30T00:05:00"/>
    <s v="Ninguna"/>
    <m/>
  </r>
  <r>
    <x v="542"/>
    <n v="19"/>
    <s v="Plato_15"/>
    <n v="19"/>
    <n v="32"/>
    <n v="3"/>
    <n v="96"/>
    <n v="57"/>
    <n v="0.59"/>
    <d v="1899-12-30T00:42:00"/>
    <s v="Sin cebolla"/>
    <m/>
  </r>
  <r>
    <x v="543"/>
    <n v="7"/>
    <s v="Plato_8"/>
    <n v="21"/>
    <n v="35"/>
    <n v="2"/>
    <n v="70"/>
    <n v="42"/>
    <n v="0.6"/>
    <d v="1899-12-30T00:48:00"/>
    <s v="Ninguna"/>
    <m/>
  </r>
  <r>
    <x v="544"/>
    <n v="20"/>
    <s v="Plato_11"/>
    <n v="20"/>
    <n v="33"/>
    <n v="3"/>
    <n v="99"/>
    <n v="60"/>
    <n v="0.61"/>
    <d v="1899-12-30T00:57:00"/>
    <s v="Sin cebolla"/>
    <m/>
  </r>
  <r>
    <x v="544"/>
    <n v="20"/>
    <s v="Plato_17"/>
    <n v="19"/>
    <n v="31"/>
    <n v="1"/>
    <n v="31"/>
    <n v="19"/>
    <n v="0.61"/>
    <d v="1899-12-30T00:42:00"/>
    <s v="Sin cebolla"/>
    <m/>
  </r>
  <r>
    <x v="545"/>
    <n v="5"/>
    <s v="Plato_15"/>
    <n v="19"/>
    <n v="32"/>
    <n v="2"/>
    <n v="64"/>
    <n v="38"/>
    <n v="0.59"/>
    <d v="1899-12-30T00:33:00"/>
    <s v="Sin cebolla"/>
    <m/>
  </r>
  <r>
    <x v="545"/>
    <n v="5"/>
    <s v="Plato_16"/>
    <n v="16"/>
    <n v="28"/>
    <n v="1"/>
    <n v="28"/>
    <n v="16"/>
    <n v="0.56999999999999995"/>
    <d v="1899-12-30T00:58:00"/>
    <s v="Sin cebolla"/>
    <m/>
  </r>
  <r>
    <x v="546"/>
    <n v="9"/>
    <s v="Plato_17"/>
    <n v="19"/>
    <n v="31"/>
    <n v="3"/>
    <n v="93"/>
    <n v="57"/>
    <n v="0.61"/>
    <d v="1899-12-30T00:13:00"/>
    <s v="Ninguna"/>
    <m/>
  </r>
  <r>
    <x v="546"/>
    <n v="9"/>
    <s v="Plato_11"/>
    <n v="20"/>
    <n v="33"/>
    <n v="3"/>
    <n v="99"/>
    <n v="60"/>
    <n v="0.61"/>
    <d v="1899-12-30T00:54:00"/>
    <s v="Sin cebolla"/>
    <m/>
  </r>
  <r>
    <x v="546"/>
    <n v="9"/>
    <s v="Plato_8"/>
    <n v="21"/>
    <n v="35"/>
    <n v="1"/>
    <n v="35"/>
    <n v="21"/>
    <n v="0.6"/>
    <d v="1899-12-30T00:30:00"/>
    <s v="Sin cebolla"/>
    <m/>
  </r>
  <r>
    <x v="547"/>
    <n v="4"/>
    <s v="Plato_18"/>
    <n v="20"/>
    <n v="34"/>
    <n v="1"/>
    <n v="34"/>
    <n v="20"/>
    <n v="0.59"/>
    <d v="1899-12-30T00:58:00"/>
    <s v="Sin cebolla"/>
    <m/>
  </r>
  <r>
    <x v="547"/>
    <n v="4"/>
    <s v="Plato_17"/>
    <n v="19"/>
    <n v="31"/>
    <n v="2"/>
    <n v="62"/>
    <n v="38"/>
    <n v="0.61"/>
    <d v="1899-12-30T00:48:00"/>
    <s v="Sin cebolla"/>
    <m/>
  </r>
  <r>
    <x v="548"/>
    <n v="12"/>
    <s v="Plato_1"/>
    <n v="15"/>
    <n v="25"/>
    <n v="1"/>
    <n v="25"/>
    <n v="15"/>
    <n v="0.6"/>
    <d v="1899-12-30T00:19:00"/>
    <s v="Ninguna"/>
    <m/>
  </r>
  <r>
    <x v="548"/>
    <n v="12"/>
    <s v="Plato_8"/>
    <n v="21"/>
    <n v="35"/>
    <n v="1"/>
    <n v="35"/>
    <n v="21"/>
    <n v="0.6"/>
    <d v="1899-12-30T00:20:00"/>
    <s v="Sin cebolla"/>
    <m/>
  </r>
  <r>
    <x v="548"/>
    <n v="12"/>
    <s v="Plato_18"/>
    <n v="20"/>
    <n v="34"/>
    <n v="3"/>
    <n v="102"/>
    <n v="60"/>
    <n v="0.59"/>
    <d v="1899-12-30T00:59:00"/>
    <s v="Ninguna"/>
    <m/>
  </r>
  <r>
    <x v="549"/>
    <n v="1"/>
    <s v="Plato_2"/>
    <n v="18"/>
    <n v="30"/>
    <n v="2"/>
    <n v="60"/>
    <n v="36"/>
    <n v="0.6"/>
    <d v="1899-12-30T00:28:00"/>
    <s v="Sin cebolla"/>
    <m/>
  </r>
  <r>
    <x v="549"/>
    <n v="1"/>
    <s v="Plato_7"/>
    <n v="14"/>
    <n v="24"/>
    <n v="1"/>
    <n v="24"/>
    <n v="14"/>
    <n v="0.57999999999999996"/>
    <d v="1899-12-30T00:05:00"/>
    <s v="Ninguna"/>
    <m/>
  </r>
  <r>
    <x v="549"/>
    <n v="1"/>
    <s v="Plato_3"/>
    <n v="12"/>
    <n v="20"/>
    <n v="2"/>
    <n v="40"/>
    <n v="24"/>
    <n v="0.6"/>
    <d v="1899-12-30T00:24:00"/>
    <s v="Ninguna"/>
    <m/>
  </r>
  <r>
    <x v="550"/>
    <n v="4"/>
    <s v="Plato_2"/>
    <n v="18"/>
    <n v="30"/>
    <n v="1"/>
    <n v="30"/>
    <n v="18"/>
    <n v="0.6"/>
    <d v="1899-12-30T00:32:00"/>
    <s v="Sin cebolla"/>
    <m/>
  </r>
  <r>
    <x v="550"/>
    <n v="4"/>
    <s v="Plato_3"/>
    <n v="12"/>
    <n v="20"/>
    <n v="3"/>
    <n v="60"/>
    <n v="36"/>
    <n v="0.6"/>
    <d v="1899-12-30T00:11:00"/>
    <s v="Ninguna"/>
    <m/>
  </r>
  <r>
    <x v="550"/>
    <n v="4"/>
    <s v="Plato_4"/>
    <n v="10"/>
    <n v="18"/>
    <n v="1"/>
    <n v="18"/>
    <n v="10"/>
    <n v="0.56000000000000005"/>
    <d v="1899-12-30T00:29:00"/>
    <s v="Ninguna"/>
    <m/>
  </r>
  <r>
    <x v="550"/>
    <n v="4"/>
    <s v="Plato_13"/>
    <n v="13"/>
    <n v="21"/>
    <n v="3"/>
    <n v="63"/>
    <n v="39"/>
    <n v="0.62"/>
    <d v="1899-12-30T00:51:00"/>
    <s v="Sin cebolla"/>
    <m/>
  </r>
  <r>
    <x v="551"/>
    <n v="11"/>
    <s v="Plato_20"/>
    <n v="25"/>
    <n v="40"/>
    <n v="3"/>
    <n v="120"/>
    <n v="75"/>
    <n v="0.63"/>
    <d v="1899-12-30T00:26:00"/>
    <s v="Sin cebolla"/>
    <m/>
  </r>
  <r>
    <x v="551"/>
    <n v="11"/>
    <s v="Plato_13"/>
    <n v="13"/>
    <n v="21"/>
    <n v="3"/>
    <n v="63"/>
    <n v="39"/>
    <n v="0.62"/>
    <d v="1899-12-30T00:57:00"/>
    <s v="Sin cebolla"/>
    <m/>
  </r>
  <r>
    <x v="551"/>
    <n v="11"/>
    <s v="Plato_3"/>
    <n v="12"/>
    <n v="20"/>
    <n v="3"/>
    <n v="60"/>
    <n v="36"/>
    <n v="0.6"/>
    <d v="1899-12-30T00:32:00"/>
    <s v="Sin cebolla"/>
    <m/>
  </r>
  <r>
    <x v="552"/>
    <n v="14"/>
    <s v="Plato_2"/>
    <n v="18"/>
    <n v="30"/>
    <n v="3"/>
    <n v="90"/>
    <n v="54"/>
    <n v="0.6"/>
    <d v="1899-12-30T00:26:00"/>
    <s v="Sin cebolla"/>
    <m/>
  </r>
  <r>
    <x v="552"/>
    <n v="14"/>
    <s v="Plato_1"/>
    <n v="15"/>
    <n v="25"/>
    <n v="2"/>
    <n v="50"/>
    <n v="30"/>
    <n v="0.6"/>
    <d v="1899-12-30T00:56:00"/>
    <s v="Ninguna"/>
    <m/>
  </r>
  <r>
    <x v="552"/>
    <n v="14"/>
    <s v="Plato_5"/>
    <n v="13"/>
    <n v="22"/>
    <n v="2"/>
    <n v="44"/>
    <n v="26"/>
    <n v="0.59"/>
    <d v="1899-12-30T00:54:00"/>
    <s v="Ninguna"/>
    <m/>
  </r>
  <r>
    <x v="552"/>
    <n v="14"/>
    <s v="Plato_12"/>
    <n v="11"/>
    <n v="19"/>
    <n v="1"/>
    <n v="19"/>
    <n v="11"/>
    <n v="0.57999999999999996"/>
    <d v="1899-12-30T00:42:00"/>
    <s v="Sin cebolla"/>
    <m/>
  </r>
  <r>
    <x v="553"/>
    <n v="10"/>
    <s v="Plato_14"/>
    <n v="14"/>
    <n v="23"/>
    <n v="2"/>
    <n v="46"/>
    <n v="28"/>
    <n v="0.61"/>
    <d v="1899-12-30T00:55:00"/>
    <s v="Sin cebolla"/>
    <m/>
  </r>
  <r>
    <x v="553"/>
    <n v="10"/>
    <s v="Plato_20"/>
    <n v="25"/>
    <n v="40"/>
    <n v="3"/>
    <n v="120"/>
    <n v="75"/>
    <n v="0.63"/>
    <d v="1899-12-30T00:16:00"/>
    <s v="Ninguna"/>
    <m/>
  </r>
  <r>
    <x v="554"/>
    <n v="20"/>
    <s v="Plato_2"/>
    <n v="18"/>
    <n v="30"/>
    <n v="1"/>
    <n v="30"/>
    <n v="18"/>
    <n v="0.6"/>
    <d v="1899-12-30T00:46:00"/>
    <s v="Ninguna"/>
    <m/>
  </r>
  <r>
    <x v="555"/>
    <n v="9"/>
    <s v="Plato_5"/>
    <n v="13"/>
    <n v="22"/>
    <n v="1"/>
    <n v="22"/>
    <n v="13"/>
    <n v="0.59"/>
    <d v="1899-12-30T00:36:00"/>
    <s v="Ninguna"/>
    <m/>
  </r>
  <r>
    <x v="555"/>
    <n v="9"/>
    <s v="Plato_4"/>
    <n v="10"/>
    <n v="18"/>
    <n v="3"/>
    <n v="54"/>
    <n v="30"/>
    <n v="0.56000000000000005"/>
    <d v="1899-12-30T00:30:00"/>
    <s v="Sin cebolla"/>
    <m/>
  </r>
  <r>
    <x v="556"/>
    <n v="7"/>
    <s v="Plato_15"/>
    <n v="19"/>
    <n v="32"/>
    <n v="2"/>
    <n v="64"/>
    <n v="38"/>
    <n v="0.59"/>
    <d v="1899-12-30T00:47:00"/>
    <s v="Sin cebolla"/>
    <m/>
  </r>
  <r>
    <x v="556"/>
    <n v="7"/>
    <s v="Plato_13"/>
    <n v="13"/>
    <n v="21"/>
    <n v="3"/>
    <n v="63"/>
    <n v="39"/>
    <n v="0.62"/>
    <d v="1899-12-30T00:22:00"/>
    <s v="Sin cebolla"/>
    <m/>
  </r>
  <r>
    <x v="556"/>
    <n v="7"/>
    <s v="Plato_1"/>
    <n v="15"/>
    <n v="25"/>
    <n v="2"/>
    <n v="50"/>
    <n v="30"/>
    <n v="0.6"/>
    <d v="1899-12-30T00:38:00"/>
    <s v="Ninguna"/>
    <m/>
  </r>
  <r>
    <x v="557"/>
    <n v="6"/>
    <s v="Plato_15"/>
    <n v="19"/>
    <n v="32"/>
    <n v="3"/>
    <n v="96"/>
    <n v="57"/>
    <n v="0.59"/>
    <d v="1899-12-30T00:56:00"/>
    <s v="Ninguna"/>
    <m/>
  </r>
  <r>
    <x v="557"/>
    <n v="6"/>
    <s v="Plato_1"/>
    <n v="15"/>
    <n v="25"/>
    <n v="2"/>
    <n v="50"/>
    <n v="30"/>
    <n v="0.6"/>
    <d v="1899-12-30T00:54:00"/>
    <s v="Sin cebolla"/>
    <m/>
  </r>
  <r>
    <x v="557"/>
    <n v="6"/>
    <s v="Plato_11"/>
    <n v="20"/>
    <n v="33"/>
    <n v="1"/>
    <n v="33"/>
    <n v="20"/>
    <n v="0.61"/>
    <d v="1899-12-30T00:57:00"/>
    <s v="Ninguna"/>
    <m/>
  </r>
  <r>
    <x v="558"/>
    <n v="11"/>
    <s v="Plato_11"/>
    <n v="20"/>
    <n v="33"/>
    <n v="3"/>
    <n v="99"/>
    <n v="60"/>
    <n v="0.61"/>
    <d v="1899-12-30T00:41:00"/>
    <s v="Sin cebolla"/>
    <m/>
  </r>
  <r>
    <x v="559"/>
    <n v="6"/>
    <s v="Plato_4"/>
    <n v="10"/>
    <n v="18"/>
    <n v="2"/>
    <n v="36"/>
    <n v="20"/>
    <n v="0.56000000000000005"/>
    <d v="1899-12-30T00:36:00"/>
    <s v="Sin cebolla"/>
    <m/>
  </r>
  <r>
    <x v="559"/>
    <n v="6"/>
    <s v="Plato_1"/>
    <n v="15"/>
    <n v="25"/>
    <n v="3"/>
    <n v="75"/>
    <n v="45"/>
    <n v="0.6"/>
    <d v="1899-12-30T00:12:00"/>
    <s v="Sin cebolla"/>
    <m/>
  </r>
  <r>
    <x v="560"/>
    <n v="4"/>
    <s v="Plato_4"/>
    <n v="10"/>
    <n v="18"/>
    <n v="1"/>
    <n v="18"/>
    <n v="10"/>
    <n v="0.56000000000000005"/>
    <d v="1899-12-30T00:56:00"/>
    <s v="Sin cebolla"/>
    <m/>
  </r>
  <r>
    <x v="560"/>
    <n v="4"/>
    <s v="Plato_14"/>
    <n v="14"/>
    <n v="23"/>
    <n v="2"/>
    <n v="46"/>
    <n v="28"/>
    <n v="0.61"/>
    <d v="1899-12-30T00:08:00"/>
    <s v="Sin cebolla"/>
    <m/>
  </r>
  <r>
    <x v="561"/>
    <n v="20"/>
    <s v="Plato_20"/>
    <n v="25"/>
    <n v="40"/>
    <n v="3"/>
    <n v="120"/>
    <n v="75"/>
    <n v="0.63"/>
    <d v="1899-12-30T00:41:00"/>
    <s v="Ninguna"/>
    <m/>
  </r>
  <r>
    <x v="561"/>
    <n v="20"/>
    <s v="Plato_9"/>
    <n v="17"/>
    <n v="29"/>
    <n v="2"/>
    <n v="58"/>
    <n v="34"/>
    <n v="0.59"/>
    <d v="1899-12-30T00:07:00"/>
    <s v="Ninguna"/>
    <m/>
  </r>
  <r>
    <x v="561"/>
    <n v="20"/>
    <s v="Plato_7"/>
    <n v="14"/>
    <n v="24"/>
    <n v="2"/>
    <n v="48"/>
    <n v="28"/>
    <n v="0.57999999999999996"/>
    <d v="1899-12-30T00:22:00"/>
    <s v="Ninguna"/>
    <m/>
  </r>
  <r>
    <x v="561"/>
    <n v="20"/>
    <s v="Plato_17"/>
    <n v="19"/>
    <n v="31"/>
    <n v="2"/>
    <n v="62"/>
    <n v="38"/>
    <n v="0.61"/>
    <d v="1899-12-30T00:42:00"/>
    <s v="Sin cebolla"/>
    <m/>
  </r>
  <r>
    <x v="562"/>
    <n v="12"/>
    <s v="Plato_6"/>
    <n v="16"/>
    <n v="27"/>
    <n v="2"/>
    <n v="54"/>
    <n v="32"/>
    <n v="0.59"/>
    <d v="1899-12-30T00:37:00"/>
    <s v="Sin cebolla"/>
    <m/>
  </r>
  <r>
    <x v="563"/>
    <n v="9"/>
    <s v="Plato_19"/>
    <n v="22"/>
    <n v="36"/>
    <n v="1"/>
    <n v="36"/>
    <n v="22"/>
    <n v="0.61"/>
    <d v="1899-12-30T00:07:00"/>
    <s v="Sin cebolla"/>
    <m/>
  </r>
  <r>
    <x v="563"/>
    <n v="9"/>
    <s v="Plato_20"/>
    <n v="25"/>
    <n v="40"/>
    <n v="2"/>
    <n v="80"/>
    <n v="50"/>
    <n v="0.63"/>
    <d v="1899-12-30T00:36:00"/>
    <s v="Sin cebolla"/>
    <m/>
  </r>
  <r>
    <x v="563"/>
    <n v="9"/>
    <s v="Plato_3"/>
    <n v="12"/>
    <n v="20"/>
    <n v="2"/>
    <n v="40"/>
    <n v="24"/>
    <n v="0.6"/>
    <d v="1899-12-30T00:11:00"/>
    <s v="Sin cebolla"/>
    <m/>
  </r>
  <r>
    <x v="564"/>
    <n v="3"/>
    <s v="Plato_15"/>
    <n v="19"/>
    <n v="32"/>
    <n v="3"/>
    <n v="96"/>
    <n v="57"/>
    <n v="0.59"/>
    <d v="1899-12-30T00:19:00"/>
    <s v="Ninguna"/>
    <m/>
  </r>
  <r>
    <x v="564"/>
    <n v="3"/>
    <s v="Plato_4"/>
    <n v="10"/>
    <n v="18"/>
    <n v="3"/>
    <n v="54"/>
    <n v="30"/>
    <n v="0.56000000000000005"/>
    <d v="1899-12-30T00:53:00"/>
    <s v="Sin cebolla"/>
    <m/>
  </r>
  <r>
    <x v="564"/>
    <n v="3"/>
    <s v="Plato_11"/>
    <n v="20"/>
    <n v="33"/>
    <n v="2"/>
    <n v="66"/>
    <n v="40"/>
    <n v="0.61"/>
    <d v="1899-12-30T00:21:00"/>
    <s v="Sin cebolla"/>
    <m/>
  </r>
  <r>
    <x v="564"/>
    <n v="3"/>
    <s v="Plato_8"/>
    <n v="21"/>
    <n v="35"/>
    <n v="1"/>
    <n v="35"/>
    <n v="21"/>
    <n v="0.6"/>
    <d v="1899-12-30T00:05:00"/>
    <s v="Sin cebolla"/>
    <m/>
  </r>
  <r>
    <x v="565"/>
    <n v="4"/>
    <s v="Plato_10"/>
    <n v="15"/>
    <n v="26"/>
    <n v="3"/>
    <n v="78"/>
    <n v="45"/>
    <n v="0.57999999999999996"/>
    <d v="1899-12-30T00:56:00"/>
    <s v="Ninguna"/>
    <m/>
  </r>
  <r>
    <x v="566"/>
    <n v="15"/>
    <s v="Plato_16"/>
    <n v="16"/>
    <n v="28"/>
    <n v="2"/>
    <n v="56"/>
    <n v="32"/>
    <n v="0.56999999999999995"/>
    <d v="1899-12-30T00:09:00"/>
    <s v="Ninguna"/>
    <m/>
  </r>
  <r>
    <x v="566"/>
    <n v="15"/>
    <s v="Plato_11"/>
    <n v="20"/>
    <n v="33"/>
    <n v="2"/>
    <n v="66"/>
    <n v="40"/>
    <n v="0.61"/>
    <d v="1899-12-30T00:34:00"/>
    <s v="Sin cebolla"/>
    <m/>
  </r>
  <r>
    <x v="566"/>
    <n v="15"/>
    <s v="Plato_18"/>
    <n v="20"/>
    <n v="34"/>
    <n v="2"/>
    <n v="68"/>
    <n v="40"/>
    <n v="0.59"/>
    <d v="1899-12-30T00:18:00"/>
    <s v="Ninguna"/>
    <m/>
  </r>
  <r>
    <x v="566"/>
    <n v="15"/>
    <s v="Plato_13"/>
    <n v="13"/>
    <n v="21"/>
    <n v="3"/>
    <n v="63"/>
    <n v="39"/>
    <n v="0.62"/>
    <d v="1899-12-30T00:41:00"/>
    <s v="Sin cebolla"/>
    <m/>
  </r>
  <r>
    <x v="567"/>
    <n v="5"/>
    <s v="Plato_18"/>
    <n v="20"/>
    <n v="34"/>
    <n v="3"/>
    <n v="102"/>
    <n v="60"/>
    <n v="0.59"/>
    <d v="1899-12-30T00:40:00"/>
    <s v="Ninguna"/>
    <m/>
  </r>
  <r>
    <x v="567"/>
    <n v="5"/>
    <s v="Plato_20"/>
    <n v="25"/>
    <n v="40"/>
    <n v="2"/>
    <n v="80"/>
    <n v="50"/>
    <n v="0.63"/>
    <d v="1899-12-30T00:44:00"/>
    <s v="Sin cebolla"/>
    <m/>
  </r>
  <r>
    <x v="568"/>
    <n v="12"/>
    <s v="Plato_18"/>
    <n v="20"/>
    <n v="34"/>
    <n v="2"/>
    <n v="68"/>
    <n v="40"/>
    <n v="0.59"/>
    <d v="1899-12-30T00:26:00"/>
    <s v="Ninguna"/>
    <m/>
  </r>
  <r>
    <x v="568"/>
    <n v="12"/>
    <s v="Plato_13"/>
    <n v="13"/>
    <n v="21"/>
    <n v="3"/>
    <n v="63"/>
    <n v="39"/>
    <n v="0.62"/>
    <d v="1899-12-30T00:32:00"/>
    <s v="Sin cebolla"/>
    <m/>
  </r>
  <r>
    <x v="569"/>
    <n v="1"/>
    <s v="Plato_11"/>
    <n v="20"/>
    <n v="33"/>
    <n v="1"/>
    <n v="33"/>
    <n v="20"/>
    <n v="0.61"/>
    <d v="1899-12-30T00:38:00"/>
    <s v="Ninguna"/>
    <m/>
  </r>
  <r>
    <x v="569"/>
    <n v="1"/>
    <s v="Plato_10"/>
    <n v="15"/>
    <n v="26"/>
    <n v="2"/>
    <n v="52"/>
    <n v="30"/>
    <n v="0.57999999999999996"/>
    <d v="1899-12-30T00:08:00"/>
    <s v="Sin cebolla"/>
    <m/>
  </r>
  <r>
    <x v="570"/>
    <n v="15"/>
    <s v="Plato_6"/>
    <n v="16"/>
    <n v="27"/>
    <n v="2"/>
    <n v="54"/>
    <n v="32"/>
    <n v="0.59"/>
    <d v="1899-12-30T00:26:00"/>
    <s v="Ninguna"/>
    <m/>
  </r>
  <r>
    <x v="571"/>
    <n v="19"/>
    <s v="Plato_2"/>
    <n v="18"/>
    <n v="30"/>
    <n v="1"/>
    <n v="30"/>
    <n v="18"/>
    <n v="0.6"/>
    <d v="1899-12-30T00:34:00"/>
    <s v="Sin cebolla"/>
    <m/>
  </r>
  <r>
    <x v="571"/>
    <n v="19"/>
    <s v="Plato_5"/>
    <n v="13"/>
    <n v="22"/>
    <n v="2"/>
    <n v="44"/>
    <n v="26"/>
    <n v="0.59"/>
    <d v="1899-12-30T00:10:00"/>
    <s v="Sin cebolla"/>
    <m/>
  </r>
  <r>
    <x v="572"/>
    <n v="7"/>
    <s v="Plato_13"/>
    <n v="13"/>
    <n v="21"/>
    <n v="3"/>
    <n v="63"/>
    <n v="39"/>
    <n v="0.62"/>
    <d v="1899-12-30T00:41:00"/>
    <s v="Ninguna"/>
    <m/>
  </r>
  <r>
    <x v="572"/>
    <n v="7"/>
    <s v="Plato_18"/>
    <n v="20"/>
    <n v="34"/>
    <n v="3"/>
    <n v="102"/>
    <n v="60"/>
    <n v="0.59"/>
    <d v="1899-12-30T00:28:00"/>
    <s v="Sin cebolla"/>
    <m/>
  </r>
  <r>
    <x v="573"/>
    <n v="20"/>
    <s v="Plato_10"/>
    <n v="15"/>
    <n v="26"/>
    <n v="3"/>
    <n v="78"/>
    <n v="45"/>
    <n v="0.57999999999999996"/>
    <d v="1899-12-30T00:50:00"/>
    <s v="Sin cebolla"/>
    <m/>
  </r>
  <r>
    <x v="573"/>
    <n v="20"/>
    <s v="Plato_19"/>
    <n v="22"/>
    <n v="36"/>
    <n v="2"/>
    <n v="72"/>
    <n v="44"/>
    <n v="0.61"/>
    <d v="1899-12-30T00:40:00"/>
    <s v="Ninguna"/>
    <m/>
  </r>
  <r>
    <x v="573"/>
    <n v="20"/>
    <s v="Plato_4"/>
    <n v="10"/>
    <n v="18"/>
    <n v="2"/>
    <n v="36"/>
    <n v="20"/>
    <n v="0.56000000000000005"/>
    <d v="1899-12-30T00:37:00"/>
    <s v="Sin cebolla"/>
    <m/>
  </r>
  <r>
    <x v="573"/>
    <n v="20"/>
    <s v="Plato_13"/>
    <n v="13"/>
    <n v="21"/>
    <n v="1"/>
    <n v="21"/>
    <n v="13"/>
    <n v="0.62"/>
    <d v="1899-12-30T00:41:00"/>
    <s v="Sin cebolla"/>
    <m/>
  </r>
  <r>
    <x v="574"/>
    <n v="15"/>
    <s v="Plato_4"/>
    <n v="10"/>
    <n v="18"/>
    <n v="1"/>
    <n v="18"/>
    <n v="10"/>
    <n v="0.56000000000000005"/>
    <d v="1899-12-30T00:44:00"/>
    <s v="Ninguna"/>
    <m/>
  </r>
  <r>
    <x v="575"/>
    <n v="9"/>
    <s v="Plato_11"/>
    <n v="20"/>
    <n v="33"/>
    <n v="1"/>
    <n v="33"/>
    <n v="20"/>
    <n v="0.61"/>
    <d v="1899-12-30T00:46:00"/>
    <s v="Ninguna"/>
    <m/>
  </r>
  <r>
    <x v="575"/>
    <n v="9"/>
    <s v="Plato_17"/>
    <n v="19"/>
    <n v="31"/>
    <n v="3"/>
    <n v="93"/>
    <n v="57"/>
    <n v="0.61"/>
    <d v="1899-12-30T00:32:00"/>
    <s v="Ninguna"/>
    <m/>
  </r>
  <r>
    <x v="575"/>
    <n v="9"/>
    <s v="Plato_19"/>
    <n v="22"/>
    <n v="36"/>
    <n v="3"/>
    <n v="108"/>
    <n v="66"/>
    <n v="0.61"/>
    <d v="1899-12-30T00:37:00"/>
    <s v="Sin cebolla"/>
    <m/>
  </r>
  <r>
    <x v="576"/>
    <n v="5"/>
    <s v="Plato_4"/>
    <n v="10"/>
    <n v="18"/>
    <n v="1"/>
    <n v="18"/>
    <n v="10"/>
    <n v="0.56000000000000005"/>
    <d v="1899-12-30T00:10:00"/>
    <s v="Sin cebolla"/>
    <m/>
  </r>
  <r>
    <x v="576"/>
    <n v="5"/>
    <s v="Plato_5"/>
    <n v="13"/>
    <n v="22"/>
    <n v="1"/>
    <n v="22"/>
    <n v="13"/>
    <n v="0.59"/>
    <d v="1899-12-30T00:15:00"/>
    <s v="Ninguna"/>
    <m/>
  </r>
  <r>
    <x v="577"/>
    <n v="11"/>
    <s v="Plato_2"/>
    <n v="18"/>
    <n v="30"/>
    <n v="3"/>
    <n v="90"/>
    <n v="54"/>
    <n v="0.6"/>
    <d v="1899-12-30T00:44:00"/>
    <s v="Ninguna"/>
    <m/>
  </r>
  <r>
    <x v="578"/>
    <n v="9"/>
    <s v="Plato_1"/>
    <n v="15"/>
    <n v="25"/>
    <n v="2"/>
    <n v="50"/>
    <n v="30"/>
    <n v="0.6"/>
    <d v="1899-12-30T00:48:00"/>
    <s v="Ninguna"/>
    <m/>
  </r>
  <r>
    <x v="579"/>
    <n v="10"/>
    <s v="Plato_11"/>
    <n v="20"/>
    <n v="33"/>
    <n v="1"/>
    <n v="33"/>
    <n v="20"/>
    <n v="0.61"/>
    <d v="1899-12-30T00:30:00"/>
    <s v="Ninguna"/>
    <m/>
  </r>
  <r>
    <x v="580"/>
    <n v="18"/>
    <s v="Plato_11"/>
    <n v="20"/>
    <n v="33"/>
    <n v="1"/>
    <n v="33"/>
    <n v="20"/>
    <n v="0.61"/>
    <d v="1899-12-30T00:15:00"/>
    <s v="Ninguna"/>
    <m/>
  </r>
  <r>
    <x v="580"/>
    <n v="18"/>
    <s v="Plato_2"/>
    <n v="18"/>
    <n v="30"/>
    <n v="3"/>
    <n v="90"/>
    <n v="54"/>
    <n v="0.6"/>
    <d v="1899-12-30T00:40:00"/>
    <s v="Ninguna"/>
    <m/>
  </r>
  <r>
    <x v="581"/>
    <n v="3"/>
    <s v="Plato_6"/>
    <n v="16"/>
    <n v="27"/>
    <n v="2"/>
    <n v="54"/>
    <n v="32"/>
    <n v="0.59"/>
    <d v="1899-12-30T00:42:00"/>
    <s v="Sin cebolla"/>
    <m/>
  </r>
  <r>
    <x v="582"/>
    <n v="9"/>
    <s v="Plato_12"/>
    <n v="11"/>
    <n v="19"/>
    <n v="3"/>
    <n v="57"/>
    <n v="33"/>
    <n v="0.57999999999999996"/>
    <d v="1899-12-30T00:15:00"/>
    <s v="Ninguna"/>
    <m/>
  </r>
  <r>
    <x v="582"/>
    <n v="9"/>
    <s v="Plato_4"/>
    <n v="10"/>
    <n v="18"/>
    <n v="1"/>
    <n v="18"/>
    <n v="10"/>
    <n v="0.56000000000000005"/>
    <d v="1899-12-30T00:11:00"/>
    <s v="Ninguna"/>
    <m/>
  </r>
  <r>
    <x v="582"/>
    <n v="9"/>
    <s v="Plato_7"/>
    <n v="14"/>
    <n v="24"/>
    <n v="2"/>
    <n v="48"/>
    <n v="28"/>
    <n v="0.57999999999999996"/>
    <d v="1899-12-30T00:29:00"/>
    <s v="Sin cebolla"/>
    <m/>
  </r>
  <r>
    <x v="582"/>
    <n v="9"/>
    <s v="Plato_20"/>
    <n v="25"/>
    <n v="40"/>
    <n v="3"/>
    <n v="120"/>
    <n v="75"/>
    <n v="0.63"/>
    <d v="1899-12-30T00:50:00"/>
    <s v="Sin cebolla"/>
    <m/>
  </r>
  <r>
    <x v="583"/>
    <n v="9"/>
    <s v="Plato_13"/>
    <n v="13"/>
    <n v="21"/>
    <n v="1"/>
    <n v="21"/>
    <n v="13"/>
    <n v="0.62"/>
    <d v="1899-12-30T00:57:00"/>
    <s v="Sin cebolla"/>
    <m/>
  </r>
  <r>
    <x v="583"/>
    <n v="9"/>
    <s v="Plato_17"/>
    <n v="19"/>
    <n v="31"/>
    <n v="2"/>
    <n v="62"/>
    <n v="38"/>
    <n v="0.61"/>
    <d v="1899-12-30T00:34:00"/>
    <s v="Ninguna"/>
    <m/>
  </r>
  <r>
    <x v="583"/>
    <n v="9"/>
    <s v="Plato_16"/>
    <n v="16"/>
    <n v="28"/>
    <n v="2"/>
    <n v="56"/>
    <n v="32"/>
    <n v="0.56999999999999995"/>
    <d v="1899-12-30T00:23:00"/>
    <s v="Ninguna"/>
    <m/>
  </r>
  <r>
    <x v="584"/>
    <n v="3"/>
    <s v="Plato_15"/>
    <n v="19"/>
    <n v="32"/>
    <n v="1"/>
    <n v="32"/>
    <n v="19"/>
    <n v="0.59"/>
    <d v="1899-12-30T00:35:00"/>
    <s v="Sin cebolla"/>
    <m/>
  </r>
  <r>
    <x v="584"/>
    <n v="3"/>
    <s v="Plato_8"/>
    <n v="21"/>
    <n v="35"/>
    <n v="1"/>
    <n v="35"/>
    <n v="21"/>
    <n v="0.6"/>
    <d v="1899-12-30T00:08:00"/>
    <s v="Sin cebolla"/>
    <m/>
  </r>
  <r>
    <x v="584"/>
    <n v="3"/>
    <s v="Plato_4"/>
    <n v="10"/>
    <n v="18"/>
    <n v="2"/>
    <n v="36"/>
    <n v="20"/>
    <n v="0.56000000000000005"/>
    <d v="1899-12-30T00:22:00"/>
    <s v="Ninguna"/>
    <m/>
  </r>
  <r>
    <x v="584"/>
    <n v="3"/>
    <s v="Plato_1"/>
    <n v="15"/>
    <n v="25"/>
    <n v="1"/>
    <n v="25"/>
    <n v="15"/>
    <n v="0.6"/>
    <d v="1899-12-30T00:30:00"/>
    <s v="Sin cebolla"/>
    <m/>
  </r>
  <r>
    <x v="585"/>
    <n v="17"/>
    <s v="Plato_11"/>
    <n v="20"/>
    <n v="33"/>
    <n v="3"/>
    <n v="99"/>
    <n v="60"/>
    <n v="0.61"/>
    <d v="1899-12-30T00:47:00"/>
    <s v="Sin cebolla"/>
    <m/>
  </r>
  <r>
    <x v="585"/>
    <n v="17"/>
    <s v="Plato_7"/>
    <n v="14"/>
    <n v="24"/>
    <n v="3"/>
    <n v="72"/>
    <n v="42"/>
    <n v="0.57999999999999996"/>
    <d v="1899-12-30T00:45:00"/>
    <s v="Ninguna"/>
    <m/>
  </r>
  <r>
    <x v="586"/>
    <n v="7"/>
    <s v="Plato_7"/>
    <n v="14"/>
    <n v="24"/>
    <n v="2"/>
    <n v="48"/>
    <n v="28"/>
    <n v="0.57999999999999996"/>
    <d v="1899-12-30T00:43:00"/>
    <s v="Sin cebolla"/>
    <m/>
  </r>
  <r>
    <x v="587"/>
    <n v="15"/>
    <s v="Plato_10"/>
    <n v="15"/>
    <n v="26"/>
    <n v="1"/>
    <n v="26"/>
    <n v="15"/>
    <n v="0.57999999999999996"/>
    <d v="1899-12-30T00:25:00"/>
    <s v="Sin cebolla"/>
    <m/>
  </r>
  <r>
    <x v="587"/>
    <n v="15"/>
    <s v="Plato_1"/>
    <n v="15"/>
    <n v="25"/>
    <n v="3"/>
    <n v="75"/>
    <n v="45"/>
    <n v="0.6"/>
    <d v="1899-12-30T00:12:00"/>
    <s v="Sin cebolla"/>
    <m/>
  </r>
  <r>
    <x v="588"/>
    <n v="10"/>
    <s v="Plato_14"/>
    <n v="14"/>
    <n v="23"/>
    <n v="1"/>
    <n v="23"/>
    <n v="14"/>
    <n v="0.61"/>
    <d v="1899-12-30T00:45:00"/>
    <s v="Ninguna"/>
    <m/>
  </r>
  <r>
    <x v="588"/>
    <n v="10"/>
    <s v="Plato_18"/>
    <n v="20"/>
    <n v="34"/>
    <n v="3"/>
    <n v="102"/>
    <n v="60"/>
    <n v="0.59"/>
    <d v="1899-12-30T00:59:00"/>
    <s v="Ninguna"/>
    <m/>
  </r>
  <r>
    <x v="588"/>
    <n v="10"/>
    <s v="Plato_13"/>
    <n v="13"/>
    <n v="21"/>
    <n v="3"/>
    <n v="63"/>
    <n v="39"/>
    <n v="0.62"/>
    <d v="1899-12-30T00:07:00"/>
    <s v="Ninguna"/>
    <m/>
  </r>
  <r>
    <x v="588"/>
    <n v="10"/>
    <s v="Plato_15"/>
    <n v="19"/>
    <n v="32"/>
    <n v="3"/>
    <n v="96"/>
    <n v="57"/>
    <n v="0.59"/>
    <d v="1899-12-30T00:09:00"/>
    <s v="Ninguna"/>
    <m/>
  </r>
  <r>
    <x v="589"/>
    <n v="3"/>
    <s v="Plato_18"/>
    <n v="20"/>
    <n v="34"/>
    <n v="3"/>
    <n v="102"/>
    <n v="60"/>
    <n v="0.59"/>
    <d v="1899-12-30T00:43:00"/>
    <s v="Sin cebolla"/>
    <m/>
  </r>
  <r>
    <x v="589"/>
    <n v="3"/>
    <s v="Plato_3"/>
    <n v="12"/>
    <n v="20"/>
    <n v="1"/>
    <n v="20"/>
    <n v="12"/>
    <n v="0.6"/>
    <d v="1899-12-30T00:21:00"/>
    <s v="Sin cebolla"/>
    <m/>
  </r>
  <r>
    <x v="590"/>
    <n v="11"/>
    <s v="Plato_20"/>
    <n v="25"/>
    <n v="40"/>
    <n v="3"/>
    <n v="120"/>
    <n v="75"/>
    <n v="0.63"/>
    <d v="1899-12-30T00:51:00"/>
    <s v="Ninguna"/>
    <m/>
  </r>
  <r>
    <x v="591"/>
    <n v="5"/>
    <s v="Plato_5"/>
    <n v="13"/>
    <n v="22"/>
    <n v="2"/>
    <n v="44"/>
    <n v="26"/>
    <n v="0.59"/>
    <d v="1899-12-30T00:59:00"/>
    <s v="Ninguna"/>
    <m/>
  </r>
  <r>
    <x v="591"/>
    <n v="5"/>
    <s v="Plato_1"/>
    <n v="15"/>
    <n v="25"/>
    <n v="2"/>
    <n v="50"/>
    <n v="30"/>
    <n v="0.6"/>
    <d v="1899-12-30T00:42:00"/>
    <s v="Ninguna"/>
    <m/>
  </r>
  <r>
    <x v="592"/>
    <n v="17"/>
    <s v="Plato_20"/>
    <n v="25"/>
    <n v="40"/>
    <n v="1"/>
    <n v="40"/>
    <n v="25"/>
    <n v="0.63"/>
    <d v="1899-12-30T00:30:00"/>
    <s v="Ninguna"/>
    <m/>
  </r>
  <r>
    <x v="592"/>
    <n v="17"/>
    <s v="Plato_17"/>
    <n v="19"/>
    <n v="31"/>
    <n v="1"/>
    <n v="31"/>
    <n v="19"/>
    <n v="0.61"/>
    <d v="1899-12-30T00:08:00"/>
    <s v="Ninguna"/>
    <m/>
  </r>
  <r>
    <x v="592"/>
    <n v="17"/>
    <s v="Plato_11"/>
    <n v="20"/>
    <n v="33"/>
    <n v="2"/>
    <n v="66"/>
    <n v="40"/>
    <n v="0.61"/>
    <d v="1899-12-30T00:05:00"/>
    <s v="Sin cebolla"/>
    <m/>
  </r>
  <r>
    <x v="592"/>
    <n v="17"/>
    <s v="Plato_19"/>
    <n v="22"/>
    <n v="36"/>
    <n v="2"/>
    <n v="72"/>
    <n v="44"/>
    <n v="0.61"/>
    <d v="1899-12-30T00:05:00"/>
    <s v="Ninguna"/>
    <m/>
  </r>
  <r>
    <x v="593"/>
    <n v="17"/>
    <s v="Plato_11"/>
    <n v="20"/>
    <n v="33"/>
    <n v="1"/>
    <n v="33"/>
    <n v="20"/>
    <n v="0.61"/>
    <d v="1899-12-30T00:05:00"/>
    <s v="Ninguna"/>
    <m/>
  </r>
  <r>
    <x v="593"/>
    <n v="17"/>
    <s v="Plato_5"/>
    <n v="13"/>
    <n v="22"/>
    <n v="3"/>
    <n v="66"/>
    <n v="39"/>
    <n v="0.59"/>
    <d v="1899-12-30T00:44:00"/>
    <s v="Ninguna"/>
    <m/>
  </r>
  <r>
    <x v="593"/>
    <n v="17"/>
    <s v="Plato_3"/>
    <n v="12"/>
    <n v="20"/>
    <n v="2"/>
    <n v="40"/>
    <n v="24"/>
    <n v="0.6"/>
    <d v="1899-12-30T00:49:00"/>
    <s v="Ninguna"/>
    <m/>
  </r>
  <r>
    <x v="594"/>
    <n v="9"/>
    <s v="Plato_13"/>
    <n v="13"/>
    <n v="21"/>
    <n v="2"/>
    <n v="42"/>
    <n v="26"/>
    <n v="0.62"/>
    <d v="1899-12-30T00:05:00"/>
    <s v="Ninguna"/>
    <m/>
  </r>
  <r>
    <x v="594"/>
    <n v="9"/>
    <s v="Plato_2"/>
    <n v="18"/>
    <n v="30"/>
    <n v="1"/>
    <n v="30"/>
    <n v="18"/>
    <n v="0.6"/>
    <d v="1899-12-30T00:44:00"/>
    <s v="Sin cebolla"/>
    <m/>
  </r>
  <r>
    <x v="595"/>
    <n v="18"/>
    <s v="Plato_14"/>
    <n v="14"/>
    <n v="23"/>
    <n v="2"/>
    <n v="46"/>
    <n v="28"/>
    <n v="0.61"/>
    <d v="1899-12-30T00:47:00"/>
    <s v="Sin cebolla"/>
    <m/>
  </r>
  <r>
    <x v="595"/>
    <n v="18"/>
    <s v="Plato_7"/>
    <n v="14"/>
    <n v="24"/>
    <n v="2"/>
    <n v="48"/>
    <n v="28"/>
    <n v="0.57999999999999996"/>
    <d v="1899-12-30T00:50:00"/>
    <s v="Sin cebolla"/>
    <m/>
  </r>
  <r>
    <x v="595"/>
    <n v="18"/>
    <s v="Plato_15"/>
    <n v="19"/>
    <n v="32"/>
    <n v="3"/>
    <n v="96"/>
    <n v="57"/>
    <n v="0.59"/>
    <d v="1899-12-30T00:42:00"/>
    <s v="Sin cebolla"/>
    <m/>
  </r>
  <r>
    <x v="595"/>
    <n v="18"/>
    <s v="Plato_1"/>
    <n v="15"/>
    <n v="25"/>
    <n v="2"/>
    <n v="50"/>
    <n v="30"/>
    <n v="0.6"/>
    <d v="1899-12-30T00:19:00"/>
    <s v="Ninguna"/>
    <m/>
  </r>
  <r>
    <x v="596"/>
    <n v="16"/>
    <s v="Plato_16"/>
    <n v="16"/>
    <n v="28"/>
    <n v="1"/>
    <n v="28"/>
    <n v="16"/>
    <n v="0.56999999999999995"/>
    <d v="1899-12-30T00:39:00"/>
    <s v="Sin cebolla"/>
    <m/>
  </r>
  <r>
    <x v="596"/>
    <n v="16"/>
    <s v="Plato_4"/>
    <n v="10"/>
    <n v="18"/>
    <n v="1"/>
    <n v="18"/>
    <n v="10"/>
    <n v="0.56000000000000005"/>
    <d v="1899-12-30T00:55:00"/>
    <s v="Sin cebolla"/>
    <m/>
  </r>
  <r>
    <x v="596"/>
    <n v="16"/>
    <s v="Plato_20"/>
    <n v="25"/>
    <n v="40"/>
    <n v="2"/>
    <n v="80"/>
    <n v="50"/>
    <n v="0.63"/>
    <d v="1899-12-30T00:39:00"/>
    <s v="Sin cebolla"/>
    <m/>
  </r>
  <r>
    <x v="596"/>
    <n v="16"/>
    <s v="Plato_7"/>
    <n v="14"/>
    <n v="24"/>
    <n v="1"/>
    <n v="24"/>
    <n v="14"/>
    <n v="0.57999999999999996"/>
    <d v="1899-12-30T00:08:00"/>
    <s v="Sin cebolla"/>
    <m/>
  </r>
  <r>
    <x v="597"/>
    <n v="9"/>
    <s v="Plato_10"/>
    <n v="15"/>
    <n v="26"/>
    <n v="2"/>
    <n v="52"/>
    <n v="30"/>
    <n v="0.57999999999999996"/>
    <d v="1899-12-30T00:44:00"/>
    <s v="Ninguna"/>
    <m/>
  </r>
  <r>
    <x v="597"/>
    <n v="9"/>
    <s v="Plato_15"/>
    <n v="19"/>
    <n v="32"/>
    <n v="2"/>
    <n v="64"/>
    <n v="38"/>
    <n v="0.59"/>
    <d v="1899-12-30T00:22:00"/>
    <s v="Ninguna"/>
    <m/>
  </r>
  <r>
    <x v="597"/>
    <n v="9"/>
    <s v="Plato_17"/>
    <n v="19"/>
    <n v="31"/>
    <n v="3"/>
    <n v="93"/>
    <n v="57"/>
    <n v="0.61"/>
    <d v="1899-12-30T00:15:00"/>
    <s v="Ninguna"/>
    <m/>
  </r>
  <r>
    <x v="598"/>
    <n v="11"/>
    <s v="Plato_18"/>
    <n v="20"/>
    <n v="34"/>
    <n v="2"/>
    <n v="68"/>
    <n v="40"/>
    <n v="0.59"/>
    <d v="1899-12-30T00:05:00"/>
    <s v="Ninguna"/>
    <m/>
  </r>
  <r>
    <x v="598"/>
    <n v="11"/>
    <s v="Plato_17"/>
    <n v="19"/>
    <n v="31"/>
    <n v="1"/>
    <n v="31"/>
    <n v="19"/>
    <n v="0.61"/>
    <d v="1899-12-30T00:49:00"/>
    <s v="Ninguna"/>
    <m/>
  </r>
  <r>
    <x v="598"/>
    <n v="11"/>
    <s v="Plato_8"/>
    <n v="21"/>
    <n v="35"/>
    <n v="2"/>
    <n v="70"/>
    <n v="42"/>
    <n v="0.6"/>
    <d v="1899-12-30T00:54:00"/>
    <s v="Ninguna"/>
    <m/>
  </r>
  <r>
    <x v="599"/>
    <n v="14"/>
    <s v="Plato_16"/>
    <n v="16"/>
    <n v="28"/>
    <n v="3"/>
    <n v="84"/>
    <n v="48"/>
    <n v="0.56999999999999995"/>
    <d v="1899-12-30T00:22:00"/>
    <s v="Sin cebolla"/>
    <m/>
  </r>
  <r>
    <x v="599"/>
    <n v="14"/>
    <s v="Plato_2"/>
    <n v="18"/>
    <n v="30"/>
    <n v="2"/>
    <n v="60"/>
    <n v="36"/>
    <n v="0.6"/>
    <d v="1899-12-30T00:43:00"/>
    <s v="Ninguna"/>
    <m/>
  </r>
  <r>
    <x v="600"/>
    <n v="13"/>
    <s v="Plato_20"/>
    <n v="25"/>
    <n v="40"/>
    <n v="2"/>
    <n v="80"/>
    <n v="50"/>
    <n v="0.63"/>
    <d v="1899-12-30T00:11:00"/>
    <s v="Sin cebolla"/>
    <m/>
  </r>
  <r>
    <x v="600"/>
    <n v="13"/>
    <s v="Plato_16"/>
    <n v="16"/>
    <n v="28"/>
    <n v="3"/>
    <n v="84"/>
    <n v="48"/>
    <n v="0.56999999999999995"/>
    <d v="1899-12-30T00:28:00"/>
    <s v="Ninguna"/>
    <m/>
  </r>
  <r>
    <x v="600"/>
    <n v="13"/>
    <s v="Plato_14"/>
    <n v="14"/>
    <n v="23"/>
    <n v="1"/>
    <n v="23"/>
    <n v="14"/>
    <n v="0.61"/>
    <d v="1899-12-30T00:44:00"/>
    <s v="Sin cebolla"/>
    <m/>
  </r>
  <r>
    <x v="600"/>
    <n v="13"/>
    <s v="Plato_8"/>
    <n v="21"/>
    <n v="35"/>
    <n v="3"/>
    <n v="105"/>
    <n v="63"/>
    <n v="0.6"/>
    <d v="1899-12-30T00:32:00"/>
    <s v="Ninguna"/>
    <m/>
  </r>
  <r>
    <x v="601"/>
    <n v="12"/>
    <s v="Plato_8"/>
    <n v="21"/>
    <n v="35"/>
    <n v="2"/>
    <n v="70"/>
    <n v="42"/>
    <n v="0.6"/>
    <d v="1899-12-30T00:56:00"/>
    <s v="Ninguna"/>
    <m/>
  </r>
  <r>
    <x v="601"/>
    <n v="12"/>
    <s v="Plato_5"/>
    <n v="13"/>
    <n v="22"/>
    <n v="3"/>
    <n v="66"/>
    <n v="39"/>
    <n v="0.59"/>
    <d v="1899-12-30T00:58:00"/>
    <s v="Ninguna"/>
    <m/>
  </r>
  <r>
    <x v="601"/>
    <n v="12"/>
    <s v="Plato_2"/>
    <n v="18"/>
    <n v="30"/>
    <n v="3"/>
    <n v="90"/>
    <n v="54"/>
    <n v="0.6"/>
    <d v="1899-12-30T00:12:00"/>
    <s v="Ninguna"/>
    <m/>
  </r>
  <r>
    <x v="601"/>
    <n v="12"/>
    <s v="Plato_20"/>
    <n v="25"/>
    <n v="40"/>
    <n v="1"/>
    <n v="40"/>
    <n v="25"/>
    <n v="0.63"/>
    <d v="1899-12-30T00:36:00"/>
    <s v="Sin cebolla"/>
    <m/>
  </r>
  <r>
    <x v="602"/>
    <n v="19"/>
    <s v="Plato_17"/>
    <n v="19"/>
    <n v="31"/>
    <n v="2"/>
    <n v="62"/>
    <n v="38"/>
    <n v="0.61"/>
    <d v="1899-12-30T00:17:00"/>
    <s v="Ninguna"/>
    <m/>
  </r>
  <r>
    <x v="603"/>
    <n v="14"/>
    <s v="Plato_8"/>
    <n v="21"/>
    <n v="35"/>
    <n v="3"/>
    <n v="105"/>
    <n v="63"/>
    <n v="0.6"/>
    <d v="1899-12-30T00:42:00"/>
    <s v="Ninguna"/>
    <m/>
  </r>
  <r>
    <x v="604"/>
    <n v="19"/>
    <s v="Plato_3"/>
    <n v="12"/>
    <n v="20"/>
    <n v="1"/>
    <n v="20"/>
    <n v="12"/>
    <n v="0.6"/>
    <d v="1899-12-30T00:47:00"/>
    <s v="Ninguna"/>
    <m/>
  </r>
  <r>
    <x v="604"/>
    <n v="19"/>
    <s v="Plato_20"/>
    <n v="25"/>
    <n v="40"/>
    <n v="1"/>
    <n v="40"/>
    <n v="25"/>
    <n v="0.63"/>
    <d v="1899-12-30T00:24:00"/>
    <s v="Sin cebolla"/>
    <m/>
  </r>
  <r>
    <x v="604"/>
    <n v="19"/>
    <s v="Plato_8"/>
    <n v="21"/>
    <n v="35"/>
    <n v="2"/>
    <n v="70"/>
    <n v="42"/>
    <n v="0.6"/>
    <d v="1899-12-30T00:55:00"/>
    <s v="Sin cebolla"/>
    <m/>
  </r>
  <r>
    <x v="604"/>
    <n v="19"/>
    <s v="Plato_2"/>
    <n v="18"/>
    <n v="30"/>
    <n v="3"/>
    <n v="90"/>
    <n v="54"/>
    <n v="0.6"/>
    <d v="1899-12-30T00:50:00"/>
    <s v="Sin cebolla"/>
    <m/>
  </r>
  <r>
    <x v="605"/>
    <n v="1"/>
    <s v="Plato_1"/>
    <n v="15"/>
    <n v="25"/>
    <n v="2"/>
    <n v="50"/>
    <n v="30"/>
    <n v="0.6"/>
    <d v="1899-12-30T00:47:00"/>
    <s v="Ninguna"/>
    <m/>
  </r>
  <r>
    <x v="605"/>
    <n v="1"/>
    <s v="Plato_6"/>
    <n v="16"/>
    <n v="27"/>
    <n v="3"/>
    <n v="81"/>
    <n v="48"/>
    <n v="0.59"/>
    <d v="1899-12-30T00:48:00"/>
    <s v="Sin cebolla"/>
    <m/>
  </r>
  <r>
    <x v="605"/>
    <n v="1"/>
    <s v="Plato_10"/>
    <n v="15"/>
    <n v="26"/>
    <n v="2"/>
    <n v="52"/>
    <n v="30"/>
    <n v="0.57999999999999996"/>
    <d v="1899-12-30T00:50:00"/>
    <s v="Sin cebolla"/>
    <m/>
  </r>
  <r>
    <x v="606"/>
    <n v="10"/>
    <s v="Plato_20"/>
    <n v="25"/>
    <n v="40"/>
    <n v="1"/>
    <n v="40"/>
    <n v="25"/>
    <n v="0.63"/>
    <d v="1899-12-30T00:25:00"/>
    <s v="Ninguna"/>
    <m/>
  </r>
  <r>
    <x v="606"/>
    <n v="10"/>
    <s v="Plato_16"/>
    <n v="16"/>
    <n v="28"/>
    <n v="1"/>
    <n v="28"/>
    <n v="16"/>
    <n v="0.56999999999999995"/>
    <d v="1899-12-30T00:44:00"/>
    <s v="Ninguna"/>
    <m/>
  </r>
  <r>
    <x v="607"/>
    <n v="7"/>
    <s v="Plato_9"/>
    <n v="17"/>
    <n v="29"/>
    <n v="1"/>
    <n v="29"/>
    <n v="17"/>
    <n v="0.59"/>
    <d v="1899-12-30T00:45:00"/>
    <s v="Ninguna"/>
    <m/>
  </r>
  <r>
    <x v="608"/>
    <n v="1"/>
    <s v="Plato_15"/>
    <n v="19"/>
    <n v="32"/>
    <n v="1"/>
    <n v="32"/>
    <n v="19"/>
    <n v="0.59"/>
    <d v="1899-12-30T00:27:00"/>
    <s v="Sin cebolla"/>
    <m/>
  </r>
  <r>
    <x v="609"/>
    <n v="19"/>
    <s v="Plato_10"/>
    <n v="15"/>
    <n v="26"/>
    <n v="1"/>
    <n v="26"/>
    <n v="15"/>
    <n v="0.57999999999999996"/>
    <d v="1899-12-30T00:39:00"/>
    <s v="Sin cebolla"/>
    <m/>
  </r>
  <r>
    <x v="609"/>
    <n v="19"/>
    <s v="Plato_4"/>
    <n v="10"/>
    <n v="18"/>
    <n v="1"/>
    <n v="18"/>
    <n v="10"/>
    <n v="0.56000000000000005"/>
    <d v="1899-12-30T00:08:00"/>
    <s v="Ninguna"/>
    <m/>
  </r>
  <r>
    <x v="610"/>
    <n v="13"/>
    <s v="Plato_13"/>
    <n v="13"/>
    <n v="21"/>
    <n v="2"/>
    <n v="42"/>
    <n v="26"/>
    <n v="0.62"/>
    <d v="1899-12-30T00:53:00"/>
    <s v="Sin cebolla"/>
    <m/>
  </r>
  <r>
    <x v="610"/>
    <n v="13"/>
    <s v="Plato_19"/>
    <n v="22"/>
    <n v="36"/>
    <n v="1"/>
    <n v="36"/>
    <n v="22"/>
    <n v="0.61"/>
    <d v="1899-12-30T00:30:00"/>
    <s v="Sin cebolla"/>
    <m/>
  </r>
  <r>
    <x v="611"/>
    <n v="11"/>
    <s v="Plato_6"/>
    <n v="16"/>
    <n v="27"/>
    <n v="1"/>
    <n v="27"/>
    <n v="16"/>
    <n v="0.59"/>
    <d v="1899-12-30T00:26:00"/>
    <s v="Ninguna"/>
    <m/>
  </r>
  <r>
    <x v="611"/>
    <n v="11"/>
    <s v="Plato_19"/>
    <n v="22"/>
    <n v="36"/>
    <n v="3"/>
    <n v="108"/>
    <n v="66"/>
    <n v="0.61"/>
    <d v="1899-12-30T00:37:00"/>
    <s v="Ninguna"/>
    <m/>
  </r>
  <r>
    <x v="611"/>
    <n v="11"/>
    <s v="Plato_16"/>
    <n v="16"/>
    <n v="28"/>
    <n v="2"/>
    <n v="56"/>
    <n v="32"/>
    <n v="0.56999999999999995"/>
    <d v="1899-12-30T00:15:00"/>
    <s v="Ninguna"/>
    <m/>
  </r>
  <r>
    <x v="611"/>
    <n v="11"/>
    <s v="Plato_3"/>
    <n v="12"/>
    <n v="20"/>
    <n v="2"/>
    <n v="40"/>
    <n v="24"/>
    <n v="0.6"/>
    <d v="1899-12-30T00:51:00"/>
    <s v="Ninguna"/>
    <m/>
  </r>
  <r>
    <x v="612"/>
    <n v="1"/>
    <s v="Plato_12"/>
    <n v="11"/>
    <n v="19"/>
    <n v="3"/>
    <n v="57"/>
    <n v="33"/>
    <n v="0.57999999999999996"/>
    <d v="1899-12-30T00:41:00"/>
    <s v="Sin cebolla"/>
    <m/>
  </r>
  <r>
    <x v="612"/>
    <n v="1"/>
    <s v="Plato_14"/>
    <n v="14"/>
    <n v="23"/>
    <n v="3"/>
    <n v="69"/>
    <n v="42"/>
    <n v="0.61"/>
    <d v="1899-12-30T00:23:00"/>
    <s v="Sin cebolla"/>
    <m/>
  </r>
  <r>
    <x v="612"/>
    <n v="1"/>
    <s v="Plato_4"/>
    <n v="10"/>
    <n v="18"/>
    <n v="3"/>
    <n v="54"/>
    <n v="30"/>
    <n v="0.56000000000000005"/>
    <d v="1899-12-30T00:31:00"/>
    <s v="Sin cebolla"/>
    <m/>
  </r>
  <r>
    <x v="612"/>
    <n v="1"/>
    <s v="Plato_8"/>
    <n v="21"/>
    <n v="35"/>
    <n v="3"/>
    <n v="105"/>
    <n v="63"/>
    <n v="0.6"/>
    <d v="1899-12-30T00:57:00"/>
    <s v="Sin cebolla"/>
    <m/>
  </r>
  <r>
    <x v="613"/>
    <n v="19"/>
    <s v="Plato_7"/>
    <n v="14"/>
    <n v="24"/>
    <n v="3"/>
    <n v="72"/>
    <n v="42"/>
    <n v="0.57999999999999996"/>
    <d v="1899-12-30T00:50:00"/>
    <s v="Ninguna"/>
    <m/>
  </r>
  <r>
    <x v="614"/>
    <n v="7"/>
    <s v="Plato_17"/>
    <n v="19"/>
    <n v="31"/>
    <n v="3"/>
    <n v="93"/>
    <n v="57"/>
    <n v="0.61"/>
    <d v="1899-12-30T00:50:00"/>
    <s v="Ninguna"/>
    <m/>
  </r>
  <r>
    <x v="614"/>
    <n v="7"/>
    <s v="Plato_14"/>
    <n v="14"/>
    <n v="23"/>
    <n v="3"/>
    <n v="69"/>
    <n v="42"/>
    <n v="0.61"/>
    <d v="1899-12-30T00:43:00"/>
    <s v="Ninguna"/>
    <m/>
  </r>
  <r>
    <x v="614"/>
    <n v="7"/>
    <s v="Plato_1"/>
    <n v="15"/>
    <n v="25"/>
    <n v="3"/>
    <n v="75"/>
    <n v="45"/>
    <n v="0.6"/>
    <d v="1899-12-30T00:41:00"/>
    <s v="Ninguna"/>
    <m/>
  </r>
  <r>
    <x v="614"/>
    <n v="7"/>
    <s v="Plato_15"/>
    <n v="19"/>
    <n v="32"/>
    <n v="3"/>
    <n v="96"/>
    <n v="57"/>
    <n v="0.59"/>
    <d v="1899-12-30T00:22:00"/>
    <s v="Sin cebolla"/>
    <m/>
  </r>
  <r>
    <x v="615"/>
    <n v="4"/>
    <s v="Plato_7"/>
    <n v="14"/>
    <n v="24"/>
    <n v="3"/>
    <n v="72"/>
    <n v="42"/>
    <n v="0.57999999999999996"/>
    <d v="1899-12-30T00:33:00"/>
    <s v="Ninguna"/>
    <m/>
  </r>
  <r>
    <x v="615"/>
    <n v="4"/>
    <s v="Plato_2"/>
    <n v="18"/>
    <n v="30"/>
    <n v="2"/>
    <n v="60"/>
    <n v="36"/>
    <n v="0.6"/>
    <d v="1899-12-30T00:14:00"/>
    <s v="Sin cebolla"/>
    <m/>
  </r>
  <r>
    <x v="616"/>
    <n v="13"/>
    <s v="Plato_10"/>
    <n v="15"/>
    <n v="26"/>
    <n v="2"/>
    <n v="52"/>
    <n v="30"/>
    <n v="0.57999999999999996"/>
    <d v="1899-12-30T00:18:00"/>
    <s v="Sin cebolla"/>
    <m/>
  </r>
  <r>
    <x v="616"/>
    <n v="13"/>
    <s v="Plato_2"/>
    <n v="18"/>
    <n v="30"/>
    <n v="3"/>
    <n v="90"/>
    <n v="54"/>
    <n v="0.6"/>
    <d v="1899-12-30T00:33:00"/>
    <s v="Sin cebolla"/>
    <m/>
  </r>
  <r>
    <x v="617"/>
    <n v="3"/>
    <s v="Plato_15"/>
    <n v="19"/>
    <n v="32"/>
    <n v="2"/>
    <n v="64"/>
    <n v="38"/>
    <n v="0.59"/>
    <d v="1899-12-30T00:06:00"/>
    <s v="Sin cebolla"/>
    <m/>
  </r>
  <r>
    <x v="617"/>
    <n v="3"/>
    <s v="Plato_17"/>
    <n v="19"/>
    <n v="31"/>
    <n v="3"/>
    <n v="93"/>
    <n v="57"/>
    <n v="0.61"/>
    <d v="1899-12-30T00:35:00"/>
    <s v="Ninguna"/>
    <m/>
  </r>
  <r>
    <x v="617"/>
    <n v="3"/>
    <s v="Plato_4"/>
    <n v="10"/>
    <n v="18"/>
    <n v="3"/>
    <n v="54"/>
    <n v="30"/>
    <n v="0.56000000000000005"/>
    <d v="1899-12-30T00:24:00"/>
    <s v="Ninguna"/>
    <m/>
  </r>
  <r>
    <x v="617"/>
    <n v="3"/>
    <s v="Plato_19"/>
    <n v="22"/>
    <n v="36"/>
    <n v="3"/>
    <n v="108"/>
    <n v="66"/>
    <n v="0.61"/>
    <d v="1899-12-30T00:53:00"/>
    <s v="Ninguna"/>
    <m/>
  </r>
  <r>
    <x v="618"/>
    <n v="6"/>
    <s v="Plato_6"/>
    <n v="16"/>
    <n v="27"/>
    <n v="2"/>
    <n v="54"/>
    <n v="32"/>
    <n v="0.59"/>
    <d v="1899-12-30T00:40:00"/>
    <s v="Ninguna"/>
    <m/>
  </r>
  <r>
    <x v="618"/>
    <n v="6"/>
    <s v="Plato_10"/>
    <n v="15"/>
    <n v="26"/>
    <n v="3"/>
    <n v="78"/>
    <n v="45"/>
    <n v="0.57999999999999996"/>
    <d v="1899-12-30T00:56:00"/>
    <s v="Sin cebolla"/>
    <m/>
  </r>
  <r>
    <x v="619"/>
    <n v="16"/>
    <s v="Plato_12"/>
    <n v="11"/>
    <n v="19"/>
    <n v="3"/>
    <n v="57"/>
    <n v="33"/>
    <n v="0.57999999999999996"/>
    <d v="1899-12-30T00:40:00"/>
    <s v="Sin cebolla"/>
    <m/>
  </r>
  <r>
    <x v="620"/>
    <n v="5"/>
    <s v="Plato_8"/>
    <n v="21"/>
    <n v="35"/>
    <n v="3"/>
    <n v="105"/>
    <n v="63"/>
    <n v="0.6"/>
    <d v="1899-12-30T00:08:00"/>
    <s v="Sin cebolla"/>
    <m/>
  </r>
  <r>
    <x v="621"/>
    <n v="7"/>
    <s v="Plato_17"/>
    <n v="19"/>
    <n v="31"/>
    <n v="3"/>
    <n v="93"/>
    <n v="57"/>
    <n v="0.61"/>
    <d v="1899-12-30T00:53:00"/>
    <s v="Ninguna"/>
    <m/>
  </r>
  <r>
    <x v="621"/>
    <n v="7"/>
    <s v="Plato_16"/>
    <n v="16"/>
    <n v="28"/>
    <n v="1"/>
    <n v="28"/>
    <n v="16"/>
    <n v="0.56999999999999995"/>
    <d v="1899-12-30T00:25:00"/>
    <s v="Ninguna"/>
    <m/>
  </r>
  <r>
    <x v="622"/>
    <n v="13"/>
    <s v="Plato_5"/>
    <n v="13"/>
    <n v="22"/>
    <n v="2"/>
    <n v="44"/>
    <n v="26"/>
    <n v="0.59"/>
    <d v="1899-12-30T00:23:00"/>
    <s v="Ninguna"/>
    <m/>
  </r>
  <r>
    <x v="622"/>
    <n v="13"/>
    <s v="Plato_8"/>
    <n v="21"/>
    <n v="35"/>
    <n v="2"/>
    <n v="70"/>
    <n v="42"/>
    <n v="0.6"/>
    <d v="1899-12-30T00:59:00"/>
    <s v="Ninguna"/>
    <m/>
  </r>
  <r>
    <x v="622"/>
    <n v="13"/>
    <s v="Plato_1"/>
    <n v="15"/>
    <n v="25"/>
    <n v="1"/>
    <n v="25"/>
    <n v="15"/>
    <n v="0.6"/>
    <d v="1899-12-30T00:20:00"/>
    <s v="Ninguna"/>
    <m/>
  </r>
  <r>
    <x v="622"/>
    <n v="13"/>
    <s v="Plato_15"/>
    <n v="19"/>
    <n v="32"/>
    <n v="3"/>
    <n v="96"/>
    <n v="57"/>
    <n v="0.59"/>
    <d v="1899-12-30T00:43:00"/>
    <s v="Sin cebolla"/>
    <m/>
  </r>
  <r>
    <x v="623"/>
    <n v="1"/>
    <s v="Plato_19"/>
    <n v="22"/>
    <n v="36"/>
    <n v="1"/>
    <n v="36"/>
    <n v="22"/>
    <n v="0.61"/>
    <d v="1899-12-30T00:19:00"/>
    <s v="Sin cebolla"/>
    <m/>
  </r>
  <r>
    <x v="623"/>
    <n v="1"/>
    <s v="Plato_7"/>
    <n v="14"/>
    <n v="24"/>
    <n v="1"/>
    <n v="24"/>
    <n v="14"/>
    <n v="0.57999999999999996"/>
    <d v="1899-12-30T00:45:00"/>
    <s v="Ninguna"/>
    <m/>
  </r>
  <r>
    <x v="623"/>
    <n v="1"/>
    <s v="Plato_13"/>
    <n v="13"/>
    <n v="21"/>
    <n v="2"/>
    <n v="42"/>
    <n v="26"/>
    <n v="0.62"/>
    <d v="1899-12-30T00:15:00"/>
    <s v="Sin cebolla"/>
    <m/>
  </r>
  <r>
    <x v="624"/>
    <n v="5"/>
    <s v="Plato_4"/>
    <n v="10"/>
    <n v="18"/>
    <n v="2"/>
    <n v="36"/>
    <n v="20"/>
    <n v="0.56000000000000005"/>
    <d v="1899-12-30T00:12:00"/>
    <s v="Ninguna"/>
    <m/>
  </r>
  <r>
    <x v="624"/>
    <n v="5"/>
    <s v="Plato_20"/>
    <n v="25"/>
    <n v="40"/>
    <n v="1"/>
    <n v="40"/>
    <n v="25"/>
    <n v="0.63"/>
    <d v="1899-12-30T00:46:00"/>
    <s v="Sin cebolla"/>
    <m/>
  </r>
  <r>
    <x v="624"/>
    <n v="5"/>
    <s v="Plato_13"/>
    <n v="13"/>
    <n v="21"/>
    <n v="3"/>
    <n v="63"/>
    <n v="39"/>
    <n v="0.62"/>
    <d v="1899-12-30T00:39:00"/>
    <s v="Ninguna"/>
    <m/>
  </r>
  <r>
    <x v="625"/>
    <n v="14"/>
    <s v="Plato_2"/>
    <n v="18"/>
    <n v="30"/>
    <n v="2"/>
    <n v="60"/>
    <n v="36"/>
    <n v="0.6"/>
    <d v="1899-12-30T00:11:00"/>
    <s v="Ninguna"/>
    <m/>
  </r>
  <r>
    <x v="625"/>
    <n v="14"/>
    <s v="Plato_7"/>
    <n v="14"/>
    <n v="24"/>
    <n v="2"/>
    <n v="48"/>
    <n v="28"/>
    <n v="0.57999999999999996"/>
    <d v="1899-12-30T00:36:00"/>
    <s v="Sin cebolla"/>
    <m/>
  </r>
  <r>
    <x v="625"/>
    <n v="14"/>
    <s v="Plato_9"/>
    <n v="17"/>
    <n v="29"/>
    <n v="1"/>
    <n v="29"/>
    <n v="17"/>
    <n v="0.59"/>
    <d v="1899-12-30T00:11:00"/>
    <s v="Sin cebolla"/>
    <m/>
  </r>
  <r>
    <x v="626"/>
    <n v="4"/>
    <s v="Plato_13"/>
    <n v="13"/>
    <n v="21"/>
    <n v="1"/>
    <n v="21"/>
    <n v="13"/>
    <n v="0.62"/>
    <d v="1899-12-30T00:37:00"/>
    <s v="Ninguna"/>
    <m/>
  </r>
  <r>
    <x v="627"/>
    <n v="2"/>
    <s v="Plato_7"/>
    <n v="14"/>
    <n v="24"/>
    <n v="2"/>
    <n v="48"/>
    <n v="28"/>
    <n v="0.57999999999999996"/>
    <d v="1899-12-30T00:10:00"/>
    <s v="Ninguna"/>
    <m/>
  </r>
  <r>
    <x v="627"/>
    <n v="2"/>
    <s v="Plato_20"/>
    <n v="25"/>
    <n v="40"/>
    <n v="3"/>
    <n v="120"/>
    <n v="75"/>
    <n v="0.63"/>
    <d v="1899-12-30T00:33:00"/>
    <s v="Sin cebolla"/>
    <m/>
  </r>
  <r>
    <x v="628"/>
    <n v="17"/>
    <s v="Plato_18"/>
    <n v="20"/>
    <n v="34"/>
    <n v="1"/>
    <n v="34"/>
    <n v="20"/>
    <n v="0.59"/>
    <d v="1899-12-30T00:22:00"/>
    <s v="Sin cebolla"/>
    <m/>
  </r>
  <r>
    <x v="628"/>
    <n v="17"/>
    <s v="Plato_3"/>
    <n v="12"/>
    <n v="20"/>
    <n v="3"/>
    <n v="60"/>
    <n v="36"/>
    <n v="0.6"/>
    <d v="1899-12-30T00:19:00"/>
    <s v="Ninguna"/>
    <m/>
  </r>
  <r>
    <x v="628"/>
    <n v="17"/>
    <s v="Plato_4"/>
    <n v="10"/>
    <n v="18"/>
    <n v="2"/>
    <n v="36"/>
    <n v="20"/>
    <n v="0.56000000000000005"/>
    <d v="1899-12-30T00:43:00"/>
    <s v="Sin cebolla"/>
    <m/>
  </r>
  <r>
    <x v="629"/>
    <n v="2"/>
    <s v="Plato_17"/>
    <n v="19"/>
    <n v="31"/>
    <n v="2"/>
    <n v="62"/>
    <n v="38"/>
    <n v="0.61"/>
    <d v="1899-12-30T00:19:00"/>
    <s v="Ninguna"/>
    <m/>
  </r>
  <r>
    <x v="629"/>
    <n v="2"/>
    <s v="Plato_20"/>
    <n v="25"/>
    <n v="40"/>
    <n v="3"/>
    <n v="120"/>
    <n v="75"/>
    <n v="0.63"/>
    <d v="1899-12-30T00:56:00"/>
    <s v="Ninguna"/>
    <m/>
  </r>
  <r>
    <x v="630"/>
    <n v="6"/>
    <s v="Plato_5"/>
    <n v="13"/>
    <n v="22"/>
    <n v="3"/>
    <n v="66"/>
    <n v="39"/>
    <n v="0.59"/>
    <d v="1899-12-30T00:46:00"/>
    <s v="Ninguna"/>
    <m/>
  </r>
  <r>
    <x v="631"/>
    <n v="16"/>
    <s v="Plato_15"/>
    <n v="19"/>
    <n v="32"/>
    <n v="3"/>
    <n v="96"/>
    <n v="57"/>
    <n v="0.59"/>
    <d v="1899-12-30T00:41:00"/>
    <s v="Sin cebolla"/>
    <m/>
  </r>
  <r>
    <x v="631"/>
    <n v="16"/>
    <s v="Plato_11"/>
    <n v="20"/>
    <n v="33"/>
    <n v="1"/>
    <n v="33"/>
    <n v="20"/>
    <n v="0.61"/>
    <d v="1899-12-30T00:47:00"/>
    <s v="Ninguna"/>
    <m/>
  </r>
  <r>
    <x v="632"/>
    <n v="16"/>
    <s v="Plato_2"/>
    <n v="18"/>
    <n v="30"/>
    <n v="3"/>
    <n v="90"/>
    <n v="54"/>
    <n v="0.6"/>
    <d v="1899-12-30T00:10:00"/>
    <s v="Ninguna"/>
    <m/>
  </r>
  <r>
    <x v="632"/>
    <n v="16"/>
    <s v="Plato_7"/>
    <n v="14"/>
    <n v="24"/>
    <n v="2"/>
    <n v="48"/>
    <n v="28"/>
    <n v="0.57999999999999996"/>
    <d v="1899-12-30T00:51:00"/>
    <s v="Sin cebolla"/>
    <m/>
  </r>
  <r>
    <x v="632"/>
    <n v="16"/>
    <s v="Plato_5"/>
    <n v="13"/>
    <n v="22"/>
    <n v="2"/>
    <n v="44"/>
    <n v="26"/>
    <n v="0.59"/>
    <d v="1899-12-30T00:34:00"/>
    <s v="Ninguna"/>
    <m/>
  </r>
  <r>
    <x v="632"/>
    <n v="16"/>
    <s v="Plato_4"/>
    <n v="10"/>
    <n v="18"/>
    <n v="3"/>
    <n v="54"/>
    <n v="30"/>
    <n v="0.56000000000000005"/>
    <d v="1899-12-30T00:54:00"/>
    <s v="Sin cebolla"/>
    <m/>
  </r>
  <r>
    <x v="633"/>
    <n v="2"/>
    <s v="Plato_5"/>
    <n v="13"/>
    <n v="22"/>
    <n v="2"/>
    <n v="44"/>
    <n v="26"/>
    <n v="0.59"/>
    <d v="1899-12-30T00:25:00"/>
    <s v="Ninguna"/>
    <m/>
  </r>
  <r>
    <x v="633"/>
    <n v="2"/>
    <s v="Plato_20"/>
    <n v="25"/>
    <n v="40"/>
    <n v="3"/>
    <n v="120"/>
    <n v="75"/>
    <n v="0.63"/>
    <d v="1899-12-30T00:38:00"/>
    <s v="Sin cebolla"/>
    <m/>
  </r>
  <r>
    <x v="633"/>
    <n v="2"/>
    <s v="Plato_1"/>
    <n v="15"/>
    <n v="25"/>
    <n v="3"/>
    <n v="75"/>
    <n v="45"/>
    <n v="0.6"/>
    <d v="1899-12-30T00:43:00"/>
    <s v="Sin cebolla"/>
    <m/>
  </r>
  <r>
    <x v="633"/>
    <n v="2"/>
    <s v="Plato_8"/>
    <n v="21"/>
    <n v="35"/>
    <n v="3"/>
    <n v="105"/>
    <n v="63"/>
    <n v="0.6"/>
    <d v="1899-12-30T00:51:00"/>
    <s v="Ninguna"/>
    <m/>
  </r>
  <r>
    <x v="634"/>
    <n v="5"/>
    <s v="Plato_9"/>
    <n v="17"/>
    <n v="29"/>
    <n v="2"/>
    <n v="58"/>
    <n v="34"/>
    <n v="0.59"/>
    <d v="1899-12-30T00:25:00"/>
    <s v="Sin cebolla"/>
    <m/>
  </r>
  <r>
    <x v="635"/>
    <n v="14"/>
    <s v="Plato_7"/>
    <n v="14"/>
    <n v="24"/>
    <n v="2"/>
    <n v="48"/>
    <n v="28"/>
    <n v="0.57999999999999996"/>
    <d v="1899-12-30T00:45:00"/>
    <s v="Ninguna"/>
    <m/>
  </r>
  <r>
    <x v="635"/>
    <n v="14"/>
    <s v="Plato_12"/>
    <n v="11"/>
    <n v="19"/>
    <n v="3"/>
    <n v="57"/>
    <n v="33"/>
    <n v="0.57999999999999996"/>
    <d v="1899-12-30T00:54:00"/>
    <s v="Sin cebolla"/>
    <m/>
  </r>
  <r>
    <x v="635"/>
    <n v="14"/>
    <s v="Plato_13"/>
    <n v="13"/>
    <n v="21"/>
    <n v="1"/>
    <n v="21"/>
    <n v="13"/>
    <n v="0.62"/>
    <d v="1899-12-30T00:52:00"/>
    <s v="Sin cebolla"/>
    <m/>
  </r>
  <r>
    <x v="636"/>
    <n v="6"/>
    <s v="Plato_11"/>
    <n v="20"/>
    <n v="33"/>
    <n v="1"/>
    <n v="33"/>
    <n v="20"/>
    <n v="0.61"/>
    <d v="1899-12-30T00:23:00"/>
    <s v="Sin cebolla"/>
    <m/>
  </r>
  <r>
    <x v="636"/>
    <n v="6"/>
    <s v="Plato_18"/>
    <n v="20"/>
    <n v="34"/>
    <n v="1"/>
    <n v="34"/>
    <n v="20"/>
    <n v="0.59"/>
    <d v="1899-12-30T00:06:00"/>
    <s v="Sin cebolla"/>
    <m/>
  </r>
  <r>
    <x v="636"/>
    <n v="6"/>
    <s v="Plato_1"/>
    <n v="15"/>
    <n v="25"/>
    <n v="2"/>
    <n v="50"/>
    <n v="30"/>
    <n v="0.6"/>
    <d v="1899-12-30T00:32:00"/>
    <s v="Ninguna"/>
    <m/>
  </r>
  <r>
    <x v="637"/>
    <n v="16"/>
    <s v="Plato_2"/>
    <n v="18"/>
    <n v="30"/>
    <n v="3"/>
    <n v="90"/>
    <n v="54"/>
    <n v="0.6"/>
    <d v="1899-12-30T00:44:00"/>
    <s v="Ninguna"/>
    <m/>
  </r>
  <r>
    <x v="638"/>
    <n v="8"/>
    <s v="Plato_10"/>
    <n v="15"/>
    <n v="26"/>
    <n v="2"/>
    <n v="52"/>
    <n v="30"/>
    <n v="0.57999999999999996"/>
    <d v="1899-12-30T00:52:00"/>
    <s v="Ninguna"/>
    <m/>
  </r>
  <r>
    <x v="638"/>
    <n v="8"/>
    <s v="Plato_17"/>
    <n v="19"/>
    <n v="31"/>
    <n v="2"/>
    <n v="62"/>
    <n v="38"/>
    <n v="0.61"/>
    <d v="1899-12-30T00:29:00"/>
    <s v="Ninguna"/>
    <m/>
  </r>
  <r>
    <x v="638"/>
    <n v="8"/>
    <s v="Plato_12"/>
    <n v="11"/>
    <n v="19"/>
    <n v="2"/>
    <n v="38"/>
    <n v="22"/>
    <n v="0.57999999999999996"/>
    <d v="1899-12-30T00:55:00"/>
    <s v="Ninguna"/>
    <m/>
  </r>
  <r>
    <x v="639"/>
    <n v="14"/>
    <s v="Plato_10"/>
    <n v="15"/>
    <n v="26"/>
    <n v="3"/>
    <n v="78"/>
    <n v="45"/>
    <n v="0.57999999999999996"/>
    <d v="1899-12-30T00:07:00"/>
    <s v="Sin cebolla"/>
    <m/>
  </r>
  <r>
    <x v="639"/>
    <n v="14"/>
    <s v="Plato_13"/>
    <n v="13"/>
    <n v="21"/>
    <n v="2"/>
    <n v="42"/>
    <n v="26"/>
    <n v="0.62"/>
    <d v="1899-12-30T00:12:00"/>
    <s v="Ninguna"/>
    <m/>
  </r>
  <r>
    <x v="639"/>
    <n v="14"/>
    <s v="Plato_11"/>
    <n v="20"/>
    <n v="33"/>
    <n v="3"/>
    <n v="99"/>
    <n v="60"/>
    <n v="0.61"/>
    <d v="1899-12-30T00:56:00"/>
    <s v="Sin cebolla"/>
    <m/>
  </r>
  <r>
    <x v="640"/>
    <n v="2"/>
    <s v="Plato_9"/>
    <n v="17"/>
    <n v="29"/>
    <n v="3"/>
    <n v="87"/>
    <n v="51"/>
    <n v="0.59"/>
    <d v="1899-12-30T00:17:00"/>
    <s v="Ninguna"/>
    <m/>
  </r>
  <r>
    <x v="640"/>
    <n v="2"/>
    <s v="Plato_1"/>
    <n v="15"/>
    <n v="25"/>
    <n v="3"/>
    <n v="75"/>
    <n v="45"/>
    <n v="0.6"/>
    <d v="1899-12-30T00:28:00"/>
    <s v="Sin cebolla"/>
    <m/>
  </r>
  <r>
    <x v="640"/>
    <n v="2"/>
    <s v="Plato_14"/>
    <n v="14"/>
    <n v="23"/>
    <n v="2"/>
    <n v="46"/>
    <n v="28"/>
    <n v="0.61"/>
    <d v="1899-12-30T00:29:00"/>
    <s v="Ninguna"/>
    <m/>
  </r>
  <r>
    <x v="641"/>
    <n v="15"/>
    <s v="Plato_13"/>
    <n v="13"/>
    <n v="21"/>
    <n v="3"/>
    <n v="63"/>
    <n v="39"/>
    <n v="0.62"/>
    <d v="1899-12-30T00:06:00"/>
    <s v="Sin cebolla"/>
    <m/>
  </r>
  <r>
    <x v="641"/>
    <n v="15"/>
    <s v="Plato_10"/>
    <n v="15"/>
    <n v="26"/>
    <n v="1"/>
    <n v="26"/>
    <n v="15"/>
    <n v="0.57999999999999996"/>
    <d v="1899-12-30T00:57:00"/>
    <s v="Sin cebolla"/>
    <m/>
  </r>
  <r>
    <x v="641"/>
    <n v="15"/>
    <s v="Plato_9"/>
    <n v="17"/>
    <n v="29"/>
    <n v="3"/>
    <n v="87"/>
    <n v="51"/>
    <n v="0.59"/>
    <d v="1899-12-30T00:18:00"/>
    <s v="Sin cebolla"/>
    <m/>
  </r>
  <r>
    <x v="642"/>
    <n v="17"/>
    <s v="Plato_11"/>
    <n v="20"/>
    <n v="33"/>
    <n v="1"/>
    <n v="33"/>
    <n v="20"/>
    <n v="0.61"/>
    <d v="1899-12-30T00:18:00"/>
    <s v="Ninguna"/>
    <m/>
  </r>
  <r>
    <x v="643"/>
    <n v="9"/>
    <s v="Plato_17"/>
    <n v="19"/>
    <n v="31"/>
    <n v="3"/>
    <n v="93"/>
    <n v="57"/>
    <n v="0.61"/>
    <d v="1899-12-30T00:51:00"/>
    <s v="Ninguna"/>
    <m/>
  </r>
  <r>
    <x v="644"/>
    <n v="6"/>
    <s v="Plato_11"/>
    <n v="20"/>
    <n v="33"/>
    <n v="3"/>
    <n v="99"/>
    <n v="60"/>
    <n v="0.61"/>
    <d v="1899-12-30T00:43:00"/>
    <s v="Sin cebolla"/>
    <m/>
  </r>
  <r>
    <x v="644"/>
    <n v="6"/>
    <s v="Plato_6"/>
    <n v="16"/>
    <n v="27"/>
    <n v="3"/>
    <n v="81"/>
    <n v="48"/>
    <n v="0.59"/>
    <d v="1899-12-30T00:54:00"/>
    <s v="Ninguna"/>
    <m/>
  </r>
  <r>
    <x v="645"/>
    <n v="12"/>
    <s v="Plato_8"/>
    <n v="21"/>
    <n v="35"/>
    <n v="2"/>
    <n v="70"/>
    <n v="42"/>
    <n v="0.6"/>
    <d v="1899-12-30T00:36:00"/>
    <s v="Ninguna"/>
    <m/>
  </r>
  <r>
    <x v="646"/>
    <n v="12"/>
    <s v="Plato_4"/>
    <n v="10"/>
    <n v="18"/>
    <n v="2"/>
    <n v="36"/>
    <n v="20"/>
    <n v="0.56000000000000005"/>
    <d v="1899-12-30T00:13:00"/>
    <s v="Sin cebolla"/>
    <m/>
  </r>
  <r>
    <x v="646"/>
    <n v="12"/>
    <s v="Plato_17"/>
    <n v="19"/>
    <n v="31"/>
    <n v="2"/>
    <n v="62"/>
    <n v="38"/>
    <n v="0.61"/>
    <d v="1899-12-30T00:26:00"/>
    <s v="Sin cebolla"/>
    <m/>
  </r>
  <r>
    <x v="647"/>
    <n v="9"/>
    <s v="Plato_16"/>
    <n v="16"/>
    <n v="28"/>
    <n v="2"/>
    <n v="56"/>
    <n v="32"/>
    <n v="0.56999999999999995"/>
    <d v="1899-12-30T00:47:00"/>
    <s v="Ninguna"/>
    <m/>
  </r>
  <r>
    <x v="648"/>
    <n v="9"/>
    <s v="Plato_9"/>
    <n v="17"/>
    <n v="29"/>
    <n v="3"/>
    <n v="87"/>
    <n v="51"/>
    <n v="0.59"/>
    <d v="1899-12-30T00:22:00"/>
    <s v="Sin cebolla"/>
    <m/>
  </r>
  <r>
    <x v="648"/>
    <n v="9"/>
    <s v="Plato_16"/>
    <n v="16"/>
    <n v="28"/>
    <n v="3"/>
    <n v="84"/>
    <n v="48"/>
    <n v="0.56999999999999995"/>
    <d v="1899-12-30T00:40:00"/>
    <s v="Ninguna"/>
    <m/>
  </r>
  <r>
    <x v="648"/>
    <n v="9"/>
    <s v="Plato_1"/>
    <n v="15"/>
    <n v="25"/>
    <n v="1"/>
    <n v="25"/>
    <n v="15"/>
    <n v="0.6"/>
    <d v="1899-12-30T00:32:00"/>
    <s v="Sin cebolla"/>
    <m/>
  </r>
  <r>
    <x v="648"/>
    <n v="9"/>
    <s v="Plato_3"/>
    <n v="12"/>
    <n v="20"/>
    <n v="3"/>
    <n v="60"/>
    <n v="36"/>
    <n v="0.6"/>
    <d v="1899-12-30T00:15:00"/>
    <s v="Ninguna"/>
    <m/>
  </r>
  <r>
    <x v="649"/>
    <n v="11"/>
    <s v="Plato_13"/>
    <n v="13"/>
    <n v="21"/>
    <n v="2"/>
    <n v="42"/>
    <n v="26"/>
    <n v="0.62"/>
    <d v="1899-12-30T00:18:00"/>
    <s v="Sin cebolla"/>
    <m/>
  </r>
  <r>
    <x v="649"/>
    <n v="11"/>
    <s v="Plato_9"/>
    <n v="17"/>
    <n v="29"/>
    <n v="2"/>
    <n v="58"/>
    <n v="34"/>
    <n v="0.59"/>
    <d v="1899-12-30T00:35:00"/>
    <s v="Sin cebolla"/>
    <m/>
  </r>
  <r>
    <x v="649"/>
    <n v="11"/>
    <s v="Plato_15"/>
    <n v="19"/>
    <n v="32"/>
    <n v="1"/>
    <n v="32"/>
    <n v="19"/>
    <n v="0.59"/>
    <d v="1899-12-30T00:12:00"/>
    <s v="Sin cebolla"/>
    <m/>
  </r>
  <r>
    <x v="649"/>
    <n v="11"/>
    <s v="Plato_8"/>
    <n v="21"/>
    <n v="35"/>
    <n v="3"/>
    <n v="105"/>
    <n v="63"/>
    <n v="0.6"/>
    <d v="1899-12-30T00:11:00"/>
    <s v="Ninguna"/>
    <m/>
  </r>
  <r>
    <x v="650"/>
    <n v="16"/>
    <s v="Plato_20"/>
    <n v="25"/>
    <n v="40"/>
    <n v="2"/>
    <n v="80"/>
    <n v="50"/>
    <n v="0.63"/>
    <d v="1899-12-30T00:50:00"/>
    <s v="Ninguna"/>
    <m/>
  </r>
  <r>
    <x v="650"/>
    <n v="16"/>
    <s v="Plato_13"/>
    <n v="13"/>
    <n v="21"/>
    <n v="3"/>
    <n v="63"/>
    <n v="39"/>
    <n v="0.62"/>
    <d v="1899-12-30T00:09:00"/>
    <s v="Ninguna"/>
    <m/>
  </r>
  <r>
    <x v="650"/>
    <n v="16"/>
    <s v="Plato_11"/>
    <n v="20"/>
    <n v="33"/>
    <n v="2"/>
    <n v="66"/>
    <n v="40"/>
    <n v="0.61"/>
    <d v="1899-12-30T00:29:00"/>
    <s v="Ninguna"/>
    <m/>
  </r>
  <r>
    <x v="651"/>
    <n v="14"/>
    <s v="Plato_17"/>
    <n v="19"/>
    <n v="31"/>
    <n v="2"/>
    <n v="62"/>
    <n v="38"/>
    <n v="0.61"/>
    <d v="1899-12-30T00:12:00"/>
    <s v="Ninguna"/>
    <m/>
  </r>
  <r>
    <x v="651"/>
    <n v="14"/>
    <s v="Plato_19"/>
    <n v="22"/>
    <n v="36"/>
    <n v="3"/>
    <n v="108"/>
    <n v="66"/>
    <n v="0.61"/>
    <d v="1899-12-30T00:38:00"/>
    <s v="Sin cebolla"/>
    <m/>
  </r>
  <r>
    <x v="652"/>
    <n v="13"/>
    <s v="Plato_16"/>
    <n v="16"/>
    <n v="28"/>
    <n v="3"/>
    <n v="84"/>
    <n v="48"/>
    <n v="0.56999999999999995"/>
    <d v="1899-12-30T00:51:00"/>
    <s v="Sin cebolla"/>
    <m/>
  </r>
  <r>
    <x v="652"/>
    <n v="13"/>
    <s v="Plato_2"/>
    <n v="18"/>
    <n v="30"/>
    <n v="3"/>
    <n v="90"/>
    <n v="54"/>
    <n v="0.6"/>
    <d v="1899-12-30T00:46:00"/>
    <s v="Ninguna"/>
    <m/>
  </r>
  <r>
    <x v="652"/>
    <n v="13"/>
    <s v="Plato_8"/>
    <n v="21"/>
    <n v="35"/>
    <n v="2"/>
    <n v="70"/>
    <n v="42"/>
    <n v="0.6"/>
    <d v="1899-12-30T00:53:00"/>
    <s v="Ninguna"/>
    <m/>
  </r>
  <r>
    <x v="653"/>
    <n v="12"/>
    <s v="Plato_5"/>
    <n v="13"/>
    <n v="22"/>
    <n v="1"/>
    <n v="22"/>
    <n v="13"/>
    <n v="0.59"/>
    <d v="1899-12-30T00:31:00"/>
    <s v="Ninguna"/>
    <m/>
  </r>
  <r>
    <x v="653"/>
    <n v="12"/>
    <s v="Plato_3"/>
    <n v="12"/>
    <n v="20"/>
    <n v="1"/>
    <n v="20"/>
    <n v="12"/>
    <n v="0.6"/>
    <d v="1899-12-30T00:13:00"/>
    <s v="Ninguna"/>
    <m/>
  </r>
  <r>
    <x v="654"/>
    <n v="5"/>
    <s v="Plato_17"/>
    <n v="19"/>
    <n v="31"/>
    <n v="3"/>
    <n v="93"/>
    <n v="57"/>
    <n v="0.61"/>
    <d v="1899-12-30T00:36:00"/>
    <s v="Sin cebolla"/>
    <m/>
  </r>
  <r>
    <x v="655"/>
    <n v="19"/>
    <s v="Plato_14"/>
    <n v="14"/>
    <n v="23"/>
    <n v="1"/>
    <n v="23"/>
    <n v="14"/>
    <n v="0.61"/>
    <d v="1899-12-30T00:13:00"/>
    <s v="Ninguna"/>
    <m/>
  </r>
  <r>
    <x v="655"/>
    <n v="19"/>
    <s v="Plato_3"/>
    <n v="12"/>
    <n v="20"/>
    <n v="3"/>
    <n v="60"/>
    <n v="36"/>
    <n v="0.6"/>
    <d v="1899-12-30T00:44:00"/>
    <s v="Sin cebolla"/>
    <m/>
  </r>
  <r>
    <x v="655"/>
    <n v="19"/>
    <s v="Plato_12"/>
    <n v="11"/>
    <n v="19"/>
    <n v="2"/>
    <n v="38"/>
    <n v="22"/>
    <n v="0.57999999999999996"/>
    <d v="1899-12-30T00:39:00"/>
    <s v="Sin cebolla"/>
    <m/>
  </r>
  <r>
    <x v="655"/>
    <n v="19"/>
    <s v="Plato_19"/>
    <n v="22"/>
    <n v="36"/>
    <n v="1"/>
    <n v="36"/>
    <n v="22"/>
    <n v="0.61"/>
    <d v="1899-12-30T00:14:00"/>
    <s v="Ninguna"/>
    <m/>
  </r>
  <r>
    <x v="656"/>
    <n v="1"/>
    <s v="Plato_20"/>
    <n v="25"/>
    <n v="40"/>
    <n v="2"/>
    <n v="80"/>
    <n v="50"/>
    <n v="0.63"/>
    <d v="1899-12-30T00:55:00"/>
    <s v="Sin cebolla"/>
    <m/>
  </r>
  <r>
    <x v="656"/>
    <n v="1"/>
    <s v="Plato_14"/>
    <n v="14"/>
    <n v="23"/>
    <n v="2"/>
    <n v="46"/>
    <n v="28"/>
    <n v="0.61"/>
    <d v="1899-12-30T00:39:00"/>
    <s v="Sin cebolla"/>
    <m/>
  </r>
  <r>
    <x v="656"/>
    <n v="1"/>
    <s v="Plato_8"/>
    <n v="21"/>
    <n v="35"/>
    <n v="2"/>
    <n v="70"/>
    <n v="42"/>
    <n v="0.6"/>
    <d v="1899-12-30T00:40:00"/>
    <s v="Sin cebolla"/>
    <m/>
  </r>
  <r>
    <x v="657"/>
    <n v="19"/>
    <s v="Plato_15"/>
    <n v="19"/>
    <n v="32"/>
    <n v="1"/>
    <n v="32"/>
    <n v="19"/>
    <n v="0.59"/>
    <d v="1899-12-30T00:21:00"/>
    <s v="Sin cebolla"/>
    <m/>
  </r>
  <r>
    <x v="657"/>
    <n v="19"/>
    <s v="Plato_6"/>
    <n v="16"/>
    <n v="27"/>
    <n v="2"/>
    <n v="54"/>
    <n v="32"/>
    <n v="0.59"/>
    <d v="1899-12-30T00:27:00"/>
    <s v="Sin cebolla"/>
    <m/>
  </r>
  <r>
    <x v="658"/>
    <n v="9"/>
    <s v="Plato_9"/>
    <n v="17"/>
    <n v="29"/>
    <n v="3"/>
    <n v="87"/>
    <n v="51"/>
    <n v="0.59"/>
    <d v="1899-12-30T00:31:00"/>
    <s v="Ninguna"/>
    <m/>
  </r>
  <r>
    <x v="659"/>
    <n v="19"/>
    <s v="Plato_12"/>
    <n v="11"/>
    <n v="19"/>
    <n v="2"/>
    <n v="38"/>
    <n v="22"/>
    <n v="0.57999999999999996"/>
    <d v="1899-12-30T00:24:00"/>
    <s v="Sin cebolla"/>
    <m/>
  </r>
  <r>
    <x v="659"/>
    <n v="19"/>
    <s v="Plato_2"/>
    <n v="18"/>
    <n v="30"/>
    <n v="3"/>
    <n v="90"/>
    <n v="54"/>
    <n v="0.6"/>
    <d v="1899-12-30T00:16:00"/>
    <s v="Ninguna"/>
    <m/>
  </r>
  <r>
    <x v="659"/>
    <n v="19"/>
    <s v="Plato_20"/>
    <n v="25"/>
    <n v="40"/>
    <n v="2"/>
    <n v="80"/>
    <n v="50"/>
    <n v="0.63"/>
    <d v="1899-12-30T00:05:00"/>
    <s v="Sin cebolla"/>
    <m/>
  </r>
  <r>
    <x v="660"/>
    <n v="16"/>
    <s v="Plato_14"/>
    <n v="14"/>
    <n v="23"/>
    <n v="3"/>
    <n v="69"/>
    <n v="42"/>
    <n v="0.61"/>
    <d v="1899-12-30T00:56:00"/>
    <s v="Sin cebolla"/>
    <m/>
  </r>
  <r>
    <x v="660"/>
    <n v="16"/>
    <s v="Plato_17"/>
    <n v="19"/>
    <n v="31"/>
    <n v="1"/>
    <n v="31"/>
    <n v="19"/>
    <n v="0.61"/>
    <d v="1899-12-30T00:22:00"/>
    <s v="Sin cebolla"/>
    <m/>
  </r>
  <r>
    <x v="660"/>
    <n v="16"/>
    <s v="Plato_1"/>
    <n v="15"/>
    <n v="25"/>
    <n v="2"/>
    <n v="50"/>
    <n v="30"/>
    <n v="0.6"/>
    <d v="1899-12-30T00:30:00"/>
    <s v="Ninguna"/>
    <m/>
  </r>
  <r>
    <x v="660"/>
    <n v="16"/>
    <s v="Plato_16"/>
    <n v="16"/>
    <n v="28"/>
    <n v="2"/>
    <n v="56"/>
    <n v="32"/>
    <n v="0.56999999999999995"/>
    <d v="1899-12-30T00:27:00"/>
    <s v="Sin cebolla"/>
    <m/>
  </r>
  <r>
    <x v="661"/>
    <n v="15"/>
    <s v="Plato_7"/>
    <n v="14"/>
    <n v="24"/>
    <n v="3"/>
    <n v="72"/>
    <n v="42"/>
    <n v="0.57999999999999996"/>
    <d v="1899-12-30T00:34:00"/>
    <s v="Ninguna"/>
    <m/>
  </r>
  <r>
    <x v="661"/>
    <n v="15"/>
    <s v="Plato_1"/>
    <n v="15"/>
    <n v="25"/>
    <n v="1"/>
    <n v="25"/>
    <n v="15"/>
    <n v="0.6"/>
    <d v="1899-12-30T00:10:00"/>
    <s v="Sin cebolla"/>
    <m/>
  </r>
  <r>
    <x v="661"/>
    <n v="15"/>
    <s v="Plato_19"/>
    <n v="22"/>
    <n v="36"/>
    <n v="1"/>
    <n v="36"/>
    <n v="22"/>
    <n v="0.61"/>
    <d v="1899-12-30T00:41:00"/>
    <s v="Ninguna"/>
    <m/>
  </r>
  <r>
    <x v="662"/>
    <n v="3"/>
    <s v="Plato_4"/>
    <n v="10"/>
    <n v="18"/>
    <n v="2"/>
    <n v="36"/>
    <n v="20"/>
    <n v="0.56000000000000005"/>
    <d v="1899-12-30T00:40:00"/>
    <s v="Sin cebolla"/>
    <m/>
  </r>
  <r>
    <x v="662"/>
    <n v="3"/>
    <s v="Plato_9"/>
    <n v="17"/>
    <n v="29"/>
    <n v="2"/>
    <n v="58"/>
    <n v="34"/>
    <n v="0.59"/>
    <d v="1899-12-30T00:05:00"/>
    <s v="Sin cebolla"/>
    <m/>
  </r>
  <r>
    <x v="662"/>
    <n v="3"/>
    <s v="Plato_3"/>
    <n v="12"/>
    <n v="20"/>
    <n v="1"/>
    <n v="20"/>
    <n v="12"/>
    <n v="0.6"/>
    <d v="1899-12-30T00:42:00"/>
    <s v="Sin cebolla"/>
    <m/>
  </r>
  <r>
    <x v="663"/>
    <n v="20"/>
    <s v="Plato_4"/>
    <n v="10"/>
    <n v="18"/>
    <n v="1"/>
    <n v="18"/>
    <n v="10"/>
    <n v="0.56000000000000005"/>
    <d v="1899-12-30T00:09:00"/>
    <s v="Ninguna"/>
    <m/>
  </r>
  <r>
    <x v="663"/>
    <n v="20"/>
    <s v="Plato_12"/>
    <n v="11"/>
    <n v="19"/>
    <n v="2"/>
    <n v="38"/>
    <n v="22"/>
    <n v="0.57999999999999996"/>
    <d v="1899-12-30T00:42:00"/>
    <s v="Ninguna"/>
    <m/>
  </r>
  <r>
    <x v="663"/>
    <n v="20"/>
    <s v="Plato_5"/>
    <n v="13"/>
    <n v="22"/>
    <n v="3"/>
    <n v="66"/>
    <n v="39"/>
    <n v="0.59"/>
    <d v="1899-12-30T00:48:00"/>
    <s v="Sin cebolla"/>
    <m/>
  </r>
  <r>
    <x v="664"/>
    <n v="6"/>
    <s v="Plato_1"/>
    <n v="15"/>
    <n v="25"/>
    <n v="3"/>
    <n v="75"/>
    <n v="45"/>
    <n v="0.6"/>
    <d v="1899-12-30T00:25:00"/>
    <s v="Sin cebolla"/>
    <m/>
  </r>
  <r>
    <x v="664"/>
    <n v="6"/>
    <s v="Plato_6"/>
    <n v="16"/>
    <n v="27"/>
    <n v="2"/>
    <n v="54"/>
    <n v="32"/>
    <n v="0.59"/>
    <d v="1899-12-30T00:15:00"/>
    <s v="Sin cebolla"/>
    <m/>
  </r>
  <r>
    <x v="665"/>
    <n v="8"/>
    <s v="Plato_3"/>
    <n v="12"/>
    <n v="20"/>
    <n v="2"/>
    <n v="40"/>
    <n v="24"/>
    <n v="0.6"/>
    <d v="1899-12-30T00:27:00"/>
    <s v="Sin cebolla"/>
    <m/>
  </r>
  <r>
    <x v="666"/>
    <n v="6"/>
    <s v="Plato_19"/>
    <n v="22"/>
    <n v="36"/>
    <n v="1"/>
    <n v="36"/>
    <n v="22"/>
    <n v="0.61"/>
    <d v="1899-12-30T00:12:00"/>
    <s v="Ninguna"/>
    <m/>
  </r>
  <r>
    <x v="667"/>
    <n v="12"/>
    <s v="Plato_10"/>
    <n v="15"/>
    <n v="26"/>
    <n v="3"/>
    <n v="78"/>
    <n v="45"/>
    <n v="0.57999999999999996"/>
    <d v="1899-12-30T00:59:00"/>
    <s v="Ninguna"/>
    <m/>
  </r>
  <r>
    <x v="667"/>
    <n v="12"/>
    <s v="Plato_7"/>
    <n v="14"/>
    <n v="24"/>
    <n v="2"/>
    <n v="48"/>
    <n v="28"/>
    <n v="0.57999999999999996"/>
    <d v="1899-12-30T00:09:00"/>
    <s v="Sin cebolla"/>
    <m/>
  </r>
  <r>
    <x v="667"/>
    <n v="12"/>
    <s v="Plato_1"/>
    <n v="15"/>
    <n v="25"/>
    <n v="3"/>
    <n v="75"/>
    <n v="45"/>
    <n v="0.6"/>
    <d v="1899-12-30T00:47:00"/>
    <s v="Ninguna"/>
    <m/>
  </r>
  <r>
    <x v="668"/>
    <n v="10"/>
    <s v="Plato_17"/>
    <n v="19"/>
    <n v="31"/>
    <n v="1"/>
    <n v="31"/>
    <n v="19"/>
    <n v="0.61"/>
    <d v="1899-12-30T00:13:00"/>
    <s v="Sin cebolla"/>
    <m/>
  </r>
  <r>
    <x v="668"/>
    <n v="10"/>
    <s v="Plato_6"/>
    <n v="16"/>
    <n v="27"/>
    <n v="2"/>
    <n v="54"/>
    <n v="32"/>
    <n v="0.59"/>
    <d v="1899-12-30T00:14:00"/>
    <s v="Sin cebolla"/>
    <m/>
  </r>
  <r>
    <x v="668"/>
    <n v="10"/>
    <s v="Plato_15"/>
    <n v="19"/>
    <n v="32"/>
    <n v="3"/>
    <n v="96"/>
    <n v="57"/>
    <n v="0.59"/>
    <d v="1899-12-30T00:42:00"/>
    <s v="Sin cebolla"/>
    <m/>
  </r>
  <r>
    <x v="669"/>
    <n v="16"/>
    <s v="Plato_14"/>
    <n v="14"/>
    <n v="23"/>
    <n v="1"/>
    <n v="23"/>
    <n v="14"/>
    <n v="0.61"/>
    <d v="1899-12-30T00:26:00"/>
    <s v="Ninguna"/>
    <m/>
  </r>
  <r>
    <x v="669"/>
    <n v="16"/>
    <s v="Plato_8"/>
    <n v="21"/>
    <n v="35"/>
    <n v="1"/>
    <n v="35"/>
    <n v="21"/>
    <n v="0.6"/>
    <d v="1899-12-30T00:17:00"/>
    <s v="Sin cebolla"/>
    <m/>
  </r>
  <r>
    <x v="669"/>
    <n v="16"/>
    <s v="Plato_19"/>
    <n v="22"/>
    <n v="36"/>
    <n v="1"/>
    <n v="36"/>
    <n v="22"/>
    <n v="0.61"/>
    <d v="1899-12-30T00:32:00"/>
    <s v="Ninguna"/>
    <m/>
  </r>
  <r>
    <x v="670"/>
    <n v="17"/>
    <s v="Plato_8"/>
    <n v="21"/>
    <n v="35"/>
    <n v="2"/>
    <n v="70"/>
    <n v="42"/>
    <n v="0.6"/>
    <d v="1899-12-30T00:29:00"/>
    <s v="Sin cebolla"/>
    <m/>
  </r>
  <r>
    <x v="670"/>
    <n v="17"/>
    <s v="Plato_1"/>
    <n v="15"/>
    <n v="25"/>
    <n v="2"/>
    <n v="50"/>
    <n v="30"/>
    <n v="0.6"/>
    <d v="1899-12-30T00:32:00"/>
    <s v="Ninguna"/>
    <m/>
  </r>
  <r>
    <x v="670"/>
    <n v="17"/>
    <s v="Plato_15"/>
    <n v="19"/>
    <n v="32"/>
    <n v="2"/>
    <n v="64"/>
    <n v="38"/>
    <n v="0.59"/>
    <d v="1899-12-30T00:34:00"/>
    <s v="Ninguna"/>
    <m/>
  </r>
  <r>
    <x v="671"/>
    <n v="12"/>
    <s v="Plato_15"/>
    <n v="19"/>
    <n v="32"/>
    <n v="3"/>
    <n v="96"/>
    <n v="57"/>
    <n v="0.59"/>
    <d v="1899-12-30T00:21:00"/>
    <s v="Sin cebolla"/>
    <m/>
  </r>
  <r>
    <x v="671"/>
    <n v="12"/>
    <s v="Plato_13"/>
    <n v="13"/>
    <n v="21"/>
    <n v="2"/>
    <n v="42"/>
    <n v="26"/>
    <n v="0.62"/>
    <d v="1899-12-30T00:15:00"/>
    <s v="Sin cebolla"/>
    <m/>
  </r>
  <r>
    <x v="671"/>
    <n v="12"/>
    <s v="Plato_12"/>
    <n v="11"/>
    <n v="19"/>
    <n v="1"/>
    <n v="19"/>
    <n v="11"/>
    <n v="0.57999999999999996"/>
    <d v="1899-12-30T00:42:00"/>
    <s v="Ninguna"/>
    <m/>
  </r>
  <r>
    <x v="672"/>
    <n v="20"/>
    <s v="Plato_20"/>
    <n v="25"/>
    <n v="40"/>
    <n v="2"/>
    <n v="80"/>
    <n v="50"/>
    <n v="0.63"/>
    <d v="1899-12-30T00:13:00"/>
    <s v="Ninguna"/>
    <m/>
  </r>
  <r>
    <x v="672"/>
    <n v="20"/>
    <s v="Plato_8"/>
    <n v="21"/>
    <n v="35"/>
    <n v="3"/>
    <n v="105"/>
    <n v="63"/>
    <n v="0.6"/>
    <d v="1899-12-30T00:10:00"/>
    <s v="Ninguna"/>
    <m/>
  </r>
  <r>
    <x v="672"/>
    <n v="20"/>
    <s v="Plato_2"/>
    <n v="18"/>
    <n v="30"/>
    <n v="1"/>
    <n v="30"/>
    <n v="18"/>
    <n v="0.6"/>
    <d v="1899-12-30T00:25:00"/>
    <s v="Ninguna"/>
    <m/>
  </r>
  <r>
    <x v="672"/>
    <n v="20"/>
    <s v="Plato_1"/>
    <n v="15"/>
    <n v="25"/>
    <n v="2"/>
    <n v="50"/>
    <n v="30"/>
    <n v="0.6"/>
    <d v="1899-12-30T00:45:00"/>
    <s v="Sin cebolla"/>
    <m/>
  </r>
  <r>
    <x v="673"/>
    <n v="1"/>
    <s v="Plato_12"/>
    <n v="11"/>
    <n v="19"/>
    <n v="3"/>
    <n v="57"/>
    <n v="33"/>
    <n v="0.57999999999999996"/>
    <d v="1899-12-30T00:11:00"/>
    <s v="Ninguna"/>
    <m/>
  </r>
  <r>
    <x v="673"/>
    <n v="1"/>
    <s v="Plato_4"/>
    <n v="10"/>
    <n v="18"/>
    <n v="2"/>
    <n v="36"/>
    <n v="20"/>
    <n v="0.56000000000000005"/>
    <d v="1899-12-30T00:12:00"/>
    <s v="Ninguna"/>
    <m/>
  </r>
  <r>
    <x v="673"/>
    <n v="1"/>
    <s v="Plato_17"/>
    <n v="19"/>
    <n v="31"/>
    <n v="3"/>
    <n v="93"/>
    <n v="57"/>
    <n v="0.61"/>
    <d v="1899-12-30T00:07:00"/>
    <s v="Sin cebolla"/>
    <m/>
  </r>
  <r>
    <x v="673"/>
    <n v="1"/>
    <s v="Plato_13"/>
    <n v="13"/>
    <n v="21"/>
    <n v="1"/>
    <n v="21"/>
    <n v="13"/>
    <n v="0.62"/>
    <d v="1899-12-30T00:35:00"/>
    <s v="Ninguna"/>
    <m/>
  </r>
  <r>
    <x v="674"/>
    <n v="5"/>
    <s v="Plato_1"/>
    <n v="15"/>
    <n v="25"/>
    <n v="1"/>
    <n v="25"/>
    <n v="15"/>
    <n v="0.6"/>
    <d v="1899-12-30T00:08:00"/>
    <s v="Ninguna"/>
    <m/>
  </r>
  <r>
    <x v="674"/>
    <n v="5"/>
    <s v="Plato_3"/>
    <n v="12"/>
    <n v="20"/>
    <n v="3"/>
    <n v="60"/>
    <n v="36"/>
    <n v="0.6"/>
    <d v="1899-12-30T00:54:00"/>
    <s v="Sin cebolla"/>
    <m/>
  </r>
  <r>
    <x v="674"/>
    <n v="5"/>
    <s v="Plato_19"/>
    <n v="22"/>
    <n v="36"/>
    <n v="3"/>
    <n v="108"/>
    <n v="66"/>
    <n v="0.61"/>
    <d v="1899-12-30T00:59:00"/>
    <s v="Ninguna"/>
    <m/>
  </r>
  <r>
    <x v="675"/>
    <n v="7"/>
    <s v="Plato_17"/>
    <n v="19"/>
    <n v="31"/>
    <n v="1"/>
    <n v="31"/>
    <n v="19"/>
    <n v="0.61"/>
    <d v="1899-12-30T00:45:00"/>
    <s v="Ninguna"/>
    <m/>
  </r>
  <r>
    <x v="675"/>
    <n v="7"/>
    <s v="Plato_14"/>
    <n v="14"/>
    <n v="23"/>
    <n v="1"/>
    <n v="23"/>
    <n v="14"/>
    <n v="0.61"/>
    <d v="1899-12-30T00:40:00"/>
    <s v="Sin cebolla"/>
    <m/>
  </r>
  <r>
    <x v="675"/>
    <n v="7"/>
    <s v="Plato_16"/>
    <n v="16"/>
    <n v="28"/>
    <n v="1"/>
    <n v="28"/>
    <n v="16"/>
    <n v="0.56999999999999995"/>
    <d v="1899-12-30T00:12:00"/>
    <s v="Sin cebolla"/>
    <m/>
  </r>
  <r>
    <x v="675"/>
    <n v="7"/>
    <s v="Plato_13"/>
    <n v="13"/>
    <n v="21"/>
    <n v="2"/>
    <n v="42"/>
    <n v="26"/>
    <n v="0.62"/>
    <d v="1899-12-30T00:24:00"/>
    <s v="Ninguna"/>
    <m/>
  </r>
  <r>
    <x v="676"/>
    <n v="14"/>
    <s v="Plato_3"/>
    <n v="12"/>
    <n v="20"/>
    <n v="2"/>
    <n v="40"/>
    <n v="24"/>
    <n v="0.6"/>
    <d v="1899-12-30T00:55:00"/>
    <s v="Ninguna"/>
    <m/>
  </r>
  <r>
    <x v="676"/>
    <n v="14"/>
    <s v="Plato_8"/>
    <n v="21"/>
    <n v="35"/>
    <n v="2"/>
    <n v="70"/>
    <n v="42"/>
    <n v="0.6"/>
    <d v="1899-12-30T00:59:00"/>
    <s v="Sin cebolla"/>
    <m/>
  </r>
  <r>
    <x v="676"/>
    <n v="14"/>
    <s v="Plato_18"/>
    <n v="20"/>
    <n v="34"/>
    <n v="1"/>
    <n v="34"/>
    <n v="20"/>
    <n v="0.59"/>
    <d v="1899-12-30T00:34:00"/>
    <s v="Sin cebolla"/>
    <m/>
  </r>
  <r>
    <x v="677"/>
    <n v="19"/>
    <s v="Plato_9"/>
    <n v="17"/>
    <n v="29"/>
    <n v="1"/>
    <n v="29"/>
    <n v="17"/>
    <n v="0.59"/>
    <d v="1899-12-30T00:27:00"/>
    <s v="Ninguna"/>
    <m/>
  </r>
  <r>
    <x v="677"/>
    <n v="19"/>
    <s v="Plato_12"/>
    <n v="11"/>
    <n v="19"/>
    <n v="3"/>
    <n v="57"/>
    <n v="33"/>
    <n v="0.57999999999999996"/>
    <d v="1899-12-30T00:37:00"/>
    <s v="Sin cebolla"/>
    <m/>
  </r>
  <r>
    <x v="677"/>
    <n v="19"/>
    <s v="Plato_8"/>
    <n v="21"/>
    <n v="35"/>
    <n v="2"/>
    <n v="70"/>
    <n v="42"/>
    <n v="0.6"/>
    <d v="1899-12-30T00:37:00"/>
    <s v="Sin cebolla"/>
    <m/>
  </r>
  <r>
    <x v="677"/>
    <n v="19"/>
    <s v="Plato_7"/>
    <n v="14"/>
    <n v="24"/>
    <n v="2"/>
    <n v="48"/>
    <n v="28"/>
    <n v="0.57999999999999996"/>
    <d v="1899-12-30T00:20:00"/>
    <s v="Sin cebolla"/>
    <m/>
  </r>
  <r>
    <x v="678"/>
    <n v="9"/>
    <s v="Plato_13"/>
    <n v="13"/>
    <n v="21"/>
    <n v="2"/>
    <n v="42"/>
    <n v="26"/>
    <n v="0.62"/>
    <d v="1899-12-30T00:27:00"/>
    <s v="Sin cebolla"/>
    <m/>
  </r>
  <r>
    <x v="678"/>
    <n v="9"/>
    <s v="Plato_10"/>
    <n v="15"/>
    <n v="26"/>
    <n v="1"/>
    <n v="26"/>
    <n v="15"/>
    <n v="0.57999999999999996"/>
    <d v="1899-12-30T00:11:00"/>
    <s v="Sin cebolla"/>
    <m/>
  </r>
  <r>
    <x v="678"/>
    <n v="9"/>
    <s v="Plato_16"/>
    <n v="16"/>
    <n v="28"/>
    <n v="2"/>
    <n v="56"/>
    <n v="32"/>
    <n v="0.56999999999999995"/>
    <d v="1899-12-30T00:16:00"/>
    <s v="Sin cebolla"/>
    <m/>
  </r>
  <r>
    <x v="678"/>
    <n v="9"/>
    <s v="Plato_1"/>
    <n v="15"/>
    <n v="25"/>
    <n v="3"/>
    <n v="75"/>
    <n v="45"/>
    <n v="0.6"/>
    <d v="1899-12-30T00:52:00"/>
    <s v="Sin cebolla"/>
    <m/>
  </r>
  <r>
    <x v="679"/>
    <n v="5"/>
    <s v="Plato_4"/>
    <n v="10"/>
    <n v="18"/>
    <n v="2"/>
    <n v="36"/>
    <n v="20"/>
    <n v="0.56000000000000005"/>
    <d v="1899-12-30T00:06:00"/>
    <s v="Sin cebolla"/>
    <m/>
  </r>
  <r>
    <x v="679"/>
    <n v="5"/>
    <s v="Plato_3"/>
    <n v="12"/>
    <n v="20"/>
    <n v="3"/>
    <n v="60"/>
    <n v="36"/>
    <n v="0.6"/>
    <d v="1899-12-30T00:49:00"/>
    <s v="Sin cebolla"/>
    <m/>
  </r>
  <r>
    <x v="679"/>
    <n v="5"/>
    <s v="Plato_11"/>
    <n v="20"/>
    <n v="33"/>
    <n v="2"/>
    <n v="66"/>
    <n v="40"/>
    <n v="0.61"/>
    <d v="1899-12-30T00:56:00"/>
    <s v="Ninguna"/>
    <m/>
  </r>
  <r>
    <x v="680"/>
    <n v="2"/>
    <s v="Plato_11"/>
    <n v="20"/>
    <n v="33"/>
    <n v="1"/>
    <n v="33"/>
    <n v="20"/>
    <n v="0.61"/>
    <d v="1899-12-30T00:44:00"/>
    <s v="Ninguna"/>
    <m/>
  </r>
  <r>
    <x v="680"/>
    <n v="2"/>
    <s v="Plato_13"/>
    <n v="13"/>
    <n v="21"/>
    <n v="2"/>
    <n v="42"/>
    <n v="26"/>
    <n v="0.62"/>
    <d v="1899-12-30T00:21:00"/>
    <s v="Sin cebolla"/>
    <m/>
  </r>
  <r>
    <x v="681"/>
    <n v="1"/>
    <s v="Plato_14"/>
    <n v="14"/>
    <n v="23"/>
    <n v="1"/>
    <n v="23"/>
    <n v="14"/>
    <n v="0.61"/>
    <d v="1899-12-30T00:43:00"/>
    <s v="Ninguna"/>
    <m/>
  </r>
  <r>
    <x v="682"/>
    <n v="2"/>
    <s v="Plato_5"/>
    <n v="13"/>
    <n v="22"/>
    <n v="1"/>
    <n v="22"/>
    <n v="13"/>
    <n v="0.59"/>
    <d v="1899-12-30T00:25:00"/>
    <s v="Sin cebolla"/>
    <m/>
  </r>
  <r>
    <x v="682"/>
    <n v="2"/>
    <s v="Plato_3"/>
    <n v="12"/>
    <n v="20"/>
    <n v="2"/>
    <n v="40"/>
    <n v="24"/>
    <n v="0.6"/>
    <d v="1899-12-30T00:35:00"/>
    <s v="Ninguna"/>
    <m/>
  </r>
  <r>
    <x v="682"/>
    <n v="2"/>
    <s v="Plato_20"/>
    <n v="25"/>
    <n v="40"/>
    <n v="1"/>
    <n v="40"/>
    <n v="25"/>
    <n v="0.63"/>
    <d v="1899-12-30T00:06:00"/>
    <s v="Sin cebolla"/>
    <m/>
  </r>
  <r>
    <x v="682"/>
    <n v="2"/>
    <s v="Plato_17"/>
    <n v="19"/>
    <n v="31"/>
    <n v="2"/>
    <n v="62"/>
    <n v="38"/>
    <n v="0.61"/>
    <d v="1899-12-30T00:16:00"/>
    <s v="Sin cebolla"/>
    <m/>
  </r>
  <r>
    <x v="683"/>
    <n v="10"/>
    <s v="Plato_19"/>
    <n v="22"/>
    <n v="36"/>
    <n v="1"/>
    <n v="36"/>
    <n v="22"/>
    <n v="0.61"/>
    <d v="1899-12-30T00:38:00"/>
    <s v="Ninguna"/>
    <m/>
  </r>
  <r>
    <x v="683"/>
    <n v="10"/>
    <s v="Plato_17"/>
    <n v="19"/>
    <n v="31"/>
    <n v="1"/>
    <n v="31"/>
    <n v="19"/>
    <n v="0.61"/>
    <d v="1899-12-30T00:10:00"/>
    <s v="Sin cebolla"/>
    <m/>
  </r>
  <r>
    <x v="683"/>
    <n v="10"/>
    <s v="Plato_10"/>
    <n v="15"/>
    <n v="26"/>
    <n v="1"/>
    <n v="26"/>
    <n v="15"/>
    <n v="0.57999999999999996"/>
    <d v="1899-12-30T00:25:00"/>
    <s v="Ninguna"/>
    <m/>
  </r>
  <r>
    <x v="683"/>
    <n v="10"/>
    <s v="Plato_9"/>
    <n v="17"/>
    <n v="29"/>
    <n v="3"/>
    <n v="87"/>
    <n v="51"/>
    <n v="0.59"/>
    <d v="1899-12-30T00:37:00"/>
    <s v="Ninguna"/>
    <m/>
  </r>
  <r>
    <x v="684"/>
    <n v="5"/>
    <s v="Plato_6"/>
    <n v="16"/>
    <n v="27"/>
    <n v="2"/>
    <n v="54"/>
    <n v="32"/>
    <n v="0.59"/>
    <d v="1899-12-30T00:17:00"/>
    <s v="Sin cebolla"/>
    <m/>
  </r>
  <r>
    <x v="685"/>
    <n v="10"/>
    <s v="Plato_17"/>
    <n v="19"/>
    <n v="31"/>
    <n v="2"/>
    <n v="62"/>
    <n v="38"/>
    <n v="0.61"/>
    <d v="1899-12-30T00:37:00"/>
    <s v="Ninguna"/>
    <m/>
  </r>
  <r>
    <x v="685"/>
    <n v="10"/>
    <s v="Plato_3"/>
    <n v="12"/>
    <n v="20"/>
    <n v="2"/>
    <n v="40"/>
    <n v="24"/>
    <n v="0.6"/>
    <d v="1899-12-30T00:21:00"/>
    <s v="Sin cebolla"/>
    <m/>
  </r>
  <r>
    <x v="686"/>
    <n v="2"/>
    <s v="Plato_19"/>
    <n v="22"/>
    <n v="36"/>
    <n v="2"/>
    <n v="72"/>
    <n v="44"/>
    <n v="0.61"/>
    <d v="1899-12-30T00:29:00"/>
    <s v="Ninguna"/>
    <m/>
  </r>
  <r>
    <x v="687"/>
    <n v="3"/>
    <s v="Plato_9"/>
    <n v="17"/>
    <n v="29"/>
    <n v="1"/>
    <n v="29"/>
    <n v="17"/>
    <n v="0.59"/>
    <d v="1899-12-30T00:14:00"/>
    <s v="Sin cebolla"/>
    <m/>
  </r>
  <r>
    <x v="688"/>
    <n v="14"/>
    <s v="Plato_14"/>
    <n v="14"/>
    <n v="23"/>
    <n v="3"/>
    <n v="69"/>
    <n v="42"/>
    <n v="0.61"/>
    <d v="1899-12-30T00:16:00"/>
    <s v="Ninguna"/>
    <m/>
  </r>
  <r>
    <x v="688"/>
    <n v="14"/>
    <s v="Plato_1"/>
    <n v="15"/>
    <n v="25"/>
    <n v="3"/>
    <n v="75"/>
    <n v="45"/>
    <n v="0.6"/>
    <d v="1899-12-30T00:07:00"/>
    <s v="Ninguna"/>
    <m/>
  </r>
  <r>
    <x v="688"/>
    <n v="14"/>
    <s v="Plato_13"/>
    <n v="13"/>
    <n v="21"/>
    <n v="1"/>
    <n v="21"/>
    <n v="13"/>
    <n v="0.62"/>
    <d v="1899-12-30T00:06:00"/>
    <s v="Sin cebolla"/>
    <m/>
  </r>
  <r>
    <x v="689"/>
    <n v="15"/>
    <s v="Plato_20"/>
    <n v="25"/>
    <n v="40"/>
    <n v="1"/>
    <n v="40"/>
    <n v="25"/>
    <n v="0.63"/>
    <d v="1899-12-30T00:49:00"/>
    <s v="Ninguna"/>
    <m/>
  </r>
  <r>
    <x v="689"/>
    <n v="15"/>
    <s v="Plato_17"/>
    <n v="19"/>
    <n v="31"/>
    <n v="2"/>
    <n v="62"/>
    <n v="38"/>
    <n v="0.61"/>
    <d v="1899-12-30T00:16:00"/>
    <s v="Ninguna"/>
    <m/>
  </r>
  <r>
    <x v="689"/>
    <n v="15"/>
    <s v="Plato_16"/>
    <n v="16"/>
    <n v="28"/>
    <n v="2"/>
    <n v="56"/>
    <n v="32"/>
    <n v="0.56999999999999995"/>
    <d v="1899-12-30T00:54:00"/>
    <s v="Ninguna"/>
    <m/>
  </r>
  <r>
    <x v="689"/>
    <n v="15"/>
    <s v="Plato_11"/>
    <n v="20"/>
    <n v="33"/>
    <n v="1"/>
    <n v="33"/>
    <n v="20"/>
    <n v="0.61"/>
    <d v="1899-12-30T00:24:00"/>
    <s v="Ninguna"/>
    <m/>
  </r>
  <r>
    <x v="690"/>
    <n v="19"/>
    <s v="Plato_5"/>
    <n v="13"/>
    <n v="22"/>
    <n v="3"/>
    <n v="66"/>
    <n v="39"/>
    <n v="0.59"/>
    <d v="1899-12-30T00:34:00"/>
    <s v="Ninguna"/>
    <m/>
  </r>
  <r>
    <x v="691"/>
    <n v="9"/>
    <s v="Plato_8"/>
    <n v="21"/>
    <n v="35"/>
    <n v="3"/>
    <n v="105"/>
    <n v="63"/>
    <n v="0.6"/>
    <d v="1899-12-30T00:33:00"/>
    <s v="Sin cebolla"/>
    <m/>
  </r>
  <r>
    <x v="691"/>
    <n v="9"/>
    <s v="Plato_2"/>
    <n v="18"/>
    <n v="30"/>
    <n v="1"/>
    <n v="30"/>
    <n v="18"/>
    <n v="0.6"/>
    <d v="1899-12-30T00:49:00"/>
    <s v="Ninguna"/>
    <m/>
  </r>
  <r>
    <x v="691"/>
    <n v="9"/>
    <s v="Plato_4"/>
    <n v="10"/>
    <n v="18"/>
    <n v="1"/>
    <n v="18"/>
    <n v="10"/>
    <n v="0.56000000000000005"/>
    <d v="1899-12-30T00:11:00"/>
    <s v="Ninguna"/>
    <m/>
  </r>
  <r>
    <x v="691"/>
    <n v="9"/>
    <s v="Plato_3"/>
    <n v="12"/>
    <n v="20"/>
    <n v="1"/>
    <n v="20"/>
    <n v="12"/>
    <n v="0.6"/>
    <d v="1899-12-30T00:07:00"/>
    <s v="Ninguna"/>
    <m/>
  </r>
  <r>
    <x v="692"/>
    <n v="15"/>
    <s v="Plato_19"/>
    <n v="22"/>
    <n v="36"/>
    <n v="1"/>
    <n v="36"/>
    <n v="22"/>
    <n v="0.61"/>
    <d v="1899-12-30T00:20:00"/>
    <s v="Ninguna"/>
    <m/>
  </r>
  <r>
    <x v="692"/>
    <n v="15"/>
    <s v="Plato_13"/>
    <n v="13"/>
    <n v="21"/>
    <n v="2"/>
    <n v="42"/>
    <n v="26"/>
    <n v="0.62"/>
    <d v="1899-12-30T00:24:00"/>
    <s v="Ninguna"/>
    <m/>
  </r>
  <r>
    <x v="693"/>
    <n v="5"/>
    <s v="Plato_3"/>
    <n v="12"/>
    <n v="20"/>
    <n v="3"/>
    <n v="60"/>
    <n v="36"/>
    <n v="0.6"/>
    <d v="1899-12-30T00:20:00"/>
    <s v="Ninguna"/>
    <m/>
  </r>
  <r>
    <x v="693"/>
    <n v="5"/>
    <s v="Plato_4"/>
    <n v="10"/>
    <n v="18"/>
    <n v="2"/>
    <n v="36"/>
    <n v="20"/>
    <n v="0.56000000000000005"/>
    <d v="1899-12-30T00:26:00"/>
    <s v="Sin cebolla"/>
    <m/>
  </r>
  <r>
    <x v="693"/>
    <n v="5"/>
    <s v="Plato_20"/>
    <n v="25"/>
    <n v="40"/>
    <n v="1"/>
    <n v="40"/>
    <n v="25"/>
    <n v="0.63"/>
    <d v="1899-12-30T00:40:00"/>
    <s v="Ninguna"/>
    <m/>
  </r>
  <r>
    <x v="693"/>
    <n v="5"/>
    <s v="Plato_13"/>
    <n v="13"/>
    <n v="21"/>
    <n v="1"/>
    <n v="21"/>
    <n v="13"/>
    <n v="0.62"/>
    <d v="1899-12-30T00:42:00"/>
    <s v="Sin cebolla"/>
    <m/>
  </r>
  <r>
    <x v="694"/>
    <n v="9"/>
    <s v="Plato_16"/>
    <n v="16"/>
    <n v="28"/>
    <n v="2"/>
    <n v="56"/>
    <n v="32"/>
    <n v="0.56999999999999995"/>
    <d v="1899-12-30T00:30:00"/>
    <s v="Sin cebolla"/>
    <m/>
  </r>
  <r>
    <x v="694"/>
    <n v="9"/>
    <s v="Plato_2"/>
    <n v="18"/>
    <n v="30"/>
    <n v="2"/>
    <n v="60"/>
    <n v="36"/>
    <n v="0.6"/>
    <d v="1899-12-30T00:07:00"/>
    <s v="Sin cebolla"/>
    <m/>
  </r>
  <r>
    <x v="695"/>
    <n v="2"/>
    <s v="Plato_14"/>
    <n v="14"/>
    <n v="23"/>
    <n v="2"/>
    <n v="46"/>
    <n v="28"/>
    <n v="0.61"/>
    <d v="1899-12-30T00:23:00"/>
    <s v="Ninguna"/>
    <m/>
  </r>
  <r>
    <x v="696"/>
    <n v="4"/>
    <s v="Plato_14"/>
    <n v="14"/>
    <n v="23"/>
    <n v="2"/>
    <n v="46"/>
    <n v="28"/>
    <n v="0.61"/>
    <d v="1899-12-30T00:24:00"/>
    <s v="Ninguna"/>
    <m/>
  </r>
  <r>
    <x v="696"/>
    <n v="4"/>
    <s v="Plato_11"/>
    <n v="20"/>
    <n v="33"/>
    <n v="2"/>
    <n v="66"/>
    <n v="40"/>
    <n v="0.61"/>
    <d v="1899-12-30T00:41:00"/>
    <s v="Sin cebolla"/>
    <m/>
  </r>
  <r>
    <x v="696"/>
    <n v="4"/>
    <s v="Plato_2"/>
    <n v="18"/>
    <n v="30"/>
    <n v="2"/>
    <n v="60"/>
    <n v="36"/>
    <n v="0.6"/>
    <d v="1899-12-30T00:35:00"/>
    <s v="Sin cebolla"/>
    <m/>
  </r>
  <r>
    <x v="696"/>
    <n v="4"/>
    <s v="Plato_6"/>
    <n v="16"/>
    <n v="27"/>
    <n v="1"/>
    <n v="27"/>
    <n v="16"/>
    <n v="0.59"/>
    <d v="1899-12-30T00:07:00"/>
    <s v="Ninguna"/>
    <m/>
  </r>
  <r>
    <x v="697"/>
    <n v="19"/>
    <s v="Plato_6"/>
    <n v="16"/>
    <n v="27"/>
    <n v="1"/>
    <n v="27"/>
    <n v="16"/>
    <n v="0.59"/>
    <d v="1899-12-30T00:55:00"/>
    <s v="Sin cebolla"/>
    <m/>
  </r>
  <r>
    <x v="697"/>
    <n v="19"/>
    <s v="Plato_10"/>
    <n v="15"/>
    <n v="26"/>
    <n v="1"/>
    <n v="26"/>
    <n v="15"/>
    <n v="0.57999999999999996"/>
    <d v="1899-12-30T00:12:00"/>
    <s v="Sin cebolla"/>
    <m/>
  </r>
  <r>
    <x v="697"/>
    <n v="19"/>
    <s v="Plato_14"/>
    <n v="14"/>
    <n v="23"/>
    <n v="3"/>
    <n v="69"/>
    <n v="42"/>
    <n v="0.61"/>
    <d v="1899-12-30T00:19:00"/>
    <s v="Sin cebolla"/>
    <m/>
  </r>
  <r>
    <x v="697"/>
    <n v="19"/>
    <s v="Plato_13"/>
    <n v="13"/>
    <n v="21"/>
    <n v="3"/>
    <n v="63"/>
    <n v="39"/>
    <n v="0.62"/>
    <d v="1899-12-30T00:15:00"/>
    <s v="Sin cebolla"/>
    <m/>
  </r>
  <r>
    <x v="698"/>
    <n v="8"/>
    <s v="Plato_9"/>
    <n v="17"/>
    <n v="29"/>
    <n v="2"/>
    <n v="58"/>
    <n v="34"/>
    <n v="0.59"/>
    <d v="1899-12-30T00:11:00"/>
    <s v="Sin cebolla"/>
    <m/>
  </r>
  <r>
    <x v="699"/>
    <n v="8"/>
    <s v="Plato_18"/>
    <n v="20"/>
    <n v="34"/>
    <n v="3"/>
    <n v="102"/>
    <n v="60"/>
    <n v="0.59"/>
    <d v="1899-12-30T00:37:00"/>
    <s v="Sin cebolla"/>
    <m/>
  </r>
  <r>
    <x v="699"/>
    <n v="8"/>
    <s v="Plato_10"/>
    <n v="15"/>
    <n v="26"/>
    <n v="3"/>
    <n v="78"/>
    <n v="45"/>
    <n v="0.57999999999999996"/>
    <d v="1899-12-30T00:35:00"/>
    <s v="Sin cebolla"/>
    <m/>
  </r>
  <r>
    <x v="699"/>
    <n v="8"/>
    <s v="Plato_6"/>
    <n v="16"/>
    <n v="27"/>
    <n v="2"/>
    <n v="54"/>
    <n v="32"/>
    <n v="0.59"/>
    <d v="1899-12-30T00:14:00"/>
    <s v="Sin cebolla"/>
    <m/>
  </r>
  <r>
    <x v="700"/>
    <n v="19"/>
    <s v="Plato_11"/>
    <n v="20"/>
    <n v="33"/>
    <n v="2"/>
    <n v="66"/>
    <n v="40"/>
    <n v="0.61"/>
    <d v="1899-12-30T00:42:00"/>
    <s v="Sin cebolla"/>
    <m/>
  </r>
  <r>
    <x v="700"/>
    <n v="19"/>
    <s v="Plato_4"/>
    <n v="10"/>
    <n v="18"/>
    <n v="2"/>
    <n v="36"/>
    <n v="20"/>
    <n v="0.56000000000000005"/>
    <d v="1899-12-30T00:55:00"/>
    <s v="Sin cebolla"/>
    <m/>
  </r>
  <r>
    <x v="701"/>
    <n v="13"/>
    <s v="Plato_4"/>
    <n v="10"/>
    <n v="18"/>
    <n v="2"/>
    <n v="36"/>
    <n v="20"/>
    <n v="0.56000000000000005"/>
    <d v="1899-12-30T00:59:00"/>
    <s v="Ninguna"/>
    <m/>
  </r>
  <r>
    <x v="701"/>
    <n v="13"/>
    <s v="Plato_13"/>
    <n v="13"/>
    <n v="21"/>
    <n v="1"/>
    <n v="21"/>
    <n v="13"/>
    <n v="0.62"/>
    <d v="1899-12-30T00:36:00"/>
    <s v="Ninguna"/>
    <m/>
  </r>
  <r>
    <x v="701"/>
    <n v="13"/>
    <s v="Plato_6"/>
    <n v="16"/>
    <n v="27"/>
    <n v="2"/>
    <n v="54"/>
    <n v="32"/>
    <n v="0.59"/>
    <d v="1899-12-30T00:29:00"/>
    <s v="Sin cebolla"/>
    <m/>
  </r>
  <r>
    <x v="701"/>
    <n v="13"/>
    <s v="Plato_16"/>
    <n v="16"/>
    <n v="28"/>
    <n v="3"/>
    <n v="84"/>
    <n v="48"/>
    <n v="0.56999999999999995"/>
    <d v="1899-12-30T00:31:00"/>
    <s v="Ninguna"/>
    <m/>
  </r>
  <r>
    <x v="702"/>
    <n v="9"/>
    <s v="Plato_13"/>
    <n v="13"/>
    <n v="21"/>
    <n v="3"/>
    <n v="63"/>
    <n v="39"/>
    <n v="0.62"/>
    <d v="1899-12-30T00:29:00"/>
    <s v="Sin cebolla"/>
    <m/>
  </r>
  <r>
    <x v="703"/>
    <n v="13"/>
    <s v="Plato_4"/>
    <n v="10"/>
    <n v="18"/>
    <n v="1"/>
    <n v="18"/>
    <n v="10"/>
    <n v="0.56000000000000005"/>
    <d v="1899-12-30T00:38:00"/>
    <s v="Ninguna"/>
    <m/>
  </r>
  <r>
    <x v="704"/>
    <n v="12"/>
    <s v="Plato_3"/>
    <n v="12"/>
    <n v="20"/>
    <n v="3"/>
    <n v="60"/>
    <n v="36"/>
    <n v="0.6"/>
    <d v="1899-12-30T00:25:00"/>
    <s v="Sin cebolla"/>
    <m/>
  </r>
  <r>
    <x v="704"/>
    <n v="12"/>
    <s v="Plato_10"/>
    <n v="15"/>
    <n v="26"/>
    <n v="2"/>
    <n v="52"/>
    <n v="30"/>
    <n v="0.57999999999999996"/>
    <d v="1899-12-30T00:08:00"/>
    <s v="Ninguna"/>
    <m/>
  </r>
  <r>
    <x v="705"/>
    <n v="20"/>
    <s v="Plato_4"/>
    <n v="10"/>
    <n v="18"/>
    <n v="3"/>
    <n v="54"/>
    <n v="30"/>
    <n v="0.56000000000000005"/>
    <d v="1899-12-30T00:33:00"/>
    <s v="Sin cebolla"/>
    <m/>
  </r>
  <r>
    <x v="706"/>
    <n v="15"/>
    <s v="Plato_15"/>
    <n v="19"/>
    <n v="32"/>
    <n v="1"/>
    <n v="32"/>
    <n v="19"/>
    <n v="0.59"/>
    <d v="1899-12-30T00:31:00"/>
    <s v="Ninguna"/>
    <m/>
  </r>
  <r>
    <x v="706"/>
    <n v="15"/>
    <s v="Plato_13"/>
    <n v="13"/>
    <n v="21"/>
    <n v="1"/>
    <n v="21"/>
    <n v="13"/>
    <n v="0.62"/>
    <d v="1899-12-30T00:42:00"/>
    <s v="Sin cebolla"/>
    <m/>
  </r>
  <r>
    <x v="706"/>
    <n v="15"/>
    <s v="Plato_2"/>
    <n v="18"/>
    <n v="30"/>
    <n v="2"/>
    <n v="60"/>
    <n v="36"/>
    <n v="0.6"/>
    <d v="1899-12-30T00:53:00"/>
    <s v="Ninguna"/>
    <m/>
  </r>
  <r>
    <x v="706"/>
    <n v="15"/>
    <s v="Plato_19"/>
    <n v="22"/>
    <n v="36"/>
    <n v="2"/>
    <n v="72"/>
    <n v="44"/>
    <n v="0.61"/>
    <d v="1899-12-30T00:11:00"/>
    <s v="Ninguna"/>
    <m/>
  </r>
  <r>
    <x v="707"/>
    <n v="5"/>
    <s v="Plato_6"/>
    <n v="16"/>
    <n v="27"/>
    <n v="2"/>
    <n v="54"/>
    <n v="32"/>
    <n v="0.59"/>
    <d v="1899-12-30T00:24:00"/>
    <s v="Sin cebolla"/>
    <m/>
  </r>
  <r>
    <x v="708"/>
    <n v="8"/>
    <s v="Plato_13"/>
    <n v="13"/>
    <n v="21"/>
    <n v="2"/>
    <n v="42"/>
    <n v="26"/>
    <n v="0.62"/>
    <d v="1899-12-30T00:07:00"/>
    <s v="Ninguna"/>
    <m/>
  </r>
  <r>
    <x v="708"/>
    <n v="8"/>
    <s v="Plato_8"/>
    <n v="21"/>
    <n v="35"/>
    <n v="1"/>
    <n v="35"/>
    <n v="21"/>
    <n v="0.6"/>
    <d v="1899-12-30T00:33:00"/>
    <s v="Sin cebolla"/>
    <m/>
  </r>
  <r>
    <x v="708"/>
    <n v="8"/>
    <s v="Plato_11"/>
    <n v="20"/>
    <n v="33"/>
    <n v="2"/>
    <n v="66"/>
    <n v="40"/>
    <n v="0.61"/>
    <d v="1899-12-30T00:27:00"/>
    <s v="Sin cebolla"/>
    <m/>
  </r>
  <r>
    <x v="708"/>
    <n v="8"/>
    <s v="Plato_1"/>
    <n v="15"/>
    <n v="25"/>
    <n v="2"/>
    <n v="50"/>
    <n v="30"/>
    <n v="0.6"/>
    <d v="1899-12-30T00:31:00"/>
    <s v="Ninguna"/>
    <m/>
  </r>
  <r>
    <x v="709"/>
    <n v="18"/>
    <s v="Plato_3"/>
    <n v="12"/>
    <n v="20"/>
    <n v="2"/>
    <n v="40"/>
    <n v="24"/>
    <n v="0.6"/>
    <d v="1899-12-30T00:32:00"/>
    <s v="Ninguna"/>
    <m/>
  </r>
  <r>
    <x v="709"/>
    <n v="18"/>
    <s v="Plato_12"/>
    <n v="11"/>
    <n v="19"/>
    <n v="3"/>
    <n v="57"/>
    <n v="33"/>
    <n v="0.57999999999999996"/>
    <d v="1899-12-30T00:45:00"/>
    <s v="Sin cebolla"/>
    <m/>
  </r>
  <r>
    <x v="709"/>
    <n v="18"/>
    <s v="Plato_4"/>
    <n v="10"/>
    <n v="18"/>
    <n v="1"/>
    <n v="18"/>
    <n v="10"/>
    <n v="0.56000000000000005"/>
    <d v="1899-12-30T00:20:00"/>
    <s v="Sin cebolla"/>
    <m/>
  </r>
  <r>
    <x v="709"/>
    <n v="18"/>
    <s v="Plato_14"/>
    <n v="14"/>
    <n v="23"/>
    <n v="1"/>
    <n v="23"/>
    <n v="14"/>
    <n v="0.61"/>
    <d v="1899-12-30T00:43:00"/>
    <s v="Sin cebolla"/>
    <m/>
  </r>
  <r>
    <x v="710"/>
    <n v="20"/>
    <s v="Plato_18"/>
    <n v="20"/>
    <n v="34"/>
    <n v="3"/>
    <n v="102"/>
    <n v="60"/>
    <n v="0.59"/>
    <d v="1899-12-30T00:43:00"/>
    <s v="Ninguna"/>
    <m/>
  </r>
  <r>
    <x v="710"/>
    <n v="20"/>
    <s v="Plato_15"/>
    <n v="19"/>
    <n v="32"/>
    <n v="2"/>
    <n v="64"/>
    <n v="38"/>
    <n v="0.59"/>
    <d v="1899-12-30T00:16:00"/>
    <s v="Sin cebolla"/>
    <m/>
  </r>
  <r>
    <x v="711"/>
    <n v="10"/>
    <s v="Plato_7"/>
    <n v="14"/>
    <n v="24"/>
    <n v="2"/>
    <n v="48"/>
    <n v="28"/>
    <n v="0.57999999999999996"/>
    <d v="1899-12-30T00:49:00"/>
    <s v="Ninguna"/>
    <m/>
  </r>
  <r>
    <x v="712"/>
    <n v="6"/>
    <s v="Plato_11"/>
    <n v="20"/>
    <n v="33"/>
    <n v="3"/>
    <n v="99"/>
    <n v="60"/>
    <n v="0.61"/>
    <d v="1899-12-30T00:41:00"/>
    <s v="Sin cebolla"/>
    <m/>
  </r>
  <r>
    <x v="712"/>
    <n v="6"/>
    <s v="Plato_9"/>
    <n v="17"/>
    <n v="29"/>
    <n v="3"/>
    <n v="87"/>
    <n v="51"/>
    <n v="0.59"/>
    <d v="1899-12-30T00:14:00"/>
    <s v="Sin cebolla"/>
    <m/>
  </r>
  <r>
    <x v="712"/>
    <n v="6"/>
    <s v="Plato_15"/>
    <n v="19"/>
    <n v="32"/>
    <n v="3"/>
    <n v="96"/>
    <n v="57"/>
    <n v="0.59"/>
    <d v="1899-12-30T00:45:00"/>
    <s v="Ninguna"/>
    <m/>
  </r>
  <r>
    <x v="712"/>
    <n v="6"/>
    <s v="Plato_10"/>
    <n v="15"/>
    <n v="26"/>
    <n v="3"/>
    <n v="78"/>
    <n v="45"/>
    <n v="0.57999999999999996"/>
    <d v="1899-12-30T00:25:00"/>
    <s v="Ninguna"/>
    <m/>
  </r>
  <r>
    <x v="713"/>
    <n v="19"/>
    <s v="Plato_18"/>
    <n v="20"/>
    <n v="34"/>
    <n v="3"/>
    <n v="102"/>
    <n v="60"/>
    <n v="0.59"/>
    <d v="1899-12-30T00:17:00"/>
    <s v="Sin cebolla"/>
    <m/>
  </r>
  <r>
    <x v="713"/>
    <n v="19"/>
    <s v="Plato_2"/>
    <n v="18"/>
    <n v="30"/>
    <n v="3"/>
    <n v="90"/>
    <n v="54"/>
    <n v="0.6"/>
    <d v="1899-12-30T00:17:00"/>
    <s v="Sin cebolla"/>
    <m/>
  </r>
  <r>
    <x v="713"/>
    <n v="19"/>
    <s v="Plato_11"/>
    <n v="20"/>
    <n v="33"/>
    <n v="1"/>
    <n v="33"/>
    <n v="20"/>
    <n v="0.61"/>
    <d v="1899-12-30T00:29:00"/>
    <s v="Sin cebolla"/>
    <m/>
  </r>
  <r>
    <x v="714"/>
    <n v="12"/>
    <s v="Plato_2"/>
    <n v="18"/>
    <n v="30"/>
    <n v="3"/>
    <n v="90"/>
    <n v="54"/>
    <n v="0.6"/>
    <d v="1899-12-30T00:35:00"/>
    <s v="Ninguna"/>
    <m/>
  </r>
  <r>
    <x v="714"/>
    <n v="12"/>
    <s v="Plato_6"/>
    <n v="16"/>
    <n v="27"/>
    <n v="1"/>
    <n v="27"/>
    <n v="16"/>
    <n v="0.59"/>
    <d v="1899-12-30T00:14:00"/>
    <s v="Ninguna"/>
    <m/>
  </r>
  <r>
    <x v="714"/>
    <n v="12"/>
    <s v="Plato_1"/>
    <n v="15"/>
    <n v="25"/>
    <n v="3"/>
    <n v="75"/>
    <n v="45"/>
    <n v="0.6"/>
    <d v="1899-12-30T00:38:00"/>
    <s v="Ninguna"/>
    <m/>
  </r>
  <r>
    <x v="714"/>
    <n v="12"/>
    <s v="Plato_4"/>
    <n v="10"/>
    <n v="18"/>
    <n v="3"/>
    <n v="54"/>
    <n v="30"/>
    <n v="0.56000000000000005"/>
    <d v="1899-12-30T00:49:00"/>
    <s v="Sin cebolla"/>
    <m/>
  </r>
  <r>
    <x v="715"/>
    <n v="12"/>
    <s v="Plato_13"/>
    <n v="13"/>
    <n v="21"/>
    <n v="3"/>
    <n v="63"/>
    <n v="39"/>
    <n v="0.62"/>
    <d v="1899-12-30T00:12:00"/>
    <s v="Ninguna"/>
    <m/>
  </r>
  <r>
    <x v="715"/>
    <n v="12"/>
    <s v="Plato_1"/>
    <n v="15"/>
    <n v="25"/>
    <n v="3"/>
    <n v="75"/>
    <n v="45"/>
    <n v="0.6"/>
    <d v="1899-12-30T00:48:00"/>
    <s v="Ninguna"/>
    <m/>
  </r>
  <r>
    <x v="715"/>
    <n v="12"/>
    <s v="Plato_17"/>
    <n v="19"/>
    <n v="31"/>
    <n v="3"/>
    <n v="93"/>
    <n v="57"/>
    <n v="0.61"/>
    <d v="1899-12-30T00:30:00"/>
    <s v="Sin cebolla"/>
    <m/>
  </r>
  <r>
    <x v="716"/>
    <n v="8"/>
    <s v="Plato_5"/>
    <n v="13"/>
    <n v="22"/>
    <n v="2"/>
    <n v="44"/>
    <n v="26"/>
    <n v="0.59"/>
    <d v="1899-12-30T00:23:00"/>
    <s v="Sin cebolla"/>
    <m/>
  </r>
  <r>
    <x v="716"/>
    <n v="8"/>
    <s v="Plato_2"/>
    <n v="18"/>
    <n v="30"/>
    <n v="1"/>
    <n v="30"/>
    <n v="18"/>
    <n v="0.6"/>
    <d v="1899-12-30T00:36:00"/>
    <s v="Sin cebolla"/>
    <m/>
  </r>
  <r>
    <x v="716"/>
    <n v="8"/>
    <s v="Plato_6"/>
    <n v="16"/>
    <n v="27"/>
    <n v="3"/>
    <n v="81"/>
    <n v="48"/>
    <n v="0.59"/>
    <d v="1899-12-30T00:13:00"/>
    <s v="Sin cebolla"/>
    <m/>
  </r>
  <r>
    <x v="717"/>
    <n v="7"/>
    <s v="Plato_3"/>
    <n v="12"/>
    <n v="20"/>
    <n v="1"/>
    <n v="20"/>
    <n v="12"/>
    <n v="0.6"/>
    <d v="1899-12-30T00:58:00"/>
    <s v="Sin cebolla"/>
    <m/>
  </r>
  <r>
    <x v="718"/>
    <n v="16"/>
    <s v="Plato_20"/>
    <n v="25"/>
    <n v="40"/>
    <n v="1"/>
    <n v="40"/>
    <n v="25"/>
    <n v="0.63"/>
    <d v="1899-12-30T00:15:00"/>
    <s v="Ninguna"/>
    <m/>
  </r>
  <r>
    <x v="718"/>
    <n v="16"/>
    <s v="Plato_12"/>
    <n v="11"/>
    <n v="19"/>
    <n v="2"/>
    <n v="38"/>
    <n v="22"/>
    <n v="0.57999999999999996"/>
    <d v="1899-12-30T00:34:00"/>
    <s v="Ninguna"/>
    <m/>
  </r>
  <r>
    <x v="718"/>
    <n v="16"/>
    <s v="Plato_9"/>
    <n v="17"/>
    <n v="29"/>
    <n v="1"/>
    <n v="29"/>
    <n v="17"/>
    <n v="0.59"/>
    <d v="1899-12-30T00:21:00"/>
    <s v="Ninguna"/>
    <m/>
  </r>
  <r>
    <x v="719"/>
    <n v="4"/>
    <s v="Plato_11"/>
    <n v="20"/>
    <n v="33"/>
    <n v="1"/>
    <n v="33"/>
    <n v="20"/>
    <n v="0.61"/>
    <d v="1899-12-30T00:36:00"/>
    <s v="Ninguna"/>
    <m/>
  </r>
  <r>
    <x v="719"/>
    <n v="4"/>
    <s v="Plato_9"/>
    <n v="17"/>
    <n v="29"/>
    <n v="3"/>
    <n v="87"/>
    <n v="51"/>
    <n v="0.59"/>
    <d v="1899-12-30T00:44:00"/>
    <s v="Sin cebolla"/>
    <m/>
  </r>
  <r>
    <x v="719"/>
    <n v="4"/>
    <s v="Plato_7"/>
    <n v="14"/>
    <n v="24"/>
    <n v="2"/>
    <n v="48"/>
    <n v="28"/>
    <n v="0.57999999999999996"/>
    <d v="1899-12-30T00:53:00"/>
    <s v="Sin cebolla"/>
    <m/>
  </r>
  <r>
    <x v="720"/>
    <n v="6"/>
    <s v="Plato_9"/>
    <n v="17"/>
    <n v="29"/>
    <n v="1"/>
    <n v="29"/>
    <n v="17"/>
    <n v="0.59"/>
    <d v="1899-12-30T00:20:00"/>
    <s v="Sin cebolla"/>
    <m/>
  </r>
  <r>
    <x v="720"/>
    <n v="6"/>
    <s v="Plato_19"/>
    <n v="22"/>
    <n v="36"/>
    <n v="1"/>
    <n v="36"/>
    <n v="22"/>
    <n v="0.61"/>
    <d v="1899-12-30T00:15:00"/>
    <s v="Sin cebolla"/>
    <m/>
  </r>
  <r>
    <x v="720"/>
    <n v="6"/>
    <s v="Plato_7"/>
    <n v="14"/>
    <n v="24"/>
    <n v="3"/>
    <n v="72"/>
    <n v="42"/>
    <n v="0.57999999999999996"/>
    <d v="1899-12-30T00:44:00"/>
    <s v="Ninguna"/>
    <m/>
  </r>
  <r>
    <x v="720"/>
    <n v="6"/>
    <s v="Plato_6"/>
    <n v="16"/>
    <n v="27"/>
    <n v="3"/>
    <n v="81"/>
    <n v="48"/>
    <n v="0.59"/>
    <d v="1899-12-30T00:54:00"/>
    <s v="Sin cebolla"/>
    <m/>
  </r>
  <r>
    <x v="721"/>
    <n v="13"/>
    <s v="Plato_13"/>
    <n v="13"/>
    <n v="21"/>
    <n v="3"/>
    <n v="63"/>
    <n v="39"/>
    <n v="0.62"/>
    <d v="1899-12-30T00:43:00"/>
    <s v="Ninguna"/>
    <m/>
  </r>
  <r>
    <x v="721"/>
    <n v="13"/>
    <s v="Plato_5"/>
    <n v="13"/>
    <n v="22"/>
    <n v="1"/>
    <n v="22"/>
    <n v="13"/>
    <n v="0.59"/>
    <d v="1899-12-30T00:16:00"/>
    <s v="Ninguna"/>
    <m/>
  </r>
  <r>
    <x v="722"/>
    <n v="12"/>
    <s v="Plato_16"/>
    <n v="16"/>
    <n v="28"/>
    <n v="2"/>
    <n v="56"/>
    <n v="32"/>
    <n v="0.56999999999999995"/>
    <d v="1899-12-30T00:22:00"/>
    <s v="Ninguna"/>
    <m/>
  </r>
  <r>
    <x v="722"/>
    <n v="12"/>
    <s v="Plato_8"/>
    <n v="21"/>
    <n v="35"/>
    <n v="2"/>
    <n v="70"/>
    <n v="42"/>
    <n v="0.6"/>
    <d v="1899-12-30T00:09:00"/>
    <s v="Ninguna"/>
    <m/>
  </r>
  <r>
    <x v="723"/>
    <n v="8"/>
    <s v="Plato_5"/>
    <n v="13"/>
    <n v="22"/>
    <n v="3"/>
    <n v="66"/>
    <n v="39"/>
    <n v="0.59"/>
    <d v="1899-12-30T00:56:00"/>
    <s v="Ninguna"/>
    <m/>
  </r>
  <r>
    <x v="724"/>
    <n v="10"/>
    <s v="Plato_18"/>
    <n v="20"/>
    <n v="34"/>
    <n v="3"/>
    <n v="102"/>
    <n v="60"/>
    <n v="0.59"/>
    <d v="1899-12-30T00:30:00"/>
    <s v="Ninguna"/>
    <m/>
  </r>
  <r>
    <x v="724"/>
    <n v="10"/>
    <s v="Plato_5"/>
    <n v="13"/>
    <n v="22"/>
    <n v="3"/>
    <n v="66"/>
    <n v="39"/>
    <n v="0.59"/>
    <d v="1899-12-30T00:55:00"/>
    <s v="Ninguna"/>
    <m/>
  </r>
  <r>
    <x v="725"/>
    <n v="11"/>
    <s v="Plato_5"/>
    <n v="13"/>
    <n v="22"/>
    <n v="2"/>
    <n v="44"/>
    <n v="26"/>
    <n v="0.59"/>
    <d v="1899-12-30T00:06:00"/>
    <s v="Ninguna"/>
    <m/>
  </r>
  <r>
    <x v="725"/>
    <n v="11"/>
    <s v="Plato_19"/>
    <n v="22"/>
    <n v="36"/>
    <n v="1"/>
    <n v="36"/>
    <n v="22"/>
    <n v="0.61"/>
    <d v="1899-12-30T00:13:00"/>
    <s v="Ninguna"/>
    <m/>
  </r>
  <r>
    <x v="725"/>
    <n v="11"/>
    <s v="Plato_14"/>
    <n v="14"/>
    <n v="23"/>
    <n v="2"/>
    <n v="46"/>
    <n v="28"/>
    <n v="0.61"/>
    <d v="1899-12-30T00:55:00"/>
    <s v="Ninguna"/>
    <m/>
  </r>
  <r>
    <x v="726"/>
    <n v="17"/>
    <s v="Plato_3"/>
    <n v="12"/>
    <n v="20"/>
    <n v="2"/>
    <n v="40"/>
    <n v="24"/>
    <n v="0.6"/>
    <d v="1899-12-30T00:21:00"/>
    <s v="Sin cebolla"/>
    <m/>
  </r>
  <r>
    <x v="727"/>
    <n v="9"/>
    <s v="Plato_4"/>
    <n v="10"/>
    <n v="18"/>
    <n v="1"/>
    <n v="18"/>
    <n v="10"/>
    <n v="0.56000000000000005"/>
    <d v="1899-12-30T00:42:00"/>
    <s v="Ninguna"/>
    <m/>
  </r>
  <r>
    <x v="727"/>
    <n v="9"/>
    <s v="Plato_6"/>
    <n v="16"/>
    <n v="27"/>
    <n v="3"/>
    <n v="81"/>
    <n v="48"/>
    <n v="0.59"/>
    <d v="1899-12-30T00:08:00"/>
    <s v="Ninguna"/>
    <m/>
  </r>
  <r>
    <x v="727"/>
    <n v="9"/>
    <s v="Plato_15"/>
    <n v="19"/>
    <n v="32"/>
    <n v="3"/>
    <n v="96"/>
    <n v="57"/>
    <n v="0.59"/>
    <d v="1899-12-30T00:22:00"/>
    <s v="Ninguna"/>
    <m/>
  </r>
  <r>
    <x v="728"/>
    <n v="20"/>
    <s v="Plato_18"/>
    <n v="20"/>
    <n v="34"/>
    <n v="2"/>
    <n v="68"/>
    <n v="40"/>
    <n v="0.59"/>
    <d v="1899-12-30T00:57:00"/>
    <s v="Ninguna"/>
    <m/>
  </r>
  <r>
    <x v="728"/>
    <n v="20"/>
    <s v="Plato_3"/>
    <n v="12"/>
    <n v="20"/>
    <n v="3"/>
    <n v="60"/>
    <n v="36"/>
    <n v="0.6"/>
    <d v="1899-12-30T00:08:00"/>
    <s v="Sin cebolla"/>
    <m/>
  </r>
  <r>
    <x v="729"/>
    <n v="8"/>
    <s v="Plato_2"/>
    <n v="18"/>
    <n v="30"/>
    <n v="3"/>
    <n v="90"/>
    <n v="54"/>
    <n v="0.6"/>
    <d v="1899-12-30T00:32:00"/>
    <s v="Sin cebolla"/>
    <m/>
  </r>
  <r>
    <x v="729"/>
    <n v="8"/>
    <s v="Plato_7"/>
    <n v="14"/>
    <n v="24"/>
    <n v="1"/>
    <n v="24"/>
    <n v="14"/>
    <n v="0.57999999999999996"/>
    <d v="1899-12-30T00:47:00"/>
    <s v="Sin cebolla"/>
    <m/>
  </r>
  <r>
    <x v="730"/>
    <n v="17"/>
    <s v="Plato_15"/>
    <n v="19"/>
    <n v="32"/>
    <n v="2"/>
    <n v="64"/>
    <n v="38"/>
    <n v="0.59"/>
    <d v="1899-12-30T00:47:00"/>
    <s v="Sin cebolla"/>
    <m/>
  </r>
  <r>
    <x v="731"/>
    <n v="12"/>
    <s v="Plato_20"/>
    <n v="25"/>
    <n v="40"/>
    <n v="3"/>
    <n v="120"/>
    <n v="75"/>
    <n v="0.63"/>
    <d v="1899-12-30T00:29:00"/>
    <s v="Ninguna"/>
    <m/>
  </r>
  <r>
    <x v="731"/>
    <n v="12"/>
    <s v="Plato_10"/>
    <n v="15"/>
    <n v="26"/>
    <n v="3"/>
    <n v="78"/>
    <n v="45"/>
    <n v="0.57999999999999996"/>
    <d v="1899-12-30T00:36:00"/>
    <s v="Sin cebolla"/>
    <m/>
  </r>
  <r>
    <x v="731"/>
    <n v="12"/>
    <s v="Plato_19"/>
    <n v="22"/>
    <n v="36"/>
    <n v="3"/>
    <n v="108"/>
    <n v="66"/>
    <n v="0.61"/>
    <d v="1899-12-30T00:56:00"/>
    <s v="Sin cebolla"/>
    <m/>
  </r>
  <r>
    <x v="732"/>
    <n v="14"/>
    <s v="Plato_19"/>
    <n v="22"/>
    <n v="36"/>
    <n v="3"/>
    <n v="108"/>
    <n v="66"/>
    <n v="0.61"/>
    <d v="1899-12-30T00:31:00"/>
    <s v="Sin cebolla"/>
    <m/>
  </r>
  <r>
    <x v="732"/>
    <n v="14"/>
    <s v="Plato_7"/>
    <n v="14"/>
    <n v="24"/>
    <n v="1"/>
    <n v="24"/>
    <n v="14"/>
    <n v="0.57999999999999996"/>
    <d v="1899-12-30T00:34:00"/>
    <s v="Ninguna"/>
    <m/>
  </r>
  <r>
    <x v="732"/>
    <n v="14"/>
    <s v="Plato_6"/>
    <n v="16"/>
    <n v="27"/>
    <n v="2"/>
    <n v="54"/>
    <n v="32"/>
    <n v="0.59"/>
    <d v="1899-12-30T00:09:00"/>
    <s v="Sin cebolla"/>
    <m/>
  </r>
  <r>
    <x v="733"/>
    <n v="14"/>
    <s v="Plato_15"/>
    <n v="19"/>
    <n v="32"/>
    <n v="3"/>
    <n v="96"/>
    <n v="57"/>
    <n v="0.59"/>
    <d v="1899-12-30T00:11:00"/>
    <s v="Sin cebolla"/>
    <m/>
  </r>
  <r>
    <x v="733"/>
    <n v="14"/>
    <s v="Plato_7"/>
    <n v="14"/>
    <n v="24"/>
    <n v="1"/>
    <n v="24"/>
    <n v="14"/>
    <n v="0.57999999999999996"/>
    <d v="1899-12-30T00:16:00"/>
    <s v="Ninguna"/>
    <m/>
  </r>
  <r>
    <x v="733"/>
    <n v="14"/>
    <s v="Plato_12"/>
    <n v="11"/>
    <n v="19"/>
    <n v="1"/>
    <n v="19"/>
    <n v="11"/>
    <n v="0.57999999999999996"/>
    <d v="1899-12-30T00:25:00"/>
    <s v="Ninguna"/>
    <m/>
  </r>
  <r>
    <x v="734"/>
    <n v="20"/>
    <s v="Plato_14"/>
    <n v="14"/>
    <n v="23"/>
    <n v="2"/>
    <n v="46"/>
    <n v="28"/>
    <n v="0.61"/>
    <d v="1899-12-30T00:30:00"/>
    <s v="Sin cebolla"/>
    <m/>
  </r>
  <r>
    <x v="734"/>
    <n v="20"/>
    <s v="Plato_15"/>
    <n v="19"/>
    <n v="32"/>
    <n v="3"/>
    <n v="96"/>
    <n v="57"/>
    <n v="0.59"/>
    <d v="1899-12-30T00:57:00"/>
    <s v="Ninguna"/>
    <m/>
  </r>
  <r>
    <x v="735"/>
    <n v="17"/>
    <s v="Plato_5"/>
    <n v="13"/>
    <n v="22"/>
    <n v="3"/>
    <n v="66"/>
    <n v="39"/>
    <n v="0.59"/>
    <d v="1899-12-30T00:22:00"/>
    <s v="Sin cebolla"/>
    <m/>
  </r>
  <r>
    <x v="735"/>
    <n v="17"/>
    <s v="Plato_16"/>
    <n v="16"/>
    <n v="28"/>
    <n v="2"/>
    <n v="56"/>
    <n v="32"/>
    <n v="0.56999999999999995"/>
    <d v="1899-12-30T00:43:00"/>
    <s v="Ninguna"/>
    <m/>
  </r>
  <r>
    <x v="735"/>
    <n v="17"/>
    <s v="Plato_17"/>
    <n v="19"/>
    <n v="31"/>
    <n v="3"/>
    <n v="93"/>
    <n v="57"/>
    <n v="0.61"/>
    <d v="1899-12-30T00:27:00"/>
    <s v="Sin cebolla"/>
    <m/>
  </r>
  <r>
    <x v="736"/>
    <n v="6"/>
    <s v="Plato_9"/>
    <n v="17"/>
    <n v="29"/>
    <n v="2"/>
    <n v="58"/>
    <n v="34"/>
    <n v="0.59"/>
    <d v="1899-12-30T00:17:00"/>
    <s v="Sin cebolla"/>
    <m/>
  </r>
  <r>
    <x v="736"/>
    <n v="6"/>
    <s v="Plato_2"/>
    <n v="18"/>
    <n v="30"/>
    <n v="2"/>
    <n v="60"/>
    <n v="36"/>
    <n v="0.6"/>
    <d v="1899-12-30T00:05:00"/>
    <s v="Ninguna"/>
    <m/>
  </r>
  <r>
    <x v="737"/>
    <n v="15"/>
    <s v="Plato_10"/>
    <n v="15"/>
    <n v="26"/>
    <n v="2"/>
    <n v="52"/>
    <n v="30"/>
    <n v="0.57999999999999996"/>
    <d v="1899-12-30T00:59:00"/>
    <s v="Ninguna"/>
    <m/>
  </r>
  <r>
    <x v="737"/>
    <n v="15"/>
    <s v="Plato_16"/>
    <n v="16"/>
    <n v="28"/>
    <n v="1"/>
    <n v="28"/>
    <n v="16"/>
    <n v="0.56999999999999995"/>
    <d v="1899-12-30T00:15:00"/>
    <s v="Ninguna"/>
    <m/>
  </r>
  <r>
    <x v="737"/>
    <n v="15"/>
    <s v="Plato_4"/>
    <n v="10"/>
    <n v="18"/>
    <n v="3"/>
    <n v="54"/>
    <n v="30"/>
    <n v="0.56000000000000005"/>
    <d v="1899-12-30T00:20:00"/>
    <s v="Sin cebolla"/>
    <m/>
  </r>
  <r>
    <x v="738"/>
    <n v="10"/>
    <s v="Plato_14"/>
    <n v="14"/>
    <n v="23"/>
    <n v="2"/>
    <n v="46"/>
    <n v="28"/>
    <n v="0.61"/>
    <d v="1899-12-30T00:54:00"/>
    <s v="Ninguna"/>
    <m/>
  </r>
  <r>
    <x v="739"/>
    <n v="16"/>
    <s v="Plato_16"/>
    <n v="16"/>
    <n v="28"/>
    <n v="3"/>
    <n v="84"/>
    <n v="48"/>
    <n v="0.56999999999999995"/>
    <d v="1899-12-30T00:31:00"/>
    <s v="Ninguna"/>
    <m/>
  </r>
  <r>
    <x v="739"/>
    <n v="16"/>
    <s v="Plato_15"/>
    <n v="19"/>
    <n v="32"/>
    <n v="1"/>
    <n v="32"/>
    <n v="19"/>
    <n v="0.59"/>
    <d v="1899-12-30T00:16:00"/>
    <s v="Sin cebolla"/>
    <m/>
  </r>
  <r>
    <x v="739"/>
    <n v="16"/>
    <s v="Plato_19"/>
    <n v="22"/>
    <n v="36"/>
    <n v="3"/>
    <n v="108"/>
    <n v="66"/>
    <n v="0.61"/>
    <d v="1899-12-30T00:45:00"/>
    <s v="Sin cebolla"/>
    <m/>
  </r>
  <r>
    <x v="739"/>
    <n v="16"/>
    <s v="Plato_14"/>
    <n v="14"/>
    <n v="23"/>
    <n v="3"/>
    <n v="69"/>
    <n v="42"/>
    <n v="0.61"/>
    <d v="1899-12-30T00:21:00"/>
    <s v="Sin cebolla"/>
    <m/>
  </r>
  <r>
    <x v="740"/>
    <n v="14"/>
    <s v="Plato_7"/>
    <n v="14"/>
    <n v="24"/>
    <n v="3"/>
    <n v="72"/>
    <n v="42"/>
    <n v="0.57999999999999996"/>
    <d v="1899-12-30T00:52:00"/>
    <s v="Sin cebolla"/>
    <m/>
  </r>
  <r>
    <x v="740"/>
    <n v="14"/>
    <s v="Plato_9"/>
    <n v="17"/>
    <n v="29"/>
    <n v="2"/>
    <n v="58"/>
    <n v="34"/>
    <n v="0.59"/>
    <d v="1899-12-30T00:40:00"/>
    <s v="Ninguna"/>
    <m/>
  </r>
  <r>
    <x v="740"/>
    <n v="14"/>
    <s v="Plato_11"/>
    <n v="20"/>
    <n v="33"/>
    <n v="3"/>
    <n v="99"/>
    <n v="60"/>
    <n v="0.61"/>
    <d v="1899-12-30T00:39:00"/>
    <s v="Sin cebolla"/>
    <m/>
  </r>
  <r>
    <x v="740"/>
    <n v="14"/>
    <s v="Plato_16"/>
    <n v="16"/>
    <n v="28"/>
    <n v="2"/>
    <n v="56"/>
    <n v="32"/>
    <n v="0.56999999999999995"/>
    <d v="1899-12-30T00:34:00"/>
    <s v="Sin cebolla"/>
    <m/>
  </r>
  <r>
    <x v="741"/>
    <n v="20"/>
    <s v="Plato_17"/>
    <n v="19"/>
    <n v="31"/>
    <n v="1"/>
    <n v="31"/>
    <n v="19"/>
    <n v="0.61"/>
    <d v="1899-12-30T00:41:00"/>
    <s v="Sin cebolla"/>
    <m/>
  </r>
  <r>
    <x v="741"/>
    <n v="20"/>
    <s v="Plato_2"/>
    <n v="18"/>
    <n v="30"/>
    <n v="3"/>
    <n v="90"/>
    <n v="54"/>
    <n v="0.6"/>
    <d v="1899-12-30T00:43:00"/>
    <s v="Ninguna"/>
    <m/>
  </r>
  <r>
    <x v="741"/>
    <n v="20"/>
    <s v="Plato_10"/>
    <n v="15"/>
    <n v="26"/>
    <n v="1"/>
    <n v="26"/>
    <n v="15"/>
    <n v="0.57999999999999996"/>
    <d v="1899-12-30T00:26:00"/>
    <s v="Sin cebolla"/>
    <m/>
  </r>
  <r>
    <x v="741"/>
    <n v="20"/>
    <s v="Plato_12"/>
    <n v="11"/>
    <n v="19"/>
    <n v="1"/>
    <n v="19"/>
    <n v="11"/>
    <n v="0.57999999999999996"/>
    <d v="1899-12-30T00:35:00"/>
    <s v="Ninguna"/>
    <m/>
  </r>
  <r>
    <x v="742"/>
    <n v="19"/>
    <s v="Plato_10"/>
    <n v="15"/>
    <n v="26"/>
    <n v="2"/>
    <n v="52"/>
    <n v="30"/>
    <n v="0.57999999999999996"/>
    <d v="1899-12-30T00:59:00"/>
    <s v="Sin cebolla"/>
    <m/>
  </r>
  <r>
    <x v="742"/>
    <n v="19"/>
    <s v="Plato_4"/>
    <n v="10"/>
    <n v="18"/>
    <n v="2"/>
    <n v="36"/>
    <n v="20"/>
    <n v="0.56000000000000005"/>
    <d v="1899-12-30T00:41:00"/>
    <s v="Ninguna"/>
    <m/>
  </r>
  <r>
    <x v="742"/>
    <n v="19"/>
    <s v="Plato_14"/>
    <n v="14"/>
    <n v="23"/>
    <n v="2"/>
    <n v="46"/>
    <n v="28"/>
    <n v="0.61"/>
    <d v="1899-12-30T00:43:00"/>
    <s v="Sin cebolla"/>
    <m/>
  </r>
  <r>
    <x v="743"/>
    <n v="11"/>
    <s v="Plato_4"/>
    <n v="10"/>
    <n v="18"/>
    <n v="1"/>
    <n v="18"/>
    <n v="10"/>
    <n v="0.56000000000000005"/>
    <d v="1899-12-30T00:57:00"/>
    <s v="Ninguna"/>
    <m/>
  </r>
  <r>
    <x v="743"/>
    <n v="11"/>
    <s v="Plato_9"/>
    <n v="17"/>
    <n v="29"/>
    <n v="2"/>
    <n v="58"/>
    <n v="34"/>
    <n v="0.59"/>
    <d v="1899-12-30T00:10:00"/>
    <s v="Ninguna"/>
    <m/>
  </r>
  <r>
    <x v="744"/>
    <n v="3"/>
    <s v="Plato_8"/>
    <n v="21"/>
    <n v="35"/>
    <n v="3"/>
    <n v="105"/>
    <n v="63"/>
    <n v="0.6"/>
    <d v="1899-12-30T00:34:00"/>
    <s v="Ninguna"/>
    <m/>
  </r>
  <r>
    <x v="744"/>
    <n v="3"/>
    <s v="Plato_7"/>
    <n v="14"/>
    <n v="24"/>
    <n v="2"/>
    <n v="48"/>
    <n v="28"/>
    <n v="0.57999999999999996"/>
    <d v="1899-12-30T00:09:00"/>
    <s v="Ninguna"/>
    <m/>
  </r>
  <r>
    <x v="744"/>
    <n v="3"/>
    <s v="Plato_1"/>
    <n v="15"/>
    <n v="25"/>
    <n v="2"/>
    <n v="50"/>
    <n v="30"/>
    <n v="0.6"/>
    <d v="1899-12-30T00:23:00"/>
    <s v="Ninguna"/>
    <m/>
  </r>
  <r>
    <x v="744"/>
    <n v="3"/>
    <s v="Plato_6"/>
    <n v="16"/>
    <n v="27"/>
    <n v="3"/>
    <n v="81"/>
    <n v="48"/>
    <n v="0.59"/>
    <d v="1899-12-30T00:07:00"/>
    <s v="Sin cebolla"/>
    <m/>
  </r>
  <r>
    <x v="745"/>
    <n v="13"/>
    <s v="Plato_8"/>
    <n v="21"/>
    <n v="35"/>
    <n v="3"/>
    <n v="105"/>
    <n v="63"/>
    <n v="0.6"/>
    <d v="1899-12-30T00:34:00"/>
    <s v="Ninguna"/>
    <m/>
  </r>
  <r>
    <x v="745"/>
    <n v="13"/>
    <s v="Plato_15"/>
    <n v="19"/>
    <n v="32"/>
    <n v="3"/>
    <n v="96"/>
    <n v="57"/>
    <n v="0.59"/>
    <d v="1899-12-30T00:43:00"/>
    <s v="Ninguna"/>
    <m/>
  </r>
  <r>
    <x v="746"/>
    <n v="16"/>
    <s v="Plato_1"/>
    <n v="15"/>
    <n v="25"/>
    <n v="1"/>
    <n v="25"/>
    <n v="15"/>
    <n v="0.6"/>
    <d v="1899-12-30T00:28:00"/>
    <s v="Ninguna"/>
    <m/>
  </r>
  <r>
    <x v="747"/>
    <n v="2"/>
    <s v="Plato_15"/>
    <n v="19"/>
    <n v="32"/>
    <n v="1"/>
    <n v="32"/>
    <n v="19"/>
    <n v="0.59"/>
    <d v="1899-12-30T00:05:00"/>
    <s v="Sin cebolla"/>
    <m/>
  </r>
  <r>
    <x v="747"/>
    <n v="2"/>
    <s v="Plato_10"/>
    <n v="15"/>
    <n v="26"/>
    <n v="3"/>
    <n v="78"/>
    <n v="45"/>
    <n v="0.57999999999999996"/>
    <d v="1899-12-30T00:32:00"/>
    <s v="Ninguna"/>
    <m/>
  </r>
  <r>
    <x v="748"/>
    <n v="1"/>
    <s v="Plato_8"/>
    <n v="21"/>
    <n v="35"/>
    <n v="2"/>
    <n v="70"/>
    <n v="42"/>
    <n v="0.6"/>
    <d v="1899-12-30T00:08:00"/>
    <s v="Ninguna"/>
    <m/>
  </r>
  <r>
    <x v="749"/>
    <n v="6"/>
    <s v="Plato_17"/>
    <n v="19"/>
    <n v="31"/>
    <n v="3"/>
    <n v="93"/>
    <n v="57"/>
    <n v="0.61"/>
    <d v="1899-12-30T00:47:00"/>
    <s v="Ninguna"/>
    <m/>
  </r>
  <r>
    <x v="749"/>
    <n v="6"/>
    <s v="Plato_10"/>
    <n v="15"/>
    <n v="26"/>
    <n v="1"/>
    <n v="26"/>
    <n v="15"/>
    <n v="0.57999999999999996"/>
    <d v="1899-12-30T00:39:00"/>
    <s v="Ninguna"/>
    <m/>
  </r>
  <r>
    <x v="750"/>
    <n v="17"/>
    <s v="Plato_9"/>
    <n v="17"/>
    <n v="29"/>
    <n v="1"/>
    <n v="29"/>
    <n v="17"/>
    <n v="0.59"/>
    <d v="1899-12-30T00:37:00"/>
    <s v="Ninguna"/>
    <m/>
  </r>
  <r>
    <x v="750"/>
    <n v="17"/>
    <s v="Plato_1"/>
    <n v="15"/>
    <n v="25"/>
    <n v="3"/>
    <n v="75"/>
    <n v="45"/>
    <n v="0.6"/>
    <d v="1899-12-30T00:31:00"/>
    <s v="Sin cebolla"/>
    <m/>
  </r>
  <r>
    <x v="750"/>
    <n v="17"/>
    <s v="Plato_5"/>
    <n v="13"/>
    <n v="22"/>
    <n v="3"/>
    <n v="66"/>
    <n v="39"/>
    <n v="0.59"/>
    <d v="1899-12-30T00:19:00"/>
    <s v="Ninguna"/>
    <m/>
  </r>
  <r>
    <x v="751"/>
    <n v="3"/>
    <s v="Plato_2"/>
    <n v="18"/>
    <n v="30"/>
    <n v="2"/>
    <n v="60"/>
    <n v="36"/>
    <n v="0.6"/>
    <d v="1899-12-30T00:30:00"/>
    <s v="Sin cebolla"/>
    <m/>
  </r>
  <r>
    <x v="752"/>
    <n v="11"/>
    <s v="Plato_15"/>
    <n v="19"/>
    <n v="32"/>
    <n v="1"/>
    <n v="32"/>
    <n v="19"/>
    <n v="0.59"/>
    <d v="1899-12-30T00:35:00"/>
    <s v="Sin cebolla"/>
    <m/>
  </r>
  <r>
    <x v="752"/>
    <n v="11"/>
    <s v="Plato_14"/>
    <n v="14"/>
    <n v="23"/>
    <n v="1"/>
    <n v="23"/>
    <n v="14"/>
    <n v="0.61"/>
    <d v="1899-12-30T00:23:00"/>
    <s v="Sin cebolla"/>
    <m/>
  </r>
  <r>
    <x v="752"/>
    <n v="11"/>
    <s v="Plato_7"/>
    <n v="14"/>
    <n v="24"/>
    <n v="3"/>
    <n v="72"/>
    <n v="42"/>
    <n v="0.57999999999999996"/>
    <d v="1899-12-30T00:24:00"/>
    <s v="Ninguna"/>
    <m/>
  </r>
  <r>
    <x v="752"/>
    <n v="11"/>
    <s v="Plato_19"/>
    <n v="22"/>
    <n v="36"/>
    <n v="1"/>
    <n v="36"/>
    <n v="22"/>
    <n v="0.61"/>
    <d v="1899-12-30T00:46:00"/>
    <s v="Ninguna"/>
    <m/>
  </r>
  <r>
    <x v="753"/>
    <n v="8"/>
    <s v="Plato_7"/>
    <n v="14"/>
    <n v="24"/>
    <n v="3"/>
    <n v="72"/>
    <n v="42"/>
    <n v="0.57999999999999996"/>
    <d v="1899-12-30T00:26:00"/>
    <s v="Ninguna"/>
    <m/>
  </r>
  <r>
    <x v="753"/>
    <n v="8"/>
    <s v="Plato_6"/>
    <n v="16"/>
    <n v="27"/>
    <n v="3"/>
    <n v="81"/>
    <n v="48"/>
    <n v="0.59"/>
    <d v="1899-12-30T00:11:00"/>
    <s v="Sin cebolla"/>
    <m/>
  </r>
  <r>
    <x v="753"/>
    <n v="8"/>
    <s v="Plato_16"/>
    <n v="16"/>
    <n v="28"/>
    <n v="3"/>
    <n v="84"/>
    <n v="48"/>
    <n v="0.56999999999999995"/>
    <d v="1899-12-30T00:52:00"/>
    <s v="Ninguna"/>
    <m/>
  </r>
  <r>
    <x v="754"/>
    <n v="12"/>
    <s v="Plato_13"/>
    <n v="13"/>
    <n v="21"/>
    <n v="1"/>
    <n v="21"/>
    <n v="13"/>
    <n v="0.62"/>
    <d v="1899-12-30T00:06:00"/>
    <s v="Ninguna"/>
    <m/>
  </r>
  <r>
    <x v="754"/>
    <n v="12"/>
    <s v="Plato_1"/>
    <n v="15"/>
    <n v="25"/>
    <n v="3"/>
    <n v="75"/>
    <n v="45"/>
    <n v="0.6"/>
    <d v="1899-12-30T00:37:00"/>
    <s v="Ninguna"/>
    <m/>
  </r>
  <r>
    <x v="754"/>
    <n v="12"/>
    <s v="Plato_12"/>
    <n v="11"/>
    <n v="19"/>
    <n v="3"/>
    <n v="57"/>
    <n v="33"/>
    <n v="0.57999999999999996"/>
    <d v="1899-12-30T00:46:00"/>
    <s v="Ninguna"/>
    <m/>
  </r>
  <r>
    <x v="754"/>
    <n v="12"/>
    <s v="Plato_9"/>
    <n v="17"/>
    <n v="29"/>
    <n v="2"/>
    <n v="58"/>
    <n v="34"/>
    <n v="0.59"/>
    <d v="1899-12-30T00:20:00"/>
    <s v="Sin cebolla"/>
    <m/>
  </r>
  <r>
    <x v="755"/>
    <n v="11"/>
    <s v="Plato_17"/>
    <n v="19"/>
    <n v="31"/>
    <n v="1"/>
    <n v="31"/>
    <n v="19"/>
    <n v="0.61"/>
    <d v="1899-12-30T00:21:00"/>
    <s v="Ninguna"/>
    <m/>
  </r>
  <r>
    <x v="755"/>
    <n v="11"/>
    <s v="Plato_12"/>
    <n v="11"/>
    <n v="19"/>
    <n v="1"/>
    <n v="19"/>
    <n v="11"/>
    <n v="0.57999999999999996"/>
    <d v="1899-12-30T00:13:00"/>
    <s v="Ninguna"/>
    <m/>
  </r>
  <r>
    <x v="756"/>
    <n v="3"/>
    <s v="Plato_2"/>
    <n v="18"/>
    <n v="30"/>
    <n v="2"/>
    <n v="60"/>
    <n v="36"/>
    <n v="0.6"/>
    <d v="1899-12-30T00:40:00"/>
    <s v="Ninguna"/>
    <m/>
  </r>
  <r>
    <x v="757"/>
    <n v="18"/>
    <s v="Plato_2"/>
    <n v="18"/>
    <n v="30"/>
    <n v="1"/>
    <n v="30"/>
    <n v="18"/>
    <n v="0.6"/>
    <d v="1899-12-30T00:32:00"/>
    <s v="Ninguna"/>
    <m/>
  </r>
  <r>
    <x v="757"/>
    <n v="18"/>
    <s v="Plato_5"/>
    <n v="13"/>
    <n v="22"/>
    <n v="1"/>
    <n v="22"/>
    <n v="13"/>
    <n v="0.59"/>
    <d v="1899-12-30T00:09:00"/>
    <s v="Sin cebolla"/>
    <m/>
  </r>
  <r>
    <x v="758"/>
    <n v="20"/>
    <s v="Plato_11"/>
    <n v="20"/>
    <n v="33"/>
    <n v="3"/>
    <n v="99"/>
    <n v="60"/>
    <n v="0.61"/>
    <d v="1899-12-30T00:48:00"/>
    <s v="Ninguna"/>
    <m/>
  </r>
  <r>
    <x v="758"/>
    <n v="20"/>
    <s v="Plato_6"/>
    <n v="16"/>
    <n v="27"/>
    <n v="3"/>
    <n v="81"/>
    <n v="48"/>
    <n v="0.59"/>
    <d v="1899-12-30T00:51:00"/>
    <s v="Ninguna"/>
    <m/>
  </r>
  <r>
    <x v="758"/>
    <n v="20"/>
    <s v="Plato_1"/>
    <n v="15"/>
    <n v="25"/>
    <n v="3"/>
    <n v="75"/>
    <n v="45"/>
    <n v="0.6"/>
    <d v="1899-12-30T00:41:00"/>
    <s v="Ninguna"/>
    <m/>
  </r>
  <r>
    <x v="758"/>
    <n v="20"/>
    <s v="Plato_9"/>
    <n v="17"/>
    <n v="29"/>
    <n v="3"/>
    <n v="87"/>
    <n v="51"/>
    <n v="0.59"/>
    <d v="1899-12-30T00:56:00"/>
    <s v="Sin cebolla"/>
    <m/>
  </r>
  <r>
    <x v="759"/>
    <n v="5"/>
    <s v="Plato_8"/>
    <n v="21"/>
    <n v="35"/>
    <n v="3"/>
    <n v="105"/>
    <n v="63"/>
    <n v="0.6"/>
    <d v="1899-12-30T00:20:00"/>
    <s v="Ninguna"/>
    <m/>
  </r>
  <r>
    <x v="760"/>
    <n v="4"/>
    <s v="Plato_7"/>
    <n v="14"/>
    <n v="24"/>
    <n v="3"/>
    <n v="72"/>
    <n v="42"/>
    <n v="0.57999999999999996"/>
    <d v="1899-12-30T00:54:00"/>
    <s v="Sin cebolla"/>
    <m/>
  </r>
  <r>
    <x v="760"/>
    <n v="4"/>
    <s v="Plato_16"/>
    <n v="16"/>
    <n v="28"/>
    <n v="2"/>
    <n v="56"/>
    <n v="32"/>
    <n v="0.56999999999999995"/>
    <d v="1899-12-30T00:20:00"/>
    <s v="Ninguna"/>
    <m/>
  </r>
  <r>
    <x v="760"/>
    <n v="4"/>
    <s v="Plato_14"/>
    <n v="14"/>
    <n v="23"/>
    <n v="2"/>
    <n v="46"/>
    <n v="28"/>
    <n v="0.61"/>
    <d v="1899-12-30T00:28:00"/>
    <s v="Ninguna"/>
    <m/>
  </r>
  <r>
    <x v="761"/>
    <n v="4"/>
    <s v="Plato_13"/>
    <n v="13"/>
    <n v="21"/>
    <n v="1"/>
    <n v="21"/>
    <n v="13"/>
    <n v="0.62"/>
    <d v="1899-12-30T00:20:00"/>
    <s v="Sin cebolla"/>
    <m/>
  </r>
  <r>
    <x v="761"/>
    <n v="4"/>
    <s v="Plato_10"/>
    <n v="15"/>
    <n v="26"/>
    <n v="3"/>
    <n v="78"/>
    <n v="45"/>
    <n v="0.57999999999999996"/>
    <d v="1899-12-30T00:09:00"/>
    <s v="Ninguna"/>
    <m/>
  </r>
  <r>
    <x v="762"/>
    <n v="18"/>
    <s v="Plato_11"/>
    <n v="20"/>
    <n v="33"/>
    <n v="2"/>
    <n v="66"/>
    <n v="40"/>
    <n v="0.61"/>
    <d v="1899-12-30T00:14:00"/>
    <s v="Sin cebolla"/>
    <m/>
  </r>
  <r>
    <x v="762"/>
    <n v="18"/>
    <s v="Plato_12"/>
    <n v="11"/>
    <n v="19"/>
    <n v="2"/>
    <n v="38"/>
    <n v="22"/>
    <n v="0.57999999999999996"/>
    <d v="1899-12-30T00:18:00"/>
    <s v="Sin cebolla"/>
    <m/>
  </r>
  <r>
    <x v="763"/>
    <n v="20"/>
    <s v="Plato_6"/>
    <n v="16"/>
    <n v="27"/>
    <n v="1"/>
    <n v="27"/>
    <n v="16"/>
    <n v="0.59"/>
    <d v="1899-12-30T00:53:00"/>
    <s v="Ninguna"/>
    <m/>
  </r>
  <r>
    <x v="763"/>
    <n v="20"/>
    <s v="Plato_18"/>
    <n v="20"/>
    <n v="34"/>
    <n v="1"/>
    <n v="34"/>
    <n v="20"/>
    <n v="0.59"/>
    <d v="1899-12-30T00:24:00"/>
    <s v="Ninguna"/>
    <m/>
  </r>
  <r>
    <x v="763"/>
    <n v="20"/>
    <s v="Plato_7"/>
    <n v="14"/>
    <n v="24"/>
    <n v="1"/>
    <n v="24"/>
    <n v="14"/>
    <n v="0.57999999999999996"/>
    <d v="1899-12-30T00:35:00"/>
    <s v="Ninguna"/>
    <m/>
  </r>
  <r>
    <x v="764"/>
    <n v="20"/>
    <s v="Plato_10"/>
    <n v="15"/>
    <n v="26"/>
    <n v="3"/>
    <n v="78"/>
    <n v="45"/>
    <n v="0.57999999999999996"/>
    <d v="1899-12-30T00:55:00"/>
    <s v="Sin cebolla"/>
    <m/>
  </r>
  <r>
    <x v="764"/>
    <n v="20"/>
    <s v="Plato_16"/>
    <n v="16"/>
    <n v="28"/>
    <n v="2"/>
    <n v="56"/>
    <n v="32"/>
    <n v="0.56999999999999995"/>
    <d v="1899-12-30T00:14:00"/>
    <s v="Ninguna"/>
    <m/>
  </r>
  <r>
    <x v="764"/>
    <n v="20"/>
    <s v="Plato_13"/>
    <n v="13"/>
    <n v="21"/>
    <n v="3"/>
    <n v="63"/>
    <n v="39"/>
    <n v="0.62"/>
    <d v="1899-12-30T00:52:00"/>
    <s v="Ninguna"/>
    <m/>
  </r>
  <r>
    <x v="764"/>
    <n v="20"/>
    <s v="Plato_19"/>
    <n v="22"/>
    <n v="36"/>
    <n v="1"/>
    <n v="36"/>
    <n v="22"/>
    <n v="0.61"/>
    <d v="1899-12-30T00:43:00"/>
    <s v="Ninguna"/>
    <m/>
  </r>
  <r>
    <x v="765"/>
    <n v="17"/>
    <s v="Plato_2"/>
    <n v="18"/>
    <n v="30"/>
    <n v="2"/>
    <n v="60"/>
    <n v="36"/>
    <n v="0.6"/>
    <d v="1899-12-30T00:52:00"/>
    <s v="Ninguna"/>
    <m/>
  </r>
  <r>
    <x v="765"/>
    <n v="17"/>
    <s v="Plato_12"/>
    <n v="11"/>
    <n v="19"/>
    <n v="1"/>
    <n v="19"/>
    <n v="11"/>
    <n v="0.57999999999999996"/>
    <d v="1899-12-30T00:59:00"/>
    <s v="Ninguna"/>
    <m/>
  </r>
  <r>
    <x v="765"/>
    <n v="17"/>
    <s v="Plato_3"/>
    <n v="12"/>
    <n v="20"/>
    <n v="3"/>
    <n v="60"/>
    <n v="36"/>
    <n v="0.6"/>
    <d v="1899-12-30T00:07:00"/>
    <s v="Ninguna"/>
    <m/>
  </r>
  <r>
    <x v="765"/>
    <n v="17"/>
    <s v="Plato_14"/>
    <n v="14"/>
    <n v="23"/>
    <n v="2"/>
    <n v="46"/>
    <n v="28"/>
    <n v="0.61"/>
    <d v="1899-12-30T00:16:00"/>
    <s v="Sin cebolla"/>
    <m/>
  </r>
  <r>
    <x v="766"/>
    <n v="10"/>
    <s v="Plato_9"/>
    <n v="17"/>
    <n v="29"/>
    <n v="2"/>
    <n v="58"/>
    <n v="34"/>
    <n v="0.59"/>
    <d v="1899-12-30T00:12:00"/>
    <s v="Sin cebolla"/>
    <m/>
  </r>
  <r>
    <x v="766"/>
    <n v="10"/>
    <s v="Plato_7"/>
    <n v="14"/>
    <n v="24"/>
    <n v="2"/>
    <n v="48"/>
    <n v="28"/>
    <n v="0.57999999999999996"/>
    <d v="1899-12-30T00:30:00"/>
    <s v="Sin cebolla"/>
    <m/>
  </r>
  <r>
    <x v="766"/>
    <n v="10"/>
    <s v="Plato_13"/>
    <n v="13"/>
    <n v="21"/>
    <n v="3"/>
    <n v="63"/>
    <n v="39"/>
    <n v="0.62"/>
    <d v="1899-12-30T00:43:00"/>
    <s v="Sin cebolla"/>
    <m/>
  </r>
  <r>
    <x v="767"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x v="0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x v="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x v="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x v="3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x v="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x v="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x v="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x v="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x v="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x v="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x v="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x v="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x v="3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x v="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x v="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x v="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x v="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x v="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x v="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x v="0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x v="0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x v="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x v="3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x v="0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x v="3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x v="3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x v="3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x v="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x v="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x v="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x v="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x v="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x v="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x v="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x v="0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x v="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x v="3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x v="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x v="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x v="0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x v="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x v="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x v="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x v="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x v="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x v="3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x v="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x v="0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x v="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x v="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x v="3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x v="0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x v="3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x v="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x v="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x v="3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x v="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x v="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x v="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x v="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x v="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x v="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x v="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x v="3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x v="0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x v="3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x v="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x v="3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x v="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x v="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x v="0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x v="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x v="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x v="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x v="3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x v="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x v="0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x v="0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x v="0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x v="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x v="3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x v="3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x v="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x v="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x v="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x v="3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x v="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x v="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x v="3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x v="3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x v="3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x v="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x v="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x v="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x v="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x v="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x v="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x v="3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x v="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x v="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x v="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x v="0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x v="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x v="0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x v="0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x v="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x v="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x v="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x v="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x v="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x v="0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x v="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x v="0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x v="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x v="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x v="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x v="0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x v="3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x v="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x v="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x v="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x v="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x v="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x v="0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x v="0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x v="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x v="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x v="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x v="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x v="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x v="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x v="0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x v="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x v="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x v="3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x v="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x v="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x v="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x v="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x v="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x v="0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x v="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x v="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x v="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x v="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x v="0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x v="0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x v="0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x v="3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x v="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x v="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x v="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x v="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x v="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x v="3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x v="0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x v="0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x v="0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x v="0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x v="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x v="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x v="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x v="3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x v="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x v="0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x v="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x v="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x v="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x v="0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x v="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x v="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x v="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x v="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x v="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x v="0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x v="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x v="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x v="0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x v="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x v="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x v="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x v="0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x v="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x v="3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x v="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x v="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x v="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x v="0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x v="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x v="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x v="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x v="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x v="3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x v="3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x v="0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x v="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x v="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x v="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x v="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x v="0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x v="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x v="0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x v="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x v="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x v="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x v="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x v="3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x v="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x v="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x v="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x v="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x v="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x v="3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x v="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x v="0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x v="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x v="0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x v="3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x v="0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x v="3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x v="0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x v="3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x v="3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x v="0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x v="0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x v="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x v="3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x v="0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x v="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x v="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x v="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x v="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x v="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x v="0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x v="0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x v="0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x v="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x v="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x v="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x v="0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x v="3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x v="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x v="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x v="0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x v="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x v="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x v="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x v="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x v="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x v="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x v="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x v="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x v="0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x v="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x v="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x v="3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x v="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x v="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x v="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x v="3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x v="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x v="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x v="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x v="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x v="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x v="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x v="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x v="0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x v="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x v="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x v="0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x v="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x v="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x v="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x v="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x v="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x v="3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x v="0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x v="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x v="3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x v="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x v="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x v="3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x v="3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x v="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x v="0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x v="3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x v="3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x v="3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x v="0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x v="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x v="0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x v="0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x v="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x v="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x v="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x v="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x v="3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x v="3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x v="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x v="3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x v="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x v="3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x v="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x v="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x v="3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x v="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x v="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x v="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x v="3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x v="0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x v="0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x v="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x v="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x v="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x v="3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x v="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x v="0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x v="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x v="0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x v="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x v="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x v="3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x v="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x v="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x v="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x v="3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x v="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x v="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x v="0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x v="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x v="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x v="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x v="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x v="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x v="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x v="3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x v="3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x v="0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x v="0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x v="0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x v="0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x v="3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x v="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x v="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x v="3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x v="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x v="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x v="3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x v="3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x v="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x v="0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x v="3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x v="3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x v="3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x v="0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x v="0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x v="3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x v="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x v="0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x v="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x v="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x v="0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x v="3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x v="0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x v="0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x v="0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x v="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x v="3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x v="0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x v="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x v="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x v="3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x v="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x v="0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x v="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x v="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x v="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x v="0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x v="0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x v="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x v="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x v="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x v="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x v="0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x v="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x v="3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x v="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x v="0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x v="0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x v="0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x v="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x v="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x v="0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x v="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x v="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x v="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x v="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x v="3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x v="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x v="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x v="0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x v="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x v="3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x v="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x v="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x v="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x v="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x v="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x v="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x v="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x v="3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x v="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x v="3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x v="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x v="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x v="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x v="0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x v="3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x v="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x v="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x v="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x v="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x v="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x v="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x v="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x v="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x v="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x v="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x v="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x v="3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x v="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x v="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x v="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x v="3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x v="3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x v="0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x v="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x v="0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x v="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x v="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x v="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x v="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x v="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x v="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x v="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x v="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x v="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x v="0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x v="0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x v="3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x v="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x v="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x v="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x v="3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x v="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x v="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x v="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x v="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x v="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x v="3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x v="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x v="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x v="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x v="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x v="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x v="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x v="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x v="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x v="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x v="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x v="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x v="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x v="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x v="3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x v="0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x v="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x v="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x v="0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x v="3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x v="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x v="0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x v="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x v="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x v="3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x v="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x v="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x v="0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x v="0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x v="3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x v="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x v="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x v="3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x v="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x v="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x v="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x v="0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x v="0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x v="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x v="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x v="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x v="3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x v="0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x v="3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x v="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x v="0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x v="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x v="3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x v="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x v="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x v="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x v="3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x v="0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x v="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x v="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x v="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x v="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x v="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x v="3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x v="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x v="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x v="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x v="3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x v="0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x v="0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x v="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x v="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x v="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x v="0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x v="3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x v="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x v="0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x v="3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x v="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x v="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x v="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x v="0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x v="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x v="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x v="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x v="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x v="0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x v="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x v="3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x v="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x v="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x v="3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x v="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x v="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x v="0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x v="0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x v="0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x v="0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x v="0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x v="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x v="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x v="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x v="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x v="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x v="3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x v="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x v="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x v="3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x v="3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x v="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x v="0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x v="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x v="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x v="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x v="3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x v="3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x v="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x v="0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x v="3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x v="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x v="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x v="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x v="0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x v="0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x v="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x v="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x v="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x v="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x v="0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x v="0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x v="0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x v="0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x v="0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x v="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x v="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x v="0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x v="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x v="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x v="0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x v="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x v="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x v="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x v="3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x v="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x v="0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x v="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x v="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x v="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x v="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x v="0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x v="3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x v="3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x v="0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x v="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x v="3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x v="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x v="3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x v="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x v="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x v="3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x v="3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x v="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x v="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x v="3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x v="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x v="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x v="0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x v="0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x v="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x v="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x v="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x v="0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x v="0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x v="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x v="3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x v="3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x v="0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x v="0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x v="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x v="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x v="3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x v="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x v="0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x v="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x v="0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x v="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x v="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x v="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x v="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x v="0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x v="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x v="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x v="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x v="3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x v="0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x v="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x v="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x v="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x v="3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x v="3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x v="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x v="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x v="3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x v="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x v="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x v="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x v="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x v="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x v="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x v="3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x v="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x v="0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x v="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x v="0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x v="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x v="0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x v="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x v="3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x v="3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x v="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x v="0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x v="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x v="0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x v="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x v="0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x v="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x v="3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x v="3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x v="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x v="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x v="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x v="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x v="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x v="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x v="3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x v="0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x v="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x v="0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x v="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x v="0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x v="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x v="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x v="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x v="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x v="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x v="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x v="0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x v="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x v="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x v="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x v="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x v="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x v="0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x v="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x v="3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x v="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x v="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x v="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x v="3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x v="0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x v="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x v="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x v="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x v="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x v="0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x v="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x v="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x v="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x v="3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x v="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x v="3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x v="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x v="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x v="3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x v="0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x v="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x v="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x v="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x v="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x v="0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x v="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x v="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x v="0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x v="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x v="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x v="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x v="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x v="0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x v="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x v="3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x v="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x v="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x v="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x v="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x v="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x v="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x v="0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x v="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x v="0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x v="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x v="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x v="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x v="0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x v="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x v="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x v="0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x v="3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x v="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x v="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x v="0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x v="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x v="2"/>
    <s v="Desayuno"/>
    <s v="Tarjeta de crédito"/>
    <n v="15.98"/>
    <s v="Reservada"/>
    <n v="767"/>
    <s v="Ecuador"/>
    <s v="Plato_9, Plato_7, Plato_13"/>
    <n v="16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n v="10"/>
    <s v="Cliente_724"/>
    <n v="6"/>
    <n v="6"/>
    <d v="2023-04-01T00:00:00"/>
    <d v="1899-12-30T01:07:00"/>
    <d v="1899-12-30T03:50:00"/>
    <d v="1899-12-30T02:43:00"/>
    <d v="1899-12-30T00:57:00"/>
    <d v="1899-12-30T01:46:00"/>
    <s v="Cobrada"/>
    <s v="Mesero_3"/>
    <s v="Almuerzo"/>
    <s v="Tarjeta de débito"/>
    <n v="48.55"/>
    <s v="Reservada"/>
    <n v="1"/>
    <s v="España"/>
    <s v="Plato_7, Plato_2"/>
    <n v="138"/>
  </r>
  <r>
    <n v="6"/>
    <s v="Cliente_538"/>
    <n v="6"/>
    <n v="6"/>
    <d v="2023-04-01T00:00:00"/>
    <d v="1899-12-30T01:28:00"/>
    <d v="1899-12-30T03:49:00"/>
    <d v="1899-12-30T02:21:00"/>
    <d v="1899-12-30T01:25:00"/>
    <d v="1899-12-30T00:56:00"/>
    <s v="Cobrada"/>
    <s v="Mesero_1"/>
    <s v="Desayuno"/>
    <s v="Efectivo"/>
    <n v="43.3"/>
    <s v="Reservada"/>
    <n v="2"/>
    <s v="Colombia"/>
    <s v="Plato_17, Plato_6"/>
    <n v="58"/>
  </r>
  <r>
    <n v="20"/>
    <s v="Cliente_911"/>
    <n v="1"/>
    <n v="6"/>
    <d v="2023-04-01T00:00:00"/>
    <d v="1899-12-30T00:29:00"/>
    <d v="1899-12-30T03:56:00"/>
    <d v="1899-12-30T03:27:00"/>
    <d v="1899-12-30T02:06:00"/>
    <d v="1899-12-30T01:21:00"/>
    <s v="Cobrada"/>
    <s v="Mesero_2"/>
    <s v="Desayuno"/>
    <s v="Tarjeta de crédito"/>
    <n v="30.87"/>
    <s v="Libre"/>
    <n v="3"/>
    <s v="Brasil"/>
    <s v="Plato_20, Plato_17, Plato_19, Plato_9"/>
    <n v="165"/>
  </r>
  <r>
    <n v="3"/>
    <s v="Cliente_129"/>
    <n v="1"/>
    <n v="6"/>
    <d v="2023-04-01T00:00:00"/>
    <d v="1899-12-30T03:03:00"/>
    <d v="1899-12-30T04:31:00"/>
    <d v="1899-12-30T01:28:00"/>
    <d v="1899-12-30T00:40:00"/>
    <d v="1899-12-30T00:48:00"/>
    <s v="Cobrada"/>
    <s v="Mesero_5"/>
    <s v="Almuerzo"/>
    <s v="Tarjeta de crédito"/>
    <n v="34.68"/>
    <s v="Libre"/>
    <n v="4"/>
    <s v="Paraguay"/>
    <s v="Plato_11, Plato_16"/>
    <n v="183"/>
  </r>
  <r>
    <n v="8"/>
    <s v="Cliente_938"/>
    <n v="2"/>
    <n v="6"/>
    <d v="2023-04-01T00:00:00"/>
    <d v="1899-12-30T00:01:00"/>
    <d v="1899-12-30T02:06:00"/>
    <d v="1899-12-30T02:05:00"/>
    <d v="1899-12-30T00:17:00"/>
    <d v="1899-12-30T01:48:00"/>
    <s v="Cobrada"/>
    <s v="Mesero_4"/>
    <s v="Almuerzo"/>
    <s v="Tarjeta de crédito"/>
    <n v="24.33"/>
    <s v="Libre"/>
    <n v="5"/>
    <s v="Perú"/>
    <s v="Plato_12, Plato_7"/>
    <n v="67"/>
  </r>
  <r>
    <n v="7"/>
    <s v="Cliente_965"/>
    <n v="5"/>
    <n v="6"/>
    <d v="2023-04-01T00:00:00"/>
    <d v="1899-12-30T01:24:00"/>
    <d v="1899-12-30T03:32:00"/>
    <d v="1899-12-30T02:08:00"/>
    <d v="1899-12-30T00:11:00"/>
    <d v="1899-12-30T01:57:00"/>
    <s v="Cobrada"/>
    <s v="Mesero_4"/>
    <s v="Cena"/>
    <s v="Tarjeta de crédito"/>
    <n v="26.57"/>
    <s v="Libre"/>
    <n v="6"/>
    <s v="Perú"/>
    <s v="Plato_8"/>
    <n v="70"/>
  </r>
  <r>
    <n v="17"/>
    <s v="Cliente_306"/>
    <n v="6"/>
    <n v="6"/>
    <d v="2023-04-01T00:00:00"/>
    <d v="1899-12-30T01:57:00"/>
    <d v="1899-12-30T04:22:00"/>
    <d v="1899-12-30T02:40:00"/>
    <d v="1899-12-30T00:41:00"/>
    <d v="1899-12-30T01:59:00"/>
    <s v="Cobrada"/>
    <s v="Mesero_2"/>
    <s v="Cena"/>
    <s v="Tarjeta de crédito"/>
    <n v="10.54"/>
    <s v="Ocupada"/>
    <n v="7"/>
    <s v="Venezuela"/>
    <s v="Plato_15, Plato_19"/>
    <n v="172"/>
  </r>
  <r>
    <n v="11"/>
    <s v="Cliente_974"/>
    <n v="1"/>
    <n v="6"/>
    <d v="2023-04-01T00:00:00"/>
    <d v="1899-12-30T02:11:00"/>
    <d v="1899-12-30T04:49:00"/>
    <d v="1899-12-30T02:38:00"/>
    <d v="1899-12-30T00:55:00"/>
    <d v="1899-12-30T01:43:00"/>
    <s v="Cobrada"/>
    <s v="Mesero_2"/>
    <s v="Desayuno"/>
    <s v="Tarjeta de crédito"/>
    <n v="49.18"/>
    <s v="Reservada"/>
    <n v="8"/>
    <s v="Paraguay"/>
    <s v="Plato_5, Plato_16, Plato_20"/>
    <n v="242"/>
  </r>
  <r>
    <n v="15"/>
    <s v="Cliente_740"/>
    <n v="5"/>
    <n v="6"/>
    <d v="2023-04-01T00:00:00"/>
    <d v="1899-12-30T02:03:00"/>
    <d v="1899-12-30T04:25:00"/>
    <d v="1899-12-30T02:22:00"/>
    <d v="1899-12-30T02:26:00"/>
    <s v="0"/>
    <s v="No cobrada"/>
    <s v="Mesero_2"/>
    <s v="Almuerzo"/>
    <s v="Tarjeta de débito"/>
    <n v="46.85"/>
    <s v="Libre"/>
    <n v="9"/>
    <s v="Bolivia"/>
    <s v="Plato_2, Plato_7, Plato_12, Plato_15"/>
    <n v="169"/>
  </r>
  <r>
    <n v="17"/>
    <s v="Cliente_33"/>
    <n v="1"/>
    <n v="6"/>
    <d v="2023-04-01T00:00:00"/>
    <d v="1899-12-30T00:02:00"/>
    <d v="1899-12-30T01:53:00"/>
    <d v="1899-12-30T02:06:00"/>
    <d v="1899-12-30T00:29:00"/>
    <d v="1899-12-30T01:37:00"/>
    <s v="Cobrada"/>
    <s v="Mesero_4"/>
    <s v="Almuerzo"/>
    <s v="Tarjeta de crédito"/>
    <n v="16.600000000000001"/>
    <s v="Ocupada"/>
    <n v="10"/>
    <s v="Uruguay"/>
    <s v="Plato_18, Plato_20"/>
    <n v="148"/>
  </r>
  <r>
    <n v="14"/>
    <s v="Cliente_881"/>
    <n v="1"/>
    <n v="6"/>
    <d v="2023-04-01T00:00:00"/>
    <d v="1899-12-30T03:46:00"/>
    <d v="1899-12-30T06:33:00"/>
    <d v="1899-12-30T02:47:00"/>
    <d v="1899-12-30T00:56:00"/>
    <d v="1899-12-30T01:51:00"/>
    <s v="Cobrada"/>
    <s v="Mesero_1"/>
    <s v="Almuerzo"/>
    <s v="Tarjeta de crédito"/>
    <n v="32.89"/>
    <s v="Libre"/>
    <n v="11"/>
    <s v="Perú"/>
    <s v="Plato_16, Plato_2"/>
    <n v="88"/>
  </r>
  <r>
    <n v="14"/>
    <s v="Cliente_890"/>
    <n v="6"/>
    <n v="6"/>
    <d v="2023-04-01T00:00:00"/>
    <d v="1899-12-30T00:04:00"/>
    <d v="1899-12-30T03:23:00"/>
    <d v="1899-12-30T03:34:00"/>
    <d v="1899-12-30T01:35:00"/>
    <d v="1899-12-30T01:59:00"/>
    <s v="Cobrada"/>
    <s v="Mesero_4"/>
    <s v="Cena"/>
    <s v="Tarjeta de crédito"/>
    <n v="45.27"/>
    <s v="Ocupada"/>
    <n v="12"/>
    <s v="Colombia"/>
    <s v="Plato_16, Plato_19, Plato_8, Plato_20"/>
    <n v="326"/>
  </r>
  <r>
    <n v="2"/>
    <s v="Cliente_873"/>
    <n v="1"/>
    <n v="6"/>
    <d v="2023-04-01T00:00:00"/>
    <d v="1899-12-30T03:09:00"/>
    <d v="1899-12-30T05:32:00"/>
    <d v="1899-12-30T02:38:00"/>
    <d v="1899-12-30T00:59:00"/>
    <d v="1899-12-30T01:39:00"/>
    <s v="Cobrada"/>
    <s v="Mesero_5"/>
    <s v="Almuerzo"/>
    <s v="Efectivo"/>
    <n v="22.06"/>
    <s v="Ocupada"/>
    <n v="13"/>
    <s v="Brasil"/>
    <s v="Plato_9"/>
    <n v="87"/>
  </r>
  <r>
    <n v="16"/>
    <s v="Cliente_780"/>
    <n v="6"/>
    <n v="6"/>
    <d v="2023-04-01T00:00:00"/>
    <d v="1899-12-30T00:18:00"/>
    <d v="1899-12-30T01:58:00"/>
    <d v="1899-12-30T01:40:00"/>
    <d v="1899-12-30T02:34:00"/>
    <s v="0"/>
    <s v="No cobrada"/>
    <s v="Mesero_2"/>
    <s v="Almuerzo"/>
    <s v="Efectivo"/>
    <n v="48.76"/>
    <s v="Libre"/>
    <n v="14"/>
    <s v="Perú"/>
    <s v="Plato_3, Plato_11, Plato_14, Plato_2"/>
    <n v="129"/>
  </r>
  <r>
    <n v="6"/>
    <s v="Cliente_728"/>
    <n v="4"/>
    <n v="6"/>
    <d v="2023-04-01T00:00:00"/>
    <d v="1899-12-30T03:24:00"/>
    <d v="1899-12-30T04:59:00"/>
    <d v="1899-12-30T01:50:00"/>
    <d v="1899-12-30T01:43:00"/>
    <d v="1899-12-30T00:07:00"/>
    <s v="Cobrada"/>
    <s v="Mesero_1"/>
    <s v="Desayuno"/>
    <s v="Tarjeta de crédito"/>
    <n v="28.77"/>
    <s v="Ocupada"/>
    <n v="15"/>
    <s v="Uruguay"/>
    <s v="Plato_16, Plato_13, Plato_8"/>
    <n v="224"/>
  </r>
  <r>
    <n v="20"/>
    <s v="Cliente_175"/>
    <n v="5"/>
    <n v="6"/>
    <d v="2023-04-01T00:00:00"/>
    <d v="1899-12-30T02:31:00"/>
    <d v="1899-12-30T04:24:00"/>
    <d v="1899-12-30T01:53:00"/>
    <d v="1899-12-30T00:38:00"/>
    <d v="1899-12-30T01:15:00"/>
    <s v="Cobrada"/>
    <s v="Mesero_4"/>
    <s v="Almuerzo"/>
    <s v="Efectivo"/>
    <n v="37.9"/>
    <s v="Reservada"/>
    <n v="16"/>
    <s v="Bolivia"/>
    <s v="Plato_16"/>
    <n v="28"/>
  </r>
  <r>
    <n v="14"/>
    <s v="Cliente_200"/>
    <n v="6"/>
    <n v="6"/>
    <d v="2023-04-01T00:00:00"/>
    <d v="1899-12-30T00:09:00"/>
    <d v="1899-12-30T03:27:00"/>
    <d v="1899-12-30T03:18:00"/>
    <d v="1899-12-30T02:38:00"/>
    <d v="1899-12-30T00:40:00"/>
    <s v="Cobrada"/>
    <s v="Mesero_2"/>
    <s v="Desayuno"/>
    <s v="Tarjeta de crédito"/>
    <n v="12.17"/>
    <s v="Libre"/>
    <n v="17"/>
    <s v="Ecuador"/>
    <s v="Plato_8, Plato_4, Plato_5"/>
    <n v="137"/>
  </r>
  <r>
    <n v="9"/>
    <s v="Cliente_190"/>
    <n v="2"/>
    <n v="6"/>
    <d v="2023-04-01T00:00:00"/>
    <d v="1899-12-30T02:06:00"/>
    <d v="1899-12-30T04:26:00"/>
    <d v="1899-12-30T02:20:00"/>
    <d v="1899-12-30T02:14:00"/>
    <d v="1899-12-30T00:06:00"/>
    <s v="Cobrada"/>
    <s v="Mesero_2"/>
    <s v="Desayuno"/>
    <s v="Tarjeta de crédito"/>
    <n v="33.090000000000003"/>
    <s v="Libre"/>
    <n v="18"/>
    <s v="Colombia"/>
    <s v="Plato_9, Plato_20, Plato_10, Plato_15"/>
    <n v="251"/>
  </r>
  <r>
    <n v="18"/>
    <s v="Cliente_290"/>
    <n v="3"/>
    <n v="6"/>
    <d v="2023-04-01T00:00:00"/>
    <d v="1899-12-30T00:35:00"/>
    <d v="1899-12-30T03:29:00"/>
    <d v="1899-12-30T02:54:00"/>
    <d v="1899-12-30T00:44:00"/>
    <d v="1899-12-30T02:10:00"/>
    <s v="Cobrada"/>
    <s v="Mesero_2"/>
    <s v="Almuerzo"/>
    <s v="Tarjeta de crédito"/>
    <n v="17.45"/>
    <s v="Libre"/>
    <n v="19"/>
    <s v="Chile"/>
    <s v="Plato_20"/>
    <n v="80"/>
  </r>
  <r>
    <n v="8"/>
    <s v="Cliente_972"/>
    <n v="2"/>
    <n v="6"/>
    <d v="2023-04-01T00:00:00"/>
    <d v="1899-12-30T01:25:00"/>
    <d v="1899-12-30T05:12:00"/>
    <d v="1899-12-30T03:47:00"/>
    <d v="1899-12-30T01:10:00"/>
    <d v="1899-12-30T02:37:00"/>
    <s v="Cobrada"/>
    <s v="Mesero_3"/>
    <s v="Almuerzo"/>
    <s v="Tarjeta de crédito"/>
    <n v="31.7"/>
    <s v="Reservada"/>
    <n v="20"/>
    <s v="Chile"/>
    <s v="Plato_8, Plato_1, Plato_14"/>
    <n v="178"/>
  </r>
  <r>
    <n v="12"/>
    <s v="Cliente_210"/>
    <n v="2"/>
    <n v="6"/>
    <d v="2023-04-01T00:00:00"/>
    <d v="1899-12-30T03:39:00"/>
    <d v="1899-12-30T05:52:00"/>
    <d v="1899-12-30T02:13:00"/>
    <d v="1899-12-30T02:32:00"/>
    <s v="0"/>
    <s v="No cobrada"/>
    <s v="Mesero_3"/>
    <s v="Almuerzo"/>
    <s v="Tarjeta de crédito"/>
    <n v="20.53"/>
    <s v="Reservada"/>
    <n v="21"/>
    <s v="Uruguay"/>
    <s v="Plato_20, Plato_3, Plato_15, Plato_1"/>
    <n v="274"/>
  </r>
  <r>
    <n v="15"/>
    <s v="Cliente_88"/>
    <n v="1"/>
    <n v="6"/>
    <d v="2023-04-01T00:00:00"/>
    <d v="1899-12-30T02:16:00"/>
    <d v="1899-12-30T04:47:00"/>
    <d v="1899-12-30T02:31:00"/>
    <d v="1899-12-30T02:03:00"/>
    <d v="1899-12-30T00:28:00"/>
    <s v="Cobrada"/>
    <s v="Mesero_4"/>
    <s v="Almuerzo"/>
    <s v="Tarjeta de crédito"/>
    <n v="45.41"/>
    <s v="Libre"/>
    <n v="22"/>
    <s v="Ecuador"/>
    <s v="Plato_4, Plato_18, Plato_9, Plato_8"/>
    <n v="213"/>
  </r>
  <r>
    <n v="1"/>
    <s v="Cliente_427"/>
    <n v="5"/>
    <n v="6"/>
    <d v="2023-04-01T00:00:00"/>
    <d v="1899-12-30T02:44:00"/>
    <d v="1899-12-30T04:09:00"/>
    <d v="1899-12-30T01:25:00"/>
    <d v="1899-12-30T01:03:00"/>
    <d v="1899-12-30T00:22:00"/>
    <s v="Cobrada"/>
    <s v="Mesero_5"/>
    <s v="Cena"/>
    <s v="Tarjeta de crédito"/>
    <n v="38.46"/>
    <s v="Libre"/>
    <n v="23"/>
    <s v="Chile"/>
    <s v="Plato_12, Plato_6"/>
    <n v="138"/>
  </r>
  <r>
    <n v="5"/>
    <s v="Cliente_424"/>
    <n v="5"/>
    <n v="6"/>
    <d v="2023-04-01T00:00:00"/>
    <d v="1899-12-30T03:01:00"/>
    <d v="1899-12-30T06:20:00"/>
    <d v="1899-12-30T03:34:00"/>
    <d v="1899-12-30T03:00:00"/>
    <d v="1899-12-30T00:34:00"/>
    <s v="Cobrada"/>
    <s v="Mesero_3"/>
    <s v="Almuerzo"/>
    <s v="Tarjeta de crédito"/>
    <n v="38.18"/>
    <s v="Ocupada"/>
    <n v="24"/>
    <s v="Venezuela"/>
    <s v="Plato_10, Plato_9, Plato_14, Plato_20"/>
    <n v="233"/>
  </r>
  <r>
    <n v="12"/>
    <s v="Cliente_824"/>
    <n v="5"/>
    <n v="6"/>
    <d v="2023-04-01T00:00:00"/>
    <d v="1899-12-30T03:01:00"/>
    <d v="1899-12-30T04:59:00"/>
    <d v="1899-12-30T02:13:00"/>
    <d v="1899-12-30T00:35:00"/>
    <d v="1899-12-30T01:38:00"/>
    <s v="Cobrada"/>
    <s v="Mesero_5"/>
    <s v="Cena"/>
    <s v="Tarjeta de débito"/>
    <n v="46.15"/>
    <s v="Ocupada"/>
    <n v="25"/>
    <s v="Colombia"/>
    <s v="Plato_18"/>
    <n v="34"/>
  </r>
  <r>
    <n v="18"/>
    <s v="Cliente_107"/>
    <n v="2"/>
    <n v="6"/>
    <d v="2023-04-01T00:00:00"/>
    <d v="1899-12-30T02:04:00"/>
    <d v="1899-12-30T05:47:00"/>
    <d v="1899-12-30T03:58:00"/>
    <d v="1899-12-30T01:49:00"/>
    <d v="1899-12-30T02:09:00"/>
    <s v="Cobrada"/>
    <s v="Mesero_5"/>
    <s v="Desayuno"/>
    <s v="Tarjeta de crédito"/>
    <n v="10.37"/>
    <s v="Ocupada"/>
    <n v="26"/>
    <s v="Uruguay"/>
    <s v="Plato_4, Plato_13, Plato_7"/>
    <n v="126"/>
  </r>
  <r>
    <n v="4"/>
    <s v="Cliente_775"/>
    <n v="2"/>
    <n v="6"/>
    <d v="2023-04-01T00:00:00"/>
    <d v="1899-12-30T01:19:00"/>
    <d v="1899-12-30T02:27:00"/>
    <d v="1899-12-30T01:23:00"/>
    <d v="1899-12-30T00:55:00"/>
    <d v="1899-12-30T00:28:00"/>
    <s v="Cobrada"/>
    <s v="Mesero_5"/>
    <s v="Almuerzo"/>
    <s v="Tarjeta de crédito"/>
    <n v="19.27"/>
    <s v="Ocupada"/>
    <n v="27"/>
    <s v="Brasil"/>
    <s v="Plato_8, Plato_10"/>
    <n v="61"/>
  </r>
  <r>
    <n v="2"/>
    <s v="Cliente_358"/>
    <n v="2"/>
    <n v="6"/>
    <d v="2023-04-01T00:00:00"/>
    <d v="1899-12-30T00:49:00"/>
    <d v="1899-12-30T03:16:00"/>
    <d v="1899-12-30T02:27:00"/>
    <d v="1899-12-30T00:56:00"/>
    <d v="1899-12-30T01:31:00"/>
    <s v="Cobrada"/>
    <s v="Mesero_4"/>
    <s v="Cena"/>
    <s v="Tarjeta de crédito"/>
    <n v="41.22"/>
    <s v="Reservada"/>
    <n v="28"/>
    <s v="Argentina"/>
    <s v="Plato_4, Plato_9"/>
    <n v="94"/>
  </r>
  <r>
    <n v="20"/>
    <s v="Cliente_377"/>
    <n v="5"/>
    <n v="6"/>
    <d v="2023-04-01T00:00:00"/>
    <d v="1899-12-30T03:02:00"/>
    <d v="1899-12-30T06:10:00"/>
    <d v="1899-12-30T03:23:00"/>
    <d v="1899-12-30T01:11:00"/>
    <d v="1899-12-30T02:12:00"/>
    <s v="Cobrada"/>
    <s v="Mesero_2"/>
    <s v="Almuerzo"/>
    <s v="Tarjeta de crédito"/>
    <n v="14.83"/>
    <s v="Ocupada"/>
    <n v="29"/>
    <s v="Ecuador"/>
    <s v="Plato_1, Plato_4, Plato_17"/>
    <n v="173"/>
  </r>
  <r>
    <n v="14"/>
    <s v="Cliente_361"/>
    <n v="4"/>
    <n v="6"/>
    <d v="2023-04-01T00:00:00"/>
    <d v="1899-12-30T02:55:00"/>
    <d v="1899-12-30T06:13:00"/>
    <d v="1899-12-30T03:18:00"/>
    <d v="1899-12-30T01:09:00"/>
    <d v="1899-12-30T02:09:00"/>
    <s v="Cobrada"/>
    <s v="Mesero_4"/>
    <s v="Almuerzo"/>
    <s v="Efectivo"/>
    <n v="26.29"/>
    <s v="Libre"/>
    <n v="30"/>
    <s v="Venezuela"/>
    <s v="Plato_10, Plato_3"/>
    <n v="112"/>
  </r>
  <r>
    <n v="13"/>
    <s v="Cliente_229"/>
    <n v="3"/>
    <n v="6"/>
    <d v="2023-04-01T00:00:00"/>
    <d v="1899-12-30T02:51:00"/>
    <d v="1899-12-30T06:02:00"/>
    <d v="1899-12-30T03:26:00"/>
    <d v="1899-12-30T01:45:00"/>
    <d v="1899-12-30T01:41:00"/>
    <s v="Cobrada"/>
    <s v="Mesero_2"/>
    <s v="Desayuno"/>
    <s v="Tarjeta de crédito"/>
    <n v="19.809999999999999"/>
    <s v="Ocupada"/>
    <n v="31"/>
    <s v="Argentina"/>
    <s v="Plato_9, Plato_12"/>
    <n v="67"/>
  </r>
  <r>
    <n v="5"/>
    <s v="Cliente_27"/>
    <n v="1"/>
    <n v="6"/>
    <d v="2023-04-01T00:00:00"/>
    <d v="1899-12-30T03:08:00"/>
    <d v="1899-12-30T06:49:00"/>
    <d v="1899-12-30T03:56:00"/>
    <d v="1899-12-30T02:08:00"/>
    <d v="1899-12-30T01:48:00"/>
    <s v="Cobrada"/>
    <s v="Mesero_1"/>
    <s v="Almuerzo"/>
    <s v="Tarjeta de crédito"/>
    <n v="28.25"/>
    <s v="Ocupada"/>
    <n v="32"/>
    <s v="Uruguay"/>
    <s v="Plato_15, Plato_11, Plato_10, Plato_4"/>
    <n v="211"/>
  </r>
  <r>
    <n v="4"/>
    <s v="Cliente_103"/>
    <n v="5"/>
    <n v="6"/>
    <d v="2023-04-01T00:00:00"/>
    <d v="1899-12-30T03:33:00"/>
    <d v="1899-12-30T06:21:00"/>
    <d v="1899-12-30T03:03:00"/>
    <d v="1899-12-30T02:10:00"/>
    <d v="1899-12-30T00:53:00"/>
    <s v="Cobrada"/>
    <s v="Mesero_4"/>
    <s v="Cena"/>
    <s v="Tarjeta de débito"/>
    <n v="20.38"/>
    <s v="Ocupada"/>
    <n v="33"/>
    <s v="Perú"/>
    <s v="Plato_8, Plato_6, Plato_15, Plato_10"/>
    <n v="306"/>
  </r>
  <r>
    <n v="15"/>
    <s v="Cliente_1"/>
    <n v="1"/>
    <n v="6"/>
    <d v="2023-04-01T00:00:00"/>
    <d v="1899-12-30T02:16:00"/>
    <d v="1899-12-30T06:07:00"/>
    <d v="1899-12-30T03:51:00"/>
    <d v="1899-12-30T01:05:00"/>
    <d v="1899-12-30T02:46:00"/>
    <s v="Cobrada"/>
    <s v="Mesero_4"/>
    <s v="Desayuno"/>
    <s v="Tarjeta de crédito"/>
    <n v="13.08"/>
    <s v="Libre"/>
    <n v="34"/>
    <s v="Perú"/>
    <s v="Plato_18, Plato_10"/>
    <n v="112"/>
  </r>
  <r>
    <n v="13"/>
    <s v="Cliente_828"/>
    <n v="2"/>
    <n v="6"/>
    <d v="2023-04-01T00:00:00"/>
    <d v="1899-12-30T03:18:00"/>
    <d v="1899-12-30T05:55:00"/>
    <d v="1899-12-30T02:52:00"/>
    <d v="1899-12-30T01:05:00"/>
    <d v="1899-12-30T01:47:00"/>
    <s v="Cobrada"/>
    <s v="Mesero_3"/>
    <s v="Almuerzo"/>
    <s v="Tarjeta de crédito"/>
    <n v="15.75"/>
    <s v="Ocupada"/>
    <n v="35"/>
    <s v="Perú"/>
    <s v="Plato_2, Plato_9, Plato_11, Plato_17"/>
    <n v="214"/>
  </r>
  <r>
    <n v="5"/>
    <s v="Cliente_874"/>
    <n v="5"/>
    <n v="6"/>
    <d v="2023-04-01T00:00:00"/>
    <d v="1899-12-30T03:27:00"/>
    <d v="1899-12-30T06:26:00"/>
    <d v="1899-12-30T03:14:00"/>
    <d v="1899-12-30T00:38:00"/>
    <d v="1899-12-30T02:36:00"/>
    <s v="Cobrada"/>
    <s v="Mesero_2"/>
    <s v="Almuerzo"/>
    <s v="Tarjeta de crédito"/>
    <n v="45.28"/>
    <s v="Ocupada"/>
    <n v="36"/>
    <s v="Bolivia"/>
    <s v="Plato_2"/>
    <n v="30"/>
  </r>
  <r>
    <n v="20"/>
    <s v="Cliente_999"/>
    <n v="1"/>
    <n v="6"/>
    <d v="2023-04-01T00:00:00"/>
    <d v="1899-12-30T03:24:00"/>
    <d v="1899-12-30T06:02:00"/>
    <d v="1899-12-30T02:53:00"/>
    <d v="1899-12-30T00:47:00"/>
    <d v="1899-12-30T02:06:00"/>
    <s v="Cobrada"/>
    <s v="Mesero_5"/>
    <s v="Cena"/>
    <s v="Tarjeta de crédito"/>
    <n v="10.39"/>
    <s v="Ocupada"/>
    <n v="37"/>
    <s v="Brasil"/>
    <s v="Plato_13"/>
    <n v="21"/>
  </r>
  <r>
    <n v="10"/>
    <s v="Cliente_167"/>
    <n v="6"/>
    <n v="6"/>
    <d v="2023-04-01T00:00:00"/>
    <d v="1899-12-30T02:38:00"/>
    <d v="1899-12-30T03:53:00"/>
    <d v="1899-12-30T01:15:00"/>
    <d v="1899-12-30T01:38:00"/>
    <s v="0"/>
    <s v="No cobrada"/>
    <s v="Mesero_4"/>
    <s v="Almuerzo"/>
    <s v="Tarjeta de débito"/>
    <n v="16.309999999999999"/>
    <s v="Reservada"/>
    <n v="38"/>
    <s v="Chile"/>
    <s v="Plato_17, Plato_8, Plato_19"/>
    <n v="235"/>
  </r>
  <r>
    <n v="15"/>
    <s v="Cliente_606"/>
    <n v="3"/>
    <n v="6"/>
    <d v="2023-04-01T00:00:00"/>
    <d v="1899-12-30T03:41:00"/>
    <d v="1899-12-30T07:39:00"/>
    <d v="1899-12-30T04:13:00"/>
    <d v="1899-12-30T00:57:00"/>
    <d v="1899-12-30T03:16:00"/>
    <s v="Cobrada"/>
    <s v="Mesero_2"/>
    <s v="Cena"/>
    <s v="Efectivo"/>
    <n v="48.36"/>
    <s v="Ocupada"/>
    <n v="39"/>
    <s v="Bolivia"/>
    <s v="Plato_19"/>
    <n v="108"/>
  </r>
  <r>
    <n v="1"/>
    <s v="Cliente_710"/>
    <n v="1"/>
    <n v="6"/>
    <d v="2023-04-01T00:00:00"/>
    <d v="1899-12-30T02:00:00"/>
    <d v="1899-12-30T04:05:00"/>
    <d v="1899-12-30T02:05:00"/>
    <d v="1899-12-30T01:18:00"/>
    <d v="1899-12-30T00:47:00"/>
    <s v="Cobrada"/>
    <s v="Mesero_3"/>
    <s v="Almuerzo"/>
    <s v="Efectivo"/>
    <n v="13.68"/>
    <s v="Libre"/>
    <n v="40"/>
    <s v="Argentina"/>
    <s v="Plato_9, Plato_11, Plato_16"/>
    <n v="148"/>
  </r>
  <r>
    <n v="7"/>
    <s v="Cliente_870"/>
    <n v="4"/>
    <n v="6"/>
    <d v="2023-04-01T00:00:00"/>
    <d v="1899-12-30T02:14:00"/>
    <d v="1899-12-30T04:20:00"/>
    <d v="1899-12-30T02:21:00"/>
    <d v="1899-12-30T01:29:00"/>
    <d v="1899-12-30T00:52:00"/>
    <s v="Cobrada"/>
    <s v="Mesero_2"/>
    <s v="Almuerzo"/>
    <s v="Tarjeta de crédito"/>
    <n v="15.24"/>
    <s v="Ocupada"/>
    <n v="41"/>
    <s v="Perú"/>
    <s v="Plato_15, Plato_10, Plato_2"/>
    <n v="204"/>
  </r>
  <r>
    <n v="14"/>
    <s v="Cliente_230"/>
    <n v="1"/>
    <n v="6"/>
    <d v="2023-04-01T00:00:00"/>
    <d v="1899-12-30T00:25:00"/>
    <d v="1899-12-30T01:46:00"/>
    <d v="1899-12-30T01:21:00"/>
    <d v="1899-12-30T01:09:00"/>
    <d v="1899-12-30T00:12:00"/>
    <s v="Cobrada"/>
    <s v="Mesero_2"/>
    <s v="Almuerzo"/>
    <s v="Tarjeta de crédito"/>
    <n v="49.58"/>
    <s v="Reservada"/>
    <n v="42"/>
    <s v="Bolivia"/>
    <s v="Plato_5, Plato_20"/>
    <n v="102"/>
  </r>
  <r>
    <n v="8"/>
    <s v="Cliente_814"/>
    <n v="6"/>
    <n v="6"/>
    <d v="2023-04-01T00:00:00"/>
    <d v="1899-12-30T01:02:00"/>
    <d v="1899-12-30T03:14:00"/>
    <d v="1899-12-30T02:27:00"/>
    <d v="1899-12-30T02:26:00"/>
    <d v="1899-12-30T00:01:00"/>
    <s v="Cobrada"/>
    <s v="Mesero_4"/>
    <s v="Almuerzo"/>
    <s v="Tarjeta de crédito"/>
    <n v="32.19"/>
    <s v="Ocupada"/>
    <n v="43"/>
    <s v="Perú"/>
    <s v="Plato_15, Plato_18, Plato_7, Plato_17"/>
    <n v="203"/>
  </r>
  <r>
    <n v="18"/>
    <s v="Cliente_710"/>
    <n v="1"/>
    <n v="6"/>
    <d v="2023-04-01T00:00:00"/>
    <d v="1899-12-30T03:06:00"/>
    <d v="1899-12-30T06:18:00"/>
    <d v="1899-12-30T03:12:00"/>
    <d v="1899-12-30T01:25:00"/>
    <d v="1899-12-30T01:47:00"/>
    <s v="Cobrada"/>
    <s v="Mesero_4"/>
    <s v="Almuerzo"/>
    <s v="Tarjeta de crédito"/>
    <n v="42.6"/>
    <s v="Libre"/>
    <n v="44"/>
    <s v="España"/>
    <s v="Plato_10, Plato_1, Plato_13"/>
    <n v="122"/>
  </r>
  <r>
    <n v="17"/>
    <s v="Cliente_640"/>
    <n v="2"/>
    <n v="6"/>
    <d v="2023-04-01T00:00:00"/>
    <d v="1899-12-30T02:15:00"/>
    <d v="1899-12-30T04:01:00"/>
    <d v="1899-12-30T01:46:00"/>
    <d v="1899-12-30T00:47:00"/>
    <d v="1899-12-30T00:59:00"/>
    <s v="Cobrada"/>
    <s v="Mesero_2"/>
    <s v="Almuerzo"/>
    <s v="Tarjeta de crédito"/>
    <n v="25.41"/>
    <s v="Reservada"/>
    <n v="45"/>
    <s v="Perú"/>
    <s v="Plato_4"/>
    <n v="54"/>
  </r>
  <r>
    <n v="10"/>
    <s v="Cliente_623"/>
    <n v="1"/>
    <n v="6"/>
    <d v="2023-04-01T00:00:00"/>
    <d v="1899-12-30T01:47:00"/>
    <d v="1899-12-30T03:39:00"/>
    <d v="1899-12-30T01:52:00"/>
    <d v="1899-12-30T01:26:00"/>
    <d v="1899-12-30T00:26:00"/>
    <s v="Cobrada"/>
    <s v="Mesero_5"/>
    <s v="Almuerzo"/>
    <s v="Tarjeta de crédito"/>
    <n v="27.97"/>
    <s v="Libre"/>
    <n v="46"/>
    <s v="Chile"/>
    <s v="Plato_2, Plato_18, Plato_14"/>
    <n v="140"/>
  </r>
  <r>
    <n v="18"/>
    <s v="Cliente_72"/>
    <n v="3"/>
    <n v="6"/>
    <d v="2023-04-01T00:00:00"/>
    <d v="1899-12-30T03:30:00"/>
    <d v="1899-12-30T07:29:00"/>
    <d v="1899-12-30T04:14:00"/>
    <d v="1899-12-30T01:27:00"/>
    <d v="1899-12-30T02:47:00"/>
    <s v="Cobrada"/>
    <s v="Mesero_2"/>
    <s v="Almuerzo"/>
    <s v="Tarjeta de crédito"/>
    <n v="10.98"/>
    <s v="Ocupada"/>
    <n v="47"/>
    <s v="Brasil"/>
    <s v="Plato_11, Plato_14, Plato_3"/>
    <n v="109"/>
  </r>
  <r>
    <n v="17"/>
    <s v="Cliente_963"/>
    <n v="2"/>
    <n v="6"/>
    <d v="2023-04-01T00:00:00"/>
    <d v="1899-12-30T00:28:00"/>
    <d v="1899-12-30T04:02:00"/>
    <d v="1899-12-30T03:34:00"/>
    <d v="1899-12-30T02:04:00"/>
    <d v="1899-12-30T01:30:00"/>
    <s v="Cobrada"/>
    <s v="Mesero_3"/>
    <s v="Desayuno"/>
    <s v="Tarjeta de crédito"/>
    <n v="25.31"/>
    <s v="Libre"/>
    <n v="48"/>
    <s v="Bolivia"/>
    <s v="Plato_6, Plato_5, Plato_11"/>
    <n v="158"/>
  </r>
  <r>
    <n v="8"/>
    <s v="Cliente_929"/>
    <n v="3"/>
    <n v="6"/>
    <d v="2023-04-01T00:00:00"/>
    <d v="1899-12-30T01:44:00"/>
    <d v="1899-12-30T05:29:00"/>
    <d v="1899-12-30T03:45:00"/>
    <d v="1899-12-30T01:21:00"/>
    <d v="1899-12-30T02:24:00"/>
    <s v="Cobrada"/>
    <s v="Mesero_2"/>
    <s v="Almuerzo"/>
    <s v="Tarjeta de crédito"/>
    <n v="20.92"/>
    <s v="Libre"/>
    <n v="49"/>
    <s v="Uruguay"/>
    <s v="Plato_7, Plato_15, Plato_4"/>
    <n v="186"/>
  </r>
  <r>
    <n v="19"/>
    <s v="Cliente_708"/>
    <n v="5"/>
    <n v="6"/>
    <d v="2023-04-01T00:00:00"/>
    <d v="1899-12-30T03:54:00"/>
    <d v="1899-12-30T06:57:00"/>
    <d v="1899-12-30T03:18:00"/>
    <d v="1899-12-30T00:21:00"/>
    <d v="1899-12-30T02:57:00"/>
    <s v="Cobrada"/>
    <s v="Mesero_4"/>
    <s v="Almuerzo"/>
    <s v="Tarjeta de débito"/>
    <n v="16.739999999999998"/>
    <s v="Ocupada"/>
    <n v="50"/>
    <s v="Argentina"/>
    <s v="Plato_15, Plato_5"/>
    <n v="76"/>
  </r>
  <r>
    <n v="12"/>
    <s v="Cliente_631"/>
    <n v="1"/>
    <n v="6"/>
    <d v="2023-04-01T00:00:00"/>
    <d v="1899-12-30T01:42:00"/>
    <d v="1899-12-30T03:02:00"/>
    <d v="1899-12-30T01:20:00"/>
    <d v="1899-12-30T02:44:00"/>
    <s v="0"/>
    <s v="No cobrada"/>
    <s v="Mesero_5"/>
    <s v="Cena"/>
    <s v="Tarjeta de crédito"/>
    <n v="37.08"/>
    <s v="Reservada"/>
    <n v="51"/>
    <s v="España"/>
    <s v="Plato_14, Plato_11, Plato_5, Plato_4"/>
    <n v="225"/>
  </r>
  <r>
    <n v="7"/>
    <s v="Cliente_894"/>
    <n v="4"/>
    <n v="6"/>
    <d v="2023-04-01T00:00:00"/>
    <d v="1899-12-30T00:01:00"/>
    <d v="1899-12-30T01:11:00"/>
    <d v="1899-12-30T01:10:00"/>
    <d v="1899-12-30T01:02:00"/>
    <d v="1899-12-30T00:08:00"/>
    <s v="Cobrada"/>
    <s v="Mesero_3"/>
    <s v="Almuerzo"/>
    <s v="Tarjeta de crédito"/>
    <n v="46.88"/>
    <s v="Libre"/>
    <n v="52"/>
    <s v="Paraguay"/>
    <s v="Plato_11, Plato_17, Plato_18"/>
    <n v="263"/>
  </r>
  <r>
    <n v="16"/>
    <s v="Cliente_63"/>
    <n v="5"/>
    <n v="6"/>
    <d v="2023-04-01T00:00:00"/>
    <d v="1899-12-30T03:01:00"/>
    <d v="1899-12-30T04:44:00"/>
    <d v="1899-12-30T01:43:00"/>
    <d v="1899-12-30T01:52:00"/>
    <s v="0"/>
    <s v="No cobrada"/>
    <s v="Mesero_5"/>
    <s v="Almuerzo"/>
    <s v="Tarjeta de débito"/>
    <n v="36.880000000000003"/>
    <s v="Libre"/>
    <n v="53"/>
    <s v="Paraguay"/>
    <s v="Plato_14, Plato_2, Plato_19"/>
    <n v="267"/>
  </r>
  <r>
    <n v="6"/>
    <s v="Cliente_144"/>
    <n v="6"/>
    <n v="6"/>
    <d v="2023-04-01T00:00:00"/>
    <d v="1899-12-30T00:40:00"/>
    <d v="1899-12-30T04:14:00"/>
    <d v="1899-12-30T03:34:00"/>
    <d v="1899-12-30T03:23:00"/>
    <d v="1899-12-30T00:11:00"/>
    <s v="Cobrada"/>
    <s v="Mesero_4"/>
    <s v="Cena"/>
    <s v="Tarjeta de crédito"/>
    <n v="23.36"/>
    <s v="Reservada"/>
    <n v="54"/>
    <s v="Bolivia"/>
    <s v="Plato_8, Plato_17, Plato_4, Plato_11"/>
    <n v="187"/>
  </r>
  <r>
    <n v="20"/>
    <s v="Cliente_390"/>
    <n v="5"/>
    <n v="6"/>
    <d v="2023-04-01T00:00:00"/>
    <d v="1899-12-30T01:30:00"/>
    <d v="1899-12-30T05:00:00"/>
    <d v="1899-12-30T03:45:00"/>
    <d v="1899-12-30T01:36:00"/>
    <d v="1899-12-30T02:09:00"/>
    <s v="Cobrada"/>
    <s v="Mesero_4"/>
    <s v="Cena"/>
    <s v="Tarjeta de crédito"/>
    <n v="45.49"/>
    <s v="Ocupada"/>
    <n v="55"/>
    <s v="Perú"/>
    <s v="Plato_11, Plato_7, Plato_19, Plato_15"/>
    <n v="255"/>
  </r>
  <r>
    <n v="1"/>
    <s v="Cliente_728"/>
    <n v="3"/>
    <n v="6"/>
    <d v="2023-04-01T00:00:00"/>
    <d v="1899-12-30T01:20:00"/>
    <d v="1899-12-30T04:57:00"/>
    <d v="1899-12-30T03:37:00"/>
    <d v="1899-12-30T01:18:00"/>
    <d v="1899-12-30T02:19:00"/>
    <s v="Cobrada"/>
    <s v="Mesero_5"/>
    <s v="Almuerzo"/>
    <s v="Tarjeta de débito"/>
    <n v="43.2"/>
    <s v="Libre"/>
    <n v="56"/>
    <s v="Ecuador"/>
    <s v="Plato_9, Plato_12"/>
    <n v="48"/>
  </r>
  <r>
    <n v="18"/>
    <s v="Cliente_886"/>
    <n v="2"/>
    <n v="6"/>
    <d v="2023-04-01T00:00:00"/>
    <d v="1899-12-30T03:04:00"/>
    <d v="1899-12-30T04:52:00"/>
    <d v="1899-12-30T01:48:00"/>
    <d v="1899-12-30T01:08:00"/>
    <d v="1899-12-30T00:40:00"/>
    <s v="Cobrada"/>
    <s v="Mesero_2"/>
    <s v="Almuerzo"/>
    <s v="Tarjeta de crédito"/>
    <n v="45.45"/>
    <s v="Libre"/>
    <n v="57"/>
    <s v="Colombia"/>
    <s v="Plato_8, Plato_20, Plato_5, Plato_19"/>
    <n v="169"/>
  </r>
  <r>
    <n v="8"/>
    <s v="Cliente_510"/>
    <n v="3"/>
    <n v="6"/>
    <d v="2023-04-01T00:00:00"/>
    <d v="1899-12-30T01:31:00"/>
    <d v="1899-12-30T04:21:00"/>
    <d v="1899-12-30T02:50:00"/>
    <d v="1899-12-30T01:13:00"/>
    <d v="1899-12-30T01:37:00"/>
    <s v="Cobrada"/>
    <s v="Mesero_1"/>
    <s v="Cena"/>
    <s v="Tarjeta de crédito"/>
    <n v="30.7"/>
    <s v="Reservada"/>
    <n v="58"/>
    <s v="Brasil"/>
    <s v="Plato_5, Plato_3"/>
    <n v="82"/>
  </r>
  <r>
    <n v="8"/>
    <s v="Cliente_878"/>
    <n v="4"/>
    <n v="6"/>
    <d v="2023-04-01T00:00:00"/>
    <d v="1899-12-30T01:21:00"/>
    <d v="1899-12-30T05:04:00"/>
    <d v="1899-12-30T03:43:00"/>
    <d v="1899-12-30T00:48:00"/>
    <d v="1899-12-30T02:55:00"/>
    <s v="Cobrada"/>
    <s v="Mesero_1"/>
    <s v="Almuerzo"/>
    <s v="Efectivo"/>
    <n v="33.89"/>
    <s v="Libre"/>
    <n v="59"/>
    <s v="Colombia"/>
    <s v="Plato_12, Plato_14, Plato_4, Plato_20"/>
    <n v="160"/>
  </r>
  <r>
    <n v="6"/>
    <s v="Cliente_977"/>
    <n v="1"/>
    <n v="6"/>
    <d v="2023-04-01T00:00:00"/>
    <d v="1899-12-30T02:09:00"/>
    <d v="1899-12-30T05:46:00"/>
    <d v="1899-12-30T03:37:00"/>
    <d v="1899-12-30T00:43:00"/>
    <d v="1899-12-30T02:54:00"/>
    <s v="Cobrada"/>
    <s v="Mesero_1"/>
    <s v="Almuerzo"/>
    <s v="Tarjeta de crédito"/>
    <n v="19.54"/>
    <s v="Reservada"/>
    <n v="60"/>
    <s v="Bolivia"/>
    <s v="Plato_4, Plato_11"/>
    <n v="102"/>
  </r>
  <r>
    <n v="10"/>
    <s v="Cliente_553"/>
    <n v="5"/>
    <n v="6"/>
    <d v="2023-04-01T00:00:00"/>
    <d v="1899-12-30T03:49:00"/>
    <d v="1899-12-30T06:22:00"/>
    <d v="1899-12-30T02:48:00"/>
    <d v="1899-12-30T02:39:00"/>
    <d v="1899-12-30T00:09:00"/>
    <s v="Cobrada"/>
    <s v="Mesero_2"/>
    <s v="Almuerzo"/>
    <s v="Tarjeta de crédito"/>
    <n v="42.87"/>
    <s v="Ocupada"/>
    <n v="61"/>
    <s v="Chile"/>
    <s v="Plato_20, Plato_4, Plato_2, Plato_16"/>
    <n v="242"/>
  </r>
  <r>
    <n v="2"/>
    <s v="Cliente_792"/>
    <n v="1"/>
    <n v="6"/>
    <d v="2023-04-01T00:00:00"/>
    <d v="1899-12-30T02:47:00"/>
    <d v="1899-12-30T06:24:00"/>
    <d v="1899-12-30T03:52:00"/>
    <d v="1899-12-30T02:35:00"/>
    <d v="1899-12-30T01:17:00"/>
    <s v="Cobrada"/>
    <s v="Mesero_1"/>
    <s v="Cena"/>
    <s v="Tarjeta de crédito"/>
    <n v="37.93"/>
    <s v="Ocupada"/>
    <n v="62"/>
    <s v="Argentina"/>
    <s v="Plato_2, Plato_12, Plato_17"/>
    <n v="148"/>
  </r>
  <r>
    <n v="17"/>
    <s v="Cliente_881"/>
    <n v="4"/>
    <n v="6"/>
    <d v="2023-04-01T00:00:00"/>
    <d v="1899-12-30T00:41:00"/>
    <d v="1899-12-30T04:06:00"/>
    <d v="1899-12-30T03:25:00"/>
    <d v="1899-12-30T00:30:00"/>
    <d v="1899-12-30T02:55:00"/>
    <s v="Cobrada"/>
    <s v="Mesero_4"/>
    <s v="Almuerzo"/>
    <s v="Tarjeta de crédito"/>
    <n v="33.340000000000003"/>
    <s v="Reservada"/>
    <n v="63"/>
    <s v="Colombia"/>
    <s v="Plato_3, Plato_8"/>
    <n v="55"/>
  </r>
  <r>
    <n v="3"/>
    <s v="Cliente_265"/>
    <n v="3"/>
    <n v="6"/>
    <d v="2023-04-01T00:00:00"/>
    <d v="1899-12-30T01:40:00"/>
    <d v="1899-12-30T04:02:00"/>
    <d v="1899-12-30T02:22:00"/>
    <d v="1899-12-30T01:22:00"/>
    <d v="1899-12-30T01:00:00"/>
    <s v="Cobrada"/>
    <s v="Mesero_5"/>
    <s v="Desayuno"/>
    <s v="Efectivo"/>
    <n v="34.770000000000003"/>
    <s v="Reservada"/>
    <n v="64"/>
    <s v="Perú"/>
    <s v="Plato_3, Plato_20, Plato_19"/>
    <n v="288"/>
  </r>
  <r>
    <n v="5"/>
    <s v="Cliente_946"/>
    <n v="1"/>
    <n v="6"/>
    <d v="2023-04-01T00:00:00"/>
    <d v="1899-12-30T01:54:00"/>
    <d v="1899-12-30T03:03:00"/>
    <d v="1899-12-30T01:24:00"/>
    <d v="1899-12-30T02:35:00"/>
    <s v="0"/>
    <s v="No cobrada"/>
    <s v="Mesero_3"/>
    <s v="Almuerzo"/>
    <s v="Tarjeta de débito"/>
    <n v="14"/>
    <s v="Ocupada"/>
    <n v="65"/>
    <s v="Bolivia"/>
    <s v="Plato_16, Plato_17, Plato_12, Plato_20"/>
    <n v="196"/>
  </r>
  <r>
    <n v="18"/>
    <s v="Cliente_614"/>
    <n v="2"/>
    <n v="6"/>
    <d v="2023-04-01T00:00:00"/>
    <d v="1899-12-30T02:28:00"/>
    <d v="1899-12-30T06:18:00"/>
    <d v="1899-12-30T03:50:00"/>
    <d v="1899-12-30T01:54:00"/>
    <d v="1899-12-30T01:56:00"/>
    <s v="Cobrada"/>
    <s v="Mesero_5"/>
    <s v="Almuerzo"/>
    <s v="Tarjeta de crédito"/>
    <n v="10.88"/>
    <s v="Reservada"/>
    <n v="66"/>
    <s v="España"/>
    <s v="Plato_19, Plato_20, Plato_4"/>
    <n v="210"/>
  </r>
  <r>
    <n v="2"/>
    <s v="Cliente_352"/>
    <n v="6"/>
    <n v="6"/>
    <d v="2023-04-01T00:00:00"/>
    <d v="1899-12-30T03:45:00"/>
    <d v="1899-12-30T05:10:00"/>
    <d v="1899-12-30T01:25:00"/>
    <d v="1899-12-30T02:11:00"/>
    <s v="0"/>
    <s v="No cobrada"/>
    <s v="Mesero_2"/>
    <s v="Almuerzo"/>
    <s v="Tarjeta de débito"/>
    <n v="21.25"/>
    <s v="Reservada"/>
    <n v="67"/>
    <s v="Perú"/>
    <s v="Plato_20, Plato_19, Plato_10, Plato_2"/>
    <n v="256"/>
  </r>
  <r>
    <n v="8"/>
    <s v="Cliente_784"/>
    <n v="4"/>
    <n v="6"/>
    <d v="2023-04-01T00:00:00"/>
    <d v="1899-12-30T00:02:00"/>
    <d v="1899-12-30T03:15:00"/>
    <d v="1899-12-30T03:28:00"/>
    <d v="1899-12-30T02:25:00"/>
    <d v="1899-12-30T01:03:00"/>
    <s v="Cobrada"/>
    <s v="Mesero_5"/>
    <s v="Cena"/>
    <s v="Tarjeta de crédito"/>
    <n v="45.65"/>
    <s v="Ocupada"/>
    <n v="68"/>
    <s v="Brasil"/>
    <s v="Plato_14, Plato_16, Plato_15, Plato_1"/>
    <n v="218"/>
  </r>
  <r>
    <n v="5"/>
    <s v="Cliente_118"/>
    <n v="4"/>
    <n v="6"/>
    <d v="2023-04-01T00:00:00"/>
    <d v="1899-12-30T02:02:00"/>
    <d v="1899-12-30T03:57:00"/>
    <d v="1899-12-30T01:55:00"/>
    <d v="1899-12-30T01:32:00"/>
    <d v="1899-12-30T00:23:00"/>
    <s v="Cobrada"/>
    <s v="Mesero_2"/>
    <s v="Almuerzo"/>
    <s v="Tarjeta de crédito"/>
    <n v="31.49"/>
    <s v="Libre"/>
    <n v="69"/>
    <s v="Perú"/>
    <s v="Plato_13, Plato_7, Plato_11"/>
    <n v="234"/>
  </r>
  <r>
    <n v="17"/>
    <s v="Cliente_61"/>
    <n v="4"/>
    <n v="6"/>
    <d v="2023-04-01T00:00:00"/>
    <d v="1899-12-30T00:11:00"/>
    <d v="1899-12-30T01:22:00"/>
    <d v="1899-12-30T01:11:00"/>
    <d v="1899-12-30T00:40:00"/>
    <d v="1899-12-30T00:31:00"/>
    <s v="Cobrada"/>
    <s v="Mesero_4"/>
    <s v="Almuerzo"/>
    <s v="Tarjeta de débito"/>
    <n v="28.26"/>
    <s v="Libre"/>
    <n v="70"/>
    <s v="Paraguay"/>
    <s v="Plato_1, Plato_18"/>
    <n v="118"/>
  </r>
  <r>
    <n v="18"/>
    <s v="Cliente_440"/>
    <n v="4"/>
    <n v="6"/>
    <d v="2023-04-01T00:00:00"/>
    <d v="1899-12-30T01:57:00"/>
    <d v="1899-12-30T05:56:00"/>
    <d v="1899-12-30T04:14:00"/>
    <d v="1899-12-30T00:49:00"/>
    <d v="1899-12-30T03:25:00"/>
    <s v="Cobrada"/>
    <s v="Mesero_3"/>
    <s v="Almuerzo"/>
    <s v="Tarjeta de crédito"/>
    <n v="24.01"/>
    <s v="Ocupada"/>
    <n v="71"/>
    <s v="Paraguay"/>
    <s v="Plato_2, Plato_14"/>
    <n v="136"/>
  </r>
  <r>
    <n v="17"/>
    <s v="Cliente_258"/>
    <n v="1"/>
    <n v="6"/>
    <d v="2023-04-01T00:00:00"/>
    <d v="1899-12-30T02:42:00"/>
    <d v="1899-12-30T05:51:00"/>
    <d v="1899-12-30T03:09:00"/>
    <d v="1899-12-30T00:54:00"/>
    <d v="1899-12-30T02:15:00"/>
    <s v="Cobrada"/>
    <s v="Mesero_2"/>
    <s v="Almuerzo"/>
    <s v="Tarjeta de crédito"/>
    <n v="15.28"/>
    <s v="Reservada"/>
    <n v="72"/>
    <s v="Perú"/>
    <s v="Plato_13, Plato_4"/>
    <n v="75"/>
  </r>
  <r>
    <n v="1"/>
    <s v="Cliente_742"/>
    <n v="4"/>
    <n v="6"/>
    <d v="2023-04-01T00:00:00"/>
    <d v="1899-12-30T02:39:00"/>
    <d v="1899-12-30T06:09:00"/>
    <d v="1899-12-30T03:30:00"/>
    <d v="1899-12-30T00:20:00"/>
    <d v="1899-12-30T03:10:00"/>
    <s v="Cobrada"/>
    <s v="Mesero_4"/>
    <s v="Desayuno"/>
    <s v="Tarjeta de crédito"/>
    <n v="34.51"/>
    <s v="Libre"/>
    <n v="73"/>
    <s v="Argentina"/>
    <s v="Plato_6"/>
    <n v="81"/>
  </r>
  <r>
    <n v="19"/>
    <s v="Cliente_865"/>
    <n v="4"/>
    <n v="6"/>
    <d v="2023-04-01T00:00:00"/>
    <d v="1899-12-30T01:04:00"/>
    <d v="1899-12-30T04:13:00"/>
    <d v="1899-12-30T03:09:00"/>
    <d v="1899-12-30T01:40:00"/>
    <d v="1899-12-30T01:29:00"/>
    <s v="Cobrada"/>
    <s v="Mesero_4"/>
    <s v="Almuerzo"/>
    <s v="Tarjeta de crédito"/>
    <n v="30.83"/>
    <s v="Libre"/>
    <n v="74"/>
    <s v="Brasil"/>
    <s v="Plato_10, Plato_18, Plato_15"/>
    <n v="218"/>
  </r>
  <r>
    <n v="19"/>
    <s v="Cliente_79"/>
    <n v="5"/>
    <n v="6"/>
    <d v="2023-04-01T00:00:00"/>
    <d v="1899-12-30T03:36:00"/>
    <d v="1899-12-30T04:49:00"/>
    <d v="1899-12-30T01:28:00"/>
    <d v="1899-12-30T00:51:00"/>
    <d v="1899-12-30T00:37:00"/>
    <s v="Cobrada"/>
    <s v="Mesero_5"/>
    <s v="Almuerzo"/>
    <s v="Tarjeta de crédito"/>
    <n v="45.23"/>
    <s v="Ocupada"/>
    <n v="75"/>
    <s v="Venezuela"/>
    <s v="Plato_20, Plato_14"/>
    <n v="109"/>
  </r>
  <r>
    <n v="17"/>
    <s v="Cliente_42"/>
    <n v="3"/>
    <n v="6"/>
    <d v="2023-04-01T00:00:00"/>
    <d v="1899-12-30T02:57:00"/>
    <d v="1899-12-30T05:24:00"/>
    <d v="1899-12-30T02:27:00"/>
    <d v="1899-12-30T01:37:00"/>
    <d v="1899-12-30T00:50:00"/>
    <s v="Cobrada"/>
    <s v="Mesero_1"/>
    <s v="Almuerzo"/>
    <s v="Tarjeta de crédito"/>
    <n v="17.760000000000002"/>
    <s v="Reservada"/>
    <n v="76"/>
    <s v="Argentina"/>
    <s v="Plato_2, Plato_4, Plato_7, Plato_10"/>
    <n v="158"/>
  </r>
  <r>
    <n v="3"/>
    <s v="Cliente_374"/>
    <n v="1"/>
    <n v="6"/>
    <d v="2023-04-01T00:00:00"/>
    <d v="1899-12-30T02:46:00"/>
    <d v="1899-12-30T06:15:00"/>
    <d v="1899-12-30T03:29:00"/>
    <d v="1899-12-30T01:37:00"/>
    <d v="1899-12-30T01:52:00"/>
    <s v="Cobrada"/>
    <s v="Mesero_3"/>
    <s v="Cena"/>
    <s v="Tarjeta de crédito"/>
    <n v="19.88"/>
    <s v="Libre"/>
    <n v="77"/>
    <s v="Bolivia"/>
    <s v="Plato_4, Plato_7, Plato_11"/>
    <n v="99"/>
  </r>
  <r>
    <n v="7"/>
    <s v="Cliente_636"/>
    <n v="4"/>
    <n v="6"/>
    <d v="2023-04-01T00:00:00"/>
    <d v="1899-12-30T01:34:00"/>
    <d v="1899-12-30T03:03:00"/>
    <d v="1899-12-30T01:29:00"/>
    <d v="1899-12-30T00:54:00"/>
    <d v="1899-12-30T00:35:00"/>
    <s v="Cobrada"/>
    <s v="Mesero_3"/>
    <s v="Almuerzo"/>
    <s v="Tarjeta de crédito"/>
    <n v="20.02"/>
    <s v="Libre"/>
    <n v="78"/>
    <s v="Colombia"/>
    <s v="Plato_12"/>
    <n v="57"/>
  </r>
  <r>
    <n v="16"/>
    <s v="Cliente_753"/>
    <n v="2"/>
    <n v="6"/>
    <d v="2023-04-01T00:00:00"/>
    <d v="1899-12-30T01:34:00"/>
    <d v="1899-12-30T05:08:00"/>
    <d v="1899-12-30T03:34:00"/>
    <d v="1899-12-30T01:36:00"/>
    <d v="1899-12-30T01:58:00"/>
    <s v="Cobrada"/>
    <s v="Mesero_3"/>
    <s v="Almuerzo"/>
    <s v="Tarjeta de crédito"/>
    <n v="34.01"/>
    <s v="Libre"/>
    <n v="79"/>
    <s v="Venezuela"/>
    <s v="Plato_9, Plato_11, Plato_3, Plato_13"/>
    <n v="309"/>
  </r>
  <r>
    <n v="18"/>
    <s v="Cliente_632"/>
    <n v="6"/>
    <n v="6"/>
    <d v="2023-04-01T00:00:00"/>
    <d v="1899-12-30T02:14:00"/>
    <d v="1899-12-30T03:46:00"/>
    <d v="1899-12-30T01:32:00"/>
    <d v="1899-12-30T01:07:00"/>
    <d v="1899-12-30T00:25:00"/>
    <s v="Cobrada"/>
    <s v="Mesero_4"/>
    <s v="Almuerzo"/>
    <s v="Tarjeta de crédito"/>
    <n v="39.049999999999997"/>
    <s v="Libre"/>
    <n v="80"/>
    <s v="Venezuela"/>
    <s v="Plato_5, Plato_9, Plato_7"/>
    <n v="121"/>
  </r>
  <r>
    <n v="17"/>
    <s v="Cliente_969"/>
    <n v="4"/>
    <n v="6"/>
    <d v="2023-04-01T00:00:00"/>
    <d v="1899-12-30T03:40:00"/>
    <d v="1899-12-30T06:31:00"/>
    <d v="1899-12-30T03:06:00"/>
    <d v="1899-12-30T00:59:00"/>
    <d v="1899-12-30T02:07:00"/>
    <s v="Cobrada"/>
    <s v="Mesero_5"/>
    <s v="Cena"/>
    <s v="Tarjeta de crédito"/>
    <n v="23.69"/>
    <s v="Ocupada"/>
    <n v="81"/>
    <s v="Uruguay"/>
    <s v="Plato_17"/>
    <n v="62"/>
  </r>
  <r>
    <n v="16"/>
    <s v="Cliente_574"/>
    <n v="3"/>
    <n v="6"/>
    <d v="2023-04-01T00:00:00"/>
    <d v="1899-12-30T03:25:00"/>
    <d v="1899-12-30T07:10:00"/>
    <d v="1899-12-30T03:45:00"/>
    <d v="1899-12-30T00:19:00"/>
    <d v="1899-12-30T03:26:00"/>
    <s v="Cobrada"/>
    <s v="Mesero_5"/>
    <s v="Desayuno"/>
    <s v="Tarjeta de crédito"/>
    <n v="38.6"/>
    <s v="Libre"/>
    <n v="82"/>
    <s v="Paraguay"/>
    <s v="Plato_1, Plato_2"/>
    <n v="80"/>
  </r>
  <r>
    <n v="15"/>
    <s v="Cliente_292"/>
    <n v="1"/>
    <n v="6"/>
    <d v="2023-04-01T00:00:00"/>
    <d v="1899-12-30T03:42:00"/>
    <d v="1899-12-30T06:39:00"/>
    <d v="1899-12-30T03:12:00"/>
    <d v="1899-12-30T01:34:00"/>
    <d v="1899-12-30T01:38:00"/>
    <s v="Cobrada"/>
    <s v="Mesero_1"/>
    <s v="Cena"/>
    <s v="Tarjeta de crédito"/>
    <n v="24.94"/>
    <s v="Ocupada"/>
    <n v="83"/>
    <s v="Argentina"/>
    <s v="Plato_6, Plato_3, Plato_15"/>
    <n v="170"/>
  </r>
  <r>
    <n v="19"/>
    <s v="Cliente_148"/>
    <n v="5"/>
    <n v="6"/>
    <d v="2023-04-01T00:00:00"/>
    <d v="1899-12-30T01:42:00"/>
    <d v="1899-12-30T03:18:00"/>
    <d v="1899-12-30T01:51:00"/>
    <d v="1899-12-30T00:10:00"/>
    <d v="1899-12-30T01:41:00"/>
    <s v="Cobrada"/>
    <s v="Mesero_4"/>
    <s v="Almuerzo"/>
    <s v="Tarjeta de crédito"/>
    <n v="15.11"/>
    <s v="Ocupada"/>
    <n v="84"/>
    <s v="Perú"/>
    <s v="Plato_2"/>
    <n v="60"/>
  </r>
  <r>
    <n v="8"/>
    <s v="Cliente_747"/>
    <n v="3"/>
    <n v="6"/>
    <d v="2023-04-01T00:00:00"/>
    <d v="1899-12-30T02:35:00"/>
    <d v="1899-12-30T04:31:00"/>
    <d v="1899-12-30T01:56:00"/>
    <d v="1899-12-30T02:22:00"/>
    <s v="0"/>
    <s v="No cobrada"/>
    <s v="Mesero_2"/>
    <s v="Cena"/>
    <s v="Tarjeta de crédito"/>
    <n v="45.96"/>
    <s v="Libre"/>
    <n v="85"/>
    <s v="Ecuador"/>
    <s v="Plato_16, Plato_19, Plato_3, Plato_15"/>
    <n v="208"/>
  </r>
  <r>
    <n v="20"/>
    <s v="Cliente_501"/>
    <n v="3"/>
    <n v="6"/>
    <d v="2023-04-01T00:00:00"/>
    <d v="1899-12-30T00:02:00"/>
    <d v="1899-12-30T02:08:00"/>
    <d v="1899-12-30T02:06:00"/>
    <d v="1899-12-30T00:08:00"/>
    <d v="1899-12-30T01:58:00"/>
    <s v="Cobrada"/>
    <s v="Mesero_5"/>
    <s v="Almuerzo"/>
    <s v="Tarjeta de débito"/>
    <n v="11.84"/>
    <s v="Libre"/>
    <n v="86"/>
    <s v="España"/>
    <s v="Plato_1"/>
    <n v="50"/>
  </r>
  <r>
    <n v="3"/>
    <s v="Cliente_733"/>
    <n v="2"/>
    <n v="6"/>
    <d v="2023-04-01T00:00:00"/>
    <d v="1899-12-30T01:46:00"/>
    <d v="1899-12-30T03:18:00"/>
    <d v="1899-12-30T01:47:00"/>
    <d v="1899-12-30T01:11:00"/>
    <d v="1899-12-30T00:36:00"/>
    <s v="Cobrada"/>
    <s v="Mesero_4"/>
    <s v="Almuerzo"/>
    <s v="Tarjeta de crédito"/>
    <n v="29.46"/>
    <s v="Ocupada"/>
    <n v="87"/>
    <s v="Venezuela"/>
    <s v="Plato_4, Plato_15, Plato_17"/>
    <n v="99"/>
  </r>
  <r>
    <n v="18"/>
    <s v="Cliente_36"/>
    <n v="1"/>
    <n v="6"/>
    <d v="2023-04-01T00:00:00"/>
    <d v="1899-12-30T03:30:00"/>
    <d v="1899-12-30T06:40:00"/>
    <d v="1899-12-30T03:10:00"/>
    <d v="1899-12-30T01:57:00"/>
    <d v="1899-12-30T01:13:00"/>
    <s v="Cobrada"/>
    <s v="Mesero_4"/>
    <s v="Almuerzo"/>
    <s v="Tarjeta de débito"/>
    <n v="23.93"/>
    <s v="Reservada"/>
    <n v="88"/>
    <s v="Ecuador"/>
    <s v="Plato_20, Plato_12, Plato_10"/>
    <n v="123"/>
  </r>
  <r>
    <n v="11"/>
    <s v="Cliente_553"/>
    <n v="4"/>
    <n v="6"/>
    <d v="2023-04-01T00:00:00"/>
    <d v="1899-12-30T00:42:00"/>
    <d v="1899-12-30T02:19:00"/>
    <d v="1899-12-30T01:37:00"/>
    <d v="1899-12-30T02:22:00"/>
    <s v="0"/>
    <s v="No cobrada"/>
    <s v="Mesero_5"/>
    <s v="Desayuno"/>
    <s v="Tarjeta de débito"/>
    <n v="12.28"/>
    <s v="Libre"/>
    <n v="89"/>
    <s v="Uruguay"/>
    <s v="Plato_14, Plato_18, Plato_5"/>
    <n v="159"/>
  </r>
  <r>
    <n v="6"/>
    <s v="Cliente_1000"/>
    <n v="3"/>
    <n v="6"/>
    <d v="2023-04-01T00:00:00"/>
    <d v="1899-12-30T01:17:00"/>
    <d v="1899-12-30T03:13:00"/>
    <d v="1899-12-30T01:56:00"/>
    <d v="1899-12-30T00:48:00"/>
    <d v="1899-12-30T01:08:00"/>
    <s v="Cobrada"/>
    <s v="Mesero_5"/>
    <s v="Almuerzo"/>
    <s v="Tarjeta de débito"/>
    <n v="30.69"/>
    <s v="Reservada"/>
    <n v="90"/>
    <s v="Ecuador"/>
    <s v="Plato_18"/>
    <n v="34"/>
  </r>
  <r>
    <n v="1"/>
    <s v="Cliente_607"/>
    <n v="5"/>
    <n v="6"/>
    <d v="2023-04-01T00:00:00"/>
    <d v="1899-12-30T03:38:00"/>
    <d v="1899-12-30T05:24:00"/>
    <d v="1899-12-30T01:46:00"/>
    <d v="1899-12-30T02:12:00"/>
    <s v="0"/>
    <s v="No cobrada"/>
    <s v="Mesero_5"/>
    <s v="Almuerzo"/>
    <s v="Tarjeta de crédito"/>
    <n v="39.1"/>
    <s v="Reservada"/>
    <n v="91"/>
    <s v="España"/>
    <s v="Plato_8, Plato_13, Plato_5, Plato_6"/>
    <n v="293"/>
  </r>
  <r>
    <n v="6"/>
    <s v="Cliente_378"/>
    <n v="2"/>
    <n v="6"/>
    <d v="2023-04-01T00:00:00"/>
    <d v="1899-12-30T03:35:00"/>
    <d v="1899-12-30T06:09:00"/>
    <d v="1899-12-30T02:34:00"/>
    <d v="1899-12-30T00:42:00"/>
    <d v="1899-12-30T01:52:00"/>
    <s v="Cobrada"/>
    <s v="Mesero_2"/>
    <s v="Desayuno"/>
    <s v="Tarjeta de crédito"/>
    <n v="12.75"/>
    <s v="Libre"/>
    <n v="92"/>
    <s v="Venezuela"/>
    <s v="Plato_9, Plato_7"/>
    <n v="82"/>
  </r>
  <r>
    <n v="2"/>
    <s v="Cliente_612"/>
    <n v="2"/>
    <n v="6"/>
    <d v="2023-04-01T00:00:00"/>
    <d v="1899-12-30T01:39:00"/>
    <d v="1899-12-30T03:48:00"/>
    <d v="1899-12-30T02:09:00"/>
    <d v="1899-12-30T00:18:00"/>
    <d v="1899-12-30T01:51:00"/>
    <s v="Cobrada"/>
    <s v="Mesero_2"/>
    <s v="Almuerzo"/>
    <s v="Tarjeta de crédito"/>
    <n v="45.66"/>
    <s v="Libre"/>
    <n v="93"/>
    <s v="Perú"/>
    <s v="Plato_9"/>
    <n v="29"/>
  </r>
  <r>
    <n v="12"/>
    <s v="Cliente_452"/>
    <n v="1"/>
    <n v="6"/>
    <d v="2023-04-01T00:00:00"/>
    <d v="1899-12-30T01:52:00"/>
    <d v="1899-12-30T04:53:00"/>
    <d v="1899-12-30T03:16:00"/>
    <d v="1899-12-30T02:09:00"/>
    <d v="1899-12-30T01:07:00"/>
    <s v="Cobrada"/>
    <s v="Mesero_4"/>
    <s v="Almuerzo"/>
    <s v="Tarjeta de crédito"/>
    <n v="28.36"/>
    <s v="Ocupada"/>
    <n v="94"/>
    <s v="Chile"/>
    <s v="Plato_2, Plato_15, Plato_11"/>
    <n v="253"/>
  </r>
  <r>
    <n v="12"/>
    <s v="Cliente_244"/>
    <n v="5"/>
    <n v="6"/>
    <d v="2023-04-01T00:00:00"/>
    <d v="1899-12-30T03:19:00"/>
    <d v="1899-12-30T06:07:00"/>
    <d v="1899-12-30T03:03:00"/>
    <d v="1899-12-30T00:41:00"/>
    <d v="1899-12-30T02:22:00"/>
    <s v="Cobrada"/>
    <s v="Mesero_2"/>
    <s v="Cena"/>
    <s v="Tarjeta de crédito"/>
    <n v="24.68"/>
    <s v="Ocupada"/>
    <n v="95"/>
    <s v="España"/>
    <s v="Plato_12, Plato_15"/>
    <n v="153"/>
  </r>
  <r>
    <n v="16"/>
    <s v="Cliente_840"/>
    <n v="5"/>
    <n v="6"/>
    <d v="2023-04-01T00:00:00"/>
    <d v="1899-12-30T01:59:00"/>
    <d v="1899-12-30T05:26:00"/>
    <d v="1899-12-30T03:27:00"/>
    <d v="1899-12-30T01:16:00"/>
    <d v="1899-12-30T02:11:00"/>
    <s v="Cobrada"/>
    <s v="Mesero_4"/>
    <s v="Desayuno"/>
    <s v="Tarjeta de crédito"/>
    <n v="33.630000000000003"/>
    <s v="Libre"/>
    <n v="96"/>
    <s v="Bolivia"/>
    <s v="Plato_11, Plato_12, Plato_7"/>
    <n v="176"/>
  </r>
  <r>
    <n v="14"/>
    <s v="Cliente_993"/>
    <n v="2"/>
    <n v="6"/>
    <d v="2023-04-01T00:00:00"/>
    <d v="1899-12-30T01:46:00"/>
    <d v="1899-12-30T03:03:00"/>
    <d v="1899-12-30T01:32:00"/>
    <d v="1899-12-30T01:19:00"/>
    <d v="1899-12-30T00:13:00"/>
    <s v="Cobrada"/>
    <s v="Mesero_2"/>
    <s v="Cena"/>
    <s v="Tarjeta de crédito"/>
    <n v="19.22"/>
    <s v="Ocupada"/>
    <n v="97"/>
    <s v="Ecuador"/>
    <s v="Plato_10, Plato_3, Plato_18"/>
    <n v="188"/>
  </r>
  <r>
    <n v="7"/>
    <s v="Cliente_29"/>
    <n v="3"/>
    <n v="6"/>
    <d v="2023-04-01T00:00:00"/>
    <d v="1899-12-30T01:01:00"/>
    <d v="1899-12-30T03:22:00"/>
    <d v="1899-12-30T02:36:00"/>
    <d v="1899-12-30T02:20:00"/>
    <d v="1899-12-30T00:16:00"/>
    <s v="Cobrada"/>
    <s v="Mesero_5"/>
    <s v="Almuerzo"/>
    <s v="Tarjeta de crédito"/>
    <n v="17.149999999999999"/>
    <s v="Ocupada"/>
    <n v="98"/>
    <s v="Bolivia"/>
    <s v="Plato_3, Plato_9, Plato_12"/>
    <n v="166"/>
  </r>
  <r>
    <n v="2"/>
    <s v="Cliente_873"/>
    <n v="6"/>
    <n v="6"/>
    <d v="2023-04-01T00:00:00"/>
    <d v="1899-12-30T02:22:00"/>
    <d v="1899-12-30T06:18:00"/>
    <d v="1899-12-30T04:11:00"/>
    <d v="1899-12-30T01:26:00"/>
    <d v="1899-12-30T02:45:00"/>
    <s v="Cobrada"/>
    <s v="Mesero_2"/>
    <s v="Almuerzo"/>
    <s v="Tarjeta de crédito"/>
    <n v="33.549999999999997"/>
    <s v="Ocupada"/>
    <n v="99"/>
    <s v="Chile"/>
    <s v="Plato_2, Plato_17, Plato_12, Plato_9"/>
    <n v="139"/>
  </r>
  <r>
    <n v="18"/>
    <s v="Cliente_965"/>
    <n v="1"/>
    <n v="6"/>
    <d v="2023-04-01T00:00:00"/>
    <d v="1899-12-30T03:32:00"/>
    <d v="1899-12-30T06:45:00"/>
    <d v="1899-12-30T03:13:00"/>
    <d v="1899-12-30T01:43:00"/>
    <d v="1899-12-30T01:30:00"/>
    <s v="Cobrada"/>
    <s v="Mesero_1"/>
    <s v="Almuerzo"/>
    <s v="Tarjeta de crédito"/>
    <n v="15.15"/>
    <s v="Reservada"/>
    <n v="100"/>
    <s v="Paraguay"/>
    <s v="Plato_7, Plato_5, Plato_1"/>
    <n v="166"/>
  </r>
  <r>
    <n v="1"/>
    <s v="Cliente_313"/>
    <n v="5"/>
    <n v="6"/>
    <d v="2023-04-01T00:00:00"/>
    <d v="1899-12-30T00:14:00"/>
    <d v="1899-12-30T02:15:00"/>
    <d v="1899-12-30T02:01:00"/>
    <d v="1899-12-30T02:14:00"/>
    <s v="0"/>
    <s v="No cobrada"/>
    <s v="Mesero_4"/>
    <s v="Almuerzo"/>
    <s v="Tarjeta de crédito"/>
    <n v="15.09"/>
    <s v="Libre"/>
    <n v="101"/>
    <s v="Venezuela"/>
    <s v="Plato_17, Plato_1, Plato_5, Plato_8"/>
    <n v="138"/>
  </r>
  <r>
    <n v="19"/>
    <s v="Cliente_520"/>
    <n v="2"/>
    <n v="6"/>
    <d v="2023-04-01T00:00:00"/>
    <d v="1899-12-30T01:33:00"/>
    <d v="1899-12-30T04:14:00"/>
    <d v="1899-12-30T02:41:00"/>
    <d v="1899-12-30T00:46:00"/>
    <d v="1899-12-30T01:55:00"/>
    <s v="Cobrada"/>
    <s v="Mesero_3"/>
    <s v="Almuerzo"/>
    <s v="Tarjeta de crédito"/>
    <n v="12.65"/>
    <s v="Reservada"/>
    <n v="102"/>
    <s v="Venezuela"/>
    <s v="Plato_16, Plato_9"/>
    <n v="171"/>
  </r>
  <r>
    <n v="13"/>
    <s v="Cliente_388"/>
    <n v="3"/>
    <n v="6"/>
    <d v="2023-04-01T00:00:00"/>
    <d v="1899-12-30T01:42:00"/>
    <d v="1899-12-30T05:10:00"/>
    <d v="1899-12-30T03:28:00"/>
    <d v="1899-12-30T01:39:00"/>
    <d v="1899-12-30T01:49:00"/>
    <s v="Cobrada"/>
    <s v="Mesero_4"/>
    <s v="Almuerzo"/>
    <s v="Tarjeta de débito"/>
    <n v="26.75"/>
    <s v="Reservada"/>
    <n v="103"/>
    <s v="Brasil"/>
    <s v="Plato_13, Plato_18, Plato_4"/>
    <n v="73"/>
  </r>
  <r>
    <n v="14"/>
    <s v="Cliente_384"/>
    <n v="4"/>
    <n v="6"/>
    <d v="2023-04-01T00:00:00"/>
    <d v="1899-12-30T01:28:00"/>
    <d v="1899-12-30T02:44:00"/>
    <d v="1899-12-30T01:16:00"/>
    <d v="1899-12-30T00:55:00"/>
    <d v="1899-12-30T00:21:00"/>
    <s v="Cobrada"/>
    <s v="Mesero_3"/>
    <s v="Desayuno"/>
    <s v="Tarjeta de débito"/>
    <n v="11.12"/>
    <s v="Reservada"/>
    <n v="104"/>
    <s v="Uruguay"/>
    <s v="Plato_14, Plato_17"/>
    <n v="77"/>
  </r>
  <r>
    <n v="14"/>
    <s v="Cliente_517"/>
    <n v="6"/>
    <n v="6"/>
    <d v="2023-04-01T00:00:00"/>
    <d v="1899-12-30T01:18:00"/>
    <d v="1899-12-30T04:00:00"/>
    <d v="1899-12-30T02:42:00"/>
    <d v="1899-12-30T00:43:00"/>
    <d v="1899-12-30T01:59:00"/>
    <s v="Cobrada"/>
    <s v="Mesero_3"/>
    <s v="Almuerzo"/>
    <s v="Tarjeta de crédito"/>
    <n v="15.64"/>
    <s v="Libre"/>
    <n v="105"/>
    <s v="Brasil"/>
    <s v="Plato_3, Plato_6"/>
    <n v="141"/>
  </r>
  <r>
    <n v="15"/>
    <s v="Cliente_711"/>
    <n v="3"/>
    <n v="6"/>
    <d v="2023-04-01T00:00:00"/>
    <d v="1899-12-30T02:00:00"/>
    <d v="1899-12-30T05:08:00"/>
    <d v="1899-12-30T03:08:00"/>
    <d v="1899-12-30T00:29:00"/>
    <d v="1899-12-30T02:39:00"/>
    <s v="Cobrada"/>
    <s v="Mesero_4"/>
    <s v="Desayuno"/>
    <s v="Efectivo"/>
    <n v="22.72"/>
    <s v="Libre"/>
    <n v="106"/>
    <s v="Uruguay"/>
    <s v="Plato_18"/>
    <n v="68"/>
  </r>
  <r>
    <n v="11"/>
    <s v="Cliente_651"/>
    <n v="5"/>
    <n v="6"/>
    <d v="2023-04-01T00:00:00"/>
    <d v="1899-12-30T01:29:00"/>
    <d v="1899-12-30T02:58:00"/>
    <d v="1899-12-30T01:29:00"/>
    <d v="1899-12-30T02:21:00"/>
    <s v="0"/>
    <s v="No cobrada"/>
    <s v="Mesero_2"/>
    <s v="Almuerzo"/>
    <s v="Tarjeta de débito"/>
    <n v="48.77"/>
    <s v="Reservada"/>
    <n v="107"/>
    <s v="Bolivia"/>
    <s v="Plato_15, Plato_9, Plato_18"/>
    <n v="253"/>
  </r>
  <r>
    <n v="3"/>
    <s v="Cliente_545"/>
    <n v="3"/>
    <n v="6"/>
    <d v="2023-04-01T00:00:00"/>
    <d v="1899-12-30T01:32:00"/>
    <d v="1899-12-30T03:37:00"/>
    <d v="1899-12-30T02:05:00"/>
    <d v="1899-12-30T01:55:00"/>
    <d v="1899-12-30T00:10:00"/>
    <s v="Cobrada"/>
    <s v="Mesero_4"/>
    <s v="Desayuno"/>
    <s v="Tarjeta de débito"/>
    <n v="23.26"/>
    <s v="Reservada"/>
    <n v="108"/>
    <s v="Paraguay"/>
    <s v="Plato_9, Plato_4, Plato_3, Plato_16"/>
    <n v="124"/>
  </r>
  <r>
    <n v="10"/>
    <s v="Cliente_116"/>
    <n v="2"/>
    <n v="6"/>
    <d v="2023-04-01T00:00:00"/>
    <d v="1899-12-30T01:25:00"/>
    <d v="1899-12-30T02:26:00"/>
    <d v="1899-12-30T01:01:00"/>
    <d v="1899-12-30T01:58:00"/>
    <s v="0"/>
    <s v="No cobrada"/>
    <s v="Mesero_4"/>
    <s v="Desayuno"/>
    <s v="Tarjeta de crédito"/>
    <n v="42.95"/>
    <s v="Libre"/>
    <n v="109"/>
    <s v="Ecuador"/>
    <s v="Plato_18, Plato_14, Plato_5"/>
    <n v="169"/>
  </r>
  <r>
    <n v="5"/>
    <s v="Cliente_170"/>
    <n v="1"/>
    <n v="6"/>
    <d v="2023-04-01T00:00:00"/>
    <d v="1899-12-30T03:32:00"/>
    <d v="1899-12-30T06:37:00"/>
    <d v="1899-12-30T03:05:00"/>
    <d v="1899-12-30T02:01:00"/>
    <d v="1899-12-30T01:04:00"/>
    <s v="Cobrada"/>
    <s v="Mesero_1"/>
    <s v="Almuerzo"/>
    <s v="Tarjeta de crédito"/>
    <n v="47.91"/>
    <s v="Reservada"/>
    <n v="110"/>
    <s v="Paraguay"/>
    <s v="Plato_9, Plato_10, Plato_6"/>
    <n v="163"/>
  </r>
  <r>
    <n v="3"/>
    <s v="Cliente_92"/>
    <n v="2"/>
    <n v="6"/>
    <d v="2023-04-01T00:00:00"/>
    <d v="1899-12-30T01:48:00"/>
    <d v="1899-12-30T05:07:00"/>
    <d v="1899-12-30T03:19:00"/>
    <d v="1899-12-30T02:17:00"/>
    <d v="1899-12-30T01:02:00"/>
    <s v="Cobrada"/>
    <s v="Mesero_3"/>
    <s v="Desayuno"/>
    <s v="Tarjeta de crédito"/>
    <n v="18.82"/>
    <s v="Reservada"/>
    <n v="111"/>
    <s v="Ecuador"/>
    <s v="Plato_15, Plato_5, Plato_7, Plato_9"/>
    <n v="204"/>
  </r>
  <r>
    <n v="6"/>
    <s v="Cliente_552"/>
    <n v="2"/>
    <n v="6"/>
    <d v="2023-04-01T00:00:00"/>
    <d v="1899-12-30T01:49:00"/>
    <d v="1899-12-30T04:01:00"/>
    <d v="1899-12-30T02:27:00"/>
    <d v="1899-12-30T00:16:00"/>
    <d v="1899-12-30T02:11:00"/>
    <s v="Cobrada"/>
    <s v="Mesero_2"/>
    <s v="Cena"/>
    <s v="Efectivo"/>
    <n v="35.36"/>
    <s v="Ocupada"/>
    <n v="112"/>
    <s v="Perú"/>
    <s v="Plato_3"/>
    <n v="20"/>
  </r>
  <r>
    <n v="4"/>
    <s v="Cliente_627"/>
    <n v="2"/>
    <n v="6"/>
    <d v="2023-04-01T00:00:00"/>
    <d v="1899-12-30T01:12:00"/>
    <d v="1899-12-30T04:21:00"/>
    <d v="1899-12-30T03:24:00"/>
    <d v="1899-12-30T00:51:00"/>
    <d v="1899-12-30T02:33:00"/>
    <s v="Cobrada"/>
    <s v="Mesero_3"/>
    <s v="Almuerzo"/>
    <s v="Tarjeta de crédito"/>
    <n v="29.74"/>
    <s v="Ocupada"/>
    <n v="113"/>
    <s v="Brasil"/>
    <s v="Plato_18"/>
    <n v="68"/>
  </r>
  <r>
    <n v="7"/>
    <s v="Cliente_588"/>
    <n v="6"/>
    <n v="6"/>
    <d v="2023-04-01T00:00:00"/>
    <d v="1899-12-30T00:49:00"/>
    <d v="1899-12-30T03:30:00"/>
    <d v="1899-12-30T02:56:00"/>
    <d v="1899-12-30T02:11:00"/>
    <d v="1899-12-30T00:45:00"/>
    <s v="Cobrada"/>
    <s v="Mesero_1"/>
    <s v="Almuerzo"/>
    <s v="Tarjeta de crédito"/>
    <n v="38.81"/>
    <s v="Ocupada"/>
    <n v="114"/>
    <s v="Chile"/>
    <s v="Plato_2, Plato_9, Plato_4, Plato_5"/>
    <n v="253"/>
  </r>
  <r>
    <n v="12"/>
    <s v="Cliente_313"/>
    <n v="6"/>
    <n v="6"/>
    <d v="2023-04-01T00:00:00"/>
    <d v="1899-12-30T03:43:00"/>
    <d v="1899-12-30T06:26:00"/>
    <d v="1899-12-30T02:58:00"/>
    <d v="1899-12-30T01:38:00"/>
    <d v="1899-12-30T01:20:00"/>
    <s v="Cobrada"/>
    <s v="Mesero_1"/>
    <s v="Cena"/>
    <s v="Tarjeta de débito"/>
    <n v="46.46"/>
    <s v="Ocupada"/>
    <n v="115"/>
    <s v="Uruguay"/>
    <s v="Plato_6, Plato_2, Plato_15"/>
    <n v="237"/>
  </r>
  <r>
    <n v="8"/>
    <s v="Cliente_949"/>
    <n v="5"/>
    <n v="6"/>
    <d v="2023-04-01T00:00:00"/>
    <d v="1899-12-30T03:15:00"/>
    <d v="1899-12-30T06:33:00"/>
    <d v="1899-12-30T03:33:00"/>
    <d v="1899-12-30T02:09:00"/>
    <d v="1899-12-30T01:24:00"/>
    <s v="Cobrada"/>
    <s v="Mesero_1"/>
    <s v="Almuerzo"/>
    <s v="Tarjeta de crédito"/>
    <n v="47.69"/>
    <s v="Ocupada"/>
    <n v="116"/>
    <s v="Chile"/>
    <s v="Plato_15, Plato_8, Plato_19, Plato_18"/>
    <n v="269"/>
  </r>
  <r>
    <n v="8"/>
    <s v="Cliente_863"/>
    <n v="4"/>
    <n v="6"/>
    <d v="2023-04-01T00:00:00"/>
    <d v="1899-12-30T02:55:00"/>
    <d v="1899-12-30T05:45:00"/>
    <d v="1899-12-30T03:05:00"/>
    <d v="1899-12-30T00:08:00"/>
    <d v="1899-12-30T02:57:00"/>
    <s v="Cobrada"/>
    <s v="Mesero_3"/>
    <s v="Desayuno"/>
    <s v="Tarjeta de crédito"/>
    <n v="11.65"/>
    <s v="Ocupada"/>
    <n v="117"/>
    <s v="Chile"/>
    <s v="Plato_8"/>
    <n v="70"/>
  </r>
  <r>
    <n v="13"/>
    <s v="Cliente_140"/>
    <n v="1"/>
    <n v="6"/>
    <d v="2023-04-01T00:00:00"/>
    <d v="1899-12-30T00:34:00"/>
    <d v="1899-12-30T01:45:00"/>
    <d v="1899-12-30T01:11:00"/>
    <d v="1899-12-30T02:16:00"/>
    <s v="0"/>
    <s v="No cobrada"/>
    <s v="Mesero_5"/>
    <s v="Cena"/>
    <s v="Tarjeta de débito"/>
    <n v="49.32"/>
    <s v="Libre"/>
    <n v="118"/>
    <s v="Bolivia"/>
    <s v="Plato_4, Plato_14, Plato_6, Plato_15"/>
    <n v="209"/>
  </r>
  <r>
    <n v="17"/>
    <s v="Cliente_523"/>
    <n v="3"/>
    <n v="7"/>
    <d v="2023-04-02T00:00:00"/>
    <d v="1899-12-30T03:24:00"/>
    <d v="1899-12-30T05:03:00"/>
    <d v="1899-12-30T01:39:00"/>
    <d v="1899-12-30T00:54:00"/>
    <d v="1899-12-30T00:45:00"/>
    <s v="Cobrada"/>
    <s v="Mesero_2"/>
    <s v="Desayuno"/>
    <s v="Tarjeta de crédito"/>
    <n v="11.5"/>
    <s v="Reservada"/>
    <n v="119"/>
    <s v="Perú"/>
    <s v="Plato_10, Plato_19, Plato_4"/>
    <n v="134"/>
  </r>
  <r>
    <n v="4"/>
    <s v="Cliente_916"/>
    <n v="2"/>
    <n v="7"/>
    <d v="2023-04-02T00:00:00"/>
    <d v="1899-12-30T00:38:00"/>
    <d v="1899-12-30T01:42:00"/>
    <d v="1899-12-30T01:04:00"/>
    <d v="1899-12-30T01:37:00"/>
    <s v="0"/>
    <s v="No cobrada"/>
    <s v="Mesero_1"/>
    <s v="Almuerzo"/>
    <s v="Efectivo"/>
    <n v="12.51"/>
    <s v="Reservada"/>
    <n v="120"/>
    <s v="Uruguay"/>
    <s v="Plato_17, Plato_10"/>
    <n v="145"/>
  </r>
  <r>
    <n v="5"/>
    <s v="Cliente_416"/>
    <n v="4"/>
    <n v="7"/>
    <d v="2023-04-02T00:00:00"/>
    <d v="1899-12-30T03:45:00"/>
    <d v="1899-12-30T06:13:00"/>
    <d v="1899-12-30T02:28:00"/>
    <d v="1899-12-30T00:38:00"/>
    <d v="1899-12-30T01:50:00"/>
    <s v="Cobrada"/>
    <s v="Mesero_4"/>
    <s v="Almuerzo"/>
    <s v="Tarjeta de crédito"/>
    <n v="12.3"/>
    <s v="Reservada"/>
    <n v="121"/>
    <s v="Paraguay"/>
    <s v="Plato_10"/>
    <n v="52"/>
  </r>
  <r>
    <n v="6"/>
    <s v="Cliente_346"/>
    <n v="6"/>
    <n v="7"/>
    <d v="2023-04-02T00:00:00"/>
    <d v="1899-12-30T01:23:00"/>
    <d v="1899-12-30T02:48:00"/>
    <d v="1899-12-30T01:40:00"/>
    <d v="1899-12-30T00:32:00"/>
    <d v="1899-12-30T01:08:00"/>
    <s v="Cobrada"/>
    <s v="Mesero_1"/>
    <s v="Almuerzo"/>
    <s v="Tarjeta de débito"/>
    <n v="20.38"/>
    <s v="Ocupada"/>
    <n v="122"/>
    <s v="Colombia"/>
    <s v="Plato_8"/>
    <n v="105"/>
  </r>
  <r>
    <n v="16"/>
    <s v="Cliente_381"/>
    <n v="6"/>
    <n v="7"/>
    <d v="2023-04-02T00:00:00"/>
    <d v="1899-12-30T03:09:00"/>
    <d v="1899-12-30T04:10:00"/>
    <d v="1899-12-30T01:01:00"/>
    <d v="1899-12-30T00:33:00"/>
    <d v="1899-12-30T00:28:00"/>
    <s v="Cobrada"/>
    <s v="Mesero_4"/>
    <s v="Almuerzo"/>
    <s v="Tarjeta de débito"/>
    <n v="46.88"/>
    <s v="Reservada"/>
    <n v="123"/>
    <s v="Argentina"/>
    <s v="Plato_7"/>
    <n v="24"/>
  </r>
  <r>
    <n v="16"/>
    <s v="Cliente_791"/>
    <n v="5"/>
    <n v="7"/>
    <d v="2023-04-02T00:00:00"/>
    <d v="1899-12-30T03:39:00"/>
    <d v="1899-12-30T05:22:00"/>
    <d v="1899-12-30T01:43:00"/>
    <d v="1899-12-30T02:18:00"/>
    <s v="0"/>
    <s v="No cobrada"/>
    <s v="Mesero_3"/>
    <s v="Almuerzo"/>
    <s v="Tarjeta de débito"/>
    <n v="10.85"/>
    <s v="Libre"/>
    <n v="124"/>
    <s v="España"/>
    <s v="Plato_3, Plato_1, Plato_11, Plato_9"/>
    <n v="222"/>
  </r>
  <r>
    <n v="14"/>
    <s v="Cliente_697"/>
    <n v="2"/>
    <n v="7"/>
    <d v="2023-04-02T00:00:00"/>
    <d v="1899-12-30T02:56:00"/>
    <d v="1899-12-30T06:13:00"/>
    <d v="1899-12-30T03:17:00"/>
    <d v="1899-12-30T01:24:00"/>
    <d v="1899-12-30T01:53:00"/>
    <s v="Cobrada"/>
    <s v="Mesero_3"/>
    <s v="Almuerzo"/>
    <s v="Tarjeta de crédito"/>
    <n v="24.66"/>
    <s v="Libre"/>
    <n v="125"/>
    <s v="Bolivia"/>
    <s v="Plato_16, Plato_18, Plato_3"/>
    <n v="184"/>
  </r>
  <r>
    <n v="18"/>
    <s v="Cliente_516"/>
    <n v="3"/>
    <n v="7"/>
    <d v="2023-04-02T00:00:00"/>
    <d v="1899-12-30T02:45:00"/>
    <d v="1899-12-30T05:12:00"/>
    <d v="1899-12-30T02:27:00"/>
    <d v="1899-12-30T02:19:00"/>
    <d v="1899-12-30T00:08:00"/>
    <s v="Cobrada"/>
    <s v="Mesero_1"/>
    <s v="Almuerzo"/>
    <s v="Tarjeta de crédito"/>
    <n v="41.82"/>
    <s v="Libre"/>
    <n v="126"/>
    <s v="Perú"/>
    <s v="Plato_16, Plato_8, Plato_7, Plato_2"/>
    <n v="165"/>
  </r>
  <r>
    <n v="6"/>
    <s v="Cliente_541"/>
    <n v="4"/>
    <n v="7"/>
    <d v="2023-04-02T00:00:00"/>
    <d v="1899-12-30T00:42:00"/>
    <d v="1899-12-30T02:28:00"/>
    <d v="1899-12-30T01:46:00"/>
    <d v="1899-12-30T00:30:00"/>
    <d v="1899-12-30T01:16:00"/>
    <s v="Cobrada"/>
    <s v="Mesero_4"/>
    <s v="Almuerzo"/>
    <s v="Tarjeta de crédito"/>
    <n v="32.82"/>
    <s v="Libre"/>
    <n v="127"/>
    <s v="Argentina"/>
    <s v="Plato_19"/>
    <n v="72"/>
  </r>
  <r>
    <n v="2"/>
    <s v="Cliente_830"/>
    <n v="5"/>
    <n v="7"/>
    <d v="2023-04-02T00:00:00"/>
    <d v="1899-12-30T01:31:00"/>
    <d v="1899-12-30T03:28:00"/>
    <d v="1899-12-30T02:12:00"/>
    <d v="1899-12-30T02:52:00"/>
    <s v="0"/>
    <s v="No cobrada"/>
    <s v="Mesero_2"/>
    <s v="Almuerzo"/>
    <s v="Efectivo"/>
    <n v="49.36"/>
    <s v="Ocupada"/>
    <n v="128"/>
    <s v="Uruguay"/>
    <s v="Plato_1, Plato_4, Plato_7, Plato_17"/>
    <n v="239"/>
  </r>
  <r>
    <n v="16"/>
    <s v="Cliente_656"/>
    <n v="5"/>
    <n v="7"/>
    <d v="2023-04-02T00:00:00"/>
    <d v="1899-12-30T00:41:00"/>
    <d v="1899-12-30T02:41:00"/>
    <d v="1899-12-30T02:00:00"/>
    <d v="1899-12-30T01:20:00"/>
    <d v="1899-12-30T00:40:00"/>
    <s v="Cobrada"/>
    <s v="Mesero_2"/>
    <s v="Almuerzo"/>
    <s v="Tarjeta de crédito"/>
    <n v="49.3"/>
    <s v="Reservada"/>
    <n v="129"/>
    <s v="Perú"/>
    <s v="Plato_12, Plato_3, Plato_9"/>
    <n v="106"/>
  </r>
  <r>
    <n v="10"/>
    <s v="Cliente_486"/>
    <n v="4"/>
    <n v="7"/>
    <d v="2023-04-02T00:00:00"/>
    <d v="1899-12-30T00:26:00"/>
    <d v="1899-12-30T01:32:00"/>
    <d v="1899-12-30T01:06:00"/>
    <d v="1899-12-30T00:25:00"/>
    <d v="1899-12-30T00:41:00"/>
    <s v="Cobrada"/>
    <s v="Mesero_2"/>
    <s v="Almuerzo"/>
    <s v="Tarjeta de crédito"/>
    <n v="38.130000000000003"/>
    <s v="Libre"/>
    <n v="130"/>
    <s v="Colombia"/>
    <s v="Plato_8"/>
    <n v="35"/>
  </r>
  <r>
    <n v="7"/>
    <s v="Cliente_728"/>
    <n v="5"/>
    <n v="7"/>
    <d v="2023-04-02T00:00:00"/>
    <d v="1899-12-30T00:43:00"/>
    <d v="1899-12-30T04:18:00"/>
    <d v="1899-12-30T03:50:00"/>
    <d v="1899-12-30T02:00:00"/>
    <d v="1899-12-30T01:50:00"/>
    <s v="Cobrada"/>
    <s v="Mesero_4"/>
    <s v="Almuerzo"/>
    <s v="Tarjeta de crédito"/>
    <n v="42.41"/>
    <s v="Ocupada"/>
    <n v="131"/>
    <s v="Ecuador"/>
    <s v="Plato_20, Plato_4, Plato_13"/>
    <n v="157"/>
  </r>
  <r>
    <n v="9"/>
    <s v="Cliente_774"/>
    <n v="2"/>
    <n v="7"/>
    <d v="2023-04-02T00:00:00"/>
    <d v="1899-12-30T01:26:00"/>
    <d v="1899-12-30T02:43:00"/>
    <d v="1899-12-30T01:17:00"/>
    <d v="1899-12-30T01:42:00"/>
    <s v="0"/>
    <s v="No cobrada"/>
    <s v="Mesero_3"/>
    <s v="Cena"/>
    <s v="Tarjeta de débito"/>
    <n v="30.96"/>
    <s v="Reservada"/>
    <n v="132"/>
    <s v="Bolivia"/>
    <s v="Plato_14, Plato_19, Plato_13, Plato_8"/>
    <n v="206"/>
  </r>
  <r>
    <n v="20"/>
    <s v="Cliente_26"/>
    <n v="6"/>
    <n v="7"/>
    <d v="2023-04-02T00:00:00"/>
    <d v="1899-12-30T00:54:00"/>
    <d v="1899-12-30T03:52:00"/>
    <d v="1899-12-30T03:13:00"/>
    <d v="1899-12-30T01:47:00"/>
    <d v="1899-12-30T01:26:00"/>
    <s v="Cobrada"/>
    <s v="Mesero_2"/>
    <s v="Almuerzo"/>
    <s v="Tarjeta de crédito"/>
    <n v="39.74"/>
    <s v="Ocupada"/>
    <n v="133"/>
    <s v="Chile"/>
    <s v="Plato_15, Plato_18, Plato_17, Plato_4"/>
    <n v="182"/>
  </r>
  <r>
    <n v="3"/>
    <s v="Cliente_273"/>
    <n v="6"/>
    <n v="7"/>
    <d v="2023-04-02T00:00:00"/>
    <d v="1899-12-30T00:07:00"/>
    <d v="1899-12-30T03:52:00"/>
    <d v="1899-12-30T03:45:00"/>
    <d v="1899-12-30T00:48:00"/>
    <d v="1899-12-30T02:57:00"/>
    <s v="Cobrada"/>
    <s v="Mesero_1"/>
    <s v="Cena"/>
    <s v="Tarjeta de crédito"/>
    <n v="30.1"/>
    <s v="Libre"/>
    <n v="134"/>
    <s v="Uruguay"/>
    <s v="Plato_7, Plato_15"/>
    <n v="120"/>
  </r>
  <r>
    <n v="11"/>
    <s v="Cliente_798"/>
    <n v="1"/>
    <n v="7"/>
    <d v="2023-04-02T00:00:00"/>
    <d v="1899-12-30T01:00:00"/>
    <d v="1899-12-30T03:01:00"/>
    <d v="1899-12-30T02:16:00"/>
    <d v="1899-12-30T01:28:00"/>
    <d v="1899-12-30T00:48:00"/>
    <s v="Cobrada"/>
    <s v="Mesero_5"/>
    <s v="Cena"/>
    <s v="Tarjeta de crédito"/>
    <n v="34.700000000000003"/>
    <s v="Ocupada"/>
    <n v="135"/>
    <s v="Brasil"/>
    <s v="Plato_17, Plato_20, Plato_9"/>
    <n v="260"/>
  </r>
  <r>
    <n v="6"/>
    <s v="Cliente_8"/>
    <n v="1"/>
    <n v="7"/>
    <d v="2023-04-02T00:00:00"/>
    <d v="1899-12-30T01:50:00"/>
    <d v="1899-12-30T05:01:00"/>
    <d v="1899-12-30T03:26:00"/>
    <d v="1899-12-30T00:13:00"/>
    <d v="1899-12-30T03:13:00"/>
    <s v="Cobrada"/>
    <s v="Mesero_1"/>
    <s v="Almuerzo"/>
    <s v="Tarjeta de crédito"/>
    <n v="30.25"/>
    <s v="Ocupada"/>
    <n v="136"/>
    <s v="Bolivia"/>
    <s v="Plato_20"/>
    <n v="80"/>
  </r>
  <r>
    <n v="13"/>
    <s v="Cliente_31"/>
    <n v="3"/>
    <n v="7"/>
    <d v="2023-04-02T00:00:00"/>
    <d v="1899-12-30T01:21:00"/>
    <d v="1899-12-30T04:11:00"/>
    <d v="1899-12-30T03:05:00"/>
    <d v="1899-12-30T00:41:00"/>
    <d v="1899-12-30T02:24:00"/>
    <s v="Cobrada"/>
    <s v="Mesero_4"/>
    <s v="Desayuno"/>
    <s v="Tarjeta de crédito"/>
    <n v="12.4"/>
    <s v="Ocupada"/>
    <n v="137"/>
    <s v="Colombia"/>
    <s v="Plato_13"/>
    <n v="63"/>
  </r>
  <r>
    <n v="6"/>
    <s v="Cliente_658"/>
    <n v="2"/>
    <n v="7"/>
    <d v="2023-04-02T00:00:00"/>
    <d v="1899-12-30T03:48:00"/>
    <d v="1899-12-30T05:09:00"/>
    <d v="1899-12-30T01:36:00"/>
    <d v="1899-12-30T01:37:00"/>
    <s v="0"/>
    <s v="No cobrada"/>
    <s v="Mesero_2"/>
    <s v="Desayuno"/>
    <s v="Tarjeta de débito"/>
    <n v="32.79"/>
    <s v="Ocupada"/>
    <n v="138"/>
    <s v="Venezuela"/>
    <s v="Plato_17, Plato_12, Plato_10, Plato_2"/>
    <n v="238"/>
  </r>
  <r>
    <n v="16"/>
    <s v="Cliente_773"/>
    <n v="3"/>
    <n v="7"/>
    <d v="2023-04-02T00:00:00"/>
    <d v="1899-12-30T00:40:00"/>
    <d v="1899-12-30T04:39:00"/>
    <d v="1899-12-30T03:59:00"/>
    <d v="1899-12-30T00:26:00"/>
    <d v="1899-12-30T03:33:00"/>
    <s v="Cobrada"/>
    <s v="Mesero_2"/>
    <s v="Almuerzo"/>
    <s v="Tarjeta de crédito"/>
    <n v="47.2"/>
    <s v="Libre"/>
    <n v="139"/>
    <s v="Chile"/>
    <s v="Plato_8"/>
    <n v="35"/>
  </r>
  <r>
    <n v="11"/>
    <s v="Cliente_158"/>
    <n v="4"/>
    <n v="7"/>
    <d v="2023-04-02T00:00:00"/>
    <d v="1899-12-30T03:49:00"/>
    <d v="1899-12-30T06:29:00"/>
    <d v="1899-12-30T02:40:00"/>
    <d v="1899-12-30T01:58:00"/>
    <d v="1899-12-30T00:42:00"/>
    <s v="Cobrada"/>
    <s v="Mesero_2"/>
    <s v="Almuerzo"/>
    <s v="Efectivo"/>
    <n v="32.130000000000003"/>
    <s v="Libre"/>
    <n v="140"/>
    <s v="Paraguay"/>
    <s v="Plato_1, Plato_8, Plato_4"/>
    <n v="191"/>
  </r>
  <r>
    <n v="4"/>
    <s v="Cliente_569"/>
    <n v="4"/>
    <n v="7"/>
    <d v="2023-04-02T00:00:00"/>
    <d v="1899-12-30T01:58:00"/>
    <d v="1899-12-30T05:45:00"/>
    <d v="1899-12-30T03:47:00"/>
    <d v="1899-12-30T00:28:00"/>
    <d v="1899-12-30T03:19:00"/>
    <s v="Cobrada"/>
    <s v="Mesero_3"/>
    <s v="Desayuno"/>
    <s v="Tarjeta de crédito"/>
    <n v="41.56"/>
    <s v="Reservada"/>
    <n v="141"/>
    <s v="Ecuador"/>
    <s v="Plato_13"/>
    <n v="21"/>
  </r>
  <r>
    <n v="14"/>
    <s v="Cliente_286"/>
    <n v="3"/>
    <n v="7"/>
    <d v="2023-04-02T00:00:00"/>
    <d v="1899-12-30T02:05:00"/>
    <d v="1899-12-30T04:05:00"/>
    <d v="1899-12-30T02:15:00"/>
    <d v="1899-12-30T01:10:00"/>
    <d v="1899-12-30T01:05:00"/>
    <s v="Cobrada"/>
    <s v="Mesero_4"/>
    <s v="Almuerzo"/>
    <s v="Tarjeta de crédito"/>
    <n v="16.29"/>
    <s v="Ocupada"/>
    <n v="142"/>
    <s v="Argentina"/>
    <s v="Plato_7, Plato_14, Plato_20"/>
    <n v="181"/>
  </r>
  <r>
    <n v="9"/>
    <s v="Cliente_199"/>
    <n v="4"/>
    <n v="7"/>
    <d v="2023-04-02T00:00:00"/>
    <d v="1899-12-30T00:32:00"/>
    <d v="1899-12-30T04:30:00"/>
    <d v="1899-12-30T03:58:00"/>
    <d v="1899-12-30T00:16:00"/>
    <d v="1899-12-30T03:42:00"/>
    <s v="Cobrada"/>
    <s v="Mesero_4"/>
    <s v="Almuerzo"/>
    <s v="Efectivo"/>
    <n v="48.26"/>
    <s v="Libre"/>
    <n v="143"/>
    <s v="Perú"/>
    <s v="Plato_1"/>
    <n v="50"/>
  </r>
  <r>
    <n v="18"/>
    <s v="Cliente_712"/>
    <n v="1"/>
    <n v="7"/>
    <d v="2023-04-02T00:00:00"/>
    <d v="1899-12-30T02:58:00"/>
    <d v="1899-12-30T05:32:00"/>
    <d v="1899-12-30T02:49:00"/>
    <d v="1899-12-30T02:30:00"/>
    <d v="1899-12-30T00:19:00"/>
    <s v="Cobrada"/>
    <s v="Mesero_4"/>
    <s v="Cena"/>
    <s v="Tarjeta de crédito"/>
    <n v="11.22"/>
    <s v="Ocupada"/>
    <n v="144"/>
    <s v="Perú"/>
    <s v="Plato_19, Plato_12, Plato_9, Plato_18"/>
    <n v="185"/>
  </r>
  <r>
    <n v="2"/>
    <s v="Cliente_56"/>
    <n v="5"/>
    <n v="7"/>
    <d v="2023-04-02T00:00:00"/>
    <d v="1899-12-30T00:37:00"/>
    <d v="1899-12-30T01:42:00"/>
    <d v="1899-12-30T01:20:00"/>
    <d v="1899-12-30T01:46:00"/>
    <s v="0"/>
    <s v="No cobrada"/>
    <s v="Mesero_2"/>
    <s v="Cena"/>
    <s v="Tarjeta de crédito"/>
    <n v="11.32"/>
    <s v="Ocupada"/>
    <n v="145"/>
    <s v="Venezuela"/>
    <s v="Plato_5, Plato_2"/>
    <n v="126"/>
  </r>
  <r>
    <n v="8"/>
    <s v="Cliente_670"/>
    <n v="6"/>
    <n v="7"/>
    <d v="2023-04-02T00:00:00"/>
    <d v="1899-12-30T01:40:00"/>
    <d v="1899-12-30T02:54:00"/>
    <d v="1899-12-30T01:14:00"/>
    <d v="1899-12-30T00:47:00"/>
    <d v="1899-12-30T00:27:00"/>
    <s v="Cobrada"/>
    <s v="Mesero_3"/>
    <s v="Almuerzo"/>
    <s v="Tarjeta de crédito"/>
    <n v="38.4"/>
    <s v="Reservada"/>
    <n v="146"/>
    <s v="Paraguay"/>
    <s v="Plato_17"/>
    <n v="62"/>
  </r>
  <r>
    <n v="5"/>
    <s v="Cliente_909"/>
    <n v="4"/>
    <n v="7"/>
    <d v="2023-04-02T00:00:00"/>
    <d v="1899-12-30T03:18:00"/>
    <d v="1899-12-30T04:58:00"/>
    <d v="1899-12-30T01:40:00"/>
    <d v="1899-12-30T00:33:00"/>
    <d v="1899-12-30T01:07:00"/>
    <s v="Cobrada"/>
    <s v="Mesero_3"/>
    <s v="Desayuno"/>
    <s v="Tarjeta de crédito"/>
    <n v="27.14"/>
    <s v="Reservada"/>
    <n v="147"/>
    <s v="Colombia"/>
    <s v="Plato_20, Plato_5"/>
    <n v="84"/>
  </r>
  <r>
    <n v="10"/>
    <s v="Cliente_402"/>
    <n v="6"/>
    <n v="7"/>
    <d v="2023-04-02T00:00:00"/>
    <d v="1899-12-30T03:52:00"/>
    <d v="1899-12-30T05:59:00"/>
    <d v="1899-12-30T02:22:00"/>
    <d v="1899-12-30T02:39:00"/>
    <s v="0"/>
    <s v="No cobrada"/>
    <s v="Mesero_3"/>
    <s v="Almuerzo"/>
    <s v="Tarjeta de débito"/>
    <n v="46.26"/>
    <s v="Ocupada"/>
    <n v="148"/>
    <s v="Colombia"/>
    <s v="Plato_9, Plato_18, Plato_3, Plato_10"/>
    <n v="212"/>
  </r>
  <r>
    <n v="18"/>
    <s v="Cliente_709"/>
    <n v="4"/>
    <n v="7"/>
    <d v="2023-04-02T00:00:00"/>
    <d v="1899-12-30T01:35:00"/>
    <d v="1899-12-30T04:50:00"/>
    <d v="1899-12-30T03:30:00"/>
    <d v="1899-12-30T02:19:00"/>
    <d v="1899-12-30T01:11:00"/>
    <s v="Cobrada"/>
    <s v="Mesero_5"/>
    <s v="Desayuno"/>
    <s v="Tarjeta de crédito"/>
    <n v="15.92"/>
    <s v="Ocupada"/>
    <n v="149"/>
    <s v="Brasil"/>
    <s v="Plato_18, Plato_2, Plato_4, Plato_9"/>
    <n v="226"/>
  </r>
  <r>
    <n v="18"/>
    <s v="Cliente_533"/>
    <n v="6"/>
    <n v="7"/>
    <d v="2023-04-02T00:00:00"/>
    <d v="1899-12-30T00:37:00"/>
    <d v="1899-12-30T03:10:00"/>
    <d v="1899-12-30T02:33:00"/>
    <d v="1899-12-30T01:46:00"/>
    <d v="1899-12-30T00:47:00"/>
    <s v="Cobrada"/>
    <s v="Mesero_1"/>
    <s v="Almuerzo"/>
    <s v="Tarjeta de débito"/>
    <n v="48.43"/>
    <s v="Libre"/>
    <n v="150"/>
    <s v="Argentina"/>
    <s v="Plato_5, Plato_11, Plato_3"/>
    <n v="150"/>
  </r>
  <r>
    <n v="6"/>
    <s v="Cliente_953"/>
    <n v="2"/>
    <n v="7"/>
    <d v="2023-04-02T00:00:00"/>
    <d v="1899-12-30T03:15:00"/>
    <d v="1899-12-30T06:53:00"/>
    <d v="1899-12-30T03:53:00"/>
    <d v="1899-12-30T00:19:00"/>
    <d v="1899-12-30T03:34:00"/>
    <s v="Cobrada"/>
    <s v="Mesero_4"/>
    <s v="Cena"/>
    <s v="Tarjeta de crédito"/>
    <n v="41.51"/>
    <s v="Ocupada"/>
    <n v="151"/>
    <s v="Ecuador"/>
    <s v="Plato_14, Plato_13"/>
    <n v="132"/>
  </r>
  <r>
    <n v="5"/>
    <s v="Cliente_380"/>
    <n v="6"/>
    <n v="7"/>
    <d v="2023-04-02T00:00:00"/>
    <d v="1899-12-30T01:14:00"/>
    <d v="1899-12-30T02:52:00"/>
    <d v="1899-12-30T01:38:00"/>
    <d v="1899-12-30T00:12:00"/>
    <d v="1899-12-30T01:26:00"/>
    <s v="Cobrada"/>
    <s v="Mesero_4"/>
    <s v="Almuerzo"/>
    <s v="Tarjeta de débito"/>
    <n v="25.57"/>
    <s v="Reservada"/>
    <n v="152"/>
    <s v="Ecuador"/>
    <s v="Plato_16"/>
    <n v="56"/>
  </r>
  <r>
    <n v="10"/>
    <s v="Cliente_870"/>
    <n v="1"/>
    <n v="7"/>
    <d v="2023-04-02T00:00:00"/>
    <d v="1899-12-30T03:06:00"/>
    <d v="1899-12-30T05:26:00"/>
    <d v="1899-12-30T02:35:00"/>
    <d v="1899-12-30T01:29:00"/>
    <d v="1899-12-30T01:06:00"/>
    <s v="Cobrada"/>
    <s v="Mesero_2"/>
    <s v="Desayuno"/>
    <s v="Tarjeta de débito"/>
    <n v="42.84"/>
    <s v="Ocupada"/>
    <n v="153"/>
    <s v="Paraguay"/>
    <s v="Plato_11, Plato_7, Plato_20"/>
    <n v="203"/>
  </r>
  <r>
    <n v="11"/>
    <s v="Cliente_964"/>
    <n v="6"/>
    <n v="7"/>
    <d v="2023-04-02T00:00:00"/>
    <d v="1899-12-30T02:09:00"/>
    <d v="1899-12-30T03:36:00"/>
    <d v="1899-12-30T01:27:00"/>
    <d v="1899-12-30T01:22:00"/>
    <d v="1899-12-30T00:05:00"/>
    <s v="Cobrada"/>
    <s v="Mesero_1"/>
    <s v="Desayuno"/>
    <s v="Tarjeta de crédito"/>
    <n v="17.2"/>
    <s v="Libre"/>
    <n v="154"/>
    <s v="Ecuador"/>
    <s v="Plato_19, Plato_4"/>
    <n v="144"/>
  </r>
  <r>
    <n v="7"/>
    <s v="Cliente_939"/>
    <n v="2"/>
    <n v="7"/>
    <d v="2023-04-02T00:00:00"/>
    <d v="1899-12-30T01:53:00"/>
    <d v="1899-12-30T04:44:00"/>
    <d v="1899-12-30T02:51:00"/>
    <d v="1899-12-30T01:40:00"/>
    <d v="1899-12-30T01:11:00"/>
    <s v="Cobrada"/>
    <s v="Mesero_5"/>
    <s v="Almuerzo"/>
    <s v="Tarjeta de crédito"/>
    <n v="25.72"/>
    <s v="Reservada"/>
    <n v="155"/>
    <s v="Venezuela"/>
    <s v="Plato_6, Plato_17, Plato_3"/>
    <n v="136"/>
  </r>
  <r>
    <n v="6"/>
    <s v="Cliente_536"/>
    <n v="4"/>
    <n v="7"/>
    <d v="2023-04-02T00:00:00"/>
    <d v="1899-12-30T00:40:00"/>
    <d v="1899-12-30T04:17:00"/>
    <d v="1899-12-30T03:37:00"/>
    <d v="1899-12-30T00:06:00"/>
    <d v="1899-12-30T03:31:00"/>
    <s v="Cobrada"/>
    <s v="Mesero_3"/>
    <s v="Cena"/>
    <s v="Tarjeta de crédito"/>
    <n v="19.03"/>
    <s v="Libre"/>
    <n v="156"/>
    <s v="España"/>
    <s v="Plato_16"/>
    <n v="56"/>
  </r>
  <r>
    <n v="13"/>
    <s v="Cliente_5"/>
    <n v="5"/>
    <n v="7"/>
    <d v="2023-04-02T00:00:00"/>
    <d v="1899-12-30T03:22:00"/>
    <d v="1899-12-30T06:15:00"/>
    <d v="1899-12-30T03:08:00"/>
    <d v="1899-12-30T02:30:00"/>
    <d v="1899-12-30T00:38:00"/>
    <s v="Cobrada"/>
    <s v="Mesero_3"/>
    <s v="Desayuno"/>
    <s v="Tarjeta de crédito"/>
    <n v="28.48"/>
    <s v="Ocupada"/>
    <n v="157"/>
    <s v="Perú"/>
    <s v="Plato_1, Plato_16, Plato_2, Plato_19"/>
    <n v="271"/>
  </r>
  <r>
    <n v="5"/>
    <s v="Cliente_115"/>
    <n v="5"/>
    <n v="7"/>
    <d v="2023-04-02T00:00:00"/>
    <d v="1899-12-30T02:45:00"/>
    <d v="1899-12-30T03:59:00"/>
    <d v="1899-12-30T01:14:00"/>
    <d v="1899-12-30T02:15:00"/>
    <s v="0"/>
    <s v="No cobrada"/>
    <s v="Mesero_3"/>
    <s v="Almuerzo"/>
    <s v="Tarjeta de crédito"/>
    <n v="48.75"/>
    <s v="Libre"/>
    <n v="158"/>
    <s v="Chile"/>
    <s v="Plato_12, Plato_10, Plato_19, Plato_8"/>
    <n v="310"/>
  </r>
  <r>
    <n v="16"/>
    <s v="Cliente_580"/>
    <n v="1"/>
    <n v="7"/>
    <d v="2023-04-02T00:00:00"/>
    <d v="1899-12-30T00:10:00"/>
    <d v="1899-12-30T01:15:00"/>
    <d v="1899-12-30T01:20:00"/>
    <d v="1899-12-30T01:14:00"/>
    <d v="1899-12-30T00:06:00"/>
    <s v="Cobrada"/>
    <s v="Mesero_3"/>
    <s v="Desayuno"/>
    <s v="Tarjeta de crédito"/>
    <n v="47.81"/>
    <s v="Ocupada"/>
    <n v="159"/>
    <s v="Brasil"/>
    <s v="Plato_9, Plato_17, Plato_4, Plato_11"/>
    <n v="253"/>
  </r>
  <r>
    <n v="19"/>
    <s v="Cliente_788"/>
    <n v="6"/>
    <n v="7"/>
    <d v="2023-04-02T00:00:00"/>
    <d v="1899-12-30T01:06:00"/>
    <d v="1899-12-30T04:33:00"/>
    <d v="1899-12-30T03:27:00"/>
    <d v="1899-12-30T01:07:00"/>
    <d v="1899-12-30T02:20:00"/>
    <s v="Cobrada"/>
    <s v="Mesero_2"/>
    <s v="Almuerzo"/>
    <s v="Tarjeta de crédito"/>
    <n v="26.02"/>
    <s v="Reservada"/>
    <n v="160"/>
    <s v="Colombia"/>
    <s v="Plato_19, Plato_7"/>
    <n v="156"/>
  </r>
  <r>
    <n v="13"/>
    <s v="Cliente_892"/>
    <n v="6"/>
    <n v="7"/>
    <d v="2023-04-02T00:00:00"/>
    <d v="1899-12-30T00:45:00"/>
    <d v="1899-12-30T04:23:00"/>
    <d v="1899-12-30T03:38:00"/>
    <d v="1899-12-30T00:57:00"/>
    <d v="1899-12-30T02:41:00"/>
    <s v="Cobrada"/>
    <s v="Mesero_2"/>
    <s v="Almuerzo"/>
    <s v="Tarjeta de crédito"/>
    <n v="18.86"/>
    <s v="Reservada"/>
    <n v="161"/>
    <s v="Paraguay"/>
    <s v="Plato_16"/>
    <n v="84"/>
  </r>
  <r>
    <n v="14"/>
    <s v="Cliente_406"/>
    <n v="4"/>
    <n v="7"/>
    <d v="2023-04-02T00:00:00"/>
    <d v="1899-12-30T00:57:00"/>
    <d v="1899-12-30T02:34:00"/>
    <d v="1899-12-30T01:37:00"/>
    <d v="1899-12-30T00:25:00"/>
    <d v="1899-12-30T01:12:00"/>
    <s v="Cobrada"/>
    <s v="Mesero_1"/>
    <s v="Almuerzo"/>
    <s v="Tarjeta de crédito"/>
    <n v="17.55"/>
    <s v="Reservada"/>
    <n v="162"/>
    <s v="Paraguay"/>
    <s v="Plato_7"/>
    <n v="72"/>
  </r>
  <r>
    <n v="6"/>
    <s v="Cliente_295"/>
    <n v="1"/>
    <n v="7"/>
    <d v="2023-04-02T00:00:00"/>
    <d v="1899-12-30T01:35:00"/>
    <d v="1899-12-30T04:09:00"/>
    <d v="1899-12-30T02:49:00"/>
    <d v="1899-12-30T01:11:00"/>
    <d v="1899-12-30T01:38:00"/>
    <s v="Cobrada"/>
    <s v="Mesero_5"/>
    <s v="Almuerzo"/>
    <s v="Tarjeta de crédito"/>
    <n v="14.94"/>
    <s v="Ocupada"/>
    <n v="163"/>
    <s v="Chile"/>
    <s v="Plato_17, Plato_2, Plato_11, Plato_5"/>
    <n v="271"/>
  </r>
  <r>
    <n v="8"/>
    <s v="Cliente_547"/>
    <n v="2"/>
    <n v="7"/>
    <d v="2023-04-02T00:00:00"/>
    <d v="1899-12-30T02:34:00"/>
    <d v="1899-12-30T06:02:00"/>
    <d v="1899-12-30T03:28:00"/>
    <d v="1899-12-30T01:45:00"/>
    <d v="1899-12-30T01:43:00"/>
    <s v="Cobrada"/>
    <s v="Mesero_4"/>
    <s v="Cena"/>
    <s v="Tarjeta de crédito"/>
    <n v="47.53"/>
    <s v="Reservada"/>
    <n v="164"/>
    <s v="Colombia"/>
    <s v="Plato_5, Plato_19, Plato_15, Plato_7"/>
    <n v="170"/>
  </r>
  <r>
    <n v="10"/>
    <s v="Cliente_156"/>
    <n v="3"/>
    <n v="7"/>
    <d v="2023-04-02T00:00:00"/>
    <d v="1899-12-30T02:21:00"/>
    <d v="1899-12-30T05:12:00"/>
    <d v="1899-12-30T03:06:00"/>
    <d v="1899-12-30T00:56:00"/>
    <d v="1899-12-30T02:10:00"/>
    <s v="Cobrada"/>
    <s v="Mesero_3"/>
    <s v="Cena"/>
    <s v="Tarjeta de crédito"/>
    <n v="41.9"/>
    <s v="Ocupada"/>
    <n v="165"/>
    <s v="Perú"/>
    <s v="Plato_7, Plato_13"/>
    <n v="90"/>
  </r>
  <r>
    <n v="12"/>
    <s v="Cliente_768"/>
    <n v="1"/>
    <n v="7"/>
    <d v="2023-04-02T00:00:00"/>
    <d v="1899-12-30T01:18:00"/>
    <d v="1899-12-30T02:44:00"/>
    <d v="1899-12-30T01:41:00"/>
    <d v="1899-12-30T00:22:00"/>
    <d v="1899-12-30T01:19:00"/>
    <s v="Cobrada"/>
    <s v="Mesero_4"/>
    <s v="Almuerzo"/>
    <s v="Efectivo"/>
    <n v="43.95"/>
    <s v="Ocupada"/>
    <n v="166"/>
    <s v="Perú"/>
    <s v="Plato_14"/>
    <n v="46"/>
  </r>
  <r>
    <n v="5"/>
    <s v="Cliente_359"/>
    <n v="6"/>
    <n v="7"/>
    <d v="2023-04-02T00:00:00"/>
    <d v="1899-12-30T01:19:00"/>
    <d v="1899-12-30T02:46:00"/>
    <d v="1899-12-30T01:27:00"/>
    <d v="1899-12-30T01:16:00"/>
    <d v="1899-12-30T00:11:00"/>
    <s v="Cobrada"/>
    <s v="Mesero_2"/>
    <s v="Almuerzo"/>
    <s v="Tarjeta de débito"/>
    <n v="42.74"/>
    <s v="Reservada"/>
    <n v="167"/>
    <s v="Argentina"/>
    <s v="Plato_12, Plato_18, Plato_17"/>
    <n v="152"/>
  </r>
  <r>
    <n v="17"/>
    <s v="Cliente_131"/>
    <n v="4"/>
    <n v="7"/>
    <d v="2023-04-02T00:00:00"/>
    <d v="1899-12-30T02:05:00"/>
    <d v="1899-12-30T03:23:00"/>
    <d v="1899-12-30T01:18:00"/>
    <d v="1899-12-30T00:07:00"/>
    <d v="1899-12-30T01:11:00"/>
    <s v="Cobrada"/>
    <s v="Mesero_1"/>
    <s v="Almuerzo"/>
    <s v="Tarjeta de crédito"/>
    <n v="17.09"/>
    <s v="Reservada"/>
    <n v="168"/>
    <s v="Venezuela"/>
    <s v="Plato_5"/>
    <n v="44"/>
  </r>
  <r>
    <n v="19"/>
    <s v="Cliente_485"/>
    <n v="1"/>
    <n v="7"/>
    <d v="2023-04-02T00:00:00"/>
    <d v="1899-12-30T01:56:00"/>
    <d v="1899-12-30T05:14:00"/>
    <d v="1899-12-30T03:18:00"/>
    <d v="1899-12-30T01:50:00"/>
    <d v="1899-12-30T01:28:00"/>
    <s v="Cobrada"/>
    <s v="Mesero_3"/>
    <s v="Almuerzo"/>
    <s v="Tarjeta de débito"/>
    <n v="16.62"/>
    <s v="Libre"/>
    <n v="169"/>
    <s v="Paraguay"/>
    <s v="Plato_13, Plato_18, Plato_5"/>
    <n v="154"/>
  </r>
  <r>
    <n v="12"/>
    <s v="Cliente_493"/>
    <n v="2"/>
    <n v="7"/>
    <d v="2023-04-02T00:00:00"/>
    <d v="1899-12-30T02:37:00"/>
    <d v="1899-12-30T05:26:00"/>
    <d v="1899-12-30T02:49:00"/>
    <d v="1899-12-30T01:13:00"/>
    <d v="1899-12-30T01:36:00"/>
    <s v="Cobrada"/>
    <s v="Mesero_2"/>
    <s v="Cena"/>
    <s v="Tarjeta de crédito"/>
    <n v="25.98"/>
    <s v="Libre"/>
    <n v="170"/>
    <s v="Colombia"/>
    <s v="Plato_3, Plato_9, Plato_19, Plato_2"/>
    <n v="243"/>
  </r>
  <r>
    <n v="16"/>
    <s v="Cliente_282"/>
    <n v="6"/>
    <n v="7"/>
    <d v="2023-04-02T00:00:00"/>
    <d v="1899-12-30T01:53:00"/>
    <d v="1899-12-30T03:04:00"/>
    <d v="1899-12-30T01:11:00"/>
    <d v="1899-12-30T00:51:00"/>
    <d v="1899-12-30T00:20:00"/>
    <s v="Cobrada"/>
    <s v="Mesero_2"/>
    <s v="Cena"/>
    <s v="Tarjeta de crédito"/>
    <n v="46.56"/>
    <s v="Libre"/>
    <n v="171"/>
    <s v="Brasil"/>
    <s v="Plato_10, Plato_9"/>
    <n v="139"/>
  </r>
  <r>
    <n v="12"/>
    <s v="Cliente_850"/>
    <n v="3"/>
    <n v="7"/>
    <d v="2023-04-02T00:00:00"/>
    <d v="1899-12-30T02:49:00"/>
    <d v="1899-12-30T06:06:00"/>
    <d v="1899-12-30T03:32:00"/>
    <d v="1899-12-30T00:27:00"/>
    <d v="1899-12-30T03:05:00"/>
    <s v="Cobrada"/>
    <s v="Mesero_1"/>
    <s v="Almuerzo"/>
    <s v="Tarjeta de crédito"/>
    <n v="45.17"/>
    <s v="Ocupada"/>
    <n v="172"/>
    <s v="Bolivia"/>
    <s v="Plato_18"/>
    <n v="68"/>
  </r>
  <r>
    <n v="11"/>
    <s v="Cliente_301"/>
    <n v="3"/>
    <n v="7"/>
    <d v="2023-04-02T00:00:00"/>
    <d v="1899-12-30T00:18:00"/>
    <d v="1899-12-30T03:43:00"/>
    <d v="1899-12-30T03:40:00"/>
    <d v="1899-12-30T01:07:00"/>
    <d v="1899-12-30T02:33:00"/>
    <s v="Cobrada"/>
    <s v="Mesero_4"/>
    <s v="Almuerzo"/>
    <s v="Tarjeta de crédito"/>
    <n v="48.73"/>
    <s v="Ocupada"/>
    <n v="173"/>
    <s v="Chile"/>
    <s v="Plato_6, Plato_15"/>
    <n v="177"/>
  </r>
  <r>
    <n v="10"/>
    <s v="Cliente_124"/>
    <n v="5"/>
    <n v="7"/>
    <d v="2023-04-02T00:00:00"/>
    <d v="1899-12-30T00:09:00"/>
    <d v="1899-12-30T01:12:00"/>
    <d v="1899-12-30T01:03:00"/>
    <d v="1899-12-30T00:12:00"/>
    <d v="1899-12-30T00:51:00"/>
    <s v="Cobrada"/>
    <s v="Mesero_4"/>
    <s v="Almuerzo"/>
    <s v="Tarjeta de crédito"/>
    <n v="48.24"/>
    <s v="Reservada"/>
    <n v="174"/>
    <s v="Venezuela"/>
    <s v="Plato_2"/>
    <n v="60"/>
  </r>
  <r>
    <n v="14"/>
    <s v="Cliente_747"/>
    <n v="3"/>
    <n v="7"/>
    <d v="2023-04-02T00:00:00"/>
    <d v="1899-12-30T01:27:00"/>
    <d v="1899-12-30T03:04:00"/>
    <d v="1899-12-30T01:37:00"/>
    <d v="1899-12-30T00:47:00"/>
    <d v="1899-12-30T00:50:00"/>
    <s v="Cobrada"/>
    <s v="Mesero_3"/>
    <s v="Almuerzo"/>
    <s v="Tarjeta de crédito"/>
    <n v="27.94"/>
    <s v="Reservada"/>
    <n v="175"/>
    <s v="Colombia"/>
    <s v="Plato_15, Plato_7"/>
    <n v="144"/>
  </r>
  <r>
    <n v="20"/>
    <s v="Cliente_741"/>
    <n v="4"/>
    <n v="7"/>
    <d v="2023-04-02T00:00:00"/>
    <d v="1899-12-30T02:27:00"/>
    <d v="1899-12-30T04:32:00"/>
    <d v="1899-12-30T02:20:00"/>
    <d v="1899-12-30T00:48:00"/>
    <d v="1899-12-30T01:32:00"/>
    <s v="Cobrada"/>
    <s v="Mesero_2"/>
    <s v="Almuerzo"/>
    <s v="Tarjeta de crédito"/>
    <n v="30.5"/>
    <s v="Ocupada"/>
    <n v="176"/>
    <s v="Chile"/>
    <s v="Plato_13"/>
    <n v="63"/>
  </r>
  <r>
    <n v="4"/>
    <s v="Cliente_610"/>
    <n v="1"/>
    <n v="7"/>
    <d v="2023-04-02T00:00:00"/>
    <d v="1899-12-30T00:14:00"/>
    <d v="1899-12-30T01:14:00"/>
    <d v="1899-12-30T01:15:00"/>
    <d v="1899-12-30T02:22:00"/>
    <s v="0"/>
    <s v="No cobrada"/>
    <s v="Mesero_4"/>
    <s v="Cena"/>
    <s v="Tarjeta de crédito"/>
    <n v="10.39"/>
    <s v="Ocupada"/>
    <n v="177"/>
    <s v="Perú"/>
    <s v="Plato_7, Plato_10, Plato_13, Plato_12"/>
    <n v="173"/>
  </r>
  <r>
    <n v="11"/>
    <s v="Cliente_681"/>
    <n v="6"/>
    <n v="7"/>
    <d v="2023-04-02T00:00:00"/>
    <d v="1899-12-30T01:53:00"/>
    <d v="1899-12-30T05:18:00"/>
    <d v="1899-12-30T03:25:00"/>
    <d v="1899-12-30T02:26:00"/>
    <d v="1899-12-30T00:59:00"/>
    <s v="Cobrada"/>
    <s v="Mesero_3"/>
    <s v="Cena"/>
    <s v="Tarjeta de crédito"/>
    <n v="31.6"/>
    <s v="Reservada"/>
    <n v="178"/>
    <s v="Venezuela"/>
    <s v="Plato_2, Plato_8, Plato_5, Plato_11"/>
    <n v="208"/>
  </r>
  <r>
    <n v="12"/>
    <s v="Cliente_173"/>
    <n v="2"/>
    <n v="7"/>
    <d v="2023-04-02T00:00:00"/>
    <d v="1899-12-30T00:44:00"/>
    <d v="1899-12-30T03:08:00"/>
    <d v="1899-12-30T02:24:00"/>
    <d v="1899-12-30T00:26:00"/>
    <d v="1899-12-30T01:58:00"/>
    <s v="Cobrada"/>
    <s v="Mesero_4"/>
    <s v="Desayuno"/>
    <s v="Tarjeta de crédito"/>
    <n v="13.3"/>
    <s v="Reservada"/>
    <n v="179"/>
    <s v="Colombia"/>
    <s v="Plato_17"/>
    <n v="62"/>
  </r>
  <r>
    <n v="10"/>
    <s v="Cliente_55"/>
    <n v="1"/>
    <n v="7"/>
    <d v="2023-04-02T00:00:00"/>
    <d v="1899-12-30T02:21:00"/>
    <d v="1899-12-30T05:09:00"/>
    <d v="1899-12-30T02:48:00"/>
    <d v="1899-12-30T02:41:00"/>
    <d v="1899-12-30T00:07:00"/>
    <s v="Cobrada"/>
    <s v="Mesero_2"/>
    <s v="Cena"/>
    <s v="Tarjeta de crédito"/>
    <n v="46.61"/>
    <s v="Reservada"/>
    <n v="180"/>
    <s v="Brasil"/>
    <s v="Plato_9, Plato_2, Plato_3, Plato_6"/>
    <n v="166"/>
  </r>
  <r>
    <n v="15"/>
    <s v="Cliente_653"/>
    <n v="1"/>
    <n v="7"/>
    <d v="2023-04-02T00:00:00"/>
    <d v="1899-12-30T02:45:00"/>
    <d v="1899-12-30T03:54:00"/>
    <d v="1899-12-30T01:24:00"/>
    <d v="1899-12-30T00:55:00"/>
    <d v="1899-12-30T00:29:00"/>
    <s v="Cobrada"/>
    <s v="Mesero_1"/>
    <s v="Cena"/>
    <s v="Tarjeta de crédito"/>
    <n v="42.58"/>
    <s v="Ocupada"/>
    <n v="181"/>
    <s v="Paraguay"/>
    <s v="Plato_6"/>
    <n v="27"/>
  </r>
  <r>
    <n v="18"/>
    <s v="Cliente_628"/>
    <n v="2"/>
    <n v="7"/>
    <d v="2023-04-02T00:00:00"/>
    <d v="1899-12-30T03:53:00"/>
    <d v="1899-12-30T06:30:00"/>
    <d v="1899-12-30T02:37:00"/>
    <d v="1899-12-30T00:11:00"/>
    <d v="1899-12-30T02:26:00"/>
    <s v="Cobrada"/>
    <s v="Mesero_3"/>
    <s v="Almuerzo"/>
    <s v="Tarjeta de débito"/>
    <n v="38.36"/>
    <s v="Libre"/>
    <n v="182"/>
    <s v="Paraguay"/>
    <s v="Plato_12"/>
    <n v="38"/>
  </r>
  <r>
    <n v="18"/>
    <s v="Cliente_715"/>
    <n v="1"/>
    <n v="7"/>
    <d v="2023-04-02T00:00:00"/>
    <d v="1899-12-30T02:46:00"/>
    <d v="1899-12-30T06:28:00"/>
    <d v="1899-12-30T03:57:00"/>
    <d v="1899-12-30T02:46:00"/>
    <d v="1899-12-30T01:11:00"/>
    <s v="Cobrada"/>
    <s v="Mesero_1"/>
    <s v="Almuerzo"/>
    <s v="Tarjeta de crédito"/>
    <n v="11.69"/>
    <s v="Ocupada"/>
    <n v="183"/>
    <s v="Uruguay"/>
    <s v="Plato_15, Plato_10, Plato_3, Plato_8"/>
    <n v="255"/>
  </r>
  <r>
    <n v="4"/>
    <s v="Cliente_321"/>
    <n v="6"/>
    <n v="7"/>
    <d v="2023-04-02T00:00:00"/>
    <d v="1899-12-30T03:55:00"/>
    <d v="1899-12-30T07:01:00"/>
    <d v="1899-12-30T03:21:00"/>
    <d v="1899-12-30T00:29:00"/>
    <d v="1899-12-30T02:52:00"/>
    <s v="Cobrada"/>
    <s v="Mesero_5"/>
    <s v="Almuerzo"/>
    <s v="Tarjeta de crédito"/>
    <n v="24.24"/>
    <s v="Ocupada"/>
    <n v="184"/>
    <s v="Chile"/>
    <s v="Plato_16, Plato_6, Plato_3"/>
    <n v="205"/>
  </r>
  <r>
    <n v="16"/>
    <s v="Cliente_670"/>
    <n v="2"/>
    <n v="7"/>
    <d v="2023-04-02T00:00:00"/>
    <d v="1899-12-30T02:47:00"/>
    <d v="1899-12-30T06:26:00"/>
    <d v="1899-12-30T03:39:00"/>
    <d v="1899-12-30T00:40:00"/>
    <d v="1899-12-30T02:59:00"/>
    <s v="Cobrada"/>
    <s v="Mesero_1"/>
    <s v="Desayuno"/>
    <s v="Tarjeta de crédito"/>
    <n v="28.07"/>
    <s v="Libre"/>
    <n v="185"/>
    <s v="Uruguay"/>
    <s v="Plato_13, Plato_16"/>
    <n v="91"/>
  </r>
  <r>
    <n v="13"/>
    <s v="Cliente_442"/>
    <n v="6"/>
    <n v="7"/>
    <d v="2023-04-02T00:00:00"/>
    <d v="1899-12-30T00:40:00"/>
    <d v="1899-12-30T04:14:00"/>
    <d v="1899-12-30T03:34:00"/>
    <d v="1899-12-30T01:33:00"/>
    <d v="1899-12-30T02:01:00"/>
    <s v="Cobrada"/>
    <s v="Mesero_1"/>
    <s v="Almuerzo"/>
    <s v="Tarjeta de crédito"/>
    <n v="17.55"/>
    <s v="Reservada"/>
    <n v="186"/>
    <s v="Colombia"/>
    <s v="Plato_6, Plato_15, Plato_17"/>
    <n v="270"/>
  </r>
  <r>
    <n v="5"/>
    <s v="Cliente_752"/>
    <n v="1"/>
    <n v="7"/>
    <d v="2023-04-02T00:00:00"/>
    <d v="1899-12-30T02:23:00"/>
    <d v="1899-12-30T05:28:00"/>
    <d v="1899-12-30T03:05:00"/>
    <d v="1899-12-30T02:06:00"/>
    <d v="1899-12-30T00:59:00"/>
    <s v="Cobrada"/>
    <s v="Mesero_4"/>
    <s v="Almuerzo"/>
    <s v="Tarjeta de crédito"/>
    <n v="17.399999999999999"/>
    <s v="Libre"/>
    <n v="187"/>
    <s v="Venezuela"/>
    <s v="Plato_18, Plato_10, Plato_9, Plato_6"/>
    <n v="208"/>
  </r>
  <r>
    <n v="20"/>
    <s v="Cliente_727"/>
    <n v="4"/>
    <n v="7"/>
    <d v="2023-04-02T00:00:00"/>
    <d v="1899-12-30T03:40:00"/>
    <d v="1899-12-30T05:21:00"/>
    <d v="1899-12-30T01:41:00"/>
    <d v="1899-12-30T01:45:00"/>
    <s v="0"/>
    <s v="No cobrada"/>
    <s v="Mesero_3"/>
    <s v="Desayuno"/>
    <s v="Tarjeta de crédito"/>
    <n v="13.95"/>
    <s v="Reservada"/>
    <n v="188"/>
    <s v="Colombia"/>
    <s v="Plato_17, Plato_10"/>
    <n v="83"/>
  </r>
  <r>
    <n v="11"/>
    <s v="Cliente_548"/>
    <n v="4"/>
    <n v="7"/>
    <d v="2023-04-02T00:00:00"/>
    <d v="1899-12-30T03:48:00"/>
    <d v="1899-12-30T06:10:00"/>
    <d v="1899-12-30T02:22:00"/>
    <d v="1899-12-30T01:57:00"/>
    <d v="1899-12-30T00:25:00"/>
    <s v="Cobrada"/>
    <s v="Mesero_2"/>
    <s v="Almuerzo"/>
    <s v="Tarjeta de crédito"/>
    <n v="41.66"/>
    <s v="Reservada"/>
    <n v="189"/>
    <s v="España"/>
    <s v="Plato_18, Plato_10, Plato_7"/>
    <n v="192"/>
  </r>
  <r>
    <n v="5"/>
    <s v="Cliente_709"/>
    <n v="2"/>
    <n v="7"/>
    <d v="2023-04-02T00:00:00"/>
    <d v="1899-12-30T01:31:00"/>
    <d v="1899-12-30T03:22:00"/>
    <d v="1899-12-30T01:51:00"/>
    <d v="1899-12-30T01:42:00"/>
    <d v="1899-12-30T00:09:00"/>
    <s v="Cobrada"/>
    <s v="Mesero_2"/>
    <s v="Almuerzo"/>
    <s v="Tarjeta de crédito"/>
    <n v="38.880000000000003"/>
    <s v="Libre"/>
    <n v="190"/>
    <s v="Colombia"/>
    <s v="Plato_4, Plato_20, Plato_8, Plato_14"/>
    <n v="202"/>
  </r>
  <r>
    <n v="12"/>
    <s v="Cliente_30"/>
    <n v="6"/>
    <n v="7"/>
    <d v="2023-04-02T00:00:00"/>
    <d v="1899-12-30T00:00:00"/>
    <d v="1899-12-30T02:36:00"/>
    <d v="1899-12-30T02:51:00"/>
    <d v="1899-12-30T01:27:00"/>
    <d v="1899-12-30T01:24:00"/>
    <s v="Cobrada"/>
    <s v="Mesero_2"/>
    <s v="Almuerzo"/>
    <s v="Tarjeta de crédito"/>
    <n v="24.36"/>
    <s v="Ocupada"/>
    <n v="191"/>
    <s v="Paraguay"/>
    <s v="Plato_1, Plato_9"/>
    <n v="162"/>
  </r>
  <r>
    <n v="17"/>
    <s v="Cliente_412"/>
    <n v="4"/>
    <n v="7"/>
    <d v="2023-04-02T00:00:00"/>
    <d v="1899-12-30T02:36:00"/>
    <d v="1899-12-30T04:53:00"/>
    <d v="1899-12-30T02:17:00"/>
    <d v="1899-12-30T00:26:00"/>
    <d v="1899-12-30T01:51:00"/>
    <s v="Cobrada"/>
    <s v="Mesero_2"/>
    <s v="Desayuno"/>
    <s v="Efectivo"/>
    <n v="15.99"/>
    <s v="Libre"/>
    <n v="192"/>
    <s v="Chile"/>
    <s v="Plato_1"/>
    <n v="75"/>
  </r>
  <r>
    <n v="3"/>
    <s v="Cliente_646"/>
    <n v="5"/>
    <n v="7"/>
    <d v="2023-04-02T00:00:00"/>
    <d v="1899-12-30T00:12:00"/>
    <d v="1899-12-30T03:04:00"/>
    <d v="1899-12-30T02:52:00"/>
    <d v="1899-12-30T02:51:00"/>
    <d v="1899-12-30T00:01:00"/>
    <s v="Cobrada"/>
    <s v="Mesero_5"/>
    <s v="Desayuno"/>
    <s v="Tarjeta de crédito"/>
    <n v="24.85"/>
    <s v="Reservada"/>
    <n v="193"/>
    <s v="Argentina"/>
    <s v="Plato_10, Plato_19, Plato_6, Plato_14"/>
    <n v="220"/>
  </r>
  <r>
    <n v="3"/>
    <s v="Cliente_151"/>
    <n v="6"/>
    <n v="7"/>
    <d v="2023-04-02T00:00:00"/>
    <d v="1899-12-30T02:40:00"/>
    <d v="1899-12-30T03:56:00"/>
    <d v="1899-12-30T01:16:00"/>
    <d v="1899-12-30T01:08:00"/>
    <d v="1899-12-30T00:08:00"/>
    <s v="Cobrada"/>
    <s v="Mesero_5"/>
    <s v="Almuerzo"/>
    <s v="Tarjeta de débito"/>
    <n v="11.41"/>
    <s v="Reservada"/>
    <n v="194"/>
    <s v="Perú"/>
    <s v="Plato_11, Plato_2"/>
    <n v="96"/>
  </r>
  <r>
    <n v="2"/>
    <s v="Cliente_318"/>
    <n v="1"/>
    <n v="7"/>
    <d v="2023-04-02T00:00:00"/>
    <d v="1899-12-30T03:04:00"/>
    <d v="1899-12-30T04:09:00"/>
    <d v="1899-12-30T01:20:00"/>
    <d v="1899-12-30T00:51:00"/>
    <d v="1899-12-30T00:29:00"/>
    <s v="Cobrada"/>
    <s v="Mesero_3"/>
    <s v="Almuerzo"/>
    <s v="Tarjeta de débito"/>
    <n v="10.06"/>
    <s v="Ocupada"/>
    <n v="195"/>
    <s v="Colombia"/>
    <s v="Plato_1"/>
    <n v="50"/>
  </r>
  <r>
    <n v="4"/>
    <s v="Cliente_965"/>
    <n v="3"/>
    <n v="7"/>
    <d v="2023-04-02T00:00:00"/>
    <d v="1899-12-30T00:11:00"/>
    <d v="1899-12-30T04:10:00"/>
    <d v="1899-12-30T03:59:00"/>
    <d v="1899-12-30T02:56:00"/>
    <d v="1899-12-30T01:03:00"/>
    <s v="Cobrada"/>
    <s v="Mesero_2"/>
    <s v="Almuerzo"/>
    <s v="Tarjeta de crédito"/>
    <n v="42.65"/>
    <s v="Reservada"/>
    <n v="196"/>
    <s v="España"/>
    <s v="Plato_3, Plato_14, Plato_9, Plato_16"/>
    <n v="191"/>
  </r>
  <r>
    <n v="5"/>
    <s v="Cliente_336"/>
    <n v="6"/>
    <n v="7"/>
    <d v="2023-04-02T00:00:00"/>
    <d v="1899-12-30T02:46:00"/>
    <d v="1899-12-30T04:54:00"/>
    <d v="1899-12-30T02:23:00"/>
    <d v="1899-12-30T01:12:00"/>
    <d v="1899-12-30T01:11:00"/>
    <s v="Cobrada"/>
    <s v="Mesero_2"/>
    <s v="Desayuno"/>
    <s v="Tarjeta de débito"/>
    <n v="20.11"/>
    <s v="Ocupada"/>
    <n v="197"/>
    <s v="Colombia"/>
    <s v="Plato_18, Plato_6"/>
    <n v="129"/>
  </r>
  <r>
    <n v="9"/>
    <s v="Cliente_560"/>
    <n v="4"/>
    <n v="7"/>
    <d v="2023-04-02T00:00:00"/>
    <d v="1899-12-30T00:36:00"/>
    <d v="1899-12-30T03:05:00"/>
    <d v="1899-12-30T02:29:00"/>
    <d v="1899-12-30T00:33:00"/>
    <d v="1899-12-30T01:56:00"/>
    <s v="Cobrada"/>
    <s v="Mesero_1"/>
    <s v="Almuerzo"/>
    <s v="Tarjeta de crédito"/>
    <n v="36.72"/>
    <s v="Reservada"/>
    <n v="198"/>
    <s v="España"/>
    <s v="Plato_6"/>
    <n v="54"/>
  </r>
  <r>
    <n v="11"/>
    <s v="Cliente_367"/>
    <n v="5"/>
    <n v="7"/>
    <d v="2023-04-02T00:00:00"/>
    <d v="1899-12-30T01:56:00"/>
    <d v="1899-12-30T05:40:00"/>
    <d v="1899-12-30T03:44:00"/>
    <d v="1899-12-30T02:22:00"/>
    <d v="1899-12-30T01:22:00"/>
    <s v="Cobrada"/>
    <s v="Mesero_2"/>
    <s v="Cena"/>
    <s v="Tarjeta de débito"/>
    <n v="13.26"/>
    <s v="Libre"/>
    <n v="199"/>
    <s v="Paraguay"/>
    <s v="Plato_9, Plato_8, Plato_13, Plato_6"/>
    <n v="261"/>
  </r>
  <r>
    <n v="11"/>
    <s v="Cliente_765"/>
    <n v="4"/>
    <n v="7"/>
    <d v="2023-04-02T00:00:00"/>
    <d v="1899-12-30T02:35:00"/>
    <d v="1899-12-30T05:26:00"/>
    <d v="1899-12-30T02:51:00"/>
    <d v="1899-12-30T01:07:00"/>
    <d v="1899-12-30T01:44:00"/>
    <s v="Cobrada"/>
    <s v="Mesero_3"/>
    <s v="Almuerzo"/>
    <s v="Tarjeta de crédito"/>
    <n v="48.73"/>
    <s v="Reservada"/>
    <n v="200"/>
    <s v="Colombia"/>
    <s v="Plato_12, Plato_1"/>
    <n v="88"/>
  </r>
  <r>
    <n v="3"/>
    <s v="Cliente_679"/>
    <n v="5"/>
    <n v="7"/>
    <d v="2023-04-02T00:00:00"/>
    <d v="1899-12-30T00:18:00"/>
    <d v="1899-12-30T01:50:00"/>
    <d v="1899-12-30T01:32:00"/>
    <d v="1899-12-30T00:58:00"/>
    <d v="1899-12-30T00:34:00"/>
    <s v="Cobrada"/>
    <s v="Mesero_1"/>
    <s v="Cena"/>
    <s v="Tarjeta de crédito"/>
    <n v="19.84"/>
    <s v="Reservada"/>
    <n v="201"/>
    <s v="Perú"/>
    <s v="Plato_7"/>
    <n v="72"/>
  </r>
  <r>
    <n v="16"/>
    <s v="Cliente_512"/>
    <n v="5"/>
    <n v="7"/>
    <d v="2023-04-02T00:00:00"/>
    <d v="1899-12-30T00:58:00"/>
    <d v="1899-12-30T02:00:00"/>
    <d v="1899-12-30T01:17:00"/>
    <d v="1899-12-30T02:36:00"/>
    <s v="0"/>
    <s v="No cobrada"/>
    <s v="Mesero_3"/>
    <s v="Almuerzo"/>
    <s v="Tarjeta de crédito"/>
    <n v="24.19"/>
    <s v="Ocupada"/>
    <n v="202"/>
    <s v="Bolivia"/>
    <s v="Plato_19, Plato_20, Plato_7, Plato_2"/>
    <n v="206"/>
  </r>
  <r>
    <n v="5"/>
    <s v="Cliente_701"/>
    <n v="2"/>
    <n v="7"/>
    <d v="2023-04-02T00:00:00"/>
    <d v="1899-12-30T03:57:00"/>
    <d v="1899-12-30T05:21:00"/>
    <d v="1899-12-30T01:24:00"/>
    <d v="1899-12-30T01:25:00"/>
    <s v="0"/>
    <s v="No cobrada"/>
    <s v="Mesero_1"/>
    <s v="Almuerzo"/>
    <s v="Tarjeta de crédito"/>
    <n v="40.19"/>
    <s v="Libre"/>
    <n v="203"/>
    <s v="Perú"/>
    <s v="Plato_17, Plato_13"/>
    <n v="156"/>
  </r>
  <r>
    <n v="16"/>
    <s v="Cliente_331"/>
    <n v="5"/>
    <n v="7"/>
    <d v="2023-04-02T00:00:00"/>
    <d v="1899-12-30T00:17:00"/>
    <d v="1899-12-30T02:25:00"/>
    <d v="1899-12-30T02:08:00"/>
    <d v="1899-12-30T00:21:00"/>
    <d v="1899-12-30T01:47:00"/>
    <s v="Cobrada"/>
    <s v="Mesero_1"/>
    <s v="Almuerzo"/>
    <s v="Efectivo"/>
    <n v="49.56"/>
    <s v="Libre"/>
    <n v="204"/>
    <s v="Uruguay"/>
    <s v="Plato_7"/>
    <n v="48"/>
  </r>
  <r>
    <n v="14"/>
    <s v="Cliente_83"/>
    <n v="1"/>
    <n v="7"/>
    <d v="2023-04-02T00:00:00"/>
    <d v="1899-12-30T02:15:00"/>
    <d v="1899-12-30T06:14:00"/>
    <d v="1899-12-30T03:59:00"/>
    <d v="1899-12-30T01:26:00"/>
    <d v="1899-12-30T02:33:00"/>
    <s v="Cobrada"/>
    <s v="Mesero_2"/>
    <s v="Almuerzo"/>
    <s v="Tarjeta de débito"/>
    <n v="26.49"/>
    <s v="Libre"/>
    <n v="205"/>
    <s v="Chile"/>
    <s v="Plato_15, Plato_9"/>
    <n v="61"/>
  </r>
  <r>
    <n v="4"/>
    <s v="Cliente_339"/>
    <n v="6"/>
    <n v="7"/>
    <d v="2023-04-02T00:00:00"/>
    <d v="1899-12-30T03:27:00"/>
    <d v="1899-12-30T06:09:00"/>
    <d v="1899-12-30T02:57:00"/>
    <d v="1899-12-30T00:58:00"/>
    <d v="1899-12-30T01:59:00"/>
    <s v="Cobrada"/>
    <s v="Mesero_4"/>
    <s v="Almuerzo"/>
    <s v="Tarjeta de crédito"/>
    <n v="36.96"/>
    <s v="Ocupada"/>
    <n v="206"/>
    <s v="Bolivia"/>
    <s v="Plato_2"/>
    <n v="30"/>
  </r>
  <r>
    <n v="20"/>
    <s v="Cliente_323"/>
    <n v="3"/>
    <n v="7"/>
    <d v="2023-04-02T00:00:00"/>
    <d v="1899-12-30T02:49:00"/>
    <d v="1899-12-30T04:02:00"/>
    <d v="1899-12-30T01:13:00"/>
    <d v="1899-12-30T01:51:00"/>
    <s v="0"/>
    <s v="No cobrada"/>
    <s v="Mesero_5"/>
    <s v="Cena"/>
    <s v="Tarjeta de crédito"/>
    <n v="46.54"/>
    <s v="Reservada"/>
    <n v="207"/>
    <s v="Brasil"/>
    <s v="Plato_10, Plato_8, Plato_17"/>
    <n v="180"/>
  </r>
  <r>
    <n v="16"/>
    <s v="Cliente_678"/>
    <n v="4"/>
    <n v="7"/>
    <d v="2023-04-02T00:00:00"/>
    <d v="1899-12-30T03:33:00"/>
    <d v="1899-12-30T06:36:00"/>
    <d v="1899-12-30T03:18:00"/>
    <d v="1899-12-30T01:40:00"/>
    <d v="1899-12-30T01:38:00"/>
    <s v="Cobrada"/>
    <s v="Mesero_1"/>
    <s v="Almuerzo"/>
    <s v="Tarjeta de débito"/>
    <n v="36.700000000000003"/>
    <s v="Ocupada"/>
    <n v="208"/>
    <s v="Perú"/>
    <s v="Plato_15, Plato_19, Plato_3"/>
    <n v="180"/>
  </r>
  <r>
    <n v="9"/>
    <s v="Cliente_74"/>
    <n v="6"/>
    <n v="7"/>
    <d v="2023-04-02T00:00:00"/>
    <d v="1899-12-30T01:31:00"/>
    <d v="1899-12-30T04:06:00"/>
    <d v="1899-12-30T02:35:00"/>
    <d v="1899-12-30T02:51:00"/>
    <s v="0"/>
    <s v="No cobrada"/>
    <s v="Mesero_1"/>
    <s v="Cena"/>
    <s v="Efectivo"/>
    <n v="34.49"/>
    <s v="Reservada"/>
    <n v="209"/>
    <s v="Bolivia"/>
    <s v="Plato_14, Plato_18, Plato_1, Plato_10"/>
    <n v="214"/>
  </r>
  <r>
    <n v="10"/>
    <s v="Cliente_146"/>
    <n v="4"/>
    <n v="7"/>
    <d v="2023-04-02T00:00:00"/>
    <d v="1899-12-30T02:43:00"/>
    <d v="1899-12-30T04:29:00"/>
    <d v="1899-12-30T01:46:00"/>
    <d v="1899-12-30T02:38:00"/>
    <s v="0"/>
    <s v="No cobrada"/>
    <s v="Mesero_2"/>
    <s v="Desayuno"/>
    <s v="Tarjeta de crédito"/>
    <n v="14.67"/>
    <s v="Libre"/>
    <n v="210"/>
    <s v="Venezuela"/>
    <s v="Plato_13, Plato_2, Plato_7, Plato_20"/>
    <n v="195"/>
  </r>
  <r>
    <n v="1"/>
    <s v="Cliente_212"/>
    <n v="2"/>
    <n v="7"/>
    <d v="2023-04-02T00:00:00"/>
    <d v="1899-12-30T03:40:00"/>
    <d v="1899-12-30T05:26:00"/>
    <d v="1899-12-30T01:46:00"/>
    <d v="1899-12-30T02:15:00"/>
    <s v="0"/>
    <s v="No cobrada"/>
    <s v="Mesero_1"/>
    <s v="Almuerzo"/>
    <s v="Tarjeta de débito"/>
    <n v="11.13"/>
    <s v="Reservada"/>
    <n v="211"/>
    <s v="Argentina"/>
    <s v="Plato_13, Plato_4, Plato_1, Plato_3"/>
    <n v="169"/>
  </r>
  <r>
    <n v="14"/>
    <s v="Cliente_36"/>
    <n v="6"/>
    <n v="7"/>
    <d v="2023-04-02T00:00:00"/>
    <d v="1899-12-30T02:35:00"/>
    <d v="1899-12-30T03:40:00"/>
    <d v="1899-12-30T01:20:00"/>
    <d v="1899-12-30T02:44:00"/>
    <s v="0"/>
    <s v="No cobrada"/>
    <s v="Mesero_4"/>
    <s v="Almuerzo"/>
    <s v="Tarjeta de débito"/>
    <n v="18.850000000000001"/>
    <s v="Ocupada"/>
    <n v="212"/>
    <s v="Perú"/>
    <s v="Plato_2, Plato_10, Plato_13, Plato_16"/>
    <n v="245"/>
  </r>
  <r>
    <n v="13"/>
    <s v="Cliente_3"/>
    <n v="6"/>
    <n v="7"/>
    <d v="2023-04-02T00:00:00"/>
    <d v="1899-12-30T01:46:00"/>
    <d v="1899-12-30T04:58:00"/>
    <d v="1899-12-30T03:12:00"/>
    <d v="1899-12-30T01:40:00"/>
    <d v="1899-12-30T01:32:00"/>
    <s v="Cobrada"/>
    <s v="Mesero_5"/>
    <s v="Almuerzo"/>
    <s v="Tarjeta de crédito"/>
    <n v="28.1"/>
    <s v="Libre"/>
    <n v="213"/>
    <s v="Perú"/>
    <s v="Plato_6, Plato_2"/>
    <n v="87"/>
  </r>
  <r>
    <n v="2"/>
    <s v="Cliente_176"/>
    <n v="4"/>
    <n v="7"/>
    <d v="2023-04-02T00:00:00"/>
    <d v="1899-12-30T03:18:00"/>
    <d v="1899-12-30T05:09:00"/>
    <d v="1899-12-30T02:06:00"/>
    <d v="1899-12-30T00:38:00"/>
    <d v="1899-12-30T01:28:00"/>
    <s v="Cobrada"/>
    <s v="Mesero_1"/>
    <s v="Almuerzo"/>
    <s v="Tarjeta de débito"/>
    <n v="33.39"/>
    <s v="Ocupada"/>
    <n v="214"/>
    <s v="Argentina"/>
    <s v="Plato_18, Plato_20, Plato_3"/>
    <n v="228"/>
  </r>
  <r>
    <n v="6"/>
    <s v="Cliente_551"/>
    <n v="4"/>
    <n v="7"/>
    <d v="2023-04-02T00:00:00"/>
    <d v="1899-12-30T03:52:00"/>
    <d v="1899-12-30T06:25:00"/>
    <d v="1899-12-30T02:48:00"/>
    <d v="1899-12-30T00:46:00"/>
    <d v="1899-12-30T02:02:00"/>
    <s v="Cobrada"/>
    <s v="Mesero_3"/>
    <s v="Almuerzo"/>
    <s v="Tarjeta de débito"/>
    <n v="35.64"/>
    <s v="Ocupada"/>
    <n v="215"/>
    <s v="Uruguay"/>
    <s v="Plato_18, Plato_2"/>
    <n v="158"/>
  </r>
  <r>
    <n v="17"/>
    <s v="Cliente_240"/>
    <n v="6"/>
    <n v="7"/>
    <d v="2023-04-02T00:00:00"/>
    <d v="1899-12-30T01:46:00"/>
    <d v="1899-12-30T05:36:00"/>
    <d v="1899-12-30T03:50:00"/>
    <d v="1899-12-30T02:00:00"/>
    <d v="1899-12-30T01:50:00"/>
    <s v="Cobrada"/>
    <s v="Mesero_2"/>
    <s v="Almuerzo"/>
    <s v="Tarjeta de crédito"/>
    <n v="35.69"/>
    <s v="Libre"/>
    <n v="216"/>
    <s v="Uruguay"/>
    <s v="Plato_1, Plato_13, Plato_6"/>
    <n v="142"/>
  </r>
  <r>
    <n v="1"/>
    <s v="Cliente_124"/>
    <n v="2"/>
    <n v="7"/>
    <d v="2023-04-02T00:00:00"/>
    <d v="1899-12-30T00:54:00"/>
    <d v="1899-12-30T04:45:00"/>
    <d v="1899-12-30T04:06:00"/>
    <d v="1899-12-30T00:13:00"/>
    <d v="1899-12-30T03:53:00"/>
    <s v="Cobrada"/>
    <s v="Mesero_3"/>
    <s v="Cena"/>
    <s v="Tarjeta de crédito"/>
    <n v="31.17"/>
    <s v="Ocupada"/>
    <n v="217"/>
    <s v="Colombia"/>
    <s v="Plato_15"/>
    <n v="96"/>
  </r>
  <r>
    <n v="13"/>
    <s v="Cliente_759"/>
    <n v="3"/>
    <n v="7"/>
    <d v="2023-04-02T00:00:00"/>
    <d v="1899-12-30T00:27:00"/>
    <d v="1899-12-30T03:41:00"/>
    <d v="1899-12-30T03:29:00"/>
    <d v="1899-12-30T00:46:00"/>
    <d v="1899-12-30T02:43:00"/>
    <s v="Cobrada"/>
    <s v="Mesero_5"/>
    <s v="Almuerzo"/>
    <s v="Tarjeta de crédito"/>
    <n v="23.34"/>
    <s v="Ocupada"/>
    <n v="218"/>
    <s v="Argentina"/>
    <s v="Plato_12, Plato_6, Plato_14"/>
    <n v="184"/>
  </r>
  <r>
    <n v="1"/>
    <s v="Cliente_959"/>
    <n v="5"/>
    <n v="7"/>
    <d v="2023-04-02T00:00:00"/>
    <d v="1899-12-30T02:33:00"/>
    <d v="1899-12-30T04:49:00"/>
    <d v="1899-12-30T02:16:00"/>
    <d v="1899-12-30T00:23:00"/>
    <d v="1899-12-30T01:53:00"/>
    <s v="Cobrada"/>
    <s v="Mesero_3"/>
    <s v="Almuerzo"/>
    <s v="Tarjeta de crédito"/>
    <n v="46.96"/>
    <s v="Libre"/>
    <n v="219"/>
    <s v="Venezuela"/>
    <s v="Plato_14, Plato_17"/>
    <n v="139"/>
  </r>
  <r>
    <n v="15"/>
    <s v="Cliente_151"/>
    <n v="6"/>
    <n v="7"/>
    <d v="2023-04-02T00:00:00"/>
    <d v="1899-12-30T01:01:00"/>
    <d v="1899-12-30T04:57:00"/>
    <d v="1899-12-30T03:56:00"/>
    <d v="1899-12-30T00:13:00"/>
    <d v="1899-12-30T03:43:00"/>
    <s v="Cobrada"/>
    <s v="Mesero_5"/>
    <s v="Almuerzo"/>
    <s v="Tarjeta de crédito"/>
    <n v="48.5"/>
    <s v="Reservada"/>
    <n v="220"/>
    <s v="Ecuador"/>
    <s v="Plato_7"/>
    <n v="24"/>
  </r>
  <r>
    <n v="16"/>
    <s v="Cliente_744"/>
    <n v="1"/>
    <n v="7"/>
    <d v="2023-04-02T00:00:00"/>
    <d v="1899-12-30T01:51:00"/>
    <d v="1899-12-30T03:05:00"/>
    <d v="1899-12-30T01:14:00"/>
    <d v="1899-12-30T01:48:00"/>
    <s v="0"/>
    <s v="No cobrada"/>
    <s v="Mesero_3"/>
    <s v="Almuerzo"/>
    <s v="Tarjeta de crédito"/>
    <n v="17.829999999999998"/>
    <s v="Libre"/>
    <n v="221"/>
    <s v="Chile"/>
    <s v="Plato_15, Plato_18, Plato_9"/>
    <n v="193"/>
  </r>
  <r>
    <n v="3"/>
    <s v="Cliente_189"/>
    <n v="3"/>
    <n v="7"/>
    <d v="2023-04-02T00:00:00"/>
    <d v="1899-12-30T03:38:00"/>
    <d v="1899-12-30T06:42:00"/>
    <d v="1899-12-30T03:04:00"/>
    <d v="1899-12-30T01:25:00"/>
    <d v="1899-12-30T01:39:00"/>
    <s v="Cobrada"/>
    <s v="Mesero_5"/>
    <s v="Cena"/>
    <s v="Tarjeta de débito"/>
    <n v="32.58"/>
    <s v="Libre"/>
    <n v="222"/>
    <s v="Ecuador"/>
    <s v="Plato_14, Plato_16"/>
    <n v="97"/>
  </r>
  <r>
    <n v="19"/>
    <s v="Cliente_576"/>
    <n v="2"/>
    <n v="7"/>
    <d v="2023-04-02T00:00:00"/>
    <d v="1899-12-30T01:16:00"/>
    <d v="1899-12-30T02:50:00"/>
    <d v="1899-12-30T01:34:00"/>
    <d v="1899-12-30T00:53:00"/>
    <d v="1899-12-30T00:41:00"/>
    <s v="Cobrada"/>
    <s v="Mesero_5"/>
    <s v="Cena"/>
    <s v="Tarjeta de crédito"/>
    <n v="49.62"/>
    <s v="Reservada"/>
    <n v="223"/>
    <s v="Argentina"/>
    <s v="Plato_15"/>
    <n v="32"/>
  </r>
  <r>
    <n v="7"/>
    <s v="Cliente_474"/>
    <n v="6"/>
    <n v="7"/>
    <d v="2023-04-02T00:00:00"/>
    <d v="1899-12-30T02:07:00"/>
    <d v="1899-12-30T05:47:00"/>
    <d v="1899-12-30T03:55:00"/>
    <d v="1899-12-30T00:20:00"/>
    <d v="1899-12-30T03:35:00"/>
    <s v="Cobrada"/>
    <s v="Mesero_3"/>
    <s v="Almuerzo"/>
    <s v="Tarjeta de crédito"/>
    <n v="17.61"/>
    <s v="Ocupada"/>
    <n v="224"/>
    <s v="Bolivia"/>
    <s v="Plato_10"/>
    <n v="52"/>
  </r>
  <r>
    <n v="19"/>
    <s v="Cliente_990"/>
    <n v="4"/>
    <n v="7"/>
    <d v="2023-04-02T00:00:00"/>
    <d v="1899-12-30T00:14:00"/>
    <d v="1899-12-30T01:24:00"/>
    <d v="1899-12-30T01:10:00"/>
    <d v="1899-12-30T01:34:00"/>
    <s v="0"/>
    <s v="No cobrada"/>
    <s v="Mesero_3"/>
    <s v="Desayuno"/>
    <s v="Tarjeta de crédito"/>
    <n v="35.020000000000003"/>
    <s v="Reservada"/>
    <n v="225"/>
    <s v="Perú"/>
    <s v="Plato_11, Plato_14"/>
    <n v="168"/>
  </r>
  <r>
    <n v="7"/>
    <s v="Cliente_67"/>
    <n v="6"/>
    <n v="7"/>
    <d v="2023-04-02T00:00:00"/>
    <d v="1899-12-30T00:58:00"/>
    <d v="1899-12-30T04:09:00"/>
    <d v="1899-12-30T03:11:00"/>
    <d v="1899-12-30T02:26:00"/>
    <d v="1899-12-30T00:45:00"/>
    <s v="Cobrada"/>
    <s v="Mesero_1"/>
    <s v="Cena"/>
    <s v="Tarjeta de crédito"/>
    <n v="39.479999999999997"/>
    <s v="Reservada"/>
    <n v="226"/>
    <s v="Venezuela"/>
    <s v="Plato_3, Plato_13, Plato_6, Plato_9"/>
    <n v="171"/>
  </r>
  <r>
    <n v="17"/>
    <s v="Cliente_378"/>
    <n v="6"/>
    <n v="7"/>
    <d v="2023-04-02T00:00:00"/>
    <d v="1899-12-30T01:49:00"/>
    <d v="1899-12-30T04:52:00"/>
    <d v="1899-12-30T03:03:00"/>
    <d v="1899-12-30T01:59:00"/>
    <d v="1899-12-30T01:04:00"/>
    <s v="Cobrada"/>
    <s v="Mesero_5"/>
    <s v="Almuerzo"/>
    <s v="Tarjeta de crédito"/>
    <n v="41.05"/>
    <s v="Libre"/>
    <n v="227"/>
    <s v="Chile"/>
    <s v="Plato_7, Plato_17, Plato_16, Plato_11"/>
    <n v="211"/>
  </r>
  <r>
    <n v="16"/>
    <s v="Cliente_445"/>
    <n v="4"/>
    <n v="7"/>
    <d v="2023-04-02T00:00:00"/>
    <d v="1899-12-30T01:40:00"/>
    <d v="1899-12-30T04:02:00"/>
    <d v="1899-12-30T02:37:00"/>
    <d v="1899-12-30T00:35:00"/>
    <d v="1899-12-30T02:02:00"/>
    <s v="Cobrada"/>
    <s v="Mesero_3"/>
    <s v="Almuerzo"/>
    <s v="Tarjeta de crédito"/>
    <n v="10.66"/>
    <s v="Ocupada"/>
    <n v="228"/>
    <s v="Ecuador"/>
    <s v="Plato_14"/>
    <n v="69"/>
  </r>
  <r>
    <n v="14"/>
    <s v="Cliente_984"/>
    <n v="3"/>
    <n v="7"/>
    <d v="2023-04-02T00:00:00"/>
    <d v="1899-12-30T02:34:00"/>
    <d v="1899-12-30T04:30:00"/>
    <d v="1899-12-30T01:56:00"/>
    <d v="1899-12-30T01:57:00"/>
    <s v="0"/>
    <s v="No cobrada"/>
    <s v="Mesero_2"/>
    <s v="Cena"/>
    <s v="Tarjeta de crédito"/>
    <n v="28.58"/>
    <s v="Reservada"/>
    <n v="229"/>
    <s v="Bolivia"/>
    <s v="Plato_1, Plato_8, Plato_19, Plato_16"/>
    <n v="124"/>
  </r>
  <r>
    <n v="5"/>
    <s v="Cliente_167"/>
    <n v="5"/>
    <n v="7"/>
    <d v="2023-04-02T00:00:00"/>
    <d v="1899-12-30T02:15:00"/>
    <d v="1899-12-30T04:48:00"/>
    <d v="1899-12-30T02:33:00"/>
    <d v="1899-12-30T01:31:00"/>
    <d v="1899-12-30T01:02:00"/>
    <s v="Cobrada"/>
    <s v="Mesero_2"/>
    <s v="Almuerzo"/>
    <s v="Tarjeta de crédito"/>
    <n v="15.84"/>
    <s v="Libre"/>
    <n v="230"/>
    <s v="Venezuela"/>
    <s v="Plato_15, Plato_16, Plato_17"/>
    <n v="214"/>
  </r>
  <r>
    <n v="8"/>
    <s v="Cliente_877"/>
    <n v="2"/>
    <n v="7"/>
    <d v="2023-04-02T00:00:00"/>
    <d v="1899-12-30T01:12:00"/>
    <d v="1899-12-30T03:10:00"/>
    <d v="1899-12-30T02:13:00"/>
    <d v="1899-12-30T02:30:00"/>
    <s v="0"/>
    <s v="No cobrada"/>
    <s v="Mesero_2"/>
    <s v="Almuerzo"/>
    <s v="Tarjeta de crédito"/>
    <n v="49.1"/>
    <s v="Ocupada"/>
    <n v="231"/>
    <s v="Perú"/>
    <s v="Plato_13, Plato_18, Plato_17, Plato_11"/>
    <n v="208"/>
  </r>
  <r>
    <n v="2"/>
    <s v="Cliente_494"/>
    <n v="2"/>
    <n v="7"/>
    <d v="2023-04-02T00:00:00"/>
    <d v="1899-12-30T02:04:00"/>
    <d v="1899-12-30T03:25:00"/>
    <d v="1899-12-30T01:21:00"/>
    <d v="1899-12-30T02:19:00"/>
    <s v="0"/>
    <s v="No cobrada"/>
    <s v="Mesero_1"/>
    <s v="Almuerzo"/>
    <s v="Tarjeta de crédito"/>
    <n v="15.43"/>
    <s v="Reservada"/>
    <n v="232"/>
    <s v="Argentina"/>
    <s v="Plato_7, Plato_6, Plato_2, Plato_10"/>
    <n v="190"/>
  </r>
  <r>
    <n v="8"/>
    <s v="Cliente_881"/>
    <n v="1"/>
    <n v="7"/>
    <d v="2023-04-02T00:00:00"/>
    <d v="1899-12-30T00:52:00"/>
    <d v="1899-12-30T02:39:00"/>
    <d v="1899-12-30T01:47:00"/>
    <d v="1899-12-30T00:31:00"/>
    <d v="1899-12-30T01:16:00"/>
    <s v="Cobrada"/>
    <s v="Mesero_2"/>
    <s v="Desayuno"/>
    <s v="Tarjeta de débito"/>
    <n v="45.64"/>
    <s v="Libre"/>
    <n v="233"/>
    <s v="Argentina"/>
    <s v="Plato_12"/>
    <n v="38"/>
  </r>
  <r>
    <n v="17"/>
    <s v="Cliente_264"/>
    <n v="6"/>
    <n v="7"/>
    <d v="2023-04-02T00:00:00"/>
    <d v="1899-12-30T02:46:00"/>
    <d v="1899-12-30T05:28:00"/>
    <d v="1899-12-30T02:42:00"/>
    <d v="1899-12-30T01:39:00"/>
    <d v="1899-12-30T01:03:00"/>
    <s v="Cobrada"/>
    <s v="Mesero_3"/>
    <s v="Desayuno"/>
    <s v="Tarjeta de crédito"/>
    <n v="10.220000000000001"/>
    <s v="Libre"/>
    <n v="234"/>
    <s v="Brasil"/>
    <s v="Plato_2, Plato_7, Plato_17"/>
    <n v="225"/>
  </r>
  <r>
    <n v="13"/>
    <s v="Cliente_230"/>
    <n v="5"/>
    <n v="7"/>
    <d v="2023-04-02T00:00:00"/>
    <d v="1899-12-30T00:22:00"/>
    <d v="1899-12-30T02:48:00"/>
    <d v="1899-12-30T02:26:00"/>
    <d v="1899-12-30T00:25:00"/>
    <d v="1899-12-30T02:01:00"/>
    <s v="Cobrada"/>
    <s v="Mesero_3"/>
    <s v="Cena"/>
    <s v="Tarjeta de crédito"/>
    <n v="26.37"/>
    <s v="Reservada"/>
    <n v="235"/>
    <s v="España"/>
    <s v="Plato_11"/>
    <n v="33"/>
  </r>
  <r>
    <n v="12"/>
    <s v="Cliente_142"/>
    <n v="2"/>
    <n v="7"/>
    <d v="2023-04-02T00:00:00"/>
    <d v="1899-12-30T00:52:00"/>
    <d v="1899-12-30T02:26:00"/>
    <d v="1899-12-30T01:34:00"/>
    <d v="1899-12-30T01:41:00"/>
    <s v="0"/>
    <s v="No cobrada"/>
    <s v="Mesero_3"/>
    <s v="Almuerzo"/>
    <s v="Tarjeta de crédito"/>
    <n v="39.81"/>
    <s v="Libre"/>
    <n v="236"/>
    <s v="Argentina"/>
    <s v="Plato_11, Plato_5, Plato_8, Plato_15"/>
    <n v="255"/>
  </r>
  <r>
    <n v="4"/>
    <s v="Cliente_55"/>
    <n v="6"/>
    <n v="7"/>
    <d v="2023-04-02T00:00:00"/>
    <d v="1899-12-30T02:45:00"/>
    <d v="1899-12-30T06:00:00"/>
    <d v="1899-12-30T03:30:00"/>
    <d v="1899-12-30T00:37:00"/>
    <d v="1899-12-30T02:53:00"/>
    <s v="Cobrada"/>
    <s v="Mesero_2"/>
    <s v="Almuerzo"/>
    <s v="Tarjeta de crédito"/>
    <n v="13.15"/>
    <s v="Ocupada"/>
    <n v="237"/>
    <s v="Perú"/>
    <s v="Plato_14, Plato_2"/>
    <n v="106"/>
  </r>
  <r>
    <n v="13"/>
    <s v="Cliente_599"/>
    <n v="6"/>
    <n v="7"/>
    <d v="2023-04-02T00:00:00"/>
    <d v="1899-12-30T02:17:00"/>
    <d v="1899-12-30T04:56:00"/>
    <d v="1899-12-30T02:39:00"/>
    <d v="1899-12-30T00:45:00"/>
    <d v="1899-12-30T01:54:00"/>
    <s v="Cobrada"/>
    <s v="Mesero_2"/>
    <s v="Desayuno"/>
    <s v="Tarjeta de crédito"/>
    <n v="33.020000000000003"/>
    <s v="Libre"/>
    <n v="238"/>
    <s v="Brasil"/>
    <s v="Plato_19"/>
    <n v="72"/>
  </r>
  <r>
    <n v="12"/>
    <s v="Cliente_856"/>
    <n v="6"/>
    <n v="7"/>
    <d v="2023-04-02T00:00:00"/>
    <d v="1899-12-30T02:46:00"/>
    <d v="1899-12-30T06:07:00"/>
    <d v="1899-12-30T03:21:00"/>
    <d v="1899-12-30T01:13:00"/>
    <d v="1899-12-30T02:08:00"/>
    <s v="Cobrada"/>
    <s v="Mesero_4"/>
    <s v="Almuerzo"/>
    <s v="Efectivo"/>
    <n v="11.76"/>
    <s v="Reservada"/>
    <n v="239"/>
    <s v="Brasil"/>
    <s v="Plato_10, Plato_7"/>
    <n v="74"/>
  </r>
  <r>
    <n v="9"/>
    <s v="Cliente_722"/>
    <n v="1"/>
    <n v="7"/>
    <d v="2023-04-02T00:00:00"/>
    <d v="1899-12-30T00:16:00"/>
    <d v="1899-12-30T03:10:00"/>
    <d v="1899-12-30T02:54:00"/>
    <d v="1899-12-30T02:09:00"/>
    <d v="1899-12-30T00:45:00"/>
    <s v="Cobrada"/>
    <s v="Mesero_3"/>
    <s v="Almuerzo"/>
    <s v="Tarjeta de débito"/>
    <n v="33.81"/>
    <s v="Libre"/>
    <n v="240"/>
    <s v="Perú"/>
    <s v="Plato_17, Plato_14, Plato_4, Plato_15"/>
    <n v="294"/>
  </r>
  <r>
    <n v="12"/>
    <s v="Cliente_935"/>
    <n v="4"/>
    <n v="7"/>
    <d v="2023-04-02T00:00:00"/>
    <d v="1899-12-30T00:04:00"/>
    <d v="1899-12-30T01:04:00"/>
    <d v="1899-12-30T01:15:00"/>
    <d v="1899-12-30T00:11:00"/>
    <d v="1899-12-30T01:04:00"/>
    <s v="Cobrada"/>
    <s v="Mesero_5"/>
    <s v="Almuerzo"/>
    <s v="Tarjeta de crédito"/>
    <n v="38.97"/>
    <s v="Ocupada"/>
    <n v="241"/>
    <s v="Brasil"/>
    <s v="Plato_4"/>
    <n v="18"/>
  </r>
  <r>
    <n v="12"/>
    <s v="Cliente_961"/>
    <n v="2"/>
    <n v="7"/>
    <d v="2023-04-02T00:00:00"/>
    <d v="1899-12-30T03:42:00"/>
    <d v="1899-12-30T05:09:00"/>
    <d v="1899-12-30T01:27:00"/>
    <d v="1899-12-30T01:39:00"/>
    <s v="0"/>
    <s v="No cobrada"/>
    <s v="Mesero_2"/>
    <s v="Almuerzo"/>
    <s v="Tarjeta de crédito"/>
    <n v="31.29"/>
    <s v="Reservada"/>
    <n v="242"/>
    <s v="Venezuela"/>
    <s v="Plato_10, Plato_1, Plato_11"/>
    <n v="134"/>
  </r>
  <r>
    <n v="4"/>
    <s v="Cliente_924"/>
    <n v="4"/>
    <n v="7"/>
    <d v="2023-04-02T00:00:00"/>
    <d v="1899-12-30T00:42:00"/>
    <d v="1899-12-30T04:11:00"/>
    <d v="1899-12-30T03:29:00"/>
    <d v="1899-12-30T00:22:00"/>
    <d v="1899-12-30T03:07:00"/>
    <s v="Cobrada"/>
    <s v="Mesero_2"/>
    <s v="Almuerzo"/>
    <s v="Tarjeta de crédito"/>
    <n v="21.45"/>
    <s v="Libre"/>
    <n v="243"/>
    <s v="España"/>
    <s v="Plato_20"/>
    <n v="120"/>
  </r>
  <r>
    <n v="17"/>
    <s v="Cliente_390"/>
    <n v="6"/>
    <n v="7"/>
    <d v="2023-04-02T00:00:00"/>
    <d v="1899-12-30T03:44:00"/>
    <d v="1899-12-30T06:01:00"/>
    <d v="1899-12-30T02:17:00"/>
    <d v="1899-12-30T01:29:00"/>
    <d v="1899-12-30T00:48:00"/>
    <s v="Cobrada"/>
    <s v="Mesero_3"/>
    <s v="Almuerzo"/>
    <s v="Efectivo"/>
    <n v="17.649999999999999"/>
    <s v="Reservada"/>
    <n v="244"/>
    <s v="Perú"/>
    <s v="Plato_20, Plato_12"/>
    <n v="158"/>
  </r>
  <r>
    <n v="11"/>
    <s v="Cliente_579"/>
    <n v="1"/>
    <n v="7"/>
    <d v="2023-04-02T00:00:00"/>
    <d v="1899-12-30T03:31:00"/>
    <d v="1899-12-30T06:57:00"/>
    <d v="1899-12-30T03:26:00"/>
    <d v="1899-12-30T01:56:00"/>
    <d v="1899-12-30T01:30:00"/>
    <s v="Cobrada"/>
    <s v="Mesero_1"/>
    <s v="Almuerzo"/>
    <s v="Tarjeta de crédito"/>
    <n v="14.82"/>
    <s v="Reservada"/>
    <n v="245"/>
    <s v="Bolivia"/>
    <s v="Plato_4, Plato_17, Plato_20, Plato_19"/>
    <n v="273"/>
  </r>
  <r>
    <n v="2"/>
    <s v="Cliente_961"/>
    <n v="6"/>
    <n v="7"/>
    <d v="2023-04-02T00:00:00"/>
    <d v="1899-12-30T01:50:00"/>
    <d v="1899-12-30T04:09:00"/>
    <d v="1899-12-30T02:19:00"/>
    <d v="1899-12-30T02:26:00"/>
    <s v="0"/>
    <s v="No cobrada"/>
    <s v="Mesero_2"/>
    <s v="Almuerzo"/>
    <s v="Tarjeta de crédito"/>
    <n v="42.75"/>
    <s v="Libre"/>
    <n v="246"/>
    <s v="Bolivia"/>
    <s v="Plato_6, Plato_7, Plato_8, Plato_17"/>
    <n v="327"/>
  </r>
  <r>
    <n v="11"/>
    <s v="Cliente_788"/>
    <n v="6"/>
    <n v="7"/>
    <d v="2023-04-02T00:00:00"/>
    <d v="1899-12-30T02:34:00"/>
    <d v="1899-12-30T05:21:00"/>
    <d v="1899-12-30T03:02:00"/>
    <d v="1899-12-30T00:59:00"/>
    <d v="1899-12-30T02:03:00"/>
    <s v="Cobrada"/>
    <s v="Mesero_2"/>
    <s v="Almuerzo"/>
    <s v="Tarjeta de crédito"/>
    <n v="49.07"/>
    <s v="Ocupada"/>
    <n v="247"/>
    <s v="Ecuador"/>
    <s v="Plato_11"/>
    <n v="66"/>
  </r>
  <r>
    <n v="12"/>
    <s v="Cliente_567"/>
    <n v="6"/>
    <n v="7"/>
    <d v="2023-04-02T00:00:00"/>
    <d v="1899-12-30T00:26:00"/>
    <d v="1899-12-30T02:18:00"/>
    <d v="1899-12-30T02:07:00"/>
    <d v="1899-12-30T02:00:00"/>
    <d v="1899-12-30T00:07:00"/>
    <s v="Cobrada"/>
    <s v="Mesero_2"/>
    <s v="Almuerzo"/>
    <s v="Tarjeta de débito"/>
    <n v="18.690000000000001"/>
    <s v="Ocupada"/>
    <n v="248"/>
    <s v="Chile"/>
    <s v="Plato_18, Plato_9, Plato_6, Plato_1"/>
    <n v="225"/>
  </r>
  <r>
    <n v="8"/>
    <s v="Cliente_927"/>
    <n v="6"/>
    <n v="7"/>
    <d v="2023-04-02T00:00:00"/>
    <d v="1899-12-30T00:58:00"/>
    <d v="1899-12-30T03:55:00"/>
    <d v="1899-12-30T03:12:00"/>
    <d v="1899-12-30T01:49:00"/>
    <d v="1899-12-30T01:23:00"/>
    <s v="Cobrada"/>
    <s v="Mesero_2"/>
    <s v="Cena"/>
    <s v="Tarjeta de crédito"/>
    <n v="47.71"/>
    <s v="Ocupada"/>
    <n v="249"/>
    <s v="España"/>
    <s v="Plato_5, Plato_4"/>
    <n v="80"/>
  </r>
  <r>
    <n v="8"/>
    <s v="Cliente_539"/>
    <n v="2"/>
    <n v="7"/>
    <d v="2023-04-02T00:00:00"/>
    <d v="1899-12-30T02:56:00"/>
    <d v="1899-12-30T06:33:00"/>
    <d v="1899-12-30T03:37:00"/>
    <d v="1899-12-30T00:29:00"/>
    <d v="1899-12-30T03:08:00"/>
    <s v="Cobrada"/>
    <s v="Mesero_4"/>
    <s v="Almuerzo"/>
    <s v="Tarjeta de crédito"/>
    <n v="23.21"/>
    <s v="Libre"/>
    <n v="250"/>
    <s v="España"/>
    <s v="Plato_3"/>
    <n v="20"/>
  </r>
  <r>
    <n v="12"/>
    <s v="Cliente_872"/>
    <n v="6"/>
    <n v="7"/>
    <d v="2023-04-02T00:00:00"/>
    <d v="1899-12-30T01:20:00"/>
    <d v="1899-12-30T04:24:00"/>
    <d v="1899-12-30T03:19:00"/>
    <d v="1899-12-30T02:02:00"/>
    <d v="1899-12-30T01:17:00"/>
    <s v="Cobrada"/>
    <s v="Mesero_1"/>
    <s v="Almuerzo"/>
    <s v="Tarjeta de crédito"/>
    <n v="13.69"/>
    <s v="Ocupada"/>
    <n v="251"/>
    <s v="Uruguay"/>
    <s v="Plato_10, Plato_5, Plato_14, Plato_12"/>
    <n v="109"/>
  </r>
  <r>
    <n v="4"/>
    <s v="Cliente_425"/>
    <n v="3"/>
    <n v="7"/>
    <d v="2023-04-02T00:00:00"/>
    <d v="1899-12-30T00:39:00"/>
    <d v="1899-12-30T04:24:00"/>
    <d v="1899-12-30T03:45:00"/>
    <d v="1899-12-30T01:24:00"/>
    <d v="1899-12-30T02:21:00"/>
    <s v="Cobrada"/>
    <s v="Mesero_4"/>
    <s v="Almuerzo"/>
    <s v="Tarjeta de crédito"/>
    <n v="43.81"/>
    <s v="Libre"/>
    <n v="252"/>
    <s v="Colombia"/>
    <s v="Plato_1, Plato_10"/>
    <n v="102"/>
  </r>
  <r>
    <n v="8"/>
    <s v="Cliente_700"/>
    <n v="2"/>
    <n v="7"/>
    <d v="2023-04-02T00:00:00"/>
    <d v="1899-12-30T00:54:00"/>
    <d v="1899-12-30T03:45:00"/>
    <d v="1899-12-30T03:06:00"/>
    <d v="1899-12-30T00:55:00"/>
    <d v="1899-12-30T02:11:00"/>
    <s v="Cobrada"/>
    <s v="Mesero_3"/>
    <s v="Cena"/>
    <s v="Tarjeta de crédito"/>
    <n v="34.69"/>
    <s v="Ocupada"/>
    <n v="253"/>
    <s v="Argentina"/>
    <s v="Plato_1, Plato_13, Plato_9"/>
    <n v="154"/>
  </r>
  <r>
    <n v="10"/>
    <s v="Cliente_665"/>
    <n v="6"/>
    <n v="7"/>
    <d v="2023-04-02T00:00:00"/>
    <d v="1899-12-30T03:05:00"/>
    <d v="1899-12-30T05:47:00"/>
    <d v="1899-12-30T02:42:00"/>
    <d v="1899-12-30T02:21:00"/>
    <d v="1899-12-30T00:21:00"/>
    <s v="Cobrada"/>
    <s v="Mesero_1"/>
    <s v="Cena"/>
    <s v="Tarjeta de crédito"/>
    <n v="36.43"/>
    <s v="Reservada"/>
    <n v="254"/>
    <s v="Paraguay"/>
    <s v="Plato_17, Plato_10, Plato_18, Plato_16"/>
    <n v="297"/>
  </r>
  <r>
    <n v="8"/>
    <s v="Cliente_978"/>
    <n v="4"/>
    <n v="7"/>
    <d v="2023-04-02T00:00:00"/>
    <d v="1899-12-30T02:23:00"/>
    <d v="1899-12-30T03:59:00"/>
    <d v="1899-12-30T01:36:00"/>
    <d v="1899-12-30T00:37:00"/>
    <d v="1899-12-30T00:59:00"/>
    <s v="Cobrada"/>
    <s v="Mesero_2"/>
    <s v="Cena"/>
    <s v="Efectivo"/>
    <n v="13.34"/>
    <s v="Reservada"/>
    <n v="255"/>
    <s v="Uruguay"/>
    <s v="Plato_1"/>
    <n v="25"/>
  </r>
  <r>
    <n v="5"/>
    <s v="Cliente_577"/>
    <n v="2"/>
    <n v="7"/>
    <d v="2023-04-02T00:00:00"/>
    <d v="1899-12-30T00:23:00"/>
    <d v="1899-12-30T03:27:00"/>
    <d v="1899-12-30T03:04:00"/>
    <d v="1899-12-30T00:16:00"/>
    <d v="1899-12-30T02:48:00"/>
    <s v="Cobrada"/>
    <s v="Mesero_5"/>
    <s v="Desayuno"/>
    <s v="Efectivo"/>
    <n v="49.88"/>
    <s v="Reservada"/>
    <n v="256"/>
    <s v="Argentina"/>
    <s v="Plato_13"/>
    <n v="21"/>
  </r>
  <r>
    <n v="12"/>
    <s v="Cliente_429"/>
    <n v="5"/>
    <n v="7"/>
    <d v="2023-04-02T00:00:00"/>
    <d v="1899-12-30T02:08:00"/>
    <d v="1899-12-30T03:17:00"/>
    <d v="1899-12-30T01:09:00"/>
    <d v="1899-12-30T00:28:00"/>
    <d v="1899-12-30T00:41:00"/>
    <s v="Cobrada"/>
    <s v="Mesero_2"/>
    <s v="Almuerzo"/>
    <s v="Tarjeta de crédito"/>
    <n v="26.78"/>
    <s v="Reservada"/>
    <n v="257"/>
    <s v="Ecuador"/>
    <s v="Plato_14"/>
    <n v="46"/>
  </r>
  <r>
    <n v="12"/>
    <s v="Cliente_811"/>
    <n v="1"/>
    <n v="7"/>
    <d v="2023-04-02T00:00:00"/>
    <d v="1899-12-30T00:39:00"/>
    <d v="1899-12-30T04:32:00"/>
    <d v="1899-12-30T03:53:00"/>
    <d v="1899-12-30T01:45:00"/>
    <d v="1899-12-30T02:08:00"/>
    <s v="Cobrada"/>
    <s v="Mesero_2"/>
    <s v="Desayuno"/>
    <s v="Tarjeta de crédito"/>
    <n v="47.99"/>
    <s v="Reservada"/>
    <n v="258"/>
    <s v="Bolivia"/>
    <s v="Plato_1, Plato_3, Plato_15, Plato_20"/>
    <n v="117"/>
  </r>
  <r>
    <n v="10"/>
    <s v="Cliente_553"/>
    <n v="5"/>
    <n v="7"/>
    <d v="2023-04-02T00:00:00"/>
    <d v="1899-12-30T03:27:00"/>
    <d v="1899-12-30T06:16:00"/>
    <d v="1899-12-30T03:04:00"/>
    <d v="1899-12-30T00:11:00"/>
    <d v="1899-12-30T02:53:00"/>
    <s v="Cobrada"/>
    <s v="Mesero_1"/>
    <s v="Almuerzo"/>
    <s v="Tarjeta de crédito"/>
    <n v="46.72"/>
    <s v="Ocupada"/>
    <n v="259"/>
    <s v="Venezuela"/>
    <s v="Plato_6"/>
    <n v="81"/>
  </r>
  <r>
    <n v="20"/>
    <s v="Cliente_228"/>
    <n v="6"/>
    <n v="7"/>
    <d v="2023-04-02T00:00:00"/>
    <d v="1899-12-30T01:23:00"/>
    <d v="1899-12-30T04:38:00"/>
    <d v="1899-12-30T03:30:00"/>
    <d v="1899-12-30T00:49:00"/>
    <d v="1899-12-30T02:41:00"/>
    <s v="Cobrada"/>
    <s v="Mesero_5"/>
    <s v="Almuerzo"/>
    <s v="Efectivo"/>
    <n v="47.55"/>
    <s v="Ocupada"/>
    <n v="260"/>
    <s v="Uruguay"/>
    <s v="Plato_14"/>
    <n v="69"/>
  </r>
  <r>
    <n v="8"/>
    <s v="Cliente_249"/>
    <n v="1"/>
    <n v="7"/>
    <d v="2023-04-02T00:00:00"/>
    <d v="1899-12-30T01:08:00"/>
    <d v="1899-12-30T02:55:00"/>
    <d v="1899-12-30T02:02:00"/>
    <d v="1899-12-30T00:55:00"/>
    <d v="1899-12-30T01:07:00"/>
    <s v="Cobrada"/>
    <s v="Mesero_4"/>
    <s v="Almuerzo"/>
    <s v="Tarjeta de crédito"/>
    <n v="32.42"/>
    <s v="Ocupada"/>
    <n v="261"/>
    <s v="Chile"/>
    <s v="Plato_15, Plato_9"/>
    <n v="154"/>
  </r>
  <r>
    <n v="18"/>
    <s v="Cliente_326"/>
    <n v="4"/>
    <n v="7"/>
    <d v="2023-04-02T00:00:00"/>
    <d v="1899-12-30T03:44:00"/>
    <d v="1899-12-30T07:21:00"/>
    <d v="1899-12-30T03:52:00"/>
    <d v="1899-12-30T00:48:00"/>
    <d v="1899-12-30T03:04:00"/>
    <s v="Cobrada"/>
    <s v="Mesero_2"/>
    <s v="Almuerzo"/>
    <s v="Tarjeta de crédito"/>
    <n v="42.83"/>
    <s v="Ocupada"/>
    <n v="262"/>
    <s v="Venezuela"/>
    <s v="Plato_5, Plato_17"/>
    <n v="115"/>
  </r>
  <r>
    <n v="5"/>
    <s v="Cliente_697"/>
    <n v="1"/>
    <n v="7"/>
    <d v="2023-04-02T00:00:00"/>
    <d v="1899-12-30T02:53:00"/>
    <d v="1899-12-30T05:26:00"/>
    <d v="1899-12-30T02:33:00"/>
    <d v="1899-12-30T02:29:00"/>
    <d v="1899-12-30T00:04:00"/>
    <s v="Cobrada"/>
    <s v="Mesero_1"/>
    <s v="Desayuno"/>
    <s v="Tarjeta de crédito"/>
    <n v="42.96"/>
    <s v="Libre"/>
    <n v="263"/>
    <s v="Uruguay"/>
    <s v="Plato_15, Plato_8, Plato_2, Plato_7"/>
    <n v="121"/>
  </r>
  <r>
    <n v="2"/>
    <s v="Cliente_281"/>
    <n v="1"/>
    <n v="7"/>
    <d v="2023-04-02T00:00:00"/>
    <d v="1899-12-30T03:11:00"/>
    <d v="1899-12-30T04:26:00"/>
    <d v="1899-12-30T01:15:00"/>
    <d v="1899-12-30T01:57:00"/>
    <s v="0"/>
    <s v="No cobrada"/>
    <s v="Mesero_1"/>
    <s v="Almuerzo"/>
    <s v="Tarjeta de crédito"/>
    <n v="49.21"/>
    <s v="Libre"/>
    <n v="264"/>
    <s v="Bolivia"/>
    <s v="Plato_8, Plato_15, Plato_2, Plato_1"/>
    <n v="182"/>
  </r>
  <r>
    <n v="6"/>
    <s v="Cliente_686"/>
    <n v="1"/>
    <n v="7"/>
    <d v="2023-04-02T00:00:00"/>
    <d v="1899-12-30T02:54:00"/>
    <d v="1899-12-30T06:15:00"/>
    <d v="1899-12-30T03:21:00"/>
    <d v="1899-12-30T02:15:00"/>
    <d v="1899-12-30T01:06:00"/>
    <s v="Cobrada"/>
    <s v="Mesero_2"/>
    <s v="Desayuno"/>
    <s v="Tarjeta de débito"/>
    <n v="21.48"/>
    <s v="Libre"/>
    <n v="265"/>
    <s v="Chile"/>
    <s v="Plato_14, Plato_17, Plato_6, Plato_2"/>
    <n v="171"/>
  </r>
  <r>
    <n v="4"/>
    <s v="Cliente_418"/>
    <n v="4"/>
    <n v="7"/>
    <d v="2023-04-02T00:00:00"/>
    <d v="1899-12-30T00:30:00"/>
    <d v="1899-12-30T02:04:00"/>
    <d v="1899-12-30T01:34:00"/>
    <d v="1899-12-30T01:46:00"/>
    <s v="0"/>
    <s v="No cobrada"/>
    <s v="Mesero_2"/>
    <s v="Almuerzo"/>
    <s v="Tarjeta de crédito"/>
    <n v="24.75"/>
    <s v="Reservada"/>
    <n v="266"/>
    <s v="Paraguay"/>
    <s v="Plato_7, Plato_1"/>
    <n v="99"/>
  </r>
  <r>
    <n v="7"/>
    <s v="Cliente_397"/>
    <n v="5"/>
    <n v="1"/>
    <d v="2023-04-03T00:00:00"/>
    <d v="1899-12-30T02:07:00"/>
    <d v="1899-12-30T03:48:00"/>
    <d v="1899-12-30T01:56:00"/>
    <d v="1899-12-30T01:36:00"/>
    <d v="1899-12-30T00:20:00"/>
    <s v="Cobrada"/>
    <s v="Mesero_2"/>
    <s v="Cena"/>
    <s v="Tarjeta de crédito"/>
    <n v="44.66"/>
    <s v="Ocupada"/>
    <n v="267"/>
    <s v="España"/>
    <s v="Plato_15, Plato_16, Plato_2"/>
    <n v="118"/>
  </r>
  <r>
    <n v="14"/>
    <s v="Cliente_477"/>
    <n v="1"/>
    <n v="1"/>
    <d v="2023-04-03T00:00:00"/>
    <d v="1899-12-30T00:46:00"/>
    <d v="1899-12-30T03:44:00"/>
    <d v="1899-12-30T02:58:00"/>
    <d v="1899-12-30T01:23:00"/>
    <d v="1899-12-30T01:35:00"/>
    <s v="Cobrada"/>
    <s v="Mesero_3"/>
    <s v="Almuerzo"/>
    <s v="Tarjeta de débito"/>
    <n v="23.16"/>
    <s v="Libre"/>
    <n v="268"/>
    <s v="Uruguay"/>
    <s v="Plato_7, Plato_5"/>
    <n v="68"/>
  </r>
  <r>
    <n v="11"/>
    <s v="Cliente_300"/>
    <n v="2"/>
    <n v="1"/>
    <d v="2023-04-03T00:00:00"/>
    <d v="1899-12-30T02:58:00"/>
    <d v="1899-12-30T04:15:00"/>
    <d v="1899-12-30T01:17:00"/>
    <d v="1899-12-30T01:41:00"/>
    <s v="0"/>
    <s v="No cobrada"/>
    <s v="Mesero_2"/>
    <s v="Almuerzo"/>
    <s v="Tarjeta de débito"/>
    <n v="39.17"/>
    <s v="Libre"/>
    <n v="269"/>
    <s v="Venezuela"/>
    <s v="Plato_19, Plato_20, Plato_18"/>
    <n v="250"/>
  </r>
  <r>
    <n v="10"/>
    <s v="Cliente_775"/>
    <n v="1"/>
    <n v="1"/>
    <d v="2023-04-03T00:00:00"/>
    <d v="1899-12-30T01:11:00"/>
    <d v="1899-12-30T04:59:00"/>
    <d v="1899-12-30T03:48:00"/>
    <d v="1899-12-30T00:26:00"/>
    <d v="1899-12-30T03:22:00"/>
    <s v="Cobrada"/>
    <s v="Mesero_4"/>
    <s v="Almuerzo"/>
    <s v="Tarjeta de crédito"/>
    <n v="10.130000000000001"/>
    <s v="Libre"/>
    <n v="270"/>
    <s v="Ecuador"/>
    <s v="Plato_18"/>
    <n v="102"/>
  </r>
  <r>
    <n v="3"/>
    <s v="Cliente_928"/>
    <n v="3"/>
    <n v="1"/>
    <d v="2023-04-03T00:00:00"/>
    <d v="1899-12-30T01:40:00"/>
    <d v="1899-12-30T05:10:00"/>
    <d v="1899-12-30T03:45:00"/>
    <d v="1899-12-30T00:55:00"/>
    <d v="1899-12-30T02:50:00"/>
    <s v="Cobrada"/>
    <s v="Mesero_3"/>
    <s v="Almuerzo"/>
    <s v="Tarjeta de crédito"/>
    <n v="16.11"/>
    <s v="Ocupada"/>
    <n v="271"/>
    <s v="Bolivia"/>
    <s v="Plato_5"/>
    <n v="44"/>
  </r>
  <r>
    <n v="7"/>
    <s v="Cliente_132"/>
    <n v="1"/>
    <n v="1"/>
    <d v="2023-04-03T00:00:00"/>
    <d v="1899-12-30T00:34:00"/>
    <d v="1899-12-30T04:24:00"/>
    <d v="1899-12-30T03:50:00"/>
    <d v="1899-12-30T01:23:00"/>
    <d v="1899-12-30T02:27:00"/>
    <s v="Cobrada"/>
    <s v="Mesero_4"/>
    <s v="Almuerzo"/>
    <s v="Tarjeta de crédito"/>
    <n v="42.73"/>
    <s v="Reservada"/>
    <n v="272"/>
    <s v="España"/>
    <s v="Plato_7, Plato_8"/>
    <n v="83"/>
  </r>
  <r>
    <n v="20"/>
    <s v="Cliente_709"/>
    <n v="5"/>
    <n v="1"/>
    <d v="2023-04-03T00:00:00"/>
    <d v="1899-12-30T01:47:00"/>
    <d v="1899-12-30T03:29:00"/>
    <d v="1899-12-30T01:57:00"/>
    <d v="1899-12-30T01:07:00"/>
    <d v="1899-12-30T00:50:00"/>
    <s v="Cobrada"/>
    <s v="Mesero_2"/>
    <s v="Almuerzo"/>
    <s v="Efectivo"/>
    <n v="36.299999999999997"/>
    <s v="Ocupada"/>
    <n v="273"/>
    <s v="Colombia"/>
    <s v="Plato_15, Plato_5, Plato_1"/>
    <n v="123"/>
  </r>
  <r>
    <n v="7"/>
    <s v="Cliente_53"/>
    <n v="1"/>
    <n v="1"/>
    <d v="2023-04-03T00:00:00"/>
    <d v="1899-12-30T03:15:00"/>
    <d v="1899-12-30T05:52:00"/>
    <d v="1899-12-30T02:52:00"/>
    <d v="1899-12-30T01:15:00"/>
    <d v="1899-12-30T01:37:00"/>
    <s v="Cobrada"/>
    <s v="Mesero_1"/>
    <s v="Almuerzo"/>
    <s v="Tarjeta de débito"/>
    <n v="19.93"/>
    <s v="Ocupada"/>
    <n v="274"/>
    <s v="Brasil"/>
    <s v="Plato_10, Plato_12"/>
    <n v="116"/>
  </r>
  <r>
    <n v="5"/>
    <s v="Cliente_765"/>
    <n v="3"/>
    <n v="1"/>
    <d v="2023-04-03T00:00:00"/>
    <d v="1899-12-30T02:13:00"/>
    <d v="1899-12-30T05:58:00"/>
    <d v="1899-12-30T03:45:00"/>
    <d v="1899-12-30T02:02:00"/>
    <d v="1899-12-30T01:43:00"/>
    <s v="Cobrada"/>
    <s v="Mesero_2"/>
    <s v="Almuerzo"/>
    <s v="Tarjeta de crédito"/>
    <n v="49.67"/>
    <s v="Reservada"/>
    <n v="275"/>
    <s v="Bolivia"/>
    <s v="Plato_11, Plato_17, Plato_10"/>
    <n v="121"/>
  </r>
  <r>
    <n v="15"/>
    <s v="Cliente_673"/>
    <n v="6"/>
    <n v="1"/>
    <d v="2023-04-03T00:00:00"/>
    <d v="1899-12-30T02:35:00"/>
    <d v="1899-12-30T05:34:00"/>
    <d v="1899-12-30T02:59:00"/>
    <d v="1899-12-30T01:25:00"/>
    <d v="1899-12-30T01:34:00"/>
    <s v="Cobrada"/>
    <s v="Mesero_4"/>
    <s v="Almuerzo"/>
    <s v="Tarjeta de débito"/>
    <n v="20.98"/>
    <s v="Reservada"/>
    <n v="276"/>
    <s v="Ecuador"/>
    <s v="Plato_5, Plato_10"/>
    <n v="70"/>
  </r>
  <r>
    <n v="4"/>
    <s v="Cliente_243"/>
    <n v="2"/>
    <n v="1"/>
    <d v="2023-04-03T00:00:00"/>
    <d v="1899-12-30T01:28:00"/>
    <d v="1899-12-30T03:56:00"/>
    <d v="1899-12-30T02:28:00"/>
    <d v="1899-12-30T00:29:00"/>
    <d v="1899-12-30T01:59:00"/>
    <s v="Cobrada"/>
    <s v="Mesero_5"/>
    <s v="Almuerzo"/>
    <s v="Tarjeta de crédito"/>
    <n v="10.29"/>
    <s v="Libre"/>
    <n v="277"/>
    <s v="España"/>
    <s v="Plato_17"/>
    <n v="93"/>
  </r>
  <r>
    <n v="5"/>
    <s v="Cliente_999"/>
    <n v="4"/>
    <n v="1"/>
    <d v="2023-04-03T00:00:00"/>
    <d v="1899-12-30T03:10:00"/>
    <d v="1899-12-30T05:12:00"/>
    <d v="1899-12-30T02:02:00"/>
    <d v="1899-12-30T01:01:00"/>
    <d v="1899-12-30T01:01:00"/>
    <s v="Cobrada"/>
    <s v="Mesero_3"/>
    <s v="Almuerzo"/>
    <s v="Efectivo"/>
    <n v="41.36"/>
    <s v="Libre"/>
    <n v="278"/>
    <s v="Venezuela"/>
    <s v="Plato_17, Plato_7"/>
    <n v="141"/>
  </r>
  <r>
    <n v="11"/>
    <s v="Cliente_510"/>
    <n v="5"/>
    <n v="1"/>
    <d v="2023-04-03T00:00:00"/>
    <d v="1899-12-30T00:15:00"/>
    <d v="1899-12-30T02:35:00"/>
    <d v="1899-12-30T02:20:00"/>
    <d v="1899-12-30T02:22:00"/>
    <s v="0"/>
    <s v="No cobrada"/>
    <s v="Mesero_2"/>
    <s v="Cena"/>
    <s v="Tarjeta de crédito"/>
    <n v="43.53"/>
    <s v="Libre"/>
    <n v="279"/>
    <s v="Venezuela"/>
    <s v="Plato_20, Plato_8, Plato_4, Plato_16"/>
    <n v="201"/>
  </r>
  <r>
    <n v="14"/>
    <s v="Cliente_730"/>
    <n v="6"/>
    <n v="1"/>
    <d v="2023-04-03T00:00:00"/>
    <d v="1899-12-30T00:30:00"/>
    <d v="1899-12-30T02:41:00"/>
    <d v="1899-12-30T02:11:00"/>
    <d v="1899-12-30T01:26:00"/>
    <d v="1899-12-30T00:45:00"/>
    <s v="Cobrada"/>
    <s v="Mesero_5"/>
    <s v="Almuerzo"/>
    <s v="Tarjeta de crédito"/>
    <n v="36.08"/>
    <s v="Reservada"/>
    <n v="280"/>
    <s v="Ecuador"/>
    <s v="Plato_7, Plato_14"/>
    <n v="117"/>
  </r>
  <r>
    <n v="18"/>
    <s v="Cliente_617"/>
    <n v="2"/>
    <n v="1"/>
    <d v="2023-04-03T00:00:00"/>
    <d v="1899-12-30T03:52:00"/>
    <d v="1899-12-30T07:50:00"/>
    <d v="1899-12-30T04:13:00"/>
    <d v="1899-12-30T00:09:00"/>
    <d v="1899-12-30T04:04:00"/>
    <s v="Cobrada"/>
    <s v="Mesero_4"/>
    <s v="Desayuno"/>
    <s v="Efectivo"/>
    <n v="44.3"/>
    <s v="Ocupada"/>
    <n v="281"/>
    <s v="Perú"/>
    <s v="Plato_11"/>
    <n v="66"/>
  </r>
  <r>
    <n v="6"/>
    <s v="Cliente_827"/>
    <n v="1"/>
    <n v="1"/>
    <d v="2023-04-03T00:00:00"/>
    <d v="1899-12-30T01:11:00"/>
    <d v="1899-12-30T05:02:00"/>
    <d v="1899-12-30T03:51:00"/>
    <d v="1899-12-30T01:54:00"/>
    <d v="1899-12-30T01:57:00"/>
    <s v="Cobrada"/>
    <s v="Mesero_4"/>
    <s v="Almuerzo"/>
    <s v="Tarjeta de crédito"/>
    <n v="19.05"/>
    <s v="Libre"/>
    <n v="282"/>
    <s v="Uruguay"/>
    <s v="Plato_4, Plato_3"/>
    <n v="74"/>
  </r>
  <r>
    <n v="19"/>
    <s v="Cliente_184"/>
    <n v="5"/>
    <n v="1"/>
    <d v="2023-04-03T00:00:00"/>
    <d v="1899-12-30T01:04:00"/>
    <d v="1899-12-30T04:48:00"/>
    <d v="1899-12-30T03:44:00"/>
    <d v="1899-12-30T00:06:00"/>
    <d v="1899-12-30T03:38:00"/>
    <s v="Cobrada"/>
    <s v="Mesero_5"/>
    <s v="Cena"/>
    <s v="Tarjeta de crédito"/>
    <n v="43.07"/>
    <s v="Libre"/>
    <n v="283"/>
    <s v="Brasil"/>
    <s v="Plato_10"/>
    <n v="78"/>
  </r>
  <r>
    <n v="11"/>
    <s v="Cliente_345"/>
    <n v="4"/>
    <n v="1"/>
    <d v="2023-04-03T00:00:00"/>
    <d v="1899-12-30T02:28:00"/>
    <d v="1899-12-30T04:37:00"/>
    <d v="1899-12-30T02:24:00"/>
    <d v="1899-12-30T03:15:00"/>
    <s v="0"/>
    <s v="No cobrada"/>
    <s v="Mesero_5"/>
    <s v="Almuerzo"/>
    <s v="Tarjeta de débito"/>
    <n v="29.99"/>
    <s v="Ocupada"/>
    <n v="284"/>
    <s v="Perú"/>
    <s v="Plato_3, Plato_6, Plato_12, Plato_11"/>
    <n v="158"/>
  </r>
  <r>
    <n v="18"/>
    <s v="Cliente_277"/>
    <n v="6"/>
    <n v="1"/>
    <d v="2023-04-03T00:00:00"/>
    <d v="1899-12-30T03:03:00"/>
    <d v="1899-12-30T06:05:00"/>
    <d v="1899-12-30T03:02:00"/>
    <d v="1899-12-30T00:12:00"/>
    <d v="1899-12-30T02:50:00"/>
    <s v="Cobrada"/>
    <s v="Mesero_4"/>
    <s v="Almuerzo"/>
    <s v="Tarjeta de débito"/>
    <n v="10.94"/>
    <s v="Reservada"/>
    <n v="285"/>
    <s v="España"/>
    <s v="Plato_13"/>
    <n v="42"/>
  </r>
  <r>
    <n v="15"/>
    <s v="Cliente_244"/>
    <n v="6"/>
    <n v="1"/>
    <d v="2023-04-03T00:00:00"/>
    <d v="1899-12-30T00:22:00"/>
    <d v="1899-12-30T02:28:00"/>
    <d v="1899-12-30T02:21:00"/>
    <d v="1899-12-30T00:25:00"/>
    <d v="1899-12-30T01:56:00"/>
    <s v="Cobrada"/>
    <s v="Mesero_3"/>
    <s v="Almuerzo"/>
    <s v="Tarjeta de crédito"/>
    <n v="41.96"/>
    <s v="Ocupada"/>
    <n v="286"/>
    <s v="Argentina"/>
    <s v="Plato_18"/>
    <n v="68"/>
  </r>
  <r>
    <n v="20"/>
    <s v="Cliente_286"/>
    <n v="2"/>
    <n v="1"/>
    <d v="2023-04-03T00:00:00"/>
    <d v="1899-12-30T03:37:00"/>
    <d v="1899-12-30T04:44:00"/>
    <d v="1899-12-30T01:07:00"/>
    <d v="1899-12-30T02:01:00"/>
    <s v="0"/>
    <s v="No cobrada"/>
    <s v="Mesero_5"/>
    <s v="Almuerzo"/>
    <s v="Tarjeta de débito"/>
    <n v="31.67"/>
    <s v="Reservada"/>
    <n v="287"/>
    <s v="Colombia"/>
    <s v="Plato_15, Plato_14, Plato_2"/>
    <n v="202"/>
  </r>
  <r>
    <n v="15"/>
    <s v="Cliente_981"/>
    <n v="3"/>
    <n v="1"/>
    <d v="2023-04-03T00:00:00"/>
    <d v="1899-12-30T02:08:00"/>
    <d v="1899-12-30T05:33:00"/>
    <d v="1899-12-30T03:25:00"/>
    <d v="1899-12-30T00:38:00"/>
    <d v="1899-12-30T02:47:00"/>
    <s v="Cobrada"/>
    <s v="Mesero_5"/>
    <s v="Cena"/>
    <s v="Tarjeta de crédito"/>
    <n v="13.3"/>
    <s v="Reservada"/>
    <n v="288"/>
    <s v="Uruguay"/>
    <s v="Plato_7, Plato_12"/>
    <n v="86"/>
  </r>
  <r>
    <n v="15"/>
    <s v="Cliente_24"/>
    <n v="5"/>
    <n v="1"/>
    <d v="2023-04-03T00:00:00"/>
    <d v="1899-12-30T03:08:00"/>
    <d v="1899-12-30T06:23:00"/>
    <d v="1899-12-30T03:15:00"/>
    <d v="1899-12-30T01:08:00"/>
    <d v="1899-12-30T02:07:00"/>
    <s v="Cobrada"/>
    <s v="Mesero_5"/>
    <s v="Almuerzo"/>
    <s v="Tarjeta de débito"/>
    <n v="26.56"/>
    <s v="Libre"/>
    <n v="289"/>
    <s v="España"/>
    <s v="Plato_3, Plato_10"/>
    <n v="138"/>
  </r>
  <r>
    <n v="19"/>
    <s v="Cliente_26"/>
    <n v="3"/>
    <n v="1"/>
    <d v="2023-04-03T00:00:00"/>
    <d v="1899-12-30T02:06:00"/>
    <d v="1899-12-30T04:33:00"/>
    <d v="1899-12-30T02:42:00"/>
    <d v="1899-12-30T00:57:00"/>
    <d v="1899-12-30T01:45:00"/>
    <s v="Cobrada"/>
    <s v="Mesero_3"/>
    <s v="Almuerzo"/>
    <s v="Tarjeta de crédito"/>
    <n v="14.59"/>
    <s v="Ocupada"/>
    <n v="290"/>
    <s v="España"/>
    <s v="Plato_20"/>
    <n v="40"/>
  </r>
  <r>
    <n v="2"/>
    <s v="Cliente_463"/>
    <n v="6"/>
    <n v="1"/>
    <d v="2023-04-03T00:00:00"/>
    <d v="1899-12-30T03:18:00"/>
    <d v="1899-12-30T06:09:00"/>
    <d v="1899-12-30T03:06:00"/>
    <d v="1899-12-30T01:35:00"/>
    <d v="1899-12-30T01:31:00"/>
    <s v="Cobrada"/>
    <s v="Mesero_2"/>
    <s v="Desayuno"/>
    <s v="Efectivo"/>
    <n v="15.44"/>
    <s v="Ocupada"/>
    <n v="291"/>
    <s v="Bolivia"/>
    <s v="Plato_18, Plato_1, Plato_8, Plato_17"/>
    <n v="260"/>
  </r>
  <r>
    <n v="10"/>
    <s v="Cliente_746"/>
    <n v="3"/>
    <n v="1"/>
    <d v="2023-04-03T00:00:00"/>
    <d v="1899-12-30T00:09:00"/>
    <d v="1899-12-30T01:51:00"/>
    <d v="1899-12-30T01:42:00"/>
    <d v="1899-12-30T00:23:00"/>
    <d v="1899-12-30T01:19:00"/>
    <s v="Cobrada"/>
    <s v="Mesero_3"/>
    <s v="Cena"/>
    <s v="Tarjeta de débito"/>
    <n v="29.72"/>
    <s v="Reservada"/>
    <n v="292"/>
    <s v="Argentina"/>
    <s v="Plato_16"/>
    <n v="84"/>
  </r>
  <r>
    <n v="16"/>
    <s v="Cliente_409"/>
    <n v="4"/>
    <n v="1"/>
    <d v="2023-04-03T00:00:00"/>
    <d v="1899-12-30T02:55:00"/>
    <d v="1899-12-30T04:35:00"/>
    <d v="1899-12-30T01:40:00"/>
    <d v="1899-12-30T02:00:00"/>
    <s v="0"/>
    <s v="No cobrada"/>
    <s v="Mesero_3"/>
    <s v="Almuerzo"/>
    <s v="Tarjeta de débito"/>
    <n v="33.11"/>
    <s v="Reservada"/>
    <n v="293"/>
    <s v="Argentina"/>
    <s v="Plato_16, Plato_2, Plato_19"/>
    <n v="216"/>
  </r>
  <r>
    <n v="17"/>
    <s v="Cliente_339"/>
    <n v="6"/>
    <n v="1"/>
    <d v="2023-04-03T00:00:00"/>
    <d v="1899-12-30T00:26:00"/>
    <d v="1899-12-30T03:57:00"/>
    <d v="1899-12-30T03:31:00"/>
    <d v="1899-12-30T01:26:00"/>
    <d v="1899-12-30T02:05:00"/>
    <s v="Cobrada"/>
    <s v="Mesero_2"/>
    <s v="Desayuno"/>
    <s v="Tarjeta de crédito"/>
    <n v="20.36"/>
    <s v="Libre"/>
    <n v="294"/>
    <s v="Colombia"/>
    <s v="Plato_17, Plato_19, Plato_4, Plato_18"/>
    <n v="326"/>
  </r>
  <r>
    <n v="3"/>
    <s v="Cliente_729"/>
    <n v="1"/>
    <n v="1"/>
    <d v="2023-04-03T00:00:00"/>
    <d v="1899-12-30T00:10:00"/>
    <d v="1899-12-30T02:01:00"/>
    <d v="1899-12-30T01:51:00"/>
    <d v="1899-12-30T02:57:00"/>
    <s v="0"/>
    <s v="No cobrada"/>
    <s v="Mesero_2"/>
    <s v="Almuerzo"/>
    <s v="Tarjeta de crédito"/>
    <n v="46.42"/>
    <s v="Reservada"/>
    <n v="295"/>
    <s v="Uruguay"/>
    <s v="Plato_15, Plato_2, Plato_17, Plato_13"/>
    <n v="247"/>
  </r>
  <r>
    <n v="14"/>
    <s v="Cliente_565"/>
    <n v="1"/>
    <n v="1"/>
    <d v="2023-04-03T00:00:00"/>
    <d v="1899-12-30T02:49:00"/>
    <d v="1899-12-30T05:58:00"/>
    <d v="1899-12-30T03:24:00"/>
    <d v="1899-12-30T00:46:00"/>
    <d v="1899-12-30T02:38:00"/>
    <s v="Cobrada"/>
    <s v="Mesero_2"/>
    <s v="Cena"/>
    <s v="Tarjeta de crédito"/>
    <n v="29.07"/>
    <s v="Ocupada"/>
    <n v="296"/>
    <s v="España"/>
    <s v="Plato_14, Plato_19"/>
    <n v="59"/>
  </r>
  <r>
    <n v="4"/>
    <s v="Cliente_873"/>
    <n v="3"/>
    <n v="1"/>
    <d v="2023-04-03T00:00:00"/>
    <d v="1899-12-30T01:03:00"/>
    <d v="1899-12-30T04:27:00"/>
    <d v="1899-12-30T03:39:00"/>
    <d v="1899-12-30T01:52:00"/>
    <d v="1899-12-30T01:47:00"/>
    <s v="Cobrada"/>
    <s v="Mesero_1"/>
    <s v="Almuerzo"/>
    <s v="Tarjeta de crédito"/>
    <n v="43.46"/>
    <s v="Ocupada"/>
    <n v="297"/>
    <s v="España"/>
    <s v="Plato_9, Plato_4, Plato_13"/>
    <n v="175"/>
  </r>
  <r>
    <n v="11"/>
    <s v="Cliente_195"/>
    <n v="4"/>
    <n v="1"/>
    <d v="2023-04-03T00:00:00"/>
    <d v="1899-12-30T03:14:00"/>
    <d v="1899-12-30T05:29:00"/>
    <d v="1899-12-30T02:15:00"/>
    <d v="1899-12-30T02:21:00"/>
    <s v="0"/>
    <s v="No cobrada"/>
    <s v="Mesero_5"/>
    <s v="Desayuno"/>
    <s v="Tarjeta de crédito"/>
    <n v="23.24"/>
    <s v="Reservada"/>
    <n v="298"/>
    <s v="Bolivia"/>
    <s v="Plato_6, Plato_19, Plato_5"/>
    <n v="255"/>
  </r>
  <r>
    <n v="6"/>
    <s v="Cliente_211"/>
    <n v="1"/>
    <n v="1"/>
    <d v="2023-04-03T00:00:00"/>
    <d v="1899-12-30T01:19:00"/>
    <d v="1899-12-30T02:45:00"/>
    <d v="1899-12-30T01:41:00"/>
    <d v="1899-12-30T01:53:00"/>
    <s v="0"/>
    <s v="No cobrada"/>
    <s v="Mesero_5"/>
    <s v="Cena"/>
    <s v="Efectivo"/>
    <n v="29.68"/>
    <s v="Ocupada"/>
    <n v="299"/>
    <s v="Uruguay"/>
    <s v="Plato_3, Plato_19, Plato_7, Plato_4"/>
    <n v="182"/>
  </r>
  <r>
    <n v="18"/>
    <s v="Cliente_516"/>
    <n v="6"/>
    <n v="1"/>
    <d v="2023-04-03T00:00:00"/>
    <d v="1899-12-30T02:17:00"/>
    <d v="1899-12-30T04:19:00"/>
    <d v="1899-12-30T02:02:00"/>
    <d v="1899-12-30T01:58:00"/>
    <d v="1899-12-30T00:04:00"/>
    <s v="Cobrada"/>
    <s v="Mesero_2"/>
    <s v="Desayuno"/>
    <s v="Tarjeta de crédito"/>
    <n v="38.380000000000003"/>
    <s v="Reservada"/>
    <n v="300"/>
    <s v="Paraguay"/>
    <s v="Plato_20, Plato_4, Plato_10, Plato_2"/>
    <n v="290"/>
  </r>
  <r>
    <n v="8"/>
    <s v="Cliente_385"/>
    <n v="6"/>
    <n v="1"/>
    <d v="2023-04-03T00:00:00"/>
    <d v="1899-12-30T02:14:00"/>
    <d v="1899-12-30T04:08:00"/>
    <d v="1899-12-30T01:54:00"/>
    <d v="1899-12-30T03:03:00"/>
    <s v="0"/>
    <s v="No cobrada"/>
    <s v="Mesero_5"/>
    <s v="Almuerzo"/>
    <s v="Tarjeta de crédito"/>
    <n v="16.52"/>
    <s v="Reservada"/>
    <n v="301"/>
    <s v="Uruguay"/>
    <s v="Plato_17, Plato_10, Plato_9, Plato_3"/>
    <n v="223"/>
  </r>
  <r>
    <n v="5"/>
    <s v="Cliente_929"/>
    <n v="2"/>
    <n v="1"/>
    <d v="2023-04-03T00:00:00"/>
    <d v="1899-12-30T01:20:00"/>
    <d v="1899-12-30T04:56:00"/>
    <d v="1899-12-30T03:36:00"/>
    <d v="1899-12-30T00:15:00"/>
    <d v="1899-12-30T03:21:00"/>
    <s v="Cobrada"/>
    <s v="Mesero_1"/>
    <s v="Desayuno"/>
    <s v="Tarjeta de crédito"/>
    <n v="39.89"/>
    <s v="Reservada"/>
    <n v="302"/>
    <s v="Colombia"/>
    <s v="Plato_15"/>
    <n v="96"/>
  </r>
  <r>
    <n v="14"/>
    <s v="Cliente_986"/>
    <n v="5"/>
    <n v="1"/>
    <d v="2023-04-03T00:00:00"/>
    <d v="1899-12-30T03:38:00"/>
    <d v="1899-12-30T06:24:00"/>
    <d v="1899-12-30T03:01:00"/>
    <d v="1899-12-30T01:32:00"/>
    <d v="1899-12-30T01:29:00"/>
    <s v="Cobrada"/>
    <s v="Mesero_5"/>
    <s v="Desayuno"/>
    <s v="Tarjeta de débito"/>
    <n v="16.489999999999998"/>
    <s v="Ocupada"/>
    <n v="303"/>
    <s v="Brasil"/>
    <s v="Plato_3, Plato_20, Plato_10, Plato_7"/>
    <n v="210"/>
  </r>
  <r>
    <n v="6"/>
    <s v="Cliente_994"/>
    <n v="4"/>
    <n v="1"/>
    <d v="2023-04-03T00:00:00"/>
    <d v="1899-12-30T03:24:00"/>
    <d v="1899-12-30T04:40:00"/>
    <d v="1899-12-30T01:16:00"/>
    <d v="1899-12-30T01:25:00"/>
    <s v="0"/>
    <s v="No cobrada"/>
    <s v="Mesero_1"/>
    <s v="Almuerzo"/>
    <s v="Tarjeta de crédito"/>
    <n v="22.05"/>
    <s v="Reservada"/>
    <n v="304"/>
    <s v="Colombia"/>
    <s v="Plato_15, Plato_13, Plato_20, Plato_17"/>
    <n v="279"/>
  </r>
  <r>
    <n v="1"/>
    <s v="Cliente_648"/>
    <n v="2"/>
    <n v="1"/>
    <d v="2023-04-03T00:00:00"/>
    <d v="1899-12-30T00:45:00"/>
    <d v="1899-12-30T04:13:00"/>
    <d v="1899-12-30T03:28:00"/>
    <d v="1899-12-30T01:05:00"/>
    <d v="1899-12-30T02:23:00"/>
    <s v="Cobrada"/>
    <s v="Mesero_1"/>
    <s v="Almuerzo"/>
    <s v="Tarjeta de crédito"/>
    <n v="37.92"/>
    <s v="Reservada"/>
    <n v="305"/>
    <s v="Chile"/>
    <s v="Plato_8, Plato_14"/>
    <n v="128"/>
  </r>
  <r>
    <n v="7"/>
    <s v="Cliente_702"/>
    <n v="4"/>
    <n v="1"/>
    <d v="2023-04-03T00:00:00"/>
    <d v="1899-12-30T00:03:00"/>
    <d v="1899-12-30T02:32:00"/>
    <d v="1899-12-30T02:44:00"/>
    <d v="1899-12-30T00:21:00"/>
    <d v="1899-12-30T02:23:00"/>
    <s v="Cobrada"/>
    <s v="Mesero_5"/>
    <s v="Almuerzo"/>
    <s v="Tarjeta de crédito"/>
    <n v="16.96"/>
    <s v="Ocupada"/>
    <n v="306"/>
    <s v="Chile"/>
    <s v="Plato_15"/>
    <n v="32"/>
  </r>
  <r>
    <n v="20"/>
    <s v="Cliente_175"/>
    <n v="5"/>
    <n v="1"/>
    <d v="2023-04-03T00:00:00"/>
    <d v="1899-12-30T03:09:00"/>
    <d v="1899-12-30T05:39:00"/>
    <d v="1899-12-30T02:30:00"/>
    <d v="1899-12-30T00:39:00"/>
    <d v="1899-12-30T01:51:00"/>
    <s v="Cobrada"/>
    <s v="Mesero_1"/>
    <s v="Almuerzo"/>
    <s v="Efectivo"/>
    <n v="31.66"/>
    <s v="Libre"/>
    <n v="307"/>
    <s v="Perú"/>
    <s v="Plato_13"/>
    <n v="63"/>
  </r>
  <r>
    <n v="14"/>
    <s v="Cliente_846"/>
    <n v="6"/>
    <n v="1"/>
    <d v="2023-04-03T00:00:00"/>
    <d v="1899-12-30T01:55:00"/>
    <d v="1899-12-30T04:39:00"/>
    <d v="1899-12-30T02:44:00"/>
    <d v="1899-12-30T03:06:00"/>
    <s v="0"/>
    <s v="No cobrada"/>
    <s v="Mesero_2"/>
    <s v="Almuerzo"/>
    <s v="Tarjeta de crédito"/>
    <n v="33.79"/>
    <s v="Reservada"/>
    <n v="308"/>
    <s v="Uruguay"/>
    <s v="Plato_18, Plato_8, Plato_17, Plato_16"/>
    <n v="222"/>
  </r>
  <r>
    <n v="9"/>
    <s v="Cliente_620"/>
    <n v="3"/>
    <n v="1"/>
    <d v="2023-04-03T00:00:00"/>
    <d v="1899-12-30T00:28:00"/>
    <d v="1899-12-30T04:05:00"/>
    <d v="1899-12-30T03:37:00"/>
    <d v="1899-12-30T02:03:00"/>
    <d v="1899-12-30T01:34:00"/>
    <s v="Cobrada"/>
    <s v="Mesero_1"/>
    <s v="Almuerzo"/>
    <s v="Tarjeta de crédito"/>
    <n v="36.090000000000003"/>
    <s v="Reservada"/>
    <n v="309"/>
    <s v="Argentina"/>
    <s v="Plato_20, Plato_17, Plato_8"/>
    <n v="172"/>
  </r>
  <r>
    <n v="17"/>
    <s v="Cliente_672"/>
    <n v="3"/>
    <n v="1"/>
    <d v="2023-04-03T00:00:00"/>
    <d v="1899-12-30T03:04:00"/>
    <d v="1899-12-30T06:23:00"/>
    <d v="1899-12-30T03:19:00"/>
    <d v="1899-12-30T01:37:00"/>
    <d v="1899-12-30T01:42:00"/>
    <s v="Cobrada"/>
    <s v="Mesero_5"/>
    <s v="Cena"/>
    <s v="Tarjeta de crédito"/>
    <n v="11.47"/>
    <s v="Libre"/>
    <n v="310"/>
    <s v="Uruguay"/>
    <s v="Plato_10, Plato_2"/>
    <n v="138"/>
  </r>
  <r>
    <n v="6"/>
    <s v="Cliente_735"/>
    <n v="4"/>
    <n v="1"/>
    <d v="2023-04-03T00:00:00"/>
    <d v="1899-12-30T01:40:00"/>
    <d v="1899-12-30T02:43:00"/>
    <d v="1899-12-30T01:18:00"/>
    <d v="1899-12-30T01:14:00"/>
    <d v="1899-12-30T00:04:00"/>
    <s v="Cobrada"/>
    <s v="Mesero_3"/>
    <s v="Desayuno"/>
    <s v="Efectivo"/>
    <n v="39.270000000000003"/>
    <s v="Ocupada"/>
    <n v="311"/>
    <s v="Paraguay"/>
    <s v="Plato_7, Plato_9"/>
    <n v="53"/>
  </r>
  <r>
    <n v="2"/>
    <s v="Cliente_268"/>
    <n v="4"/>
    <n v="1"/>
    <d v="2023-04-03T00:00:00"/>
    <d v="1899-12-30T03:07:00"/>
    <d v="1899-12-30T06:12:00"/>
    <d v="1899-12-30T03:05:00"/>
    <d v="1899-12-30T00:55:00"/>
    <d v="1899-12-30T02:10:00"/>
    <s v="Cobrada"/>
    <s v="Mesero_3"/>
    <s v="Almuerzo"/>
    <s v="Tarjeta de crédito"/>
    <n v="30.89"/>
    <s v="Reservada"/>
    <n v="312"/>
    <s v="Uruguay"/>
    <s v="Plato_15, Plato_8"/>
    <n v="134"/>
  </r>
  <r>
    <n v="10"/>
    <s v="Cliente_974"/>
    <n v="3"/>
    <n v="1"/>
    <d v="2023-04-03T00:00:00"/>
    <d v="1899-12-30T02:23:00"/>
    <d v="1899-12-30T05:46:00"/>
    <d v="1899-12-30T03:23:00"/>
    <d v="1899-12-30T01:46:00"/>
    <d v="1899-12-30T01:37:00"/>
    <s v="Cobrada"/>
    <s v="Mesero_1"/>
    <s v="Desayuno"/>
    <s v="Tarjeta de débito"/>
    <n v="43.14"/>
    <s v="Reservada"/>
    <n v="313"/>
    <s v="España"/>
    <s v="Plato_12, Plato_17, Plato_19, Plato_7"/>
    <n v="232"/>
  </r>
  <r>
    <n v="20"/>
    <s v="Cliente_161"/>
    <n v="5"/>
    <n v="1"/>
    <d v="2023-04-03T00:00:00"/>
    <d v="1899-12-30T00:46:00"/>
    <d v="1899-12-30T03:53:00"/>
    <d v="1899-12-30T03:22:00"/>
    <d v="1899-12-30T00:05:00"/>
    <d v="1899-12-30T03:17:00"/>
    <s v="Cobrada"/>
    <s v="Mesero_4"/>
    <s v="Almuerzo"/>
    <s v="Tarjeta de débito"/>
    <n v="32.18"/>
    <s v="Ocupada"/>
    <n v="314"/>
    <s v="Chile"/>
    <s v="Plato_6"/>
    <n v="27"/>
  </r>
  <r>
    <n v="14"/>
    <s v="Cliente_600"/>
    <n v="1"/>
    <n v="1"/>
    <d v="2023-04-03T00:00:00"/>
    <d v="1899-12-30T00:12:00"/>
    <d v="1899-12-30T03:29:00"/>
    <d v="1899-12-30T03:17:00"/>
    <d v="1899-12-30T02:06:00"/>
    <d v="1899-12-30T01:11:00"/>
    <s v="Cobrada"/>
    <s v="Mesero_2"/>
    <s v="Almuerzo"/>
    <s v="Tarjeta de crédito"/>
    <n v="20.6"/>
    <s v="Libre"/>
    <n v="315"/>
    <s v="Chile"/>
    <s v="Plato_1, Plato_16, Plato_9, Plato_13"/>
    <n v="161"/>
  </r>
  <r>
    <n v="2"/>
    <s v="Cliente_654"/>
    <n v="2"/>
    <n v="1"/>
    <d v="2023-04-03T00:00:00"/>
    <d v="1899-12-30T01:38:00"/>
    <d v="1899-12-30T05:32:00"/>
    <d v="1899-12-30T03:54:00"/>
    <d v="1899-12-30T02:38:00"/>
    <d v="1899-12-30T01:16:00"/>
    <s v="Cobrada"/>
    <s v="Mesero_5"/>
    <s v="Desayuno"/>
    <s v="Tarjeta de crédito"/>
    <n v="31.13"/>
    <s v="Reservada"/>
    <n v="316"/>
    <s v="Perú"/>
    <s v="Plato_4, Plato_13, Plato_6, Plato_20"/>
    <n v="160"/>
  </r>
  <r>
    <n v="17"/>
    <s v="Cliente_440"/>
    <n v="2"/>
    <n v="1"/>
    <d v="2023-04-03T00:00:00"/>
    <d v="1899-12-30T02:25:00"/>
    <d v="1899-12-30T06:16:00"/>
    <d v="1899-12-30T03:51:00"/>
    <d v="1899-12-30T01:28:00"/>
    <d v="1899-12-30T02:23:00"/>
    <s v="Cobrada"/>
    <s v="Mesero_2"/>
    <s v="Desayuno"/>
    <s v="Efectivo"/>
    <n v="24.55"/>
    <s v="Libre"/>
    <n v="317"/>
    <s v="Uruguay"/>
    <s v="Plato_5, Plato_18, Plato_15"/>
    <n v="178"/>
  </r>
  <r>
    <n v="13"/>
    <s v="Cliente_269"/>
    <n v="3"/>
    <n v="1"/>
    <d v="2023-04-03T00:00:00"/>
    <d v="1899-12-30T03:33:00"/>
    <d v="1899-12-30T05:09:00"/>
    <d v="1899-12-30T01:36:00"/>
    <d v="1899-12-30T00:39:00"/>
    <d v="1899-12-30T00:57:00"/>
    <s v="Cobrada"/>
    <s v="Mesero_3"/>
    <s v="Cena"/>
    <s v="Tarjeta de crédito"/>
    <n v="10.08"/>
    <s v="Reservada"/>
    <n v="318"/>
    <s v="Venezuela"/>
    <s v="Plato_9"/>
    <n v="29"/>
  </r>
  <r>
    <n v="1"/>
    <s v="Cliente_12"/>
    <n v="1"/>
    <n v="1"/>
    <d v="2023-04-03T00:00:00"/>
    <d v="1899-12-30T00:48:00"/>
    <d v="1899-12-30T03:59:00"/>
    <d v="1899-12-30T03:11:00"/>
    <d v="1899-12-30T02:06:00"/>
    <d v="1899-12-30T01:05:00"/>
    <s v="Cobrada"/>
    <s v="Mesero_1"/>
    <s v="Almuerzo"/>
    <s v="Efectivo"/>
    <n v="30.05"/>
    <s v="Libre"/>
    <n v="319"/>
    <s v="Bolivia"/>
    <s v="Plato_15, Plato_8, Plato_20, Plato_17"/>
    <n v="268"/>
  </r>
  <r>
    <n v="9"/>
    <s v="Cliente_294"/>
    <n v="1"/>
    <n v="1"/>
    <d v="2023-04-03T00:00:00"/>
    <d v="1899-12-30T01:30:00"/>
    <d v="1899-12-30T04:17:00"/>
    <d v="1899-12-30T02:47:00"/>
    <d v="1899-12-30T02:10:00"/>
    <d v="1899-12-30T00:37:00"/>
    <s v="Cobrada"/>
    <s v="Mesero_3"/>
    <s v="Almuerzo"/>
    <s v="Tarjeta de débito"/>
    <n v="44.02"/>
    <s v="Reservada"/>
    <n v="320"/>
    <s v="España"/>
    <s v="Plato_13, Plato_5, Plato_18"/>
    <n v="98"/>
  </r>
  <r>
    <n v="18"/>
    <s v="Cliente_659"/>
    <n v="5"/>
    <n v="1"/>
    <d v="2023-04-03T00:00:00"/>
    <d v="1899-12-30T02:04:00"/>
    <d v="1899-12-30T04:18:00"/>
    <d v="1899-12-30T02:14:00"/>
    <d v="1899-12-30T01:35:00"/>
    <d v="1899-12-30T00:39:00"/>
    <s v="Cobrada"/>
    <s v="Mesero_1"/>
    <s v="Almuerzo"/>
    <s v="Tarjeta de crédito"/>
    <n v="23.59"/>
    <s v="Libre"/>
    <n v="321"/>
    <s v="Venezuela"/>
    <s v="Plato_16, Plato_5, Plato_14"/>
    <n v="141"/>
  </r>
  <r>
    <n v="12"/>
    <s v="Cliente_47"/>
    <n v="1"/>
    <n v="1"/>
    <d v="2023-04-03T00:00:00"/>
    <d v="1899-12-30T03:41:00"/>
    <d v="1899-12-30T05:47:00"/>
    <d v="1899-12-30T02:21:00"/>
    <d v="1899-12-30T01:00:00"/>
    <d v="1899-12-30T01:21:00"/>
    <s v="Cobrada"/>
    <s v="Mesero_2"/>
    <s v="Cena"/>
    <s v="Tarjeta de crédito"/>
    <n v="24.69"/>
    <s v="Ocupada"/>
    <n v="322"/>
    <s v="Ecuador"/>
    <s v="Plato_15, Plato_13"/>
    <n v="85"/>
  </r>
  <r>
    <n v="8"/>
    <s v="Cliente_544"/>
    <n v="1"/>
    <n v="1"/>
    <d v="2023-04-03T00:00:00"/>
    <d v="1899-12-30T01:23:00"/>
    <d v="1899-12-30T04:19:00"/>
    <d v="1899-12-30T02:56:00"/>
    <d v="1899-12-30T02:02:00"/>
    <d v="1899-12-30T00:54:00"/>
    <s v="Cobrada"/>
    <s v="Mesero_5"/>
    <s v="Desayuno"/>
    <s v="Efectivo"/>
    <n v="44.3"/>
    <s v="Libre"/>
    <n v="323"/>
    <s v="Chile"/>
    <s v="Plato_5, Plato_9, Plato_7, Plato_4"/>
    <n v="208"/>
  </r>
  <r>
    <n v="9"/>
    <s v="Cliente_633"/>
    <n v="6"/>
    <n v="1"/>
    <d v="2023-04-03T00:00:00"/>
    <d v="1899-12-30T00:43:00"/>
    <d v="1899-12-30T01:51:00"/>
    <d v="1899-12-30T01:08:00"/>
    <d v="1899-12-30T01:30:00"/>
    <s v="0"/>
    <s v="No cobrada"/>
    <s v="Mesero_1"/>
    <s v="Cena"/>
    <s v="Tarjeta de crédito"/>
    <n v="21.6"/>
    <s v="Libre"/>
    <n v="324"/>
    <s v="Perú"/>
    <s v="Plato_2, Plato_6, Plato_10"/>
    <n v="137"/>
  </r>
  <r>
    <n v="18"/>
    <s v="Cliente_154"/>
    <n v="1"/>
    <n v="1"/>
    <d v="2023-04-03T00:00:00"/>
    <d v="1899-12-30T01:00:00"/>
    <d v="1899-12-30T02:18:00"/>
    <d v="1899-12-30T01:18:00"/>
    <d v="1899-12-30T01:11:00"/>
    <d v="1899-12-30T00:07:00"/>
    <s v="Cobrada"/>
    <s v="Mesero_2"/>
    <s v="Almuerzo"/>
    <s v="Tarjeta de crédito"/>
    <n v="32.5"/>
    <s v="Reservada"/>
    <n v="325"/>
    <s v="Perú"/>
    <s v="Plato_13, Plato_17, Plato_8, Plato_15"/>
    <n v="154"/>
  </r>
  <r>
    <n v="14"/>
    <s v="Cliente_489"/>
    <n v="4"/>
    <n v="2"/>
    <d v="2023-04-04T00:00:00"/>
    <d v="1899-12-30T01:39:00"/>
    <d v="1899-12-30T05:34:00"/>
    <d v="1899-12-30T04:10:00"/>
    <d v="1899-12-30T01:31:00"/>
    <d v="1899-12-30T02:39:00"/>
    <s v="Cobrada"/>
    <s v="Mesero_1"/>
    <s v="Desayuno"/>
    <s v="Tarjeta de débito"/>
    <n v="13.85"/>
    <s v="Ocupada"/>
    <n v="326"/>
    <s v="Perú"/>
    <s v="Plato_8, Plato_4, Plato_16"/>
    <n v="81"/>
  </r>
  <r>
    <n v="12"/>
    <s v="Cliente_336"/>
    <n v="5"/>
    <n v="2"/>
    <d v="2023-04-04T00:00:00"/>
    <d v="1899-12-30T02:59:00"/>
    <d v="1899-12-30T04:36:00"/>
    <d v="1899-12-30T01:37:00"/>
    <d v="1899-12-30T01:14:00"/>
    <d v="1899-12-30T00:23:00"/>
    <s v="Cobrada"/>
    <s v="Mesero_5"/>
    <s v="Cena"/>
    <s v="Tarjeta de crédito"/>
    <n v="15.08"/>
    <s v="Reservada"/>
    <n v="327"/>
    <s v="Colombia"/>
    <s v="Plato_18, Plato_4, Plato_6"/>
    <n v="147"/>
  </r>
  <r>
    <n v="4"/>
    <s v="Cliente_350"/>
    <n v="3"/>
    <n v="2"/>
    <d v="2023-04-04T00:00:00"/>
    <d v="1899-12-30T01:44:00"/>
    <d v="1899-12-30T04:07:00"/>
    <d v="1899-12-30T02:23:00"/>
    <d v="1899-12-30T00:21:00"/>
    <d v="1899-12-30T02:02:00"/>
    <s v="Cobrada"/>
    <s v="Mesero_2"/>
    <s v="Cena"/>
    <s v="Tarjeta de crédito"/>
    <n v="13.85"/>
    <s v="Reservada"/>
    <n v="328"/>
    <s v="Chile"/>
    <s v="Plato_8"/>
    <n v="35"/>
  </r>
  <r>
    <n v="13"/>
    <s v="Cliente_797"/>
    <n v="1"/>
    <n v="2"/>
    <d v="2023-04-04T00:00:00"/>
    <d v="1899-12-30T00:26:00"/>
    <d v="1899-12-30T02:41:00"/>
    <d v="1899-12-30T02:30:00"/>
    <d v="1899-12-30T02:19:00"/>
    <d v="1899-12-30T00:11:00"/>
    <s v="Cobrada"/>
    <s v="Mesero_2"/>
    <s v="Almuerzo"/>
    <s v="Tarjeta de crédito"/>
    <n v="38.89"/>
    <s v="Ocupada"/>
    <n v="329"/>
    <s v="Bolivia"/>
    <s v="Plato_13, Plato_20, Plato_17, Plato_14"/>
    <n v="207"/>
  </r>
  <r>
    <n v="10"/>
    <s v="Cliente_436"/>
    <n v="6"/>
    <n v="2"/>
    <d v="2023-04-04T00:00:00"/>
    <d v="1899-12-30T01:50:00"/>
    <d v="1899-12-30T03:57:00"/>
    <d v="1899-12-30T02:22:00"/>
    <d v="1899-12-30T02:20:00"/>
    <d v="1899-12-30T00:02:00"/>
    <s v="Cobrada"/>
    <s v="Mesero_3"/>
    <s v="Desayuno"/>
    <s v="Tarjeta de crédito"/>
    <n v="32.17"/>
    <s v="Ocupada"/>
    <n v="330"/>
    <s v="Bolivia"/>
    <s v="Plato_1, Plato_16, Plato_14, Plato_13"/>
    <n v="217"/>
  </r>
  <r>
    <n v="20"/>
    <s v="Cliente_597"/>
    <n v="3"/>
    <n v="2"/>
    <d v="2023-04-04T00:00:00"/>
    <d v="1899-12-30T03:06:00"/>
    <d v="1899-12-30T06:17:00"/>
    <d v="1899-12-30T03:11:00"/>
    <d v="1899-12-30T02:01:00"/>
    <d v="1899-12-30T01:10:00"/>
    <s v="Cobrada"/>
    <s v="Mesero_4"/>
    <s v="Cena"/>
    <s v="Tarjeta de débito"/>
    <n v="36.61"/>
    <s v="Reservada"/>
    <n v="331"/>
    <s v="Paraguay"/>
    <s v="Plato_12, Plato_8, Plato_7, Plato_1"/>
    <n v="173"/>
  </r>
  <r>
    <n v="6"/>
    <s v="Cliente_823"/>
    <n v="1"/>
    <n v="2"/>
    <d v="2023-04-04T00:00:00"/>
    <d v="1899-12-30T00:14:00"/>
    <d v="1899-12-30T01:29:00"/>
    <d v="1899-12-30T01:15:00"/>
    <d v="1899-12-30T00:17:00"/>
    <d v="1899-12-30T00:58:00"/>
    <s v="Cobrada"/>
    <s v="Mesero_2"/>
    <s v="Almuerzo"/>
    <s v="Tarjeta de débito"/>
    <n v="25.21"/>
    <s v="Reservada"/>
    <n v="332"/>
    <s v="Argentina"/>
    <s v="Plato_20"/>
    <n v="120"/>
  </r>
  <r>
    <n v="6"/>
    <s v="Cliente_690"/>
    <n v="1"/>
    <n v="2"/>
    <d v="2023-04-04T00:00:00"/>
    <d v="1899-12-30T03:10:00"/>
    <d v="1899-12-30T04:29:00"/>
    <d v="1899-12-30T01:19:00"/>
    <d v="1899-12-30T01:01:00"/>
    <d v="1899-12-30T00:18:00"/>
    <s v="Cobrada"/>
    <s v="Mesero_4"/>
    <s v="Cena"/>
    <s v="Tarjeta de crédito"/>
    <n v="13.19"/>
    <s v="Libre"/>
    <n v="333"/>
    <s v="Paraguay"/>
    <s v="Plato_19, Plato_4"/>
    <n v="72"/>
  </r>
  <r>
    <n v="12"/>
    <s v="Cliente_216"/>
    <n v="4"/>
    <n v="2"/>
    <d v="2023-04-04T00:00:00"/>
    <d v="1899-12-30T02:51:00"/>
    <d v="1899-12-30T06:31:00"/>
    <d v="1899-12-30T03:40:00"/>
    <d v="1899-12-30T02:36:00"/>
    <d v="1899-12-30T01:04:00"/>
    <s v="Cobrada"/>
    <s v="Mesero_1"/>
    <s v="Desayuno"/>
    <s v="Tarjeta de crédito"/>
    <n v="17.5"/>
    <s v="Libre"/>
    <n v="334"/>
    <s v="Argentina"/>
    <s v="Plato_13, Plato_14, Plato_7, Plato_2"/>
    <n v="173"/>
  </r>
  <r>
    <n v="14"/>
    <s v="Cliente_546"/>
    <n v="3"/>
    <n v="2"/>
    <d v="2023-04-04T00:00:00"/>
    <d v="1899-12-30T01:56:00"/>
    <d v="1899-12-30T03:09:00"/>
    <d v="1899-12-30T01:13:00"/>
    <d v="1899-12-30T01:09:00"/>
    <d v="1899-12-30T00:04:00"/>
    <s v="Cobrada"/>
    <s v="Mesero_4"/>
    <s v="Almuerzo"/>
    <s v="Tarjeta de débito"/>
    <n v="41.56"/>
    <s v="Libre"/>
    <n v="335"/>
    <s v="Brasil"/>
    <s v="Plato_2, Plato_16"/>
    <n v="114"/>
  </r>
  <r>
    <n v="4"/>
    <s v="Cliente_524"/>
    <n v="5"/>
    <n v="2"/>
    <d v="2023-04-04T00:00:00"/>
    <d v="1899-12-30T01:35:00"/>
    <d v="1899-12-30T04:51:00"/>
    <d v="1899-12-30T03:16:00"/>
    <d v="1899-12-30T01:05:00"/>
    <d v="1899-12-30T02:11:00"/>
    <s v="Cobrada"/>
    <s v="Mesero_2"/>
    <s v="Cena"/>
    <s v="Tarjeta de crédito"/>
    <n v="17.93"/>
    <s v="Libre"/>
    <n v="336"/>
    <s v="Argentina"/>
    <s v="Plato_13, Plato_12, Plato_10"/>
    <n v="158"/>
  </r>
  <r>
    <n v="11"/>
    <s v="Cliente_193"/>
    <n v="2"/>
    <n v="2"/>
    <d v="2023-04-04T00:00:00"/>
    <d v="1899-12-30T01:38:00"/>
    <d v="1899-12-30T04:31:00"/>
    <d v="1899-12-30T02:53:00"/>
    <d v="1899-12-30T00:58:00"/>
    <d v="1899-12-30T01:55:00"/>
    <s v="Cobrada"/>
    <s v="Mesero_5"/>
    <s v="Cena"/>
    <s v="Tarjeta de crédito"/>
    <n v="19.28"/>
    <s v="Reservada"/>
    <n v="337"/>
    <s v="Brasil"/>
    <s v="Plato_7, Plato_16"/>
    <n v="100"/>
  </r>
  <r>
    <n v="18"/>
    <s v="Cliente_794"/>
    <n v="2"/>
    <n v="2"/>
    <d v="2023-04-04T00:00:00"/>
    <d v="1899-12-30T00:32:00"/>
    <d v="1899-12-30T03:30:00"/>
    <d v="1899-12-30T02:58:00"/>
    <d v="1899-12-30T02:23:00"/>
    <d v="1899-12-30T00:35:00"/>
    <s v="Cobrada"/>
    <s v="Mesero_5"/>
    <s v="Almuerzo"/>
    <s v="Tarjeta de débito"/>
    <n v="30.62"/>
    <s v="Reservada"/>
    <n v="338"/>
    <s v="Ecuador"/>
    <s v="Plato_18, Plato_13, Plato_15, Plato_3"/>
    <n v="279"/>
  </r>
  <r>
    <n v="13"/>
    <s v="Cliente_602"/>
    <n v="2"/>
    <n v="2"/>
    <d v="2023-04-04T00:00:00"/>
    <d v="1899-12-30T00:00:00"/>
    <d v="1899-12-30T02:01:00"/>
    <d v="1899-12-30T02:01:00"/>
    <d v="1899-12-30T00:46:00"/>
    <d v="1899-12-30T01:15:00"/>
    <s v="Cobrada"/>
    <s v="Mesero_3"/>
    <s v="Desayuno"/>
    <s v="Tarjeta de débito"/>
    <n v="19.600000000000001"/>
    <s v="Reservada"/>
    <n v="339"/>
    <s v="Perú"/>
    <s v="Plato_9, Plato_14"/>
    <n v="104"/>
  </r>
  <r>
    <n v="15"/>
    <s v="Cliente_296"/>
    <n v="1"/>
    <n v="2"/>
    <d v="2023-04-04T00:00:00"/>
    <d v="1899-12-30T01:12:00"/>
    <d v="1899-12-30T04:38:00"/>
    <d v="1899-12-30T03:26:00"/>
    <d v="1899-12-30T01:31:00"/>
    <d v="1899-12-30T01:55:00"/>
    <s v="Cobrada"/>
    <s v="Mesero_3"/>
    <s v="Almuerzo"/>
    <s v="Tarjeta de crédito"/>
    <n v="38.520000000000003"/>
    <s v="Libre"/>
    <n v="340"/>
    <s v="España"/>
    <s v="Plato_20, Plato_16"/>
    <n v="164"/>
  </r>
  <r>
    <n v="14"/>
    <s v="Cliente_568"/>
    <n v="5"/>
    <n v="2"/>
    <d v="2023-04-04T00:00:00"/>
    <d v="1899-12-30T02:05:00"/>
    <d v="1899-12-30T04:19:00"/>
    <d v="1899-12-30T02:14:00"/>
    <d v="1899-12-30T01:28:00"/>
    <d v="1899-12-30T00:46:00"/>
    <s v="Cobrada"/>
    <s v="Mesero_3"/>
    <s v="Desayuno"/>
    <s v="Tarjeta de crédito"/>
    <n v="47.05"/>
    <s v="Libre"/>
    <n v="341"/>
    <s v="Perú"/>
    <s v="Plato_16, Plato_5, Plato_8"/>
    <n v="177"/>
  </r>
  <r>
    <n v="19"/>
    <s v="Cliente_897"/>
    <n v="5"/>
    <n v="2"/>
    <d v="2023-04-04T00:00:00"/>
    <d v="1899-12-30T02:30:00"/>
    <d v="1899-12-30T06:11:00"/>
    <d v="1899-12-30T03:41:00"/>
    <d v="1899-12-30T00:54:00"/>
    <d v="1899-12-30T02:47:00"/>
    <s v="Cobrada"/>
    <s v="Mesero_3"/>
    <s v="Desayuno"/>
    <s v="Tarjeta de crédito"/>
    <n v="20.059999999999999"/>
    <s v="Libre"/>
    <n v="342"/>
    <s v="Bolivia"/>
    <s v="Plato_14, Plato_16"/>
    <n v="102"/>
  </r>
  <r>
    <n v="12"/>
    <s v="Cliente_816"/>
    <n v="1"/>
    <n v="2"/>
    <d v="2023-04-04T00:00:00"/>
    <d v="1899-12-30T03:56:00"/>
    <d v="1899-12-30T05:45:00"/>
    <d v="1899-12-30T02:04:00"/>
    <d v="1899-12-30T01:41:00"/>
    <d v="1899-12-30T00:23:00"/>
    <s v="Cobrada"/>
    <s v="Mesero_5"/>
    <s v="Almuerzo"/>
    <s v="Tarjeta de crédito"/>
    <n v="23.01"/>
    <s v="Ocupada"/>
    <n v="343"/>
    <s v="Perú"/>
    <s v="Plato_18, Plato_14"/>
    <n v="137"/>
  </r>
  <r>
    <n v="15"/>
    <s v="Cliente_221"/>
    <n v="3"/>
    <n v="2"/>
    <d v="2023-04-04T00:00:00"/>
    <d v="1899-12-30T00:46:00"/>
    <d v="1899-12-30T02:04:00"/>
    <d v="1899-12-30T01:33:00"/>
    <d v="1899-12-30T01:26:00"/>
    <d v="1899-12-30T00:07:00"/>
    <s v="Cobrada"/>
    <s v="Mesero_2"/>
    <s v="Almuerzo"/>
    <s v="Tarjeta de crédito"/>
    <n v="33.01"/>
    <s v="Ocupada"/>
    <n v="344"/>
    <s v="Chile"/>
    <s v="Plato_8, Plato_17, Plato_15, Plato_5"/>
    <n v="183"/>
  </r>
  <r>
    <n v="16"/>
    <s v="Cliente_755"/>
    <n v="3"/>
    <n v="2"/>
    <d v="2023-04-04T00:00:00"/>
    <d v="1899-12-30T01:18:00"/>
    <d v="1899-12-30T04:19:00"/>
    <d v="1899-12-30T03:16:00"/>
    <d v="1899-12-30T00:18:00"/>
    <d v="1899-12-30T02:58:00"/>
    <s v="Cobrada"/>
    <s v="Mesero_4"/>
    <s v="Almuerzo"/>
    <s v="Tarjeta de crédito"/>
    <n v="13.98"/>
    <s v="Ocupada"/>
    <n v="345"/>
    <s v="Chile"/>
    <s v="Plato_12"/>
    <n v="38"/>
  </r>
  <r>
    <n v="1"/>
    <s v="Cliente_289"/>
    <n v="5"/>
    <n v="2"/>
    <d v="2023-04-04T00:00:00"/>
    <d v="1899-12-30T00:40:00"/>
    <d v="1899-12-30T03:56:00"/>
    <d v="1899-12-30T03:16:00"/>
    <d v="1899-12-30T00:22:00"/>
    <d v="1899-12-30T02:54:00"/>
    <s v="Cobrada"/>
    <s v="Mesero_5"/>
    <s v="Almuerzo"/>
    <s v="Tarjeta de débito"/>
    <n v="35.93"/>
    <s v="Reservada"/>
    <n v="346"/>
    <s v="Argentina"/>
    <s v="Plato_19"/>
    <n v="72"/>
  </r>
  <r>
    <n v="7"/>
    <s v="Cliente_476"/>
    <n v="4"/>
    <n v="2"/>
    <d v="2023-04-04T00:00:00"/>
    <d v="1899-12-30T01:49:00"/>
    <d v="1899-12-30T04:34:00"/>
    <d v="1899-12-30T02:45:00"/>
    <d v="1899-12-30T00:44:00"/>
    <d v="1899-12-30T02:01:00"/>
    <s v="Cobrada"/>
    <s v="Mesero_4"/>
    <s v="Almuerzo"/>
    <s v="Tarjeta de crédito"/>
    <n v="48.52"/>
    <s v="Reservada"/>
    <n v="347"/>
    <s v="Chile"/>
    <s v="Plato_8"/>
    <n v="70"/>
  </r>
  <r>
    <n v="16"/>
    <s v="Cliente_940"/>
    <n v="2"/>
    <n v="2"/>
    <d v="2023-04-04T00:00:00"/>
    <d v="1899-12-30T01:17:00"/>
    <d v="1899-12-30T04:59:00"/>
    <d v="1899-12-30T03:57:00"/>
    <d v="1899-12-30T01:28:00"/>
    <d v="1899-12-30T02:29:00"/>
    <s v="Cobrada"/>
    <s v="Mesero_2"/>
    <s v="Almuerzo"/>
    <s v="Tarjeta de crédito"/>
    <n v="30.78"/>
    <s v="Ocupada"/>
    <n v="348"/>
    <s v="Paraguay"/>
    <s v="Plato_10, Plato_3"/>
    <n v="86"/>
  </r>
  <r>
    <n v="13"/>
    <s v="Cliente_707"/>
    <n v="1"/>
    <n v="2"/>
    <d v="2023-04-04T00:00:00"/>
    <d v="1899-12-30T03:48:00"/>
    <d v="1899-12-30T07:31:00"/>
    <d v="1899-12-30T03:58:00"/>
    <d v="1899-12-30T01:25:00"/>
    <d v="1899-12-30T02:33:00"/>
    <s v="Cobrada"/>
    <s v="Mesero_5"/>
    <s v="Desayuno"/>
    <s v="Tarjeta de crédito"/>
    <n v="40.630000000000003"/>
    <s v="Ocupada"/>
    <n v="349"/>
    <s v="Brasil"/>
    <s v="Plato_2, Plato_12, Plato_8"/>
    <n v="152"/>
  </r>
  <r>
    <n v="2"/>
    <s v="Cliente_644"/>
    <n v="6"/>
    <n v="2"/>
    <d v="2023-04-04T00:00:00"/>
    <d v="1899-12-30T00:35:00"/>
    <d v="1899-12-30T02:59:00"/>
    <d v="1899-12-30T02:24:00"/>
    <d v="1899-12-30T01:49:00"/>
    <d v="1899-12-30T00:35:00"/>
    <s v="Cobrada"/>
    <s v="Mesero_5"/>
    <s v="Desayuno"/>
    <s v="Tarjeta de débito"/>
    <n v="36.21"/>
    <s v="Reservada"/>
    <n v="350"/>
    <s v="Colombia"/>
    <s v="Plato_17, Plato_6"/>
    <n v="143"/>
  </r>
  <r>
    <n v="1"/>
    <s v="Cliente_619"/>
    <n v="6"/>
    <n v="2"/>
    <d v="2023-04-04T00:00:00"/>
    <d v="1899-12-30T03:52:00"/>
    <d v="1899-12-30T06:09:00"/>
    <d v="1899-12-30T02:17:00"/>
    <d v="1899-12-30T00:25:00"/>
    <d v="1899-12-30T01:52:00"/>
    <s v="Cobrada"/>
    <s v="Mesero_1"/>
    <s v="Desayuno"/>
    <s v="Tarjeta de crédito"/>
    <n v="48.93"/>
    <s v="Libre"/>
    <n v="351"/>
    <s v="Brasil"/>
    <s v="Plato_15, Plato_8"/>
    <n v="201"/>
  </r>
  <r>
    <n v="1"/>
    <s v="Cliente_780"/>
    <n v="3"/>
    <n v="2"/>
    <d v="2023-04-04T00:00:00"/>
    <d v="1899-12-30T00:17:00"/>
    <d v="1899-12-30T02:53:00"/>
    <d v="1899-12-30T02:36:00"/>
    <d v="1899-12-30T00:07:00"/>
    <d v="1899-12-30T02:29:00"/>
    <s v="Cobrada"/>
    <s v="Mesero_3"/>
    <s v="Desayuno"/>
    <s v="Efectivo"/>
    <n v="17.55"/>
    <s v="Reservada"/>
    <n v="352"/>
    <s v="Paraguay"/>
    <s v="Plato_11"/>
    <n v="99"/>
  </r>
  <r>
    <n v="7"/>
    <s v="Cliente_833"/>
    <n v="5"/>
    <n v="2"/>
    <d v="2023-04-04T00:00:00"/>
    <d v="1899-12-30T03:46:00"/>
    <d v="1899-12-30T07:36:00"/>
    <d v="1899-12-30T03:50:00"/>
    <d v="1899-12-30T02:08:00"/>
    <d v="1899-12-30T01:42:00"/>
    <s v="Cobrada"/>
    <s v="Mesero_5"/>
    <s v="Cena"/>
    <s v="Tarjeta de crédito"/>
    <n v="27.37"/>
    <s v="Reservada"/>
    <n v="353"/>
    <s v="Brasil"/>
    <s v="Plato_5, Plato_2, Plato_8, Plato_18"/>
    <n v="212"/>
  </r>
  <r>
    <n v="12"/>
    <s v="Cliente_899"/>
    <n v="6"/>
    <n v="2"/>
    <d v="2023-04-04T00:00:00"/>
    <d v="1899-12-30T00:26:00"/>
    <d v="1899-12-30T03:24:00"/>
    <d v="1899-12-30T03:13:00"/>
    <d v="1899-12-30T02:17:00"/>
    <d v="1899-12-30T00:56:00"/>
    <s v="Cobrada"/>
    <s v="Mesero_5"/>
    <s v="Desayuno"/>
    <s v="Tarjeta de crédito"/>
    <n v="29.58"/>
    <s v="Ocupada"/>
    <n v="354"/>
    <s v="Paraguay"/>
    <s v="Plato_12, Plato_15, Plato_4, Plato_7"/>
    <n v="181"/>
  </r>
  <r>
    <n v="4"/>
    <s v="Cliente_523"/>
    <n v="4"/>
    <n v="2"/>
    <d v="2023-04-04T00:00:00"/>
    <d v="1899-12-30T01:41:00"/>
    <d v="1899-12-30T05:07:00"/>
    <d v="1899-12-30T03:26:00"/>
    <d v="1899-12-30T00:07:00"/>
    <d v="1899-12-30T03:19:00"/>
    <s v="Cobrada"/>
    <s v="Mesero_5"/>
    <s v="Desayuno"/>
    <s v="Tarjeta de crédito"/>
    <n v="30.53"/>
    <s v="Reservada"/>
    <n v="355"/>
    <s v="España"/>
    <s v="Plato_10"/>
    <n v="26"/>
  </r>
  <r>
    <n v="1"/>
    <s v="Cliente_498"/>
    <n v="1"/>
    <n v="2"/>
    <d v="2023-04-04T00:00:00"/>
    <d v="1899-12-30T00:12:00"/>
    <d v="1899-12-30T02:18:00"/>
    <d v="1899-12-30T02:21:00"/>
    <d v="1899-12-30T00:07:00"/>
    <d v="1899-12-30T02:14:00"/>
    <s v="Cobrada"/>
    <s v="Mesero_3"/>
    <s v="Desayuno"/>
    <s v="Tarjeta de crédito"/>
    <n v="28.92"/>
    <s v="Ocupada"/>
    <n v="356"/>
    <s v="Brasil"/>
    <s v="Plato_4"/>
    <n v="36"/>
  </r>
  <r>
    <n v="17"/>
    <s v="Cliente_470"/>
    <n v="2"/>
    <n v="2"/>
    <d v="2023-04-04T00:00:00"/>
    <d v="1899-12-30T01:19:00"/>
    <d v="1899-12-30T04:26:00"/>
    <d v="1899-12-30T03:22:00"/>
    <d v="1899-12-30T01:36:00"/>
    <d v="1899-12-30T01:46:00"/>
    <s v="Cobrada"/>
    <s v="Mesero_3"/>
    <s v="Desayuno"/>
    <s v="Tarjeta de débito"/>
    <n v="26.87"/>
    <s v="Ocupada"/>
    <n v="357"/>
    <s v="Chile"/>
    <s v="Plato_1, Plato_3, Plato_6, Plato_5"/>
    <n v="168"/>
  </r>
  <r>
    <n v="13"/>
    <s v="Cliente_827"/>
    <n v="5"/>
    <n v="2"/>
    <d v="2023-04-04T00:00:00"/>
    <d v="1899-12-30T02:37:00"/>
    <d v="1899-12-30T05:57:00"/>
    <d v="1899-12-30T03:20:00"/>
    <d v="1899-12-30T02:32:00"/>
    <d v="1899-12-30T00:48:00"/>
    <s v="Cobrada"/>
    <s v="Mesero_5"/>
    <s v="Cena"/>
    <s v="Tarjeta de crédito"/>
    <n v="42.1"/>
    <s v="Reservada"/>
    <n v="358"/>
    <s v="Uruguay"/>
    <s v="Plato_10, Plato_4, Plato_3"/>
    <n v="166"/>
  </r>
  <r>
    <n v="11"/>
    <s v="Cliente_92"/>
    <n v="2"/>
    <n v="2"/>
    <d v="2023-04-04T00:00:00"/>
    <d v="1899-12-30T00:41:00"/>
    <d v="1899-12-30T04:10:00"/>
    <d v="1899-12-30T03:29:00"/>
    <d v="1899-12-30T02:25:00"/>
    <d v="1899-12-30T01:04:00"/>
    <s v="Cobrada"/>
    <s v="Mesero_2"/>
    <s v="Almuerzo"/>
    <s v="Tarjeta de crédito"/>
    <n v="12.2"/>
    <s v="Reservada"/>
    <n v="359"/>
    <s v="Perú"/>
    <s v="Plato_5, Plato_16, Plato_9, Plato_10"/>
    <n v="190"/>
  </r>
  <r>
    <n v="16"/>
    <s v="Cliente_191"/>
    <n v="3"/>
    <n v="2"/>
    <d v="2023-04-04T00:00:00"/>
    <d v="1899-12-30T01:10:00"/>
    <d v="1899-12-30T04:58:00"/>
    <d v="1899-12-30T04:03:00"/>
    <d v="1899-12-30T02:39:00"/>
    <d v="1899-12-30T01:24:00"/>
    <s v="Cobrada"/>
    <s v="Mesero_3"/>
    <s v="Almuerzo"/>
    <s v="Tarjeta de crédito"/>
    <n v="39.26"/>
    <s v="Ocupada"/>
    <n v="360"/>
    <s v="Perú"/>
    <s v="Plato_13, Plato_2, Plato_10, Plato_15"/>
    <n v="233"/>
  </r>
  <r>
    <n v="16"/>
    <s v="Cliente_183"/>
    <n v="1"/>
    <n v="2"/>
    <d v="2023-04-04T00:00:00"/>
    <d v="1899-12-30T01:53:00"/>
    <d v="1899-12-30T05:28:00"/>
    <d v="1899-12-30T03:35:00"/>
    <d v="1899-12-30T01:52:00"/>
    <d v="1899-12-30T01:43:00"/>
    <s v="Cobrada"/>
    <s v="Mesero_2"/>
    <s v="Cena"/>
    <s v="Efectivo"/>
    <n v="41.73"/>
    <s v="Libre"/>
    <n v="361"/>
    <s v="Colombia"/>
    <s v="Plato_9, Plato_7"/>
    <n v="101"/>
  </r>
  <r>
    <n v="15"/>
    <s v="Cliente_681"/>
    <n v="2"/>
    <n v="2"/>
    <d v="2023-04-04T00:00:00"/>
    <d v="1899-12-30T02:03:00"/>
    <d v="1899-12-30T05:59:00"/>
    <d v="1899-12-30T03:56:00"/>
    <d v="1899-12-30T02:03:00"/>
    <d v="1899-12-30T01:53:00"/>
    <s v="Cobrada"/>
    <s v="Mesero_1"/>
    <s v="Almuerzo"/>
    <s v="Tarjeta de crédito"/>
    <n v="47.21"/>
    <s v="Libre"/>
    <n v="362"/>
    <s v="Uruguay"/>
    <s v="Plato_3, Plato_7, Plato_4"/>
    <n v="62"/>
  </r>
  <r>
    <n v="5"/>
    <s v="Cliente_499"/>
    <n v="2"/>
    <n v="2"/>
    <d v="2023-04-04T00:00:00"/>
    <d v="1899-12-30T01:46:00"/>
    <d v="1899-12-30T03:29:00"/>
    <d v="1899-12-30T01:58:00"/>
    <d v="1899-12-30T02:29:00"/>
    <s v="0"/>
    <s v="No cobrada"/>
    <s v="Mesero_3"/>
    <s v="Almuerzo"/>
    <s v="Tarjeta de crédito"/>
    <n v="49.02"/>
    <s v="Ocupada"/>
    <n v="363"/>
    <s v="Brasil"/>
    <s v="Plato_2, Plato_7, Plato_19, Plato_11"/>
    <n v="240"/>
  </r>
  <r>
    <n v="15"/>
    <s v="Cliente_495"/>
    <n v="2"/>
    <n v="2"/>
    <d v="2023-04-04T00:00:00"/>
    <d v="1899-12-30T03:50:00"/>
    <d v="1899-12-30T07:10:00"/>
    <d v="1899-12-30T03:20:00"/>
    <d v="1899-12-30T01:52:00"/>
    <d v="1899-12-30T01:28:00"/>
    <s v="Cobrada"/>
    <s v="Mesero_5"/>
    <s v="Almuerzo"/>
    <s v="Tarjeta de débito"/>
    <n v="48.28"/>
    <s v="Reservada"/>
    <n v="364"/>
    <s v="Brasil"/>
    <s v="Plato_16, Plato_5, Plato_1, Plato_9"/>
    <n v="157"/>
  </r>
  <r>
    <n v="4"/>
    <s v="Cliente_54"/>
    <n v="1"/>
    <n v="2"/>
    <d v="2023-04-04T00:00:00"/>
    <d v="1899-12-30T01:03:00"/>
    <d v="1899-12-30T04:33:00"/>
    <d v="1899-12-30T03:45:00"/>
    <d v="1899-12-30T00:25:00"/>
    <d v="1899-12-30T03:20:00"/>
    <s v="Cobrada"/>
    <s v="Mesero_3"/>
    <s v="Almuerzo"/>
    <s v="Efectivo"/>
    <n v="34.97"/>
    <s v="Ocupada"/>
    <n v="365"/>
    <s v="Chile"/>
    <s v="Plato_19"/>
    <n v="108"/>
  </r>
  <r>
    <n v="17"/>
    <s v="Cliente_923"/>
    <n v="5"/>
    <n v="2"/>
    <d v="2023-04-04T00:00:00"/>
    <d v="1899-12-30T01:33:00"/>
    <d v="1899-12-30T04:46:00"/>
    <d v="1899-12-30T03:13:00"/>
    <d v="1899-12-30T01:30:00"/>
    <d v="1899-12-30T01:43:00"/>
    <s v="Cobrada"/>
    <s v="Mesero_3"/>
    <s v="Almuerzo"/>
    <s v="Efectivo"/>
    <n v="10.57"/>
    <s v="Reservada"/>
    <n v="366"/>
    <s v="Chile"/>
    <s v="Plato_6, Plato_8, Plato_20"/>
    <n v="239"/>
  </r>
  <r>
    <n v="12"/>
    <s v="Cliente_453"/>
    <n v="2"/>
    <n v="2"/>
    <d v="2023-04-04T00:00:00"/>
    <d v="1899-12-30T00:53:00"/>
    <d v="1899-12-30T03:45:00"/>
    <d v="1899-12-30T02:52:00"/>
    <d v="1899-12-30T01:13:00"/>
    <d v="1899-12-30T01:39:00"/>
    <s v="Cobrada"/>
    <s v="Mesero_3"/>
    <s v="Cena"/>
    <s v="Tarjeta de crédito"/>
    <n v="12.62"/>
    <s v="Libre"/>
    <n v="367"/>
    <s v="Chile"/>
    <s v="Plato_10, Plato_9, Plato_3"/>
    <n v="101"/>
  </r>
  <r>
    <n v="13"/>
    <s v="Cliente_14"/>
    <n v="1"/>
    <n v="2"/>
    <d v="2023-04-04T00:00:00"/>
    <d v="1899-12-30T03:24:00"/>
    <d v="1899-12-30T05:33:00"/>
    <d v="1899-12-30T02:24:00"/>
    <d v="1899-12-30T01:25:00"/>
    <d v="1899-12-30T00:59:00"/>
    <s v="Cobrada"/>
    <s v="Mesero_1"/>
    <s v="Desayuno"/>
    <s v="Tarjeta de débito"/>
    <n v="37.65"/>
    <s v="Ocupada"/>
    <n v="368"/>
    <s v="Colombia"/>
    <s v="Plato_11, Plato_7"/>
    <n v="123"/>
  </r>
  <r>
    <n v="20"/>
    <s v="Cliente_611"/>
    <n v="2"/>
    <n v="2"/>
    <d v="2023-04-04T00:00:00"/>
    <d v="1899-12-30T02:11:00"/>
    <d v="1899-12-30T05:54:00"/>
    <d v="1899-12-30T03:43:00"/>
    <d v="1899-12-30T00:42:00"/>
    <d v="1899-12-30T03:01:00"/>
    <s v="Cobrada"/>
    <s v="Mesero_5"/>
    <s v="Almuerzo"/>
    <s v="Tarjeta de crédito"/>
    <n v="34.83"/>
    <s v="Libre"/>
    <n v="369"/>
    <s v="Uruguay"/>
    <s v="Plato_17, Plato_14, Plato_16, Plato_10"/>
    <n v="242"/>
  </r>
  <r>
    <n v="13"/>
    <s v="Cliente_666"/>
    <n v="6"/>
    <n v="2"/>
    <d v="2023-04-04T00:00:00"/>
    <d v="1899-12-30T02:20:00"/>
    <d v="1899-12-30T03:23:00"/>
    <d v="1899-12-30T01:03:00"/>
    <d v="1899-12-30T00:33:00"/>
    <d v="1899-12-30T00:30:00"/>
    <s v="Cobrada"/>
    <s v="Mesero_3"/>
    <s v="Almuerzo"/>
    <s v="Tarjeta de crédito"/>
    <n v="47.79"/>
    <s v="Libre"/>
    <n v="370"/>
    <s v="Uruguay"/>
    <s v="Plato_19"/>
    <n v="72"/>
  </r>
  <r>
    <n v="4"/>
    <s v="Cliente_505"/>
    <n v="3"/>
    <n v="2"/>
    <d v="2023-04-04T00:00:00"/>
    <d v="1899-12-30T01:16:00"/>
    <d v="1899-12-30T04:31:00"/>
    <d v="1899-12-30T03:30:00"/>
    <d v="1899-12-30T00:49:00"/>
    <d v="1899-12-30T02:41:00"/>
    <s v="Cobrada"/>
    <s v="Mesero_4"/>
    <s v="Cena"/>
    <s v="Tarjeta de crédito"/>
    <n v="32.51"/>
    <s v="Ocupada"/>
    <n v="371"/>
    <s v="Ecuador"/>
    <s v="Plato_17, Plato_19, Plato_16, Plato_14"/>
    <n v="200"/>
  </r>
  <r>
    <n v="14"/>
    <s v="Cliente_858"/>
    <n v="5"/>
    <n v="2"/>
    <d v="2023-04-04T00:00:00"/>
    <d v="1899-12-30T02:46:00"/>
    <d v="1899-12-30T06:14:00"/>
    <d v="1899-12-30T03:28:00"/>
    <d v="1899-12-30T00:22:00"/>
    <d v="1899-12-30T03:06:00"/>
    <s v="Cobrada"/>
    <s v="Mesero_2"/>
    <s v="Almuerzo"/>
    <s v="Tarjeta de crédito"/>
    <n v="17.170000000000002"/>
    <s v="Reservada"/>
    <n v="372"/>
    <s v="Brasil"/>
    <s v="Plato_4"/>
    <n v="36"/>
  </r>
  <r>
    <n v="19"/>
    <s v="Cliente_882"/>
    <n v="2"/>
    <n v="2"/>
    <d v="2023-04-04T00:00:00"/>
    <d v="1899-12-30T00:37:00"/>
    <d v="1899-12-30T03:11:00"/>
    <d v="1899-12-30T02:49:00"/>
    <d v="1899-12-30T01:56:00"/>
    <d v="1899-12-30T00:53:00"/>
    <s v="Cobrada"/>
    <s v="Mesero_5"/>
    <s v="Desayuno"/>
    <s v="Tarjeta de débito"/>
    <n v="26.62"/>
    <s v="Ocupada"/>
    <n v="373"/>
    <s v="Argentina"/>
    <s v="Plato_13, Plato_8, Plato_5, Plato_3"/>
    <n v="160"/>
  </r>
  <r>
    <n v="18"/>
    <s v="Cliente_275"/>
    <n v="3"/>
    <n v="2"/>
    <d v="2023-04-04T00:00:00"/>
    <d v="1899-12-30T03:19:00"/>
    <d v="1899-12-30T04:24:00"/>
    <d v="1899-12-30T01:05:00"/>
    <d v="1899-12-30T00:09:00"/>
    <d v="1899-12-30T00:56:00"/>
    <s v="Cobrada"/>
    <s v="Mesero_2"/>
    <s v="Almuerzo"/>
    <s v="Tarjeta de crédito"/>
    <n v="33.35"/>
    <s v="Libre"/>
    <n v="374"/>
    <s v="Paraguay"/>
    <s v="Plato_8"/>
    <n v="35"/>
  </r>
  <r>
    <n v="18"/>
    <s v="Cliente_871"/>
    <n v="1"/>
    <n v="2"/>
    <d v="2023-04-04T00:00:00"/>
    <d v="1899-12-30T00:17:00"/>
    <d v="1899-12-30T03:09:00"/>
    <d v="1899-12-30T02:52:00"/>
    <d v="1899-12-30T00:27:00"/>
    <d v="1899-12-30T02:25:00"/>
    <s v="Cobrada"/>
    <s v="Mesero_3"/>
    <s v="Almuerzo"/>
    <s v="Tarjeta de crédito"/>
    <n v="22.3"/>
    <s v="Reservada"/>
    <n v="375"/>
    <s v="España"/>
    <s v="Plato_17"/>
    <n v="93"/>
  </r>
  <r>
    <n v="16"/>
    <s v="Cliente_183"/>
    <n v="4"/>
    <n v="2"/>
    <d v="2023-04-04T00:00:00"/>
    <d v="1899-12-30T02:53:00"/>
    <d v="1899-12-30T05:12:00"/>
    <d v="1899-12-30T02:34:00"/>
    <d v="1899-12-30T00:05:00"/>
    <d v="1899-12-30T02:29:00"/>
    <s v="Cobrada"/>
    <s v="Mesero_1"/>
    <s v="Almuerzo"/>
    <s v="Efectivo"/>
    <n v="27.51"/>
    <s v="Ocupada"/>
    <n v="376"/>
    <s v="Ecuador"/>
    <s v="Plato_14"/>
    <n v="46"/>
  </r>
  <r>
    <n v="5"/>
    <s v="Cliente_841"/>
    <n v="1"/>
    <n v="2"/>
    <d v="2023-04-04T00:00:00"/>
    <d v="1899-12-30T01:18:00"/>
    <d v="1899-12-30T04:46:00"/>
    <d v="1899-12-30T03:28:00"/>
    <d v="1899-12-30T00:46:00"/>
    <d v="1899-12-30T02:42:00"/>
    <s v="Cobrada"/>
    <s v="Mesero_4"/>
    <s v="Almuerzo"/>
    <s v="Tarjeta de crédito"/>
    <n v="14.96"/>
    <s v="Libre"/>
    <n v="377"/>
    <s v="Paraguay"/>
    <s v="Plato_18, Plato_15"/>
    <n v="100"/>
  </r>
  <r>
    <n v="3"/>
    <s v="Cliente_789"/>
    <n v="1"/>
    <n v="2"/>
    <d v="2023-04-04T00:00:00"/>
    <d v="1899-12-30T03:55:00"/>
    <d v="1899-12-30T05:18:00"/>
    <d v="1899-12-30T01:23:00"/>
    <d v="1899-12-30T00:21:00"/>
    <d v="1899-12-30T01:02:00"/>
    <s v="Cobrada"/>
    <s v="Mesero_1"/>
    <s v="Almuerzo"/>
    <s v="Efectivo"/>
    <n v="40.31"/>
    <s v="Libre"/>
    <n v="378"/>
    <s v="Perú"/>
    <s v="Plato_2, Plato_12"/>
    <n v="49"/>
  </r>
  <r>
    <n v="4"/>
    <s v="Cliente_442"/>
    <n v="2"/>
    <n v="2"/>
    <d v="2023-04-04T00:00:00"/>
    <d v="1899-12-30T01:31:00"/>
    <d v="1899-12-30T03:57:00"/>
    <d v="1899-12-30T02:41:00"/>
    <d v="1899-12-30T00:06:00"/>
    <d v="1899-12-30T02:35:00"/>
    <s v="Cobrada"/>
    <s v="Mesero_3"/>
    <s v="Desayuno"/>
    <s v="Tarjeta de crédito"/>
    <n v="10.61"/>
    <s v="Ocupada"/>
    <n v="379"/>
    <s v="Chile"/>
    <s v="Plato_8"/>
    <n v="70"/>
  </r>
  <r>
    <n v="5"/>
    <s v="Cliente_964"/>
    <n v="1"/>
    <n v="2"/>
    <d v="2023-04-04T00:00:00"/>
    <d v="1899-12-30T00:58:00"/>
    <d v="1899-12-30T04:33:00"/>
    <d v="1899-12-30T03:35:00"/>
    <d v="1899-12-30T01:33:00"/>
    <d v="1899-12-30T02:02:00"/>
    <s v="Cobrada"/>
    <s v="Mesero_3"/>
    <s v="Cena"/>
    <s v="Tarjeta de débito"/>
    <n v="22.53"/>
    <s v="Libre"/>
    <n v="380"/>
    <s v="Argentina"/>
    <s v="Plato_11, Plato_12"/>
    <n v="137"/>
  </r>
  <r>
    <n v="4"/>
    <s v="Cliente_141"/>
    <n v="1"/>
    <n v="2"/>
    <d v="2023-04-04T00:00:00"/>
    <d v="1899-12-30T00:57:00"/>
    <d v="1899-12-30T04:32:00"/>
    <d v="1899-12-30T03:35:00"/>
    <d v="1899-12-30T00:47:00"/>
    <d v="1899-12-30T02:48:00"/>
    <s v="Cobrada"/>
    <s v="Mesero_1"/>
    <s v="Desayuno"/>
    <s v="Tarjeta de débito"/>
    <n v="27.69"/>
    <s v="Libre"/>
    <n v="381"/>
    <s v="Uruguay"/>
    <s v="Plato_10, Plato_11"/>
    <n v="144"/>
  </r>
  <r>
    <n v="20"/>
    <s v="Cliente_742"/>
    <n v="6"/>
    <n v="2"/>
    <d v="2023-04-04T00:00:00"/>
    <d v="1899-12-30T03:09:00"/>
    <d v="1899-12-30T06:27:00"/>
    <d v="1899-12-30T03:18:00"/>
    <d v="1899-12-30T00:54:00"/>
    <d v="1899-12-30T02:24:00"/>
    <s v="Cobrada"/>
    <s v="Mesero_2"/>
    <s v="Cena"/>
    <s v="Tarjeta de débito"/>
    <n v="19.8"/>
    <s v="Reservada"/>
    <n v="382"/>
    <s v="Ecuador"/>
    <s v="Plato_9"/>
    <n v="87"/>
  </r>
  <r>
    <n v="6"/>
    <s v="Cliente_992"/>
    <n v="6"/>
    <n v="2"/>
    <d v="2023-04-04T00:00:00"/>
    <d v="1899-12-30T03:29:00"/>
    <d v="1899-12-30T06:33:00"/>
    <d v="1899-12-30T03:04:00"/>
    <d v="1899-12-30T00:09:00"/>
    <d v="1899-12-30T02:55:00"/>
    <s v="Cobrada"/>
    <s v="Mesero_4"/>
    <s v="Almuerzo"/>
    <s v="Tarjeta de crédito"/>
    <n v="31.33"/>
    <s v="Libre"/>
    <n v="383"/>
    <s v="Chile"/>
    <s v="Plato_19"/>
    <n v="108"/>
  </r>
  <r>
    <n v="1"/>
    <s v="Cliente_622"/>
    <n v="5"/>
    <n v="2"/>
    <d v="2023-04-04T00:00:00"/>
    <d v="1899-12-30T00:11:00"/>
    <d v="1899-12-30T02:33:00"/>
    <d v="1899-12-30T02:22:00"/>
    <d v="1899-12-30T01:50:00"/>
    <d v="1899-12-30T00:32:00"/>
    <s v="Cobrada"/>
    <s v="Mesero_1"/>
    <s v="Desayuno"/>
    <s v="Tarjeta de débito"/>
    <n v="39.32"/>
    <s v="Reservada"/>
    <n v="384"/>
    <s v="Venezuela"/>
    <s v="Plato_4, Plato_12, Plato_6"/>
    <n v="120"/>
  </r>
  <r>
    <n v="6"/>
    <s v="Cliente_508"/>
    <n v="6"/>
    <n v="3"/>
    <d v="2023-04-05T00:00:00"/>
    <d v="1899-12-30T03:37:00"/>
    <d v="1899-12-30T06:43:00"/>
    <d v="1899-12-30T03:21:00"/>
    <d v="1899-12-30T00:22:00"/>
    <d v="1899-12-30T02:59:00"/>
    <s v="Cobrada"/>
    <s v="Mesero_3"/>
    <s v="Desayuno"/>
    <s v="Tarjeta de crédito"/>
    <n v="11.14"/>
    <s v="Ocupada"/>
    <n v="385"/>
    <s v="España"/>
    <s v="Plato_2"/>
    <n v="60"/>
  </r>
  <r>
    <n v="5"/>
    <s v="Cliente_436"/>
    <n v="2"/>
    <n v="3"/>
    <d v="2023-04-05T00:00:00"/>
    <d v="1899-12-30T00:33:00"/>
    <d v="1899-12-30T02:58:00"/>
    <d v="1899-12-30T02:40:00"/>
    <d v="1899-12-30T00:40:00"/>
    <d v="1899-12-30T02:00:00"/>
    <s v="Cobrada"/>
    <s v="Mesero_4"/>
    <s v="Almuerzo"/>
    <s v="Tarjeta de débito"/>
    <n v="28.96"/>
    <s v="Ocupada"/>
    <n v="386"/>
    <s v="Venezuela"/>
    <s v="Plato_11"/>
    <n v="99"/>
  </r>
  <r>
    <n v="6"/>
    <s v="Cliente_676"/>
    <n v="5"/>
    <n v="3"/>
    <d v="2023-04-05T00:00:00"/>
    <d v="1899-12-30T03:09:00"/>
    <d v="1899-12-30T06:10:00"/>
    <d v="1899-12-30T03:16:00"/>
    <d v="1899-12-30T00:18:00"/>
    <d v="1899-12-30T02:58:00"/>
    <s v="Cobrada"/>
    <s v="Mesero_5"/>
    <s v="Almuerzo"/>
    <s v="Efectivo"/>
    <n v="20.84"/>
    <s v="Ocupada"/>
    <n v="387"/>
    <s v="Venezuela"/>
    <s v="Plato_17"/>
    <n v="93"/>
  </r>
  <r>
    <n v="18"/>
    <s v="Cliente_768"/>
    <n v="2"/>
    <n v="3"/>
    <d v="2023-04-05T00:00:00"/>
    <d v="1899-12-30T00:33:00"/>
    <d v="1899-12-30T03:35:00"/>
    <d v="1899-12-30T03:02:00"/>
    <d v="1899-12-30T02:51:00"/>
    <d v="1899-12-30T00:11:00"/>
    <s v="Cobrada"/>
    <s v="Mesero_2"/>
    <s v="Almuerzo"/>
    <s v="Tarjeta de crédito"/>
    <n v="27.03"/>
    <s v="Libre"/>
    <n v="388"/>
    <s v="España"/>
    <s v="Plato_17, Plato_19, Plato_9, Plato_11"/>
    <n v="291"/>
  </r>
  <r>
    <n v="19"/>
    <s v="Cliente_667"/>
    <n v="5"/>
    <n v="3"/>
    <d v="2023-04-05T00:00:00"/>
    <d v="1899-12-30T00:02:00"/>
    <d v="1899-12-30T02:15:00"/>
    <d v="1899-12-30T02:13:00"/>
    <d v="1899-12-30T00:24:00"/>
    <d v="1899-12-30T01:49:00"/>
    <s v="Cobrada"/>
    <s v="Mesero_3"/>
    <s v="Almuerzo"/>
    <s v="Tarjeta de crédito"/>
    <n v="39.14"/>
    <s v="Reservada"/>
    <n v="389"/>
    <s v="Venezuela"/>
    <s v="Plato_11"/>
    <n v="33"/>
  </r>
  <r>
    <n v="9"/>
    <s v="Cliente_874"/>
    <n v="2"/>
    <n v="3"/>
    <d v="2023-04-05T00:00:00"/>
    <d v="1899-12-30T02:59:00"/>
    <d v="1899-12-30T05:19:00"/>
    <d v="1899-12-30T02:20:00"/>
    <d v="1899-12-30T01:33:00"/>
    <d v="1899-12-30T00:47:00"/>
    <s v="Cobrada"/>
    <s v="Mesero_3"/>
    <s v="Almuerzo"/>
    <s v="Tarjeta de crédito"/>
    <n v="42.68"/>
    <s v="Reservada"/>
    <n v="390"/>
    <s v="Chile"/>
    <s v="Plato_5, Plato_10, Plato_13"/>
    <n v="143"/>
  </r>
  <r>
    <n v="15"/>
    <s v="Cliente_609"/>
    <n v="1"/>
    <n v="3"/>
    <d v="2023-04-05T00:00:00"/>
    <d v="1899-12-30T02:05:00"/>
    <d v="1899-12-30T04:09:00"/>
    <d v="1899-12-30T02:04:00"/>
    <d v="1899-12-30T00:35:00"/>
    <d v="1899-12-30T01:29:00"/>
    <s v="Cobrada"/>
    <s v="Mesero_3"/>
    <s v="Almuerzo"/>
    <s v="Tarjeta de crédito"/>
    <n v="48.6"/>
    <s v="Reservada"/>
    <n v="391"/>
    <s v="Ecuador"/>
    <s v="Plato_5"/>
    <n v="22"/>
  </r>
  <r>
    <n v="14"/>
    <s v="Cliente_471"/>
    <n v="3"/>
    <n v="3"/>
    <d v="2023-04-05T00:00:00"/>
    <d v="1899-12-30T00:33:00"/>
    <d v="1899-12-30T04:08:00"/>
    <d v="1899-12-30T03:50:00"/>
    <d v="1899-12-30T00:54:00"/>
    <d v="1899-12-30T02:56:00"/>
    <s v="Cobrada"/>
    <s v="Mesero_2"/>
    <s v="Almuerzo"/>
    <s v="Tarjeta de crédito"/>
    <n v="32.729999999999997"/>
    <s v="Ocupada"/>
    <n v="392"/>
    <s v="Bolivia"/>
    <s v="Plato_15, Plato_7"/>
    <n v="120"/>
  </r>
  <r>
    <n v="13"/>
    <s v="Cliente_196"/>
    <n v="3"/>
    <n v="3"/>
    <d v="2023-04-05T00:00:00"/>
    <d v="1899-12-30T02:33:00"/>
    <d v="1899-12-30T05:17:00"/>
    <d v="1899-12-30T02:59:00"/>
    <d v="1899-12-30T01:49:00"/>
    <d v="1899-12-30T01:10:00"/>
    <s v="Cobrada"/>
    <s v="Mesero_4"/>
    <s v="Almuerzo"/>
    <s v="Tarjeta de crédito"/>
    <n v="12.54"/>
    <s v="Ocupada"/>
    <n v="393"/>
    <s v="Colombia"/>
    <s v="Plato_12, Plato_8, Plato_13, Plato_5"/>
    <n v="208"/>
  </r>
  <r>
    <n v="17"/>
    <s v="Cliente_740"/>
    <n v="1"/>
    <n v="3"/>
    <d v="2023-04-05T00:00:00"/>
    <d v="1899-12-30T03:26:00"/>
    <d v="1899-12-30T07:02:00"/>
    <d v="1899-12-30T03:51:00"/>
    <d v="1899-12-30T00:47:00"/>
    <d v="1899-12-30T03:04:00"/>
    <s v="Cobrada"/>
    <s v="Mesero_3"/>
    <s v="Almuerzo"/>
    <s v="Tarjeta de crédito"/>
    <n v="18.05"/>
    <s v="Ocupada"/>
    <n v="394"/>
    <s v="Brasil"/>
    <s v="Plato_7, Plato_9"/>
    <n v="77"/>
  </r>
  <r>
    <n v="2"/>
    <s v="Cliente_563"/>
    <n v="1"/>
    <n v="3"/>
    <d v="2023-04-05T00:00:00"/>
    <d v="1899-12-30T01:37:00"/>
    <d v="1899-12-30T05:34:00"/>
    <d v="1899-12-30T03:57:00"/>
    <d v="1899-12-30T00:08:00"/>
    <d v="1899-12-30T03:49:00"/>
    <s v="Cobrada"/>
    <s v="Mesero_2"/>
    <s v="Almuerzo"/>
    <s v="Tarjeta de débito"/>
    <n v="40.9"/>
    <s v="Libre"/>
    <n v="395"/>
    <s v="Ecuador"/>
    <s v="Plato_12"/>
    <n v="38"/>
  </r>
  <r>
    <n v="11"/>
    <s v="Cliente_991"/>
    <n v="1"/>
    <n v="3"/>
    <d v="2023-04-05T00:00:00"/>
    <d v="1899-12-30T00:32:00"/>
    <d v="1899-12-30T03:36:00"/>
    <d v="1899-12-30T03:04:00"/>
    <d v="1899-12-30T00:57:00"/>
    <d v="1899-12-30T02:07:00"/>
    <s v="Cobrada"/>
    <s v="Mesero_2"/>
    <s v="Cena"/>
    <s v="Efectivo"/>
    <n v="34.5"/>
    <s v="Libre"/>
    <n v="396"/>
    <s v="Perú"/>
    <s v="Plato_3, Plato_13"/>
    <n v="83"/>
  </r>
  <r>
    <n v="4"/>
    <s v="Cliente_289"/>
    <n v="2"/>
    <n v="3"/>
    <d v="2023-04-05T00:00:00"/>
    <d v="1899-12-30T00:20:00"/>
    <d v="1899-12-30T01:34:00"/>
    <d v="1899-12-30T01:14:00"/>
    <d v="1899-12-30T01:09:00"/>
    <d v="1899-12-30T00:05:00"/>
    <s v="Cobrada"/>
    <s v="Mesero_4"/>
    <s v="Desayuno"/>
    <s v="Tarjeta de débito"/>
    <n v="37.79"/>
    <s v="Libre"/>
    <n v="397"/>
    <s v="Chile"/>
    <s v="Plato_6, Plato_17"/>
    <n v="147"/>
  </r>
  <r>
    <n v="9"/>
    <s v="Cliente_330"/>
    <n v="5"/>
    <n v="3"/>
    <d v="2023-04-05T00:00:00"/>
    <d v="1899-12-30T03:10:00"/>
    <d v="1899-12-30T07:05:00"/>
    <d v="1899-12-30T03:55:00"/>
    <d v="1899-12-30T01:11:00"/>
    <d v="1899-12-30T02:44:00"/>
    <s v="Cobrada"/>
    <s v="Mesero_1"/>
    <s v="Desayuno"/>
    <s v="Tarjeta de crédito"/>
    <n v="48.96"/>
    <s v="Libre"/>
    <n v="398"/>
    <s v="Perú"/>
    <s v="Plato_16, Plato_11"/>
    <n v="122"/>
  </r>
  <r>
    <n v="7"/>
    <s v="Cliente_943"/>
    <n v="6"/>
    <n v="3"/>
    <d v="2023-04-05T00:00:00"/>
    <d v="1899-12-30T02:48:00"/>
    <d v="1899-12-30T05:40:00"/>
    <d v="1899-12-30T02:52:00"/>
    <d v="1899-12-30T01:31:00"/>
    <d v="1899-12-30T01:21:00"/>
    <s v="Cobrada"/>
    <s v="Mesero_5"/>
    <s v="Almuerzo"/>
    <s v="Tarjeta de crédito"/>
    <n v="27.32"/>
    <s v="Libre"/>
    <n v="399"/>
    <s v="España"/>
    <s v="Plato_11, Plato_19"/>
    <n v="207"/>
  </r>
  <r>
    <n v="9"/>
    <s v="Cliente_285"/>
    <n v="4"/>
    <n v="3"/>
    <d v="2023-04-05T00:00:00"/>
    <d v="1899-12-30T02:11:00"/>
    <d v="1899-12-30T04:14:00"/>
    <d v="1899-12-30T02:03:00"/>
    <d v="1899-12-30T01:19:00"/>
    <d v="1899-12-30T00:44:00"/>
    <s v="Cobrada"/>
    <s v="Mesero_4"/>
    <s v="Almuerzo"/>
    <s v="Tarjeta de crédito"/>
    <n v="42.96"/>
    <s v="Reservada"/>
    <n v="400"/>
    <s v="Brasil"/>
    <s v="Plato_20, Plato_16, Plato_17"/>
    <n v="198"/>
  </r>
  <r>
    <n v="16"/>
    <s v="Cliente_12"/>
    <n v="2"/>
    <n v="3"/>
    <d v="2023-04-05T00:00:00"/>
    <d v="1899-12-30T03:51:00"/>
    <d v="1899-12-30T06:57:00"/>
    <d v="1899-12-30T03:21:00"/>
    <d v="1899-12-30T00:20:00"/>
    <d v="1899-12-30T03:01:00"/>
    <s v="Cobrada"/>
    <s v="Mesero_2"/>
    <s v="Almuerzo"/>
    <s v="Tarjeta de crédito"/>
    <n v="15.87"/>
    <s v="Ocupada"/>
    <n v="401"/>
    <s v="Paraguay"/>
    <s v="Plato_13"/>
    <n v="42"/>
  </r>
  <r>
    <n v="18"/>
    <s v="Cliente_905"/>
    <n v="1"/>
    <n v="3"/>
    <d v="2023-04-05T00:00:00"/>
    <d v="1899-12-30T02:41:00"/>
    <d v="1899-12-30T05:08:00"/>
    <d v="1899-12-30T02:27:00"/>
    <d v="1899-12-30T01:06:00"/>
    <d v="1899-12-30T01:21:00"/>
    <s v="Cobrada"/>
    <s v="Mesero_3"/>
    <s v="Almuerzo"/>
    <s v="Tarjeta de crédito"/>
    <n v="31.02"/>
    <s v="Reservada"/>
    <n v="402"/>
    <s v="Colombia"/>
    <s v="Plato_1, Plato_12, Plato_5"/>
    <n v="151"/>
  </r>
  <r>
    <n v="14"/>
    <s v="Cliente_543"/>
    <n v="5"/>
    <n v="3"/>
    <d v="2023-04-05T00:00:00"/>
    <d v="1899-12-30T02:15:00"/>
    <d v="1899-12-30T05:15:00"/>
    <d v="1899-12-30T03:00:00"/>
    <d v="1899-12-30T01:25:00"/>
    <d v="1899-12-30T01:35:00"/>
    <s v="Cobrada"/>
    <s v="Mesero_1"/>
    <s v="Almuerzo"/>
    <s v="Tarjeta de crédito"/>
    <n v="14.76"/>
    <s v="Libre"/>
    <n v="403"/>
    <s v="Chile"/>
    <s v="Plato_5, Plato_4, Plato_15, Plato_7"/>
    <n v="190"/>
  </r>
  <r>
    <n v="17"/>
    <s v="Cliente_897"/>
    <n v="2"/>
    <n v="3"/>
    <d v="2023-04-05T00:00:00"/>
    <d v="1899-12-30T00:38:00"/>
    <d v="1899-12-30T04:29:00"/>
    <d v="1899-12-30T03:51:00"/>
    <d v="1899-12-30T01:42:00"/>
    <d v="1899-12-30T02:09:00"/>
    <s v="Cobrada"/>
    <s v="Mesero_5"/>
    <s v="Almuerzo"/>
    <s v="Tarjeta de crédito"/>
    <n v="32.56"/>
    <s v="Libre"/>
    <n v="404"/>
    <s v="España"/>
    <s v="Plato_13, Plato_3, Plato_20"/>
    <n v="182"/>
  </r>
  <r>
    <n v="5"/>
    <s v="Cliente_239"/>
    <n v="6"/>
    <n v="3"/>
    <d v="2023-04-05T00:00:00"/>
    <d v="1899-12-30T02:39:00"/>
    <d v="1899-12-30T04:59:00"/>
    <d v="1899-12-30T02:20:00"/>
    <d v="1899-12-30T01:38:00"/>
    <d v="1899-12-30T00:42:00"/>
    <s v="Cobrada"/>
    <s v="Mesero_2"/>
    <s v="Cena"/>
    <s v="Tarjeta de crédito"/>
    <n v="14.56"/>
    <s v="Reservada"/>
    <n v="405"/>
    <s v="Argentina"/>
    <s v="Plato_10, Plato_20, Plato_3"/>
    <n v="106"/>
  </r>
  <r>
    <n v="14"/>
    <s v="Cliente_927"/>
    <n v="5"/>
    <n v="3"/>
    <d v="2023-04-05T00:00:00"/>
    <d v="1899-12-30T00:29:00"/>
    <d v="1899-12-30T02:37:00"/>
    <d v="1899-12-30T02:23:00"/>
    <d v="1899-12-30T01:57:00"/>
    <d v="1899-12-30T00:26:00"/>
    <s v="Cobrada"/>
    <s v="Mesero_2"/>
    <s v="Cena"/>
    <s v="Efectivo"/>
    <n v="34.03"/>
    <s v="Ocupada"/>
    <n v="406"/>
    <s v="España"/>
    <s v="Plato_3, Plato_8, Plato_1"/>
    <n v="155"/>
  </r>
  <r>
    <n v="4"/>
    <s v="Cliente_315"/>
    <n v="1"/>
    <n v="3"/>
    <d v="2023-04-05T00:00:00"/>
    <d v="1899-12-30T02:13:00"/>
    <d v="1899-12-30T04:51:00"/>
    <d v="1899-12-30T02:38:00"/>
    <d v="1899-12-30T00:50:00"/>
    <d v="1899-12-30T01:48:00"/>
    <s v="Cobrada"/>
    <s v="Mesero_4"/>
    <s v="Desayuno"/>
    <s v="Tarjeta de débito"/>
    <n v="22.98"/>
    <s v="Reservada"/>
    <n v="407"/>
    <s v="Ecuador"/>
    <s v="Plato_3, Plato_8"/>
    <n v="95"/>
  </r>
  <r>
    <n v="17"/>
    <s v="Cliente_195"/>
    <n v="3"/>
    <n v="3"/>
    <d v="2023-04-05T00:00:00"/>
    <d v="1899-12-30T00:56:00"/>
    <d v="1899-12-30T04:05:00"/>
    <d v="1899-12-30T03:24:00"/>
    <d v="1899-12-30T01:46:00"/>
    <d v="1899-12-30T01:38:00"/>
    <s v="Cobrada"/>
    <s v="Mesero_2"/>
    <s v="Almuerzo"/>
    <s v="Tarjeta de crédito"/>
    <n v="10.14"/>
    <s v="Ocupada"/>
    <n v="408"/>
    <s v="Chile"/>
    <s v="Plato_1, Plato_7, Plato_18"/>
    <n v="131"/>
  </r>
  <r>
    <n v="15"/>
    <s v="Cliente_166"/>
    <n v="5"/>
    <n v="3"/>
    <d v="2023-04-05T00:00:00"/>
    <d v="1899-12-30T01:55:00"/>
    <d v="1899-12-30T03:01:00"/>
    <d v="1899-12-30T01:06:00"/>
    <d v="1899-12-30T02:43:00"/>
    <s v="0"/>
    <s v="No cobrada"/>
    <s v="Mesero_1"/>
    <s v="Almuerzo"/>
    <s v="Tarjeta de crédito"/>
    <n v="48.7"/>
    <s v="Reservada"/>
    <n v="409"/>
    <s v="Chile"/>
    <s v="Plato_13, Plato_20, Plato_16, Plato_7"/>
    <n v="203"/>
  </r>
  <r>
    <n v="1"/>
    <s v="Cliente_157"/>
    <n v="3"/>
    <n v="3"/>
    <d v="2023-04-05T00:00:00"/>
    <d v="1899-12-30T02:47:00"/>
    <d v="1899-12-30T05:23:00"/>
    <d v="1899-12-30T02:36:00"/>
    <d v="1899-12-30T01:31:00"/>
    <d v="1899-12-30T01:05:00"/>
    <s v="Cobrada"/>
    <s v="Mesero_4"/>
    <s v="Cena"/>
    <s v="Tarjeta de crédito"/>
    <n v="43.65"/>
    <s v="Reservada"/>
    <n v="410"/>
    <s v="Perú"/>
    <s v="Plato_3, Plato_19"/>
    <n v="56"/>
  </r>
  <r>
    <n v="3"/>
    <s v="Cliente_212"/>
    <n v="3"/>
    <n v="3"/>
    <d v="2023-04-05T00:00:00"/>
    <d v="1899-12-30T02:11:00"/>
    <d v="1899-12-30T05:04:00"/>
    <d v="1899-12-30T03:08:00"/>
    <d v="1899-12-30T01:18:00"/>
    <d v="1899-12-30T01:50:00"/>
    <s v="Cobrada"/>
    <s v="Mesero_1"/>
    <s v="Almuerzo"/>
    <s v="Tarjeta de débito"/>
    <n v="21.88"/>
    <s v="Ocupada"/>
    <n v="411"/>
    <s v="Colombia"/>
    <s v="Plato_20, Plato_4, Plato_6"/>
    <n v="219"/>
  </r>
  <r>
    <n v="11"/>
    <s v="Cliente_912"/>
    <n v="4"/>
    <n v="3"/>
    <d v="2023-04-05T00:00:00"/>
    <d v="1899-12-30T00:22:00"/>
    <d v="1899-12-30T02:03:00"/>
    <d v="1899-12-30T01:56:00"/>
    <d v="1899-12-30T00:57:00"/>
    <d v="1899-12-30T00:59:00"/>
    <s v="Cobrada"/>
    <s v="Mesero_5"/>
    <s v="Cena"/>
    <s v="Tarjeta de crédito"/>
    <n v="12.94"/>
    <s v="Ocupada"/>
    <n v="412"/>
    <s v="Perú"/>
    <s v="Plato_17"/>
    <n v="93"/>
  </r>
  <r>
    <n v="13"/>
    <s v="Cliente_736"/>
    <n v="3"/>
    <n v="3"/>
    <d v="2023-04-05T00:00:00"/>
    <d v="1899-12-30T02:36:00"/>
    <d v="1899-12-30T04:58:00"/>
    <d v="1899-12-30T02:37:00"/>
    <d v="1899-12-30T00:12:00"/>
    <d v="1899-12-30T02:25:00"/>
    <s v="Cobrada"/>
    <s v="Mesero_4"/>
    <s v="Cena"/>
    <s v="Tarjeta de crédito"/>
    <n v="23.01"/>
    <s v="Ocupada"/>
    <n v="413"/>
    <s v="Argentina"/>
    <s v="Plato_8"/>
    <n v="35"/>
  </r>
  <r>
    <n v="14"/>
    <s v="Cliente_328"/>
    <n v="6"/>
    <n v="3"/>
    <d v="2023-04-05T00:00:00"/>
    <d v="1899-12-30T03:43:00"/>
    <d v="1899-12-30T07:12:00"/>
    <d v="1899-12-30T03:29:00"/>
    <d v="1899-12-30T00:38:00"/>
    <d v="1899-12-30T02:51:00"/>
    <s v="Cobrada"/>
    <s v="Mesero_5"/>
    <s v="Desayuno"/>
    <s v="Tarjeta de crédito"/>
    <n v="13.17"/>
    <s v="Reservada"/>
    <n v="414"/>
    <s v="España"/>
    <s v="Plato_11"/>
    <n v="33"/>
  </r>
  <r>
    <n v="14"/>
    <s v="Cliente_919"/>
    <n v="4"/>
    <n v="3"/>
    <d v="2023-04-05T00:00:00"/>
    <d v="1899-12-30T00:39:00"/>
    <d v="1899-12-30T04:35:00"/>
    <d v="1899-12-30T04:11:00"/>
    <d v="1899-12-30T01:27:00"/>
    <d v="1899-12-30T02:44:00"/>
    <s v="Cobrada"/>
    <s v="Mesero_4"/>
    <s v="Cena"/>
    <s v="Tarjeta de crédito"/>
    <n v="20.51"/>
    <s v="Ocupada"/>
    <n v="415"/>
    <s v="Brasil"/>
    <s v="Plato_6, Plato_18, Plato_19"/>
    <n v="158"/>
  </r>
  <r>
    <n v="20"/>
    <s v="Cliente_958"/>
    <n v="2"/>
    <n v="3"/>
    <d v="2023-04-05T00:00:00"/>
    <d v="1899-12-30T03:03:00"/>
    <d v="1899-12-30T06:37:00"/>
    <d v="1899-12-30T03:34:00"/>
    <d v="1899-12-30T00:09:00"/>
    <d v="1899-12-30T03:25:00"/>
    <s v="Cobrada"/>
    <s v="Mesero_1"/>
    <s v="Cena"/>
    <s v="Tarjeta de crédito"/>
    <n v="12.9"/>
    <s v="Reservada"/>
    <n v="416"/>
    <s v="Uruguay"/>
    <s v="Plato_1"/>
    <n v="25"/>
  </r>
  <r>
    <n v="7"/>
    <s v="Cliente_395"/>
    <n v="2"/>
    <n v="3"/>
    <d v="2023-04-05T00:00:00"/>
    <d v="1899-12-30T03:25:00"/>
    <d v="1899-12-30T04:33:00"/>
    <d v="1899-12-30T01:08:00"/>
    <d v="1899-12-30T01:30:00"/>
    <s v="0"/>
    <s v="No cobrada"/>
    <s v="Mesero_2"/>
    <s v="Cena"/>
    <s v="Tarjeta de crédito"/>
    <n v="35.08"/>
    <s v="Libre"/>
    <n v="417"/>
    <s v="Venezuela"/>
    <s v="Plato_9, Plato_20, Plato_12, Plato_6"/>
    <n v="142"/>
  </r>
  <r>
    <n v="17"/>
    <s v="Cliente_287"/>
    <n v="4"/>
    <n v="3"/>
    <d v="2023-04-05T00:00:00"/>
    <d v="1899-12-30T00:52:00"/>
    <d v="1899-12-30T03:31:00"/>
    <d v="1899-12-30T02:39:00"/>
    <d v="1899-12-30T01:40:00"/>
    <d v="1899-12-30T00:59:00"/>
    <s v="Cobrada"/>
    <s v="Mesero_3"/>
    <s v="Cena"/>
    <s v="Tarjeta de crédito"/>
    <n v="35.51"/>
    <s v="Reservada"/>
    <n v="418"/>
    <s v="España"/>
    <s v="Plato_1, Plato_17"/>
    <n v="118"/>
  </r>
  <r>
    <n v="11"/>
    <s v="Cliente_479"/>
    <n v="4"/>
    <n v="3"/>
    <d v="2023-04-05T00:00:00"/>
    <d v="1899-12-30T03:14:00"/>
    <d v="1899-12-30T05:43:00"/>
    <d v="1899-12-30T02:44:00"/>
    <d v="1899-12-30T01:04:00"/>
    <d v="1899-12-30T01:40:00"/>
    <s v="Cobrada"/>
    <s v="Mesero_5"/>
    <s v="Almuerzo"/>
    <s v="Tarjeta de crédito"/>
    <n v="14.09"/>
    <s v="Ocupada"/>
    <n v="419"/>
    <s v="Argentina"/>
    <s v="Plato_18, Plato_11"/>
    <n v="67"/>
  </r>
  <r>
    <n v="18"/>
    <s v="Cliente_33"/>
    <n v="6"/>
    <n v="3"/>
    <d v="2023-04-05T00:00:00"/>
    <d v="1899-12-30T02:18:00"/>
    <d v="1899-12-30T05:29:00"/>
    <d v="1899-12-30T03:26:00"/>
    <d v="1899-12-30T01:45:00"/>
    <d v="1899-12-30T01:41:00"/>
    <s v="Cobrada"/>
    <s v="Mesero_2"/>
    <s v="Almuerzo"/>
    <s v="Tarjeta de crédito"/>
    <n v="31.49"/>
    <s v="Ocupada"/>
    <n v="420"/>
    <s v="Bolivia"/>
    <s v="Plato_18, Plato_3, Plato_1, Plato_15"/>
    <n v="242"/>
  </r>
  <r>
    <n v="10"/>
    <s v="Cliente_160"/>
    <n v="1"/>
    <n v="3"/>
    <d v="2023-04-05T00:00:00"/>
    <d v="1899-12-30T01:37:00"/>
    <d v="1899-12-30T04:07:00"/>
    <d v="1899-12-30T02:45:00"/>
    <d v="1899-12-30T01:11:00"/>
    <d v="1899-12-30T01:34:00"/>
    <s v="Cobrada"/>
    <s v="Mesero_1"/>
    <s v="Almuerzo"/>
    <s v="Tarjeta de crédito"/>
    <n v="17.57"/>
    <s v="Ocupada"/>
    <n v="421"/>
    <s v="Chile"/>
    <s v="Plato_17, Plato_4"/>
    <n v="85"/>
  </r>
  <r>
    <n v="12"/>
    <s v="Cliente_109"/>
    <n v="6"/>
    <n v="3"/>
    <d v="2023-04-05T00:00:00"/>
    <d v="1899-12-30T00:36:00"/>
    <d v="1899-12-30T03:09:00"/>
    <d v="1899-12-30T02:33:00"/>
    <d v="1899-12-30T00:34:00"/>
    <d v="1899-12-30T01:59:00"/>
    <s v="Cobrada"/>
    <s v="Mesero_2"/>
    <s v="Almuerzo"/>
    <s v="Tarjeta de crédito"/>
    <n v="39.72"/>
    <s v="Reservada"/>
    <n v="422"/>
    <s v="España"/>
    <s v="Plato_10, Plato_19"/>
    <n v="88"/>
  </r>
  <r>
    <n v="4"/>
    <s v="Cliente_151"/>
    <n v="2"/>
    <n v="3"/>
    <d v="2023-04-05T00:00:00"/>
    <d v="1899-12-30T02:34:00"/>
    <d v="1899-12-30T04:57:00"/>
    <d v="1899-12-30T02:23:00"/>
    <d v="1899-12-30T00:31:00"/>
    <d v="1899-12-30T01:52:00"/>
    <s v="Cobrada"/>
    <s v="Mesero_1"/>
    <s v="Almuerzo"/>
    <s v="Efectivo"/>
    <n v="34.130000000000003"/>
    <s v="Libre"/>
    <n v="423"/>
    <s v="Ecuador"/>
    <s v="Plato_16, Plato_15"/>
    <n v="152"/>
  </r>
  <r>
    <n v="13"/>
    <s v="Cliente_342"/>
    <n v="3"/>
    <n v="3"/>
    <d v="2023-04-05T00:00:00"/>
    <d v="1899-12-30T01:08:00"/>
    <d v="1899-12-30T03:17:00"/>
    <d v="1899-12-30T02:09:00"/>
    <d v="1899-12-30T01:28:00"/>
    <d v="1899-12-30T00:41:00"/>
    <s v="Cobrada"/>
    <s v="Mesero_2"/>
    <s v="Cena"/>
    <s v="Efectivo"/>
    <n v="11.02"/>
    <s v="Reservada"/>
    <n v="424"/>
    <s v="Colombia"/>
    <s v="Plato_5, Plato_6"/>
    <n v="147"/>
  </r>
  <r>
    <n v="18"/>
    <s v="Cliente_332"/>
    <n v="3"/>
    <n v="3"/>
    <d v="2023-04-05T00:00:00"/>
    <d v="1899-12-30T01:24:00"/>
    <d v="1899-12-30T03:45:00"/>
    <d v="1899-12-30T02:21:00"/>
    <d v="1899-12-30T00:28:00"/>
    <d v="1899-12-30T01:53:00"/>
    <s v="Cobrada"/>
    <s v="Mesero_2"/>
    <s v="Almuerzo"/>
    <s v="Tarjeta de crédito"/>
    <n v="49.43"/>
    <s v="Reservada"/>
    <n v="425"/>
    <s v="Perú"/>
    <s v="Plato_12"/>
    <n v="19"/>
  </r>
  <r>
    <n v="5"/>
    <s v="Cliente_689"/>
    <n v="2"/>
    <n v="3"/>
    <d v="2023-04-05T00:00:00"/>
    <d v="1899-12-30T03:11:00"/>
    <d v="1899-12-30T05:02:00"/>
    <d v="1899-12-30T01:51:00"/>
    <d v="1899-12-30T01:56:00"/>
    <s v="0"/>
    <s v="No cobrada"/>
    <s v="Mesero_4"/>
    <s v="Almuerzo"/>
    <s v="Tarjeta de crédito"/>
    <n v="47.8"/>
    <s v="Reservada"/>
    <n v="426"/>
    <s v="Brasil"/>
    <s v="Plato_11, Plato_16, Plato_1, Plato_19"/>
    <n v="247"/>
  </r>
  <r>
    <n v="2"/>
    <s v="Cliente_953"/>
    <n v="4"/>
    <n v="3"/>
    <d v="2023-04-05T00:00:00"/>
    <d v="1899-12-30T02:34:00"/>
    <d v="1899-12-30T03:43:00"/>
    <d v="1899-12-30T01:09:00"/>
    <d v="1899-12-30T02:46:00"/>
    <s v="0"/>
    <s v="No cobrada"/>
    <s v="Mesero_2"/>
    <s v="Almuerzo"/>
    <s v="Efectivo"/>
    <n v="43.74"/>
    <s v="Libre"/>
    <n v="427"/>
    <s v="Bolivia"/>
    <s v="Plato_1, Plato_8, Plato_14, Plato_12"/>
    <n v="206"/>
  </r>
  <r>
    <n v="7"/>
    <s v="Cliente_518"/>
    <n v="5"/>
    <n v="3"/>
    <d v="2023-04-05T00:00:00"/>
    <d v="1899-12-30T03:18:00"/>
    <d v="1899-12-30T06:03:00"/>
    <d v="1899-12-30T02:45:00"/>
    <d v="1899-12-30T02:59:00"/>
    <s v="0"/>
    <s v="No cobrada"/>
    <s v="Mesero_4"/>
    <s v="Desayuno"/>
    <s v="Tarjeta de crédito"/>
    <n v="15.6"/>
    <s v="Reservada"/>
    <n v="428"/>
    <s v="Ecuador"/>
    <s v="Plato_20, Plato_14, Plato_1, Plato_17"/>
    <n v="175"/>
  </r>
  <r>
    <n v="8"/>
    <s v="Cliente_348"/>
    <n v="1"/>
    <n v="3"/>
    <d v="2023-04-05T00:00:00"/>
    <d v="1899-12-30T00:10:00"/>
    <d v="1899-12-30T03:46:00"/>
    <d v="1899-12-30T03:36:00"/>
    <d v="1899-12-30T00:27:00"/>
    <d v="1899-12-30T03:09:00"/>
    <s v="Cobrada"/>
    <s v="Mesero_4"/>
    <s v="Almuerzo"/>
    <s v="Tarjeta de crédito"/>
    <n v="10.95"/>
    <s v="Reservada"/>
    <n v="429"/>
    <s v="Brasil"/>
    <s v="Plato_10"/>
    <n v="78"/>
  </r>
  <r>
    <n v="7"/>
    <s v="Cliente_259"/>
    <n v="3"/>
    <n v="3"/>
    <d v="2023-04-05T00:00:00"/>
    <d v="1899-12-30T02:21:00"/>
    <d v="1899-12-30T03:59:00"/>
    <d v="1899-12-30T01:38:00"/>
    <d v="1899-12-30T00:49:00"/>
    <d v="1899-12-30T00:49:00"/>
    <s v="Cobrada"/>
    <s v="Mesero_4"/>
    <s v="Almuerzo"/>
    <s v="Tarjeta de débito"/>
    <n v="42.09"/>
    <s v="Reservada"/>
    <n v="430"/>
    <s v="Venezuela"/>
    <s v="Plato_1"/>
    <n v="25"/>
  </r>
  <r>
    <n v="15"/>
    <s v="Cliente_243"/>
    <n v="5"/>
    <n v="3"/>
    <d v="2023-04-05T00:00:00"/>
    <d v="1899-12-30T03:33:00"/>
    <d v="1899-12-30T07:25:00"/>
    <d v="1899-12-30T03:52:00"/>
    <d v="1899-12-30T00:20:00"/>
    <d v="1899-12-30T03:32:00"/>
    <s v="Cobrada"/>
    <s v="Mesero_5"/>
    <s v="Almuerzo"/>
    <s v="Tarjeta de crédito"/>
    <n v="39.82"/>
    <s v="Libre"/>
    <n v="431"/>
    <s v="Argentina"/>
    <s v="Plato_2"/>
    <n v="60"/>
  </r>
  <r>
    <n v="10"/>
    <s v="Cliente_869"/>
    <n v="2"/>
    <n v="3"/>
    <d v="2023-04-05T00:00:00"/>
    <d v="1899-12-30T03:31:00"/>
    <d v="1899-12-30T05:54:00"/>
    <d v="1899-12-30T02:23:00"/>
    <d v="1899-12-30T01:14:00"/>
    <d v="1899-12-30T01:09:00"/>
    <s v="Cobrada"/>
    <s v="Mesero_4"/>
    <s v="Cena"/>
    <s v="Tarjeta de crédito"/>
    <n v="18.71"/>
    <s v="Libre"/>
    <n v="432"/>
    <s v="Colombia"/>
    <s v="Plato_3, Plato_13, Plato_16"/>
    <n v="109"/>
  </r>
  <r>
    <n v="10"/>
    <s v="Cliente_306"/>
    <n v="4"/>
    <n v="3"/>
    <d v="2023-04-05T00:00:00"/>
    <d v="1899-12-30T01:14:00"/>
    <d v="1899-12-30T03:09:00"/>
    <d v="1899-12-30T01:55:00"/>
    <d v="1899-12-30T01:14:00"/>
    <d v="1899-12-30T00:41:00"/>
    <s v="Cobrada"/>
    <s v="Mesero_4"/>
    <s v="Almuerzo"/>
    <s v="Tarjeta de crédito"/>
    <n v="45.77"/>
    <s v="Reservada"/>
    <n v="433"/>
    <s v="Bolivia"/>
    <s v="Plato_2, Plato_7"/>
    <n v="102"/>
  </r>
  <r>
    <n v="15"/>
    <s v="Cliente_842"/>
    <n v="4"/>
    <n v="3"/>
    <d v="2023-04-05T00:00:00"/>
    <d v="1899-12-30T00:15:00"/>
    <d v="1899-12-30T03:55:00"/>
    <d v="1899-12-30T03:40:00"/>
    <d v="1899-12-30T00:58:00"/>
    <d v="1899-12-30T02:42:00"/>
    <s v="Cobrada"/>
    <s v="Mesero_4"/>
    <s v="Almuerzo"/>
    <s v="Tarjeta de crédito"/>
    <n v="37.15"/>
    <s v="Reservada"/>
    <n v="434"/>
    <s v="Bolivia"/>
    <s v="Plato_10, Plato_5"/>
    <n v="96"/>
  </r>
  <r>
    <n v="17"/>
    <s v="Cliente_349"/>
    <n v="6"/>
    <n v="3"/>
    <d v="2023-04-05T00:00:00"/>
    <d v="1899-12-30T03:53:00"/>
    <d v="1899-12-30T06:01:00"/>
    <d v="1899-12-30T02:23:00"/>
    <d v="1899-12-30T01:51:00"/>
    <d v="1899-12-30T00:32:00"/>
    <s v="Cobrada"/>
    <s v="Mesero_5"/>
    <s v="Almuerzo"/>
    <s v="Tarjeta de crédito"/>
    <n v="30.48"/>
    <s v="Ocupada"/>
    <n v="435"/>
    <s v="España"/>
    <s v="Plato_10, Plato_13, Plato_2"/>
    <n v="154"/>
  </r>
  <r>
    <n v="10"/>
    <s v="Cliente_316"/>
    <n v="3"/>
    <n v="3"/>
    <d v="2023-04-05T00:00:00"/>
    <d v="1899-12-30T00:12:00"/>
    <d v="1899-12-30T04:04:00"/>
    <d v="1899-12-30T04:07:00"/>
    <d v="1899-12-30T00:45:00"/>
    <d v="1899-12-30T03:22:00"/>
    <s v="Cobrada"/>
    <s v="Mesero_5"/>
    <s v="Almuerzo"/>
    <s v="Tarjeta de crédito"/>
    <n v="10.14"/>
    <s v="Ocupada"/>
    <n v="436"/>
    <s v="Brasil"/>
    <s v="Plato_16"/>
    <n v="56"/>
  </r>
  <r>
    <n v="16"/>
    <s v="Cliente_600"/>
    <n v="6"/>
    <n v="3"/>
    <d v="2023-04-05T00:00:00"/>
    <d v="1899-12-30T03:02:00"/>
    <d v="1899-12-30T05:25:00"/>
    <d v="1899-12-30T02:23:00"/>
    <d v="1899-12-30T00:51:00"/>
    <d v="1899-12-30T01:32:00"/>
    <s v="Cobrada"/>
    <s v="Mesero_3"/>
    <s v="Almuerzo"/>
    <s v="Tarjeta de crédito"/>
    <n v="12.56"/>
    <s v="Reservada"/>
    <n v="437"/>
    <s v="Paraguay"/>
    <s v="Plato_8"/>
    <n v="70"/>
  </r>
  <r>
    <n v="2"/>
    <s v="Cliente_732"/>
    <n v="1"/>
    <n v="3"/>
    <d v="2023-04-05T00:00:00"/>
    <d v="1899-12-30T03:58:00"/>
    <d v="1899-12-30T07:33:00"/>
    <d v="1899-12-30T03:35:00"/>
    <d v="1899-12-30T00:51:00"/>
    <d v="1899-12-30T02:44:00"/>
    <s v="Cobrada"/>
    <s v="Mesero_1"/>
    <s v="Almuerzo"/>
    <s v="Tarjeta de crédito"/>
    <n v="19.3"/>
    <s v="Libre"/>
    <n v="438"/>
    <s v="Argentina"/>
    <s v="Plato_11"/>
    <n v="33"/>
  </r>
  <r>
    <n v="15"/>
    <s v="Cliente_807"/>
    <n v="1"/>
    <n v="3"/>
    <d v="2023-04-05T00:00:00"/>
    <d v="1899-12-30T00:00:00"/>
    <d v="1899-12-30T01:23:00"/>
    <d v="1899-12-30T01:23:00"/>
    <d v="1899-12-30T01:04:00"/>
    <d v="1899-12-30T00:19:00"/>
    <s v="Cobrada"/>
    <s v="Mesero_3"/>
    <s v="Cena"/>
    <s v="Tarjeta de crédito"/>
    <n v="25.56"/>
    <s v="Libre"/>
    <n v="439"/>
    <s v="Bolivia"/>
    <s v="Plato_11, Plato_10"/>
    <n v="177"/>
  </r>
  <r>
    <n v="13"/>
    <s v="Cliente_900"/>
    <n v="1"/>
    <n v="3"/>
    <d v="2023-04-05T00:00:00"/>
    <d v="1899-12-30T01:59:00"/>
    <d v="1899-12-30T05:48:00"/>
    <d v="1899-12-30T04:04:00"/>
    <d v="1899-12-30T00:45:00"/>
    <d v="1899-12-30T03:19:00"/>
    <s v="Cobrada"/>
    <s v="Mesero_2"/>
    <s v="Almuerzo"/>
    <s v="Tarjeta de crédito"/>
    <n v="38.85"/>
    <s v="Ocupada"/>
    <n v="440"/>
    <s v="Argentina"/>
    <s v="Plato_14, Plato_12"/>
    <n v="84"/>
  </r>
  <r>
    <n v="13"/>
    <s v="Cliente_143"/>
    <n v="6"/>
    <n v="3"/>
    <d v="2023-04-05T00:00:00"/>
    <d v="1899-12-30T01:04:00"/>
    <d v="1899-12-30T03:23:00"/>
    <d v="1899-12-30T02:34:00"/>
    <d v="1899-12-30T01:30:00"/>
    <d v="1899-12-30T01:04:00"/>
    <s v="Cobrada"/>
    <s v="Mesero_2"/>
    <s v="Almuerzo"/>
    <s v="Efectivo"/>
    <n v="23.31"/>
    <s v="Ocupada"/>
    <n v="441"/>
    <s v="España"/>
    <s v="Plato_8, Plato_10"/>
    <n v="183"/>
  </r>
  <r>
    <n v="15"/>
    <s v="Cliente_405"/>
    <n v="3"/>
    <n v="3"/>
    <d v="2023-04-05T00:00:00"/>
    <d v="1899-12-30T02:04:00"/>
    <d v="1899-12-30T03:18:00"/>
    <d v="1899-12-30T01:29:00"/>
    <d v="1899-12-30T02:11:00"/>
    <s v="0"/>
    <s v="No cobrada"/>
    <s v="Mesero_4"/>
    <s v="Cena"/>
    <s v="Tarjeta de crédito"/>
    <n v="21.07"/>
    <s v="Ocupada"/>
    <n v="442"/>
    <s v="Uruguay"/>
    <s v="Plato_18, Plato_1, Plato_19"/>
    <n v="235"/>
  </r>
  <r>
    <n v="4"/>
    <s v="Cliente_332"/>
    <n v="2"/>
    <n v="3"/>
    <d v="2023-04-05T00:00:00"/>
    <d v="1899-12-30T01:15:00"/>
    <d v="1899-12-30T03:14:00"/>
    <d v="1899-12-30T01:59:00"/>
    <d v="1899-12-30T02:35:00"/>
    <s v="0"/>
    <s v="No cobrada"/>
    <s v="Mesero_2"/>
    <s v="Almuerzo"/>
    <s v="Tarjeta de débito"/>
    <n v="14.48"/>
    <s v="Libre"/>
    <n v="443"/>
    <s v="Venezuela"/>
    <s v="Plato_14, Plato_15, Plato_10, Plato_16"/>
    <n v="217"/>
  </r>
  <r>
    <n v="8"/>
    <s v="Cliente_894"/>
    <n v="5"/>
    <n v="3"/>
    <d v="2023-04-05T00:00:00"/>
    <d v="1899-12-30T03:23:00"/>
    <d v="1899-12-30T06:08:00"/>
    <d v="1899-12-30T02:45:00"/>
    <d v="1899-12-30T01:21:00"/>
    <d v="1899-12-30T01:24:00"/>
    <s v="Cobrada"/>
    <s v="Mesero_1"/>
    <s v="Almuerzo"/>
    <s v="Tarjeta de crédito"/>
    <n v="25.26"/>
    <s v="Libre"/>
    <n v="444"/>
    <s v="Argentina"/>
    <s v="Plato_14, Plato_7"/>
    <n v="95"/>
  </r>
  <r>
    <n v="6"/>
    <s v="Cliente_473"/>
    <n v="5"/>
    <n v="3"/>
    <d v="2023-04-05T00:00:00"/>
    <d v="1899-12-30T01:01:00"/>
    <d v="1899-12-30T03:09:00"/>
    <d v="1899-12-30T02:08:00"/>
    <d v="1899-12-30T00:26:00"/>
    <d v="1899-12-30T01:42:00"/>
    <s v="Cobrada"/>
    <s v="Mesero_1"/>
    <s v="Desayuno"/>
    <s v="Tarjeta de crédito"/>
    <n v="14.28"/>
    <s v="Libre"/>
    <n v="445"/>
    <s v="Paraguay"/>
    <s v="Plato_6"/>
    <n v="81"/>
  </r>
  <r>
    <n v="12"/>
    <s v="Cliente_606"/>
    <n v="2"/>
    <n v="3"/>
    <d v="2023-04-05T00:00:00"/>
    <d v="1899-12-30T02:48:00"/>
    <d v="1899-12-30T06:13:00"/>
    <d v="1899-12-30T03:25:00"/>
    <d v="1899-12-30T00:08:00"/>
    <d v="1899-12-30T03:17:00"/>
    <s v="Cobrada"/>
    <s v="Mesero_1"/>
    <s v="Almuerzo"/>
    <s v="Tarjeta de crédito"/>
    <n v="35.24"/>
    <s v="Libre"/>
    <n v="446"/>
    <s v="Ecuador"/>
    <s v="Plato_13"/>
    <n v="21"/>
  </r>
  <r>
    <n v="8"/>
    <s v="Cliente_404"/>
    <n v="2"/>
    <n v="3"/>
    <d v="2023-04-05T00:00:00"/>
    <d v="1899-12-30T03:53:00"/>
    <d v="1899-12-30T07:24:00"/>
    <d v="1899-12-30T03:31:00"/>
    <d v="1899-12-30T01:26:00"/>
    <d v="1899-12-30T02:05:00"/>
    <s v="Cobrada"/>
    <s v="Mesero_4"/>
    <s v="Cena"/>
    <s v="Tarjeta de crédito"/>
    <n v="28.68"/>
    <s v="Libre"/>
    <n v="447"/>
    <s v="España"/>
    <s v="Plato_3, Plato_12, Plato_16"/>
    <n v="181"/>
  </r>
  <r>
    <n v="4"/>
    <s v="Cliente_216"/>
    <n v="5"/>
    <n v="3"/>
    <d v="2023-04-05T00:00:00"/>
    <d v="1899-12-30T00:07:00"/>
    <d v="1899-12-30T03:35:00"/>
    <d v="1899-12-30T03:43:00"/>
    <d v="1899-12-30T01:06:00"/>
    <d v="1899-12-30T02:37:00"/>
    <s v="Cobrada"/>
    <s v="Mesero_4"/>
    <s v="Cena"/>
    <s v="Tarjeta de crédito"/>
    <n v="35.68"/>
    <s v="Ocupada"/>
    <n v="448"/>
    <s v="Venezuela"/>
    <s v="Plato_12, Plato_11"/>
    <n v="137"/>
  </r>
  <r>
    <n v="3"/>
    <s v="Cliente_717"/>
    <n v="3"/>
    <n v="3"/>
    <d v="2023-04-05T00:00:00"/>
    <d v="1899-12-30T03:25:00"/>
    <d v="1899-12-30T05:02:00"/>
    <d v="1899-12-30T01:52:00"/>
    <d v="1899-12-30T00:33:00"/>
    <d v="1899-12-30T01:19:00"/>
    <s v="Cobrada"/>
    <s v="Mesero_3"/>
    <s v="Almuerzo"/>
    <s v="Efectivo"/>
    <n v="42.25"/>
    <s v="Ocupada"/>
    <n v="449"/>
    <s v="Brasil"/>
    <s v="Plato_15"/>
    <n v="64"/>
  </r>
  <r>
    <n v="9"/>
    <s v="Cliente_783"/>
    <n v="6"/>
    <n v="3"/>
    <d v="2023-04-05T00:00:00"/>
    <d v="1899-12-30T03:51:00"/>
    <d v="1899-12-30T05:01:00"/>
    <d v="1899-12-30T01:25:00"/>
    <d v="1899-12-30T00:34:00"/>
    <d v="1899-12-30T00:51:00"/>
    <s v="Cobrada"/>
    <s v="Mesero_3"/>
    <s v="Almuerzo"/>
    <s v="Tarjeta de crédito"/>
    <n v="48.9"/>
    <s v="Ocupada"/>
    <n v="450"/>
    <s v="Bolivia"/>
    <s v="Plato_4, Plato_19"/>
    <n v="72"/>
  </r>
  <r>
    <n v="3"/>
    <s v="Cliente_240"/>
    <n v="1"/>
    <n v="3"/>
    <d v="2023-04-05T00:00:00"/>
    <d v="1899-12-30T01:17:00"/>
    <d v="1899-12-30T02:26:00"/>
    <d v="1899-12-30T01:09:00"/>
    <d v="1899-12-30T01:43:00"/>
    <s v="0"/>
    <s v="No cobrada"/>
    <s v="Mesero_5"/>
    <s v="Desayuno"/>
    <s v="Tarjeta de crédito"/>
    <n v="46.37"/>
    <s v="Libre"/>
    <n v="451"/>
    <s v="Bolivia"/>
    <s v="Plato_8, Plato_14, Plato_18"/>
    <n v="92"/>
  </r>
  <r>
    <n v="9"/>
    <s v="Cliente_589"/>
    <n v="1"/>
    <n v="3"/>
    <d v="2023-04-05T00:00:00"/>
    <d v="1899-12-30T02:53:00"/>
    <d v="1899-12-30T05:19:00"/>
    <d v="1899-12-30T02:26:00"/>
    <d v="1899-12-30T02:03:00"/>
    <d v="1899-12-30T00:23:00"/>
    <s v="Cobrada"/>
    <s v="Mesero_4"/>
    <s v="Almuerzo"/>
    <s v="Tarjeta de crédito"/>
    <n v="43.48"/>
    <s v="Reservada"/>
    <n v="452"/>
    <s v="Uruguay"/>
    <s v="Plato_17, Plato_5, Plato_13"/>
    <n v="158"/>
  </r>
  <r>
    <n v="6"/>
    <s v="Cliente_284"/>
    <n v="1"/>
    <n v="3"/>
    <d v="2023-04-05T00:00:00"/>
    <d v="1899-12-30T03:42:00"/>
    <d v="1899-12-30T05:07:00"/>
    <d v="1899-12-30T01:25:00"/>
    <d v="1899-12-30T01:40:00"/>
    <s v="0"/>
    <s v="No cobrada"/>
    <s v="Mesero_2"/>
    <s v="Desayuno"/>
    <s v="Tarjeta de crédito"/>
    <n v="36.83"/>
    <s v="Libre"/>
    <n v="453"/>
    <s v="Chile"/>
    <s v="Plato_18, Plato_15"/>
    <n v="130"/>
  </r>
  <r>
    <n v="1"/>
    <s v="Cliente_342"/>
    <n v="3"/>
    <n v="3"/>
    <d v="2023-04-05T00:00:00"/>
    <d v="1899-12-30T03:26:00"/>
    <d v="1899-12-30T04:53:00"/>
    <d v="1899-12-30T01:27:00"/>
    <d v="1899-12-30T02:33:00"/>
    <s v="0"/>
    <s v="No cobrada"/>
    <s v="Mesero_1"/>
    <s v="Almuerzo"/>
    <s v="Tarjeta de crédito"/>
    <n v="39.619999999999997"/>
    <s v="Libre"/>
    <n v="454"/>
    <s v="Colombia"/>
    <s v="Plato_6, Plato_12, Plato_19, Plato_1"/>
    <n v="233"/>
  </r>
  <r>
    <n v="12"/>
    <s v="Cliente_665"/>
    <n v="6"/>
    <n v="3"/>
    <d v="2023-04-05T00:00:00"/>
    <d v="1899-12-30T03:58:00"/>
    <d v="1899-12-30T05:54:00"/>
    <d v="1899-12-30T01:56:00"/>
    <d v="1899-12-30T00:11:00"/>
    <d v="1899-12-30T01:45:00"/>
    <s v="Cobrada"/>
    <s v="Mesero_5"/>
    <s v="Desayuno"/>
    <s v="Tarjeta de débito"/>
    <n v="19.7"/>
    <s v="Reservada"/>
    <n v="455"/>
    <s v="Colombia"/>
    <s v="Plato_7"/>
    <n v="48"/>
  </r>
  <r>
    <n v="13"/>
    <s v="Cliente_207"/>
    <n v="6"/>
    <n v="3"/>
    <d v="2023-04-05T00:00:00"/>
    <d v="1899-12-30T02:12:00"/>
    <d v="1899-12-30T05:15:00"/>
    <d v="1899-12-30T03:03:00"/>
    <d v="1899-12-30T01:11:00"/>
    <d v="1899-12-30T01:52:00"/>
    <s v="Cobrada"/>
    <s v="Mesero_4"/>
    <s v="Almuerzo"/>
    <s v="Tarjeta de crédito"/>
    <n v="21.94"/>
    <s v="Libre"/>
    <n v="456"/>
    <s v="Argentina"/>
    <s v="Plato_20, Plato_18"/>
    <n v="148"/>
  </r>
  <r>
    <n v="18"/>
    <s v="Cliente_531"/>
    <n v="6"/>
    <n v="3"/>
    <d v="2023-04-05T00:00:00"/>
    <d v="1899-12-30T03:48:00"/>
    <d v="1899-12-30T07:32:00"/>
    <d v="1899-12-30T03:44:00"/>
    <d v="1899-12-30T00:58:00"/>
    <d v="1899-12-30T02:46:00"/>
    <s v="Cobrada"/>
    <s v="Mesero_2"/>
    <s v="Almuerzo"/>
    <s v="Efectivo"/>
    <n v="17.260000000000002"/>
    <s v="Reservada"/>
    <n v="457"/>
    <s v="Bolivia"/>
    <s v="Plato_11, Plato_12"/>
    <n v="137"/>
  </r>
  <r>
    <n v="4"/>
    <s v="Cliente_420"/>
    <n v="3"/>
    <n v="3"/>
    <d v="2023-04-05T00:00:00"/>
    <d v="1899-12-30T02:41:00"/>
    <d v="1899-12-30T04:21:00"/>
    <d v="1899-12-30T01:55:00"/>
    <d v="1899-12-30T01:29:00"/>
    <d v="1899-12-30T00:26:00"/>
    <s v="Cobrada"/>
    <s v="Mesero_4"/>
    <s v="Almuerzo"/>
    <s v="Tarjeta de crédito"/>
    <n v="15.21"/>
    <s v="Ocupada"/>
    <n v="458"/>
    <s v="Bolivia"/>
    <s v="Plato_16, Plato_18, Plato_11, Plato_5"/>
    <n v="268"/>
  </r>
  <r>
    <n v="20"/>
    <s v="Cliente_989"/>
    <n v="1"/>
    <n v="3"/>
    <d v="2023-04-05T00:00:00"/>
    <d v="1899-12-30T00:24:00"/>
    <d v="1899-12-30T02:12:00"/>
    <d v="1899-12-30T02:03:00"/>
    <d v="1899-12-30T00:30:00"/>
    <d v="1899-12-30T01:33:00"/>
    <s v="Cobrada"/>
    <s v="Mesero_1"/>
    <s v="Almuerzo"/>
    <s v="Tarjeta de crédito"/>
    <n v="32.770000000000003"/>
    <s v="Ocupada"/>
    <n v="459"/>
    <s v="Argentina"/>
    <s v="Plato_16"/>
    <n v="84"/>
  </r>
  <r>
    <n v="19"/>
    <s v="Cliente_964"/>
    <n v="6"/>
    <n v="3"/>
    <d v="2023-04-05T00:00:00"/>
    <d v="1899-12-30T03:27:00"/>
    <d v="1899-12-30T06:56:00"/>
    <d v="1899-12-30T03:29:00"/>
    <d v="1899-12-30T02:04:00"/>
    <d v="1899-12-30T01:25:00"/>
    <s v="Cobrada"/>
    <s v="Mesero_4"/>
    <s v="Cena"/>
    <s v="Tarjeta de crédito"/>
    <n v="49.6"/>
    <s v="Libre"/>
    <n v="460"/>
    <s v="Ecuador"/>
    <s v="Plato_16, Plato_10, Plato_1, Plato_7"/>
    <n v="176"/>
  </r>
  <r>
    <n v="4"/>
    <s v="Cliente_421"/>
    <n v="3"/>
    <n v="3"/>
    <d v="2023-04-05T00:00:00"/>
    <d v="1899-12-30T02:43:00"/>
    <d v="1899-12-30T05:55:00"/>
    <d v="1899-12-30T03:12:00"/>
    <d v="1899-12-30T01:06:00"/>
    <d v="1899-12-30T02:06:00"/>
    <s v="Cobrada"/>
    <s v="Mesero_5"/>
    <s v="Cena"/>
    <s v="Efectivo"/>
    <n v="21.51"/>
    <s v="Libre"/>
    <n v="461"/>
    <s v="Perú"/>
    <s v="Plato_8, Plato_9"/>
    <n v="99"/>
  </r>
  <r>
    <n v="9"/>
    <s v="Cliente_27"/>
    <n v="2"/>
    <n v="3"/>
    <d v="2023-04-05T00:00:00"/>
    <d v="1899-12-30T02:12:00"/>
    <d v="1899-12-30T04:27:00"/>
    <d v="1899-12-30T02:15:00"/>
    <d v="1899-12-30T00:11:00"/>
    <d v="1899-12-30T02:04:00"/>
    <s v="Cobrada"/>
    <s v="Mesero_2"/>
    <s v="Almuerzo"/>
    <s v="Tarjeta de crédito"/>
    <n v="21.17"/>
    <s v="Reservada"/>
    <n v="462"/>
    <s v="España"/>
    <s v="Plato_11"/>
    <n v="99"/>
  </r>
  <r>
    <n v="7"/>
    <s v="Cliente_194"/>
    <n v="2"/>
    <n v="3"/>
    <d v="2023-04-05T00:00:00"/>
    <d v="1899-12-30T00:53:00"/>
    <d v="1899-12-30T03:13:00"/>
    <d v="1899-12-30T02:35:00"/>
    <d v="1899-12-30T00:14:00"/>
    <d v="1899-12-30T02:21:00"/>
    <s v="Cobrada"/>
    <s v="Mesero_2"/>
    <s v="Almuerzo"/>
    <s v="Tarjeta de débito"/>
    <n v="17.07"/>
    <s v="Ocupada"/>
    <n v="463"/>
    <s v="Paraguay"/>
    <s v="Plato_17"/>
    <n v="93"/>
  </r>
  <r>
    <n v="16"/>
    <s v="Cliente_440"/>
    <n v="1"/>
    <n v="3"/>
    <d v="2023-04-05T00:00:00"/>
    <d v="1899-12-30T01:21:00"/>
    <d v="1899-12-30T04:39:00"/>
    <d v="1899-12-30T03:18:00"/>
    <d v="1899-12-30T01:24:00"/>
    <d v="1899-12-30T01:54:00"/>
    <s v="Cobrada"/>
    <s v="Mesero_4"/>
    <s v="Almuerzo"/>
    <s v="Tarjeta de crédito"/>
    <n v="48.5"/>
    <s v="Reservada"/>
    <n v="464"/>
    <s v="Chile"/>
    <s v="Plato_10, Plato_6, Plato_5"/>
    <n v="154"/>
  </r>
  <r>
    <n v="4"/>
    <s v="Cliente_876"/>
    <n v="2"/>
    <n v="3"/>
    <d v="2023-04-05T00:00:00"/>
    <d v="1899-12-30T01:11:00"/>
    <d v="1899-12-30T03:38:00"/>
    <d v="1899-12-30T02:42:00"/>
    <d v="1899-12-30T01:00:00"/>
    <d v="1899-12-30T01:42:00"/>
    <s v="Cobrada"/>
    <s v="Mesero_1"/>
    <s v="Almuerzo"/>
    <s v="Tarjeta de crédito"/>
    <n v="44.9"/>
    <s v="Ocupada"/>
    <n v="465"/>
    <s v="Uruguay"/>
    <s v="Plato_1, Plato_14"/>
    <n v="121"/>
  </r>
  <r>
    <n v="4"/>
    <s v="Cliente_365"/>
    <n v="1"/>
    <n v="3"/>
    <d v="2023-04-05T00:00:00"/>
    <d v="1899-12-30T01:54:00"/>
    <d v="1899-12-30T04:20:00"/>
    <d v="1899-12-30T02:26:00"/>
    <d v="1899-12-30T02:25:00"/>
    <d v="1899-12-30T00:01:00"/>
    <s v="Cobrada"/>
    <s v="Mesero_1"/>
    <s v="Almuerzo"/>
    <s v="Tarjeta de crédito"/>
    <n v="26.63"/>
    <s v="Libre"/>
    <n v="466"/>
    <s v="Bolivia"/>
    <s v="Plato_5, Plato_2, Plato_16"/>
    <n v="140"/>
  </r>
  <r>
    <n v="15"/>
    <s v="Cliente_185"/>
    <n v="3"/>
    <n v="3"/>
    <d v="2023-04-05T00:00:00"/>
    <d v="1899-12-30T02:42:00"/>
    <d v="1899-12-30T04:14:00"/>
    <d v="1899-12-30T01:32:00"/>
    <d v="1899-12-30T01:12:00"/>
    <d v="1899-12-30T00:20:00"/>
    <s v="Cobrada"/>
    <s v="Mesero_1"/>
    <s v="Almuerzo"/>
    <s v="Tarjeta de débito"/>
    <n v="42.31"/>
    <s v="Reservada"/>
    <n v="467"/>
    <s v="Perú"/>
    <s v="Plato_11, Plato_5"/>
    <n v="143"/>
  </r>
  <r>
    <n v="14"/>
    <s v="Cliente_558"/>
    <n v="6"/>
    <n v="3"/>
    <d v="2023-04-05T00:00:00"/>
    <d v="1899-12-30T02:59:00"/>
    <d v="1899-12-30T05:45:00"/>
    <d v="1899-12-30T02:46:00"/>
    <d v="1899-12-30T01:03:00"/>
    <d v="1899-12-30T01:43:00"/>
    <s v="Cobrada"/>
    <s v="Mesero_2"/>
    <s v="Desayuno"/>
    <s v="Tarjeta de crédito"/>
    <n v="14.28"/>
    <s v="Reservada"/>
    <n v="468"/>
    <s v="Argentina"/>
    <s v="Plato_12, Plato_3, Plato_16"/>
    <n v="106"/>
  </r>
  <r>
    <n v="1"/>
    <s v="Cliente_535"/>
    <n v="2"/>
    <n v="3"/>
    <d v="2023-04-05T00:00:00"/>
    <d v="1899-12-30T02:57:00"/>
    <d v="1899-12-30T05:22:00"/>
    <d v="1899-12-30T02:25:00"/>
    <d v="1899-12-30T01:06:00"/>
    <d v="1899-12-30T01:19:00"/>
    <s v="Cobrada"/>
    <s v="Mesero_1"/>
    <s v="Cena"/>
    <s v="Tarjeta de crédito"/>
    <n v="25.26"/>
    <s v="Reservada"/>
    <n v="469"/>
    <s v="Colombia"/>
    <s v="Plato_8, Plato_15"/>
    <n v="137"/>
  </r>
  <r>
    <n v="17"/>
    <s v="Cliente_18"/>
    <n v="3"/>
    <n v="3"/>
    <d v="2023-04-05T00:00:00"/>
    <d v="1899-12-30T01:41:00"/>
    <d v="1899-12-30T04:17:00"/>
    <d v="1899-12-30T02:51:00"/>
    <d v="1899-12-30T01:12:00"/>
    <d v="1899-12-30T01:39:00"/>
    <s v="Cobrada"/>
    <s v="Mesero_4"/>
    <s v="Almuerzo"/>
    <s v="Tarjeta de crédito"/>
    <n v="47.46"/>
    <s v="Ocupada"/>
    <n v="470"/>
    <s v="Uruguay"/>
    <s v="Plato_7, Plato_4"/>
    <n v="78"/>
  </r>
  <r>
    <n v="7"/>
    <s v="Cliente_696"/>
    <n v="6"/>
    <n v="3"/>
    <d v="2023-04-05T00:00:00"/>
    <d v="1899-12-30T03:36:00"/>
    <d v="1899-12-30T05:38:00"/>
    <d v="1899-12-30T02:02:00"/>
    <d v="1899-12-30T00:57:00"/>
    <d v="1899-12-30T01:05:00"/>
    <s v="Cobrada"/>
    <s v="Mesero_4"/>
    <s v="Desayuno"/>
    <s v="Tarjeta de débito"/>
    <n v="28.49"/>
    <s v="Reservada"/>
    <n v="471"/>
    <s v="Perú"/>
    <s v="Plato_8"/>
    <n v="105"/>
  </r>
  <r>
    <n v="20"/>
    <s v="Cliente_704"/>
    <n v="2"/>
    <n v="3"/>
    <d v="2023-04-05T00:00:00"/>
    <d v="1899-12-30T03:57:00"/>
    <d v="1899-12-30T06:52:00"/>
    <d v="1899-12-30T03:10:00"/>
    <d v="1899-12-30T01:13:00"/>
    <d v="1899-12-30T01:57:00"/>
    <s v="Cobrada"/>
    <s v="Mesero_2"/>
    <s v="Almuerzo"/>
    <s v="Efectivo"/>
    <n v="36.79"/>
    <s v="Ocupada"/>
    <n v="472"/>
    <s v="Uruguay"/>
    <s v="Plato_8, Plato_5"/>
    <n v="114"/>
  </r>
  <r>
    <n v="13"/>
    <s v="Cliente_720"/>
    <n v="4"/>
    <n v="4"/>
    <d v="2023-04-06T00:00:00"/>
    <d v="1899-12-30T03:36:00"/>
    <d v="1899-12-30T07:04:00"/>
    <d v="1899-12-30T03:43:00"/>
    <d v="1899-12-30T01:01:00"/>
    <d v="1899-12-30T02:42:00"/>
    <s v="Cobrada"/>
    <s v="Mesero_2"/>
    <s v="Almuerzo"/>
    <s v="Tarjeta de débito"/>
    <n v="15.63"/>
    <s v="Ocupada"/>
    <n v="473"/>
    <s v="Paraguay"/>
    <s v="Plato_5, Plato_8"/>
    <n v="79"/>
  </r>
  <r>
    <n v="2"/>
    <s v="Cliente_624"/>
    <n v="6"/>
    <n v="4"/>
    <d v="2023-04-06T00:00:00"/>
    <d v="1899-12-30T01:52:00"/>
    <d v="1899-12-30T03:32:00"/>
    <d v="1899-12-30T01:40:00"/>
    <d v="1899-12-30T02:41:00"/>
    <s v="0"/>
    <s v="No cobrada"/>
    <s v="Mesero_4"/>
    <s v="Almuerzo"/>
    <s v="Tarjeta de crédito"/>
    <n v="21.66"/>
    <s v="Libre"/>
    <n v="474"/>
    <s v="Perú"/>
    <s v="Plato_18, Plato_9, Plato_17, Plato_16"/>
    <n v="178"/>
  </r>
  <r>
    <n v="18"/>
    <s v="Cliente_289"/>
    <n v="4"/>
    <n v="4"/>
    <d v="2023-04-06T00:00:00"/>
    <d v="1899-12-30T03:17:00"/>
    <d v="1899-12-30T05:50:00"/>
    <d v="1899-12-30T02:48:00"/>
    <d v="1899-12-30T00:35:00"/>
    <d v="1899-12-30T02:13:00"/>
    <s v="Cobrada"/>
    <s v="Mesero_5"/>
    <s v="Cena"/>
    <s v="Tarjeta de débito"/>
    <n v="19.55"/>
    <s v="Ocupada"/>
    <n v="475"/>
    <s v="Paraguay"/>
    <s v="Plato_7, Plato_18"/>
    <n v="174"/>
  </r>
  <r>
    <n v="13"/>
    <s v="Cliente_434"/>
    <n v="2"/>
    <n v="4"/>
    <d v="2023-04-06T00:00:00"/>
    <d v="1899-12-30T00:03:00"/>
    <d v="1899-12-30T01:47:00"/>
    <d v="1899-12-30T01:59:00"/>
    <d v="1899-12-30T01:55:00"/>
    <d v="1899-12-30T00:04:00"/>
    <s v="Cobrada"/>
    <s v="Mesero_3"/>
    <s v="Desayuno"/>
    <s v="Tarjeta de débito"/>
    <n v="43.53"/>
    <s v="Ocupada"/>
    <n v="476"/>
    <s v="Paraguay"/>
    <s v="Plato_7, Plato_18, Plato_15, Plato_20"/>
    <n v="218"/>
  </r>
  <r>
    <n v="8"/>
    <s v="Cliente_149"/>
    <n v="6"/>
    <n v="4"/>
    <d v="2023-04-06T00:00:00"/>
    <d v="1899-12-30T01:39:00"/>
    <d v="1899-12-30T02:58:00"/>
    <d v="1899-12-30T01:19:00"/>
    <d v="1899-12-30T01:55:00"/>
    <s v="0"/>
    <s v="No cobrada"/>
    <s v="Mesero_4"/>
    <s v="Desayuno"/>
    <s v="Tarjeta de crédito"/>
    <n v="33.85"/>
    <s v="Reservada"/>
    <n v="477"/>
    <s v="Colombia"/>
    <s v="Plato_18, Plato_14, Plato_7, Plato_13"/>
    <n v="204"/>
  </r>
  <r>
    <n v="7"/>
    <s v="Cliente_29"/>
    <n v="5"/>
    <n v="4"/>
    <d v="2023-04-06T00:00:00"/>
    <d v="1899-12-30T00:01:00"/>
    <d v="1899-12-30T03:28:00"/>
    <d v="1899-12-30T03:42:00"/>
    <d v="1899-12-30T01:30:00"/>
    <d v="1899-12-30T02:12:00"/>
    <s v="Cobrada"/>
    <s v="Mesero_1"/>
    <s v="Almuerzo"/>
    <s v="Efectivo"/>
    <n v="32.78"/>
    <s v="Ocupada"/>
    <n v="478"/>
    <s v="Bolivia"/>
    <s v="Plato_2, Plato_9"/>
    <n v="118"/>
  </r>
  <r>
    <n v="1"/>
    <s v="Cliente_708"/>
    <n v="3"/>
    <n v="4"/>
    <d v="2023-04-06T00:00:00"/>
    <d v="1899-12-30T00:42:00"/>
    <d v="1899-12-30T04:30:00"/>
    <d v="1899-12-30T03:48:00"/>
    <d v="1899-12-30T01:23:00"/>
    <d v="1899-12-30T02:25:00"/>
    <s v="Cobrada"/>
    <s v="Mesero_3"/>
    <s v="Almuerzo"/>
    <s v="Tarjeta de débito"/>
    <n v="39.58"/>
    <s v="Reservada"/>
    <n v="479"/>
    <s v="Argentina"/>
    <s v="Plato_4, Plato_18"/>
    <n v="52"/>
  </r>
  <r>
    <n v="1"/>
    <s v="Cliente_125"/>
    <n v="5"/>
    <n v="4"/>
    <d v="2023-04-06T00:00:00"/>
    <d v="1899-12-30T03:26:00"/>
    <d v="1899-12-30T07:19:00"/>
    <d v="1899-12-30T03:53:00"/>
    <d v="1899-12-30T01:05:00"/>
    <d v="1899-12-30T02:48:00"/>
    <s v="Cobrada"/>
    <s v="Mesero_5"/>
    <s v="Desayuno"/>
    <s v="Efectivo"/>
    <n v="18.63"/>
    <s v="Reservada"/>
    <n v="480"/>
    <s v="Uruguay"/>
    <s v="Plato_8, Plato_6"/>
    <n v="159"/>
  </r>
  <r>
    <n v="9"/>
    <s v="Cliente_618"/>
    <n v="4"/>
    <n v="4"/>
    <d v="2023-04-06T00:00:00"/>
    <d v="1899-12-30T01:57:00"/>
    <d v="1899-12-30T04:43:00"/>
    <d v="1899-12-30T02:46:00"/>
    <d v="1899-12-30T00:58:00"/>
    <d v="1899-12-30T01:48:00"/>
    <s v="Cobrada"/>
    <s v="Mesero_1"/>
    <s v="Almuerzo"/>
    <s v="Tarjeta de crédito"/>
    <n v="42.02"/>
    <s v="Reservada"/>
    <n v="481"/>
    <s v="Perú"/>
    <s v="Plato_10"/>
    <n v="52"/>
  </r>
  <r>
    <n v="9"/>
    <s v="Cliente_115"/>
    <n v="4"/>
    <n v="4"/>
    <d v="2023-04-06T00:00:00"/>
    <d v="1899-12-30T00:41:00"/>
    <d v="1899-12-30T02:59:00"/>
    <d v="1899-12-30T02:18:00"/>
    <d v="1899-12-30T00:21:00"/>
    <d v="1899-12-30T01:57:00"/>
    <s v="Cobrada"/>
    <s v="Mesero_3"/>
    <s v="Desayuno"/>
    <s v="Tarjeta de crédito"/>
    <n v="18.84"/>
    <s v="Libre"/>
    <n v="482"/>
    <s v="Colombia"/>
    <s v="Plato_13"/>
    <n v="63"/>
  </r>
  <r>
    <n v="2"/>
    <s v="Cliente_527"/>
    <n v="4"/>
    <n v="4"/>
    <d v="2023-04-06T00:00:00"/>
    <d v="1899-12-30T03:50:00"/>
    <d v="1899-12-30T07:01:00"/>
    <d v="1899-12-30T03:11:00"/>
    <d v="1899-12-30T00:53:00"/>
    <d v="1899-12-30T02:18:00"/>
    <s v="Cobrada"/>
    <s v="Mesero_1"/>
    <s v="Almuerzo"/>
    <s v="Tarjeta de crédito"/>
    <n v="12.74"/>
    <s v="Reservada"/>
    <n v="483"/>
    <s v="Ecuador"/>
    <s v="Plato_6"/>
    <n v="81"/>
  </r>
  <r>
    <n v="18"/>
    <s v="Cliente_71"/>
    <n v="2"/>
    <n v="4"/>
    <d v="2023-04-06T00:00:00"/>
    <d v="1899-12-30T01:33:00"/>
    <d v="1899-12-30T04:31:00"/>
    <d v="1899-12-30T02:58:00"/>
    <d v="1899-12-30T00:34:00"/>
    <d v="1899-12-30T02:24:00"/>
    <s v="Cobrada"/>
    <s v="Mesero_4"/>
    <s v="Almuerzo"/>
    <s v="Tarjeta de crédito"/>
    <n v="22.76"/>
    <s v="Libre"/>
    <n v="484"/>
    <s v="Chile"/>
    <s v="Plato_1"/>
    <n v="75"/>
  </r>
  <r>
    <n v="6"/>
    <s v="Cliente_524"/>
    <n v="5"/>
    <n v="4"/>
    <d v="2023-04-06T00:00:00"/>
    <d v="1899-12-30T01:00:00"/>
    <d v="1899-12-30T02:52:00"/>
    <d v="1899-12-30T01:52:00"/>
    <d v="1899-12-30T01:19:00"/>
    <d v="1899-12-30T00:33:00"/>
    <s v="Cobrada"/>
    <s v="Mesero_5"/>
    <s v="Cena"/>
    <s v="Tarjeta de crédito"/>
    <n v="39.07"/>
    <s v="Reservada"/>
    <n v="485"/>
    <s v="Bolivia"/>
    <s v="Plato_7, Plato_19"/>
    <n v="144"/>
  </r>
  <r>
    <n v="15"/>
    <s v="Cliente_437"/>
    <n v="3"/>
    <n v="4"/>
    <d v="2023-04-06T00:00:00"/>
    <d v="1899-12-30T02:47:00"/>
    <d v="1899-12-30T06:12:00"/>
    <d v="1899-12-30T03:40:00"/>
    <d v="1899-12-30T00:59:00"/>
    <d v="1899-12-30T02:41:00"/>
    <s v="Cobrada"/>
    <s v="Mesero_1"/>
    <s v="Desayuno"/>
    <s v="Tarjeta de débito"/>
    <n v="12.66"/>
    <s v="Ocupada"/>
    <n v="486"/>
    <s v="Colombia"/>
    <s v="Plato_19, Plato_3, Plato_18, Plato_7"/>
    <n v="150"/>
  </r>
  <r>
    <n v="17"/>
    <s v="Cliente_946"/>
    <n v="1"/>
    <n v="4"/>
    <d v="2023-04-06T00:00:00"/>
    <d v="1899-12-30T01:34:00"/>
    <d v="1899-12-30T03:50:00"/>
    <d v="1899-12-30T02:31:00"/>
    <d v="1899-12-30T01:32:00"/>
    <d v="1899-12-30T00:59:00"/>
    <s v="Cobrada"/>
    <s v="Mesero_1"/>
    <s v="Almuerzo"/>
    <s v="Tarjeta de crédito"/>
    <n v="45.76"/>
    <s v="Ocupada"/>
    <n v="487"/>
    <s v="Paraguay"/>
    <s v="Plato_18, Plato_17, Plato_5"/>
    <n v="152"/>
  </r>
  <r>
    <n v="10"/>
    <s v="Cliente_719"/>
    <n v="4"/>
    <n v="4"/>
    <d v="2023-04-06T00:00:00"/>
    <d v="1899-12-30T00:00:00"/>
    <d v="1899-12-30T01:58:00"/>
    <d v="1899-12-30T01:58:00"/>
    <d v="1899-12-30T02:04:00"/>
    <s v="0"/>
    <s v="No cobrada"/>
    <s v="Mesero_3"/>
    <s v="Almuerzo"/>
    <s v="Tarjeta de débito"/>
    <n v="37.380000000000003"/>
    <s v="Libre"/>
    <n v="488"/>
    <s v="Argentina"/>
    <s v="Plato_4, Plato_14, Plato_17"/>
    <n v="185"/>
  </r>
  <r>
    <n v="3"/>
    <s v="Cliente_354"/>
    <n v="1"/>
    <n v="4"/>
    <d v="2023-04-06T00:00:00"/>
    <d v="1899-12-30T02:57:00"/>
    <d v="1899-12-30T05:27:00"/>
    <d v="1899-12-30T02:45:00"/>
    <d v="1899-12-30T00:34:00"/>
    <d v="1899-12-30T02:11:00"/>
    <s v="Cobrada"/>
    <s v="Mesero_3"/>
    <s v="Desayuno"/>
    <s v="Tarjeta de crédito"/>
    <n v="22.27"/>
    <s v="Ocupada"/>
    <n v="489"/>
    <s v="Argentina"/>
    <s v="Plato_20, Plato_14"/>
    <n v="149"/>
  </r>
  <r>
    <n v="1"/>
    <s v="Cliente_194"/>
    <n v="2"/>
    <n v="4"/>
    <d v="2023-04-06T00:00:00"/>
    <d v="1899-12-30T03:20:00"/>
    <d v="1899-12-30T04:57:00"/>
    <d v="1899-12-30T01:37:00"/>
    <d v="1899-12-30T02:11:00"/>
    <s v="0"/>
    <s v="No cobrada"/>
    <s v="Mesero_5"/>
    <s v="Almuerzo"/>
    <s v="Tarjeta de crédito"/>
    <n v="26.79"/>
    <s v="Libre"/>
    <n v="490"/>
    <s v="Colombia"/>
    <s v="Plato_10, Plato_15, Plato_18"/>
    <n v="212"/>
  </r>
  <r>
    <n v="7"/>
    <s v="Cliente_160"/>
    <n v="4"/>
    <n v="4"/>
    <d v="2023-04-06T00:00:00"/>
    <d v="1899-12-30T00:07:00"/>
    <d v="1899-12-30T02:37:00"/>
    <d v="1899-12-30T02:45:00"/>
    <d v="1899-12-30T00:41:00"/>
    <d v="1899-12-30T02:04:00"/>
    <s v="Cobrada"/>
    <s v="Mesero_4"/>
    <s v="Desayuno"/>
    <s v="Tarjeta de crédito"/>
    <n v="34.68"/>
    <s v="Ocupada"/>
    <n v="491"/>
    <s v="España"/>
    <s v="Plato_9, Plato_2"/>
    <n v="118"/>
  </r>
  <r>
    <n v="4"/>
    <s v="Cliente_363"/>
    <n v="4"/>
    <n v="4"/>
    <d v="2023-04-06T00:00:00"/>
    <d v="1899-12-30T01:03:00"/>
    <d v="1899-12-30T04:36:00"/>
    <d v="1899-12-30T03:33:00"/>
    <d v="1899-12-30T00:49:00"/>
    <d v="1899-12-30T02:44:00"/>
    <s v="Cobrada"/>
    <s v="Mesero_1"/>
    <s v="Almuerzo"/>
    <s v="Tarjeta de crédito"/>
    <n v="16.62"/>
    <s v="Reservada"/>
    <n v="492"/>
    <s v="Colombia"/>
    <s v="Plato_11, Plato_13, Plato_7"/>
    <n v="210"/>
  </r>
  <r>
    <n v="2"/>
    <s v="Cliente_140"/>
    <n v="2"/>
    <n v="4"/>
    <d v="2023-04-06T00:00:00"/>
    <d v="1899-12-30T00:31:00"/>
    <d v="1899-12-30T01:46:00"/>
    <d v="1899-12-30T01:30:00"/>
    <d v="1899-12-30T00:08:00"/>
    <d v="1899-12-30T01:22:00"/>
    <s v="Cobrada"/>
    <s v="Mesero_5"/>
    <s v="Almuerzo"/>
    <s v="Tarjeta de crédito"/>
    <n v="32.67"/>
    <s v="Ocupada"/>
    <n v="493"/>
    <s v="Perú"/>
    <s v="Plato_4"/>
    <n v="54"/>
  </r>
  <r>
    <n v="20"/>
    <s v="Cliente_546"/>
    <n v="5"/>
    <n v="4"/>
    <d v="2023-04-06T00:00:00"/>
    <d v="1899-12-30T01:28:00"/>
    <d v="1899-12-30T04:49:00"/>
    <d v="1899-12-30T03:21:00"/>
    <d v="1899-12-30T00:31:00"/>
    <d v="1899-12-30T02:50:00"/>
    <s v="Cobrada"/>
    <s v="Mesero_1"/>
    <s v="Desayuno"/>
    <s v="Tarjeta de crédito"/>
    <n v="11.85"/>
    <s v="Reservada"/>
    <n v="494"/>
    <s v="Paraguay"/>
    <s v="Plato_15, Plato_19"/>
    <n v="172"/>
  </r>
  <r>
    <n v="11"/>
    <s v="Cliente_778"/>
    <n v="6"/>
    <n v="4"/>
    <d v="2023-04-06T00:00:00"/>
    <d v="1899-12-30T03:01:00"/>
    <d v="1899-12-30T06:50:00"/>
    <d v="1899-12-30T03:49:00"/>
    <d v="1899-12-30T01:42:00"/>
    <d v="1899-12-30T02:07:00"/>
    <s v="Cobrada"/>
    <s v="Mesero_2"/>
    <s v="Desayuno"/>
    <s v="Tarjeta de crédito"/>
    <n v="33.96"/>
    <s v="Libre"/>
    <n v="495"/>
    <s v="Venezuela"/>
    <s v="Plato_20, Plato_6, Plato_16, Plato_11"/>
    <n v="263"/>
  </r>
  <r>
    <n v="1"/>
    <s v="Cliente_402"/>
    <n v="3"/>
    <n v="4"/>
    <d v="2023-04-06T00:00:00"/>
    <d v="1899-12-30T02:34:00"/>
    <d v="1899-12-30T06:22:00"/>
    <d v="1899-12-30T03:48:00"/>
    <d v="1899-12-30T02:13:00"/>
    <d v="1899-12-30T01:35:00"/>
    <s v="Cobrada"/>
    <s v="Mesero_1"/>
    <s v="Almuerzo"/>
    <s v="Tarjeta de crédito"/>
    <n v="39.42"/>
    <s v="Reservada"/>
    <n v="496"/>
    <s v="Argentina"/>
    <s v="Plato_11, Plato_18, Plato_12, Plato_17"/>
    <n v="223"/>
  </r>
  <r>
    <n v="13"/>
    <s v="Cliente_784"/>
    <n v="6"/>
    <n v="4"/>
    <d v="2023-04-06T00:00:00"/>
    <d v="1899-12-30T03:30:00"/>
    <d v="1899-12-30T06:58:00"/>
    <d v="1899-12-30T03:28:00"/>
    <d v="1899-12-30T00:38:00"/>
    <d v="1899-12-30T02:50:00"/>
    <s v="Cobrada"/>
    <s v="Mesero_3"/>
    <s v="Almuerzo"/>
    <s v="Tarjeta de débito"/>
    <n v="29.93"/>
    <s v="Reservada"/>
    <n v="497"/>
    <s v="Argentina"/>
    <s v="Plato_2, Plato_20"/>
    <n v="150"/>
  </r>
  <r>
    <n v="20"/>
    <s v="Cliente_259"/>
    <n v="3"/>
    <n v="4"/>
    <d v="2023-04-06T00:00:00"/>
    <d v="1899-12-30T00:17:00"/>
    <d v="1899-12-30T03:46:00"/>
    <d v="1899-12-30T03:29:00"/>
    <d v="1899-12-30T00:32:00"/>
    <d v="1899-12-30T02:57:00"/>
    <s v="Cobrada"/>
    <s v="Mesero_3"/>
    <s v="Almuerzo"/>
    <s v="Tarjeta de crédito"/>
    <n v="21.99"/>
    <s v="Libre"/>
    <n v="498"/>
    <s v="España"/>
    <s v="Plato_12"/>
    <n v="19"/>
  </r>
  <r>
    <n v="5"/>
    <s v="Cliente_919"/>
    <n v="5"/>
    <n v="4"/>
    <d v="2023-04-06T00:00:00"/>
    <d v="1899-12-30T01:21:00"/>
    <d v="1899-12-30T04:28:00"/>
    <d v="1899-12-30T03:07:00"/>
    <d v="1899-12-30T02:10:00"/>
    <d v="1899-12-30T00:57:00"/>
    <s v="Cobrada"/>
    <s v="Mesero_2"/>
    <s v="Cena"/>
    <s v="Tarjeta de débito"/>
    <n v="22.69"/>
    <s v="Reservada"/>
    <n v="499"/>
    <s v="Brasil"/>
    <s v="Plato_10, Plato_2, Plato_1"/>
    <n v="158"/>
  </r>
  <r>
    <n v="4"/>
    <s v="Cliente_354"/>
    <n v="5"/>
    <n v="4"/>
    <d v="2023-04-06T00:00:00"/>
    <d v="1899-12-30T01:17:00"/>
    <d v="1899-12-30T05:15:00"/>
    <d v="1899-12-30T04:13:00"/>
    <d v="1899-12-30T00:42:00"/>
    <d v="1899-12-30T03:31:00"/>
    <s v="Cobrada"/>
    <s v="Mesero_4"/>
    <s v="Desayuno"/>
    <s v="Tarjeta de débito"/>
    <n v="37.619999999999997"/>
    <s v="Ocupada"/>
    <n v="500"/>
    <s v="Argentina"/>
    <s v="Plato_6, Plato_5"/>
    <n v="93"/>
  </r>
  <r>
    <n v="7"/>
    <s v="Cliente_637"/>
    <n v="1"/>
    <n v="4"/>
    <d v="2023-04-06T00:00:00"/>
    <d v="1899-12-30T03:44:00"/>
    <d v="1899-12-30T06:31:00"/>
    <d v="1899-12-30T03:02:00"/>
    <d v="1899-12-30T00:39:00"/>
    <d v="1899-12-30T02:23:00"/>
    <s v="Cobrada"/>
    <s v="Mesero_1"/>
    <s v="Cena"/>
    <s v="Tarjeta de crédito"/>
    <n v="28.38"/>
    <s v="Ocupada"/>
    <n v="501"/>
    <s v="Venezuela"/>
    <s v="Plato_20, Plato_13, Plato_16"/>
    <n v="138"/>
  </r>
  <r>
    <n v="5"/>
    <s v="Cliente_759"/>
    <n v="2"/>
    <n v="4"/>
    <d v="2023-04-06T00:00:00"/>
    <d v="1899-12-30T00:45:00"/>
    <d v="1899-12-30T01:57:00"/>
    <d v="1899-12-30T01:12:00"/>
    <d v="1899-12-30T01:13:00"/>
    <s v="0"/>
    <s v="No cobrada"/>
    <s v="Mesero_5"/>
    <s v="Almuerzo"/>
    <s v="Tarjeta de crédito"/>
    <n v="32.9"/>
    <s v="Reservada"/>
    <n v="502"/>
    <s v="Bolivia"/>
    <s v="Plato_5, Plato_4, Plato_11"/>
    <n v="139"/>
  </r>
  <r>
    <n v="3"/>
    <s v="Cliente_948"/>
    <n v="1"/>
    <n v="4"/>
    <d v="2023-04-06T00:00:00"/>
    <d v="1899-12-30T02:20:00"/>
    <d v="1899-12-30T04:02:00"/>
    <d v="1899-12-30T01:42:00"/>
    <d v="1899-12-30T01:25:00"/>
    <d v="1899-12-30T00:17:00"/>
    <s v="Cobrada"/>
    <s v="Mesero_3"/>
    <s v="Almuerzo"/>
    <s v="Tarjeta de crédito"/>
    <n v="35.840000000000003"/>
    <s v="Reservada"/>
    <n v="503"/>
    <s v="España"/>
    <s v="Plato_20, Plato_12"/>
    <n v="137"/>
  </r>
  <r>
    <n v="2"/>
    <s v="Cliente_172"/>
    <n v="5"/>
    <n v="4"/>
    <d v="2023-04-06T00:00:00"/>
    <d v="1899-12-30T02:10:00"/>
    <d v="1899-12-30T04:48:00"/>
    <d v="1899-12-30T02:38:00"/>
    <d v="1899-12-30T00:19:00"/>
    <d v="1899-12-30T02:19:00"/>
    <s v="Cobrada"/>
    <s v="Mesero_5"/>
    <s v="Cena"/>
    <s v="Efectivo"/>
    <n v="31.31"/>
    <s v="Reservada"/>
    <n v="504"/>
    <s v="Brasil"/>
    <s v="Plato_6"/>
    <n v="54"/>
  </r>
  <r>
    <n v="5"/>
    <s v="Cliente_70"/>
    <n v="1"/>
    <n v="4"/>
    <d v="2023-04-06T00:00:00"/>
    <d v="1899-12-30T02:38:00"/>
    <d v="1899-12-30T06:07:00"/>
    <d v="1899-12-30T03:29:00"/>
    <d v="1899-12-30T01:55:00"/>
    <d v="1899-12-30T01:34:00"/>
    <s v="Cobrada"/>
    <s v="Mesero_2"/>
    <s v="Cena"/>
    <s v="Tarjeta de crédito"/>
    <n v="25.76"/>
    <s v="Reservada"/>
    <n v="505"/>
    <s v="Colombia"/>
    <s v="Plato_20, Plato_1"/>
    <n v="155"/>
  </r>
  <r>
    <n v="18"/>
    <s v="Cliente_835"/>
    <n v="2"/>
    <n v="4"/>
    <d v="2023-04-06T00:00:00"/>
    <d v="1899-12-30T02:01:00"/>
    <d v="1899-12-30T04:02:00"/>
    <d v="1899-12-30T02:16:00"/>
    <d v="1899-12-30T00:05:00"/>
    <d v="1899-12-30T02:11:00"/>
    <s v="Cobrada"/>
    <s v="Mesero_3"/>
    <s v="Cena"/>
    <s v="Tarjeta de crédito"/>
    <n v="11.65"/>
    <s v="Ocupada"/>
    <n v="506"/>
    <s v="Paraguay"/>
    <s v="Plato_8"/>
    <n v="70"/>
  </r>
  <r>
    <n v="18"/>
    <s v="Cliente_989"/>
    <n v="4"/>
    <n v="4"/>
    <d v="2023-04-06T00:00:00"/>
    <d v="1899-12-30T03:26:00"/>
    <d v="1899-12-30T04:30:00"/>
    <d v="1899-12-30T01:04:00"/>
    <d v="1899-12-30T01:09:00"/>
    <s v="0"/>
    <s v="No cobrada"/>
    <s v="Mesero_2"/>
    <s v="Desayuno"/>
    <s v="Tarjeta de crédito"/>
    <n v="43.42"/>
    <s v="Libre"/>
    <n v="507"/>
    <s v="Bolivia"/>
    <s v="Plato_18, Plato_19"/>
    <n v="210"/>
  </r>
  <r>
    <n v="6"/>
    <s v="Cliente_821"/>
    <n v="1"/>
    <n v="4"/>
    <d v="2023-04-06T00:00:00"/>
    <d v="1899-12-30T02:50:00"/>
    <d v="1899-12-30T06:35:00"/>
    <d v="1899-12-30T03:45:00"/>
    <d v="1899-12-30T00:34:00"/>
    <d v="1899-12-30T03:11:00"/>
    <s v="Cobrada"/>
    <s v="Mesero_5"/>
    <s v="Almuerzo"/>
    <s v="Tarjeta de crédito"/>
    <n v="42.8"/>
    <s v="Reservada"/>
    <n v="508"/>
    <s v="Brasil"/>
    <s v="Plato_15"/>
    <n v="32"/>
  </r>
  <r>
    <n v="5"/>
    <s v="Cliente_977"/>
    <n v="3"/>
    <n v="4"/>
    <d v="2023-04-06T00:00:00"/>
    <d v="1899-12-30T03:12:00"/>
    <d v="1899-12-30T06:02:00"/>
    <d v="1899-12-30T03:05:00"/>
    <d v="1899-12-30T00:47:00"/>
    <d v="1899-12-30T02:18:00"/>
    <s v="Cobrada"/>
    <s v="Mesero_1"/>
    <s v="Desayuno"/>
    <s v="Tarjeta de crédito"/>
    <n v="16.260000000000002"/>
    <s v="Ocupada"/>
    <n v="509"/>
    <s v="Brasil"/>
    <s v="Plato_20"/>
    <n v="80"/>
  </r>
  <r>
    <n v="6"/>
    <s v="Cliente_509"/>
    <n v="4"/>
    <n v="4"/>
    <d v="2023-04-06T00:00:00"/>
    <d v="1899-12-30T03:32:00"/>
    <d v="1899-12-30T04:33:00"/>
    <d v="1899-12-30T01:01:00"/>
    <d v="1899-12-30T00:48:00"/>
    <d v="1899-12-30T00:13:00"/>
    <s v="Cobrada"/>
    <s v="Mesero_4"/>
    <s v="Almuerzo"/>
    <s v="Tarjeta de crédito"/>
    <n v="14.97"/>
    <s v="Libre"/>
    <n v="510"/>
    <s v="Paraguay"/>
    <s v="Plato_19"/>
    <n v="36"/>
  </r>
  <r>
    <n v="2"/>
    <s v="Cliente_951"/>
    <n v="1"/>
    <n v="4"/>
    <d v="2023-04-06T00:00:00"/>
    <d v="1899-12-30T01:38:00"/>
    <d v="1899-12-30T03:23:00"/>
    <d v="1899-12-30T01:45:00"/>
    <d v="1899-12-30T00:38:00"/>
    <d v="1899-12-30T01:07:00"/>
    <s v="Cobrada"/>
    <s v="Mesero_1"/>
    <s v="Almuerzo"/>
    <s v="Tarjeta de crédito"/>
    <n v="35.950000000000003"/>
    <s v="Libre"/>
    <n v="511"/>
    <s v="Argentina"/>
    <s v="Plato_14, Plato_18"/>
    <n v="137"/>
  </r>
  <r>
    <n v="2"/>
    <s v="Cliente_285"/>
    <n v="1"/>
    <n v="4"/>
    <d v="2023-04-06T00:00:00"/>
    <d v="1899-12-30T01:19:00"/>
    <d v="1899-12-30T02:26:00"/>
    <d v="1899-12-30T01:22:00"/>
    <d v="1899-12-30T00:59:00"/>
    <d v="1899-12-30T00:23:00"/>
    <s v="Cobrada"/>
    <s v="Mesero_5"/>
    <s v="Almuerzo"/>
    <s v="Tarjeta de crédito"/>
    <n v="37.369999999999997"/>
    <s v="Ocupada"/>
    <n v="512"/>
    <s v="España"/>
    <s v="Plato_3, Plato_19"/>
    <n v="128"/>
  </r>
  <r>
    <n v="8"/>
    <s v="Cliente_873"/>
    <n v="6"/>
    <n v="4"/>
    <d v="2023-04-06T00:00:00"/>
    <d v="1899-12-30T01:28:00"/>
    <d v="1899-12-30T04:51:00"/>
    <d v="1899-12-30T03:38:00"/>
    <d v="1899-12-30T00:56:00"/>
    <d v="1899-12-30T02:42:00"/>
    <s v="Cobrada"/>
    <s v="Mesero_3"/>
    <s v="Desayuno"/>
    <s v="Tarjeta de crédito"/>
    <n v="22.74"/>
    <s v="Ocupada"/>
    <n v="513"/>
    <s v="Bolivia"/>
    <s v="Plato_4"/>
    <n v="54"/>
  </r>
  <r>
    <n v="18"/>
    <s v="Cliente_819"/>
    <n v="5"/>
    <n v="4"/>
    <d v="2023-04-06T00:00:00"/>
    <d v="1899-12-30T01:19:00"/>
    <d v="1899-12-30T04:36:00"/>
    <d v="1899-12-30T03:17:00"/>
    <d v="1899-12-30T01:52:00"/>
    <d v="1899-12-30T01:25:00"/>
    <s v="Cobrada"/>
    <s v="Mesero_4"/>
    <s v="Almuerzo"/>
    <s v="Tarjeta de crédito"/>
    <n v="38.840000000000003"/>
    <s v="Libre"/>
    <n v="514"/>
    <s v="Chile"/>
    <s v="Plato_10, Plato_12, Plato_3, Plato_15"/>
    <n v="174"/>
  </r>
  <r>
    <n v="19"/>
    <s v="Cliente_690"/>
    <n v="2"/>
    <n v="4"/>
    <d v="2023-04-06T00:00:00"/>
    <d v="1899-12-30T00:58:00"/>
    <d v="1899-12-30T02:03:00"/>
    <d v="1899-12-30T01:20:00"/>
    <d v="1899-12-30T00:13:00"/>
    <d v="1899-12-30T01:07:00"/>
    <s v="Cobrada"/>
    <s v="Mesero_2"/>
    <s v="Almuerzo"/>
    <s v="Tarjeta de crédito"/>
    <n v="43.79"/>
    <s v="Ocupada"/>
    <n v="515"/>
    <s v="Chile"/>
    <s v="Plato_4"/>
    <n v="18"/>
  </r>
  <r>
    <n v="7"/>
    <s v="Cliente_334"/>
    <n v="2"/>
    <n v="4"/>
    <d v="2023-04-06T00:00:00"/>
    <d v="1899-12-30T03:55:00"/>
    <d v="1899-12-30T04:59:00"/>
    <d v="1899-12-30T01:04:00"/>
    <d v="1899-12-30T01:37:00"/>
    <s v="0"/>
    <s v="No cobrada"/>
    <s v="Mesero_4"/>
    <s v="Almuerzo"/>
    <s v="Tarjeta de crédito"/>
    <n v="20.85"/>
    <s v="Reservada"/>
    <n v="516"/>
    <s v="Paraguay"/>
    <s v="Plato_12, Plato_14, Plato_3"/>
    <n v="146"/>
  </r>
  <r>
    <n v="4"/>
    <s v="Cliente_508"/>
    <n v="5"/>
    <n v="4"/>
    <d v="2023-04-06T00:00:00"/>
    <d v="1899-12-30T01:35:00"/>
    <d v="1899-12-30T05:30:00"/>
    <d v="1899-12-30T03:55:00"/>
    <d v="1899-12-30T01:05:00"/>
    <d v="1899-12-30T02:50:00"/>
    <s v="Cobrada"/>
    <s v="Mesero_4"/>
    <s v="Almuerzo"/>
    <s v="Efectivo"/>
    <n v="23.92"/>
    <s v="Reservada"/>
    <n v="517"/>
    <s v="Ecuador"/>
    <s v="Plato_7, Plato_12, Plato_5"/>
    <n v="103"/>
  </r>
  <r>
    <n v="5"/>
    <s v="Cliente_830"/>
    <n v="6"/>
    <n v="4"/>
    <d v="2023-04-06T00:00:00"/>
    <d v="1899-12-30T02:08:00"/>
    <d v="1899-12-30T06:02:00"/>
    <d v="1899-12-30T04:09:00"/>
    <d v="1899-12-30T00:53:00"/>
    <d v="1899-12-30T03:16:00"/>
    <s v="Cobrada"/>
    <s v="Mesero_4"/>
    <s v="Desayuno"/>
    <s v="Tarjeta de crédito"/>
    <n v="18.48"/>
    <s v="Ocupada"/>
    <n v="518"/>
    <s v="Colombia"/>
    <s v="Plato_11, Plato_5"/>
    <n v="77"/>
  </r>
  <r>
    <n v="6"/>
    <s v="Cliente_787"/>
    <n v="2"/>
    <n v="4"/>
    <d v="2023-04-06T00:00:00"/>
    <d v="1899-12-30T00:48:00"/>
    <d v="1899-12-30T03:49:00"/>
    <d v="1899-12-30T03:01:00"/>
    <d v="1899-12-30T02:36:00"/>
    <d v="1899-12-30T00:25:00"/>
    <s v="Cobrada"/>
    <s v="Mesero_5"/>
    <s v="Almuerzo"/>
    <s v="Tarjeta de crédito"/>
    <n v="34.590000000000003"/>
    <s v="Libre"/>
    <n v="519"/>
    <s v="Paraguay"/>
    <s v="Plato_6, Plato_20, Plato_5"/>
    <n v="245"/>
  </r>
  <r>
    <n v="4"/>
    <s v="Cliente_616"/>
    <n v="4"/>
    <n v="4"/>
    <d v="2023-04-06T00:00:00"/>
    <d v="1899-12-30T03:35:00"/>
    <d v="1899-12-30T06:23:00"/>
    <d v="1899-12-30T02:48:00"/>
    <d v="1899-12-30T02:01:00"/>
    <d v="1899-12-30T00:47:00"/>
    <s v="Cobrada"/>
    <s v="Mesero_4"/>
    <s v="Cena"/>
    <s v="Tarjeta de crédito"/>
    <n v="43.99"/>
    <s v="Libre"/>
    <n v="520"/>
    <s v="Colombia"/>
    <s v="Plato_9, Plato_18, Plato_17, Plato_2"/>
    <n v="280"/>
  </r>
  <r>
    <n v="18"/>
    <s v="Cliente_422"/>
    <n v="2"/>
    <n v="4"/>
    <d v="2023-04-06T00:00:00"/>
    <d v="1899-12-30T00:43:00"/>
    <d v="1899-12-30T02:54:00"/>
    <d v="1899-12-30T02:11:00"/>
    <d v="1899-12-30T01:31:00"/>
    <d v="1899-12-30T00:40:00"/>
    <s v="Cobrada"/>
    <s v="Mesero_4"/>
    <s v="Almuerzo"/>
    <s v="Tarjeta de crédito"/>
    <n v="15.18"/>
    <s v="Libre"/>
    <n v="521"/>
    <s v="Bolivia"/>
    <s v="Plato_1, Plato_9, Plato_18"/>
    <n v="210"/>
  </r>
  <r>
    <n v="2"/>
    <s v="Cliente_740"/>
    <n v="5"/>
    <n v="4"/>
    <d v="2023-04-06T00:00:00"/>
    <d v="1899-12-30T01:38:00"/>
    <d v="1899-12-30T04:26:00"/>
    <d v="1899-12-30T02:48:00"/>
    <d v="1899-12-30T00:47:00"/>
    <d v="1899-12-30T02:01:00"/>
    <s v="Cobrada"/>
    <s v="Mesero_4"/>
    <s v="Almuerzo"/>
    <s v="Efectivo"/>
    <n v="35.35"/>
    <s v="Libre"/>
    <n v="522"/>
    <s v="Uruguay"/>
    <s v="Plato_16"/>
    <n v="84"/>
  </r>
  <r>
    <n v="4"/>
    <s v="Cliente_930"/>
    <n v="3"/>
    <n v="4"/>
    <d v="2023-04-06T00:00:00"/>
    <d v="1899-12-30T01:39:00"/>
    <d v="1899-12-30T04:42:00"/>
    <d v="1899-12-30T03:18:00"/>
    <d v="1899-12-30T00:51:00"/>
    <d v="1899-12-30T02:27:00"/>
    <s v="Cobrada"/>
    <s v="Mesero_5"/>
    <s v="Almuerzo"/>
    <s v="Tarjeta de crédito"/>
    <n v="45.41"/>
    <s v="Ocupada"/>
    <n v="523"/>
    <s v="Argentina"/>
    <s v="Plato_6"/>
    <n v="81"/>
  </r>
  <r>
    <n v="16"/>
    <s v="Cliente_218"/>
    <n v="4"/>
    <n v="4"/>
    <d v="2023-04-06T00:00:00"/>
    <d v="1899-12-30T00:03:00"/>
    <d v="1899-12-30T02:32:00"/>
    <d v="1899-12-30T02:44:00"/>
    <d v="1899-12-30T01:01:00"/>
    <d v="1899-12-30T01:43:00"/>
    <s v="Cobrada"/>
    <s v="Mesero_3"/>
    <s v="Almuerzo"/>
    <s v="Tarjeta de crédito"/>
    <n v="26.91"/>
    <s v="Ocupada"/>
    <n v="524"/>
    <s v="Perú"/>
    <s v="Plato_5, Plato_6"/>
    <n v="76"/>
  </r>
  <r>
    <n v="16"/>
    <s v="Cliente_318"/>
    <n v="3"/>
    <n v="4"/>
    <d v="2023-04-06T00:00:00"/>
    <d v="1899-12-30T03:27:00"/>
    <d v="1899-12-30T07:14:00"/>
    <d v="1899-12-30T04:02:00"/>
    <d v="1899-12-30T01:17:00"/>
    <d v="1899-12-30T02:45:00"/>
    <s v="Cobrada"/>
    <s v="Mesero_3"/>
    <s v="Almuerzo"/>
    <s v="Tarjeta de crédito"/>
    <n v="32.869999999999997"/>
    <s v="Ocupada"/>
    <n v="525"/>
    <s v="Venezuela"/>
    <s v="Plato_14, Plato_8, Plato_17"/>
    <n v="197"/>
  </r>
  <r>
    <n v="4"/>
    <s v="Cliente_257"/>
    <n v="6"/>
    <n v="4"/>
    <d v="2023-04-06T00:00:00"/>
    <d v="1899-12-30T03:44:00"/>
    <d v="1899-12-30T05:41:00"/>
    <d v="1899-12-30T01:57:00"/>
    <d v="1899-12-30T00:22:00"/>
    <d v="1899-12-30T01:35:00"/>
    <s v="Cobrada"/>
    <s v="Mesero_4"/>
    <s v="Cena"/>
    <s v="Tarjeta de débito"/>
    <n v="43.02"/>
    <s v="Libre"/>
    <n v="526"/>
    <s v="Bolivia"/>
    <s v="Plato_11"/>
    <n v="33"/>
  </r>
  <r>
    <n v="19"/>
    <s v="Cliente_112"/>
    <n v="4"/>
    <n v="4"/>
    <d v="2023-04-06T00:00:00"/>
    <d v="1899-12-30T03:41:00"/>
    <d v="1899-12-30T05:55:00"/>
    <d v="1899-12-30T02:29:00"/>
    <d v="1899-12-30T00:31:00"/>
    <d v="1899-12-30T01:58:00"/>
    <s v="Cobrada"/>
    <s v="Mesero_1"/>
    <s v="Desayuno"/>
    <s v="Efectivo"/>
    <n v="22.95"/>
    <s v="Ocupada"/>
    <n v="527"/>
    <s v="España"/>
    <s v="Plato_6"/>
    <n v="54"/>
  </r>
  <r>
    <n v="14"/>
    <s v="Cliente_95"/>
    <n v="2"/>
    <n v="4"/>
    <d v="2023-04-06T00:00:00"/>
    <d v="1899-12-30T01:47:00"/>
    <d v="1899-12-30T03:48:00"/>
    <d v="1899-12-30T02:01:00"/>
    <d v="1899-12-30T02:01:00"/>
    <n v="-1.3877787807814457E-17"/>
    <s v="Cobrada"/>
    <s v="Mesero_2"/>
    <s v="Almuerzo"/>
    <s v="Tarjeta de débito"/>
    <n v="15.62"/>
    <s v="Reservada"/>
    <n v="528"/>
    <s v="Bolivia"/>
    <s v="Plato_3, Plato_20, Plato_4"/>
    <n v="78"/>
  </r>
  <r>
    <n v="1"/>
    <s v="Cliente_866"/>
    <n v="2"/>
    <n v="4"/>
    <d v="2023-04-06T00:00:00"/>
    <d v="1899-12-30T01:58:00"/>
    <d v="1899-12-30T04:42:00"/>
    <d v="1899-12-30T02:59:00"/>
    <d v="1899-12-30T02:37:00"/>
    <d v="1899-12-30T00:22:00"/>
    <s v="Cobrada"/>
    <s v="Mesero_3"/>
    <s v="Almuerzo"/>
    <s v="Tarjeta de crédito"/>
    <n v="25.91"/>
    <s v="Ocupada"/>
    <n v="529"/>
    <s v="España"/>
    <s v="Plato_18, Plato_19, Plato_14, Plato_16"/>
    <n v="208"/>
  </r>
  <r>
    <n v="7"/>
    <s v="Cliente_232"/>
    <n v="5"/>
    <n v="4"/>
    <d v="2023-04-06T00:00:00"/>
    <d v="1899-12-30T02:13:00"/>
    <d v="1899-12-30T06:07:00"/>
    <d v="1899-12-30T04:09:00"/>
    <d v="1899-12-30T01:46:00"/>
    <d v="1899-12-30T02:23:00"/>
    <s v="Cobrada"/>
    <s v="Mesero_5"/>
    <s v="Almuerzo"/>
    <s v="Tarjeta de crédito"/>
    <n v="30.19"/>
    <s v="Ocupada"/>
    <n v="530"/>
    <s v="Paraguay"/>
    <s v="Plato_4, Plato_16, Plato_1"/>
    <n v="160"/>
  </r>
  <r>
    <n v="9"/>
    <s v="Cliente_882"/>
    <n v="6"/>
    <n v="4"/>
    <d v="2023-04-06T00:00:00"/>
    <d v="1899-12-30T03:03:00"/>
    <d v="1899-12-30T05:04:00"/>
    <d v="1899-12-30T02:01:00"/>
    <d v="1899-12-30T03:19:00"/>
    <s v="0"/>
    <s v="No cobrada"/>
    <s v="Mesero_2"/>
    <s v="Cena"/>
    <s v="Efectivo"/>
    <n v="34.39"/>
    <s v="Libre"/>
    <n v="531"/>
    <s v="Paraguay"/>
    <s v="Plato_13, Plato_20, Plato_4, Plato_9"/>
    <n v="244"/>
  </r>
  <r>
    <n v="13"/>
    <s v="Cliente_63"/>
    <n v="3"/>
    <n v="4"/>
    <d v="2023-04-06T00:00:00"/>
    <d v="1899-12-30T01:48:00"/>
    <d v="1899-12-30T05:26:00"/>
    <d v="1899-12-30T03:38:00"/>
    <d v="1899-12-30T00:59:00"/>
    <d v="1899-12-30T02:39:00"/>
    <s v="Cobrada"/>
    <s v="Mesero_3"/>
    <s v="Desayuno"/>
    <s v="Tarjeta de débito"/>
    <n v="17.95"/>
    <s v="Reservada"/>
    <n v="532"/>
    <s v="Argentina"/>
    <s v="Plato_13, Plato_10, Plato_15"/>
    <n v="137"/>
  </r>
  <r>
    <n v="1"/>
    <s v="Cliente_336"/>
    <n v="3"/>
    <n v="4"/>
    <d v="2023-04-06T00:00:00"/>
    <d v="1899-12-30T03:14:00"/>
    <d v="1899-12-30T05:20:00"/>
    <d v="1899-12-30T02:06:00"/>
    <d v="1899-12-30T00:48:00"/>
    <d v="1899-12-30T01:18:00"/>
    <s v="Cobrada"/>
    <s v="Mesero_5"/>
    <s v="Cena"/>
    <s v="Tarjeta de débito"/>
    <n v="20.09"/>
    <s v="Libre"/>
    <n v="533"/>
    <s v="Ecuador"/>
    <s v="Plato_3, Plato_13"/>
    <n v="41"/>
  </r>
  <r>
    <n v="1"/>
    <s v="Cliente_113"/>
    <n v="6"/>
    <n v="4"/>
    <d v="2023-04-06T00:00:00"/>
    <d v="1899-12-30T01:02:00"/>
    <d v="1899-12-30T04:29:00"/>
    <d v="1899-12-30T03:27:00"/>
    <d v="1899-12-30T01:16:00"/>
    <d v="1899-12-30T02:11:00"/>
    <s v="Cobrada"/>
    <s v="Mesero_4"/>
    <s v="Cena"/>
    <s v="Tarjeta de crédito"/>
    <n v="23.59"/>
    <s v="Reservada"/>
    <n v="534"/>
    <s v="Brasil"/>
    <s v="Plato_7, Plato_9, Plato_8"/>
    <n v="147"/>
  </r>
  <r>
    <n v="15"/>
    <s v="Cliente_711"/>
    <n v="3"/>
    <n v="4"/>
    <d v="2023-04-06T00:00:00"/>
    <d v="1899-12-30T00:57:00"/>
    <d v="1899-12-30T03:32:00"/>
    <d v="1899-12-30T02:35:00"/>
    <d v="1899-12-30T01:53:00"/>
    <d v="1899-12-30T00:42:00"/>
    <s v="Cobrada"/>
    <s v="Mesero_1"/>
    <s v="Desayuno"/>
    <s v="Tarjeta de crédito"/>
    <n v="39.450000000000003"/>
    <s v="Libre"/>
    <n v="535"/>
    <s v="Chile"/>
    <s v="Plato_20, Plato_9, Plato_7, Plato_13"/>
    <n v="276"/>
  </r>
  <r>
    <n v="9"/>
    <s v="Cliente_785"/>
    <n v="2"/>
    <n v="4"/>
    <d v="2023-04-06T00:00:00"/>
    <d v="1899-12-30T02:31:00"/>
    <d v="1899-12-30T04:39:00"/>
    <d v="1899-12-30T02:08:00"/>
    <d v="1899-12-30T02:32:00"/>
    <s v="0"/>
    <s v="No cobrada"/>
    <s v="Mesero_4"/>
    <s v="Almuerzo"/>
    <s v="Tarjeta de crédito"/>
    <n v="46"/>
    <s v="Reservada"/>
    <n v="536"/>
    <s v="Chile"/>
    <s v="Plato_4, Plato_9, Plato_14, Plato_2"/>
    <n v="212"/>
  </r>
  <r>
    <n v="18"/>
    <s v="Cliente_486"/>
    <n v="6"/>
    <n v="4"/>
    <d v="2023-04-06T00:00:00"/>
    <d v="1899-12-30T00:24:00"/>
    <d v="1899-12-30T02:09:00"/>
    <d v="1899-12-30T02:00:00"/>
    <d v="1899-12-30T00:21:00"/>
    <d v="1899-12-30T01:39:00"/>
    <s v="Cobrada"/>
    <s v="Mesero_3"/>
    <s v="Desayuno"/>
    <s v="Tarjeta de débito"/>
    <n v="28.68"/>
    <s v="Ocupada"/>
    <n v="537"/>
    <s v="Perú"/>
    <s v="Plato_13"/>
    <n v="63"/>
  </r>
  <r>
    <n v="14"/>
    <s v="Cliente_397"/>
    <n v="4"/>
    <n v="4"/>
    <d v="2023-04-06T00:00:00"/>
    <d v="1899-12-30T03:19:00"/>
    <d v="1899-12-30T05:33:00"/>
    <d v="1899-12-30T02:14:00"/>
    <d v="1899-12-30T03:18:00"/>
    <s v="0"/>
    <s v="No cobrada"/>
    <s v="Mesero_4"/>
    <s v="Cena"/>
    <s v="Tarjeta de débito"/>
    <n v="41.35"/>
    <s v="Libre"/>
    <n v="538"/>
    <s v="Colombia"/>
    <s v="Plato_2, Plato_14, Plato_11, Plato_16"/>
    <n v="142"/>
  </r>
  <r>
    <n v="18"/>
    <s v="Cliente_554"/>
    <n v="3"/>
    <n v="4"/>
    <d v="2023-04-06T00:00:00"/>
    <d v="1899-12-30T03:51:00"/>
    <d v="1899-12-30T07:00:00"/>
    <d v="1899-12-30T03:09:00"/>
    <d v="1899-12-30T02:09:00"/>
    <d v="1899-12-30T01:00:00"/>
    <s v="Cobrada"/>
    <s v="Mesero_2"/>
    <s v="Desayuno"/>
    <s v="Efectivo"/>
    <n v="20.9"/>
    <s v="Libre"/>
    <n v="539"/>
    <s v="Colombia"/>
    <s v="Plato_2, Plato_6, Plato_9, Plato_4"/>
    <n v="240"/>
  </r>
  <r>
    <n v="6"/>
    <s v="Cliente_320"/>
    <n v="4"/>
    <n v="4"/>
    <d v="2023-04-06T00:00:00"/>
    <d v="1899-12-30T03:46:00"/>
    <d v="1899-12-30T06:56:00"/>
    <d v="1899-12-30T03:10:00"/>
    <d v="1899-12-30T01:22:00"/>
    <d v="1899-12-30T01:48:00"/>
    <s v="Cobrada"/>
    <s v="Mesero_1"/>
    <s v="Almuerzo"/>
    <s v="Tarjeta de crédito"/>
    <n v="47.85"/>
    <s v="Reservada"/>
    <n v="540"/>
    <s v="Uruguay"/>
    <s v="Plato_4, Plato_8"/>
    <n v="124"/>
  </r>
  <r>
    <n v="19"/>
    <s v="Cliente_427"/>
    <n v="2"/>
    <n v="4"/>
    <d v="2023-04-06T00:00:00"/>
    <d v="1899-12-30T00:33:00"/>
    <d v="1899-12-30T04:32:00"/>
    <d v="1899-12-30T03:59:00"/>
    <d v="1899-12-30T02:04:00"/>
    <d v="1899-12-30T01:55:00"/>
    <s v="Cobrada"/>
    <s v="Mesero_1"/>
    <s v="Desayuno"/>
    <s v="Tarjeta de débito"/>
    <n v="33.700000000000003"/>
    <s v="Reservada"/>
    <n v="541"/>
    <s v="Colombia"/>
    <s v="Plato_12, Plato_11, Plato_9, Plato_14"/>
    <n v="202"/>
  </r>
  <r>
    <n v="9"/>
    <s v="Cliente_791"/>
    <n v="5"/>
    <n v="4"/>
    <d v="2023-04-06T00:00:00"/>
    <d v="1899-12-30T02:47:00"/>
    <d v="1899-12-30T04:43:00"/>
    <d v="1899-12-30T01:56:00"/>
    <d v="1899-12-30T01:55:00"/>
    <d v="1899-12-30T00:01:00"/>
    <s v="Cobrada"/>
    <s v="Mesero_3"/>
    <s v="Desayuno"/>
    <s v="Tarjeta de crédito"/>
    <n v="49.05"/>
    <s v="Reservada"/>
    <n v="542"/>
    <s v="Chile"/>
    <s v="Plato_18, Plato_10, Plato_6"/>
    <n v="148"/>
  </r>
  <r>
    <n v="19"/>
    <s v="Cliente_996"/>
    <n v="5"/>
    <n v="4"/>
    <d v="2023-04-06T00:00:00"/>
    <d v="1899-12-30T00:47:00"/>
    <d v="1899-12-30T03:37:00"/>
    <d v="1899-12-30T02:50:00"/>
    <d v="1899-12-30T01:14:00"/>
    <d v="1899-12-30T01:36:00"/>
    <s v="Cobrada"/>
    <s v="Mesero_4"/>
    <s v="Cena"/>
    <s v="Tarjeta de crédito"/>
    <n v="49.37"/>
    <s v="Reservada"/>
    <n v="543"/>
    <s v="Paraguay"/>
    <s v="Plato_16, Plato_6, Plato_15"/>
    <n v="206"/>
  </r>
  <r>
    <n v="7"/>
    <s v="Cliente_392"/>
    <n v="4"/>
    <n v="4"/>
    <d v="2023-04-06T00:00:00"/>
    <d v="1899-12-30T03:17:00"/>
    <d v="1899-12-30T04:45:00"/>
    <d v="1899-12-30T01:43:00"/>
    <d v="1899-12-30T00:48:00"/>
    <d v="1899-12-30T00:55:00"/>
    <s v="Cobrada"/>
    <s v="Mesero_5"/>
    <s v="Almuerzo"/>
    <s v="Tarjeta de crédito"/>
    <n v="44.91"/>
    <s v="Ocupada"/>
    <n v="544"/>
    <s v="Ecuador"/>
    <s v="Plato_8"/>
    <n v="70"/>
  </r>
  <r>
    <n v="20"/>
    <s v="Cliente_615"/>
    <n v="5"/>
    <n v="4"/>
    <d v="2023-04-06T00:00:00"/>
    <d v="1899-12-30T02:39:00"/>
    <d v="1899-12-30T04:26:00"/>
    <d v="1899-12-30T02:02:00"/>
    <d v="1899-12-30T01:39:00"/>
    <d v="1899-12-30T00:23:00"/>
    <s v="Cobrada"/>
    <s v="Mesero_2"/>
    <s v="Almuerzo"/>
    <s v="Efectivo"/>
    <n v="12.18"/>
    <s v="Ocupada"/>
    <n v="545"/>
    <s v="Chile"/>
    <s v="Plato_11, Plato_17"/>
    <n v="130"/>
  </r>
  <r>
    <n v="5"/>
    <s v="Cliente_968"/>
    <n v="2"/>
    <n v="4"/>
    <d v="2023-04-06T00:00:00"/>
    <d v="1899-12-30T03:14:00"/>
    <d v="1899-12-30T05:29:00"/>
    <d v="1899-12-30T02:15:00"/>
    <d v="1899-12-30T01:31:00"/>
    <d v="1899-12-30T00:44:00"/>
    <s v="Cobrada"/>
    <s v="Mesero_4"/>
    <s v="Almuerzo"/>
    <s v="Tarjeta de débito"/>
    <n v="47.81"/>
    <s v="Reservada"/>
    <n v="546"/>
    <s v="Bolivia"/>
    <s v="Plato_15, Plato_16"/>
    <n v="92"/>
  </r>
  <r>
    <n v="9"/>
    <s v="Cliente_206"/>
    <n v="3"/>
    <n v="4"/>
    <d v="2023-04-06T00:00:00"/>
    <d v="1899-12-30T02:43:00"/>
    <d v="1899-12-30T04:36:00"/>
    <d v="1899-12-30T02:08:00"/>
    <d v="1899-12-30T01:37:00"/>
    <d v="1899-12-30T00:31:00"/>
    <s v="Cobrada"/>
    <s v="Mesero_5"/>
    <s v="Cena"/>
    <s v="Tarjeta de crédito"/>
    <n v="20.04"/>
    <s v="Ocupada"/>
    <n v="547"/>
    <s v="Colombia"/>
    <s v="Plato_17, Plato_11, Plato_8"/>
    <n v="227"/>
  </r>
  <r>
    <n v="4"/>
    <s v="Cliente_669"/>
    <n v="2"/>
    <n v="4"/>
    <d v="2023-04-06T00:00:00"/>
    <d v="1899-12-30T00:55:00"/>
    <d v="1899-12-30T04:03:00"/>
    <d v="1899-12-30T03:08:00"/>
    <d v="1899-12-30T01:46:00"/>
    <d v="1899-12-30T01:22:00"/>
    <s v="Cobrada"/>
    <s v="Mesero_2"/>
    <s v="Almuerzo"/>
    <s v="Tarjeta de crédito"/>
    <n v="28.88"/>
    <s v="Libre"/>
    <n v="548"/>
    <s v="Chile"/>
    <s v="Plato_18, Plato_17"/>
    <n v="96"/>
  </r>
  <r>
    <n v="12"/>
    <s v="Cliente_195"/>
    <n v="2"/>
    <n v="4"/>
    <d v="2023-04-06T00:00:00"/>
    <d v="1899-12-30T01:33:00"/>
    <d v="1899-12-30T05:26:00"/>
    <d v="1899-12-30T03:53:00"/>
    <d v="1899-12-30T01:38:00"/>
    <d v="1899-12-30T02:15:00"/>
    <s v="Cobrada"/>
    <s v="Mesero_1"/>
    <s v="Almuerzo"/>
    <s v="Tarjeta de crédito"/>
    <n v="35.340000000000003"/>
    <s v="Libre"/>
    <n v="549"/>
    <s v="Colombia"/>
    <s v="Plato_1, Plato_8, Plato_18"/>
    <n v="162"/>
  </r>
  <r>
    <n v="1"/>
    <s v="Cliente_900"/>
    <n v="6"/>
    <n v="4"/>
    <d v="2023-04-06T00:00:00"/>
    <d v="1899-12-30T01:08:00"/>
    <d v="1899-12-30T02:39:00"/>
    <d v="1899-12-30T01:46:00"/>
    <d v="1899-12-30T00:57:00"/>
    <d v="1899-12-30T00:49:00"/>
    <s v="Cobrada"/>
    <s v="Mesero_3"/>
    <s v="Almuerzo"/>
    <s v="Tarjeta de crédito"/>
    <n v="28.33"/>
    <s v="Ocupada"/>
    <n v="550"/>
    <s v="Brasil"/>
    <s v="Plato_2, Plato_7, Plato_3"/>
    <n v="124"/>
  </r>
  <r>
    <n v="4"/>
    <s v="Cliente_705"/>
    <n v="2"/>
    <n v="4"/>
    <d v="2023-04-06T00:00:00"/>
    <d v="1899-12-30T02:58:00"/>
    <d v="1899-12-30T04:10:00"/>
    <d v="1899-12-30T01:12:00"/>
    <d v="1899-12-30T02:03:00"/>
    <s v="0"/>
    <s v="No cobrada"/>
    <s v="Mesero_3"/>
    <s v="Desayuno"/>
    <s v="Tarjeta de crédito"/>
    <n v="17.54"/>
    <s v="Reservada"/>
    <n v="551"/>
    <s v="Paraguay"/>
    <s v="Plato_2, Plato_3, Plato_4, Plato_13"/>
    <n v="171"/>
  </r>
  <r>
    <n v="11"/>
    <s v="Cliente_462"/>
    <n v="6"/>
    <n v="4"/>
    <d v="2023-04-06T00:00:00"/>
    <d v="1899-12-30T00:26:00"/>
    <d v="1899-12-30T03:54:00"/>
    <d v="1899-12-30T03:28:00"/>
    <d v="1899-12-30T01:55:00"/>
    <d v="1899-12-30T01:33:00"/>
    <s v="Cobrada"/>
    <s v="Mesero_3"/>
    <s v="Cena"/>
    <s v="Tarjeta de débito"/>
    <n v="10.28"/>
    <s v="Libre"/>
    <n v="552"/>
    <s v="España"/>
    <s v="Plato_20, Plato_13, Plato_3"/>
    <n v="243"/>
  </r>
  <r>
    <n v="14"/>
    <s v="Cliente_809"/>
    <n v="2"/>
    <n v="4"/>
    <d v="2023-04-06T00:00:00"/>
    <d v="1899-12-30T02:45:00"/>
    <d v="1899-12-30T05:24:00"/>
    <d v="1899-12-30T02:39:00"/>
    <d v="1899-12-30T02:58:00"/>
    <s v="0"/>
    <s v="No cobrada"/>
    <s v="Mesero_3"/>
    <s v="Almuerzo"/>
    <s v="Tarjeta de crédito"/>
    <n v="44.38"/>
    <s v="Libre"/>
    <n v="553"/>
    <s v="Brasil"/>
    <s v="Plato_2, Plato_1, Plato_5, Plato_12"/>
    <n v="203"/>
  </r>
  <r>
    <n v="10"/>
    <s v="Cliente_21"/>
    <n v="6"/>
    <n v="4"/>
    <d v="2023-04-06T00:00:00"/>
    <d v="1899-12-30T01:30:00"/>
    <d v="1899-12-30T02:55:00"/>
    <d v="1899-12-30T01:40:00"/>
    <d v="1899-12-30T01:11:00"/>
    <d v="1899-12-30T00:29:00"/>
    <s v="Cobrada"/>
    <s v="Mesero_3"/>
    <s v="Almuerzo"/>
    <s v="Tarjeta de débito"/>
    <n v="19.600000000000001"/>
    <s v="Ocupada"/>
    <n v="554"/>
    <s v="España"/>
    <s v="Plato_14, Plato_20"/>
    <n v="166"/>
  </r>
  <r>
    <n v="20"/>
    <s v="Cliente_110"/>
    <n v="1"/>
    <n v="4"/>
    <d v="2023-04-06T00:00:00"/>
    <d v="1899-12-30T01:59:00"/>
    <d v="1899-12-30T05:02:00"/>
    <d v="1899-12-30T03:03:00"/>
    <d v="1899-12-30T00:46:00"/>
    <d v="1899-12-30T02:17:00"/>
    <s v="Cobrada"/>
    <s v="Mesero_2"/>
    <s v="Desayuno"/>
    <s v="Efectivo"/>
    <n v="41.08"/>
    <s v="Libre"/>
    <n v="555"/>
    <s v="Brasil"/>
    <s v="Plato_2"/>
    <n v="30"/>
  </r>
  <r>
    <n v="9"/>
    <s v="Cliente_814"/>
    <n v="6"/>
    <n v="4"/>
    <d v="2023-04-06T00:00:00"/>
    <d v="1899-12-30T03:57:00"/>
    <d v="1899-12-30T07:41:00"/>
    <d v="1899-12-30T03:44:00"/>
    <d v="1899-12-30T01:06:00"/>
    <d v="1899-12-30T02:38:00"/>
    <s v="Cobrada"/>
    <s v="Mesero_2"/>
    <s v="Almuerzo"/>
    <s v="Tarjeta de débito"/>
    <n v="14.09"/>
    <s v="Libre"/>
    <n v="556"/>
    <s v="Paraguay"/>
    <s v="Plato_5, Plato_4"/>
    <n v="76"/>
  </r>
  <r>
    <n v="7"/>
    <s v="Cliente_381"/>
    <n v="5"/>
    <n v="4"/>
    <d v="2023-04-06T00:00:00"/>
    <d v="1899-12-30T03:52:00"/>
    <d v="1899-12-30T07:39:00"/>
    <d v="1899-12-30T04:02:00"/>
    <d v="1899-12-30T01:47:00"/>
    <d v="1899-12-30T02:15:00"/>
    <s v="Cobrada"/>
    <s v="Mesero_2"/>
    <s v="Almuerzo"/>
    <s v="Efectivo"/>
    <n v="35.880000000000003"/>
    <s v="Ocupada"/>
    <n v="557"/>
    <s v="Ecuador"/>
    <s v="Plato_15, Plato_13, Plato_1"/>
    <n v="177"/>
  </r>
  <r>
    <n v="6"/>
    <s v="Cliente_284"/>
    <n v="4"/>
    <n v="4"/>
    <d v="2023-04-06T00:00:00"/>
    <d v="1899-12-30T00:18:00"/>
    <d v="1899-12-30T03:06:00"/>
    <d v="1899-12-30T02:48:00"/>
    <d v="1899-12-30T02:47:00"/>
    <d v="1899-12-30T00:01:00"/>
    <s v="Cobrada"/>
    <s v="Mesero_1"/>
    <s v="Almuerzo"/>
    <s v="Tarjeta de crédito"/>
    <n v="45.26"/>
    <s v="Reservada"/>
    <n v="558"/>
    <s v="Paraguay"/>
    <s v="Plato_15, Plato_1, Plato_11"/>
    <n v="179"/>
  </r>
  <r>
    <n v="11"/>
    <s v="Cliente_728"/>
    <n v="1"/>
    <n v="4"/>
    <d v="2023-04-06T00:00:00"/>
    <d v="1899-12-30T00:14:00"/>
    <d v="1899-12-30T03:59:00"/>
    <d v="1899-12-30T03:45:00"/>
    <d v="1899-12-30T00:41:00"/>
    <d v="1899-12-30T03:04:00"/>
    <s v="Cobrada"/>
    <s v="Mesero_2"/>
    <s v="Almuerzo"/>
    <s v="Tarjeta de crédito"/>
    <n v="24.36"/>
    <s v="Reservada"/>
    <n v="559"/>
    <s v="Uruguay"/>
    <s v="Plato_11"/>
    <n v="99"/>
  </r>
  <r>
    <n v="6"/>
    <s v="Cliente_610"/>
    <n v="6"/>
    <n v="4"/>
    <d v="2023-04-06T00:00:00"/>
    <d v="1899-12-30T00:15:00"/>
    <d v="1899-12-30T03:17:00"/>
    <d v="1899-12-30T03:02:00"/>
    <d v="1899-12-30T00:48:00"/>
    <d v="1899-12-30T02:14:00"/>
    <s v="Cobrada"/>
    <s v="Mesero_5"/>
    <s v="Cena"/>
    <s v="Tarjeta de débito"/>
    <n v="31.53"/>
    <s v="Reservada"/>
    <n v="560"/>
    <s v="Argentina"/>
    <s v="Plato_4, Plato_1"/>
    <n v="111"/>
  </r>
  <r>
    <n v="4"/>
    <s v="Cliente_190"/>
    <n v="2"/>
    <n v="4"/>
    <d v="2023-04-06T00:00:00"/>
    <d v="1899-12-30T01:13:00"/>
    <d v="1899-12-30T03:39:00"/>
    <d v="1899-12-30T02:26:00"/>
    <d v="1899-12-30T01:04:00"/>
    <d v="1899-12-30T01:22:00"/>
    <s v="Cobrada"/>
    <s v="Mesero_1"/>
    <s v="Almuerzo"/>
    <s v="Tarjeta de crédito"/>
    <n v="44.24"/>
    <s v="Reservada"/>
    <n v="561"/>
    <s v="Chile"/>
    <s v="Plato_4, Plato_14"/>
    <n v="64"/>
  </r>
  <r>
    <n v="20"/>
    <s v="Cliente_454"/>
    <n v="3"/>
    <n v="4"/>
    <d v="2023-04-06T00:00:00"/>
    <d v="1899-12-30T02:36:00"/>
    <d v="1899-12-30T06:20:00"/>
    <d v="1899-12-30T03:44:00"/>
    <d v="1899-12-30T01:52:00"/>
    <d v="1899-12-30T01:52:00"/>
    <s v="Cobrada"/>
    <s v="Mesero_1"/>
    <s v="Cena"/>
    <s v="Tarjeta de crédito"/>
    <n v="21.49"/>
    <s v="Libre"/>
    <n v="562"/>
    <s v="Venezuela"/>
    <s v="Plato_20, Plato_9, Plato_7, Plato_17"/>
    <n v="288"/>
  </r>
  <r>
    <n v="12"/>
    <s v="Cliente_865"/>
    <n v="3"/>
    <n v="4"/>
    <d v="2023-04-06T00:00:00"/>
    <d v="1899-12-30T03:04:00"/>
    <d v="1899-12-30T04:43:00"/>
    <d v="1899-12-30T01:54:00"/>
    <d v="1899-12-30T00:37:00"/>
    <d v="1899-12-30T01:17:00"/>
    <s v="Cobrada"/>
    <s v="Mesero_5"/>
    <s v="Desayuno"/>
    <s v="Efectivo"/>
    <n v="20.07"/>
    <s v="Ocupada"/>
    <n v="563"/>
    <s v="Argentina"/>
    <s v="Plato_6"/>
    <n v="54"/>
  </r>
  <r>
    <n v="9"/>
    <s v="Cliente_825"/>
    <n v="3"/>
    <n v="4"/>
    <d v="2023-04-06T00:00:00"/>
    <d v="1899-12-30T00:31:00"/>
    <d v="1899-12-30T02:23:00"/>
    <d v="1899-12-30T01:52:00"/>
    <d v="1899-12-30T00:54:00"/>
    <d v="1899-12-30T00:58:00"/>
    <s v="Cobrada"/>
    <s v="Mesero_5"/>
    <s v="Cena"/>
    <s v="Efectivo"/>
    <n v="33.08"/>
    <s v="Reservada"/>
    <n v="564"/>
    <s v="Venezuela"/>
    <s v="Plato_19, Plato_20, Plato_3"/>
    <n v="156"/>
  </r>
  <r>
    <n v="3"/>
    <s v="Cliente_134"/>
    <n v="6"/>
    <n v="4"/>
    <d v="2023-04-06T00:00:00"/>
    <d v="1899-12-30T02:39:00"/>
    <d v="1899-12-30T05:29:00"/>
    <d v="1899-12-30T02:50:00"/>
    <d v="1899-12-30T01:38:00"/>
    <d v="1899-12-30T01:12:00"/>
    <s v="Cobrada"/>
    <s v="Mesero_1"/>
    <s v="Almuerzo"/>
    <s v="Tarjeta de crédito"/>
    <n v="15.11"/>
    <s v="Libre"/>
    <n v="565"/>
    <s v="Venezuela"/>
    <s v="Plato_15, Plato_4, Plato_11, Plato_8"/>
    <n v="251"/>
  </r>
  <r>
    <n v="4"/>
    <s v="Cliente_88"/>
    <n v="3"/>
    <n v="4"/>
    <d v="2023-04-06T00:00:00"/>
    <d v="1899-12-30T01:45:00"/>
    <d v="1899-12-30T04:57:00"/>
    <d v="1899-12-30T03:12:00"/>
    <d v="1899-12-30T00:56:00"/>
    <d v="1899-12-30T02:16:00"/>
    <s v="Cobrada"/>
    <s v="Mesero_3"/>
    <s v="Almuerzo"/>
    <s v="Tarjeta de crédito"/>
    <n v="42.62"/>
    <s v="Libre"/>
    <n v="566"/>
    <s v="Uruguay"/>
    <s v="Plato_10"/>
    <n v="78"/>
  </r>
  <r>
    <n v="15"/>
    <s v="Cliente_789"/>
    <n v="4"/>
    <n v="4"/>
    <d v="2023-04-06T00:00:00"/>
    <d v="1899-12-30T01:59:00"/>
    <d v="1899-12-30T05:16:00"/>
    <d v="1899-12-30T03:32:00"/>
    <d v="1899-12-30T01:42:00"/>
    <d v="1899-12-30T01:50:00"/>
    <s v="Cobrada"/>
    <s v="Mesero_4"/>
    <s v="Almuerzo"/>
    <s v="Tarjeta de débito"/>
    <n v="42.83"/>
    <s v="Ocupada"/>
    <n v="567"/>
    <s v="Chile"/>
    <s v="Plato_16, Plato_11, Plato_18, Plato_13"/>
    <n v="253"/>
  </r>
  <r>
    <n v="5"/>
    <s v="Cliente_63"/>
    <n v="1"/>
    <n v="4"/>
    <d v="2023-04-06T00:00:00"/>
    <d v="1899-12-30T01:39:00"/>
    <d v="1899-12-30T03:28:00"/>
    <d v="1899-12-30T02:04:00"/>
    <d v="1899-12-30T01:24:00"/>
    <d v="1899-12-30T00:40:00"/>
    <s v="Cobrada"/>
    <s v="Mesero_4"/>
    <s v="Almuerzo"/>
    <s v="Tarjeta de débito"/>
    <n v="21.13"/>
    <s v="Ocupada"/>
    <n v="568"/>
    <s v="Colombia"/>
    <s v="Plato_18, Plato_20"/>
    <n v="182"/>
  </r>
  <r>
    <n v="12"/>
    <s v="Cliente_555"/>
    <n v="5"/>
    <n v="4"/>
    <d v="2023-04-06T00:00:00"/>
    <d v="1899-12-30T01:28:00"/>
    <d v="1899-12-30T03:05:00"/>
    <d v="1899-12-30T01:37:00"/>
    <d v="1899-12-30T00:58:00"/>
    <d v="1899-12-30T00:39:00"/>
    <s v="Cobrada"/>
    <s v="Mesero_1"/>
    <s v="Almuerzo"/>
    <s v="Tarjeta de crédito"/>
    <n v="28.52"/>
    <s v="Reservada"/>
    <n v="569"/>
    <s v="Bolivia"/>
    <s v="Plato_18, Plato_13"/>
    <n v="131"/>
  </r>
  <r>
    <n v="1"/>
    <s v="Cliente_887"/>
    <n v="6"/>
    <n v="4"/>
    <d v="2023-04-06T00:00:00"/>
    <d v="1899-12-30T02:40:00"/>
    <d v="1899-12-30T04:27:00"/>
    <d v="1899-12-30T01:47:00"/>
    <d v="1899-12-30T00:46:00"/>
    <d v="1899-12-30T01:01:00"/>
    <s v="Cobrada"/>
    <s v="Mesero_5"/>
    <s v="Almuerzo"/>
    <s v="Tarjeta de crédito"/>
    <n v="38.4"/>
    <s v="Libre"/>
    <n v="570"/>
    <s v="Colombia"/>
    <s v="Plato_11, Plato_10"/>
    <n v="85"/>
  </r>
  <r>
    <n v="15"/>
    <s v="Cliente_710"/>
    <n v="2"/>
    <n v="4"/>
    <d v="2023-04-06T00:00:00"/>
    <d v="1899-12-30T01:21:00"/>
    <d v="1899-12-30T02:54:00"/>
    <d v="1899-12-30T01:33:00"/>
    <d v="1899-12-30T00:26:00"/>
    <d v="1899-12-30T01:07:00"/>
    <s v="Cobrada"/>
    <s v="Mesero_5"/>
    <s v="Almuerzo"/>
    <s v="Tarjeta de crédito"/>
    <n v="49.54"/>
    <s v="Libre"/>
    <n v="571"/>
    <s v="Perú"/>
    <s v="Plato_6"/>
    <n v="54"/>
  </r>
  <r>
    <n v="19"/>
    <s v="Cliente_913"/>
    <n v="3"/>
    <n v="4"/>
    <d v="2023-04-06T00:00:00"/>
    <d v="1899-12-30T02:53:00"/>
    <d v="1899-12-30T06:27:00"/>
    <d v="1899-12-30T03:49:00"/>
    <d v="1899-12-30T00:44:00"/>
    <d v="1899-12-30T03:05:00"/>
    <s v="Cobrada"/>
    <s v="Mesero_4"/>
    <s v="Almuerzo"/>
    <s v="Efectivo"/>
    <n v="46.21"/>
    <s v="Ocupada"/>
    <n v="572"/>
    <s v="Brasil"/>
    <s v="Plato_2, Plato_5"/>
    <n v="74"/>
  </r>
  <r>
    <n v="7"/>
    <s v="Cliente_41"/>
    <n v="3"/>
    <n v="4"/>
    <d v="2023-04-06T00:00:00"/>
    <d v="1899-12-30T03:12:00"/>
    <d v="1899-12-30T07:09:00"/>
    <d v="1899-12-30T04:12:00"/>
    <d v="1899-12-30T01:09:00"/>
    <d v="1899-12-30T03:03:00"/>
    <s v="Cobrada"/>
    <s v="Mesero_3"/>
    <s v="Almuerzo"/>
    <s v="Tarjeta de crédito"/>
    <n v="47.08"/>
    <s v="Ocupada"/>
    <n v="573"/>
    <s v="Chile"/>
    <s v="Plato_13, Plato_18"/>
    <n v="165"/>
  </r>
  <r>
    <n v="20"/>
    <s v="Cliente_738"/>
    <n v="3"/>
    <n v="4"/>
    <d v="2023-04-06T00:00:00"/>
    <d v="1899-12-30T00:31:00"/>
    <d v="1899-12-30T03:08:00"/>
    <d v="1899-12-30T02:37:00"/>
    <d v="1899-12-30T02:48:00"/>
    <s v="0"/>
    <s v="No cobrada"/>
    <s v="Mesero_5"/>
    <s v="Almuerzo"/>
    <s v="Tarjeta de crédito"/>
    <n v="42.57"/>
    <s v="Libre"/>
    <n v="574"/>
    <s v="Brasil"/>
    <s v="Plato_10, Plato_19, Plato_4, Plato_13"/>
    <n v="207"/>
  </r>
  <r>
    <n v="15"/>
    <s v="Cliente_268"/>
    <n v="4"/>
    <n v="4"/>
    <d v="2023-04-06T00:00:00"/>
    <d v="1899-12-30T01:36:00"/>
    <d v="1899-12-30T04:44:00"/>
    <d v="1899-12-30T03:08:00"/>
    <d v="1899-12-30T00:44:00"/>
    <d v="1899-12-30T02:24:00"/>
    <s v="Cobrada"/>
    <s v="Mesero_4"/>
    <s v="Almuerzo"/>
    <s v="Tarjeta de crédito"/>
    <n v="33.520000000000003"/>
    <s v="Libre"/>
    <n v="575"/>
    <s v="Paraguay"/>
    <s v="Plato_4"/>
    <n v="18"/>
  </r>
  <r>
    <n v="9"/>
    <s v="Cliente_280"/>
    <n v="1"/>
    <n v="4"/>
    <d v="2023-04-06T00:00:00"/>
    <d v="1899-12-30T03:57:00"/>
    <d v="1899-12-30T07:06:00"/>
    <d v="1899-12-30T03:09:00"/>
    <d v="1899-12-30T01:55:00"/>
    <d v="1899-12-30T01:14:00"/>
    <s v="Cobrada"/>
    <s v="Mesero_4"/>
    <s v="Cena"/>
    <s v="Efectivo"/>
    <n v="21.71"/>
    <s v="Reservada"/>
    <n v="576"/>
    <s v="Uruguay"/>
    <s v="Plato_11, Plato_17, Plato_19"/>
    <n v="234"/>
  </r>
  <r>
    <n v="5"/>
    <s v="Cliente_117"/>
    <n v="4"/>
    <n v="4"/>
    <d v="2023-04-06T00:00:00"/>
    <d v="1899-12-30T03:13:00"/>
    <d v="1899-12-30T06:40:00"/>
    <d v="1899-12-30T03:27:00"/>
    <d v="1899-12-30T00:25:00"/>
    <d v="1899-12-30T03:02:00"/>
    <s v="Cobrada"/>
    <s v="Mesero_4"/>
    <s v="Almuerzo"/>
    <s v="Tarjeta de crédito"/>
    <n v="34.119999999999997"/>
    <s v="Libre"/>
    <n v="577"/>
    <s v="Perú"/>
    <s v="Plato_4, Plato_5"/>
    <n v="40"/>
  </r>
  <r>
    <n v="11"/>
    <s v="Cliente_83"/>
    <n v="6"/>
    <n v="4"/>
    <d v="2023-04-06T00:00:00"/>
    <d v="1899-12-30T02:11:00"/>
    <d v="1899-12-30T04:24:00"/>
    <d v="1899-12-30T02:28:00"/>
    <d v="1899-12-30T00:44:00"/>
    <d v="1899-12-30T01:44:00"/>
    <s v="Cobrada"/>
    <s v="Mesero_3"/>
    <s v="Almuerzo"/>
    <s v="Tarjeta de crédito"/>
    <n v="32.799999999999997"/>
    <s v="Ocupada"/>
    <n v="578"/>
    <s v="España"/>
    <s v="Plato_2"/>
    <n v="90"/>
  </r>
  <r>
    <n v="9"/>
    <s v="Cliente_988"/>
    <n v="2"/>
    <n v="4"/>
    <d v="2023-04-06T00:00:00"/>
    <d v="1899-12-30T00:10:00"/>
    <d v="1899-12-30T02:17:00"/>
    <d v="1899-12-30T02:07:00"/>
    <d v="1899-12-30T00:48:00"/>
    <d v="1899-12-30T01:19:00"/>
    <s v="Cobrada"/>
    <s v="Mesero_3"/>
    <s v="Almuerzo"/>
    <s v="Tarjeta de crédito"/>
    <n v="35.96"/>
    <s v="Libre"/>
    <n v="579"/>
    <s v="Paraguay"/>
    <s v="Plato_1"/>
    <n v="50"/>
  </r>
  <r>
    <n v="10"/>
    <s v="Cliente_606"/>
    <n v="5"/>
    <n v="4"/>
    <d v="2023-04-06T00:00:00"/>
    <d v="1899-12-30T00:06:00"/>
    <d v="1899-12-30T01:18:00"/>
    <d v="1899-12-30T01:12:00"/>
    <d v="1899-12-30T00:30:00"/>
    <d v="1899-12-30T00:42:00"/>
    <s v="Cobrada"/>
    <s v="Mesero_4"/>
    <s v="Almuerzo"/>
    <s v="Tarjeta de débito"/>
    <n v="44.54"/>
    <s v="Libre"/>
    <n v="580"/>
    <s v="Uruguay"/>
    <s v="Plato_11"/>
    <n v="33"/>
  </r>
  <r>
    <n v="18"/>
    <s v="Cliente_384"/>
    <n v="5"/>
    <n v="4"/>
    <d v="2023-04-06T00:00:00"/>
    <d v="1899-12-30T03:33:00"/>
    <d v="1899-12-30T05:08:00"/>
    <d v="1899-12-30T01:50:00"/>
    <d v="1899-12-30T00:55:00"/>
    <d v="1899-12-30T00:55:00"/>
    <s v="Cobrada"/>
    <s v="Mesero_4"/>
    <s v="Almuerzo"/>
    <s v="Tarjeta de crédito"/>
    <n v="13.27"/>
    <s v="Ocupada"/>
    <n v="581"/>
    <s v="Perú"/>
    <s v="Plato_11, Plato_2"/>
    <n v="123"/>
  </r>
  <r>
    <n v="3"/>
    <s v="Cliente_372"/>
    <n v="1"/>
    <n v="4"/>
    <d v="2023-04-06T00:00:00"/>
    <d v="1899-12-30T03:48:00"/>
    <d v="1899-12-30T05:09:00"/>
    <d v="1899-12-30T01:21:00"/>
    <d v="1899-12-30T00:42:00"/>
    <d v="1899-12-30T00:39:00"/>
    <s v="Cobrada"/>
    <s v="Mesero_2"/>
    <s v="Almuerzo"/>
    <s v="Tarjeta de crédito"/>
    <n v="20.23"/>
    <s v="Reservada"/>
    <n v="582"/>
    <s v="Uruguay"/>
    <s v="Plato_6"/>
    <n v="54"/>
  </r>
  <r>
    <n v="9"/>
    <s v="Cliente_429"/>
    <n v="2"/>
    <n v="4"/>
    <d v="2023-04-06T00:00:00"/>
    <d v="1899-12-30T01:41:00"/>
    <d v="1899-12-30T03:34:00"/>
    <d v="1899-12-30T01:53:00"/>
    <d v="1899-12-30T01:45:00"/>
    <d v="1899-12-30T00:08:00"/>
    <s v="Cobrada"/>
    <s v="Mesero_2"/>
    <s v="Cena"/>
    <s v="Tarjeta de débito"/>
    <n v="35.99"/>
    <s v="Libre"/>
    <n v="583"/>
    <s v="Brasil"/>
    <s v="Plato_12, Plato_4, Plato_7, Plato_20"/>
    <n v="243"/>
  </r>
  <r>
    <n v="9"/>
    <s v="Cliente_283"/>
    <n v="4"/>
    <n v="4"/>
    <d v="2023-04-06T00:00:00"/>
    <d v="1899-12-30T03:35:00"/>
    <d v="1899-12-30T06:59:00"/>
    <d v="1899-12-30T03:24:00"/>
    <d v="1899-12-30T01:54:00"/>
    <d v="1899-12-30T01:30:00"/>
    <s v="Cobrada"/>
    <s v="Mesero_3"/>
    <s v="Almuerzo"/>
    <s v="Tarjeta de débito"/>
    <n v="36.979999999999997"/>
    <s v="Reservada"/>
    <n v="584"/>
    <s v="Chile"/>
    <s v="Plato_13, Plato_17, Plato_16"/>
    <n v="139"/>
  </r>
  <r>
    <n v="3"/>
    <s v="Cliente_876"/>
    <n v="5"/>
    <n v="4"/>
    <d v="2023-04-06T00:00:00"/>
    <d v="1899-12-30T01:23:00"/>
    <d v="1899-12-30T02:37:00"/>
    <d v="1899-12-30T01:14:00"/>
    <d v="1899-12-30T01:35:00"/>
    <s v="0"/>
    <s v="No cobrada"/>
    <s v="Mesero_3"/>
    <s v="Desayuno"/>
    <s v="Tarjeta de crédito"/>
    <n v="10.07"/>
    <s v="Libre"/>
    <n v="585"/>
    <s v="Ecuador"/>
    <s v="Plato_15, Plato_8, Plato_4, Plato_1"/>
    <n v="128"/>
  </r>
  <r>
    <n v="17"/>
    <s v="Cliente_857"/>
    <n v="5"/>
    <n v="4"/>
    <d v="2023-04-06T00:00:00"/>
    <d v="1899-12-30T00:44:00"/>
    <d v="1899-12-30T03:55:00"/>
    <d v="1899-12-30T03:26:00"/>
    <d v="1899-12-30T01:32:00"/>
    <d v="1899-12-30T01:54:00"/>
    <s v="Cobrada"/>
    <s v="Mesero_3"/>
    <s v="Cena"/>
    <s v="Efectivo"/>
    <n v="32.79"/>
    <s v="Ocupada"/>
    <n v="586"/>
    <s v="Venezuela"/>
    <s v="Plato_11, Plato_7"/>
    <n v="171"/>
  </r>
  <r>
    <n v="7"/>
    <s v="Cliente_208"/>
    <n v="4"/>
    <n v="4"/>
    <d v="2023-04-06T00:00:00"/>
    <d v="1899-12-30T03:38:00"/>
    <d v="1899-12-30T04:42:00"/>
    <d v="1899-12-30T01:19:00"/>
    <d v="1899-12-30T00:43:00"/>
    <d v="1899-12-30T00:36:00"/>
    <s v="Cobrada"/>
    <s v="Mesero_3"/>
    <s v="Desayuno"/>
    <s v="Tarjeta de crédito"/>
    <n v="35.03"/>
    <s v="Ocupada"/>
    <n v="587"/>
    <s v="Uruguay"/>
    <s v="Plato_7"/>
    <n v="48"/>
  </r>
  <r>
    <n v="15"/>
    <s v="Cliente_21"/>
    <n v="2"/>
    <n v="4"/>
    <d v="2023-04-06T00:00:00"/>
    <d v="1899-12-30T02:20:00"/>
    <d v="1899-12-30T05:58:00"/>
    <d v="1899-12-30T03:38:00"/>
    <d v="1899-12-30T00:37:00"/>
    <d v="1899-12-30T03:01:00"/>
    <s v="Cobrada"/>
    <s v="Mesero_3"/>
    <s v="Cena"/>
    <s v="Efectivo"/>
    <n v="33.93"/>
    <s v="Libre"/>
    <n v="588"/>
    <s v="Paraguay"/>
    <s v="Plato_10, Plato_1"/>
    <n v="101"/>
  </r>
  <r>
    <n v="10"/>
    <s v="Cliente_443"/>
    <n v="4"/>
    <n v="4"/>
    <d v="2023-04-06T00:00:00"/>
    <d v="1899-12-30T03:14:00"/>
    <d v="1899-12-30T05:57:00"/>
    <d v="1899-12-30T02:43:00"/>
    <d v="1899-12-30T02:00:00"/>
    <d v="1899-12-30T00:43:00"/>
    <s v="Cobrada"/>
    <s v="Mesero_4"/>
    <s v="Almuerzo"/>
    <s v="Tarjeta de débito"/>
    <n v="28.96"/>
    <s v="Libre"/>
    <n v="589"/>
    <s v="Uruguay"/>
    <s v="Plato_14, Plato_18, Plato_13, Plato_15"/>
    <n v="284"/>
  </r>
  <r>
    <n v="3"/>
    <s v="Cliente_240"/>
    <n v="6"/>
    <n v="4"/>
    <d v="2023-04-06T00:00:00"/>
    <d v="1899-12-30T02:45:00"/>
    <d v="1899-12-30T04:27:00"/>
    <d v="1899-12-30T01:57:00"/>
    <d v="1899-12-30T01:04:00"/>
    <d v="1899-12-30T00:53:00"/>
    <s v="Cobrada"/>
    <s v="Mesero_2"/>
    <s v="Desayuno"/>
    <s v="Tarjeta de crédito"/>
    <n v="40.94"/>
    <s v="Ocupada"/>
    <n v="590"/>
    <s v="Venezuela"/>
    <s v="Plato_18, Plato_3"/>
    <n v="122"/>
  </r>
  <r>
    <n v="11"/>
    <s v="Cliente_138"/>
    <n v="6"/>
    <n v="4"/>
    <d v="2023-04-06T00:00:00"/>
    <d v="1899-12-30T03:44:00"/>
    <d v="1899-12-30T06:19:00"/>
    <d v="1899-12-30T02:35:00"/>
    <d v="1899-12-30T00:51:00"/>
    <d v="1899-12-30T01:44:00"/>
    <s v="Cobrada"/>
    <s v="Mesero_3"/>
    <s v="Desayuno"/>
    <s v="Tarjeta de crédito"/>
    <n v="44.33"/>
    <s v="Libre"/>
    <n v="591"/>
    <s v="Bolivia"/>
    <s v="Plato_20"/>
    <n v="120"/>
  </r>
  <r>
    <n v="5"/>
    <s v="Cliente_177"/>
    <n v="1"/>
    <n v="4"/>
    <d v="2023-04-06T00:00:00"/>
    <d v="1899-12-30T00:48:00"/>
    <d v="1899-12-30T02:40:00"/>
    <d v="1899-12-30T01:52:00"/>
    <d v="1899-12-30T01:41:00"/>
    <d v="1899-12-30T00:11:00"/>
    <s v="Cobrada"/>
    <s v="Mesero_2"/>
    <s v="Almuerzo"/>
    <s v="Tarjeta de crédito"/>
    <n v="35.67"/>
    <s v="Reservada"/>
    <n v="592"/>
    <s v="Ecuador"/>
    <s v="Plato_5, Plato_1"/>
    <n v="94"/>
  </r>
  <r>
    <n v="17"/>
    <s v="Cliente_832"/>
    <n v="5"/>
    <n v="4"/>
    <d v="2023-04-06T00:00:00"/>
    <d v="1899-12-30T00:25:00"/>
    <d v="1899-12-30T02:17:00"/>
    <d v="1899-12-30T01:52:00"/>
    <d v="1899-12-30T00:48:00"/>
    <d v="1899-12-30T01:04:00"/>
    <s v="Cobrada"/>
    <s v="Mesero_4"/>
    <s v="Almuerzo"/>
    <s v="Tarjeta de débito"/>
    <n v="48.8"/>
    <s v="Reservada"/>
    <n v="593"/>
    <s v="España"/>
    <s v="Plato_20, Plato_17, Plato_11, Plato_19"/>
    <n v="209"/>
  </r>
  <r>
    <n v="17"/>
    <s v="Cliente_480"/>
    <n v="1"/>
    <n v="4"/>
    <d v="2023-04-06T00:00:00"/>
    <d v="1899-12-30T03:20:00"/>
    <d v="1899-12-30T04:49:00"/>
    <d v="1899-12-30T01:29:00"/>
    <d v="1899-12-30T01:38:00"/>
    <s v="0"/>
    <s v="No cobrada"/>
    <s v="Mesero_3"/>
    <s v="Almuerzo"/>
    <s v="Tarjeta de débito"/>
    <n v="46.01"/>
    <s v="Libre"/>
    <n v="594"/>
    <s v="Bolivia"/>
    <s v="Plato_11, Plato_5, Plato_3"/>
    <n v="139"/>
  </r>
  <r>
    <n v="9"/>
    <s v="Cliente_290"/>
    <n v="5"/>
    <n v="4"/>
    <d v="2023-04-06T00:00:00"/>
    <d v="1899-12-30T03:03:00"/>
    <d v="1899-12-30T05:27:00"/>
    <d v="1899-12-30T02:39:00"/>
    <d v="1899-12-30T00:49:00"/>
    <d v="1899-12-30T01:50:00"/>
    <s v="Cobrada"/>
    <s v="Mesero_2"/>
    <s v="Almuerzo"/>
    <s v="Tarjeta de crédito"/>
    <n v="40.33"/>
    <s v="Ocupada"/>
    <n v="595"/>
    <s v="Paraguay"/>
    <s v="Plato_13, Plato_2"/>
    <n v="72"/>
  </r>
  <r>
    <n v="18"/>
    <s v="Cliente_351"/>
    <n v="2"/>
    <n v="4"/>
    <d v="2023-04-06T00:00:00"/>
    <d v="1899-12-30T01:21:00"/>
    <d v="1899-12-30T03:39:00"/>
    <d v="1899-12-30T02:33:00"/>
    <d v="1899-12-30T02:38:00"/>
    <s v="0"/>
    <s v="No cobrada"/>
    <s v="Mesero_2"/>
    <s v="Almuerzo"/>
    <s v="Tarjeta de débito"/>
    <n v="23.7"/>
    <s v="Ocupada"/>
    <n v="596"/>
    <s v="Ecuador"/>
    <s v="Plato_14, Plato_7, Plato_15, Plato_1"/>
    <n v="240"/>
  </r>
  <r>
    <n v="16"/>
    <s v="Cliente_354"/>
    <n v="1"/>
    <n v="4"/>
    <d v="2023-04-06T00:00:00"/>
    <d v="1899-12-30T00:51:00"/>
    <d v="1899-12-30T03:51:00"/>
    <d v="1899-12-30T03:15:00"/>
    <d v="1899-12-30T02:21:00"/>
    <d v="1899-12-30T00:54:00"/>
    <s v="Cobrada"/>
    <s v="Mesero_1"/>
    <s v="Almuerzo"/>
    <s v="Tarjeta de crédito"/>
    <n v="45.46"/>
    <s v="Ocupada"/>
    <n v="597"/>
    <s v="Bolivia"/>
    <s v="Plato_16, Plato_4, Plato_20, Plato_7"/>
    <n v="150"/>
  </r>
  <r>
    <n v="9"/>
    <s v="Cliente_344"/>
    <n v="6"/>
    <n v="4"/>
    <d v="2023-04-06T00:00:00"/>
    <d v="1899-12-30T03:16:00"/>
    <d v="1899-12-30T06:59:00"/>
    <d v="1899-12-30T03:43:00"/>
    <d v="1899-12-30T01:21:00"/>
    <d v="1899-12-30T02:22:00"/>
    <s v="Cobrada"/>
    <s v="Mesero_5"/>
    <s v="Almuerzo"/>
    <s v="Tarjeta de crédito"/>
    <n v="11.31"/>
    <s v="Reservada"/>
    <n v="598"/>
    <s v="España"/>
    <s v="Plato_10, Plato_15, Plato_17"/>
    <n v="209"/>
  </r>
  <r>
    <n v="11"/>
    <s v="Cliente_564"/>
    <n v="3"/>
    <n v="4"/>
    <d v="2023-04-06T00:00:00"/>
    <d v="1899-12-30T00:34:00"/>
    <d v="1899-12-30T04:21:00"/>
    <d v="1899-12-30T03:47:00"/>
    <d v="1899-12-30T01:48:00"/>
    <d v="1899-12-30T01:59:00"/>
    <s v="Cobrada"/>
    <s v="Mesero_2"/>
    <s v="Almuerzo"/>
    <s v="Tarjeta de crédito"/>
    <n v="30.97"/>
    <s v="Libre"/>
    <n v="599"/>
    <s v="Paraguay"/>
    <s v="Plato_18, Plato_17, Plato_8"/>
    <n v="169"/>
  </r>
  <r>
    <n v="14"/>
    <s v="Cliente_782"/>
    <n v="4"/>
    <n v="4"/>
    <d v="2023-04-06T00:00:00"/>
    <d v="1899-12-30T03:58:00"/>
    <d v="1899-12-30T05:01:00"/>
    <d v="1899-12-30T01:18:00"/>
    <d v="1899-12-30T01:05:00"/>
    <d v="1899-12-30T00:13:00"/>
    <s v="Cobrada"/>
    <s v="Mesero_3"/>
    <s v="Almuerzo"/>
    <s v="Tarjeta de débito"/>
    <n v="41.35"/>
    <s v="Ocupada"/>
    <n v="600"/>
    <s v="Chile"/>
    <s v="Plato_16, Plato_2"/>
    <n v="144"/>
  </r>
  <r>
    <n v="13"/>
    <s v="Cliente_88"/>
    <n v="1"/>
    <n v="4"/>
    <d v="2023-04-06T00:00:00"/>
    <d v="1899-12-30T02:43:00"/>
    <d v="1899-12-30T06:15:00"/>
    <d v="1899-12-30T03:32:00"/>
    <d v="1899-12-30T01:55:00"/>
    <d v="1899-12-30T01:37:00"/>
    <s v="Cobrada"/>
    <s v="Mesero_4"/>
    <s v="Cena"/>
    <s v="Tarjeta de crédito"/>
    <n v="16.809999999999999"/>
    <s v="Libre"/>
    <n v="601"/>
    <s v="Perú"/>
    <s v="Plato_20, Plato_16, Plato_14, Plato_8"/>
    <n v="292"/>
  </r>
  <r>
    <n v="12"/>
    <s v="Cliente_165"/>
    <n v="3"/>
    <n v="4"/>
    <d v="2023-04-06T00:00:00"/>
    <d v="1899-12-30T03:52:00"/>
    <d v="1899-12-30T07:00:00"/>
    <d v="1899-12-30T03:08:00"/>
    <d v="1899-12-30T02:42:00"/>
    <d v="1899-12-30T00:26:00"/>
    <s v="Cobrada"/>
    <s v="Mesero_2"/>
    <s v="Almuerzo"/>
    <s v="Efectivo"/>
    <n v="16.5"/>
    <s v="Reservada"/>
    <n v="602"/>
    <s v="España"/>
    <s v="Plato_8, Plato_5, Plato_2, Plato_20"/>
    <n v="266"/>
  </r>
  <r>
    <n v="19"/>
    <s v="Cliente_798"/>
    <n v="6"/>
    <n v="4"/>
    <d v="2023-04-06T00:00:00"/>
    <d v="1899-12-30T00:51:00"/>
    <d v="1899-12-30T04:21:00"/>
    <d v="1899-12-30T03:30:00"/>
    <d v="1899-12-30T00:17:00"/>
    <d v="1899-12-30T03:13:00"/>
    <s v="Cobrada"/>
    <s v="Mesero_1"/>
    <s v="Almuerzo"/>
    <s v="Tarjeta de crédito"/>
    <n v="24.2"/>
    <s v="Libre"/>
    <n v="603"/>
    <s v="Uruguay"/>
    <s v="Plato_17"/>
    <n v="62"/>
  </r>
  <r>
    <n v="14"/>
    <s v="Cliente_959"/>
    <n v="5"/>
    <n v="4"/>
    <d v="2023-04-06T00:00:00"/>
    <d v="1899-12-30T01:18:00"/>
    <d v="1899-12-30T05:16:00"/>
    <d v="1899-12-30T04:13:00"/>
    <d v="1899-12-30T00:42:00"/>
    <d v="1899-12-30T03:31:00"/>
    <s v="Cobrada"/>
    <s v="Mesero_2"/>
    <s v="Almuerzo"/>
    <s v="Tarjeta de crédito"/>
    <n v="42.6"/>
    <s v="Ocupada"/>
    <n v="604"/>
    <s v="Ecuador"/>
    <s v="Plato_8"/>
    <n v="105"/>
  </r>
  <r>
    <n v="19"/>
    <s v="Cliente_608"/>
    <n v="2"/>
    <n v="4"/>
    <d v="2023-04-06T00:00:00"/>
    <d v="1899-12-30T02:49:00"/>
    <d v="1899-12-30T06:24:00"/>
    <d v="1899-12-30T03:50:00"/>
    <d v="1899-12-30T02:56:00"/>
    <d v="1899-12-30T00:54:00"/>
    <s v="Cobrada"/>
    <s v="Mesero_3"/>
    <s v="Almuerzo"/>
    <s v="Efectivo"/>
    <n v="24.38"/>
    <s v="Ocupada"/>
    <n v="605"/>
    <s v="Uruguay"/>
    <s v="Plato_3, Plato_20, Plato_8, Plato_2"/>
    <n v="220"/>
  </r>
  <r>
    <n v="1"/>
    <s v="Cliente_434"/>
    <n v="2"/>
    <n v="4"/>
    <d v="2023-04-06T00:00:00"/>
    <d v="1899-12-30T03:14:00"/>
    <d v="1899-12-30T06:06:00"/>
    <d v="1899-12-30T03:07:00"/>
    <d v="1899-12-30T02:25:00"/>
    <d v="1899-12-30T00:42:00"/>
    <s v="Cobrada"/>
    <s v="Mesero_5"/>
    <s v="Almuerzo"/>
    <s v="Tarjeta de crédito"/>
    <n v="31.58"/>
    <s v="Ocupada"/>
    <n v="606"/>
    <s v="Venezuela"/>
    <s v="Plato_1, Plato_6, Plato_10"/>
    <n v="183"/>
  </r>
  <r>
    <n v="10"/>
    <s v="Cliente_377"/>
    <n v="1"/>
    <n v="4"/>
    <d v="2023-04-06T00:00:00"/>
    <d v="1899-12-30T01:24:00"/>
    <d v="1899-12-30T03:29:00"/>
    <d v="1899-12-30T02:20:00"/>
    <d v="1899-12-30T01:09:00"/>
    <d v="1899-12-30T01:11:00"/>
    <s v="Cobrada"/>
    <s v="Mesero_5"/>
    <s v="Almuerzo"/>
    <s v="Tarjeta de crédito"/>
    <n v="28.9"/>
    <s v="Ocupada"/>
    <n v="607"/>
    <s v="Paraguay"/>
    <s v="Plato_20, Plato_16"/>
    <n v="68"/>
  </r>
  <r>
    <n v="7"/>
    <s v="Cliente_657"/>
    <n v="6"/>
    <n v="4"/>
    <d v="2023-04-06T00:00:00"/>
    <d v="1899-12-30T03:58:00"/>
    <d v="1899-12-30T07:20:00"/>
    <d v="1899-12-30T03:22:00"/>
    <d v="1899-12-30T00:45:00"/>
    <d v="1899-12-30T02:37:00"/>
    <s v="Cobrada"/>
    <s v="Mesero_3"/>
    <s v="Almuerzo"/>
    <s v="Tarjeta de crédito"/>
    <n v="36.549999999999997"/>
    <s v="Reservada"/>
    <n v="608"/>
    <s v="España"/>
    <s v="Plato_9"/>
    <n v="29"/>
  </r>
  <r>
    <n v="1"/>
    <s v="Cliente_331"/>
    <n v="4"/>
    <n v="4"/>
    <d v="2023-04-06T00:00:00"/>
    <d v="1899-12-30T03:23:00"/>
    <d v="1899-12-30T07:02:00"/>
    <d v="1899-12-30T03:39:00"/>
    <d v="1899-12-30T00:27:00"/>
    <d v="1899-12-30T03:12:00"/>
    <s v="Cobrada"/>
    <s v="Mesero_1"/>
    <s v="Almuerzo"/>
    <s v="Tarjeta de crédito"/>
    <n v="23.29"/>
    <s v="Reservada"/>
    <n v="609"/>
    <s v="Ecuador"/>
    <s v="Plato_15"/>
    <n v="32"/>
  </r>
  <r>
    <n v="19"/>
    <s v="Cliente_728"/>
    <n v="4"/>
    <n v="4"/>
    <d v="2023-04-06T00:00:00"/>
    <d v="1899-12-30T02:12:00"/>
    <d v="1899-12-30T04:11:00"/>
    <d v="1899-12-30T02:14:00"/>
    <d v="1899-12-30T00:47:00"/>
    <d v="1899-12-30T01:27:00"/>
    <s v="Cobrada"/>
    <s v="Mesero_5"/>
    <s v="Cena"/>
    <s v="Tarjeta de crédito"/>
    <n v="37.9"/>
    <s v="Ocupada"/>
    <n v="610"/>
    <s v="Paraguay"/>
    <s v="Plato_10, Plato_4"/>
    <n v="44"/>
  </r>
  <r>
    <n v="13"/>
    <s v="Cliente_224"/>
    <n v="1"/>
    <n v="4"/>
    <d v="2023-04-06T00:00:00"/>
    <d v="1899-12-30T03:55:00"/>
    <d v="1899-12-30T07:43:00"/>
    <d v="1899-12-30T04:03:00"/>
    <d v="1899-12-30T01:23:00"/>
    <d v="1899-12-30T02:40:00"/>
    <s v="Cobrada"/>
    <s v="Mesero_1"/>
    <s v="Almuerzo"/>
    <s v="Tarjeta de crédito"/>
    <n v="44.28"/>
    <s v="Ocupada"/>
    <n v="611"/>
    <s v="Brasil"/>
    <s v="Plato_13, Plato_19"/>
    <n v="78"/>
  </r>
  <r>
    <n v="11"/>
    <s v="Cliente_680"/>
    <n v="4"/>
    <n v="4"/>
    <d v="2023-04-06T00:00:00"/>
    <d v="1899-12-30T01:12:00"/>
    <d v="1899-12-30T05:00:00"/>
    <d v="1899-12-30T03:48:00"/>
    <d v="1899-12-30T02:09:00"/>
    <d v="1899-12-30T01:39:00"/>
    <s v="Cobrada"/>
    <s v="Mesero_5"/>
    <s v="Almuerzo"/>
    <s v="Tarjeta de crédito"/>
    <n v="23.54"/>
    <s v="Reservada"/>
    <n v="612"/>
    <s v="Paraguay"/>
    <s v="Plato_6, Plato_19, Plato_16, Plato_3"/>
    <n v="231"/>
  </r>
  <r>
    <n v="1"/>
    <s v="Cliente_230"/>
    <n v="5"/>
    <n v="4"/>
    <d v="2023-04-06T00:00:00"/>
    <d v="1899-12-30T01:57:00"/>
    <d v="1899-12-30T03:35:00"/>
    <d v="1899-12-30T01:38:00"/>
    <d v="1899-12-30T02:32:00"/>
    <s v="0"/>
    <s v="No cobrada"/>
    <s v="Mesero_2"/>
    <s v="Desayuno"/>
    <s v="Efectivo"/>
    <n v="23.56"/>
    <s v="Reservada"/>
    <n v="613"/>
    <s v="España"/>
    <s v="Plato_12, Plato_14, Plato_4, Plato_8"/>
    <n v="285"/>
  </r>
  <r>
    <n v="19"/>
    <s v="Cliente_823"/>
    <n v="6"/>
    <n v="4"/>
    <d v="2023-04-06T00:00:00"/>
    <d v="1899-12-30T02:32:00"/>
    <d v="1899-12-30T04:37:00"/>
    <d v="1899-12-30T02:05:00"/>
    <d v="1899-12-30T00:50:00"/>
    <d v="1899-12-30T01:15:00"/>
    <s v="Cobrada"/>
    <s v="Mesero_1"/>
    <s v="Desayuno"/>
    <s v="Tarjeta de débito"/>
    <n v="26.48"/>
    <s v="Reservada"/>
    <n v="614"/>
    <s v="Venezuela"/>
    <s v="Plato_7"/>
    <n v="72"/>
  </r>
  <r>
    <n v="7"/>
    <s v="Cliente_513"/>
    <n v="1"/>
    <n v="4"/>
    <d v="2023-04-06T00:00:00"/>
    <d v="1899-12-30T00:46:00"/>
    <d v="1899-12-30T01:53:00"/>
    <d v="1899-12-30T01:22:00"/>
    <d v="1899-12-30T02:36:00"/>
    <s v="0"/>
    <s v="No cobrada"/>
    <s v="Mesero_5"/>
    <s v="Cena"/>
    <s v="Tarjeta de crédito"/>
    <n v="18.420000000000002"/>
    <s v="Ocupada"/>
    <n v="615"/>
    <s v="Ecuador"/>
    <s v="Plato_17, Plato_14, Plato_1, Plato_15"/>
    <n v="333"/>
  </r>
  <r>
    <n v="4"/>
    <s v="Cliente_608"/>
    <n v="4"/>
    <n v="4"/>
    <d v="2023-04-06T00:00:00"/>
    <d v="1899-12-30T00:14:00"/>
    <d v="1899-12-30T03:36:00"/>
    <d v="1899-12-30T03:37:00"/>
    <d v="1899-12-30T00:47:00"/>
    <d v="1899-12-30T02:50:00"/>
    <s v="Cobrada"/>
    <s v="Mesero_5"/>
    <s v="Cena"/>
    <s v="Tarjeta de crédito"/>
    <n v="23.89"/>
    <s v="Ocupada"/>
    <n v="616"/>
    <s v="Venezuela"/>
    <s v="Plato_7, Plato_2"/>
    <n v="132"/>
  </r>
  <r>
    <n v="13"/>
    <s v="Cliente_27"/>
    <n v="5"/>
    <n v="4"/>
    <d v="2023-04-06T00:00:00"/>
    <d v="1899-12-30T01:20:00"/>
    <d v="1899-12-30T05:17:00"/>
    <d v="1899-12-30T03:57:00"/>
    <d v="1899-12-30T00:51:00"/>
    <d v="1899-12-30T03:06:00"/>
    <s v="Cobrada"/>
    <s v="Mesero_2"/>
    <s v="Almuerzo"/>
    <s v="Tarjeta de crédito"/>
    <n v="38.18"/>
    <s v="Libre"/>
    <n v="617"/>
    <s v="Uruguay"/>
    <s v="Plato_10, Plato_2"/>
    <n v="142"/>
  </r>
  <r>
    <n v="3"/>
    <s v="Cliente_973"/>
    <n v="5"/>
    <n v="4"/>
    <d v="2023-04-06T00:00:00"/>
    <d v="1899-12-30T00:56:00"/>
    <d v="1899-12-30T03:12:00"/>
    <d v="1899-12-30T02:16:00"/>
    <d v="1899-12-30T01:58:00"/>
    <d v="1899-12-30T00:18:00"/>
    <s v="Cobrada"/>
    <s v="Mesero_4"/>
    <s v="Desayuno"/>
    <s v="Tarjeta de crédito"/>
    <n v="25.93"/>
    <s v="Libre"/>
    <n v="618"/>
    <s v="Chile"/>
    <s v="Plato_15, Plato_17, Plato_4, Plato_19"/>
    <n v="319"/>
  </r>
  <r>
    <n v="6"/>
    <s v="Cliente_619"/>
    <n v="4"/>
    <n v="4"/>
    <d v="2023-04-06T00:00:00"/>
    <d v="1899-12-30T00:16:00"/>
    <d v="1899-12-30T02:41:00"/>
    <d v="1899-12-30T02:25:00"/>
    <d v="1899-12-30T01:36:00"/>
    <d v="1899-12-30T00:49:00"/>
    <s v="Cobrada"/>
    <s v="Mesero_5"/>
    <s v="Cena"/>
    <s v="Tarjeta de crédito"/>
    <n v="16.440000000000001"/>
    <s v="Reservada"/>
    <n v="619"/>
    <s v="Ecuador"/>
    <s v="Plato_6, Plato_10"/>
    <n v="132"/>
  </r>
  <r>
    <n v="16"/>
    <s v="Cliente_592"/>
    <n v="3"/>
    <n v="4"/>
    <d v="2023-04-06T00:00:00"/>
    <d v="1899-12-30T02:49:00"/>
    <d v="1899-12-30T06:07:00"/>
    <d v="1899-12-30T03:18:00"/>
    <d v="1899-12-30T00:40:00"/>
    <d v="1899-12-30T02:38:00"/>
    <s v="Cobrada"/>
    <s v="Mesero_4"/>
    <s v="Almuerzo"/>
    <s v="Tarjeta de crédito"/>
    <n v="26.64"/>
    <s v="Reservada"/>
    <n v="620"/>
    <s v="Paraguay"/>
    <s v="Plato_12"/>
    <n v="57"/>
  </r>
  <r>
    <n v="5"/>
    <s v="Cliente_575"/>
    <n v="2"/>
    <n v="4"/>
    <d v="2023-04-06T00:00:00"/>
    <d v="1899-12-30T01:08:00"/>
    <d v="1899-12-30T02:27:00"/>
    <d v="1899-12-30T01:34:00"/>
    <d v="1899-12-30T00:08:00"/>
    <d v="1899-12-30T01:26:00"/>
    <s v="Cobrada"/>
    <s v="Mesero_2"/>
    <s v="Almuerzo"/>
    <s v="Tarjeta de crédito"/>
    <n v="42.27"/>
    <s v="Ocupada"/>
    <n v="621"/>
    <s v="Ecuador"/>
    <s v="Plato_8"/>
    <n v="105"/>
  </r>
  <r>
    <n v="7"/>
    <s v="Cliente_117"/>
    <n v="5"/>
    <n v="4"/>
    <d v="2023-04-06T00:00:00"/>
    <d v="1899-12-30T02:07:00"/>
    <d v="1899-12-30T05:31:00"/>
    <d v="1899-12-30T03:24:00"/>
    <d v="1899-12-30T01:18:00"/>
    <d v="1899-12-30T02:06:00"/>
    <s v="Cobrada"/>
    <s v="Mesero_3"/>
    <s v="Cena"/>
    <s v="Tarjeta de crédito"/>
    <n v="11.47"/>
    <s v="Reservada"/>
    <n v="622"/>
    <s v="Argentina"/>
    <s v="Plato_17, Plato_16"/>
    <n v="121"/>
  </r>
  <r>
    <n v="13"/>
    <s v="Cliente_395"/>
    <n v="1"/>
    <n v="4"/>
    <d v="2023-04-06T00:00:00"/>
    <d v="1899-12-30T00:45:00"/>
    <d v="1899-12-30T03:10:00"/>
    <d v="1899-12-30T02:25:00"/>
    <d v="1899-12-30T02:25:00"/>
    <d v="1899-12-30T00:00:00"/>
    <s v="Cobrada"/>
    <s v="Mesero_3"/>
    <s v="Almuerzo"/>
    <s v="Efectivo"/>
    <n v="22.05"/>
    <s v="Libre"/>
    <n v="623"/>
    <s v="Uruguay"/>
    <s v="Plato_5, Plato_8, Plato_1, Plato_15"/>
    <n v="235"/>
  </r>
  <r>
    <n v="1"/>
    <s v="Cliente_833"/>
    <n v="4"/>
    <n v="4"/>
    <d v="2023-04-06T00:00:00"/>
    <d v="1899-12-30T01:56:00"/>
    <d v="1899-12-30T03:26:00"/>
    <d v="1899-12-30T01:30:00"/>
    <d v="1899-12-30T01:19:00"/>
    <d v="1899-12-30T00:11:00"/>
    <s v="Cobrada"/>
    <s v="Mesero_1"/>
    <s v="Cena"/>
    <s v="Tarjeta de crédito"/>
    <n v="38"/>
    <s v="Reservada"/>
    <n v="624"/>
    <s v="Argentina"/>
    <s v="Plato_19, Plato_7, Plato_13"/>
    <n v="102"/>
  </r>
  <r>
    <n v="5"/>
    <s v="Cliente_511"/>
    <n v="4"/>
    <n v="4"/>
    <d v="2023-04-06T00:00:00"/>
    <d v="1899-12-30T00:09:00"/>
    <d v="1899-12-30T03:22:00"/>
    <d v="1899-12-30T03:28:00"/>
    <d v="1899-12-30T01:37:00"/>
    <d v="1899-12-30T01:51:00"/>
    <s v="Cobrada"/>
    <s v="Mesero_4"/>
    <s v="Cena"/>
    <s v="Tarjeta de crédito"/>
    <n v="41.73"/>
    <s v="Ocupada"/>
    <n v="625"/>
    <s v="Chile"/>
    <s v="Plato_4, Plato_20, Plato_13"/>
    <n v="139"/>
  </r>
  <r>
    <n v="14"/>
    <s v="Cliente_772"/>
    <n v="4"/>
    <n v="4"/>
    <d v="2023-04-06T00:00:00"/>
    <d v="1899-12-30T02:45:00"/>
    <d v="1899-12-30T04:10:00"/>
    <d v="1899-12-30T01:25:00"/>
    <d v="1899-12-30T00:58:00"/>
    <d v="1899-12-30T00:27:00"/>
    <s v="Cobrada"/>
    <s v="Mesero_4"/>
    <s v="Desayuno"/>
    <s v="Tarjeta de crédito"/>
    <n v="19.239999999999998"/>
    <s v="Libre"/>
    <n v="626"/>
    <s v="Argentina"/>
    <s v="Plato_2, Plato_7, Plato_9"/>
    <n v="137"/>
  </r>
  <r>
    <n v="4"/>
    <s v="Cliente_336"/>
    <n v="3"/>
    <n v="4"/>
    <d v="2023-04-06T00:00:00"/>
    <d v="1899-12-30T02:23:00"/>
    <d v="1899-12-30T04:13:00"/>
    <d v="1899-12-30T02:05:00"/>
    <d v="1899-12-30T00:37:00"/>
    <d v="1899-12-30T01:28:00"/>
    <s v="Cobrada"/>
    <s v="Mesero_3"/>
    <s v="Almuerzo"/>
    <s v="Tarjeta de crédito"/>
    <n v="44.24"/>
    <s v="Ocupada"/>
    <n v="627"/>
    <s v="Ecuador"/>
    <s v="Plato_13"/>
    <n v="21"/>
  </r>
  <r>
    <n v="2"/>
    <s v="Cliente_124"/>
    <n v="1"/>
    <n v="4"/>
    <d v="2023-04-06T00:00:00"/>
    <d v="1899-12-30T00:09:00"/>
    <d v="1899-12-30T01:37:00"/>
    <d v="1899-12-30T01:28:00"/>
    <d v="1899-12-30T00:43:00"/>
    <d v="1899-12-30T00:45:00"/>
    <s v="Cobrada"/>
    <s v="Mesero_3"/>
    <s v="Desayuno"/>
    <s v="Tarjeta de crédito"/>
    <n v="15.03"/>
    <s v="Reservada"/>
    <n v="628"/>
    <s v="Chile"/>
    <s v="Plato_7, Plato_20"/>
    <n v="168"/>
  </r>
  <r>
    <n v="17"/>
    <s v="Cliente_828"/>
    <n v="2"/>
    <n v="4"/>
    <d v="2023-04-06T00:00:00"/>
    <d v="1899-12-30T02:07:00"/>
    <d v="1899-12-30T05:55:00"/>
    <d v="1899-12-30T04:03:00"/>
    <d v="1899-12-30T01:24:00"/>
    <d v="1899-12-30T02:39:00"/>
    <s v="Cobrada"/>
    <s v="Mesero_4"/>
    <s v="Cena"/>
    <s v="Tarjeta de débito"/>
    <n v="26.07"/>
    <s v="Ocupada"/>
    <n v="629"/>
    <s v="Argentina"/>
    <s v="Plato_18, Plato_3, Plato_4"/>
    <n v="130"/>
  </r>
  <r>
    <n v="2"/>
    <s v="Cliente_385"/>
    <n v="2"/>
    <n v="4"/>
    <d v="2023-04-06T00:00:00"/>
    <d v="1899-12-30T00:02:00"/>
    <d v="1899-12-30T02:49:00"/>
    <d v="1899-12-30T02:47:00"/>
    <d v="1899-12-30T01:15:00"/>
    <d v="1899-12-30T01:32:00"/>
    <s v="Cobrada"/>
    <s v="Mesero_5"/>
    <s v="Almuerzo"/>
    <s v="Tarjeta de débito"/>
    <n v="36.619999999999997"/>
    <s v="Libre"/>
    <n v="630"/>
    <s v="Bolivia"/>
    <s v="Plato_17, Plato_20"/>
    <n v="182"/>
  </r>
  <r>
    <n v="6"/>
    <s v="Cliente_841"/>
    <n v="1"/>
    <n v="4"/>
    <d v="2023-04-06T00:00:00"/>
    <d v="1899-12-30T00:21:00"/>
    <d v="1899-12-30T02:51:00"/>
    <d v="1899-12-30T02:30:00"/>
    <d v="1899-12-30T00:46:00"/>
    <d v="1899-12-30T01:44:00"/>
    <s v="Cobrada"/>
    <s v="Mesero_5"/>
    <s v="Cena"/>
    <s v="Tarjeta de crédito"/>
    <n v="39.71"/>
    <s v="Reservada"/>
    <n v="631"/>
    <s v="Colombia"/>
    <s v="Plato_5"/>
    <n v="66"/>
  </r>
  <r>
    <n v="16"/>
    <s v="Cliente_605"/>
    <n v="2"/>
    <n v="4"/>
    <d v="2023-04-06T00:00:00"/>
    <d v="1899-12-30T00:15:00"/>
    <d v="1899-12-30T02:55:00"/>
    <d v="1899-12-30T02:40:00"/>
    <d v="1899-12-30T01:28:00"/>
    <d v="1899-12-30T01:12:00"/>
    <s v="Cobrada"/>
    <s v="Mesero_3"/>
    <s v="Desayuno"/>
    <s v="Tarjeta de crédito"/>
    <n v="22.41"/>
    <s v="Libre"/>
    <n v="632"/>
    <s v="Ecuador"/>
    <s v="Plato_15, Plato_11"/>
    <n v="129"/>
  </r>
  <r>
    <n v="16"/>
    <s v="Cliente_197"/>
    <n v="5"/>
    <n v="4"/>
    <d v="2023-04-06T00:00:00"/>
    <d v="1899-12-30T03:43:00"/>
    <d v="1899-12-30T05:28:00"/>
    <d v="1899-12-30T01:45:00"/>
    <d v="1899-12-30T02:29:00"/>
    <s v="0"/>
    <s v="No cobrada"/>
    <s v="Mesero_3"/>
    <s v="Almuerzo"/>
    <s v="Tarjeta de crédito"/>
    <n v="11.19"/>
    <s v="Reservada"/>
    <n v="633"/>
    <s v="Bolivia"/>
    <s v="Plato_2, Plato_7, Plato_5, Plato_4"/>
    <n v="236"/>
  </r>
  <r>
    <n v="2"/>
    <s v="Cliente_285"/>
    <n v="1"/>
    <n v="4"/>
    <d v="2023-04-06T00:00:00"/>
    <d v="1899-12-30T00:03:00"/>
    <d v="1899-12-30T03:36:00"/>
    <d v="1899-12-30T03:33:00"/>
    <d v="1899-12-30T02:37:00"/>
    <d v="1899-12-30T00:56:00"/>
    <s v="Cobrada"/>
    <s v="Mesero_1"/>
    <s v="Desayuno"/>
    <s v="Tarjeta de crédito"/>
    <n v="29.25"/>
    <s v="Reservada"/>
    <n v="634"/>
    <s v="Venezuela"/>
    <s v="Plato_5, Plato_20, Plato_1, Plato_8"/>
    <n v="344"/>
  </r>
  <r>
    <n v="5"/>
    <s v="Cliente_19"/>
    <n v="2"/>
    <n v="4"/>
    <d v="2023-04-06T00:00:00"/>
    <d v="1899-12-30T00:17:00"/>
    <d v="1899-12-30T03:04:00"/>
    <d v="1899-12-30T02:47:00"/>
    <d v="1899-12-30T00:25:00"/>
    <d v="1899-12-30T02:22:00"/>
    <s v="Cobrada"/>
    <s v="Mesero_2"/>
    <s v="Almuerzo"/>
    <s v="Tarjeta de crédito"/>
    <n v="22.15"/>
    <s v="Libre"/>
    <n v="635"/>
    <s v="Perú"/>
    <s v="Plato_9"/>
    <n v="58"/>
  </r>
  <r>
    <n v="14"/>
    <s v="Cliente_586"/>
    <n v="3"/>
    <n v="4"/>
    <d v="2023-04-06T00:00:00"/>
    <d v="1899-12-30T03:35:00"/>
    <d v="1899-12-30T05:48:00"/>
    <d v="1899-12-30T02:13:00"/>
    <d v="1899-12-30T02:31:00"/>
    <s v="0"/>
    <s v="No cobrada"/>
    <s v="Mesero_5"/>
    <s v="Cena"/>
    <s v="Tarjeta de débito"/>
    <n v="32.86"/>
    <s v="Libre"/>
    <n v="636"/>
    <s v="Ecuador"/>
    <s v="Plato_7, Plato_12, Plato_13"/>
    <n v="126"/>
  </r>
  <r>
    <n v="6"/>
    <s v="Cliente_687"/>
    <n v="3"/>
    <n v="4"/>
    <d v="2023-04-06T00:00:00"/>
    <d v="1899-12-30T01:55:00"/>
    <d v="1899-12-30T04:32:00"/>
    <d v="1899-12-30T02:37:00"/>
    <d v="1899-12-30T01:01:00"/>
    <d v="1899-12-30T01:36:00"/>
    <s v="Cobrada"/>
    <s v="Mesero_4"/>
    <s v="Almuerzo"/>
    <s v="Tarjeta de crédito"/>
    <n v="36.58"/>
    <s v="Reservada"/>
    <n v="637"/>
    <s v="Ecuador"/>
    <s v="Plato_11, Plato_18, Plato_1"/>
    <n v="117"/>
  </r>
  <r>
    <n v="16"/>
    <s v="Cliente_406"/>
    <n v="6"/>
    <n v="4"/>
    <d v="2023-04-06T00:00:00"/>
    <d v="1899-12-30T00:54:00"/>
    <d v="1899-12-30T02:16:00"/>
    <d v="1899-12-30T01:37:00"/>
    <d v="1899-12-30T00:44:00"/>
    <d v="1899-12-30T00:53:00"/>
    <s v="Cobrada"/>
    <s v="Mesero_3"/>
    <s v="Cena"/>
    <s v="Tarjeta de crédito"/>
    <n v="30.71"/>
    <s v="Ocupada"/>
    <n v="638"/>
    <s v="Argentina"/>
    <s v="Plato_2"/>
    <n v="90"/>
  </r>
  <r>
    <n v="8"/>
    <s v="Cliente_415"/>
    <n v="4"/>
    <n v="4"/>
    <d v="2023-04-06T00:00:00"/>
    <d v="1899-12-30T02:17:00"/>
    <d v="1899-12-30T05:19:00"/>
    <d v="1899-12-30T03:02:00"/>
    <d v="1899-12-30T02:16:00"/>
    <d v="1899-12-30T00:46:00"/>
    <s v="Cobrada"/>
    <s v="Mesero_2"/>
    <s v="Cena"/>
    <s v="Tarjeta de crédito"/>
    <n v="18.97"/>
    <s v="Reservada"/>
    <n v="639"/>
    <s v="España"/>
    <s v="Plato_10, Plato_17, Plato_12"/>
    <n v="152"/>
  </r>
  <r>
    <n v="14"/>
    <s v="Cliente_456"/>
    <n v="3"/>
    <n v="4"/>
    <d v="2023-04-06T00:00:00"/>
    <d v="1899-12-30T00:41:00"/>
    <d v="1899-12-30T01:50:00"/>
    <d v="1899-12-30T01:09:00"/>
    <d v="1899-12-30T01:15:00"/>
    <s v="0"/>
    <s v="No cobrada"/>
    <s v="Mesero_3"/>
    <s v="Almuerzo"/>
    <s v="Tarjeta de débito"/>
    <n v="49.29"/>
    <s v="Libre"/>
    <n v="640"/>
    <s v="Venezuela"/>
    <s v="Plato_10, Plato_13, Plato_11"/>
    <n v="219"/>
  </r>
  <r>
    <n v="2"/>
    <s v="Cliente_820"/>
    <n v="4"/>
    <n v="4"/>
    <d v="2023-04-06T00:00:00"/>
    <d v="1899-12-30T01:08:00"/>
    <d v="1899-12-30T03:52:00"/>
    <d v="1899-12-30T02:44:00"/>
    <d v="1899-12-30T01:14:00"/>
    <d v="1899-12-30T01:30:00"/>
    <s v="Cobrada"/>
    <s v="Mesero_1"/>
    <s v="Almuerzo"/>
    <s v="Tarjeta de débito"/>
    <n v="39.68"/>
    <s v="Reservada"/>
    <n v="641"/>
    <s v="Ecuador"/>
    <s v="Plato_9, Plato_1, Plato_14"/>
    <n v="208"/>
  </r>
  <r>
    <n v="15"/>
    <s v="Cliente_698"/>
    <n v="1"/>
    <n v="4"/>
    <d v="2023-04-06T00:00:00"/>
    <d v="1899-12-30T02:36:00"/>
    <d v="1899-12-30T05:24:00"/>
    <d v="1899-12-30T03:03:00"/>
    <d v="1899-12-30T01:21:00"/>
    <d v="1899-12-30T01:42:00"/>
    <s v="Cobrada"/>
    <s v="Mesero_2"/>
    <s v="Almuerzo"/>
    <s v="Tarjeta de crédito"/>
    <n v="11.11"/>
    <s v="Ocupada"/>
    <n v="642"/>
    <s v="Argentina"/>
    <s v="Plato_13, Plato_10, Plato_9"/>
    <n v="176"/>
  </r>
  <r>
    <n v="17"/>
    <s v="Cliente_59"/>
    <n v="2"/>
    <n v="4"/>
    <d v="2023-04-06T00:00:00"/>
    <d v="1899-12-30T00:17:00"/>
    <d v="1899-12-30T01:56:00"/>
    <d v="1899-12-30T01:54:00"/>
    <d v="1899-12-30T00:18:00"/>
    <d v="1899-12-30T01:36:00"/>
    <s v="Cobrada"/>
    <s v="Mesero_2"/>
    <s v="Desayuno"/>
    <s v="Tarjeta de débito"/>
    <n v="28.81"/>
    <s v="Ocupada"/>
    <n v="643"/>
    <s v="Uruguay"/>
    <s v="Plato_11"/>
    <n v="33"/>
  </r>
  <r>
    <n v="9"/>
    <s v="Cliente_799"/>
    <n v="6"/>
    <n v="4"/>
    <d v="2023-04-06T00:00:00"/>
    <d v="1899-12-30T03:44:00"/>
    <d v="1899-12-30T07:10:00"/>
    <d v="1899-12-30T03:26:00"/>
    <d v="1899-12-30T00:51:00"/>
    <d v="1899-12-30T02:35:00"/>
    <s v="Cobrada"/>
    <s v="Mesero_1"/>
    <s v="Almuerzo"/>
    <s v="Tarjeta de débito"/>
    <n v="13.86"/>
    <s v="Reservada"/>
    <n v="644"/>
    <s v="Ecuador"/>
    <s v="Plato_17"/>
    <n v="93"/>
  </r>
  <r>
    <n v="6"/>
    <s v="Cliente_196"/>
    <n v="6"/>
    <n v="4"/>
    <d v="2023-04-06T00:00:00"/>
    <d v="1899-12-30T02:50:00"/>
    <d v="1899-12-30T06:25:00"/>
    <d v="1899-12-30T03:35:00"/>
    <d v="1899-12-30T01:37:00"/>
    <d v="1899-12-30T01:58:00"/>
    <s v="Cobrada"/>
    <s v="Mesero_3"/>
    <s v="Cena"/>
    <s v="Efectivo"/>
    <n v="40.03"/>
    <s v="Libre"/>
    <n v="645"/>
    <s v="Bolivia"/>
    <s v="Plato_11, Plato_6"/>
    <n v="180"/>
  </r>
  <r>
    <n v="12"/>
    <s v="Cliente_623"/>
    <n v="2"/>
    <n v="4"/>
    <d v="2023-04-06T00:00:00"/>
    <d v="1899-12-30T03:59:00"/>
    <d v="1899-12-30T06:38:00"/>
    <d v="1899-12-30T02:39:00"/>
    <d v="1899-12-30T00:36:00"/>
    <d v="1899-12-30T02:03:00"/>
    <s v="Cobrada"/>
    <s v="Mesero_2"/>
    <s v="Almuerzo"/>
    <s v="Tarjeta de débito"/>
    <n v="12.59"/>
    <s v="Libre"/>
    <n v="646"/>
    <s v="Bolivia"/>
    <s v="Plato_8"/>
    <n v="70"/>
  </r>
  <r>
    <n v="12"/>
    <s v="Cliente_52"/>
    <n v="2"/>
    <n v="4"/>
    <d v="2023-04-06T00:00:00"/>
    <d v="1899-12-30T02:55:00"/>
    <d v="1899-12-30T06:25:00"/>
    <d v="1899-12-30T03:30:00"/>
    <d v="1899-12-30T00:39:00"/>
    <d v="1899-12-30T02:51:00"/>
    <s v="Cobrada"/>
    <s v="Mesero_2"/>
    <s v="Almuerzo"/>
    <s v="Tarjeta de crédito"/>
    <n v="42.79"/>
    <s v="Reservada"/>
    <n v="647"/>
    <s v="Bolivia"/>
    <s v="Plato_4, Plato_17"/>
    <n v="98"/>
  </r>
  <r>
    <n v="9"/>
    <s v="Cliente_946"/>
    <n v="1"/>
    <n v="4"/>
    <d v="2023-04-06T00:00:00"/>
    <d v="1899-12-30T02:59:00"/>
    <d v="1899-12-30T04:55:00"/>
    <d v="1899-12-30T01:56:00"/>
    <d v="1899-12-30T00:47:00"/>
    <d v="1899-12-30T01:09:00"/>
    <s v="Cobrada"/>
    <s v="Mesero_2"/>
    <s v="Cena"/>
    <s v="Tarjeta de crédito"/>
    <n v="17.43"/>
    <s v="Libre"/>
    <n v="648"/>
    <s v="Brasil"/>
    <s v="Plato_16"/>
    <n v="56"/>
  </r>
  <r>
    <n v="9"/>
    <s v="Cliente_278"/>
    <n v="1"/>
    <n v="4"/>
    <d v="2023-04-06T00:00:00"/>
    <d v="1899-12-30T00:55:00"/>
    <d v="1899-12-30T03:45:00"/>
    <d v="1899-12-30T03:05:00"/>
    <d v="1899-12-30T01:49:00"/>
    <d v="1899-12-30T01:16:00"/>
    <s v="Cobrada"/>
    <s v="Mesero_5"/>
    <s v="Almuerzo"/>
    <s v="Efectivo"/>
    <n v="15.98"/>
    <s v="Ocupada"/>
    <n v="649"/>
    <s v="Paraguay"/>
    <s v="Plato_9, Plato_16, Plato_1, Plato_3"/>
    <n v="256"/>
  </r>
  <r>
    <n v="11"/>
    <s v="Cliente_232"/>
    <n v="3"/>
    <n v="5"/>
    <d v="2023-04-07T00:00:00"/>
    <d v="1899-12-30T03:33:00"/>
    <d v="1899-12-30T05:02:00"/>
    <d v="1899-12-30T01:29:00"/>
    <d v="1899-12-30T01:16:00"/>
    <d v="1899-12-30T00:13:00"/>
    <s v="Cobrada"/>
    <s v="Mesero_3"/>
    <s v="Almuerzo"/>
    <s v="Tarjeta de débito"/>
    <n v="38.21"/>
    <s v="Libre"/>
    <n v="650"/>
    <s v="Argentina"/>
    <s v="Plato_13, Plato_9, Plato_15, Plato_8"/>
    <n v="237"/>
  </r>
  <r>
    <n v="16"/>
    <s v="Cliente_595"/>
    <n v="4"/>
    <n v="5"/>
    <d v="2023-04-07T00:00:00"/>
    <d v="1899-12-30T02:04:00"/>
    <d v="1899-12-30T05:44:00"/>
    <d v="1899-12-30T03:40:00"/>
    <d v="1899-12-30T01:28:00"/>
    <d v="1899-12-30T02:12:00"/>
    <s v="Cobrada"/>
    <s v="Mesero_4"/>
    <s v="Cena"/>
    <s v="Tarjeta de crédito"/>
    <n v="20.27"/>
    <s v="Libre"/>
    <n v="651"/>
    <s v="Argentina"/>
    <s v="Plato_20, Plato_13, Plato_11"/>
    <n v="209"/>
  </r>
  <r>
    <n v="14"/>
    <s v="Cliente_968"/>
    <n v="5"/>
    <n v="5"/>
    <d v="2023-04-07T00:00:00"/>
    <d v="1899-12-30T00:06:00"/>
    <d v="1899-12-30T02:26:00"/>
    <d v="1899-12-30T02:35:00"/>
    <d v="1899-12-30T00:50:00"/>
    <d v="1899-12-30T01:45:00"/>
    <s v="Cobrada"/>
    <s v="Mesero_2"/>
    <s v="Almuerzo"/>
    <s v="Tarjeta de débito"/>
    <n v="23.26"/>
    <s v="Ocupada"/>
    <n v="652"/>
    <s v="Uruguay"/>
    <s v="Plato_17, Plato_19"/>
    <n v="170"/>
  </r>
  <r>
    <n v="13"/>
    <s v="Cliente_2"/>
    <n v="5"/>
    <n v="5"/>
    <d v="2023-04-07T00:00:00"/>
    <d v="1899-12-30T02:31:00"/>
    <d v="1899-12-30T04:20:00"/>
    <d v="1899-12-30T01:49:00"/>
    <d v="1899-12-30T02:30:00"/>
    <s v="0"/>
    <s v="No cobrada"/>
    <s v="Mesero_1"/>
    <s v="Almuerzo"/>
    <s v="Tarjeta de crédito"/>
    <n v="34.33"/>
    <s v="Libre"/>
    <n v="653"/>
    <s v="Venezuela"/>
    <s v="Plato_16, Plato_2, Plato_8"/>
    <n v="244"/>
  </r>
  <r>
    <n v="12"/>
    <s v="Cliente_880"/>
    <n v="5"/>
    <n v="5"/>
    <d v="2023-04-07T00:00:00"/>
    <d v="1899-12-30T00:02:00"/>
    <d v="1899-12-30T01:44:00"/>
    <d v="1899-12-30T01:57:00"/>
    <d v="1899-12-30T00:44:00"/>
    <d v="1899-12-30T01:13:00"/>
    <s v="Cobrada"/>
    <s v="Mesero_5"/>
    <s v="Cena"/>
    <s v="Tarjeta de crédito"/>
    <n v="23.98"/>
    <s v="Ocupada"/>
    <n v="654"/>
    <s v="Uruguay"/>
    <s v="Plato_5, Plato_3"/>
    <n v="42"/>
  </r>
  <r>
    <n v="5"/>
    <s v="Cliente_626"/>
    <n v="4"/>
    <n v="5"/>
    <d v="2023-04-07T00:00:00"/>
    <d v="1899-12-30T01:15:00"/>
    <d v="1899-12-30T04:49:00"/>
    <d v="1899-12-30T03:34:00"/>
    <d v="1899-12-30T00:36:00"/>
    <d v="1899-12-30T02:58:00"/>
    <s v="Cobrada"/>
    <s v="Mesero_5"/>
    <s v="Almuerzo"/>
    <s v="Efectivo"/>
    <n v="21.7"/>
    <s v="Reservada"/>
    <n v="655"/>
    <s v="Brasil"/>
    <s v="Plato_17"/>
    <n v="93"/>
  </r>
  <r>
    <n v="19"/>
    <s v="Cliente_411"/>
    <n v="6"/>
    <n v="5"/>
    <d v="2023-04-07T00:00:00"/>
    <d v="1899-12-30T03:36:00"/>
    <d v="1899-12-30T06:40:00"/>
    <d v="1899-12-30T03:04:00"/>
    <d v="1899-12-30T01:50:00"/>
    <d v="1899-12-30T01:14:00"/>
    <s v="Cobrada"/>
    <s v="Mesero_1"/>
    <s v="Cena"/>
    <s v="Tarjeta de crédito"/>
    <n v="31.23"/>
    <s v="Reservada"/>
    <n v="656"/>
    <s v="Argentina"/>
    <s v="Plato_14, Plato_3, Plato_12, Plato_19"/>
    <n v="157"/>
  </r>
  <r>
    <n v="1"/>
    <s v="Cliente_123"/>
    <n v="2"/>
    <n v="5"/>
    <d v="2023-04-07T00:00:00"/>
    <d v="1899-12-30T00:51:00"/>
    <d v="1899-12-30T04:07:00"/>
    <d v="1899-12-30T03:16:00"/>
    <d v="1899-12-30T02:14:00"/>
    <d v="1899-12-30T01:02:00"/>
    <s v="Cobrada"/>
    <s v="Mesero_1"/>
    <s v="Almuerzo"/>
    <s v="Efectivo"/>
    <n v="44.2"/>
    <s v="Reservada"/>
    <n v="657"/>
    <s v="Chile"/>
    <s v="Plato_20, Plato_14, Plato_8"/>
    <n v="196"/>
  </r>
  <r>
    <n v="19"/>
    <s v="Cliente_910"/>
    <n v="5"/>
    <n v="5"/>
    <d v="2023-04-07T00:00:00"/>
    <d v="1899-12-30T01:43:00"/>
    <d v="1899-12-30T05:02:00"/>
    <d v="1899-12-30T03:19:00"/>
    <d v="1899-12-30T00:48:00"/>
    <d v="1899-12-30T02:31:00"/>
    <s v="Cobrada"/>
    <s v="Mesero_5"/>
    <s v="Desayuno"/>
    <s v="Efectivo"/>
    <n v="31.27"/>
    <s v="Reservada"/>
    <n v="658"/>
    <s v="Brasil"/>
    <s v="Plato_15, Plato_6"/>
    <n v="86"/>
  </r>
  <r>
    <n v="9"/>
    <s v="Cliente_539"/>
    <n v="4"/>
    <n v="5"/>
    <d v="2023-04-07T00:00:00"/>
    <d v="1899-12-30T02:50:00"/>
    <d v="1899-12-30T04:03:00"/>
    <d v="1899-12-30T01:28:00"/>
    <d v="1899-12-30T00:31:00"/>
    <d v="1899-12-30T00:57:00"/>
    <s v="Cobrada"/>
    <s v="Mesero_4"/>
    <s v="Almuerzo"/>
    <s v="Tarjeta de crédito"/>
    <n v="35.24"/>
    <s v="Ocupada"/>
    <n v="659"/>
    <s v="Perú"/>
    <s v="Plato_9"/>
    <n v="87"/>
  </r>
  <r>
    <n v="19"/>
    <s v="Cliente_483"/>
    <n v="4"/>
    <n v="5"/>
    <d v="2023-04-07T00:00:00"/>
    <d v="1899-12-30T01:56:00"/>
    <d v="1899-12-30T05:51:00"/>
    <d v="1899-12-30T03:55:00"/>
    <d v="1899-12-30T00:45:00"/>
    <d v="1899-12-30T03:10:00"/>
    <s v="Cobrada"/>
    <s v="Mesero_2"/>
    <s v="Desayuno"/>
    <s v="Tarjeta de crédito"/>
    <n v="15.91"/>
    <s v="Reservada"/>
    <n v="660"/>
    <s v="Brasil"/>
    <s v="Plato_12, Plato_2, Plato_20"/>
    <n v="208"/>
  </r>
  <r>
    <n v="16"/>
    <s v="Cliente_949"/>
    <n v="4"/>
    <n v="5"/>
    <d v="2023-04-07T00:00:00"/>
    <d v="1899-12-30T03:22:00"/>
    <d v="1899-12-30T06:52:00"/>
    <d v="1899-12-30T03:45:00"/>
    <d v="1899-12-30T02:15:00"/>
    <d v="1899-12-30T01:30:00"/>
    <s v="Cobrada"/>
    <s v="Mesero_4"/>
    <s v="Cena"/>
    <s v="Tarjeta de crédito"/>
    <n v="32.54"/>
    <s v="Ocupada"/>
    <n v="661"/>
    <s v="Argentina"/>
    <s v="Plato_14, Plato_17, Plato_1, Plato_16"/>
    <n v="206"/>
  </r>
  <r>
    <n v="15"/>
    <s v="Cliente_642"/>
    <n v="4"/>
    <n v="5"/>
    <d v="2023-04-07T00:00:00"/>
    <d v="1899-12-30T02:01:00"/>
    <d v="1899-12-30T05:02:00"/>
    <d v="1899-12-30T03:01:00"/>
    <d v="1899-12-30T01:25:00"/>
    <d v="1899-12-30T01:36:00"/>
    <s v="Cobrada"/>
    <s v="Mesero_1"/>
    <s v="Almuerzo"/>
    <s v="Tarjeta de crédito"/>
    <n v="11.64"/>
    <s v="Libre"/>
    <n v="662"/>
    <s v="Bolivia"/>
    <s v="Plato_7, Plato_1, Plato_19"/>
    <n v="133"/>
  </r>
  <r>
    <n v="3"/>
    <s v="Cliente_962"/>
    <n v="1"/>
    <n v="5"/>
    <d v="2023-04-07T00:00:00"/>
    <d v="1899-12-30T01:09:00"/>
    <d v="1899-12-30T03:47:00"/>
    <d v="1899-12-30T02:53:00"/>
    <d v="1899-12-30T01:27:00"/>
    <d v="1899-12-30T01:26:00"/>
    <s v="Cobrada"/>
    <s v="Mesero_1"/>
    <s v="Almuerzo"/>
    <s v="Efectivo"/>
    <n v="41.8"/>
    <s v="Ocupada"/>
    <n v="663"/>
    <s v="España"/>
    <s v="Plato_4, Plato_9, Plato_3"/>
    <n v="114"/>
  </r>
  <r>
    <n v="20"/>
    <s v="Cliente_883"/>
    <n v="6"/>
    <n v="5"/>
    <d v="2023-04-07T00:00:00"/>
    <d v="1899-12-30T01:35:00"/>
    <d v="1899-12-30T03:53:00"/>
    <d v="1899-12-30T02:18:00"/>
    <d v="1899-12-30T01:39:00"/>
    <d v="1899-12-30T00:39:00"/>
    <s v="Cobrada"/>
    <s v="Mesero_4"/>
    <s v="Desayuno"/>
    <s v="Tarjeta de débito"/>
    <n v="31.27"/>
    <s v="Reservada"/>
    <n v="664"/>
    <s v="Colombia"/>
    <s v="Plato_4, Plato_12, Plato_5"/>
    <n v="122"/>
  </r>
  <r>
    <n v="6"/>
    <s v="Cliente_425"/>
    <n v="1"/>
    <n v="5"/>
    <d v="2023-04-07T00:00:00"/>
    <d v="1899-12-30T02:05:00"/>
    <d v="1899-12-30T05:56:00"/>
    <d v="1899-12-30T04:06:00"/>
    <d v="1899-12-30T00:40:00"/>
    <d v="1899-12-30T03:26:00"/>
    <s v="Cobrada"/>
    <s v="Mesero_5"/>
    <s v="Almuerzo"/>
    <s v="Tarjeta de crédito"/>
    <n v="25.32"/>
    <s v="Ocupada"/>
    <n v="665"/>
    <s v="Bolivia"/>
    <s v="Plato_1, Plato_6"/>
    <n v="129"/>
  </r>
  <r>
    <n v="8"/>
    <s v="Cliente_593"/>
    <n v="4"/>
    <n v="5"/>
    <d v="2023-04-07T00:00:00"/>
    <d v="1899-12-30T01:04:00"/>
    <d v="1899-12-30T04:57:00"/>
    <d v="1899-12-30T03:53:00"/>
    <d v="1899-12-30T00:27:00"/>
    <d v="1899-12-30T03:26:00"/>
    <s v="Cobrada"/>
    <s v="Mesero_2"/>
    <s v="Almuerzo"/>
    <s v="Tarjeta de crédito"/>
    <n v="11.86"/>
    <s v="Libre"/>
    <n v="666"/>
    <s v="Paraguay"/>
    <s v="Plato_3"/>
    <n v="40"/>
  </r>
  <r>
    <n v="6"/>
    <s v="Cliente_368"/>
    <n v="5"/>
    <n v="5"/>
    <d v="2023-04-07T00:00:00"/>
    <d v="1899-12-30T03:39:00"/>
    <d v="1899-12-30T07:07:00"/>
    <d v="1899-12-30T03:28:00"/>
    <d v="1899-12-30T00:12:00"/>
    <d v="1899-12-30T03:16:00"/>
    <s v="Cobrada"/>
    <s v="Mesero_3"/>
    <s v="Almuerzo"/>
    <s v="Tarjeta de crédito"/>
    <n v="20.49"/>
    <s v="Reservada"/>
    <n v="667"/>
    <s v="Perú"/>
    <s v="Plato_19"/>
    <n v="36"/>
  </r>
  <r>
    <n v="12"/>
    <s v="Cliente_418"/>
    <n v="4"/>
    <n v="5"/>
    <d v="2023-04-07T00:00:00"/>
    <d v="1899-12-30T01:43:00"/>
    <d v="1899-12-30T04:41:00"/>
    <d v="1899-12-30T02:58:00"/>
    <d v="1899-12-30T01:55:00"/>
    <d v="1899-12-30T01:03:00"/>
    <s v="Cobrada"/>
    <s v="Mesero_1"/>
    <s v="Desayuno"/>
    <s v="Tarjeta de crédito"/>
    <n v="18.61"/>
    <s v="Reservada"/>
    <n v="668"/>
    <s v="Bolivia"/>
    <s v="Plato_10, Plato_7, Plato_1"/>
    <n v="201"/>
  </r>
  <r>
    <n v="10"/>
    <s v="Cliente_693"/>
    <n v="4"/>
    <n v="5"/>
    <d v="2023-04-07T00:00:00"/>
    <d v="1899-12-30T01:01:00"/>
    <d v="1899-12-30T04:34:00"/>
    <d v="1899-12-30T03:33:00"/>
    <d v="1899-12-30T01:09:00"/>
    <d v="1899-12-30T02:24:00"/>
    <s v="Cobrada"/>
    <s v="Mesero_3"/>
    <s v="Almuerzo"/>
    <s v="Tarjeta de crédito"/>
    <n v="10.68"/>
    <s v="Libre"/>
    <n v="669"/>
    <s v="Venezuela"/>
    <s v="Plato_17, Plato_6, Plato_15"/>
    <n v="181"/>
  </r>
  <r>
    <n v="16"/>
    <s v="Cliente_226"/>
    <n v="6"/>
    <n v="5"/>
    <d v="2023-04-07T00:00:00"/>
    <d v="1899-12-30T01:52:00"/>
    <d v="1899-12-30T03:12:00"/>
    <d v="1899-12-30T01:35:00"/>
    <d v="1899-12-30T01:15:00"/>
    <d v="1899-12-30T00:20:00"/>
    <s v="Cobrada"/>
    <s v="Mesero_2"/>
    <s v="Almuerzo"/>
    <s v="Efectivo"/>
    <n v="37.93"/>
    <s v="Ocupada"/>
    <n v="670"/>
    <s v="Bolivia"/>
    <s v="Plato_14, Plato_8, Plato_19"/>
    <n v="94"/>
  </r>
  <r>
    <n v="17"/>
    <s v="Cliente_759"/>
    <n v="3"/>
    <n v="5"/>
    <d v="2023-04-07T00:00:00"/>
    <d v="1899-12-30T02:18:00"/>
    <d v="1899-12-30T03:30:00"/>
    <d v="1899-12-30T01:12:00"/>
    <d v="1899-12-30T01:35:00"/>
    <s v="0"/>
    <s v="No cobrada"/>
    <s v="Mesero_3"/>
    <s v="Almuerzo"/>
    <s v="Efectivo"/>
    <n v="32.200000000000003"/>
    <s v="Reservada"/>
    <n v="671"/>
    <s v="Bolivia"/>
    <s v="Plato_8, Plato_1, Plato_15"/>
    <n v="184"/>
  </r>
  <r>
    <n v="12"/>
    <s v="Cliente_517"/>
    <n v="6"/>
    <n v="5"/>
    <d v="2023-04-07T00:00:00"/>
    <d v="1899-12-30T01:24:00"/>
    <d v="1899-12-30T03:51:00"/>
    <d v="1899-12-30T02:27:00"/>
    <d v="1899-12-30T01:18:00"/>
    <d v="1899-12-30T01:09:00"/>
    <s v="Cobrada"/>
    <s v="Mesero_4"/>
    <s v="Cena"/>
    <s v="Tarjeta de crédito"/>
    <n v="29.19"/>
    <s v="Reservada"/>
    <n v="672"/>
    <s v="Chile"/>
    <s v="Plato_15, Plato_13, Plato_12"/>
    <n v="157"/>
  </r>
  <r>
    <n v="20"/>
    <s v="Cliente_485"/>
    <n v="6"/>
    <n v="5"/>
    <d v="2023-04-07T00:00:00"/>
    <d v="1899-12-30T00:37:00"/>
    <d v="1899-12-30T02:52:00"/>
    <d v="1899-12-30T02:15:00"/>
    <d v="1899-12-30T01:33:00"/>
    <d v="1899-12-30T00:42:00"/>
    <s v="Cobrada"/>
    <s v="Mesero_5"/>
    <s v="Almuerzo"/>
    <s v="Tarjeta de crédito"/>
    <n v="36.5"/>
    <s v="Reservada"/>
    <n v="673"/>
    <s v="Venezuela"/>
    <s v="Plato_20, Plato_8, Plato_2, Plato_1"/>
    <n v="265"/>
  </r>
  <r>
    <n v="1"/>
    <s v="Cliente_834"/>
    <n v="3"/>
    <n v="5"/>
    <d v="2023-04-07T00:00:00"/>
    <d v="1899-12-30T00:03:00"/>
    <d v="1899-12-30T01:30:00"/>
    <d v="1899-12-30T01:27:00"/>
    <d v="1899-12-30T01:05:00"/>
    <d v="1899-12-30T00:22:00"/>
    <s v="Cobrada"/>
    <s v="Mesero_5"/>
    <s v="Cena"/>
    <s v="Tarjeta de crédito"/>
    <n v="41.29"/>
    <s v="Libre"/>
    <n v="674"/>
    <s v="Paraguay"/>
    <s v="Plato_12, Plato_4, Plato_17, Plato_13"/>
    <n v="207"/>
  </r>
  <r>
    <n v="5"/>
    <s v="Cliente_104"/>
    <n v="2"/>
    <n v="5"/>
    <d v="2023-04-07T00:00:00"/>
    <d v="1899-12-30T00:54:00"/>
    <d v="1899-12-30T04:33:00"/>
    <d v="1899-12-30T03:39:00"/>
    <d v="1899-12-30T02:01:00"/>
    <d v="1899-12-30T01:38:00"/>
    <s v="Cobrada"/>
    <s v="Mesero_2"/>
    <s v="Cena"/>
    <s v="Efectivo"/>
    <n v="30.74"/>
    <s v="Reservada"/>
    <n v="675"/>
    <s v="Ecuador"/>
    <s v="Plato_1, Plato_3, Plato_19"/>
    <n v="193"/>
  </r>
  <r>
    <n v="7"/>
    <s v="Cliente_494"/>
    <n v="6"/>
    <n v="5"/>
    <d v="2023-04-07T00:00:00"/>
    <d v="1899-12-30T00:28:00"/>
    <d v="1899-12-30T03:45:00"/>
    <d v="1899-12-30T03:32:00"/>
    <d v="1899-12-30T02:01:00"/>
    <d v="1899-12-30T01:31:00"/>
    <s v="Cobrada"/>
    <s v="Mesero_3"/>
    <s v="Almuerzo"/>
    <s v="Tarjeta de crédito"/>
    <n v="41.6"/>
    <s v="Ocupada"/>
    <n v="676"/>
    <s v="Ecuador"/>
    <s v="Plato_17, Plato_14, Plato_16, Plato_13"/>
    <n v="124"/>
  </r>
  <r>
    <n v="14"/>
    <s v="Cliente_331"/>
    <n v="6"/>
    <n v="5"/>
    <d v="2023-04-07T00:00:00"/>
    <d v="1899-12-30T00:34:00"/>
    <d v="1899-12-30T02:37:00"/>
    <d v="1899-12-30T02:18:00"/>
    <d v="1899-12-30T02:28:00"/>
    <s v="0"/>
    <s v="No cobrada"/>
    <s v="Mesero_2"/>
    <s v="Almuerzo"/>
    <s v="Tarjeta de crédito"/>
    <n v="12.57"/>
    <s v="Ocupada"/>
    <n v="677"/>
    <s v="Bolivia"/>
    <s v="Plato_3, Plato_8, Plato_18"/>
    <n v="144"/>
  </r>
  <r>
    <n v="19"/>
    <s v="Cliente_483"/>
    <n v="1"/>
    <n v="5"/>
    <d v="2023-04-07T00:00:00"/>
    <d v="1899-12-30T03:01:00"/>
    <d v="1899-12-30T05:22:00"/>
    <d v="1899-12-30T02:36:00"/>
    <d v="1899-12-30T02:01:00"/>
    <d v="1899-12-30T00:35:00"/>
    <s v="Cobrada"/>
    <s v="Mesero_3"/>
    <s v="Almuerzo"/>
    <s v="Tarjeta de crédito"/>
    <n v="26.76"/>
    <s v="Ocupada"/>
    <n v="678"/>
    <s v="Chile"/>
    <s v="Plato_9, Plato_12, Plato_8, Plato_7"/>
    <n v="204"/>
  </r>
  <r>
    <n v="9"/>
    <s v="Cliente_26"/>
    <n v="4"/>
    <n v="5"/>
    <d v="2023-04-07T00:00:00"/>
    <d v="1899-12-30T00:02:00"/>
    <d v="1899-12-30T03:03:00"/>
    <d v="1899-12-30T03:16:00"/>
    <d v="1899-12-30T01:46:00"/>
    <d v="1899-12-30T01:30:00"/>
    <s v="Cobrada"/>
    <s v="Mesero_2"/>
    <s v="Almuerzo"/>
    <s v="Tarjeta de crédito"/>
    <n v="36.43"/>
    <s v="Ocupada"/>
    <n v="679"/>
    <s v="Chile"/>
    <s v="Plato_13, Plato_10, Plato_16, Plato_1"/>
    <n v="199"/>
  </r>
  <r>
    <n v="5"/>
    <s v="Cliente_35"/>
    <n v="4"/>
    <n v="5"/>
    <d v="2023-04-07T00:00:00"/>
    <d v="1899-12-30T01:23:00"/>
    <d v="1899-12-30T05:20:00"/>
    <d v="1899-12-30T03:57:00"/>
    <d v="1899-12-30T01:51:00"/>
    <d v="1899-12-30T02:06:00"/>
    <s v="Cobrada"/>
    <s v="Mesero_3"/>
    <s v="Almuerzo"/>
    <s v="Efectivo"/>
    <n v="12.06"/>
    <s v="Reservada"/>
    <n v="680"/>
    <s v="Paraguay"/>
    <s v="Plato_4, Plato_3, Plato_11"/>
    <n v="162"/>
  </r>
  <r>
    <n v="2"/>
    <s v="Cliente_840"/>
    <n v="4"/>
    <n v="5"/>
    <d v="2023-04-07T00:00:00"/>
    <d v="1899-12-30T02:56:00"/>
    <d v="1899-12-30T06:50:00"/>
    <d v="1899-12-30T03:54:00"/>
    <d v="1899-12-30T01:05:00"/>
    <d v="1899-12-30T02:49:00"/>
    <s v="Cobrada"/>
    <s v="Mesero_4"/>
    <s v="Almuerzo"/>
    <s v="Tarjeta de débito"/>
    <n v="37.07"/>
    <s v="Libre"/>
    <n v="681"/>
    <s v="Paraguay"/>
    <s v="Plato_11, Plato_13"/>
    <n v="75"/>
  </r>
  <r>
    <n v="1"/>
    <s v="Cliente_36"/>
    <n v="5"/>
    <n v="5"/>
    <d v="2023-04-07T00:00:00"/>
    <d v="1899-12-30T01:26:00"/>
    <d v="1899-12-30T04:05:00"/>
    <d v="1899-12-30T02:54:00"/>
    <d v="1899-12-30T00:43:00"/>
    <d v="1899-12-30T02:11:00"/>
    <s v="Cobrada"/>
    <s v="Mesero_5"/>
    <s v="Desayuno"/>
    <s v="Tarjeta de crédito"/>
    <n v="21.04"/>
    <s v="Ocupada"/>
    <n v="682"/>
    <s v="Venezuela"/>
    <s v="Plato_14"/>
    <n v="23"/>
  </r>
  <r>
    <n v="2"/>
    <s v="Cliente_837"/>
    <n v="6"/>
    <n v="5"/>
    <d v="2023-04-07T00:00:00"/>
    <d v="1899-12-30T03:56:00"/>
    <d v="1899-12-30T06:22:00"/>
    <d v="1899-12-30T02:41:00"/>
    <d v="1899-12-30T01:22:00"/>
    <d v="1899-12-30T01:19:00"/>
    <s v="Cobrada"/>
    <s v="Mesero_5"/>
    <s v="Almuerzo"/>
    <s v="Tarjeta de crédito"/>
    <n v="40.42"/>
    <s v="Ocupada"/>
    <n v="683"/>
    <s v="Colombia"/>
    <s v="Plato_5, Plato_3, Plato_20, Plato_17"/>
    <n v="164"/>
  </r>
  <r>
    <n v="10"/>
    <s v="Cliente_514"/>
    <n v="6"/>
    <n v="5"/>
    <d v="2023-04-07T00:00:00"/>
    <d v="1899-12-30T03:29:00"/>
    <d v="1899-12-30T04:40:00"/>
    <d v="1899-12-30T01:26:00"/>
    <d v="1899-12-30T01:50:00"/>
    <s v="0"/>
    <s v="No cobrada"/>
    <s v="Mesero_4"/>
    <s v="Cena"/>
    <s v="Tarjeta de crédito"/>
    <n v="48.15"/>
    <s v="Ocupada"/>
    <n v="684"/>
    <s v="Chile"/>
    <s v="Plato_19, Plato_17, Plato_10, Plato_9"/>
    <n v="180"/>
  </r>
  <r>
    <n v="5"/>
    <s v="Cliente_485"/>
    <n v="5"/>
    <n v="5"/>
    <d v="2023-04-07T00:00:00"/>
    <d v="1899-12-30T00:28:00"/>
    <d v="1899-12-30T01:43:00"/>
    <d v="1899-12-30T01:15:00"/>
    <d v="1899-12-30T00:17:00"/>
    <d v="1899-12-30T00:58:00"/>
    <s v="Cobrada"/>
    <s v="Mesero_2"/>
    <s v="Almuerzo"/>
    <s v="Tarjeta de débito"/>
    <n v="19.89"/>
    <s v="Libre"/>
    <n v="685"/>
    <s v="España"/>
    <s v="Plato_6"/>
    <n v="54"/>
  </r>
  <r>
    <n v="10"/>
    <s v="Cliente_832"/>
    <n v="6"/>
    <n v="5"/>
    <d v="2023-04-07T00:00:00"/>
    <d v="1899-12-30T01:12:00"/>
    <d v="1899-12-30T03:39:00"/>
    <d v="1899-12-30T02:27:00"/>
    <d v="1899-12-30T00:58:00"/>
    <d v="1899-12-30T01:29:00"/>
    <s v="Cobrada"/>
    <s v="Mesero_1"/>
    <s v="Almuerzo"/>
    <s v="Efectivo"/>
    <n v="15.83"/>
    <s v="Reservada"/>
    <n v="686"/>
    <s v="Paraguay"/>
    <s v="Plato_17, Plato_3"/>
    <n v="102"/>
  </r>
  <r>
    <n v="2"/>
    <s v="Cliente_778"/>
    <n v="6"/>
    <n v="5"/>
    <d v="2023-04-07T00:00:00"/>
    <d v="1899-12-30T01:54:00"/>
    <d v="1899-12-30T05:39:00"/>
    <d v="1899-12-30T03:45:00"/>
    <d v="1899-12-30T00:29:00"/>
    <d v="1899-12-30T03:16:00"/>
    <s v="Cobrada"/>
    <s v="Mesero_4"/>
    <s v="Almuerzo"/>
    <s v="Efectivo"/>
    <n v="10.53"/>
    <s v="Libre"/>
    <n v="687"/>
    <s v="España"/>
    <s v="Plato_19"/>
    <n v="72"/>
  </r>
  <r>
    <n v="3"/>
    <s v="Cliente_725"/>
    <n v="1"/>
    <n v="5"/>
    <d v="2023-04-07T00:00:00"/>
    <d v="1899-12-30T03:26:00"/>
    <d v="1899-12-30T05:03:00"/>
    <d v="1899-12-30T01:52:00"/>
    <d v="1899-12-30T00:14:00"/>
    <d v="1899-12-30T01:38:00"/>
    <s v="Cobrada"/>
    <s v="Mesero_1"/>
    <s v="Almuerzo"/>
    <s v="Tarjeta de crédito"/>
    <n v="48.7"/>
    <s v="Ocupada"/>
    <n v="688"/>
    <s v="Argentina"/>
    <s v="Plato_9"/>
    <n v="29"/>
  </r>
  <r>
    <n v="14"/>
    <s v="Cliente_114"/>
    <n v="1"/>
    <n v="5"/>
    <d v="2023-04-07T00:00:00"/>
    <d v="1899-12-30T00:36:00"/>
    <d v="1899-12-30T02:22:00"/>
    <d v="1899-12-30T02:01:00"/>
    <d v="1899-12-30T00:29:00"/>
    <d v="1899-12-30T01:32:00"/>
    <s v="Cobrada"/>
    <s v="Mesero_1"/>
    <s v="Almuerzo"/>
    <s v="Tarjeta de crédito"/>
    <n v="10.25"/>
    <s v="Ocupada"/>
    <n v="689"/>
    <s v="Paraguay"/>
    <s v="Plato_14, Plato_1, Plato_13"/>
    <n v="165"/>
  </r>
  <r>
    <n v="15"/>
    <s v="Cliente_95"/>
    <n v="4"/>
    <n v="5"/>
    <d v="2023-04-07T00:00:00"/>
    <d v="1899-12-30T02:43:00"/>
    <d v="1899-12-30T05:43:00"/>
    <d v="1899-12-30T03:00:00"/>
    <d v="1899-12-30T02:23:00"/>
    <d v="1899-12-30T00:37:00"/>
    <s v="Cobrada"/>
    <s v="Mesero_5"/>
    <s v="Cena"/>
    <s v="Tarjeta de débito"/>
    <n v="37.22"/>
    <s v="Reservada"/>
    <n v="690"/>
    <s v="España"/>
    <s v="Plato_20, Plato_17, Plato_16, Plato_11"/>
    <n v="191"/>
  </r>
  <r>
    <n v="19"/>
    <s v="Cliente_103"/>
    <n v="4"/>
    <n v="5"/>
    <d v="2023-04-07T00:00:00"/>
    <d v="1899-12-30T01:43:00"/>
    <d v="1899-12-30T05:17:00"/>
    <d v="1899-12-30T03:49:00"/>
    <d v="1899-12-30T00:34:00"/>
    <d v="1899-12-30T03:15:00"/>
    <s v="Cobrada"/>
    <s v="Mesero_3"/>
    <s v="Cena"/>
    <s v="Tarjeta de débito"/>
    <n v="13.9"/>
    <s v="Ocupada"/>
    <n v="691"/>
    <s v="Colombia"/>
    <s v="Plato_5"/>
    <n v="66"/>
  </r>
  <r>
    <n v="9"/>
    <s v="Cliente_30"/>
    <n v="2"/>
    <n v="5"/>
    <d v="2023-04-07T00:00:00"/>
    <d v="1899-12-30T00:53:00"/>
    <d v="1899-12-30T04:26:00"/>
    <d v="1899-12-30T03:33:00"/>
    <d v="1899-12-30T01:40:00"/>
    <d v="1899-12-30T01:53:00"/>
    <s v="Cobrada"/>
    <s v="Mesero_1"/>
    <s v="Cena"/>
    <s v="Tarjeta de crédito"/>
    <n v="25.92"/>
    <s v="Reservada"/>
    <n v="692"/>
    <s v="Argentina"/>
    <s v="Plato_8, Plato_2, Plato_4, Plato_3"/>
    <n v="173"/>
  </r>
  <r>
    <n v="15"/>
    <s v="Cliente_330"/>
    <n v="4"/>
    <n v="5"/>
    <d v="2023-04-07T00:00:00"/>
    <d v="1899-12-30T03:44:00"/>
    <d v="1899-12-30T07:31:00"/>
    <d v="1899-12-30T03:47:00"/>
    <d v="1899-12-30T00:44:00"/>
    <d v="1899-12-30T03:03:00"/>
    <s v="Cobrada"/>
    <s v="Mesero_3"/>
    <s v="Almuerzo"/>
    <s v="Tarjeta de crédito"/>
    <n v="28.31"/>
    <s v="Libre"/>
    <n v="693"/>
    <s v="Ecuador"/>
    <s v="Plato_19, Plato_13"/>
    <n v="78"/>
  </r>
  <r>
    <n v="5"/>
    <s v="Cliente_88"/>
    <n v="4"/>
    <n v="5"/>
    <d v="2023-04-07T00:00:00"/>
    <d v="1899-12-30T01:51:00"/>
    <d v="1899-12-30T05:13:00"/>
    <d v="1899-12-30T03:22:00"/>
    <d v="1899-12-30T02:08:00"/>
    <d v="1899-12-30T01:14:00"/>
    <s v="Cobrada"/>
    <s v="Mesero_2"/>
    <s v="Almuerzo"/>
    <s v="Tarjeta de crédito"/>
    <n v="23.66"/>
    <s v="Libre"/>
    <n v="694"/>
    <s v="Venezuela"/>
    <s v="Plato_3, Plato_4, Plato_20, Plato_13"/>
    <n v="157"/>
  </r>
  <r>
    <n v="9"/>
    <s v="Cliente_211"/>
    <n v="1"/>
    <n v="5"/>
    <d v="2023-04-07T00:00:00"/>
    <d v="1899-12-30T02:02:00"/>
    <d v="1899-12-30T05:32:00"/>
    <d v="1899-12-30T03:45:00"/>
    <d v="1899-12-30T00:37:00"/>
    <d v="1899-12-30T03:08:00"/>
    <s v="Cobrada"/>
    <s v="Mesero_3"/>
    <s v="Almuerzo"/>
    <s v="Tarjeta de crédito"/>
    <n v="18.23"/>
    <s v="Ocupada"/>
    <n v="695"/>
    <s v="Venezuela"/>
    <s v="Plato_16, Plato_2"/>
    <n v="116"/>
  </r>
  <r>
    <n v="2"/>
    <s v="Cliente_282"/>
    <n v="6"/>
    <n v="5"/>
    <d v="2023-04-07T00:00:00"/>
    <d v="1899-12-30T02:16:00"/>
    <d v="1899-12-30T06:11:00"/>
    <d v="1899-12-30T04:10:00"/>
    <d v="1899-12-30T00:23:00"/>
    <d v="1899-12-30T03:47:00"/>
    <s v="Cobrada"/>
    <s v="Mesero_1"/>
    <s v="Cena"/>
    <s v="Tarjeta de crédito"/>
    <n v="18.760000000000002"/>
    <s v="Ocupada"/>
    <n v="696"/>
    <s v="Perú"/>
    <s v="Plato_14"/>
    <n v="46"/>
  </r>
  <r>
    <n v="4"/>
    <s v="Cliente_90"/>
    <n v="1"/>
    <n v="5"/>
    <d v="2023-04-07T00:00:00"/>
    <d v="1899-12-30T03:48:00"/>
    <d v="1899-12-30T06:42:00"/>
    <d v="1899-12-30T02:54:00"/>
    <d v="1899-12-30T01:47:00"/>
    <d v="1899-12-30T01:07:00"/>
    <s v="Cobrada"/>
    <s v="Mesero_2"/>
    <s v="Almuerzo"/>
    <s v="Tarjeta de crédito"/>
    <n v="34.35"/>
    <s v="Reservada"/>
    <n v="697"/>
    <s v="Uruguay"/>
    <s v="Plato_14, Plato_11, Plato_2, Plato_6"/>
    <n v="199"/>
  </r>
  <r>
    <n v="19"/>
    <s v="Cliente_115"/>
    <n v="4"/>
    <n v="5"/>
    <d v="2023-04-07T00:00:00"/>
    <d v="1899-12-30T02:30:00"/>
    <d v="1899-12-30T06:25:00"/>
    <d v="1899-12-30T03:55:00"/>
    <d v="1899-12-30T01:41:00"/>
    <d v="1899-12-30T02:14:00"/>
    <s v="Cobrada"/>
    <s v="Mesero_1"/>
    <s v="Cena"/>
    <s v="Tarjeta de crédito"/>
    <n v="39.89"/>
    <s v="Libre"/>
    <n v="698"/>
    <s v="Bolivia"/>
    <s v="Plato_6, Plato_10, Plato_14, Plato_13"/>
    <n v="185"/>
  </r>
  <r>
    <n v="8"/>
    <s v="Cliente_143"/>
    <n v="6"/>
    <n v="5"/>
    <d v="2023-04-07T00:00:00"/>
    <d v="1899-12-30T01:35:00"/>
    <d v="1899-12-30T02:56:00"/>
    <d v="1899-12-30T01:21:00"/>
    <d v="1899-12-30T00:11:00"/>
    <d v="1899-12-30T01:10:00"/>
    <s v="Cobrada"/>
    <s v="Mesero_2"/>
    <s v="Almuerzo"/>
    <s v="Tarjeta de crédito"/>
    <n v="38.44"/>
    <s v="Reservada"/>
    <n v="699"/>
    <s v="España"/>
    <s v="Plato_9"/>
    <n v="58"/>
  </r>
  <r>
    <n v="8"/>
    <s v="Cliente_496"/>
    <n v="2"/>
    <n v="5"/>
    <d v="2023-04-07T00:00:00"/>
    <d v="1899-12-30T00:23:00"/>
    <d v="1899-12-30T02:50:00"/>
    <d v="1899-12-30T02:27:00"/>
    <d v="1899-12-30T01:26:00"/>
    <d v="1899-12-30T01:01:00"/>
    <s v="Cobrada"/>
    <s v="Mesero_2"/>
    <s v="Almuerzo"/>
    <s v="Tarjeta de crédito"/>
    <n v="21.66"/>
    <s v="Reservada"/>
    <n v="700"/>
    <s v="Argentina"/>
    <s v="Plato_18, Plato_10, Plato_6"/>
    <n v="234"/>
  </r>
  <r>
    <n v="19"/>
    <s v="Cliente_58"/>
    <n v="5"/>
    <n v="5"/>
    <d v="2023-04-07T00:00:00"/>
    <d v="1899-12-30T03:20:00"/>
    <d v="1899-12-30T05:45:00"/>
    <d v="1899-12-30T02:25:00"/>
    <d v="1899-12-30T01:37:00"/>
    <d v="1899-12-30T00:48:00"/>
    <s v="Cobrada"/>
    <s v="Mesero_4"/>
    <s v="Almuerzo"/>
    <s v="Tarjeta de crédito"/>
    <n v="39.83"/>
    <s v="Libre"/>
    <n v="701"/>
    <s v="Bolivia"/>
    <s v="Plato_11, Plato_4"/>
    <n v="102"/>
  </r>
  <r>
    <n v="13"/>
    <s v="Cliente_468"/>
    <n v="2"/>
    <n v="5"/>
    <d v="2023-04-07T00:00:00"/>
    <d v="1899-12-30T02:30:00"/>
    <d v="1899-12-30T05:15:00"/>
    <d v="1899-12-30T02:45:00"/>
    <d v="1899-12-30T02:35:00"/>
    <d v="1899-12-30T00:10:00"/>
    <s v="Cobrada"/>
    <s v="Mesero_3"/>
    <s v="Cena"/>
    <s v="Tarjeta de crédito"/>
    <n v="47.07"/>
    <s v="Libre"/>
    <n v="702"/>
    <s v="Brasil"/>
    <s v="Plato_4, Plato_13, Plato_6, Plato_16"/>
    <n v="195"/>
  </r>
  <r>
    <n v="9"/>
    <s v="Cliente_714"/>
    <n v="5"/>
    <n v="5"/>
    <d v="2023-04-07T00:00:00"/>
    <d v="1899-12-30T00:17:00"/>
    <d v="1899-12-30T02:19:00"/>
    <d v="1899-12-30T02:17:00"/>
    <d v="1899-12-30T00:29:00"/>
    <d v="1899-12-30T01:48:00"/>
    <s v="Cobrada"/>
    <s v="Mesero_1"/>
    <s v="Almuerzo"/>
    <s v="Tarjeta de crédito"/>
    <n v="22.24"/>
    <s v="Ocupada"/>
    <n v="703"/>
    <s v="Venezuela"/>
    <s v="Plato_13"/>
    <n v="63"/>
  </r>
  <r>
    <n v="13"/>
    <s v="Cliente_950"/>
    <n v="6"/>
    <n v="5"/>
    <d v="2023-04-07T00:00:00"/>
    <d v="1899-12-30T01:40:00"/>
    <d v="1899-12-30T04:29:00"/>
    <d v="1899-12-30T02:49:00"/>
    <d v="1899-12-30T00:38:00"/>
    <d v="1899-12-30T02:11:00"/>
    <s v="Cobrada"/>
    <s v="Mesero_2"/>
    <s v="Cena"/>
    <s v="Tarjeta de crédito"/>
    <n v="33.29"/>
    <s v="Reservada"/>
    <n v="704"/>
    <s v="Bolivia"/>
    <s v="Plato_4"/>
    <n v="18"/>
  </r>
  <r>
    <n v="12"/>
    <s v="Cliente_372"/>
    <n v="3"/>
    <n v="5"/>
    <d v="2023-04-07T00:00:00"/>
    <d v="1899-12-30T01:48:00"/>
    <d v="1899-12-30T02:53:00"/>
    <d v="1899-12-30T01:05:00"/>
    <d v="1899-12-30T00:33:00"/>
    <d v="1899-12-30T00:32:00"/>
    <s v="Cobrada"/>
    <s v="Mesero_2"/>
    <s v="Almuerzo"/>
    <s v="Tarjeta de crédito"/>
    <n v="43.07"/>
    <s v="Libre"/>
    <n v="705"/>
    <s v="Venezuela"/>
    <s v="Plato_3, Plato_10"/>
    <n v="112"/>
  </r>
  <r>
    <n v="20"/>
    <s v="Cliente_663"/>
    <n v="6"/>
    <n v="5"/>
    <d v="2023-04-07T00:00:00"/>
    <d v="1899-12-30T01:14:00"/>
    <d v="1899-12-30T04:54:00"/>
    <d v="1899-12-30T03:55:00"/>
    <d v="1899-12-30T00:33:00"/>
    <d v="1899-12-30T03:22:00"/>
    <s v="Cobrada"/>
    <s v="Mesero_1"/>
    <s v="Almuerzo"/>
    <s v="Tarjeta de crédito"/>
    <n v="44.45"/>
    <s v="Ocupada"/>
    <n v="706"/>
    <s v="Argentina"/>
    <s v="Plato_4"/>
    <n v="54"/>
  </r>
  <r>
    <n v="15"/>
    <s v="Cliente_801"/>
    <n v="1"/>
    <n v="5"/>
    <d v="2023-04-07T00:00:00"/>
    <d v="1899-12-30T03:05:00"/>
    <d v="1899-12-30T05:23:00"/>
    <d v="1899-12-30T02:18:00"/>
    <d v="1899-12-30T02:17:00"/>
    <d v="1899-12-30T00:01:00"/>
    <s v="Cobrada"/>
    <s v="Mesero_2"/>
    <s v="Desayuno"/>
    <s v="Tarjeta de crédito"/>
    <n v="40.39"/>
    <s v="Reservada"/>
    <n v="707"/>
    <s v="Uruguay"/>
    <s v="Plato_15, Plato_13, Plato_2, Plato_19"/>
    <n v="185"/>
  </r>
  <r>
    <n v="5"/>
    <s v="Cliente_804"/>
    <n v="2"/>
    <n v="5"/>
    <d v="2023-04-07T00:00:00"/>
    <d v="1899-12-30T03:36:00"/>
    <d v="1899-12-30T07:24:00"/>
    <d v="1899-12-30T04:03:00"/>
    <d v="1899-12-30T00:24:00"/>
    <d v="1899-12-30T03:39:00"/>
    <s v="Cobrada"/>
    <s v="Mesero_3"/>
    <s v="Cena"/>
    <s v="Tarjeta de crédito"/>
    <n v="41.8"/>
    <s v="Ocupada"/>
    <n v="708"/>
    <s v="España"/>
    <s v="Plato_6"/>
    <n v="54"/>
  </r>
  <r>
    <n v="8"/>
    <s v="Cliente_208"/>
    <n v="4"/>
    <n v="5"/>
    <d v="2023-04-07T00:00:00"/>
    <d v="1899-12-30T01:55:00"/>
    <d v="1899-12-30T03:40:00"/>
    <d v="1899-12-30T02:00:00"/>
    <d v="1899-12-30T01:38:00"/>
    <d v="1899-12-30T00:22:00"/>
    <s v="Cobrada"/>
    <s v="Mesero_2"/>
    <s v="Almuerzo"/>
    <s v="Efectivo"/>
    <n v="26.15"/>
    <s v="Ocupada"/>
    <n v="709"/>
    <s v="Ecuador"/>
    <s v="Plato_13, Plato_8, Plato_11, Plato_1"/>
    <n v="193"/>
  </r>
  <r>
    <n v="18"/>
    <s v="Cliente_716"/>
    <n v="1"/>
    <n v="5"/>
    <d v="2023-04-07T00:00:00"/>
    <d v="1899-12-30T02:28:00"/>
    <d v="1899-12-30T03:38:00"/>
    <d v="1899-12-30T01:25:00"/>
    <d v="1899-12-30T02:20:00"/>
    <s v="0"/>
    <s v="No cobrada"/>
    <s v="Mesero_5"/>
    <s v="Almuerzo"/>
    <s v="Tarjeta de crédito"/>
    <n v="28.43"/>
    <s v="Ocupada"/>
    <n v="710"/>
    <s v="España"/>
    <s v="Plato_3, Plato_12, Plato_4, Plato_14"/>
    <n v="138"/>
  </r>
  <r>
    <n v="20"/>
    <s v="Cliente_27"/>
    <n v="6"/>
    <n v="5"/>
    <d v="2023-04-07T00:00:00"/>
    <d v="1899-12-30T01:51:00"/>
    <d v="1899-12-30T05:18:00"/>
    <d v="1899-12-30T03:42:00"/>
    <d v="1899-12-30T00:59:00"/>
    <d v="1899-12-30T02:43:00"/>
    <s v="Cobrada"/>
    <s v="Mesero_1"/>
    <s v="Almuerzo"/>
    <s v="Tarjeta de débito"/>
    <n v="49.74"/>
    <s v="Ocupada"/>
    <n v="711"/>
    <s v="Uruguay"/>
    <s v="Plato_18, Plato_15"/>
    <n v="166"/>
  </r>
  <r>
    <n v="10"/>
    <s v="Cliente_786"/>
    <n v="5"/>
    <n v="5"/>
    <d v="2023-04-07T00:00:00"/>
    <d v="1899-12-30T00:06:00"/>
    <d v="1899-12-30T02:27:00"/>
    <d v="1899-12-30T02:21:00"/>
    <d v="1899-12-30T00:49:00"/>
    <d v="1899-12-30T01:32:00"/>
    <s v="Cobrada"/>
    <s v="Mesero_2"/>
    <s v="Desayuno"/>
    <s v="Efectivo"/>
    <n v="42.21"/>
    <s v="Reservada"/>
    <n v="712"/>
    <s v="Perú"/>
    <s v="Plato_7"/>
    <n v="48"/>
  </r>
  <r>
    <n v="6"/>
    <s v="Cliente_594"/>
    <n v="4"/>
    <n v="5"/>
    <d v="2023-04-07T00:00:00"/>
    <d v="1899-12-30T00:15:00"/>
    <d v="1899-12-30T02:52:00"/>
    <d v="1899-12-30T02:37:00"/>
    <d v="1899-12-30T02:05:00"/>
    <d v="1899-12-30T00:32:00"/>
    <s v="Cobrada"/>
    <s v="Mesero_1"/>
    <s v="Cena"/>
    <s v="Tarjeta de crédito"/>
    <n v="35.11"/>
    <s v="Libre"/>
    <n v="713"/>
    <s v="Uruguay"/>
    <s v="Plato_11, Plato_9, Plato_15, Plato_10"/>
    <n v="360"/>
  </r>
  <r>
    <n v="19"/>
    <s v="Cliente_281"/>
    <n v="2"/>
    <n v="5"/>
    <d v="2023-04-07T00:00:00"/>
    <d v="1899-12-30T02:21:00"/>
    <d v="1899-12-30T04:05:00"/>
    <d v="1899-12-30T01:44:00"/>
    <d v="1899-12-30T01:03:00"/>
    <d v="1899-12-30T00:41:00"/>
    <s v="Cobrada"/>
    <s v="Mesero_5"/>
    <s v="Almuerzo"/>
    <s v="Tarjeta de crédito"/>
    <n v="10.69"/>
    <s v="Libre"/>
    <n v="714"/>
    <s v="Colombia"/>
    <s v="Plato_18, Plato_2, Plato_11"/>
    <n v="225"/>
  </r>
  <r>
    <n v="12"/>
    <s v="Cliente_396"/>
    <n v="6"/>
    <n v="5"/>
    <d v="2023-04-07T00:00:00"/>
    <d v="1899-12-30T01:45:00"/>
    <d v="1899-12-30T04:15:00"/>
    <d v="1899-12-30T02:45:00"/>
    <d v="1899-12-30T02:16:00"/>
    <d v="1899-12-30T00:29:00"/>
    <s v="Cobrada"/>
    <s v="Mesero_3"/>
    <s v="Almuerzo"/>
    <s v="Tarjeta de débito"/>
    <n v="39.909999999999997"/>
    <s v="Ocupada"/>
    <n v="715"/>
    <s v="Perú"/>
    <s v="Plato_2, Plato_6, Plato_1, Plato_4"/>
    <n v="246"/>
  </r>
  <r>
    <n v="12"/>
    <s v="Cliente_707"/>
    <n v="4"/>
    <n v="5"/>
    <d v="2023-04-07T00:00:00"/>
    <d v="1899-12-30T01:47:00"/>
    <d v="1899-12-30T04:44:00"/>
    <d v="1899-12-30T03:12:00"/>
    <d v="1899-12-30T01:30:00"/>
    <d v="1899-12-30T01:42:00"/>
    <s v="Cobrada"/>
    <s v="Mesero_2"/>
    <s v="Cena"/>
    <s v="Tarjeta de crédito"/>
    <n v="44.73"/>
    <s v="Ocupada"/>
    <n v="716"/>
    <s v="Brasil"/>
    <s v="Plato_13, Plato_1, Plato_17"/>
    <n v="231"/>
  </r>
  <r>
    <n v="8"/>
    <s v="Cliente_392"/>
    <n v="5"/>
    <n v="5"/>
    <d v="2023-04-07T00:00:00"/>
    <d v="1899-12-30T03:56:00"/>
    <d v="1899-12-30T06:03:00"/>
    <d v="1899-12-30T02:07:00"/>
    <d v="1899-12-30T01:12:00"/>
    <d v="1899-12-30T00:55:00"/>
    <s v="Cobrada"/>
    <s v="Mesero_1"/>
    <s v="Almuerzo"/>
    <s v="Tarjeta de crédito"/>
    <n v="23.67"/>
    <s v="Libre"/>
    <n v="717"/>
    <s v="Bolivia"/>
    <s v="Plato_5, Plato_2, Plato_6"/>
    <n v="155"/>
  </r>
  <r>
    <n v="7"/>
    <s v="Cliente_489"/>
    <n v="6"/>
    <n v="5"/>
    <d v="2023-04-07T00:00:00"/>
    <d v="1899-12-30T03:18:00"/>
    <d v="1899-12-30T07:06:00"/>
    <d v="1899-12-30T03:48:00"/>
    <d v="1899-12-30T00:58:00"/>
    <d v="1899-12-30T02:50:00"/>
    <s v="Cobrada"/>
    <s v="Mesero_2"/>
    <s v="Desayuno"/>
    <s v="Tarjeta de crédito"/>
    <n v="37.21"/>
    <s v="Libre"/>
    <n v="718"/>
    <s v="Venezuela"/>
    <s v="Plato_3"/>
    <n v="20"/>
  </r>
  <r>
    <n v="16"/>
    <s v="Cliente_954"/>
    <n v="3"/>
    <n v="5"/>
    <d v="2023-04-07T00:00:00"/>
    <d v="1899-12-30T01:18:00"/>
    <d v="1899-12-30T02:49:00"/>
    <d v="1899-12-30T01:31:00"/>
    <d v="1899-12-30T01:10:00"/>
    <d v="1899-12-30T00:21:00"/>
    <s v="Cobrada"/>
    <s v="Mesero_1"/>
    <s v="Almuerzo"/>
    <s v="Tarjeta de débito"/>
    <n v="17.23"/>
    <s v="Libre"/>
    <n v="719"/>
    <s v="Colombia"/>
    <s v="Plato_20, Plato_12, Plato_9"/>
    <n v="107"/>
  </r>
  <r>
    <n v="4"/>
    <s v="Cliente_263"/>
    <n v="5"/>
    <n v="5"/>
    <d v="2023-04-07T00:00:00"/>
    <d v="1899-12-30T02:13:00"/>
    <d v="1899-12-30T05:46:00"/>
    <d v="1899-12-30T03:33:00"/>
    <d v="1899-12-30T02:13:00"/>
    <d v="1899-12-30T01:20:00"/>
    <s v="Cobrada"/>
    <s v="Mesero_3"/>
    <s v="Almuerzo"/>
    <s v="Tarjeta de crédito"/>
    <n v="40.28"/>
    <s v="Reservada"/>
    <n v="720"/>
    <s v="Paraguay"/>
    <s v="Plato_11, Plato_9, Plato_7"/>
    <n v="168"/>
  </r>
  <r>
    <n v="6"/>
    <s v="Cliente_733"/>
    <n v="2"/>
    <n v="5"/>
    <d v="2023-04-07T00:00:00"/>
    <d v="1899-12-30T03:53:00"/>
    <d v="1899-12-30T07:01:00"/>
    <d v="1899-12-30T03:08:00"/>
    <d v="1899-12-30T02:13:00"/>
    <d v="1899-12-30T00:55:00"/>
    <s v="Cobrada"/>
    <s v="Mesero_2"/>
    <s v="Desayuno"/>
    <s v="Tarjeta de crédito"/>
    <n v="47.13"/>
    <s v="Libre"/>
    <n v="721"/>
    <s v="Paraguay"/>
    <s v="Plato_9, Plato_19, Plato_7, Plato_6"/>
    <n v="218"/>
  </r>
  <r>
    <n v="13"/>
    <s v="Cliente_438"/>
    <n v="5"/>
    <n v="5"/>
    <d v="2023-04-07T00:00:00"/>
    <d v="1899-12-30T02:51:00"/>
    <d v="1899-12-30T04:08:00"/>
    <d v="1899-12-30T01:17:00"/>
    <d v="1899-12-30T00:59:00"/>
    <d v="1899-12-30T00:18:00"/>
    <s v="Cobrada"/>
    <s v="Mesero_2"/>
    <s v="Almuerzo"/>
    <s v="Tarjeta de crédito"/>
    <n v="20.62"/>
    <s v="Libre"/>
    <n v="722"/>
    <s v="Ecuador"/>
    <s v="Plato_13, Plato_5"/>
    <n v="85"/>
  </r>
  <r>
    <n v="12"/>
    <s v="Cliente_116"/>
    <n v="2"/>
    <n v="5"/>
    <d v="2023-04-07T00:00:00"/>
    <d v="1899-12-30T01:35:00"/>
    <d v="1899-12-30T04:49:00"/>
    <d v="1899-12-30T03:14:00"/>
    <d v="1899-12-30T00:31:00"/>
    <d v="1899-12-30T02:43:00"/>
    <s v="Cobrada"/>
    <s v="Mesero_4"/>
    <s v="Desayuno"/>
    <s v="Efectivo"/>
    <n v="27.79"/>
    <s v="Libre"/>
    <n v="723"/>
    <s v="Chile"/>
    <s v="Plato_16, Plato_8"/>
    <n v="126"/>
  </r>
  <r>
    <n v="8"/>
    <s v="Cliente_929"/>
    <n v="6"/>
    <n v="5"/>
    <d v="2023-04-07T00:00:00"/>
    <d v="1899-12-30T02:56:00"/>
    <d v="1899-12-30T04:15:00"/>
    <d v="1899-12-30T01:19:00"/>
    <d v="1899-12-30T00:56:00"/>
    <d v="1899-12-30T00:23:00"/>
    <s v="Cobrada"/>
    <s v="Mesero_5"/>
    <s v="Cena"/>
    <s v="Efectivo"/>
    <n v="14.12"/>
    <s v="Libre"/>
    <n v="724"/>
    <s v="Venezuela"/>
    <s v="Plato_5"/>
    <n v="66"/>
  </r>
  <r>
    <n v="10"/>
    <s v="Cliente_353"/>
    <n v="4"/>
    <n v="5"/>
    <d v="2023-04-07T00:00:00"/>
    <d v="1899-12-30T01:48:00"/>
    <d v="1899-12-30T03:20:00"/>
    <d v="1899-12-30T01:47:00"/>
    <d v="1899-12-30T01:25:00"/>
    <d v="1899-12-30T00:22:00"/>
    <s v="Cobrada"/>
    <s v="Mesero_4"/>
    <s v="Almuerzo"/>
    <s v="Efectivo"/>
    <n v="18.66"/>
    <s v="Ocupada"/>
    <n v="725"/>
    <s v="Chile"/>
    <s v="Plato_18, Plato_5"/>
    <n v="168"/>
  </r>
  <r>
    <n v="11"/>
    <s v="Cliente_715"/>
    <n v="2"/>
    <n v="5"/>
    <d v="2023-04-07T00:00:00"/>
    <d v="1899-12-30T02:28:00"/>
    <d v="1899-12-30T05:43:00"/>
    <d v="1899-12-30T03:15:00"/>
    <d v="1899-12-30T01:14:00"/>
    <d v="1899-12-30T02:01:00"/>
    <s v="Cobrada"/>
    <s v="Mesero_5"/>
    <s v="Desayuno"/>
    <s v="Tarjeta de crédito"/>
    <n v="41.38"/>
    <s v="Reservada"/>
    <n v="726"/>
    <s v="España"/>
    <s v="Plato_5, Plato_19, Plato_14"/>
    <n v="126"/>
  </r>
  <r>
    <n v="17"/>
    <s v="Cliente_117"/>
    <n v="6"/>
    <n v="5"/>
    <d v="2023-04-07T00:00:00"/>
    <d v="1899-12-30T00:31:00"/>
    <d v="1899-12-30T03:02:00"/>
    <d v="1899-12-30T02:31:00"/>
    <d v="1899-12-30T00:21:00"/>
    <d v="1899-12-30T02:10:00"/>
    <s v="Cobrada"/>
    <s v="Mesero_2"/>
    <s v="Cena"/>
    <s v="Tarjeta de débito"/>
    <n v="13.24"/>
    <s v="Reservada"/>
    <n v="727"/>
    <s v="Colombia"/>
    <s v="Plato_3"/>
    <n v="40"/>
  </r>
  <r>
    <n v="9"/>
    <s v="Cliente_654"/>
    <n v="6"/>
    <n v="5"/>
    <d v="2023-04-07T00:00:00"/>
    <d v="1899-12-30T02:06:00"/>
    <d v="1899-12-30T04:29:00"/>
    <d v="1899-12-30T02:38:00"/>
    <d v="1899-12-30T01:12:00"/>
    <d v="1899-12-30T01:26:00"/>
    <s v="Cobrada"/>
    <s v="Mesero_1"/>
    <s v="Desayuno"/>
    <s v="Tarjeta de débito"/>
    <n v="34.28"/>
    <s v="Ocupada"/>
    <n v="728"/>
    <s v="Argentina"/>
    <s v="Plato_4, Plato_6, Plato_15"/>
    <n v="195"/>
  </r>
  <r>
    <n v="20"/>
    <s v="Cliente_264"/>
    <n v="2"/>
    <n v="5"/>
    <d v="2023-04-07T00:00:00"/>
    <d v="1899-12-30T02:49:00"/>
    <d v="1899-12-30T06:05:00"/>
    <d v="1899-12-30T03:31:00"/>
    <d v="1899-12-30T01:05:00"/>
    <d v="1899-12-30T02:26:00"/>
    <s v="Cobrada"/>
    <s v="Mesero_5"/>
    <s v="Desayuno"/>
    <s v="Tarjeta de crédito"/>
    <n v="18.97"/>
    <s v="Ocupada"/>
    <n v="729"/>
    <s v="Uruguay"/>
    <s v="Plato_18, Plato_3"/>
    <n v="128"/>
  </r>
  <r>
    <n v="8"/>
    <s v="Cliente_443"/>
    <n v="3"/>
    <n v="5"/>
    <d v="2023-04-07T00:00:00"/>
    <d v="1899-12-30T00:29:00"/>
    <d v="1899-12-30T02:33:00"/>
    <d v="1899-12-30T02:19:00"/>
    <d v="1899-12-30T01:19:00"/>
    <d v="1899-12-30T01:00:00"/>
    <s v="Cobrada"/>
    <s v="Mesero_3"/>
    <s v="Almuerzo"/>
    <s v="Tarjeta de crédito"/>
    <n v="15.02"/>
    <s v="Ocupada"/>
    <n v="730"/>
    <s v="España"/>
    <s v="Plato_2, Plato_7"/>
    <n v="114"/>
  </r>
  <r>
    <n v="17"/>
    <s v="Cliente_239"/>
    <n v="3"/>
    <n v="5"/>
    <d v="2023-04-07T00:00:00"/>
    <d v="1899-12-30T03:16:00"/>
    <d v="1899-12-30T06:25:00"/>
    <d v="1899-12-30T03:09:00"/>
    <d v="1899-12-30T00:47:00"/>
    <d v="1899-12-30T02:22:00"/>
    <s v="Cobrada"/>
    <s v="Mesero_2"/>
    <s v="Almuerzo"/>
    <s v="Tarjeta de crédito"/>
    <n v="14.35"/>
    <s v="Reservada"/>
    <n v="731"/>
    <s v="Chile"/>
    <s v="Plato_15"/>
    <n v="64"/>
  </r>
  <r>
    <n v="12"/>
    <s v="Cliente_770"/>
    <n v="3"/>
    <n v="5"/>
    <d v="2023-04-07T00:00:00"/>
    <d v="1899-12-30T03:17:00"/>
    <d v="1899-12-30T07:13:00"/>
    <d v="1899-12-30T03:56:00"/>
    <d v="1899-12-30T02:01:00"/>
    <d v="1899-12-30T01:55:00"/>
    <s v="Cobrada"/>
    <s v="Mesero_4"/>
    <s v="Almuerzo"/>
    <s v="Tarjeta de crédito"/>
    <n v="43.35"/>
    <s v="Reservada"/>
    <n v="732"/>
    <s v="Brasil"/>
    <s v="Plato_20, Plato_10, Plato_19"/>
    <n v="306"/>
  </r>
  <r>
    <n v="14"/>
    <s v="Cliente_359"/>
    <n v="6"/>
    <n v="5"/>
    <d v="2023-04-07T00:00:00"/>
    <d v="1899-12-30T03:40:00"/>
    <d v="1899-12-30T05:28:00"/>
    <d v="1899-12-30T01:48:00"/>
    <d v="1899-12-30T01:14:00"/>
    <d v="1899-12-30T00:34:00"/>
    <s v="Cobrada"/>
    <s v="Mesero_4"/>
    <s v="Cena"/>
    <s v="Tarjeta de crédito"/>
    <n v="35.090000000000003"/>
    <s v="Libre"/>
    <n v="733"/>
    <s v="Argentina"/>
    <s v="Plato_19, Plato_7, Plato_6"/>
    <n v="186"/>
  </r>
  <r>
    <n v="14"/>
    <s v="Cliente_888"/>
    <n v="2"/>
    <n v="5"/>
    <d v="2023-04-07T00:00:00"/>
    <d v="1899-12-30T02:27:00"/>
    <d v="1899-12-30T04:57:00"/>
    <d v="1899-12-30T02:30:00"/>
    <d v="1899-12-30T00:52:00"/>
    <d v="1899-12-30T01:38:00"/>
    <s v="Cobrada"/>
    <s v="Mesero_2"/>
    <s v="Almuerzo"/>
    <s v="Efectivo"/>
    <n v="46.82"/>
    <s v="Libre"/>
    <n v="734"/>
    <s v="Venezuela"/>
    <s v="Plato_15, Plato_7, Plato_12"/>
    <n v="139"/>
  </r>
  <r>
    <n v="20"/>
    <s v="Cliente_154"/>
    <n v="4"/>
    <n v="5"/>
    <d v="2023-04-07T00:00:00"/>
    <d v="1899-12-30T01:52:00"/>
    <d v="1899-12-30T03:47:00"/>
    <d v="1899-12-30T01:55:00"/>
    <d v="1899-12-30T01:27:00"/>
    <d v="1899-12-30T00:28:00"/>
    <s v="Cobrada"/>
    <s v="Mesero_3"/>
    <s v="Desayuno"/>
    <s v="Tarjeta de crédito"/>
    <n v="38.43"/>
    <s v="Libre"/>
    <n v="735"/>
    <s v="España"/>
    <s v="Plato_14, Plato_15"/>
    <n v="142"/>
  </r>
  <r>
    <n v="17"/>
    <s v="Cliente_301"/>
    <n v="2"/>
    <n v="5"/>
    <d v="2023-04-07T00:00:00"/>
    <d v="1899-12-30T01:08:00"/>
    <d v="1899-12-30T03:24:00"/>
    <d v="1899-12-30T02:31:00"/>
    <d v="1899-12-30T01:32:00"/>
    <d v="1899-12-30T00:59:00"/>
    <s v="Cobrada"/>
    <s v="Mesero_4"/>
    <s v="Desayuno"/>
    <s v="Tarjeta de crédito"/>
    <n v="25.91"/>
    <s v="Ocupada"/>
    <n v="736"/>
    <s v="España"/>
    <s v="Plato_5, Plato_16, Plato_17"/>
    <n v="215"/>
  </r>
  <r>
    <n v="6"/>
    <s v="Cliente_635"/>
    <n v="1"/>
    <n v="5"/>
    <d v="2023-04-07T00:00:00"/>
    <d v="1899-12-30T00:39:00"/>
    <d v="1899-12-30T03:06:00"/>
    <d v="1899-12-30T02:27:00"/>
    <d v="1899-12-30T00:22:00"/>
    <d v="1899-12-30T02:05:00"/>
    <s v="Cobrada"/>
    <s v="Mesero_2"/>
    <s v="Desayuno"/>
    <s v="Tarjeta de débito"/>
    <n v="24.09"/>
    <s v="Reservada"/>
    <n v="737"/>
    <s v="Paraguay"/>
    <s v="Plato_9, Plato_2"/>
    <n v="118"/>
  </r>
  <r>
    <n v="15"/>
    <s v="Cliente_70"/>
    <n v="1"/>
    <n v="5"/>
    <d v="2023-04-07T00:00:00"/>
    <d v="1899-12-30T00:51:00"/>
    <d v="1899-12-30T02:04:00"/>
    <d v="1899-12-30T01:28:00"/>
    <d v="1899-12-30T01:34:00"/>
    <s v="0"/>
    <s v="No cobrada"/>
    <s v="Mesero_3"/>
    <s v="Almuerzo"/>
    <s v="Tarjeta de crédito"/>
    <n v="17.37"/>
    <s v="Ocupada"/>
    <n v="738"/>
    <s v="España"/>
    <s v="Plato_10, Plato_16, Plato_4"/>
    <n v="134"/>
  </r>
  <r>
    <n v="10"/>
    <s v="Cliente_484"/>
    <n v="5"/>
    <n v="5"/>
    <d v="2023-04-07T00:00:00"/>
    <d v="1899-12-30T03:53:00"/>
    <d v="1899-12-30T06:10:00"/>
    <d v="1899-12-30T02:17:00"/>
    <d v="1899-12-30T00:54:00"/>
    <d v="1899-12-30T01:23:00"/>
    <s v="Cobrada"/>
    <s v="Mesero_2"/>
    <s v="Almuerzo"/>
    <s v="Tarjeta de débito"/>
    <n v="33.69"/>
    <s v="Reservada"/>
    <n v="739"/>
    <s v="Colombia"/>
    <s v="Plato_14"/>
    <n v="46"/>
  </r>
  <r>
    <n v="16"/>
    <s v="Cliente_297"/>
    <n v="6"/>
    <n v="5"/>
    <d v="2023-04-07T00:00:00"/>
    <d v="1899-12-30T03:49:00"/>
    <d v="1899-12-30T06:24:00"/>
    <d v="1899-12-30T02:35:00"/>
    <d v="1899-12-30T01:53:00"/>
    <d v="1899-12-30T00:42:00"/>
    <s v="Cobrada"/>
    <s v="Mesero_1"/>
    <s v="Almuerzo"/>
    <s v="Tarjeta de débito"/>
    <n v="16.05"/>
    <s v="Reservada"/>
    <n v="740"/>
    <s v="Ecuador"/>
    <s v="Plato_16, Plato_15, Plato_19, Plato_14"/>
    <n v="293"/>
  </r>
  <r>
    <n v="14"/>
    <s v="Cliente_196"/>
    <n v="4"/>
    <n v="5"/>
    <d v="2023-04-07T00:00:00"/>
    <d v="1899-12-30T00:29:00"/>
    <d v="1899-12-30T04:23:00"/>
    <d v="1899-12-30T04:09:00"/>
    <d v="1899-12-30T02:45:00"/>
    <d v="1899-12-30T01:24:00"/>
    <s v="Cobrada"/>
    <s v="Mesero_2"/>
    <s v="Almuerzo"/>
    <s v="Tarjeta de débito"/>
    <n v="40.31"/>
    <s v="Ocupada"/>
    <n v="741"/>
    <s v="Uruguay"/>
    <s v="Plato_7, Plato_9, Plato_11, Plato_16"/>
    <n v="285"/>
  </r>
  <r>
    <n v="20"/>
    <s v="Cliente_320"/>
    <n v="4"/>
    <n v="5"/>
    <d v="2023-04-07T00:00:00"/>
    <d v="1899-12-30T00:36:00"/>
    <d v="1899-12-30T02:22:00"/>
    <d v="1899-12-30T01:46:00"/>
    <d v="1899-12-30T02:25:00"/>
    <s v="0"/>
    <s v="No cobrada"/>
    <s v="Mesero_2"/>
    <s v="Desayuno"/>
    <s v="Tarjeta de crédito"/>
    <n v="10.51"/>
    <s v="Reservada"/>
    <n v="742"/>
    <s v="Colombia"/>
    <s v="Plato_17, Plato_2, Plato_10, Plato_12"/>
    <n v="166"/>
  </r>
  <r>
    <n v="19"/>
    <s v="Cliente_597"/>
    <n v="2"/>
    <n v="5"/>
    <d v="2023-04-07T00:00:00"/>
    <d v="1899-12-30T03:47:00"/>
    <d v="1899-12-30T07:44:00"/>
    <d v="1899-12-30T04:12:00"/>
    <d v="1899-12-30T02:23:00"/>
    <d v="1899-12-30T01:49:00"/>
    <s v="Cobrada"/>
    <s v="Mesero_3"/>
    <s v="Almuerzo"/>
    <s v="Tarjeta de débito"/>
    <n v="25.7"/>
    <s v="Ocupada"/>
    <n v="743"/>
    <s v="Brasil"/>
    <s v="Plato_10, Plato_4, Plato_14"/>
    <n v="134"/>
  </r>
  <r>
    <n v="11"/>
    <s v="Cliente_974"/>
    <n v="1"/>
    <n v="5"/>
    <d v="2023-04-07T00:00:00"/>
    <d v="1899-12-30T01:59:00"/>
    <d v="1899-12-30T05:49:00"/>
    <d v="1899-12-30T03:50:00"/>
    <d v="1899-12-30T01:07:00"/>
    <d v="1899-12-30T02:43:00"/>
    <s v="Cobrada"/>
    <s v="Mesero_1"/>
    <s v="Almuerzo"/>
    <s v="Tarjeta de crédito"/>
    <n v="26.5"/>
    <s v="Libre"/>
    <n v="744"/>
    <s v="España"/>
    <s v="Plato_4, Plato_9"/>
    <n v="76"/>
  </r>
  <r>
    <n v="3"/>
    <s v="Cliente_90"/>
    <n v="1"/>
    <n v="5"/>
    <d v="2023-04-07T00:00:00"/>
    <d v="1899-12-30T02:34:00"/>
    <d v="1899-12-30T04:52:00"/>
    <d v="1899-12-30T02:18:00"/>
    <d v="1899-12-30T01:13:00"/>
    <d v="1899-12-30T01:05:00"/>
    <s v="Cobrada"/>
    <s v="Mesero_5"/>
    <s v="Almuerzo"/>
    <s v="Efectivo"/>
    <n v="18.75"/>
    <s v="Libre"/>
    <n v="745"/>
    <s v="Bolivia"/>
    <s v="Plato_8, Plato_7, Plato_1, Plato_6"/>
    <n v="284"/>
  </r>
  <r>
    <n v="13"/>
    <s v="Cliente_950"/>
    <n v="2"/>
    <n v="5"/>
    <d v="2023-04-07T00:00:00"/>
    <d v="1899-12-30T03:10:00"/>
    <d v="1899-12-30T06:27:00"/>
    <d v="1899-12-30T03:32:00"/>
    <d v="1899-12-30T01:17:00"/>
    <d v="1899-12-30T02:15:00"/>
    <s v="Cobrada"/>
    <s v="Mesero_1"/>
    <s v="Almuerzo"/>
    <s v="Tarjeta de crédito"/>
    <n v="44.9"/>
    <s v="Ocupada"/>
    <n v="746"/>
    <s v="Chile"/>
    <s v="Plato_8, Plato_15"/>
    <n v="201"/>
  </r>
  <r>
    <n v="16"/>
    <s v="Cliente_446"/>
    <n v="3"/>
    <n v="5"/>
    <d v="2023-04-07T00:00:00"/>
    <d v="1899-12-30T02:53:00"/>
    <d v="1899-12-30T04:49:00"/>
    <d v="1899-12-30T01:56:00"/>
    <d v="1899-12-30T00:28:00"/>
    <d v="1899-12-30T01:28:00"/>
    <s v="Cobrada"/>
    <s v="Mesero_1"/>
    <s v="Desayuno"/>
    <s v="Tarjeta de débito"/>
    <n v="37.229999999999997"/>
    <s v="Reservada"/>
    <n v="747"/>
    <s v="Uruguay"/>
    <s v="Plato_1"/>
    <n v="25"/>
  </r>
  <r>
    <n v="2"/>
    <s v="Cliente_298"/>
    <n v="4"/>
    <n v="5"/>
    <d v="2023-04-07T00:00:00"/>
    <d v="1899-12-30T02:32:00"/>
    <d v="1899-12-30T05:58:00"/>
    <d v="1899-12-30T03:26:00"/>
    <d v="1899-12-30T00:37:00"/>
    <d v="1899-12-30T02:49:00"/>
    <s v="Cobrada"/>
    <s v="Mesero_2"/>
    <s v="Almuerzo"/>
    <s v="Tarjeta de crédito"/>
    <n v="12.55"/>
    <s v="Reservada"/>
    <n v="748"/>
    <s v="Venezuela"/>
    <s v="Plato_15, Plato_10"/>
    <n v="110"/>
  </r>
  <r>
    <n v="1"/>
    <s v="Cliente_446"/>
    <n v="2"/>
    <n v="5"/>
    <d v="2023-04-07T00:00:00"/>
    <d v="1899-12-30T01:21:00"/>
    <d v="1899-12-30T02:52:00"/>
    <d v="1899-12-30T01:46:00"/>
    <d v="1899-12-30T00:08:00"/>
    <d v="1899-12-30T01:38:00"/>
    <s v="Cobrada"/>
    <s v="Mesero_4"/>
    <s v="Almuerzo"/>
    <s v="Tarjeta de débito"/>
    <n v="24.12"/>
    <s v="Ocupada"/>
    <n v="749"/>
    <s v="Perú"/>
    <s v="Plato_8"/>
    <n v="70"/>
  </r>
  <r>
    <n v="6"/>
    <s v="Cliente_304"/>
    <n v="4"/>
    <n v="5"/>
    <d v="2023-04-07T00:00:00"/>
    <d v="1899-12-30T01:46:00"/>
    <d v="1899-12-30T03:00:00"/>
    <d v="1899-12-30T01:14:00"/>
    <d v="1899-12-30T01:26:00"/>
    <s v="0"/>
    <s v="No cobrada"/>
    <s v="Mesero_1"/>
    <s v="Almuerzo"/>
    <s v="Tarjeta de crédito"/>
    <n v="21.82"/>
    <s v="Libre"/>
    <n v="750"/>
    <s v="Bolivia"/>
    <s v="Plato_17, Plato_10"/>
    <n v="119"/>
  </r>
  <r>
    <n v="17"/>
    <s v="Cliente_157"/>
    <n v="6"/>
    <n v="5"/>
    <d v="2023-04-07T00:00:00"/>
    <d v="1899-12-30T01:32:00"/>
    <d v="1899-12-30T03:10:00"/>
    <d v="1899-12-30T01:38:00"/>
    <d v="1899-12-30T01:27:00"/>
    <d v="1899-12-30T00:11:00"/>
    <s v="Cobrada"/>
    <s v="Mesero_2"/>
    <s v="Desayuno"/>
    <s v="Tarjeta de crédito"/>
    <n v="49.35"/>
    <s v="Libre"/>
    <n v="751"/>
    <s v="Brasil"/>
    <s v="Plato_9, Plato_1, Plato_5"/>
    <n v="170"/>
  </r>
  <r>
    <n v="3"/>
    <s v="Cliente_736"/>
    <n v="5"/>
    <n v="5"/>
    <d v="2023-04-07T00:00:00"/>
    <d v="1899-12-30T02:05:00"/>
    <d v="1899-12-30T04:23:00"/>
    <d v="1899-12-30T02:18:00"/>
    <d v="1899-12-30T00:30:00"/>
    <d v="1899-12-30T01:48:00"/>
    <s v="Cobrada"/>
    <s v="Mesero_3"/>
    <s v="Almuerzo"/>
    <s v="Tarjeta de crédito"/>
    <n v="46.27"/>
    <s v="Libre"/>
    <n v="752"/>
    <s v="Perú"/>
    <s v="Plato_2"/>
    <n v="60"/>
  </r>
  <r>
    <n v="11"/>
    <s v="Cliente_827"/>
    <n v="4"/>
    <n v="5"/>
    <d v="2023-04-07T00:00:00"/>
    <d v="1899-12-30T02:27:00"/>
    <d v="1899-12-30T04:38:00"/>
    <d v="1899-12-30T02:11:00"/>
    <d v="1899-12-30T02:08:00"/>
    <d v="1899-12-30T00:03:00"/>
    <s v="Cobrada"/>
    <s v="Mesero_4"/>
    <s v="Almuerzo"/>
    <s v="Tarjeta de débito"/>
    <n v="26.24"/>
    <s v="Libre"/>
    <n v="753"/>
    <s v="Chile"/>
    <s v="Plato_15, Plato_14, Plato_7, Plato_19"/>
    <n v="163"/>
  </r>
  <r>
    <n v="8"/>
    <s v="Cliente_871"/>
    <n v="3"/>
    <n v="5"/>
    <d v="2023-04-07T00:00:00"/>
    <d v="1899-12-30T03:21:00"/>
    <d v="1899-12-30T04:36:00"/>
    <d v="1899-12-30T01:15:00"/>
    <d v="1899-12-30T01:29:00"/>
    <s v="0"/>
    <s v="No cobrada"/>
    <s v="Mesero_3"/>
    <s v="Almuerzo"/>
    <s v="Tarjeta de crédito"/>
    <n v="42.74"/>
    <s v="Reservada"/>
    <n v="754"/>
    <s v="España"/>
    <s v="Plato_7, Plato_6, Plato_16"/>
    <n v="237"/>
  </r>
  <r>
    <n v="12"/>
    <s v="Cliente_743"/>
    <n v="3"/>
    <n v="5"/>
    <d v="2023-04-07T00:00:00"/>
    <d v="1899-12-30T02:01:00"/>
    <d v="1899-12-30T04:27:00"/>
    <d v="1899-12-30T02:41:00"/>
    <d v="1899-12-30T01:49:00"/>
    <d v="1899-12-30T00:52:00"/>
    <s v="Cobrada"/>
    <s v="Mesero_2"/>
    <s v="Almuerzo"/>
    <s v="Tarjeta de crédito"/>
    <n v="26.65"/>
    <s v="Ocupada"/>
    <n v="755"/>
    <s v="Brasil"/>
    <s v="Plato_13, Plato_1, Plato_12, Plato_9"/>
    <n v="211"/>
  </r>
  <r>
    <n v="11"/>
    <s v="Cliente_428"/>
    <n v="1"/>
    <n v="5"/>
    <d v="2023-04-07T00:00:00"/>
    <d v="1899-12-30T03:53:00"/>
    <d v="1899-12-30T07:51:00"/>
    <d v="1899-12-30T03:58:00"/>
    <d v="1899-12-30T00:34:00"/>
    <d v="1899-12-30T03:24:00"/>
    <s v="Cobrada"/>
    <s v="Mesero_1"/>
    <s v="Cena"/>
    <s v="Tarjeta de crédito"/>
    <n v="31.75"/>
    <s v="Libre"/>
    <n v="756"/>
    <s v="Perú"/>
    <s v="Plato_17, Plato_12"/>
    <n v="50"/>
  </r>
  <r>
    <n v="3"/>
    <s v="Cliente_750"/>
    <n v="6"/>
    <n v="5"/>
    <d v="2023-04-07T00:00:00"/>
    <d v="1899-12-30T01:47:00"/>
    <d v="1899-12-30T04:42:00"/>
    <d v="1899-12-30T02:55:00"/>
    <d v="1899-12-30T00:40:00"/>
    <d v="1899-12-30T02:15:00"/>
    <s v="Cobrada"/>
    <s v="Mesero_2"/>
    <s v="Almuerzo"/>
    <s v="Tarjeta de débito"/>
    <n v="10.029999999999999"/>
    <s v="Reservada"/>
    <n v="757"/>
    <s v="Brasil"/>
    <s v="Plato_2"/>
    <n v="60"/>
  </r>
  <r>
    <n v="18"/>
    <s v="Cliente_808"/>
    <n v="4"/>
    <n v="5"/>
    <d v="2023-04-07T00:00:00"/>
    <d v="1899-12-30T00:17:00"/>
    <d v="1899-12-30T02:10:00"/>
    <d v="1899-12-30T01:53:00"/>
    <d v="1899-12-30T00:41:00"/>
    <d v="1899-12-30T01:12:00"/>
    <s v="Cobrada"/>
    <s v="Mesero_3"/>
    <s v="Desayuno"/>
    <s v="Efectivo"/>
    <n v="27.04"/>
    <s v="Reservada"/>
    <n v="758"/>
    <s v="Perú"/>
    <s v="Plato_2, Plato_5"/>
    <n v="52"/>
  </r>
  <r>
    <n v="20"/>
    <s v="Cliente_376"/>
    <n v="5"/>
    <n v="5"/>
    <d v="2023-04-07T00:00:00"/>
    <d v="1899-12-30T00:40:00"/>
    <d v="1899-12-30T03:45:00"/>
    <d v="1899-12-30T03:05:00"/>
    <d v="1899-12-30T03:16:00"/>
    <s v="0"/>
    <s v="No cobrada"/>
    <s v="Mesero_1"/>
    <s v="Almuerzo"/>
    <s v="Tarjeta de crédito"/>
    <n v="13.7"/>
    <s v="Reservada"/>
    <n v="759"/>
    <s v="Argentina"/>
    <s v="Plato_11, Plato_6, Plato_1, Plato_9"/>
    <n v="342"/>
  </r>
  <r>
    <n v="5"/>
    <s v="Cliente_721"/>
    <n v="6"/>
    <n v="5"/>
    <d v="2023-04-07T00:00:00"/>
    <d v="1899-12-30T00:25:00"/>
    <d v="1899-12-30T01:40:00"/>
    <d v="1899-12-30T01:15:00"/>
    <d v="1899-12-30T00:20:00"/>
    <d v="1899-12-30T00:55:00"/>
    <s v="Cobrada"/>
    <s v="Mesero_4"/>
    <s v="Almuerzo"/>
    <s v="Tarjeta de crédito"/>
    <n v="39.42"/>
    <s v="Libre"/>
    <n v="760"/>
    <s v="Argentina"/>
    <s v="Plato_8"/>
    <n v="105"/>
  </r>
  <r>
    <n v="4"/>
    <s v="Cliente_782"/>
    <n v="4"/>
    <n v="5"/>
    <d v="2023-04-07T00:00:00"/>
    <d v="1899-12-30T02:39:00"/>
    <d v="1899-12-30T03:42:00"/>
    <d v="1899-12-30T01:03:00"/>
    <d v="1899-12-30T01:42:00"/>
    <s v="0"/>
    <s v="No cobrada"/>
    <s v="Mesero_3"/>
    <s v="Desayuno"/>
    <s v="Tarjeta de crédito"/>
    <n v="16.850000000000001"/>
    <s v="Libre"/>
    <n v="761"/>
    <s v="España"/>
    <s v="Plato_7, Plato_16, Plato_14"/>
    <n v="174"/>
  </r>
  <r>
    <n v="4"/>
    <s v="Cliente_729"/>
    <n v="3"/>
    <n v="5"/>
    <d v="2023-04-07T00:00:00"/>
    <d v="1899-12-30T01:18:00"/>
    <d v="1899-12-30T03:25:00"/>
    <d v="1899-12-30T02:07:00"/>
    <d v="1899-12-30T00:29:00"/>
    <d v="1899-12-30T01:38:00"/>
    <s v="Cobrada"/>
    <s v="Mesero_5"/>
    <s v="Desayuno"/>
    <s v="Tarjeta de crédito"/>
    <n v="49.45"/>
    <s v="Reservada"/>
    <n v="762"/>
    <s v="Uruguay"/>
    <s v="Plato_13, Plato_10"/>
    <n v="99"/>
  </r>
  <r>
    <n v="18"/>
    <s v="Cliente_351"/>
    <n v="3"/>
    <n v="5"/>
    <d v="2023-04-07T00:00:00"/>
    <d v="1899-12-30T03:49:00"/>
    <d v="1899-12-30T05:12:00"/>
    <d v="1899-12-30T01:23:00"/>
    <d v="1899-12-30T00:32:00"/>
    <d v="1899-12-30T00:51:00"/>
    <s v="Cobrada"/>
    <s v="Mesero_4"/>
    <s v="Almuerzo"/>
    <s v="Tarjeta de crédito"/>
    <n v="22.88"/>
    <s v="Reservada"/>
    <n v="763"/>
    <s v="Argentina"/>
    <s v="Plato_11, Plato_12"/>
    <n v="104"/>
  </r>
  <r>
    <n v="20"/>
    <s v="Cliente_227"/>
    <n v="1"/>
    <n v="5"/>
    <d v="2023-04-07T00:00:00"/>
    <d v="1899-12-30T03:30:00"/>
    <d v="1899-12-30T05:46:00"/>
    <d v="1899-12-30T02:31:00"/>
    <d v="1899-12-30T01:52:00"/>
    <d v="1899-12-30T00:39:00"/>
    <s v="Cobrada"/>
    <s v="Mesero_4"/>
    <s v="Cena"/>
    <s v="Tarjeta de crédito"/>
    <n v="20.41"/>
    <s v="Ocupada"/>
    <n v="764"/>
    <s v="Colombia"/>
    <s v="Plato_6, Plato_18, Plato_7"/>
    <n v="85"/>
  </r>
  <r>
    <n v="20"/>
    <s v="Cliente_825"/>
    <n v="4"/>
    <n v="5"/>
    <d v="2023-04-07T00:00:00"/>
    <d v="1899-12-30T00:24:00"/>
    <d v="1899-12-30T01:37:00"/>
    <d v="1899-12-30T01:13:00"/>
    <d v="1899-12-30T02:44:00"/>
    <s v="0"/>
    <s v="No cobrada"/>
    <s v="Mesero_3"/>
    <s v="Cena"/>
    <s v="Tarjeta de crédito"/>
    <n v="30.77"/>
    <s v="Libre"/>
    <n v="765"/>
    <s v="Chile"/>
    <s v="Plato_10, Plato_16, Plato_13, Plato_19"/>
    <n v="233"/>
  </r>
  <r>
    <n v="17"/>
    <s v="Cliente_175"/>
    <n v="6"/>
    <n v="5"/>
    <d v="2023-04-07T00:00:00"/>
    <d v="1899-12-30T01:34:00"/>
    <d v="1899-12-30T04:50:00"/>
    <d v="1899-12-30T03:16:00"/>
    <d v="1899-12-30T02:14:00"/>
    <d v="1899-12-30T01:02:00"/>
    <s v="Cobrada"/>
    <s v="Mesero_2"/>
    <s v="Cena"/>
    <s v="Tarjeta de crédito"/>
    <n v="12.57"/>
    <s v="Reservada"/>
    <n v="766"/>
    <s v="Argentina"/>
    <s v="Plato_2, Plato_12, Plato_3, Plato_14"/>
    <n v="185"/>
  </r>
  <r>
    <n v="10"/>
    <s v="Cliente_757"/>
    <n v="3"/>
    <n v="5"/>
    <d v="2023-04-07T00:00:00"/>
    <d v="1899-12-30T01:08:00"/>
    <d v="1899-12-30T03:57:00"/>
    <d v="1899-12-30T02:49:00"/>
    <d v="1899-12-30T01:25:00"/>
    <d v="1899-12-30T01:24:00"/>
    <s v="Cobrada"/>
    <s v="Mesero_2"/>
    <s v="Desayuno"/>
    <s v="Tarjeta de crédito"/>
    <n v="15.98"/>
    <s v="Reservada"/>
    <n v="767"/>
    <s v="Ecuador"/>
    <s v="Plato_9, Plato_7, Plato_13"/>
    <n v="169"/>
  </r>
  <r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7">
  <r>
    <n v="10"/>
    <s v="Cliente_724"/>
    <n v="6"/>
    <x v="0"/>
    <d v="2023-04-01T00:00:00"/>
    <d v="1899-12-30T01:07:00"/>
    <d v="1899-12-30T03:50:00"/>
    <d v="1899-12-30T02:43:00"/>
    <d v="1899-12-30T00:57:00"/>
    <d v="1899-12-30T01:46:00"/>
    <x v="0"/>
    <x v="0"/>
    <x v="0"/>
    <x v="0"/>
    <n v="48.55"/>
    <s v="Reservada"/>
    <n v="1"/>
    <x v="0"/>
    <s v="Plato_7, Plato_2"/>
    <n v="138"/>
  </r>
  <r>
    <n v="6"/>
    <s v="Cliente_538"/>
    <n v="6"/>
    <x v="0"/>
    <d v="2023-04-01T00:00:00"/>
    <d v="1899-12-30T01:28:00"/>
    <d v="1899-12-30T03:49:00"/>
    <d v="1899-12-30T02:21:00"/>
    <d v="1899-12-30T01:25:00"/>
    <d v="1899-12-30T00:56:00"/>
    <x v="0"/>
    <x v="1"/>
    <x v="1"/>
    <x v="1"/>
    <n v="43.3"/>
    <s v="Reservada"/>
    <n v="2"/>
    <x v="1"/>
    <s v="Plato_17, Plato_6"/>
    <n v="58"/>
  </r>
  <r>
    <n v="20"/>
    <s v="Cliente_911"/>
    <n v="1"/>
    <x v="0"/>
    <d v="2023-04-01T00:00:00"/>
    <d v="1899-12-30T00:29:00"/>
    <d v="1899-12-30T03:56:00"/>
    <d v="1899-12-30T03:27:00"/>
    <d v="1899-12-30T02:06:00"/>
    <d v="1899-12-30T01:21:00"/>
    <x v="0"/>
    <x v="2"/>
    <x v="1"/>
    <x v="2"/>
    <n v="30.87"/>
    <s v="Libre"/>
    <n v="3"/>
    <x v="2"/>
    <s v="Plato_20, Plato_17, Plato_19, Plato_9"/>
    <n v="165"/>
  </r>
  <r>
    <n v="3"/>
    <s v="Cliente_129"/>
    <n v="1"/>
    <x v="0"/>
    <d v="2023-04-01T00:00:00"/>
    <d v="1899-12-30T03:03:00"/>
    <d v="1899-12-30T04:31:00"/>
    <d v="1899-12-30T01:28:00"/>
    <d v="1899-12-30T00:40:00"/>
    <d v="1899-12-30T00:48:00"/>
    <x v="0"/>
    <x v="3"/>
    <x v="0"/>
    <x v="2"/>
    <n v="34.68"/>
    <s v="Libre"/>
    <n v="4"/>
    <x v="3"/>
    <s v="Plato_11, Plato_16"/>
    <n v="183"/>
  </r>
  <r>
    <n v="8"/>
    <s v="Cliente_938"/>
    <n v="2"/>
    <x v="0"/>
    <d v="2023-04-01T00:00:00"/>
    <d v="1899-12-30T00:01:00"/>
    <d v="1899-12-30T02:06:00"/>
    <d v="1899-12-30T02:05:00"/>
    <d v="1899-12-30T00:17:00"/>
    <d v="1899-12-30T01:48:00"/>
    <x v="0"/>
    <x v="4"/>
    <x v="0"/>
    <x v="2"/>
    <n v="24.33"/>
    <s v="Libre"/>
    <n v="5"/>
    <x v="4"/>
    <s v="Plato_12, Plato_7"/>
    <n v="67"/>
  </r>
  <r>
    <n v="7"/>
    <s v="Cliente_965"/>
    <n v="5"/>
    <x v="0"/>
    <d v="2023-04-01T00:00:00"/>
    <d v="1899-12-30T01:24:00"/>
    <d v="1899-12-30T03:32:00"/>
    <d v="1899-12-30T02:08:00"/>
    <d v="1899-12-30T00:11:00"/>
    <d v="1899-12-30T01:57:00"/>
    <x v="0"/>
    <x v="4"/>
    <x v="2"/>
    <x v="2"/>
    <n v="26.57"/>
    <s v="Libre"/>
    <n v="6"/>
    <x v="4"/>
    <s v="Plato_8"/>
    <n v="70"/>
  </r>
  <r>
    <n v="17"/>
    <s v="Cliente_306"/>
    <n v="6"/>
    <x v="0"/>
    <d v="2023-04-01T00:00:00"/>
    <d v="1899-12-30T01:57:00"/>
    <d v="1899-12-30T04:22:00"/>
    <d v="1899-12-30T02:40:00"/>
    <d v="1899-12-30T00:41:00"/>
    <d v="1899-12-30T01:59:00"/>
    <x v="0"/>
    <x v="2"/>
    <x v="2"/>
    <x v="2"/>
    <n v="10.54"/>
    <s v="Ocupada"/>
    <n v="7"/>
    <x v="5"/>
    <s v="Plato_15, Plato_19"/>
    <n v="172"/>
  </r>
  <r>
    <n v="11"/>
    <s v="Cliente_974"/>
    <n v="1"/>
    <x v="0"/>
    <d v="2023-04-01T00:00:00"/>
    <d v="1899-12-30T02:11:00"/>
    <d v="1899-12-30T04:49:00"/>
    <d v="1899-12-30T02:38:00"/>
    <d v="1899-12-30T00:55:00"/>
    <d v="1899-12-30T01:43:00"/>
    <x v="0"/>
    <x v="2"/>
    <x v="1"/>
    <x v="2"/>
    <n v="49.18"/>
    <s v="Reservada"/>
    <n v="8"/>
    <x v="3"/>
    <s v="Plato_5, Plato_16, Plato_20"/>
    <n v="242"/>
  </r>
  <r>
    <n v="15"/>
    <s v="Cliente_740"/>
    <n v="5"/>
    <x v="0"/>
    <d v="2023-04-01T00:00:00"/>
    <d v="1899-12-30T02:03:00"/>
    <d v="1899-12-30T04:25:00"/>
    <d v="1899-12-30T02:22:00"/>
    <d v="1899-12-30T02:26:00"/>
    <s v="0"/>
    <x v="1"/>
    <x v="2"/>
    <x v="0"/>
    <x v="0"/>
    <n v="46.85"/>
    <s v="Libre"/>
    <n v="9"/>
    <x v="6"/>
    <s v="Plato_2, Plato_7, Plato_12, Plato_15"/>
    <n v="169"/>
  </r>
  <r>
    <n v="17"/>
    <s v="Cliente_33"/>
    <n v="1"/>
    <x v="0"/>
    <d v="2023-04-01T00:00:00"/>
    <d v="1899-12-30T00:02:00"/>
    <d v="1899-12-30T01:53:00"/>
    <d v="1899-12-30T02:06:00"/>
    <d v="1899-12-30T00:29:00"/>
    <d v="1899-12-30T01:37:00"/>
    <x v="0"/>
    <x v="4"/>
    <x v="0"/>
    <x v="2"/>
    <n v="16.600000000000001"/>
    <s v="Ocupada"/>
    <n v="10"/>
    <x v="7"/>
    <s v="Plato_18, Plato_20"/>
    <n v="148"/>
  </r>
  <r>
    <n v="14"/>
    <s v="Cliente_881"/>
    <n v="1"/>
    <x v="0"/>
    <d v="2023-04-01T00:00:00"/>
    <d v="1899-12-30T03:46:00"/>
    <d v="1899-12-30T06:33:00"/>
    <d v="1899-12-30T02:47:00"/>
    <d v="1899-12-30T00:56:00"/>
    <d v="1899-12-30T01:51:00"/>
    <x v="0"/>
    <x v="1"/>
    <x v="0"/>
    <x v="2"/>
    <n v="32.89"/>
    <s v="Libre"/>
    <n v="11"/>
    <x v="4"/>
    <s v="Plato_16, Plato_2"/>
    <n v="88"/>
  </r>
  <r>
    <n v="14"/>
    <s v="Cliente_890"/>
    <n v="6"/>
    <x v="0"/>
    <d v="2023-04-01T00:00:00"/>
    <d v="1899-12-30T00:04:00"/>
    <d v="1899-12-30T03:23:00"/>
    <d v="1899-12-30T03:34:00"/>
    <d v="1899-12-30T01:35:00"/>
    <d v="1899-12-30T01:59:00"/>
    <x v="0"/>
    <x v="4"/>
    <x v="2"/>
    <x v="2"/>
    <n v="45.27"/>
    <s v="Ocupada"/>
    <n v="12"/>
    <x v="1"/>
    <s v="Plato_16, Plato_19, Plato_8, Plato_20"/>
    <n v="326"/>
  </r>
  <r>
    <n v="2"/>
    <s v="Cliente_873"/>
    <n v="1"/>
    <x v="0"/>
    <d v="2023-04-01T00:00:00"/>
    <d v="1899-12-30T03:09:00"/>
    <d v="1899-12-30T05:32:00"/>
    <d v="1899-12-30T02:38:00"/>
    <d v="1899-12-30T00:59:00"/>
    <d v="1899-12-30T01:39:00"/>
    <x v="0"/>
    <x v="3"/>
    <x v="0"/>
    <x v="1"/>
    <n v="22.06"/>
    <s v="Ocupada"/>
    <n v="13"/>
    <x v="2"/>
    <s v="Plato_9"/>
    <n v="87"/>
  </r>
  <r>
    <n v="16"/>
    <s v="Cliente_780"/>
    <n v="6"/>
    <x v="0"/>
    <d v="2023-04-01T00:00:00"/>
    <d v="1899-12-30T00:18:00"/>
    <d v="1899-12-30T01:58:00"/>
    <d v="1899-12-30T01:40:00"/>
    <d v="1899-12-30T02:34:00"/>
    <s v="0"/>
    <x v="1"/>
    <x v="2"/>
    <x v="0"/>
    <x v="1"/>
    <n v="48.76"/>
    <s v="Libre"/>
    <n v="14"/>
    <x v="4"/>
    <s v="Plato_3, Plato_11, Plato_14, Plato_2"/>
    <n v="129"/>
  </r>
  <r>
    <n v="6"/>
    <s v="Cliente_728"/>
    <n v="4"/>
    <x v="0"/>
    <d v="2023-04-01T00:00:00"/>
    <d v="1899-12-30T03:24:00"/>
    <d v="1899-12-30T04:59:00"/>
    <d v="1899-12-30T01:50:00"/>
    <d v="1899-12-30T01:43:00"/>
    <d v="1899-12-30T00:07:00"/>
    <x v="0"/>
    <x v="1"/>
    <x v="1"/>
    <x v="2"/>
    <n v="28.77"/>
    <s v="Ocupada"/>
    <n v="15"/>
    <x v="7"/>
    <s v="Plato_16, Plato_13, Plato_8"/>
    <n v="224"/>
  </r>
  <r>
    <n v="20"/>
    <s v="Cliente_175"/>
    <n v="5"/>
    <x v="0"/>
    <d v="2023-04-01T00:00:00"/>
    <d v="1899-12-30T02:31:00"/>
    <d v="1899-12-30T04:24:00"/>
    <d v="1899-12-30T01:53:00"/>
    <d v="1899-12-30T00:38:00"/>
    <d v="1899-12-30T01:15:00"/>
    <x v="0"/>
    <x v="4"/>
    <x v="0"/>
    <x v="1"/>
    <n v="37.9"/>
    <s v="Reservada"/>
    <n v="16"/>
    <x v="6"/>
    <s v="Plato_16"/>
    <n v="28"/>
  </r>
  <r>
    <n v="14"/>
    <s v="Cliente_200"/>
    <n v="6"/>
    <x v="0"/>
    <d v="2023-04-01T00:00:00"/>
    <d v="1899-12-30T00:09:00"/>
    <d v="1899-12-30T03:27:00"/>
    <d v="1899-12-30T03:18:00"/>
    <d v="1899-12-30T02:38:00"/>
    <d v="1899-12-30T00:40:00"/>
    <x v="0"/>
    <x v="2"/>
    <x v="1"/>
    <x v="2"/>
    <n v="12.17"/>
    <s v="Libre"/>
    <n v="17"/>
    <x v="8"/>
    <s v="Plato_8, Plato_4, Plato_5"/>
    <n v="137"/>
  </r>
  <r>
    <n v="9"/>
    <s v="Cliente_190"/>
    <n v="2"/>
    <x v="0"/>
    <d v="2023-04-01T00:00:00"/>
    <d v="1899-12-30T02:06:00"/>
    <d v="1899-12-30T04:26:00"/>
    <d v="1899-12-30T02:20:00"/>
    <d v="1899-12-30T02:14:00"/>
    <d v="1899-12-30T00:06:00"/>
    <x v="0"/>
    <x v="2"/>
    <x v="1"/>
    <x v="2"/>
    <n v="33.090000000000003"/>
    <s v="Libre"/>
    <n v="18"/>
    <x v="1"/>
    <s v="Plato_9, Plato_20, Plato_10, Plato_15"/>
    <n v="251"/>
  </r>
  <r>
    <n v="18"/>
    <s v="Cliente_290"/>
    <n v="3"/>
    <x v="0"/>
    <d v="2023-04-01T00:00:00"/>
    <d v="1899-12-30T00:35:00"/>
    <d v="1899-12-30T03:29:00"/>
    <d v="1899-12-30T02:54:00"/>
    <d v="1899-12-30T00:44:00"/>
    <d v="1899-12-30T02:10:00"/>
    <x v="0"/>
    <x v="2"/>
    <x v="0"/>
    <x v="2"/>
    <n v="17.45"/>
    <s v="Libre"/>
    <n v="19"/>
    <x v="9"/>
    <s v="Plato_20"/>
    <n v="80"/>
  </r>
  <r>
    <n v="8"/>
    <s v="Cliente_972"/>
    <n v="2"/>
    <x v="0"/>
    <d v="2023-04-01T00:00:00"/>
    <d v="1899-12-30T01:25:00"/>
    <d v="1899-12-30T05:12:00"/>
    <d v="1899-12-30T03:47:00"/>
    <d v="1899-12-30T01:10:00"/>
    <d v="1899-12-30T02:37:00"/>
    <x v="0"/>
    <x v="0"/>
    <x v="0"/>
    <x v="2"/>
    <n v="31.7"/>
    <s v="Reservada"/>
    <n v="20"/>
    <x v="9"/>
    <s v="Plato_8, Plato_1, Plato_14"/>
    <n v="178"/>
  </r>
  <r>
    <n v="12"/>
    <s v="Cliente_210"/>
    <n v="2"/>
    <x v="0"/>
    <d v="2023-04-01T00:00:00"/>
    <d v="1899-12-30T03:39:00"/>
    <d v="1899-12-30T05:52:00"/>
    <d v="1899-12-30T02:13:00"/>
    <d v="1899-12-30T02:32:00"/>
    <s v="0"/>
    <x v="1"/>
    <x v="0"/>
    <x v="0"/>
    <x v="2"/>
    <n v="20.53"/>
    <s v="Reservada"/>
    <n v="21"/>
    <x v="7"/>
    <s v="Plato_20, Plato_3, Plato_15, Plato_1"/>
    <n v="274"/>
  </r>
  <r>
    <n v="15"/>
    <s v="Cliente_88"/>
    <n v="1"/>
    <x v="0"/>
    <d v="2023-04-01T00:00:00"/>
    <d v="1899-12-30T02:16:00"/>
    <d v="1899-12-30T04:47:00"/>
    <d v="1899-12-30T02:31:00"/>
    <d v="1899-12-30T02:03:00"/>
    <d v="1899-12-30T00:28:00"/>
    <x v="0"/>
    <x v="4"/>
    <x v="0"/>
    <x v="2"/>
    <n v="45.41"/>
    <s v="Libre"/>
    <n v="22"/>
    <x v="8"/>
    <s v="Plato_4, Plato_18, Plato_9, Plato_8"/>
    <n v="213"/>
  </r>
  <r>
    <n v="1"/>
    <s v="Cliente_427"/>
    <n v="5"/>
    <x v="0"/>
    <d v="2023-04-01T00:00:00"/>
    <d v="1899-12-30T02:44:00"/>
    <d v="1899-12-30T04:09:00"/>
    <d v="1899-12-30T01:25:00"/>
    <d v="1899-12-30T01:03:00"/>
    <d v="1899-12-30T00:22:00"/>
    <x v="0"/>
    <x v="3"/>
    <x v="2"/>
    <x v="2"/>
    <n v="38.46"/>
    <s v="Libre"/>
    <n v="23"/>
    <x v="9"/>
    <s v="Plato_12, Plato_6"/>
    <n v="138"/>
  </r>
  <r>
    <n v="5"/>
    <s v="Cliente_424"/>
    <n v="5"/>
    <x v="0"/>
    <d v="2023-04-01T00:00:00"/>
    <d v="1899-12-30T03:01:00"/>
    <d v="1899-12-30T06:20:00"/>
    <d v="1899-12-30T03:34:00"/>
    <d v="1899-12-30T03:00:00"/>
    <d v="1899-12-30T00:34:00"/>
    <x v="0"/>
    <x v="0"/>
    <x v="0"/>
    <x v="2"/>
    <n v="38.18"/>
    <s v="Ocupada"/>
    <n v="24"/>
    <x v="5"/>
    <s v="Plato_10, Plato_9, Plato_14, Plato_20"/>
    <n v="233"/>
  </r>
  <r>
    <n v="12"/>
    <s v="Cliente_824"/>
    <n v="5"/>
    <x v="0"/>
    <d v="2023-04-01T00:00:00"/>
    <d v="1899-12-30T03:01:00"/>
    <d v="1899-12-30T04:59:00"/>
    <d v="1899-12-30T02:13:00"/>
    <d v="1899-12-30T00:35:00"/>
    <d v="1899-12-30T01:38:00"/>
    <x v="0"/>
    <x v="3"/>
    <x v="2"/>
    <x v="0"/>
    <n v="46.15"/>
    <s v="Ocupada"/>
    <n v="25"/>
    <x v="1"/>
    <s v="Plato_18"/>
    <n v="34"/>
  </r>
  <r>
    <n v="18"/>
    <s v="Cliente_107"/>
    <n v="2"/>
    <x v="0"/>
    <d v="2023-04-01T00:00:00"/>
    <d v="1899-12-30T02:04:00"/>
    <d v="1899-12-30T05:47:00"/>
    <d v="1899-12-30T03:58:00"/>
    <d v="1899-12-30T01:49:00"/>
    <d v="1899-12-30T02:09:00"/>
    <x v="0"/>
    <x v="3"/>
    <x v="1"/>
    <x v="2"/>
    <n v="10.37"/>
    <s v="Ocupada"/>
    <n v="26"/>
    <x v="7"/>
    <s v="Plato_4, Plato_13, Plato_7"/>
    <n v="126"/>
  </r>
  <r>
    <n v="4"/>
    <s v="Cliente_775"/>
    <n v="2"/>
    <x v="0"/>
    <d v="2023-04-01T00:00:00"/>
    <d v="1899-12-30T01:19:00"/>
    <d v="1899-12-30T02:27:00"/>
    <d v="1899-12-30T01:23:00"/>
    <d v="1899-12-30T00:55:00"/>
    <d v="1899-12-30T00:28:00"/>
    <x v="0"/>
    <x v="3"/>
    <x v="0"/>
    <x v="2"/>
    <n v="19.27"/>
    <s v="Ocupada"/>
    <n v="27"/>
    <x v="2"/>
    <s v="Plato_8, Plato_10"/>
    <n v="61"/>
  </r>
  <r>
    <n v="2"/>
    <s v="Cliente_358"/>
    <n v="2"/>
    <x v="0"/>
    <d v="2023-04-01T00:00:00"/>
    <d v="1899-12-30T00:49:00"/>
    <d v="1899-12-30T03:16:00"/>
    <d v="1899-12-30T02:27:00"/>
    <d v="1899-12-30T00:56:00"/>
    <d v="1899-12-30T01:31:00"/>
    <x v="0"/>
    <x v="4"/>
    <x v="2"/>
    <x v="2"/>
    <n v="41.22"/>
    <s v="Reservada"/>
    <n v="28"/>
    <x v="10"/>
    <s v="Plato_4, Plato_9"/>
    <n v="94"/>
  </r>
  <r>
    <n v="20"/>
    <s v="Cliente_377"/>
    <n v="5"/>
    <x v="0"/>
    <d v="2023-04-01T00:00:00"/>
    <d v="1899-12-30T03:02:00"/>
    <d v="1899-12-30T06:10:00"/>
    <d v="1899-12-30T03:23:00"/>
    <d v="1899-12-30T01:11:00"/>
    <d v="1899-12-30T02:12:00"/>
    <x v="0"/>
    <x v="2"/>
    <x v="0"/>
    <x v="2"/>
    <n v="14.83"/>
    <s v="Ocupada"/>
    <n v="29"/>
    <x v="8"/>
    <s v="Plato_1, Plato_4, Plato_17"/>
    <n v="173"/>
  </r>
  <r>
    <n v="14"/>
    <s v="Cliente_361"/>
    <n v="4"/>
    <x v="0"/>
    <d v="2023-04-01T00:00:00"/>
    <d v="1899-12-30T02:55:00"/>
    <d v="1899-12-30T06:13:00"/>
    <d v="1899-12-30T03:18:00"/>
    <d v="1899-12-30T01:09:00"/>
    <d v="1899-12-30T02:09:00"/>
    <x v="0"/>
    <x v="4"/>
    <x v="0"/>
    <x v="1"/>
    <n v="26.29"/>
    <s v="Libre"/>
    <n v="30"/>
    <x v="5"/>
    <s v="Plato_10, Plato_3"/>
    <n v="112"/>
  </r>
  <r>
    <n v="13"/>
    <s v="Cliente_229"/>
    <n v="3"/>
    <x v="0"/>
    <d v="2023-04-01T00:00:00"/>
    <d v="1899-12-30T02:51:00"/>
    <d v="1899-12-30T06:02:00"/>
    <d v="1899-12-30T03:26:00"/>
    <d v="1899-12-30T01:45:00"/>
    <d v="1899-12-30T01:41:00"/>
    <x v="0"/>
    <x v="2"/>
    <x v="1"/>
    <x v="2"/>
    <n v="19.809999999999999"/>
    <s v="Ocupada"/>
    <n v="31"/>
    <x v="10"/>
    <s v="Plato_9, Plato_12"/>
    <n v="67"/>
  </r>
  <r>
    <n v="5"/>
    <s v="Cliente_27"/>
    <n v="1"/>
    <x v="0"/>
    <d v="2023-04-01T00:00:00"/>
    <d v="1899-12-30T03:08:00"/>
    <d v="1899-12-30T06:49:00"/>
    <d v="1899-12-30T03:56:00"/>
    <d v="1899-12-30T02:08:00"/>
    <d v="1899-12-30T01:48:00"/>
    <x v="0"/>
    <x v="1"/>
    <x v="0"/>
    <x v="2"/>
    <n v="28.25"/>
    <s v="Ocupada"/>
    <n v="32"/>
    <x v="7"/>
    <s v="Plato_15, Plato_11, Plato_10, Plato_4"/>
    <n v="211"/>
  </r>
  <r>
    <n v="4"/>
    <s v="Cliente_103"/>
    <n v="5"/>
    <x v="0"/>
    <d v="2023-04-01T00:00:00"/>
    <d v="1899-12-30T03:33:00"/>
    <d v="1899-12-30T06:21:00"/>
    <d v="1899-12-30T03:03:00"/>
    <d v="1899-12-30T02:10:00"/>
    <d v="1899-12-30T00:53:00"/>
    <x v="0"/>
    <x v="4"/>
    <x v="2"/>
    <x v="0"/>
    <n v="20.38"/>
    <s v="Ocupada"/>
    <n v="33"/>
    <x v="4"/>
    <s v="Plato_8, Plato_6, Plato_15, Plato_10"/>
    <n v="306"/>
  </r>
  <r>
    <n v="15"/>
    <s v="Cliente_1"/>
    <n v="1"/>
    <x v="0"/>
    <d v="2023-04-01T00:00:00"/>
    <d v="1899-12-30T02:16:00"/>
    <d v="1899-12-30T06:07:00"/>
    <d v="1899-12-30T03:51:00"/>
    <d v="1899-12-30T01:05:00"/>
    <d v="1899-12-30T02:46:00"/>
    <x v="0"/>
    <x v="4"/>
    <x v="1"/>
    <x v="2"/>
    <n v="13.08"/>
    <s v="Libre"/>
    <n v="34"/>
    <x v="4"/>
    <s v="Plato_18, Plato_10"/>
    <n v="112"/>
  </r>
  <r>
    <n v="13"/>
    <s v="Cliente_828"/>
    <n v="2"/>
    <x v="0"/>
    <d v="2023-04-01T00:00:00"/>
    <d v="1899-12-30T03:18:00"/>
    <d v="1899-12-30T05:55:00"/>
    <d v="1899-12-30T02:52:00"/>
    <d v="1899-12-30T01:05:00"/>
    <d v="1899-12-30T01:47:00"/>
    <x v="0"/>
    <x v="0"/>
    <x v="0"/>
    <x v="2"/>
    <n v="15.75"/>
    <s v="Ocupada"/>
    <n v="35"/>
    <x v="4"/>
    <s v="Plato_2, Plato_9, Plato_11, Plato_17"/>
    <n v="214"/>
  </r>
  <r>
    <n v="5"/>
    <s v="Cliente_874"/>
    <n v="5"/>
    <x v="0"/>
    <d v="2023-04-01T00:00:00"/>
    <d v="1899-12-30T03:27:00"/>
    <d v="1899-12-30T06:26:00"/>
    <d v="1899-12-30T03:14:00"/>
    <d v="1899-12-30T00:38:00"/>
    <d v="1899-12-30T02:36:00"/>
    <x v="0"/>
    <x v="2"/>
    <x v="0"/>
    <x v="2"/>
    <n v="45.28"/>
    <s v="Ocupada"/>
    <n v="36"/>
    <x v="6"/>
    <s v="Plato_2"/>
    <n v="30"/>
  </r>
  <r>
    <n v="20"/>
    <s v="Cliente_999"/>
    <n v="1"/>
    <x v="0"/>
    <d v="2023-04-01T00:00:00"/>
    <d v="1899-12-30T03:24:00"/>
    <d v="1899-12-30T06:02:00"/>
    <d v="1899-12-30T02:53:00"/>
    <d v="1899-12-30T00:47:00"/>
    <d v="1899-12-30T02:06:00"/>
    <x v="0"/>
    <x v="3"/>
    <x v="2"/>
    <x v="2"/>
    <n v="10.39"/>
    <s v="Ocupada"/>
    <n v="37"/>
    <x v="2"/>
    <s v="Plato_13"/>
    <n v="21"/>
  </r>
  <r>
    <n v="10"/>
    <s v="Cliente_167"/>
    <n v="6"/>
    <x v="0"/>
    <d v="2023-04-01T00:00:00"/>
    <d v="1899-12-30T02:38:00"/>
    <d v="1899-12-30T03:53:00"/>
    <d v="1899-12-30T01:15:00"/>
    <d v="1899-12-30T01:38:00"/>
    <s v="0"/>
    <x v="1"/>
    <x v="4"/>
    <x v="0"/>
    <x v="0"/>
    <n v="16.309999999999999"/>
    <s v="Reservada"/>
    <n v="38"/>
    <x v="9"/>
    <s v="Plato_17, Plato_8, Plato_19"/>
    <n v="235"/>
  </r>
  <r>
    <n v="15"/>
    <s v="Cliente_606"/>
    <n v="3"/>
    <x v="0"/>
    <d v="2023-04-01T00:00:00"/>
    <d v="1899-12-30T03:41:00"/>
    <d v="1899-12-30T07:39:00"/>
    <d v="1899-12-30T04:13:00"/>
    <d v="1899-12-30T00:57:00"/>
    <d v="1899-12-30T03:16:00"/>
    <x v="0"/>
    <x v="2"/>
    <x v="2"/>
    <x v="1"/>
    <n v="48.36"/>
    <s v="Ocupada"/>
    <n v="39"/>
    <x v="6"/>
    <s v="Plato_19"/>
    <n v="108"/>
  </r>
  <r>
    <n v="1"/>
    <s v="Cliente_710"/>
    <n v="1"/>
    <x v="0"/>
    <d v="2023-04-01T00:00:00"/>
    <d v="1899-12-30T02:00:00"/>
    <d v="1899-12-30T04:05:00"/>
    <d v="1899-12-30T02:05:00"/>
    <d v="1899-12-30T01:18:00"/>
    <d v="1899-12-30T00:47:00"/>
    <x v="0"/>
    <x v="0"/>
    <x v="0"/>
    <x v="1"/>
    <n v="13.68"/>
    <s v="Libre"/>
    <n v="40"/>
    <x v="10"/>
    <s v="Plato_9, Plato_11, Plato_16"/>
    <n v="148"/>
  </r>
  <r>
    <n v="7"/>
    <s v="Cliente_870"/>
    <n v="4"/>
    <x v="0"/>
    <d v="2023-04-01T00:00:00"/>
    <d v="1899-12-30T02:14:00"/>
    <d v="1899-12-30T04:20:00"/>
    <d v="1899-12-30T02:21:00"/>
    <d v="1899-12-30T01:29:00"/>
    <d v="1899-12-30T00:52:00"/>
    <x v="0"/>
    <x v="2"/>
    <x v="0"/>
    <x v="2"/>
    <n v="15.24"/>
    <s v="Ocupada"/>
    <n v="41"/>
    <x v="4"/>
    <s v="Plato_15, Plato_10, Plato_2"/>
    <n v="204"/>
  </r>
  <r>
    <n v="14"/>
    <s v="Cliente_230"/>
    <n v="1"/>
    <x v="0"/>
    <d v="2023-04-01T00:00:00"/>
    <d v="1899-12-30T00:25:00"/>
    <d v="1899-12-30T01:46:00"/>
    <d v="1899-12-30T01:21:00"/>
    <d v="1899-12-30T01:09:00"/>
    <d v="1899-12-30T00:12:00"/>
    <x v="0"/>
    <x v="2"/>
    <x v="0"/>
    <x v="2"/>
    <n v="49.58"/>
    <s v="Reservada"/>
    <n v="42"/>
    <x v="6"/>
    <s v="Plato_5, Plato_20"/>
    <n v="102"/>
  </r>
  <r>
    <n v="8"/>
    <s v="Cliente_814"/>
    <n v="6"/>
    <x v="0"/>
    <d v="2023-04-01T00:00:00"/>
    <d v="1899-12-30T01:02:00"/>
    <d v="1899-12-30T03:14:00"/>
    <d v="1899-12-30T02:27:00"/>
    <d v="1899-12-30T02:26:00"/>
    <d v="1899-12-30T00:01:00"/>
    <x v="0"/>
    <x v="4"/>
    <x v="0"/>
    <x v="2"/>
    <n v="32.19"/>
    <s v="Ocupada"/>
    <n v="43"/>
    <x v="4"/>
    <s v="Plato_15, Plato_18, Plato_7, Plato_17"/>
    <n v="203"/>
  </r>
  <r>
    <n v="18"/>
    <s v="Cliente_710"/>
    <n v="1"/>
    <x v="0"/>
    <d v="2023-04-01T00:00:00"/>
    <d v="1899-12-30T03:06:00"/>
    <d v="1899-12-30T06:18:00"/>
    <d v="1899-12-30T03:12:00"/>
    <d v="1899-12-30T01:25:00"/>
    <d v="1899-12-30T01:47:00"/>
    <x v="0"/>
    <x v="4"/>
    <x v="0"/>
    <x v="2"/>
    <n v="42.6"/>
    <s v="Libre"/>
    <n v="44"/>
    <x v="0"/>
    <s v="Plato_10, Plato_1, Plato_13"/>
    <n v="122"/>
  </r>
  <r>
    <n v="17"/>
    <s v="Cliente_640"/>
    <n v="2"/>
    <x v="0"/>
    <d v="2023-04-01T00:00:00"/>
    <d v="1899-12-30T02:15:00"/>
    <d v="1899-12-30T04:01:00"/>
    <d v="1899-12-30T01:46:00"/>
    <d v="1899-12-30T00:47:00"/>
    <d v="1899-12-30T00:59:00"/>
    <x v="0"/>
    <x v="2"/>
    <x v="0"/>
    <x v="2"/>
    <n v="25.41"/>
    <s v="Reservada"/>
    <n v="45"/>
    <x v="4"/>
    <s v="Plato_4"/>
    <n v="54"/>
  </r>
  <r>
    <n v="10"/>
    <s v="Cliente_623"/>
    <n v="1"/>
    <x v="0"/>
    <d v="2023-04-01T00:00:00"/>
    <d v="1899-12-30T01:47:00"/>
    <d v="1899-12-30T03:39:00"/>
    <d v="1899-12-30T01:52:00"/>
    <d v="1899-12-30T01:26:00"/>
    <d v="1899-12-30T00:26:00"/>
    <x v="0"/>
    <x v="3"/>
    <x v="0"/>
    <x v="2"/>
    <n v="27.97"/>
    <s v="Libre"/>
    <n v="46"/>
    <x v="9"/>
    <s v="Plato_2, Plato_18, Plato_14"/>
    <n v="140"/>
  </r>
  <r>
    <n v="18"/>
    <s v="Cliente_72"/>
    <n v="3"/>
    <x v="0"/>
    <d v="2023-04-01T00:00:00"/>
    <d v="1899-12-30T03:30:00"/>
    <d v="1899-12-30T07:29:00"/>
    <d v="1899-12-30T04:14:00"/>
    <d v="1899-12-30T01:27:00"/>
    <d v="1899-12-30T02:47:00"/>
    <x v="0"/>
    <x v="2"/>
    <x v="0"/>
    <x v="2"/>
    <n v="10.98"/>
    <s v="Ocupada"/>
    <n v="47"/>
    <x v="2"/>
    <s v="Plato_11, Plato_14, Plato_3"/>
    <n v="109"/>
  </r>
  <r>
    <n v="17"/>
    <s v="Cliente_963"/>
    <n v="2"/>
    <x v="0"/>
    <d v="2023-04-01T00:00:00"/>
    <d v="1899-12-30T00:28:00"/>
    <d v="1899-12-30T04:02:00"/>
    <d v="1899-12-30T03:34:00"/>
    <d v="1899-12-30T02:04:00"/>
    <d v="1899-12-30T01:30:00"/>
    <x v="0"/>
    <x v="0"/>
    <x v="1"/>
    <x v="2"/>
    <n v="25.31"/>
    <s v="Libre"/>
    <n v="48"/>
    <x v="6"/>
    <s v="Plato_6, Plato_5, Plato_11"/>
    <n v="158"/>
  </r>
  <r>
    <n v="8"/>
    <s v="Cliente_929"/>
    <n v="3"/>
    <x v="0"/>
    <d v="2023-04-01T00:00:00"/>
    <d v="1899-12-30T01:44:00"/>
    <d v="1899-12-30T05:29:00"/>
    <d v="1899-12-30T03:45:00"/>
    <d v="1899-12-30T01:21:00"/>
    <d v="1899-12-30T02:24:00"/>
    <x v="0"/>
    <x v="2"/>
    <x v="0"/>
    <x v="2"/>
    <n v="20.92"/>
    <s v="Libre"/>
    <n v="49"/>
    <x v="7"/>
    <s v="Plato_7, Plato_15, Plato_4"/>
    <n v="186"/>
  </r>
  <r>
    <n v="19"/>
    <s v="Cliente_708"/>
    <n v="5"/>
    <x v="0"/>
    <d v="2023-04-01T00:00:00"/>
    <d v="1899-12-30T03:54:00"/>
    <d v="1899-12-30T06:57:00"/>
    <d v="1899-12-30T03:18:00"/>
    <d v="1899-12-30T00:21:00"/>
    <d v="1899-12-30T02:57:00"/>
    <x v="0"/>
    <x v="4"/>
    <x v="0"/>
    <x v="0"/>
    <n v="16.739999999999998"/>
    <s v="Ocupada"/>
    <n v="50"/>
    <x v="10"/>
    <s v="Plato_15, Plato_5"/>
    <n v="76"/>
  </r>
  <r>
    <n v="12"/>
    <s v="Cliente_631"/>
    <n v="1"/>
    <x v="0"/>
    <d v="2023-04-01T00:00:00"/>
    <d v="1899-12-30T01:42:00"/>
    <d v="1899-12-30T03:02:00"/>
    <d v="1899-12-30T01:20:00"/>
    <d v="1899-12-30T02:44:00"/>
    <s v="0"/>
    <x v="1"/>
    <x v="3"/>
    <x v="2"/>
    <x v="2"/>
    <n v="37.08"/>
    <s v="Reservada"/>
    <n v="51"/>
    <x v="0"/>
    <s v="Plato_14, Plato_11, Plato_5, Plato_4"/>
    <n v="225"/>
  </r>
  <r>
    <n v="7"/>
    <s v="Cliente_894"/>
    <n v="4"/>
    <x v="0"/>
    <d v="2023-04-01T00:00:00"/>
    <d v="1899-12-30T00:01:00"/>
    <d v="1899-12-30T01:11:00"/>
    <d v="1899-12-30T01:10:00"/>
    <d v="1899-12-30T01:02:00"/>
    <d v="1899-12-30T00:08:00"/>
    <x v="0"/>
    <x v="0"/>
    <x v="0"/>
    <x v="2"/>
    <n v="46.88"/>
    <s v="Libre"/>
    <n v="52"/>
    <x v="3"/>
    <s v="Plato_11, Plato_17, Plato_18"/>
    <n v="263"/>
  </r>
  <r>
    <n v="16"/>
    <s v="Cliente_63"/>
    <n v="5"/>
    <x v="0"/>
    <d v="2023-04-01T00:00:00"/>
    <d v="1899-12-30T03:01:00"/>
    <d v="1899-12-30T04:44:00"/>
    <d v="1899-12-30T01:43:00"/>
    <d v="1899-12-30T01:52:00"/>
    <s v="0"/>
    <x v="1"/>
    <x v="3"/>
    <x v="0"/>
    <x v="0"/>
    <n v="36.880000000000003"/>
    <s v="Libre"/>
    <n v="53"/>
    <x v="3"/>
    <s v="Plato_14, Plato_2, Plato_19"/>
    <n v="267"/>
  </r>
  <r>
    <n v="6"/>
    <s v="Cliente_144"/>
    <n v="6"/>
    <x v="0"/>
    <d v="2023-04-01T00:00:00"/>
    <d v="1899-12-30T00:40:00"/>
    <d v="1899-12-30T04:14:00"/>
    <d v="1899-12-30T03:34:00"/>
    <d v="1899-12-30T03:23:00"/>
    <d v="1899-12-30T00:11:00"/>
    <x v="0"/>
    <x v="4"/>
    <x v="2"/>
    <x v="2"/>
    <n v="23.36"/>
    <s v="Reservada"/>
    <n v="54"/>
    <x v="6"/>
    <s v="Plato_8, Plato_17, Plato_4, Plato_11"/>
    <n v="187"/>
  </r>
  <r>
    <n v="20"/>
    <s v="Cliente_390"/>
    <n v="5"/>
    <x v="0"/>
    <d v="2023-04-01T00:00:00"/>
    <d v="1899-12-30T01:30:00"/>
    <d v="1899-12-30T05:00:00"/>
    <d v="1899-12-30T03:45:00"/>
    <d v="1899-12-30T01:36:00"/>
    <d v="1899-12-30T02:09:00"/>
    <x v="0"/>
    <x v="4"/>
    <x v="2"/>
    <x v="2"/>
    <n v="45.49"/>
    <s v="Ocupada"/>
    <n v="55"/>
    <x v="4"/>
    <s v="Plato_11, Plato_7, Plato_19, Plato_15"/>
    <n v="255"/>
  </r>
  <r>
    <n v="1"/>
    <s v="Cliente_728"/>
    <n v="3"/>
    <x v="0"/>
    <d v="2023-04-01T00:00:00"/>
    <d v="1899-12-30T01:20:00"/>
    <d v="1899-12-30T04:57:00"/>
    <d v="1899-12-30T03:37:00"/>
    <d v="1899-12-30T01:18:00"/>
    <d v="1899-12-30T02:19:00"/>
    <x v="0"/>
    <x v="3"/>
    <x v="0"/>
    <x v="0"/>
    <n v="43.2"/>
    <s v="Libre"/>
    <n v="56"/>
    <x v="8"/>
    <s v="Plato_9, Plato_12"/>
    <n v="48"/>
  </r>
  <r>
    <n v="18"/>
    <s v="Cliente_886"/>
    <n v="2"/>
    <x v="0"/>
    <d v="2023-04-01T00:00:00"/>
    <d v="1899-12-30T03:04:00"/>
    <d v="1899-12-30T04:52:00"/>
    <d v="1899-12-30T01:48:00"/>
    <d v="1899-12-30T01:08:00"/>
    <d v="1899-12-30T00:40:00"/>
    <x v="0"/>
    <x v="2"/>
    <x v="0"/>
    <x v="2"/>
    <n v="45.45"/>
    <s v="Libre"/>
    <n v="57"/>
    <x v="1"/>
    <s v="Plato_8, Plato_20, Plato_5, Plato_19"/>
    <n v="169"/>
  </r>
  <r>
    <n v="8"/>
    <s v="Cliente_510"/>
    <n v="3"/>
    <x v="0"/>
    <d v="2023-04-01T00:00:00"/>
    <d v="1899-12-30T01:31:00"/>
    <d v="1899-12-30T04:21:00"/>
    <d v="1899-12-30T02:50:00"/>
    <d v="1899-12-30T01:13:00"/>
    <d v="1899-12-30T01:37:00"/>
    <x v="0"/>
    <x v="1"/>
    <x v="2"/>
    <x v="2"/>
    <n v="30.7"/>
    <s v="Reservada"/>
    <n v="58"/>
    <x v="2"/>
    <s v="Plato_5, Plato_3"/>
    <n v="82"/>
  </r>
  <r>
    <n v="8"/>
    <s v="Cliente_878"/>
    <n v="4"/>
    <x v="0"/>
    <d v="2023-04-01T00:00:00"/>
    <d v="1899-12-30T01:21:00"/>
    <d v="1899-12-30T05:04:00"/>
    <d v="1899-12-30T03:43:00"/>
    <d v="1899-12-30T00:48:00"/>
    <d v="1899-12-30T02:55:00"/>
    <x v="0"/>
    <x v="1"/>
    <x v="0"/>
    <x v="1"/>
    <n v="33.89"/>
    <s v="Libre"/>
    <n v="59"/>
    <x v="1"/>
    <s v="Plato_12, Plato_14, Plato_4, Plato_20"/>
    <n v="160"/>
  </r>
  <r>
    <n v="6"/>
    <s v="Cliente_977"/>
    <n v="1"/>
    <x v="0"/>
    <d v="2023-04-01T00:00:00"/>
    <d v="1899-12-30T02:09:00"/>
    <d v="1899-12-30T05:46:00"/>
    <d v="1899-12-30T03:37:00"/>
    <d v="1899-12-30T00:43:00"/>
    <d v="1899-12-30T02:54:00"/>
    <x v="0"/>
    <x v="1"/>
    <x v="0"/>
    <x v="2"/>
    <n v="19.54"/>
    <s v="Reservada"/>
    <n v="60"/>
    <x v="6"/>
    <s v="Plato_4, Plato_11"/>
    <n v="102"/>
  </r>
  <r>
    <n v="10"/>
    <s v="Cliente_553"/>
    <n v="5"/>
    <x v="0"/>
    <d v="2023-04-01T00:00:00"/>
    <d v="1899-12-30T03:49:00"/>
    <d v="1899-12-30T06:22:00"/>
    <d v="1899-12-30T02:48:00"/>
    <d v="1899-12-30T02:39:00"/>
    <d v="1899-12-30T00:09:00"/>
    <x v="0"/>
    <x v="2"/>
    <x v="0"/>
    <x v="2"/>
    <n v="42.87"/>
    <s v="Ocupada"/>
    <n v="61"/>
    <x v="9"/>
    <s v="Plato_20, Plato_4, Plato_2, Plato_16"/>
    <n v="242"/>
  </r>
  <r>
    <n v="2"/>
    <s v="Cliente_792"/>
    <n v="1"/>
    <x v="0"/>
    <d v="2023-04-01T00:00:00"/>
    <d v="1899-12-30T02:47:00"/>
    <d v="1899-12-30T06:24:00"/>
    <d v="1899-12-30T03:52:00"/>
    <d v="1899-12-30T02:35:00"/>
    <d v="1899-12-30T01:17:00"/>
    <x v="0"/>
    <x v="1"/>
    <x v="2"/>
    <x v="2"/>
    <n v="37.93"/>
    <s v="Ocupada"/>
    <n v="62"/>
    <x v="10"/>
    <s v="Plato_2, Plato_12, Plato_17"/>
    <n v="148"/>
  </r>
  <r>
    <n v="17"/>
    <s v="Cliente_881"/>
    <n v="4"/>
    <x v="0"/>
    <d v="2023-04-01T00:00:00"/>
    <d v="1899-12-30T00:41:00"/>
    <d v="1899-12-30T04:06:00"/>
    <d v="1899-12-30T03:25:00"/>
    <d v="1899-12-30T00:30:00"/>
    <d v="1899-12-30T02:55:00"/>
    <x v="0"/>
    <x v="4"/>
    <x v="0"/>
    <x v="2"/>
    <n v="33.340000000000003"/>
    <s v="Reservada"/>
    <n v="63"/>
    <x v="1"/>
    <s v="Plato_3, Plato_8"/>
    <n v="55"/>
  </r>
  <r>
    <n v="3"/>
    <s v="Cliente_265"/>
    <n v="3"/>
    <x v="0"/>
    <d v="2023-04-01T00:00:00"/>
    <d v="1899-12-30T01:40:00"/>
    <d v="1899-12-30T04:02:00"/>
    <d v="1899-12-30T02:22:00"/>
    <d v="1899-12-30T01:22:00"/>
    <d v="1899-12-30T01:00:00"/>
    <x v="0"/>
    <x v="3"/>
    <x v="1"/>
    <x v="1"/>
    <n v="34.770000000000003"/>
    <s v="Reservada"/>
    <n v="64"/>
    <x v="4"/>
    <s v="Plato_3, Plato_20, Plato_19"/>
    <n v="288"/>
  </r>
  <r>
    <n v="5"/>
    <s v="Cliente_946"/>
    <n v="1"/>
    <x v="0"/>
    <d v="2023-04-01T00:00:00"/>
    <d v="1899-12-30T01:54:00"/>
    <d v="1899-12-30T03:03:00"/>
    <d v="1899-12-30T01:24:00"/>
    <d v="1899-12-30T02:35:00"/>
    <s v="0"/>
    <x v="1"/>
    <x v="0"/>
    <x v="0"/>
    <x v="0"/>
    <n v="14"/>
    <s v="Ocupada"/>
    <n v="65"/>
    <x v="6"/>
    <s v="Plato_16, Plato_17, Plato_12, Plato_20"/>
    <n v="196"/>
  </r>
  <r>
    <n v="18"/>
    <s v="Cliente_614"/>
    <n v="2"/>
    <x v="0"/>
    <d v="2023-04-01T00:00:00"/>
    <d v="1899-12-30T02:28:00"/>
    <d v="1899-12-30T06:18:00"/>
    <d v="1899-12-30T03:50:00"/>
    <d v="1899-12-30T01:54:00"/>
    <d v="1899-12-30T01:56:00"/>
    <x v="0"/>
    <x v="3"/>
    <x v="0"/>
    <x v="2"/>
    <n v="10.88"/>
    <s v="Reservada"/>
    <n v="66"/>
    <x v="0"/>
    <s v="Plato_19, Plato_20, Plato_4"/>
    <n v="210"/>
  </r>
  <r>
    <n v="2"/>
    <s v="Cliente_352"/>
    <n v="6"/>
    <x v="0"/>
    <d v="2023-04-01T00:00:00"/>
    <d v="1899-12-30T03:45:00"/>
    <d v="1899-12-30T05:10:00"/>
    <d v="1899-12-30T01:25:00"/>
    <d v="1899-12-30T02:11:00"/>
    <s v="0"/>
    <x v="1"/>
    <x v="2"/>
    <x v="0"/>
    <x v="0"/>
    <n v="21.25"/>
    <s v="Reservada"/>
    <n v="67"/>
    <x v="4"/>
    <s v="Plato_20, Plato_19, Plato_10, Plato_2"/>
    <n v="256"/>
  </r>
  <r>
    <n v="8"/>
    <s v="Cliente_784"/>
    <n v="4"/>
    <x v="0"/>
    <d v="2023-04-01T00:00:00"/>
    <d v="1899-12-30T00:02:00"/>
    <d v="1899-12-30T03:15:00"/>
    <d v="1899-12-30T03:28:00"/>
    <d v="1899-12-30T02:25:00"/>
    <d v="1899-12-30T01:03:00"/>
    <x v="0"/>
    <x v="3"/>
    <x v="2"/>
    <x v="2"/>
    <n v="45.65"/>
    <s v="Ocupada"/>
    <n v="68"/>
    <x v="2"/>
    <s v="Plato_14, Plato_16, Plato_15, Plato_1"/>
    <n v="218"/>
  </r>
  <r>
    <n v="5"/>
    <s v="Cliente_118"/>
    <n v="4"/>
    <x v="0"/>
    <d v="2023-04-01T00:00:00"/>
    <d v="1899-12-30T02:02:00"/>
    <d v="1899-12-30T03:57:00"/>
    <d v="1899-12-30T01:55:00"/>
    <d v="1899-12-30T01:32:00"/>
    <d v="1899-12-30T00:23:00"/>
    <x v="0"/>
    <x v="2"/>
    <x v="0"/>
    <x v="2"/>
    <n v="31.49"/>
    <s v="Libre"/>
    <n v="69"/>
    <x v="4"/>
    <s v="Plato_13, Plato_7, Plato_11"/>
    <n v="234"/>
  </r>
  <r>
    <n v="17"/>
    <s v="Cliente_61"/>
    <n v="4"/>
    <x v="0"/>
    <d v="2023-04-01T00:00:00"/>
    <d v="1899-12-30T00:11:00"/>
    <d v="1899-12-30T01:22:00"/>
    <d v="1899-12-30T01:11:00"/>
    <d v="1899-12-30T00:40:00"/>
    <d v="1899-12-30T00:31:00"/>
    <x v="0"/>
    <x v="4"/>
    <x v="0"/>
    <x v="0"/>
    <n v="28.26"/>
    <s v="Libre"/>
    <n v="70"/>
    <x v="3"/>
    <s v="Plato_1, Plato_18"/>
    <n v="118"/>
  </r>
  <r>
    <n v="18"/>
    <s v="Cliente_440"/>
    <n v="4"/>
    <x v="0"/>
    <d v="2023-04-01T00:00:00"/>
    <d v="1899-12-30T01:57:00"/>
    <d v="1899-12-30T05:56:00"/>
    <d v="1899-12-30T04:14:00"/>
    <d v="1899-12-30T00:49:00"/>
    <d v="1899-12-30T03:25:00"/>
    <x v="0"/>
    <x v="0"/>
    <x v="0"/>
    <x v="2"/>
    <n v="24.01"/>
    <s v="Ocupada"/>
    <n v="71"/>
    <x v="3"/>
    <s v="Plato_2, Plato_14"/>
    <n v="136"/>
  </r>
  <r>
    <n v="17"/>
    <s v="Cliente_258"/>
    <n v="1"/>
    <x v="0"/>
    <d v="2023-04-01T00:00:00"/>
    <d v="1899-12-30T02:42:00"/>
    <d v="1899-12-30T05:51:00"/>
    <d v="1899-12-30T03:09:00"/>
    <d v="1899-12-30T00:54:00"/>
    <d v="1899-12-30T02:15:00"/>
    <x v="0"/>
    <x v="2"/>
    <x v="0"/>
    <x v="2"/>
    <n v="15.28"/>
    <s v="Reservada"/>
    <n v="72"/>
    <x v="4"/>
    <s v="Plato_13, Plato_4"/>
    <n v="75"/>
  </r>
  <r>
    <n v="1"/>
    <s v="Cliente_742"/>
    <n v="4"/>
    <x v="0"/>
    <d v="2023-04-01T00:00:00"/>
    <d v="1899-12-30T02:39:00"/>
    <d v="1899-12-30T06:09:00"/>
    <d v="1899-12-30T03:30:00"/>
    <d v="1899-12-30T00:20:00"/>
    <d v="1899-12-30T03:10:00"/>
    <x v="0"/>
    <x v="4"/>
    <x v="1"/>
    <x v="2"/>
    <n v="34.51"/>
    <s v="Libre"/>
    <n v="73"/>
    <x v="10"/>
    <s v="Plato_6"/>
    <n v="81"/>
  </r>
  <r>
    <n v="19"/>
    <s v="Cliente_865"/>
    <n v="4"/>
    <x v="0"/>
    <d v="2023-04-01T00:00:00"/>
    <d v="1899-12-30T01:04:00"/>
    <d v="1899-12-30T04:13:00"/>
    <d v="1899-12-30T03:09:00"/>
    <d v="1899-12-30T01:40:00"/>
    <d v="1899-12-30T01:29:00"/>
    <x v="0"/>
    <x v="4"/>
    <x v="0"/>
    <x v="2"/>
    <n v="30.83"/>
    <s v="Libre"/>
    <n v="74"/>
    <x v="2"/>
    <s v="Plato_10, Plato_18, Plato_15"/>
    <n v="218"/>
  </r>
  <r>
    <n v="19"/>
    <s v="Cliente_79"/>
    <n v="5"/>
    <x v="0"/>
    <d v="2023-04-01T00:00:00"/>
    <d v="1899-12-30T03:36:00"/>
    <d v="1899-12-30T04:49:00"/>
    <d v="1899-12-30T01:28:00"/>
    <d v="1899-12-30T00:51:00"/>
    <d v="1899-12-30T00:37:00"/>
    <x v="0"/>
    <x v="3"/>
    <x v="0"/>
    <x v="2"/>
    <n v="45.23"/>
    <s v="Ocupada"/>
    <n v="75"/>
    <x v="5"/>
    <s v="Plato_20, Plato_14"/>
    <n v="109"/>
  </r>
  <r>
    <n v="17"/>
    <s v="Cliente_42"/>
    <n v="3"/>
    <x v="0"/>
    <d v="2023-04-01T00:00:00"/>
    <d v="1899-12-30T02:57:00"/>
    <d v="1899-12-30T05:24:00"/>
    <d v="1899-12-30T02:27:00"/>
    <d v="1899-12-30T01:37:00"/>
    <d v="1899-12-30T00:50:00"/>
    <x v="0"/>
    <x v="1"/>
    <x v="0"/>
    <x v="2"/>
    <n v="17.760000000000002"/>
    <s v="Reservada"/>
    <n v="76"/>
    <x v="10"/>
    <s v="Plato_2, Plato_4, Plato_7, Plato_10"/>
    <n v="158"/>
  </r>
  <r>
    <n v="3"/>
    <s v="Cliente_374"/>
    <n v="1"/>
    <x v="0"/>
    <d v="2023-04-01T00:00:00"/>
    <d v="1899-12-30T02:46:00"/>
    <d v="1899-12-30T06:15:00"/>
    <d v="1899-12-30T03:29:00"/>
    <d v="1899-12-30T01:37:00"/>
    <d v="1899-12-30T01:52:00"/>
    <x v="0"/>
    <x v="0"/>
    <x v="2"/>
    <x v="2"/>
    <n v="19.88"/>
    <s v="Libre"/>
    <n v="77"/>
    <x v="6"/>
    <s v="Plato_4, Plato_7, Plato_11"/>
    <n v="99"/>
  </r>
  <r>
    <n v="7"/>
    <s v="Cliente_636"/>
    <n v="4"/>
    <x v="0"/>
    <d v="2023-04-01T00:00:00"/>
    <d v="1899-12-30T01:34:00"/>
    <d v="1899-12-30T03:03:00"/>
    <d v="1899-12-30T01:29:00"/>
    <d v="1899-12-30T00:54:00"/>
    <d v="1899-12-30T00:35:00"/>
    <x v="0"/>
    <x v="0"/>
    <x v="0"/>
    <x v="2"/>
    <n v="20.02"/>
    <s v="Libre"/>
    <n v="78"/>
    <x v="1"/>
    <s v="Plato_12"/>
    <n v="57"/>
  </r>
  <r>
    <n v="16"/>
    <s v="Cliente_753"/>
    <n v="2"/>
    <x v="0"/>
    <d v="2023-04-01T00:00:00"/>
    <d v="1899-12-30T01:34:00"/>
    <d v="1899-12-30T05:08:00"/>
    <d v="1899-12-30T03:34:00"/>
    <d v="1899-12-30T01:36:00"/>
    <d v="1899-12-30T01:58:00"/>
    <x v="0"/>
    <x v="0"/>
    <x v="0"/>
    <x v="2"/>
    <n v="34.01"/>
    <s v="Libre"/>
    <n v="79"/>
    <x v="5"/>
    <s v="Plato_9, Plato_11, Plato_3, Plato_13"/>
    <n v="309"/>
  </r>
  <r>
    <n v="18"/>
    <s v="Cliente_632"/>
    <n v="6"/>
    <x v="0"/>
    <d v="2023-04-01T00:00:00"/>
    <d v="1899-12-30T02:14:00"/>
    <d v="1899-12-30T03:46:00"/>
    <d v="1899-12-30T01:32:00"/>
    <d v="1899-12-30T01:07:00"/>
    <d v="1899-12-30T00:25:00"/>
    <x v="0"/>
    <x v="4"/>
    <x v="0"/>
    <x v="2"/>
    <n v="39.049999999999997"/>
    <s v="Libre"/>
    <n v="80"/>
    <x v="5"/>
    <s v="Plato_5, Plato_9, Plato_7"/>
    <n v="121"/>
  </r>
  <r>
    <n v="17"/>
    <s v="Cliente_969"/>
    <n v="4"/>
    <x v="0"/>
    <d v="2023-04-01T00:00:00"/>
    <d v="1899-12-30T03:40:00"/>
    <d v="1899-12-30T06:31:00"/>
    <d v="1899-12-30T03:06:00"/>
    <d v="1899-12-30T00:59:00"/>
    <d v="1899-12-30T02:07:00"/>
    <x v="0"/>
    <x v="3"/>
    <x v="2"/>
    <x v="2"/>
    <n v="23.69"/>
    <s v="Ocupada"/>
    <n v="81"/>
    <x v="7"/>
    <s v="Plato_17"/>
    <n v="62"/>
  </r>
  <r>
    <n v="16"/>
    <s v="Cliente_574"/>
    <n v="3"/>
    <x v="0"/>
    <d v="2023-04-01T00:00:00"/>
    <d v="1899-12-30T03:25:00"/>
    <d v="1899-12-30T07:10:00"/>
    <d v="1899-12-30T03:45:00"/>
    <d v="1899-12-30T00:19:00"/>
    <d v="1899-12-30T03:26:00"/>
    <x v="0"/>
    <x v="3"/>
    <x v="1"/>
    <x v="2"/>
    <n v="38.6"/>
    <s v="Libre"/>
    <n v="82"/>
    <x v="3"/>
    <s v="Plato_1, Plato_2"/>
    <n v="80"/>
  </r>
  <r>
    <n v="15"/>
    <s v="Cliente_292"/>
    <n v="1"/>
    <x v="0"/>
    <d v="2023-04-01T00:00:00"/>
    <d v="1899-12-30T03:42:00"/>
    <d v="1899-12-30T06:39:00"/>
    <d v="1899-12-30T03:12:00"/>
    <d v="1899-12-30T01:34:00"/>
    <d v="1899-12-30T01:38:00"/>
    <x v="0"/>
    <x v="1"/>
    <x v="2"/>
    <x v="2"/>
    <n v="24.94"/>
    <s v="Ocupada"/>
    <n v="83"/>
    <x v="10"/>
    <s v="Plato_6, Plato_3, Plato_15"/>
    <n v="170"/>
  </r>
  <r>
    <n v="19"/>
    <s v="Cliente_148"/>
    <n v="5"/>
    <x v="0"/>
    <d v="2023-04-01T00:00:00"/>
    <d v="1899-12-30T01:42:00"/>
    <d v="1899-12-30T03:18:00"/>
    <d v="1899-12-30T01:51:00"/>
    <d v="1899-12-30T00:10:00"/>
    <d v="1899-12-30T01:41:00"/>
    <x v="0"/>
    <x v="4"/>
    <x v="0"/>
    <x v="2"/>
    <n v="15.11"/>
    <s v="Ocupada"/>
    <n v="84"/>
    <x v="4"/>
    <s v="Plato_2"/>
    <n v="60"/>
  </r>
  <r>
    <n v="8"/>
    <s v="Cliente_747"/>
    <n v="3"/>
    <x v="0"/>
    <d v="2023-04-01T00:00:00"/>
    <d v="1899-12-30T02:35:00"/>
    <d v="1899-12-30T04:31:00"/>
    <d v="1899-12-30T01:56:00"/>
    <d v="1899-12-30T02:22:00"/>
    <s v="0"/>
    <x v="1"/>
    <x v="2"/>
    <x v="2"/>
    <x v="2"/>
    <n v="45.96"/>
    <s v="Libre"/>
    <n v="85"/>
    <x v="8"/>
    <s v="Plato_16, Plato_19, Plato_3, Plato_15"/>
    <n v="208"/>
  </r>
  <r>
    <n v="20"/>
    <s v="Cliente_501"/>
    <n v="3"/>
    <x v="0"/>
    <d v="2023-04-01T00:00:00"/>
    <d v="1899-12-30T00:02:00"/>
    <d v="1899-12-30T02:08:00"/>
    <d v="1899-12-30T02:06:00"/>
    <d v="1899-12-30T00:08:00"/>
    <d v="1899-12-30T01:58:00"/>
    <x v="0"/>
    <x v="3"/>
    <x v="0"/>
    <x v="0"/>
    <n v="11.84"/>
    <s v="Libre"/>
    <n v="86"/>
    <x v="0"/>
    <s v="Plato_1"/>
    <n v="50"/>
  </r>
  <r>
    <n v="3"/>
    <s v="Cliente_733"/>
    <n v="2"/>
    <x v="0"/>
    <d v="2023-04-01T00:00:00"/>
    <d v="1899-12-30T01:46:00"/>
    <d v="1899-12-30T03:18:00"/>
    <d v="1899-12-30T01:47:00"/>
    <d v="1899-12-30T01:11:00"/>
    <d v="1899-12-30T00:36:00"/>
    <x v="0"/>
    <x v="4"/>
    <x v="0"/>
    <x v="2"/>
    <n v="29.46"/>
    <s v="Ocupada"/>
    <n v="87"/>
    <x v="5"/>
    <s v="Plato_4, Plato_15, Plato_17"/>
    <n v="99"/>
  </r>
  <r>
    <n v="18"/>
    <s v="Cliente_36"/>
    <n v="1"/>
    <x v="0"/>
    <d v="2023-04-01T00:00:00"/>
    <d v="1899-12-30T03:30:00"/>
    <d v="1899-12-30T06:40:00"/>
    <d v="1899-12-30T03:10:00"/>
    <d v="1899-12-30T01:57:00"/>
    <d v="1899-12-30T01:13:00"/>
    <x v="0"/>
    <x v="4"/>
    <x v="0"/>
    <x v="0"/>
    <n v="23.93"/>
    <s v="Reservada"/>
    <n v="88"/>
    <x v="8"/>
    <s v="Plato_20, Plato_12, Plato_10"/>
    <n v="123"/>
  </r>
  <r>
    <n v="11"/>
    <s v="Cliente_553"/>
    <n v="4"/>
    <x v="0"/>
    <d v="2023-04-01T00:00:00"/>
    <d v="1899-12-30T00:42:00"/>
    <d v="1899-12-30T02:19:00"/>
    <d v="1899-12-30T01:37:00"/>
    <d v="1899-12-30T02:22:00"/>
    <s v="0"/>
    <x v="1"/>
    <x v="3"/>
    <x v="1"/>
    <x v="0"/>
    <n v="12.28"/>
    <s v="Libre"/>
    <n v="89"/>
    <x v="7"/>
    <s v="Plato_14, Plato_18, Plato_5"/>
    <n v="159"/>
  </r>
  <r>
    <n v="6"/>
    <s v="Cliente_1000"/>
    <n v="3"/>
    <x v="0"/>
    <d v="2023-04-01T00:00:00"/>
    <d v="1899-12-30T01:17:00"/>
    <d v="1899-12-30T03:13:00"/>
    <d v="1899-12-30T01:56:00"/>
    <d v="1899-12-30T00:48:00"/>
    <d v="1899-12-30T01:08:00"/>
    <x v="0"/>
    <x v="3"/>
    <x v="0"/>
    <x v="0"/>
    <n v="30.69"/>
    <s v="Reservada"/>
    <n v="90"/>
    <x v="8"/>
    <s v="Plato_18"/>
    <n v="34"/>
  </r>
  <r>
    <n v="1"/>
    <s v="Cliente_607"/>
    <n v="5"/>
    <x v="0"/>
    <d v="2023-04-01T00:00:00"/>
    <d v="1899-12-30T03:38:00"/>
    <d v="1899-12-30T05:24:00"/>
    <d v="1899-12-30T01:46:00"/>
    <d v="1899-12-30T02:12:00"/>
    <s v="0"/>
    <x v="1"/>
    <x v="3"/>
    <x v="0"/>
    <x v="2"/>
    <n v="39.1"/>
    <s v="Reservada"/>
    <n v="91"/>
    <x v="0"/>
    <s v="Plato_8, Plato_13, Plato_5, Plato_6"/>
    <n v="293"/>
  </r>
  <r>
    <n v="6"/>
    <s v="Cliente_378"/>
    <n v="2"/>
    <x v="0"/>
    <d v="2023-04-01T00:00:00"/>
    <d v="1899-12-30T03:35:00"/>
    <d v="1899-12-30T06:09:00"/>
    <d v="1899-12-30T02:34:00"/>
    <d v="1899-12-30T00:42:00"/>
    <d v="1899-12-30T01:52:00"/>
    <x v="0"/>
    <x v="2"/>
    <x v="1"/>
    <x v="2"/>
    <n v="12.75"/>
    <s v="Libre"/>
    <n v="92"/>
    <x v="5"/>
    <s v="Plato_9, Plato_7"/>
    <n v="82"/>
  </r>
  <r>
    <n v="2"/>
    <s v="Cliente_612"/>
    <n v="2"/>
    <x v="0"/>
    <d v="2023-04-01T00:00:00"/>
    <d v="1899-12-30T01:39:00"/>
    <d v="1899-12-30T03:48:00"/>
    <d v="1899-12-30T02:09:00"/>
    <d v="1899-12-30T00:18:00"/>
    <d v="1899-12-30T01:51:00"/>
    <x v="0"/>
    <x v="2"/>
    <x v="0"/>
    <x v="2"/>
    <n v="45.66"/>
    <s v="Libre"/>
    <n v="93"/>
    <x v="4"/>
    <s v="Plato_9"/>
    <n v="29"/>
  </r>
  <r>
    <n v="12"/>
    <s v="Cliente_452"/>
    <n v="1"/>
    <x v="0"/>
    <d v="2023-04-01T00:00:00"/>
    <d v="1899-12-30T01:52:00"/>
    <d v="1899-12-30T04:53:00"/>
    <d v="1899-12-30T03:16:00"/>
    <d v="1899-12-30T02:09:00"/>
    <d v="1899-12-30T01:07:00"/>
    <x v="0"/>
    <x v="4"/>
    <x v="0"/>
    <x v="2"/>
    <n v="28.36"/>
    <s v="Ocupada"/>
    <n v="94"/>
    <x v="9"/>
    <s v="Plato_2, Plato_15, Plato_11"/>
    <n v="253"/>
  </r>
  <r>
    <n v="12"/>
    <s v="Cliente_244"/>
    <n v="5"/>
    <x v="0"/>
    <d v="2023-04-01T00:00:00"/>
    <d v="1899-12-30T03:19:00"/>
    <d v="1899-12-30T06:07:00"/>
    <d v="1899-12-30T03:03:00"/>
    <d v="1899-12-30T00:41:00"/>
    <d v="1899-12-30T02:22:00"/>
    <x v="0"/>
    <x v="2"/>
    <x v="2"/>
    <x v="2"/>
    <n v="24.68"/>
    <s v="Ocupada"/>
    <n v="95"/>
    <x v="0"/>
    <s v="Plato_12, Plato_15"/>
    <n v="153"/>
  </r>
  <r>
    <n v="16"/>
    <s v="Cliente_840"/>
    <n v="5"/>
    <x v="0"/>
    <d v="2023-04-01T00:00:00"/>
    <d v="1899-12-30T01:59:00"/>
    <d v="1899-12-30T05:26:00"/>
    <d v="1899-12-30T03:27:00"/>
    <d v="1899-12-30T01:16:00"/>
    <d v="1899-12-30T02:11:00"/>
    <x v="0"/>
    <x v="4"/>
    <x v="1"/>
    <x v="2"/>
    <n v="33.630000000000003"/>
    <s v="Libre"/>
    <n v="96"/>
    <x v="6"/>
    <s v="Plato_11, Plato_12, Plato_7"/>
    <n v="176"/>
  </r>
  <r>
    <n v="14"/>
    <s v="Cliente_993"/>
    <n v="2"/>
    <x v="0"/>
    <d v="2023-04-01T00:00:00"/>
    <d v="1899-12-30T01:46:00"/>
    <d v="1899-12-30T03:03:00"/>
    <d v="1899-12-30T01:32:00"/>
    <d v="1899-12-30T01:19:00"/>
    <d v="1899-12-30T00:13:00"/>
    <x v="0"/>
    <x v="2"/>
    <x v="2"/>
    <x v="2"/>
    <n v="19.22"/>
    <s v="Ocupada"/>
    <n v="97"/>
    <x v="8"/>
    <s v="Plato_10, Plato_3, Plato_18"/>
    <n v="188"/>
  </r>
  <r>
    <n v="7"/>
    <s v="Cliente_29"/>
    <n v="3"/>
    <x v="0"/>
    <d v="2023-04-01T00:00:00"/>
    <d v="1899-12-30T01:01:00"/>
    <d v="1899-12-30T03:22:00"/>
    <d v="1899-12-30T02:36:00"/>
    <d v="1899-12-30T02:20:00"/>
    <d v="1899-12-30T00:16:00"/>
    <x v="0"/>
    <x v="3"/>
    <x v="0"/>
    <x v="2"/>
    <n v="17.149999999999999"/>
    <s v="Ocupada"/>
    <n v="98"/>
    <x v="6"/>
    <s v="Plato_3, Plato_9, Plato_12"/>
    <n v="166"/>
  </r>
  <r>
    <n v="2"/>
    <s v="Cliente_873"/>
    <n v="6"/>
    <x v="0"/>
    <d v="2023-04-01T00:00:00"/>
    <d v="1899-12-30T02:22:00"/>
    <d v="1899-12-30T06:18:00"/>
    <d v="1899-12-30T04:11:00"/>
    <d v="1899-12-30T01:26:00"/>
    <d v="1899-12-30T02:45:00"/>
    <x v="0"/>
    <x v="2"/>
    <x v="0"/>
    <x v="2"/>
    <n v="33.549999999999997"/>
    <s v="Ocupada"/>
    <n v="99"/>
    <x v="9"/>
    <s v="Plato_2, Plato_17, Plato_12, Plato_9"/>
    <n v="139"/>
  </r>
  <r>
    <n v="18"/>
    <s v="Cliente_965"/>
    <n v="1"/>
    <x v="0"/>
    <d v="2023-04-01T00:00:00"/>
    <d v="1899-12-30T03:32:00"/>
    <d v="1899-12-30T06:45:00"/>
    <d v="1899-12-30T03:13:00"/>
    <d v="1899-12-30T01:43:00"/>
    <d v="1899-12-30T01:30:00"/>
    <x v="0"/>
    <x v="1"/>
    <x v="0"/>
    <x v="2"/>
    <n v="15.15"/>
    <s v="Reservada"/>
    <n v="100"/>
    <x v="3"/>
    <s v="Plato_7, Plato_5, Plato_1"/>
    <n v="166"/>
  </r>
  <r>
    <n v="1"/>
    <s v="Cliente_313"/>
    <n v="5"/>
    <x v="0"/>
    <d v="2023-04-01T00:00:00"/>
    <d v="1899-12-30T00:14:00"/>
    <d v="1899-12-30T02:15:00"/>
    <d v="1899-12-30T02:01:00"/>
    <d v="1899-12-30T02:14:00"/>
    <s v="0"/>
    <x v="1"/>
    <x v="4"/>
    <x v="0"/>
    <x v="2"/>
    <n v="15.09"/>
    <s v="Libre"/>
    <n v="101"/>
    <x v="5"/>
    <s v="Plato_17, Plato_1, Plato_5, Plato_8"/>
    <n v="138"/>
  </r>
  <r>
    <n v="19"/>
    <s v="Cliente_520"/>
    <n v="2"/>
    <x v="0"/>
    <d v="2023-04-01T00:00:00"/>
    <d v="1899-12-30T01:33:00"/>
    <d v="1899-12-30T04:14:00"/>
    <d v="1899-12-30T02:41:00"/>
    <d v="1899-12-30T00:46:00"/>
    <d v="1899-12-30T01:55:00"/>
    <x v="0"/>
    <x v="0"/>
    <x v="0"/>
    <x v="2"/>
    <n v="12.65"/>
    <s v="Reservada"/>
    <n v="102"/>
    <x v="5"/>
    <s v="Plato_16, Plato_9"/>
    <n v="171"/>
  </r>
  <r>
    <n v="13"/>
    <s v="Cliente_388"/>
    <n v="3"/>
    <x v="0"/>
    <d v="2023-04-01T00:00:00"/>
    <d v="1899-12-30T01:42:00"/>
    <d v="1899-12-30T05:10:00"/>
    <d v="1899-12-30T03:28:00"/>
    <d v="1899-12-30T01:39:00"/>
    <d v="1899-12-30T01:49:00"/>
    <x v="0"/>
    <x v="4"/>
    <x v="0"/>
    <x v="0"/>
    <n v="26.75"/>
    <s v="Reservada"/>
    <n v="103"/>
    <x v="2"/>
    <s v="Plato_13, Plato_18, Plato_4"/>
    <n v="73"/>
  </r>
  <r>
    <n v="14"/>
    <s v="Cliente_384"/>
    <n v="4"/>
    <x v="0"/>
    <d v="2023-04-01T00:00:00"/>
    <d v="1899-12-30T01:28:00"/>
    <d v="1899-12-30T02:44:00"/>
    <d v="1899-12-30T01:16:00"/>
    <d v="1899-12-30T00:55:00"/>
    <d v="1899-12-30T00:21:00"/>
    <x v="0"/>
    <x v="0"/>
    <x v="1"/>
    <x v="0"/>
    <n v="11.12"/>
    <s v="Reservada"/>
    <n v="104"/>
    <x v="7"/>
    <s v="Plato_14, Plato_17"/>
    <n v="77"/>
  </r>
  <r>
    <n v="14"/>
    <s v="Cliente_517"/>
    <n v="6"/>
    <x v="0"/>
    <d v="2023-04-01T00:00:00"/>
    <d v="1899-12-30T01:18:00"/>
    <d v="1899-12-30T04:00:00"/>
    <d v="1899-12-30T02:42:00"/>
    <d v="1899-12-30T00:43:00"/>
    <d v="1899-12-30T01:59:00"/>
    <x v="0"/>
    <x v="0"/>
    <x v="0"/>
    <x v="2"/>
    <n v="15.64"/>
    <s v="Libre"/>
    <n v="105"/>
    <x v="2"/>
    <s v="Plato_3, Plato_6"/>
    <n v="141"/>
  </r>
  <r>
    <n v="15"/>
    <s v="Cliente_711"/>
    <n v="3"/>
    <x v="0"/>
    <d v="2023-04-01T00:00:00"/>
    <d v="1899-12-30T02:00:00"/>
    <d v="1899-12-30T05:08:00"/>
    <d v="1899-12-30T03:08:00"/>
    <d v="1899-12-30T00:29:00"/>
    <d v="1899-12-30T02:39:00"/>
    <x v="0"/>
    <x v="4"/>
    <x v="1"/>
    <x v="1"/>
    <n v="22.72"/>
    <s v="Libre"/>
    <n v="106"/>
    <x v="7"/>
    <s v="Plato_18"/>
    <n v="68"/>
  </r>
  <r>
    <n v="11"/>
    <s v="Cliente_651"/>
    <n v="5"/>
    <x v="0"/>
    <d v="2023-04-01T00:00:00"/>
    <d v="1899-12-30T01:29:00"/>
    <d v="1899-12-30T02:58:00"/>
    <d v="1899-12-30T01:29:00"/>
    <d v="1899-12-30T02:21:00"/>
    <s v="0"/>
    <x v="1"/>
    <x v="2"/>
    <x v="0"/>
    <x v="0"/>
    <n v="48.77"/>
    <s v="Reservada"/>
    <n v="107"/>
    <x v="6"/>
    <s v="Plato_15, Plato_9, Plato_18"/>
    <n v="253"/>
  </r>
  <r>
    <n v="3"/>
    <s v="Cliente_545"/>
    <n v="3"/>
    <x v="0"/>
    <d v="2023-04-01T00:00:00"/>
    <d v="1899-12-30T01:32:00"/>
    <d v="1899-12-30T03:37:00"/>
    <d v="1899-12-30T02:05:00"/>
    <d v="1899-12-30T01:55:00"/>
    <d v="1899-12-30T00:10:00"/>
    <x v="0"/>
    <x v="4"/>
    <x v="1"/>
    <x v="0"/>
    <n v="23.26"/>
    <s v="Reservada"/>
    <n v="108"/>
    <x v="3"/>
    <s v="Plato_9, Plato_4, Plato_3, Plato_16"/>
    <n v="124"/>
  </r>
  <r>
    <n v="10"/>
    <s v="Cliente_116"/>
    <n v="2"/>
    <x v="0"/>
    <d v="2023-04-01T00:00:00"/>
    <d v="1899-12-30T01:25:00"/>
    <d v="1899-12-30T02:26:00"/>
    <d v="1899-12-30T01:01:00"/>
    <d v="1899-12-30T01:58:00"/>
    <s v="0"/>
    <x v="1"/>
    <x v="4"/>
    <x v="1"/>
    <x v="2"/>
    <n v="42.95"/>
    <s v="Libre"/>
    <n v="109"/>
    <x v="8"/>
    <s v="Plato_18, Plato_14, Plato_5"/>
    <n v="169"/>
  </r>
  <r>
    <n v="5"/>
    <s v="Cliente_170"/>
    <n v="1"/>
    <x v="0"/>
    <d v="2023-04-01T00:00:00"/>
    <d v="1899-12-30T03:32:00"/>
    <d v="1899-12-30T06:37:00"/>
    <d v="1899-12-30T03:05:00"/>
    <d v="1899-12-30T02:01:00"/>
    <d v="1899-12-30T01:04:00"/>
    <x v="0"/>
    <x v="1"/>
    <x v="0"/>
    <x v="2"/>
    <n v="47.91"/>
    <s v="Reservada"/>
    <n v="110"/>
    <x v="3"/>
    <s v="Plato_9, Plato_10, Plato_6"/>
    <n v="163"/>
  </r>
  <r>
    <n v="3"/>
    <s v="Cliente_92"/>
    <n v="2"/>
    <x v="0"/>
    <d v="2023-04-01T00:00:00"/>
    <d v="1899-12-30T01:48:00"/>
    <d v="1899-12-30T05:07:00"/>
    <d v="1899-12-30T03:19:00"/>
    <d v="1899-12-30T02:17:00"/>
    <d v="1899-12-30T01:02:00"/>
    <x v="0"/>
    <x v="0"/>
    <x v="1"/>
    <x v="2"/>
    <n v="18.82"/>
    <s v="Reservada"/>
    <n v="111"/>
    <x v="8"/>
    <s v="Plato_15, Plato_5, Plato_7, Plato_9"/>
    <n v="204"/>
  </r>
  <r>
    <n v="6"/>
    <s v="Cliente_552"/>
    <n v="2"/>
    <x v="0"/>
    <d v="2023-04-01T00:00:00"/>
    <d v="1899-12-30T01:49:00"/>
    <d v="1899-12-30T04:01:00"/>
    <d v="1899-12-30T02:27:00"/>
    <d v="1899-12-30T00:16:00"/>
    <d v="1899-12-30T02:11:00"/>
    <x v="0"/>
    <x v="2"/>
    <x v="2"/>
    <x v="1"/>
    <n v="35.36"/>
    <s v="Ocupada"/>
    <n v="112"/>
    <x v="4"/>
    <s v="Plato_3"/>
    <n v="20"/>
  </r>
  <r>
    <n v="4"/>
    <s v="Cliente_627"/>
    <n v="2"/>
    <x v="0"/>
    <d v="2023-04-01T00:00:00"/>
    <d v="1899-12-30T01:12:00"/>
    <d v="1899-12-30T04:21:00"/>
    <d v="1899-12-30T03:24:00"/>
    <d v="1899-12-30T00:51:00"/>
    <d v="1899-12-30T02:33:00"/>
    <x v="0"/>
    <x v="0"/>
    <x v="0"/>
    <x v="2"/>
    <n v="29.74"/>
    <s v="Ocupada"/>
    <n v="113"/>
    <x v="2"/>
    <s v="Plato_18"/>
    <n v="68"/>
  </r>
  <r>
    <n v="7"/>
    <s v="Cliente_588"/>
    <n v="6"/>
    <x v="0"/>
    <d v="2023-04-01T00:00:00"/>
    <d v="1899-12-30T00:49:00"/>
    <d v="1899-12-30T03:30:00"/>
    <d v="1899-12-30T02:56:00"/>
    <d v="1899-12-30T02:11:00"/>
    <d v="1899-12-30T00:45:00"/>
    <x v="0"/>
    <x v="1"/>
    <x v="0"/>
    <x v="2"/>
    <n v="38.81"/>
    <s v="Ocupada"/>
    <n v="114"/>
    <x v="9"/>
    <s v="Plato_2, Plato_9, Plato_4, Plato_5"/>
    <n v="253"/>
  </r>
  <r>
    <n v="12"/>
    <s v="Cliente_313"/>
    <n v="6"/>
    <x v="0"/>
    <d v="2023-04-01T00:00:00"/>
    <d v="1899-12-30T03:43:00"/>
    <d v="1899-12-30T06:26:00"/>
    <d v="1899-12-30T02:58:00"/>
    <d v="1899-12-30T01:38:00"/>
    <d v="1899-12-30T01:20:00"/>
    <x v="0"/>
    <x v="1"/>
    <x v="2"/>
    <x v="0"/>
    <n v="46.46"/>
    <s v="Ocupada"/>
    <n v="115"/>
    <x v="7"/>
    <s v="Plato_6, Plato_2, Plato_15"/>
    <n v="237"/>
  </r>
  <r>
    <n v="8"/>
    <s v="Cliente_949"/>
    <n v="5"/>
    <x v="0"/>
    <d v="2023-04-01T00:00:00"/>
    <d v="1899-12-30T03:15:00"/>
    <d v="1899-12-30T06:33:00"/>
    <d v="1899-12-30T03:33:00"/>
    <d v="1899-12-30T02:09:00"/>
    <d v="1899-12-30T01:24:00"/>
    <x v="0"/>
    <x v="1"/>
    <x v="0"/>
    <x v="2"/>
    <n v="47.69"/>
    <s v="Ocupada"/>
    <n v="116"/>
    <x v="9"/>
    <s v="Plato_15, Plato_8, Plato_19, Plato_18"/>
    <n v="269"/>
  </r>
  <r>
    <n v="8"/>
    <s v="Cliente_863"/>
    <n v="4"/>
    <x v="0"/>
    <d v="2023-04-01T00:00:00"/>
    <d v="1899-12-30T02:55:00"/>
    <d v="1899-12-30T05:45:00"/>
    <d v="1899-12-30T03:05:00"/>
    <d v="1899-12-30T00:08:00"/>
    <d v="1899-12-30T02:57:00"/>
    <x v="0"/>
    <x v="0"/>
    <x v="1"/>
    <x v="2"/>
    <n v="11.65"/>
    <s v="Ocupada"/>
    <n v="117"/>
    <x v="9"/>
    <s v="Plato_8"/>
    <n v="70"/>
  </r>
  <r>
    <n v="13"/>
    <s v="Cliente_140"/>
    <n v="1"/>
    <x v="0"/>
    <d v="2023-04-01T00:00:00"/>
    <d v="1899-12-30T00:34:00"/>
    <d v="1899-12-30T01:45:00"/>
    <d v="1899-12-30T01:11:00"/>
    <d v="1899-12-30T02:16:00"/>
    <s v="0"/>
    <x v="1"/>
    <x v="3"/>
    <x v="2"/>
    <x v="0"/>
    <n v="49.32"/>
    <s v="Libre"/>
    <n v="118"/>
    <x v="6"/>
    <s v="Plato_4, Plato_14, Plato_6, Plato_15"/>
    <n v="209"/>
  </r>
  <r>
    <n v="17"/>
    <s v="Cliente_523"/>
    <n v="3"/>
    <x v="1"/>
    <d v="2023-04-02T00:00:00"/>
    <d v="1899-12-30T03:24:00"/>
    <d v="1899-12-30T05:03:00"/>
    <d v="1899-12-30T01:39:00"/>
    <d v="1899-12-30T00:54:00"/>
    <d v="1899-12-30T00:45:00"/>
    <x v="0"/>
    <x v="2"/>
    <x v="1"/>
    <x v="2"/>
    <n v="11.5"/>
    <s v="Reservada"/>
    <n v="119"/>
    <x v="4"/>
    <s v="Plato_10, Plato_19, Plato_4"/>
    <n v="134"/>
  </r>
  <r>
    <n v="4"/>
    <s v="Cliente_916"/>
    <n v="2"/>
    <x v="1"/>
    <d v="2023-04-02T00:00:00"/>
    <d v="1899-12-30T00:38:00"/>
    <d v="1899-12-30T01:42:00"/>
    <d v="1899-12-30T01:04:00"/>
    <d v="1899-12-30T01:37:00"/>
    <s v="0"/>
    <x v="1"/>
    <x v="1"/>
    <x v="0"/>
    <x v="1"/>
    <n v="12.51"/>
    <s v="Reservada"/>
    <n v="120"/>
    <x v="7"/>
    <s v="Plato_17, Plato_10"/>
    <n v="145"/>
  </r>
  <r>
    <n v="5"/>
    <s v="Cliente_416"/>
    <n v="4"/>
    <x v="1"/>
    <d v="2023-04-02T00:00:00"/>
    <d v="1899-12-30T03:45:00"/>
    <d v="1899-12-30T06:13:00"/>
    <d v="1899-12-30T02:28:00"/>
    <d v="1899-12-30T00:38:00"/>
    <d v="1899-12-30T01:50:00"/>
    <x v="0"/>
    <x v="4"/>
    <x v="0"/>
    <x v="2"/>
    <n v="12.3"/>
    <s v="Reservada"/>
    <n v="121"/>
    <x v="3"/>
    <s v="Plato_10"/>
    <n v="52"/>
  </r>
  <r>
    <n v="6"/>
    <s v="Cliente_346"/>
    <n v="6"/>
    <x v="1"/>
    <d v="2023-04-02T00:00:00"/>
    <d v="1899-12-30T01:23:00"/>
    <d v="1899-12-30T02:48:00"/>
    <d v="1899-12-30T01:40:00"/>
    <d v="1899-12-30T00:32:00"/>
    <d v="1899-12-30T01:08:00"/>
    <x v="0"/>
    <x v="1"/>
    <x v="0"/>
    <x v="0"/>
    <n v="20.38"/>
    <s v="Ocupada"/>
    <n v="122"/>
    <x v="1"/>
    <s v="Plato_8"/>
    <n v="105"/>
  </r>
  <r>
    <n v="16"/>
    <s v="Cliente_381"/>
    <n v="6"/>
    <x v="1"/>
    <d v="2023-04-02T00:00:00"/>
    <d v="1899-12-30T03:09:00"/>
    <d v="1899-12-30T04:10:00"/>
    <d v="1899-12-30T01:01:00"/>
    <d v="1899-12-30T00:33:00"/>
    <d v="1899-12-30T00:28:00"/>
    <x v="0"/>
    <x v="4"/>
    <x v="0"/>
    <x v="0"/>
    <n v="46.88"/>
    <s v="Reservada"/>
    <n v="123"/>
    <x v="10"/>
    <s v="Plato_7"/>
    <n v="24"/>
  </r>
  <r>
    <n v="16"/>
    <s v="Cliente_791"/>
    <n v="5"/>
    <x v="1"/>
    <d v="2023-04-02T00:00:00"/>
    <d v="1899-12-30T03:39:00"/>
    <d v="1899-12-30T05:22:00"/>
    <d v="1899-12-30T01:43:00"/>
    <d v="1899-12-30T02:18:00"/>
    <s v="0"/>
    <x v="1"/>
    <x v="0"/>
    <x v="0"/>
    <x v="0"/>
    <n v="10.85"/>
    <s v="Libre"/>
    <n v="124"/>
    <x v="0"/>
    <s v="Plato_3, Plato_1, Plato_11, Plato_9"/>
    <n v="222"/>
  </r>
  <r>
    <n v="14"/>
    <s v="Cliente_697"/>
    <n v="2"/>
    <x v="1"/>
    <d v="2023-04-02T00:00:00"/>
    <d v="1899-12-30T02:56:00"/>
    <d v="1899-12-30T06:13:00"/>
    <d v="1899-12-30T03:17:00"/>
    <d v="1899-12-30T01:24:00"/>
    <d v="1899-12-30T01:53:00"/>
    <x v="0"/>
    <x v="0"/>
    <x v="0"/>
    <x v="2"/>
    <n v="24.66"/>
    <s v="Libre"/>
    <n v="125"/>
    <x v="6"/>
    <s v="Plato_16, Plato_18, Plato_3"/>
    <n v="184"/>
  </r>
  <r>
    <n v="18"/>
    <s v="Cliente_516"/>
    <n v="3"/>
    <x v="1"/>
    <d v="2023-04-02T00:00:00"/>
    <d v="1899-12-30T02:45:00"/>
    <d v="1899-12-30T05:12:00"/>
    <d v="1899-12-30T02:27:00"/>
    <d v="1899-12-30T02:19:00"/>
    <d v="1899-12-30T00:08:00"/>
    <x v="0"/>
    <x v="1"/>
    <x v="0"/>
    <x v="2"/>
    <n v="41.82"/>
    <s v="Libre"/>
    <n v="126"/>
    <x v="4"/>
    <s v="Plato_16, Plato_8, Plato_7, Plato_2"/>
    <n v="165"/>
  </r>
  <r>
    <n v="6"/>
    <s v="Cliente_541"/>
    <n v="4"/>
    <x v="1"/>
    <d v="2023-04-02T00:00:00"/>
    <d v="1899-12-30T00:42:00"/>
    <d v="1899-12-30T02:28:00"/>
    <d v="1899-12-30T01:46:00"/>
    <d v="1899-12-30T00:30:00"/>
    <d v="1899-12-30T01:16:00"/>
    <x v="0"/>
    <x v="4"/>
    <x v="0"/>
    <x v="2"/>
    <n v="32.82"/>
    <s v="Libre"/>
    <n v="127"/>
    <x v="10"/>
    <s v="Plato_19"/>
    <n v="72"/>
  </r>
  <r>
    <n v="2"/>
    <s v="Cliente_830"/>
    <n v="5"/>
    <x v="1"/>
    <d v="2023-04-02T00:00:00"/>
    <d v="1899-12-30T01:31:00"/>
    <d v="1899-12-30T03:28:00"/>
    <d v="1899-12-30T02:12:00"/>
    <d v="1899-12-30T02:52:00"/>
    <s v="0"/>
    <x v="1"/>
    <x v="2"/>
    <x v="0"/>
    <x v="1"/>
    <n v="49.36"/>
    <s v="Ocupada"/>
    <n v="128"/>
    <x v="7"/>
    <s v="Plato_1, Plato_4, Plato_7, Plato_17"/>
    <n v="239"/>
  </r>
  <r>
    <n v="16"/>
    <s v="Cliente_656"/>
    <n v="5"/>
    <x v="1"/>
    <d v="2023-04-02T00:00:00"/>
    <d v="1899-12-30T00:41:00"/>
    <d v="1899-12-30T02:41:00"/>
    <d v="1899-12-30T02:00:00"/>
    <d v="1899-12-30T01:20:00"/>
    <d v="1899-12-30T00:40:00"/>
    <x v="0"/>
    <x v="2"/>
    <x v="0"/>
    <x v="2"/>
    <n v="49.3"/>
    <s v="Reservada"/>
    <n v="129"/>
    <x v="4"/>
    <s v="Plato_12, Plato_3, Plato_9"/>
    <n v="106"/>
  </r>
  <r>
    <n v="10"/>
    <s v="Cliente_486"/>
    <n v="4"/>
    <x v="1"/>
    <d v="2023-04-02T00:00:00"/>
    <d v="1899-12-30T00:26:00"/>
    <d v="1899-12-30T01:32:00"/>
    <d v="1899-12-30T01:06:00"/>
    <d v="1899-12-30T00:25:00"/>
    <d v="1899-12-30T00:41:00"/>
    <x v="0"/>
    <x v="2"/>
    <x v="0"/>
    <x v="2"/>
    <n v="38.130000000000003"/>
    <s v="Libre"/>
    <n v="130"/>
    <x v="1"/>
    <s v="Plato_8"/>
    <n v="35"/>
  </r>
  <r>
    <n v="7"/>
    <s v="Cliente_728"/>
    <n v="5"/>
    <x v="1"/>
    <d v="2023-04-02T00:00:00"/>
    <d v="1899-12-30T00:43:00"/>
    <d v="1899-12-30T04:18:00"/>
    <d v="1899-12-30T03:50:00"/>
    <d v="1899-12-30T02:00:00"/>
    <d v="1899-12-30T01:50:00"/>
    <x v="0"/>
    <x v="4"/>
    <x v="0"/>
    <x v="2"/>
    <n v="42.41"/>
    <s v="Ocupada"/>
    <n v="131"/>
    <x v="8"/>
    <s v="Plato_20, Plato_4, Plato_13"/>
    <n v="157"/>
  </r>
  <r>
    <n v="9"/>
    <s v="Cliente_774"/>
    <n v="2"/>
    <x v="1"/>
    <d v="2023-04-02T00:00:00"/>
    <d v="1899-12-30T01:26:00"/>
    <d v="1899-12-30T02:43:00"/>
    <d v="1899-12-30T01:17:00"/>
    <d v="1899-12-30T01:42:00"/>
    <s v="0"/>
    <x v="1"/>
    <x v="0"/>
    <x v="2"/>
    <x v="0"/>
    <n v="30.96"/>
    <s v="Reservada"/>
    <n v="132"/>
    <x v="6"/>
    <s v="Plato_14, Plato_19, Plato_13, Plato_8"/>
    <n v="206"/>
  </r>
  <r>
    <n v="20"/>
    <s v="Cliente_26"/>
    <n v="6"/>
    <x v="1"/>
    <d v="2023-04-02T00:00:00"/>
    <d v="1899-12-30T00:54:00"/>
    <d v="1899-12-30T03:52:00"/>
    <d v="1899-12-30T03:13:00"/>
    <d v="1899-12-30T01:47:00"/>
    <d v="1899-12-30T01:26:00"/>
    <x v="0"/>
    <x v="2"/>
    <x v="0"/>
    <x v="2"/>
    <n v="39.74"/>
    <s v="Ocupada"/>
    <n v="133"/>
    <x v="9"/>
    <s v="Plato_15, Plato_18, Plato_17, Plato_4"/>
    <n v="182"/>
  </r>
  <r>
    <n v="3"/>
    <s v="Cliente_273"/>
    <n v="6"/>
    <x v="1"/>
    <d v="2023-04-02T00:00:00"/>
    <d v="1899-12-30T00:07:00"/>
    <d v="1899-12-30T03:52:00"/>
    <d v="1899-12-30T03:45:00"/>
    <d v="1899-12-30T00:48:00"/>
    <d v="1899-12-30T02:57:00"/>
    <x v="0"/>
    <x v="1"/>
    <x v="2"/>
    <x v="2"/>
    <n v="30.1"/>
    <s v="Libre"/>
    <n v="134"/>
    <x v="7"/>
    <s v="Plato_7, Plato_15"/>
    <n v="120"/>
  </r>
  <r>
    <n v="11"/>
    <s v="Cliente_798"/>
    <n v="1"/>
    <x v="1"/>
    <d v="2023-04-02T00:00:00"/>
    <d v="1899-12-30T01:00:00"/>
    <d v="1899-12-30T03:01:00"/>
    <d v="1899-12-30T02:16:00"/>
    <d v="1899-12-30T01:28:00"/>
    <d v="1899-12-30T00:48:00"/>
    <x v="0"/>
    <x v="3"/>
    <x v="2"/>
    <x v="2"/>
    <n v="34.700000000000003"/>
    <s v="Ocupada"/>
    <n v="135"/>
    <x v="2"/>
    <s v="Plato_17, Plato_20, Plato_9"/>
    <n v="260"/>
  </r>
  <r>
    <n v="6"/>
    <s v="Cliente_8"/>
    <n v="1"/>
    <x v="1"/>
    <d v="2023-04-02T00:00:00"/>
    <d v="1899-12-30T01:50:00"/>
    <d v="1899-12-30T05:01:00"/>
    <d v="1899-12-30T03:26:00"/>
    <d v="1899-12-30T00:13:00"/>
    <d v="1899-12-30T03:13:00"/>
    <x v="0"/>
    <x v="1"/>
    <x v="0"/>
    <x v="2"/>
    <n v="30.25"/>
    <s v="Ocupada"/>
    <n v="136"/>
    <x v="6"/>
    <s v="Plato_20"/>
    <n v="80"/>
  </r>
  <r>
    <n v="13"/>
    <s v="Cliente_31"/>
    <n v="3"/>
    <x v="1"/>
    <d v="2023-04-02T00:00:00"/>
    <d v="1899-12-30T01:21:00"/>
    <d v="1899-12-30T04:11:00"/>
    <d v="1899-12-30T03:05:00"/>
    <d v="1899-12-30T00:41:00"/>
    <d v="1899-12-30T02:24:00"/>
    <x v="0"/>
    <x v="4"/>
    <x v="1"/>
    <x v="2"/>
    <n v="12.4"/>
    <s v="Ocupada"/>
    <n v="137"/>
    <x v="1"/>
    <s v="Plato_13"/>
    <n v="63"/>
  </r>
  <r>
    <n v="6"/>
    <s v="Cliente_658"/>
    <n v="2"/>
    <x v="1"/>
    <d v="2023-04-02T00:00:00"/>
    <d v="1899-12-30T03:48:00"/>
    <d v="1899-12-30T05:09:00"/>
    <d v="1899-12-30T01:36:00"/>
    <d v="1899-12-30T01:37:00"/>
    <s v="0"/>
    <x v="1"/>
    <x v="2"/>
    <x v="1"/>
    <x v="0"/>
    <n v="32.79"/>
    <s v="Ocupada"/>
    <n v="138"/>
    <x v="5"/>
    <s v="Plato_17, Plato_12, Plato_10, Plato_2"/>
    <n v="238"/>
  </r>
  <r>
    <n v="16"/>
    <s v="Cliente_773"/>
    <n v="3"/>
    <x v="1"/>
    <d v="2023-04-02T00:00:00"/>
    <d v="1899-12-30T00:40:00"/>
    <d v="1899-12-30T04:39:00"/>
    <d v="1899-12-30T03:59:00"/>
    <d v="1899-12-30T00:26:00"/>
    <d v="1899-12-30T03:33:00"/>
    <x v="0"/>
    <x v="2"/>
    <x v="0"/>
    <x v="2"/>
    <n v="47.2"/>
    <s v="Libre"/>
    <n v="139"/>
    <x v="9"/>
    <s v="Plato_8"/>
    <n v="35"/>
  </r>
  <r>
    <n v="11"/>
    <s v="Cliente_158"/>
    <n v="4"/>
    <x v="1"/>
    <d v="2023-04-02T00:00:00"/>
    <d v="1899-12-30T03:49:00"/>
    <d v="1899-12-30T06:29:00"/>
    <d v="1899-12-30T02:40:00"/>
    <d v="1899-12-30T01:58:00"/>
    <d v="1899-12-30T00:42:00"/>
    <x v="0"/>
    <x v="2"/>
    <x v="0"/>
    <x v="1"/>
    <n v="32.130000000000003"/>
    <s v="Libre"/>
    <n v="140"/>
    <x v="3"/>
    <s v="Plato_1, Plato_8, Plato_4"/>
    <n v="191"/>
  </r>
  <r>
    <n v="4"/>
    <s v="Cliente_569"/>
    <n v="4"/>
    <x v="1"/>
    <d v="2023-04-02T00:00:00"/>
    <d v="1899-12-30T01:58:00"/>
    <d v="1899-12-30T05:45:00"/>
    <d v="1899-12-30T03:47:00"/>
    <d v="1899-12-30T00:28:00"/>
    <d v="1899-12-30T03:19:00"/>
    <x v="0"/>
    <x v="0"/>
    <x v="1"/>
    <x v="2"/>
    <n v="41.56"/>
    <s v="Reservada"/>
    <n v="141"/>
    <x v="8"/>
    <s v="Plato_13"/>
    <n v="21"/>
  </r>
  <r>
    <n v="14"/>
    <s v="Cliente_286"/>
    <n v="3"/>
    <x v="1"/>
    <d v="2023-04-02T00:00:00"/>
    <d v="1899-12-30T02:05:00"/>
    <d v="1899-12-30T04:05:00"/>
    <d v="1899-12-30T02:15:00"/>
    <d v="1899-12-30T01:10:00"/>
    <d v="1899-12-30T01:05:00"/>
    <x v="0"/>
    <x v="4"/>
    <x v="0"/>
    <x v="2"/>
    <n v="16.29"/>
    <s v="Ocupada"/>
    <n v="142"/>
    <x v="10"/>
    <s v="Plato_7, Plato_14, Plato_20"/>
    <n v="181"/>
  </r>
  <r>
    <n v="9"/>
    <s v="Cliente_199"/>
    <n v="4"/>
    <x v="1"/>
    <d v="2023-04-02T00:00:00"/>
    <d v="1899-12-30T00:32:00"/>
    <d v="1899-12-30T04:30:00"/>
    <d v="1899-12-30T03:58:00"/>
    <d v="1899-12-30T00:16:00"/>
    <d v="1899-12-30T03:42:00"/>
    <x v="0"/>
    <x v="4"/>
    <x v="0"/>
    <x v="1"/>
    <n v="48.26"/>
    <s v="Libre"/>
    <n v="143"/>
    <x v="4"/>
    <s v="Plato_1"/>
    <n v="50"/>
  </r>
  <r>
    <n v="18"/>
    <s v="Cliente_712"/>
    <n v="1"/>
    <x v="1"/>
    <d v="2023-04-02T00:00:00"/>
    <d v="1899-12-30T02:58:00"/>
    <d v="1899-12-30T05:32:00"/>
    <d v="1899-12-30T02:49:00"/>
    <d v="1899-12-30T02:30:00"/>
    <d v="1899-12-30T00:19:00"/>
    <x v="0"/>
    <x v="4"/>
    <x v="2"/>
    <x v="2"/>
    <n v="11.22"/>
    <s v="Ocupada"/>
    <n v="144"/>
    <x v="4"/>
    <s v="Plato_19, Plato_12, Plato_9, Plato_18"/>
    <n v="185"/>
  </r>
  <r>
    <n v="2"/>
    <s v="Cliente_56"/>
    <n v="5"/>
    <x v="1"/>
    <d v="2023-04-02T00:00:00"/>
    <d v="1899-12-30T00:37:00"/>
    <d v="1899-12-30T01:42:00"/>
    <d v="1899-12-30T01:20:00"/>
    <d v="1899-12-30T01:46:00"/>
    <s v="0"/>
    <x v="1"/>
    <x v="2"/>
    <x v="2"/>
    <x v="2"/>
    <n v="11.32"/>
    <s v="Ocupada"/>
    <n v="145"/>
    <x v="5"/>
    <s v="Plato_5, Plato_2"/>
    <n v="126"/>
  </r>
  <r>
    <n v="8"/>
    <s v="Cliente_670"/>
    <n v="6"/>
    <x v="1"/>
    <d v="2023-04-02T00:00:00"/>
    <d v="1899-12-30T01:40:00"/>
    <d v="1899-12-30T02:54:00"/>
    <d v="1899-12-30T01:14:00"/>
    <d v="1899-12-30T00:47:00"/>
    <d v="1899-12-30T00:27:00"/>
    <x v="0"/>
    <x v="0"/>
    <x v="0"/>
    <x v="2"/>
    <n v="38.4"/>
    <s v="Reservada"/>
    <n v="146"/>
    <x v="3"/>
    <s v="Plato_17"/>
    <n v="62"/>
  </r>
  <r>
    <n v="5"/>
    <s v="Cliente_909"/>
    <n v="4"/>
    <x v="1"/>
    <d v="2023-04-02T00:00:00"/>
    <d v="1899-12-30T03:18:00"/>
    <d v="1899-12-30T04:58:00"/>
    <d v="1899-12-30T01:40:00"/>
    <d v="1899-12-30T00:33:00"/>
    <d v="1899-12-30T01:07:00"/>
    <x v="0"/>
    <x v="0"/>
    <x v="1"/>
    <x v="2"/>
    <n v="27.14"/>
    <s v="Reservada"/>
    <n v="147"/>
    <x v="1"/>
    <s v="Plato_20, Plato_5"/>
    <n v="84"/>
  </r>
  <r>
    <n v="10"/>
    <s v="Cliente_402"/>
    <n v="6"/>
    <x v="1"/>
    <d v="2023-04-02T00:00:00"/>
    <d v="1899-12-30T03:52:00"/>
    <d v="1899-12-30T05:59:00"/>
    <d v="1899-12-30T02:22:00"/>
    <d v="1899-12-30T02:39:00"/>
    <s v="0"/>
    <x v="1"/>
    <x v="0"/>
    <x v="0"/>
    <x v="0"/>
    <n v="46.26"/>
    <s v="Ocupada"/>
    <n v="148"/>
    <x v="1"/>
    <s v="Plato_9, Plato_18, Plato_3, Plato_10"/>
    <n v="212"/>
  </r>
  <r>
    <n v="18"/>
    <s v="Cliente_709"/>
    <n v="4"/>
    <x v="1"/>
    <d v="2023-04-02T00:00:00"/>
    <d v="1899-12-30T01:35:00"/>
    <d v="1899-12-30T04:50:00"/>
    <d v="1899-12-30T03:30:00"/>
    <d v="1899-12-30T02:19:00"/>
    <d v="1899-12-30T01:11:00"/>
    <x v="0"/>
    <x v="3"/>
    <x v="1"/>
    <x v="2"/>
    <n v="15.92"/>
    <s v="Ocupada"/>
    <n v="149"/>
    <x v="2"/>
    <s v="Plato_18, Plato_2, Plato_4, Plato_9"/>
    <n v="226"/>
  </r>
  <r>
    <n v="18"/>
    <s v="Cliente_533"/>
    <n v="6"/>
    <x v="1"/>
    <d v="2023-04-02T00:00:00"/>
    <d v="1899-12-30T00:37:00"/>
    <d v="1899-12-30T03:10:00"/>
    <d v="1899-12-30T02:33:00"/>
    <d v="1899-12-30T01:46:00"/>
    <d v="1899-12-30T00:47:00"/>
    <x v="0"/>
    <x v="1"/>
    <x v="0"/>
    <x v="0"/>
    <n v="48.43"/>
    <s v="Libre"/>
    <n v="150"/>
    <x v="10"/>
    <s v="Plato_5, Plato_11, Plato_3"/>
    <n v="150"/>
  </r>
  <r>
    <n v="6"/>
    <s v="Cliente_953"/>
    <n v="2"/>
    <x v="1"/>
    <d v="2023-04-02T00:00:00"/>
    <d v="1899-12-30T03:15:00"/>
    <d v="1899-12-30T06:53:00"/>
    <d v="1899-12-30T03:53:00"/>
    <d v="1899-12-30T00:19:00"/>
    <d v="1899-12-30T03:34:00"/>
    <x v="0"/>
    <x v="4"/>
    <x v="2"/>
    <x v="2"/>
    <n v="41.51"/>
    <s v="Ocupada"/>
    <n v="151"/>
    <x v="8"/>
    <s v="Plato_14, Plato_13"/>
    <n v="132"/>
  </r>
  <r>
    <n v="5"/>
    <s v="Cliente_380"/>
    <n v="6"/>
    <x v="1"/>
    <d v="2023-04-02T00:00:00"/>
    <d v="1899-12-30T01:14:00"/>
    <d v="1899-12-30T02:52:00"/>
    <d v="1899-12-30T01:38:00"/>
    <d v="1899-12-30T00:12:00"/>
    <d v="1899-12-30T01:26:00"/>
    <x v="0"/>
    <x v="4"/>
    <x v="0"/>
    <x v="0"/>
    <n v="25.57"/>
    <s v="Reservada"/>
    <n v="152"/>
    <x v="8"/>
    <s v="Plato_16"/>
    <n v="56"/>
  </r>
  <r>
    <n v="10"/>
    <s v="Cliente_870"/>
    <n v="1"/>
    <x v="1"/>
    <d v="2023-04-02T00:00:00"/>
    <d v="1899-12-30T03:06:00"/>
    <d v="1899-12-30T05:26:00"/>
    <d v="1899-12-30T02:35:00"/>
    <d v="1899-12-30T01:29:00"/>
    <d v="1899-12-30T01:06:00"/>
    <x v="0"/>
    <x v="2"/>
    <x v="1"/>
    <x v="0"/>
    <n v="42.84"/>
    <s v="Ocupada"/>
    <n v="153"/>
    <x v="3"/>
    <s v="Plato_11, Plato_7, Plato_20"/>
    <n v="203"/>
  </r>
  <r>
    <n v="11"/>
    <s v="Cliente_964"/>
    <n v="6"/>
    <x v="1"/>
    <d v="2023-04-02T00:00:00"/>
    <d v="1899-12-30T02:09:00"/>
    <d v="1899-12-30T03:36:00"/>
    <d v="1899-12-30T01:27:00"/>
    <d v="1899-12-30T01:22:00"/>
    <d v="1899-12-30T00:05:00"/>
    <x v="0"/>
    <x v="1"/>
    <x v="1"/>
    <x v="2"/>
    <n v="17.2"/>
    <s v="Libre"/>
    <n v="154"/>
    <x v="8"/>
    <s v="Plato_19, Plato_4"/>
    <n v="144"/>
  </r>
  <r>
    <n v="7"/>
    <s v="Cliente_939"/>
    <n v="2"/>
    <x v="1"/>
    <d v="2023-04-02T00:00:00"/>
    <d v="1899-12-30T01:53:00"/>
    <d v="1899-12-30T04:44:00"/>
    <d v="1899-12-30T02:51:00"/>
    <d v="1899-12-30T01:40:00"/>
    <d v="1899-12-30T01:11:00"/>
    <x v="0"/>
    <x v="3"/>
    <x v="0"/>
    <x v="2"/>
    <n v="25.72"/>
    <s v="Reservada"/>
    <n v="155"/>
    <x v="5"/>
    <s v="Plato_6, Plato_17, Plato_3"/>
    <n v="136"/>
  </r>
  <r>
    <n v="6"/>
    <s v="Cliente_536"/>
    <n v="4"/>
    <x v="1"/>
    <d v="2023-04-02T00:00:00"/>
    <d v="1899-12-30T00:40:00"/>
    <d v="1899-12-30T04:17:00"/>
    <d v="1899-12-30T03:37:00"/>
    <d v="1899-12-30T00:06:00"/>
    <d v="1899-12-30T03:31:00"/>
    <x v="0"/>
    <x v="0"/>
    <x v="2"/>
    <x v="2"/>
    <n v="19.03"/>
    <s v="Libre"/>
    <n v="156"/>
    <x v="0"/>
    <s v="Plato_16"/>
    <n v="56"/>
  </r>
  <r>
    <n v="13"/>
    <s v="Cliente_5"/>
    <n v="5"/>
    <x v="1"/>
    <d v="2023-04-02T00:00:00"/>
    <d v="1899-12-30T03:22:00"/>
    <d v="1899-12-30T06:15:00"/>
    <d v="1899-12-30T03:08:00"/>
    <d v="1899-12-30T02:30:00"/>
    <d v="1899-12-30T00:38:00"/>
    <x v="0"/>
    <x v="0"/>
    <x v="1"/>
    <x v="2"/>
    <n v="28.48"/>
    <s v="Ocupada"/>
    <n v="157"/>
    <x v="4"/>
    <s v="Plato_1, Plato_16, Plato_2, Plato_19"/>
    <n v="271"/>
  </r>
  <r>
    <n v="5"/>
    <s v="Cliente_115"/>
    <n v="5"/>
    <x v="1"/>
    <d v="2023-04-02T00:00:00"/>
    <d v="1899-12-30T02:45:00"/>
    <d v="1899-12-30T03:59:00"/>
    <d v="1899-12-30T01:14:00"/>
    <d v="1899-12-30T02:15:00"/>
    <s v="0"/>
    <x v="1"/>
    <x v="0"/>
    <x v="0"/>
    <x v="2"/>
    <n v="48.75"/>
    <s v="Libre"/>
    <n v="158"/>
    <x v="9"/>
    <s v="Plato_12, Plato_10, Plato_19, Plato_8"/>
    <n v="310"/>
  </r>
  <r>
    <n v="16"/>
    <s v="Cliente_580"/>
    <n v="1"/>
    <x v="1"/>
    <d v="2023-04-02T00:00:00"/>
    <d v="1899-12-30T00:10:00"/>
    <d v="1899-12-30T01:15:00"/>
    <d v="1899-12-30T01:20:00"/>
    <d v="1899-12-30T01:14:00"/>
    <d v="1899-12-30T00:06:00"/>
    <x v="0"/>
    <x v="0"/>
    <x v="1"/>
    <x v="2"/>
    <n v="47.81"/>
    <s v="Ocupada"/>
    <n v="159"/>
    <x v="2"/>
    <s v="Plato_9, Plato_17, Plato_4, Plato_11"/>
    <n v="253"/>
  </r>
  <r>
    <n v="19"/>
    <s v="Cliente_788"/>
    <n v="6"/>
    <x v="1"/>
    <d v="2023-04-02T00:00:00"/>
    <d v="1899-12-30T01:06:00"/>
    <d v="1899-12-30T04:33:00"/>
    <d v="1899-12-30T03:27:00"/>
    <d v="1899-12-30T01:07:00"/>
    <d v="1899-12-30T02:20:00"/>
    <x v="0"/>
    <x v="2"/>
    <x v="0"/>
    <x v="2"/>
    <n v="26.02"/>
    <s v="Reservada"/>
    <n v="160"/>
    <x v="1"/>
    <s v="Plato_19, Plato_7"/>
    <n v="156"/>
  </r>
  <r>
    <n v="13"/>
    <s v="Cliente_892"/>
    <n v="6"/>
    <x v="1"/>
    <d v="2023-04-02T00:00:00"/>
    <d v="1899-12-30T00:45:00"/>
    <d v="1899-12-30T04:23:00"/>
    <d v="1899-12-30T03:38:00"/>
    <d v="1899-12-30T00:57:00"/>
    <d v="1899-12-30T02:41:00"/>
    <x v="0"/>
    <x v="2"/>
    <x v="0"/>
    <x v="2"/>
    <n v="18.86"/>
    <s v="Reservada"/>
    <n v="161"/>
    <x v="3"/>
    <s v="Plato_16"/>
    <n v="84"/>
  </r>
  <r>
    <n v="14"/>
    <s v="Cliente_406"/>
    <n v="4"/>
    <x v="1"/>
    <d v="2023-04-02T00:00:00"/>
    <d v="1899-12-30T00:57:00"/>
    <d v="1899-12-30T02:34:00"/>
    <d v="1899-12-30T01:37:00"/>
    <d v="1899-12-30T00:25:00"/>
    <d v="1899-12-30T01:12:00"/>
    <x v="0"/>
    <x v="1"/>
    <x v="0"/>
    <x v="2"/>
    <n v="17.55"/>
    <s v="Reservada"/>
    <n v="162"/>
    <x v="3"/>
    <s v="Plato_7"/>
    <n v="72"/>
  </r>
  <r>
    <n v="6"/>
    <s v="Cliente_295"/>
    <n v="1"/>
    <x v="1"/>
    <d v="2023-04-02T00:00:00"/>
    <d v="1899-12-30T01:35:00"/>
    <d v="1899-12-30T04:09:00"/>
    <d v="1899-12-30T02:49:00"/>
    <d v="1899-12-30T01:11:00"/>
    <d v="1899-12-30T01:38:00"/>
    <x v="0"/>
    <x v="3"/>
    <x v="0"/>
    <x v="2"/>
    <n v="14.94"/>
    <s v="Ocupada"/>
    <n v="163"/>
    <x v="9"/>
    <s v="Plato_17, Plato_2, Plato_11, Plato_5"/>
    <n v="271"/>
  </r>
  <r>
    <n v="8"/>
    <s v="Cliente_547"/>
    <n v="2"/>
    <x v="1"/>
    <d v="2023-04-02T00:00:00"/>
    <d v="1899-12-30T02:34:00"/>
    <d v="1899-12-30T06:02:00"/>
    <d v="1899-12-30T03:28:00"/>
    <d v="1899-12-30T01:45:00"/>
    <d v="1899-12-30T01:43:00"/>
    <x v="0"/>
    <x v="4"/>
    <x v="2"/>
    <x v="2"/>
    <n v="47.53"/>
    <s v="Reservada"/>
    <n v="164"/>
    <x v="1"/>
    <s v="Plato_5, Plato_19, Plato_15, Plato_7"/>
    <n v="170"/>
  </r>
  <r>
    <n v="10"/>
    <s v="Cliente_156"/>
    <n v="3"/>
    <x v="1"/>
    <d v="2023-04-02T00:00:00"/>
    <d v="1899-12-30T02:21:00"/>
    <d v="1899-12-30T05:12:00"/>
    <d v="1899-12-30T03:06:00"/>
    <d v="1899-12-30T00:56:00"/>
    <d v="1899-12-30T02:10:00"/>
    <x v="0"/>
    <x v="0"/>
    <x v="2"/>
    <x v="2"/>
    <n v="41.9"/>
    <s v="Ocupada"/>
    <n v="165"/>
    <x v="4"/>
    <s v="Plato_7, Plato_13"/>
    <n v="90"/>
  </r>
  <r>
    <n v="12"/>
    <s v="Cliente_768"/>
    <n v="1"/>
    <x v="1"/>
    <d v="2023-04-02T00:00:00"/>
    <d v="1899-12-30T01:18:00"/>
    <d v="1899-12-30T02:44:00"/>
    <d v="1899-12-30T01:41:00"/>
    <d v="1899-12-30T00:22:00"/>
    <d v="1899-12-30T01:19:00"/>
    <x v="0"/>
    <x v="4"/>
    <x v="0"/>
    <x v="1"/>
    <n v="43.95"/>
    <s v="Ocupada"/>
    <n v="166"/>
    <x v="4"/>
    <s v="Plato_14"/>
    <n v="46"/>
  </r>
  <r>
    <n v="5"/>
    <s v="Cliente_359"/>
    <n v="6"/>
    <x v="1"/>
    <d v="2023-04-02T00:00:00"/>
    <d v="1899-12-30T01:19:00"/>
    <d v="1899-12-30T02:46:00"/>
    <d v="1899-12-30T01:27:00"/>
    <d v="1899-12-30T01:16:00"/>
    <d v="1899-12-30T00:11:00"/>
    <x v="0"/>
    <x v="2"/>
    <x v="0"/>
    <x v="0"/>
    <n v="42.74"/>
    <s v="Reservada"/>
    <n v="167"/>
    <x v="10"/>
    <s v="Plato_12, Plato_18, Plato_17"/>
    <n v="152"/>
  </r>
  <r>
    <n v="17"/>
    <s v="Cliente_131"/>
    <n v="4"/>
    <x v="1"/>
    <d v="2023-04-02T00:00:00"/>
    <d v="1899-12-30T02:05:00"/>
    <d v="1899-12-30T03:23:00"/>
    <d v="1899-12-30T01:18:00"/>
    <d v="1899-12-30T00:07:00"/>
    <d v="1899-12-30T01:11:00"/>
    <x v="0"/>
    <x v="1"/>
    <x v="0"/>
    <x v="2"/>
    <n v="17.09"/>
    <s v="Reservada"/>
    <n v="168"/>
    <x v="5"/>
    <s v="Plato_5"/>
    <n v="44"/>
  </r>
  <r>
    <n v="19"/>
    <s v="Cliente_485"/>
    <n v="1"/>
    <x v="1"/>
    <d v="2023-04-02T00:00:00"/>
    <d v="1899-12-30T01:56:00"/>
    <d v="1899-12-30T05:14:00"/>
    <d v="1899-12-30T03:18:00"/>
    <d v="1899-12-30T01:50:00"/>
    <d v="1899-12-30T01:28:00"/>
    <x v="0"/>
    <x v="0"/>
    <x v="0"/>
    <x v="0"/>
    <n v="16.62"/>
    <s v="Libre"/>
    <n v="169"/>
    <x v="3"/>
    <s v="Plato_13, Plato_18, Plato_5"/>
    <n v="154"/>
  </r>
  <r>
    <n v="12"/>
    <s v="Cliente_493"/>
    <n v="2"/>
    <x v="1"/>
    <d v="2023-04-02T00:00:00"/>
    <d v="1899-12-30T02:37:00"/>
    <d v="1899-12-30T05:26:00"/>
    <d v="1899-12-30T02:49:00"/>
    <d v="1899-12-30T01:13:00"/>
    <d v="1899-12-30T01:36:00"/>
    <x v="0"/>
    <x v="2"/>
    <x v="2"/>
    <x v="2"/>
    <n v="25.98"/>
    <s v="Libre"/>
    <n v="170"/>
    <x v="1"/>
    <s v="Plato_3, Plato_9, Plato_19, Plato_2"/>
    <n v="243"/>
  </r>
  <r>
    <n v="16"/>
    <s v="Cliente_282"/>
    <n v="6"/>
    <x v="1"/>
    <d v="2023-04-02T00:00:00"/>
    <d v="1899-12-30T01:53:00"/>
    <d v="1899-12-30T03:04:00"/>
    <d v="1899-12-30T01:11:00"/>
    <d v="1899-12-30T00:51:00"/>
    <d v="1899-12-30T00:20:00"/>
    <x v="0"/>
    <x v="2"/>
    <x v="2"/>
    <x v="2"/>
    <n v="46.56"/>
    <s v="Libre"/>
    <n v="171"/>
    <x v="2"/>
    <s v="Plato_10, Plato_9"/>
    <n v="139"/>
  </r>
  <r>
    <n v="12"/>
    <s v="Cliente_850"/>
    <n v="3"/>
    <x v="1"/>
    <d v="2023-04-02T00:00:00"/>
    <d v="1899-12-30T02:49:00"/>
    <d v="1899-12-30T06:06:00"/>
    <d v="1899-12-30T03:32:00"/>
    <d v="1899-12-30T00:27:00"/>
    <d v="1899-12-30T03:05:00"/>
    <x v="0"/>
    <x v="1"/>
    <x v="0"/>
    <x v="2"/>
    <n v="45.17"/>
    <s v="Ocupada"/>
    <n v="172"/>
    <x v="6"/>
    <s v="Plato_18"/>
    <n v="68"/>
  </r>
  <r>
    <n v="11"/>
    <s v="Cliente_301"/>
    <n v="3"/>
    <x v="1"/>
    <d v="2023-04-02T00:00:00"/>
    <d v="1899-12-30T00:18:00"/>
    <d v="1899-12-30T03:43:00"/>
    <d v="1899-12-30T03:40:00"/>
    <d v="1899-12-30T01:07:00"/>
    <d v="1899-12-30T02:33:00"/>
    <x v="0"/>
    <x v="4"/>
    <x v="0"/>
    <x v="2"/>
    <n v="48.73"/>
    <s v="Ocupada"/>
    <n v="173"/>
    <x v="9"/>
    <s v="Plato_6, Plato_15"/>
    <n v="177"/>
  </r>
  <r>
    <n v="10"/>
    <s v="Cliente_124"/>
    <n v="5"/>
    <x v="1"/>
    <d v="2023-04-02T00:00:00"/>
    <d v="1899-12-30T00:09:00"/>
    <d v="1899-12-30T01:12:00"/>
    <d v="1899-12-30T01:03:00"/>
    <d v="1899-12-30T00:12:00"/>
    <d v="1899-12-30T00:51:00"/>
    <x v="0"/>
    <x v="4"/>
    <x v="0"/>
    <x v="2"/>
    <n v="48.24"/>
    <s v="Reservada"/>
    <n v="174"/>
    <x v="5"/>
    <s v="Plato_2"/>
    <n v="60"/>
  </r>
  <r>
    <n v="14"/>
    <s v="Cliente_747"/>
    <n v="3"/>
    <x v="1"/>
    <d v="2023-04-02T00:00:00"/>
    <d v="1899-12-30T01:27:00"/>
    <d v="1899-12-30T03:04:00"/>
    <d v="1899-12-30T01:37:00"/>
    <d v="1899-12-30T00:47:00"/>
    <d v="1899-12-30T00:50:00"/>
    <x v="0"/>
    <x v="0"/>
    <x v="0"/>
    <x v="2"/>
    <n v="27.94"/>
    <s v="Reservada"/>
    <n v="175"/>
    <x v="1"/>
    <s v="Plato_15, Plato_7"/>
    <n v="144"/>
  </r>
  <r>
    <n v="20"/>
    <s v="Cliente_741"/>
    <n v="4"/>
    <x v="1"/>
    <d v="2023-04-02T00:00:00"/>
    <d v="1899-12-30T02:27:00"/>
    <d v="1899-12-30T04:32:00"/>
    <d v="1899-12-30T02:20:00"/>
    <d v="1899-12-30T00:48:00"/>
    <d v="1899-12-30T01:32:00"/>
    <x v="0"/>
    <x v="2"/>
    <x v="0"/>
    <x v="2"/>
    <n v="30.5"/>
    <s v="Ocupada"/>
    <n v="176"/>
    <x v="9"/>
    <s v="Plato_13"/>
    <n v="63"/>
  </r>
  <r>
    <n v="4"/>
    <s v="Cliente_610"/>
    <n v="1"/>
    <x v="1"/>
    <d v="2023-04-02T00:00:00"/>
    <d v="1899-12-30T00:14:00"/>
    <d v="1899-12-30T01:14:00"/>
    <d v="1899-12-30T01:15:00"/>
    <d v="1899-12-30T02:22:00"/>
    <s v="0"/>
    <x v="1"/>
    <x v="4"/>
    <x v="2"/>
    <x v="2"/>
    <n v="10.39"/>
    <s v="Ocupada"/>
    <n v="177"/>
    <x v="4"/>
    <s v="Plato_7, Plato_10, Plato_13, Plato_12"/>
    <n v="173"/>
  </r>
  <r>
    <n v="11"/>
    <s v="Cliente_681"/>
    <n v="6"/>
    <x v="1"/>
    <d v="2023-04-02T00:00:00"/>
    <d v="1899-12-30T01:53:00"/>
    <d v="1899-12-30T05:18:00"/>
    <d v="1899-12-30T03:25:00"/>
    <d v="1899-12-30T02:26:00"/>
    <d v="1899-12-30T00:59:00"/>
    <x v="0"/>
    <x v="0"/>
    <x v="2"/>
    <x v="2"/>
    <n v="31.6"/>
    <s v="Reservada"/>
    <n v="178"/>
    <x v="5"/>
    <s v="Plato_2, Plato_8, Plato_5, Plato_11"/>
    <n v="208"/>
  </r>
  <r>
    <n v="12"/>
    <s v="Cliente_173"/>
    <n v="2"/>
    <x v="1"/>
    <d v="2023-04-02T00:00:00"/>
    <d v="1899-12-30T00:44:00"/>
    <d v="1899-12-30T03:08:00"/>
    <d v="1899-12-30T02:24:00"/>
    <d v="1899-12-30T00:26:00"/>
    <d v="1899-12-30T01:58:00"/>
    <x v="0"/>
    <x v="4"/>
    <x v="1"/>
    <x v="2"/>
    <n v="13.3"/>
    <s v="Reservada"/>
    <n v="179"/>
    <x v="1"/>
    <s v="Plato_17"/>
    <n v="62"/>
  </r>
  <r>
    <n v="10"/>
    <s v="Cliente_55"/>
    <n v="1"/>
    <x v="1"/>
    <d v="2023-04-02T00:00:00"/>
    <d v="1899-12-30T02:21:00"/>
    <d v="1899-12-30T05:09:00"/>
    <d v="1899-12-30T02:48:00"/>
    <d v="1899-12-30T02:41:00"/>
    <d v="1899-12-30T00:07:00"/>
    <x v="0"/>
    <x v="2"/>
    <x v="2"/>
    <x v="2"/>
    <n v="46.61"/>
    <s v="Reservada"/>
    <n v="180"/>
    <x v="2"/>
    <s v="Plato_9, Plato_2, Plato_3, Plato_6"/>
    <n v="166"/>
  </r>
  <r>
    <n v="15"/>
    <s v="Cliente_653"/>
    <n v="1"/>
    <x v="1"/>
    <d v="2023-04-02T00:00:00"/>
    <d v="1899-12-30T02:45:00"/>
    <d v="1899-12-30T03:54:00"/>
    <d v="1899-12-30T01:24:00"/>
    <d v="1899-12-30T00:55:00"/>
    <d v="1899-12-30T00:29:00"/>
    <x v="0"/>
    <x v="1"/>
    <x v="2"/>
    <x v="2"/>
    <n v="42.58"/>
    <s v="Ocupada"/>
    <n v="181"/>
    <x v="3"/>
    <s v="Plato_6"/>
    <n v="27"/>
  </r>
  <r>
    <n v="18"/>
    <s v="Cliente_628"/>
    <n v="2"/>
    <x v="1"/>
    <d v="2023-04-02T00:00:00"/>
    <d v="1899-12-30T03:53:00"/>
    <d v="1899-12-30T06:30:00"/>
    <d v="1899-12-30T02:37:00"/>
    <d v="1899-12-30T00:11:00"/>
    <d v="1899-12-30T02:26:00"/>
    <x v="0"/>
    <x v="0"/>
    <x v="0"/>
    <x v="0"/>
    <n v="38.36"/>
    <s v="Libre"/>
    <n v="182"/>
    <x v="3"/>
    <s v="Plato_12"/>
    <n v="38"/>
  </r>
  <r>
    <n v="18"/>
    <s v="Cliente_715"/>
    <n v="1"/>
    <x v="1"/>
    <d v="2023-04-02T00:00:00"/>
    <d v="1899-12-30T02:46:00"/>
    <d v="1899-12-30T06:28:00"/>
    <d v="1899-12-30T03:57:00"/>
    <d v="1899-12-30T02:46:00"/>
    <d v="1899-12-30T01:11:00"/>
    <x v="0"/>
    <x v="1"/>
    <x v="0"/>
    <x v="2"/>
    <n v="11.69"/>
    <s v="Ocupada"/>
    <n v="183"/>
    <x v="7"/>
    <s v="Plato_15, Plato_10, Plato_3, Plato_8"/>
    <n v="255"/>
  </r>
  <r>
    <n v="4"/>
    <s v="Cliente_321"/>
    <n v="6"/>
    <x v="1"/>
    <d v="2023-04-02T00:00:00"/>
    <d v="1899-12-30T03:55:00"/>
    <d v="1899-12-30T07:01:00"/>
    <d v="1899-12-30T03:21:00"/>
    <d v="1899-12-30T00:29:00"/>
    <d v="1899-12-30T02:52:00"/>
    <x v="0"/>
    <x v="3"/>
    <x v="0"/>
    <x v="2"/>
    <n v="24.24"/>
    <s v="Ocupada"/>
    <n v="184"/>
    <x v="9"/>
    <s v="Plato_16, Plato_6, Plato_3"/>
    <n v="205"/>
  </r>
  <r>
    <n v="16"/>
    <s v="Cliente_670"/>
    <n v="2"/>
    <x v="1"/>
    <d v="2023-04-02T00:00:00"/>
    <d v="1899-12-30T02:47:00"/>
    <d v="1899-12-30T06:26:00"/>
    <d v="1899-12-30T03:39:00"/>
    <d v="1899-12-30T00:40:00"/>
    <d v="1899-12-30T02:59:00"/>
    <x v="0"/>
    <x v="1"/>
    <x v="1"/>
    <x v="2"/>
    <n v="28.07"/>
    <s v="Libre"/>
    <n v="185"/>
    <x v="7"/>
    <s v="Plato_13, Plato_16"/>
    <n v="91"/>
  </r>
  <r>
    <n v="13"/>
    <s v="Cliente_442"/>
    <n v="6"/>
    <x v="1"/>
    <d v="2023-04-02T00:00:00"/>
    <d v="1899-12-30T00:40:00"/>
    <d v="1899-12-30T04:14:00"/>
    <d v="1899-12-30T03:34:00"/>
    <d v="1899-12-30T01:33:00"/>
    <d v="1899-12-30T02:01:00"/>
    <x v="0"/>
    <x v="1"/>
    <x v="0"/>
    <x v="2"/>
    <n v="17.55"/>
    <s v="Reservada"/>
    <n v="186"/>
    <x v="1"/>
    <s v="Plato_6, Plato_15, Plato_17"/>
    <n v="270"/>
  </r>
  <r>
    <n v="5"/>
    <s v="Cliente_752"/>
    <n v="1"/>
    <x v="1"/>
    <d v="2023-04-02T00:00:00"/>
    <d v="1899-12-30T02:23:00"/>
    <d v="1899-12-30T05:28:00"/>
    <d v="1899-12-30T03:05:00"/>
    <d v="1899-12-30T02:06:00"/>
    <d v="1899-12-30T00:59:00"/>
    <x v="0"/>
    <x v="4"/>
    <x v="0"/>
    <x v="2"/>
    <n v="17.399999999999999"/>
    <s v="Libre"/>
    <n v="187"/>
    <x v="5"/>
    <s v="Plato_18, Plato_10, Plato_9, Plato_6"/>
    <n v="208"/>
  </r>
  <r>
    <n v="20"/>
    <s v="Cliente_727"/>
    <n v="4"/>
    <x v="1"/>
    <d v="2023-04-02T00:00:00"/>
    <d v="1899-12-30T03:40:00"/>
    <d v="1899-12-30T05:21:00"/>
    <d v="1899-12-30T01:41:00"/>
    <d v="1899-12-30T01:45:00"/>
    <s v="0"/>
    <x v="1"/>
    <x v="0"/>
    <x v="1"/>
    <x v="2"/>
    <n v="13.95"/>
    <s v="Reservada"/>
    <n v="188"/>
    <x v="1"/>
    <s v="Plato_17, Plato_10"/>
    <n v="83"/>
  </r>
  <r>
    <n v="11"/>
    <s v="Cliente_548"/>
    <n v="4"/>
    <x v="1"/>
    <d v="2023-04-02T00:00:00"/>
    <d v="1899-12-30T03:48:00"/>
    <d v="1899-12-30T06:10:00"/>
    <d v="1899-12-30T02:22:00"/>
    <d v="1899-12-30T01:57:00"/>
    <d v="1899-12-30T00:25:00"/>
    <x v="0"/>
    <x v="2"/>
    <x v="0"/>
    <x v="2"/>
    <n v="41.66"/>
    <s v="Reservada"/>
    <n v="189"/>
    <x v="0"/>
    <s v="Plato_18, Plato_10, Plato_7"/>
    <n v="192"/>
  </r>
  <r>
    <n v="5"/>
    <s v="Cliente_709"/>
    <n v="2"/>
    <x v="1"/>
    <d v="2023-04-02T00:00:00"/>
    <d v="1899-12-30T01:31:00"/>
    <d v="1899-12-30T03:22:00"/>
    <d v="1899-12-30T01:51:00"/>
    <d v="1899-12-30T01:42:00"/>
    <d v="1899-12-30T00:09:00"/>
    <x v="0"/>
    <x v="2"/>
    <x v="0"/>
    <x v="2"/>
    <n v="38.880000000000003"/>
    <s v="Libre"/>
    <n v="190"/>
    <x v="1"/>
    <s v="Plato_4, Plato_20, Plato_8, Plato_14"/>
    <n v="202"/>
  </r>
  <r>
    <n v="12"/>
    <s v="Cliente_30"/>
    <n v="6"/>
    <x v="1"/>
    <d v="2023-04-02T00:00:00"/>
    <d v="1899-12-30T00:00:00"/>
    <d v="1899-12-30T02:36:00"/>
    <d v="1899-12-30T02:51:00"/>
    <d v="1899-12-30T01:27:00"/>
    <d v="1899-12-30T01:24:00"/>
    <x v="0"/>
    <x v="2"/>
    <x v="0"/>
    <x v="2"/>
    <n v="24.36"/>
    <s v="Ocupada"/>
    <n v="191"/>
    <x v="3"/>
    <s v="Plato_1, Plato_9"/>
    <n v="162"/>
  </r>
  <r>
    <n v="17"/>
    <s v="Cliente_412"/>
    <n v="4"/>
    <x v="1"/>
    <d v="2023-04-02T00:00:00"/>
    <d v="1899-12-30T02:36:00"/>
    <d v="1899-12-30T04:53:00"/>
    <d v="1899-12-30T02:17:00"/>
    <d v="1899-12-30T00:26:00"/>
    <d v="1899-12-30T01:51:00"/>
    <x v="0"/>
    <x v="2"/>
    <x v="1"/>
    <x v="1"/>
    <n v="15.99"/>
    <s v="Libre"/>
    <n v="192"/>
    <x v="9"/>
    <s v="Plato_1"/>
    <n v="75"/>
  </r>
  <r>
    <n v="3"/>
    <s v="Cliente_646"/>
    <n v="5"/>
    <x v="1"/>
    <d v="2023-04-02T00:00:00"/>
    <d v="1899-12-30T00:12:00"/>
    <d v="1899-12-30T03:04:00"/>
    <d v="1899-12-30T02:52:00"/>
    <d v="1899-12-30T02:51:00"/>
    <d v="1899-12-30T00:01:00"/>
    <x v="0"/>
    <x v="3"/>
    <x v="1"/>
    <x v="2"/>
    <n v="24.85"/>
    <s v="Reservada"/>
    <n v="193"/>
    <x v="10"/>
    <s v="Plato_10, Plato_19, Plato_6, Plato_14"/>
    <n v="220"/>
  </r>
  <r>
    <n v="3"/>
    <s v="Cliente_151"/>
    <n v="6"/>
    <x v="1"/>
    <d v="2023-04-02T00:00:00"/>
    <d v="1899-12-30T02:40:00"/>
    <d v="1899-12-30T03:56:00"/>
    <d v="1899-12-30T01:16:00"/>
    <d v="1899-12-30T01:08:00"/>
    <d v="1899-12-30T00:08:00"/>
    <x v="0"/>
    <x v="3"/>
    <x v="0"/>
    <x v="0"/>
    <n v="11.41"/>
    <s v="Reservada"/>
    <n v="194"/>
    <x v="4"/>
    <s v="Plato_11, Plato_2"/>
    <n v="96"/>
  </r>
  <r>
    <n v="2"/>
    <s v="Cliente_318"/>
    <n v="1"/>
    <x v="1"/>
    <d v="2023-04-02T00:00:00"/>
    <d v="1899-12-30T03:04:00"/>
    <d v="1899-12-30T04:09:00"/>
    <d v="1899-12-30T01:20:00"/>
    <d v="1899-12-30T00:51:00"/>
    <d v="1899-12-30T00:29:00"/>
    <x v="0"/>
    <x v="0"/>
    <x v="0"/>
    <x v="0"/>
    <n v="10.06"/>
    <s v="Ocupada"/>
    <n v="195"/>
    <x v="1"/>
    <s v="Plato_1"/>
    <n v="50"/>
  </r>
  <r>
    <n v="4"/>
    <s v="Cliente_965"/>
    <n v="3"/>
    <x v="1"/>
    <d v="2023-04-02T00:00:00"/>
    <d v="1899-12-30T00:11:00"/>
    <d v="1899-12-30T04:10:00"/>
    <d v="1899-12-30T03:59:00"/>
    <d v="1899-12-30T02:56:00"/>
    <d v="1899-12-30T01:03:00"/>
    <x v="0"/>
    <x v="2"/>
    <x v="0"/>
    <x v="2"/>
    <n v="42.65"/>
    <s v="Reservada"/>
    <n v="196"/>
    <x v="0"/>
    <s v="Plato_3, Plato_14, Plato_9, Plato_16"/>
    <n v="191"/>
  </r>
  <r>
    <n v="5"/>
    <s v="Cliente_336"/>
    <n v="6"/>
    <x v="1"/>
    <d v="2023-04-02T00:00:00"/>
    <d v="1899-12-30T02:46:00"/>
    <d v="1899-12-30T04:54:00"/>
    <d v="1899-12-30T02:23:00"/>
    <d v="1899-12-30T01:12:00"/>
    <d v="1899-12-30T01:11:00"/>
    <x v="0"/>
    <x v="2"/>
    <x v="1"/>
    <x v="0"/>
    <n v="20.11"/>
    <s v="Ocupada"/>
    <n v="197"/>
    <x v="1"/>
    <s v="Plato_18, Plato_6"/>
    <n v="129"/>
  </r>
  <r>
    <n v="9"/>
    <s v="Cliente_560"/>
    <n v="4"/>
    <x v="1"/>
    <d v="2023-04-02T00:00:00"/>
    <d v="1899-12-30T00:36:00"/>
    <d v="1899-12-30T03:05:00"/>
    <d v="1899-12-30T02:29:00"/>
    <d v="1899-12-30T00:33:00"/>
    <d v="1899-12-30T01:56:00"/>
    <x v="0"/>
    <x v="1"/>
    <x v="0"/>
    <x v="2"/>
    <n v="36.72"/>
    <s v="Reservada"/>
    <n v="198"/>
    <x v="0"/>
    <s v="Plato_6"/>
    <n v="54"/>
  </r>
  <r>
    <n v="11"/>
    <s v="Cliente_367"/>
    <n v="5"/>
    <x v="1"/>
    <d v="2023-04-02T00:00:00"/>
    <d v="1899-12-30T01:56:00"/>
    <d v="1899-12-30T05:40:00"/>
    <d v="1899-12-30T03:44:00"/>
    <d v="1899-12-30T02:22:00"/>
    <d v="1899-12-30T01:22:00"/>
    <x v="0"/>
    <x v="2"/>
    <x v="2"/>
    <x v="0"/>
    <n v="13.26"/>
    <s v="Libre"/>
    <n v="199"/>
    <x v="3"/>
    <s v="Plato_9, Plato_8, Plato_13, Plato_6"/>
    <n v="261"/>
  </r>
  <r>
    <n v="11"/>
    <s v="Cliente_765"/>
    <n v="4"/>
    <x v="1"/>
    <d v="2023-04-02T00:00:00"/>
    <d v="1899-12-30T02:35:00"/>
    <d v="1899-12-30T05:26:00"/>
    <d v="1899-12-30T02:51:00"/>
    <d v="1899-12-30T01:07:00"/>
    <d v="1899-12-30T01:44:00"/>
    <x v="0"/>
    <x v="0"/>
    <x v="0"/>
    <x v="2"/>
    <n v="48.73"/>
    <s v="Reservada"/>
    <n v="200"/>
    <x v="1"/>
    <s v="Plato_12, Plato_1"/>
    <n v="88"/>
  </r>
  <r>
    <n v="3"/>
    <s v="Cliente_679"/>
    <n v="5"/>
    <x v="1"/>
    <d v="2023-04-02T00:00:00"/>
    <d v="1899-12-30T00:18:00"/>
    <d v="1899-12-30T01:50:00"/>
    <d v="1899-12-30T01:32:00"/>
    <d v="1899-12-30T00:58:00"/>
    <d v="1899-12-30T00:34:00"/>
    <x v="0"/>
    <x v="1"/>
    <x v="2"/>
    <x v="2"/>
    <n v="19.84"/>
    <s v="Reservada"/>
    <n v="201"/>
    <x v="4"/>
    <s v="Plato_7"/>
    <n v="72"/>
  </r>
  <r>
    <n v="16"/>
    <s v="Cliente_512"/>
    <n v="5"/>
    <x v="1"/>
    <d v="2023-04-02T00:00:00"/>
    <d v="1899-12-30T00:58:00"/>
    <d v="1899-12-30T02:00:00"/>
    <d v="1899-12-30T01:17:00"/>
    <d v="1899-12-30T02:36:00"/>
    <s v="0"/>
    <x v="1"/>
    <x v="0"/>
    <x v="0"/>
    <x v="2"/>
    <n v="24.19"/>
    <s v="Ocupada"/>
    <n v="202"/>
    <x v="6"/>
    <s v="Plato_19, Plato_20, Plato_7, Plato_2"/>
    <n v="206"/>
  </r>
  <r>
    <n v="5"/>
    <s v="Cliente_701"/>
    <n v="2"/>
    <x v="1"/>
    <d v="2023-04-02T00:00:00"/>
    <d v="1899-12-30T03:57:00"/>
    <d v="1899-12-30T05:21:00"/>
    <d v="1899-12-30T01:24:00"/>
    <d v="1899-12-30T01:25:00"/>
    <s v="0"/>
    <x v="1"/>
    <x v="1"/>
    <x v="0"/>
    <x v="2"/>
    <n v="40.19"/>
    <s v="Libre"/>
    <n v="203"/>
    <x v="4"/>
    <s v="Plato_17, Plato_13"/>
    <n v="156"/>
  </r>
  <r>
    <n v="16"/>
    <s v="Cliente_331"/>
    <n v="5"/>
    <x v="1"/>
    <d v="2023-04-02T00:00:00"/>
    <d v="1899-12-30T00:17:00"/>
    <d v="1899-12-30T02:25:00"/>
    <d v="1899-12-30T02:08:00"/>
    <d v="1899-12-30T00:21:00"/>
    <d v="1899-12-30T01:47:00"/>
    <x v="0"/>
    <x v="1"/>
    <x v="0"/>
    <x v="1"/>
    <n v="49.56"/>
    <s v="Libre"/>
    <n v="204"/>
    <x v="7"/>
    <s v="Plato_7"/>
    <n v="48"/>
  </r>
  <r>
    <n v="14"/>
    <s v="Cliente_83"/>
    <n v="1"/>
    <x v="1"/>
    <d v="2023-04-02T00:00:00"/>
    <d v="1899-12-30T02:15:00"/>
    <d v="1899-12-30T06:14:00"/>
    <d v="1899-12-30T03:59:00"/>
    <d v="1899-12-30T01:26:00"/>
    <d v="1899-12-30T02:33:00"/>
    <x v="0"/>
    <x v="2"/>
    <x v="0"/>
    <x v="0"/>
    <n v="26.49"/>
    <s v="Libre"/>
    <n v="205"/>
    <x v="9"/>
    <s v="Plato_15, Plato_9"/>
    <n v="61"/>
  </r>
  <r>
    <n v="4"/>
    <s v="Cliente_339"/>
    <n v="6"/>
    <x v="1"/>
    <d v="2023-04-02T00:00:00"/>
    <d v="1899-12-30T03:27:00"/>
    <d v="1899-12-30T06:09:00"/>
    <d v="1899-12-30T02:57:00"/>
    <d v="1899-12-30T00:58:00"/>
    <d v="1899-12-30T01:59:00"/>
    <x v="0"/>
    <x v="4"/>
    <x v="0"/>
    <x v="2"/>
    <n v="36.96"/>
    <s v="Ocupada"/>
    <n v="206"/>
    <x v="6"/>
    <s v="Plato_2"/>
    <n v="30"/>
  </r>
  <r>
    <n v="20"/>
    <s v="Cliente_323"/>
    <n v="3"/>
    <x v="1"/>
    <d v="2023-04-02T00:00:00"/>
    <d v="1899-12-30T02:49:00"/>
    <d v="1899-12-30T04:02:00"/>
    <d v="1899-12-30T01:13:00"/>
    <d v="1899-12-30T01:51:00"/>
    <s v="0"/>
    <x v="1"/>
    <x v="3"/>
    <x v="2"/>
    <x v="2"/>
    <n v="46.54"/>
    <s v="Reservada"/>
    <n v="207"/>
    <x v="2"/>
    <s v="Plato_10, Plato_8, Plato_17"/>
    <n v="180"/>
  </r>
  <r>
    <n v="16"/>
    <s v="Cliente_678"/>
    <n v="4"/>
    <x v="1"/>
    <d v="2023-04-02T00:00:00"/>
    <d v="1899-12-30T03:33:00"/>
    <d v="1899-12-30T06:36:00"/>
    <d v="1899-12-30T03:18:00"/>
    <d v="1899-12-30T01:40:00"/>
    <d v="1899-12-30T01:38:00"/>
    <x v="0"/>
    <x v="1"/>
    <x v="0"/>
    <x v="0"/>
    <n v="36.700000000000003"/>
    <s v="Ocupada"/>
    <n v="208"/>
    <x v="4"/>
    <s v="Plato_15, Plato_19, Plato_3"/>
    <n v="180"/>
  </r>
  <r>
    <n v="9"/>
    <s v="Cliente_74"/>
    <n v="6"/>
    <x v="1"/>
    <d v="2023-04-02T00:00:00"/>
    <d v="1899-12-30T01:31:00"/>
    <d v="1899-12-30T04:06:00"/>
    <d v="1899-12-30T02:35:00"/>
    <d v="1899-12-30T02:51:00"/>
    <s v="0"/>
    <x v="1"/>
    <x v="1"/>
    <x v="2"/>
    <x v="1"/>
    <n v="34.49"/>
    <s v="Reservada"/>
    <n v="209"/>
    <x v="6"/>
    <s v="Plato_14, Plato_18, Plato_1, Plato_10"/>
    <n v="214"/>
  </r>
  <r>
    <n v="10"/>
    <s v="Cliente_146"/>
    <n v="4"/>
    <x v="1"/>
    <d v="2023-04-02T00:00:00"/>
    <d v="1899-12-30T02:43:00"/>
    <d v="1899-12-30T04:29:00"/>
    <d v="1899-12-30T01:46:00"/>
    <d v="1899-12-30T02:38:00"/>
    <s v="0"/>
    <x v="1"/>
    <x v="2"/>
    <x v="1"/>
    <x v="2"/>
    <n v="14.67"/>
    <s v="Libre"/>
    <n v="210"/>
    <x v="5"/>
    <s v="Plato_13, Plato_2, Plato_7, Plato_20"/>
    <n v="195"/>
  </r>
  <r>
    <n v="1"/>
    <s v="Cliente_212"/>
    <n v="2"/>
    <x v="1"/>
    <d v="2023-04-02T00:00:00"/>
    <d v="1899-12-30T03:40:00"/>
    <d v="1899-12-30T05:26:00"/>
    <d v="1899-12-30T01:46:00"/>
    <d v="1899-12-30T02:15:00"/>
    <s v="0"/>
    <x v="1"/>
    <x v="1"/>
    <x v="0"/>
    <x v="0"/>
    <n v="11.13"/>
    <s v="Reservada"/>
    <n v="211"/>
    <x v="10"/>
    <s v="Plato_13, Plato_4, Plato_1, Plato_3"/>
    <n v="169"/>
  </r>
  <r>
    <n v="14"/>
    <s v="Cliente_36"/>
    <n v="6"/>
    <x v="1"/>
    <d v="2023-04-02T00:00:00"/>
    <d v="1899-12-30T02:35:00"/>
    <d v="1899-12-30T03:40:00"/>
    <d v="1899-12-30T01:20:00"/>
    <d v="1899-12-30T02:44:00"/>
    <s v="0"/>
    <x v="1"/>
    <x v="4"/>
    <x v="0"/>
    <x v="0"/>
    <n v="18.850000000000001"/>
    <s v="Ocupada"/>
    <n v="212"/>
    <x v="4"/>
    <s v="Plato_2, Plato_10, Plato_13, Plato_16"/>
    <n v="245"/>
  </r>
  <r>
    <n v="13"/>
    <s v="Cliente_3"/>
    <n v="6"/>
    <x v="1"/>
    <d v="2023-04-02T00:00:00"/>
    <d v="1899-12-30T01:46:00"/>
    <d v="1899-12-30T04:58:00"/>
    <d v="1899-12-30T03:12:00"/>
    <d v="1899-12-30T01:40:00"/>
    <d v="1899-12-30T01:32:00"/>
    <x v="0"/>
    <x v="3"/>
    <x v="0"/>
    <x v="2"/>
    <n v="28.1"/>
    <s v="Libre"/>
    <n v="213"/>
    <x v="4"/>
    <s v="Plato_6, Plato_2"/>
    <n v="87"/>
  </r>
  <r>
    <n v="2"/>
    <s v="Cliente_176"/>
    <n v="4"/>
    <x v="1"/>
    <d v="2023-04-02T00:00:00"/>
    <d v="1899-12-30T03:18:00"/>
    <d v="1899-12-30T05:09:00"/>
    <d v="1899-12-30T02:06:00"/>
    <d v="1899-12-30T00:38:00"/>
    <d v="1899-12-30T01:28:00"/>
    <x v="0"/>
    <x v="1"/>
    <x v="0"/>
    <x v="0"/>
    <n v="33.39"/>
    <s v="Ocupada"/>
    <n v="214"/>
    <x v="10"/>
    <s v="Plato_18, Plato_20, Plato_3"/>
    <n v="228"/>
  </r>
  <r>
    <n v="6"/>
    <s v="Cliente_551"/>
    <n v="4"/>
    <x v="1"/>
    <d v="2023-04-02T00:00:00"/>
    <d v="1899-12-30T03:52:00"/>
    <d v="1899-12-30T06:25:00"/>
    <d v="1899-12-30T02:48:00"/>
    <d v="1899-12-30T00:46:00"/>
    <d v="1899-12-30T02:02:00"/>
    <x v="0"/>
    <x v="0"/>
    <x v="0"/>
    <x v="0"/>
    <n v="35.64"/>
    <s v="Ocupada"/>
    <n v="215"/>
    <x v="7"/>
    <s v="Plato_18, Plato_2"/>
    <n v="158"/>
  </r>
  <r>
    <n v="17"/>
    <s v="Cliente_240"/>
    <n v="6"/>
    <x v="1"/>
    <d v="2023-04-02T00:00:00"/>
    <d v="1899-12-30T01:46:00"/>
    <d v="1899-12-30T05:36:00"/>
    <d v="1899-12-30T03:50:00"/>
    <d v="1899-12-30T02:00:00"/>
    <d v="1899-12-30T01:50:00"/>
    <x v="0"/>
    <x v="2"/>
    <x v="0"/>
    <x v="2"/>
    <n v="35.69"/>
    <s v="Libre"/>
    <n v="216"/>
    <x v="7"/>
    <s v="Plato_1, Plato_13, Plato_6"/>
    <n v="142"/>
  </r>
  <r>
    <n v="1"/>
    <s v="Cliente_124"/>
    <n v="2"/>
    <x v="1"/>
    <d v="2023-04-02T00:00:00"/>
    <d v="1899-12-30T00:54:00"/>
    <d v="1899-12-30T04:45:00"/>
    <d v="1899-12-30T04:06:00"/>
    <d v="1899-12-30T00:13:00"/>
    <d v="1899-12-30T03:53:00"/>
    <x v="0"/>
    <x v="0"/>
    <x v="2"/>
    <x v="2"/>
    <n v="31.17"/>
    <s v="Ocupada"/>
    <n v="217"/>
    <x v="1"/>
    <s v="Plato_15"/>
    <n v="96"/>
  </r>
  <r>
    <n v="13"/>
    <s v="Cliente_759"/>
    <n v="3"/>
    <x v="1"/>
    <d v="2023-04-02T00:00:00"/>
    <d v="1899-12-30T00:27:00"/>
    <d v="1899-12-30T03:41:00"/>
    <d v="1899-12-30T03:29:00"/>
    <d v="1899-12-30T00:46:00"/>
    <d v="1899-12-30T02:43:00"/>
    <x v="0"/>
    <x v="3"/>
    <x v="0"/>
    <x v="2"/>
    <n v="23.34"/>
    <s v="Ocupada"/>
    <n v="218"/>
    <x v="10"/>
    <s v="Plato_12, Plato_6, Plato_14"/>
    <n v="184"/>
  </r>
  <r>
    <n v="1"/>
    <s v="Cliente_959"/>
    <n v="5"/>
    <x v="1"/>
    <d v="2023-04-02T00:00:00"/>
    <d v="1899-12-30T02:33:00"/>
    <d v="1899-12-30T04:49:00"/>
    <d v="1899-12-30T02:16:00"/>
    <d v="1899-12-30T00:23:00"/>
    <d v="1899-12-30T01:53:00"/>
    <x v="0"/>
    <x v="0"/>
    <x v="0"/>
    <x v="2"/>
    <n v="46.96"/>
    <s v="Libre"/>
    <n v="219"/>
    <x v="5"/>
    <s v="Plato_14, Plato_17"/>
    <n v="139"/>
  </r>
  <r>
    <n v="15"/>
    <s v="Cliente_151"/>
    <n v="6"/>
    <x v="1"/>
    <d v="2023-04-02T00:00:00"/>
    <d v="1899-12-30T01:01:00"/>
    <d v="1899-12-30T04:57:00"/>
    <d v="1899-12-30T03:56:00"/>
    <d v="1899-12-30T00:13:00"/>
    <d v="1899-12-30T03:43:00"/>
    <x v="0"/>
    <x v="3"/>
    <x v="0"/>
    <x v="2"/>
    <n v="48.5"/>
    <s v="Reservada"/>
    <n v="220"/>
    <x v="8"/>
    <s v="Plato_7"/>
    <n v="24"/>
  </r>
  <r>
    <n v="16"/>
    <s v="Cliente_744"/>
    <n v="1"/>
    <x v="1"/>
    <d v="2023-04-02T00:00:00"/>
    <d v="1899-12-30T01:51:00"/>
    <d v="1899-12-30T03:05:00"/>
    <d v="1899-12-30T01:14:00"/>
    <d v="1899-12-30T01:48:00"/>
    <s v="0"/>
    <x v="1"/>
    <x v="0"/>
    <x v="0"/>
    <x v="2"/>
    <n v="17.829999999999998"/>
    <s v="Libre"/>
    <n v="221"/>
    <x v="9"/>
    <s v="Plato_15, Plato_18, Plato_9"/>
    <n v="193"/>
  </r>
  <r>
    <n v="3"/>
    <s v="Cliente_189"/>
    <n v="3"/>
    <x v="1"/>
    <d v="2023-04-02T00:00:00"/>
    <d v="1899-12-30T03:38:00"/>
    <d v="1899-12-30T06:42:00"/>
    <d v="1899-12-30T03:04:00"/>
    <d v="1899-12-30T01:25:00"/>
    <d v="1899-12-30T01:39:00"/>
    <x v="0"/>
    <x v="3"/>
    <x v="2"/>
    <x v="0"/>
    <n v="32.58"/>
    <s v="Libre"/>
    <n v="222"/>
    <x v="8"/>
    <s v="Plato_14, Plato_16"/>
    <n v="97"/>
  </r>
  <r>
    <n v="19"/>
    <s v="Cliente_576"/>
    <n v="2"/>
    <x v="1"/>
    <d v="2023-04-02T00:00:00"/>
    <d v="1899-12-30T01:16:00"/>
    <d v="1899-12-30T02:50:00"/>
    <d v="1899-12-30T01:34:00"/>
    <d v="1899-12-30T00:53:00"/>
    <d v="1899-12-30T00:41:00"/>
    <x v="0"/>
    <x v="3"/>
    <x v="2"/>
    <x v="2"/>
    <n v="49.62"/>
    <s v="Reservada"/>
    <n v="223"/>
    <x v="10"/>
    <s v="Plato_15"/>
    <n v="32"/>
  </r>
  <r>
    <n v="7"/>
    <s v="Cliente_474"/>
    <n v="6"/>
    <x v="1"/>
    <d v="2023-04-02T00:00:00"/>
    <d v="1899-12-30T02:07:00"/>
    <d v="1899-12-30T05:47:00"/>
    <d v="1899-12-30T03:55:00"/>
    <d v="1899-12-30T00:20:00"/>
    <d v="1899-12-30T03:35:00"/>
    <x v="0"/>
    <x v="0"/>
    <x v="0"/>
    <x v="2"/>
    <n v="17.61"/>
    <s v="Ocupada"/>
    <n v="224"/>
    <x v="6"/>
    <s v="Plato_10"/>
    <n v="52"/>
  </r>
  <r>
    <n v="19"/>
    <s v="Cliente_990"/>
    <n v="4"/>
    <x v="1"/>
    <d v="2023-04-02T00:00:00"/>
    <d v="1899-12-30T00:14:00"/>
    <d v="1899-12-30T01:24:00"/>
    <d v="1899-12-30T01:10:00"/>
    <d v="1899-12-30T01:34:00"/>
    <s v="0"/>
    <x v="1"/>
    <x v="0"/>
    <x v="1"/>
    <x v="2"/>
    <n v="35.020000000000003"/>
    <s v="Reservada"/>
    <n v="225"/>
    <x v="4"/>
    <s v="Plato_11, Plato_14"/>
    <n v="168"/>
  </r>
  <r>
    <n v="7"/>
    <s v="Cliente_67"/>
    <n v="6"/>
    <x v="1"/>
    <d v="2023-04-02T00:00:00"/>
    <d v="1899-12-30T00:58:00"/>
    <d v="1899-12-30T04:09:00"/>
    <d v="1899-12-30T03:11:00"/>
    <d v="1899-12-30T02:26:00"/>
    <d v="1899-12-30T00:45:00"/>
    <x v="0"/>
    <x v="1"/>
    <x v="2"/>
    <x v="2"/>
    <n v="39.479999999999997"/>
    <s v="Reservada"/>
    <n v="226"/>
    <x v="5"/>
    <s v="Plato_3, Plato_13, Plato_6, Plato_9"/>
    <n v="171"/>
  </r>
  <r>
    <n v="17"/>
    <s v="Cliente_378"/>
    <n v="6"/>
    <x v="1"/>
    <d v="2023-04-02T00:00:00"/>
    <d v="1899-12-30T01:49:00"/>
    <d v="1899-12-30T04:52:00"/>
    <d v="1899-12-30T03:03:00"/>
    <d v="1899-12-30T01:59:00"/>
    <d v="1899-12-30T01:04:00"/>
    <x v="0"/>
    <x v="3"/>
    <x v="0"/>
    <x v="2"/>
    <n v="41.05"/>
    <s v="Libre"/>
    <n v="227"/>
    <x v="9"/>
    <s v="Plato_7, Plato_17, Plato_16, Plato_11"/>
    <n v="211"/>
  </r>
  <r>
    <n v="16"/>
    <s v="Cliente_445"/>
    <n v="4"/>
    <x v="1"/>
    <d v="2023-04-02T00:00:00"/>
    <d v="1899-12-30T01:40:00"/>
    <d v="1899-12-30T04:02:00"/>
    <d v="1899-12-30T02:37:00"/>
    <d v="1899-12-30T00:35:00"/>
    <d v="1899-12-30T02:02:00"/>
    <x v="0"/>
    <x v="0"/>
    <x v="0"/>
    <x v="2"/>
    <n v="10.66"/>
    <s v="Ocupada"/>
    <n v="228"/>
    <x v="8"/>
    <s v="Plato_14"/>
    <n v="69"/>
  </r>
  <r>
    <n v="14"/>
    <s v="Cliente_984"/>
    <n v="3"/>
    <x v="1"/>
    <d v="2023-04-02T00:00:00"/>
    <d v="1899-12-30T02:34:00"/>
    <d v="1899-12-30T04:30:00"/>
    <d v="1899-12-30T01:56:00"/>
    <d v="1899-12-30T01:57:00"/>
    <s v="0"/>
    <x v="1"/>
    <x v="2"/>
    <x v="2"/>
    <x v="2"/>
    <n v="28.58"/>
    <s v="Reservada"/>
    <n v="229"/>
    <x v="6"/>
    <s v="Plato_1, Plato_8, Plato_19, Plato_16"/>
    <n v="124"/>
  </r>
  <r>
    <n v="5"/>
    <s v="Cliente_167"/>
    <n v="5"/>
    <x v="1"/>
    <d v="2023-04-02T00:00:00"/>
    <d v="1899-12-30T02:15:00"/>
    <d v="1899-12-30T04:48:00"/>
    <d v="1899-12-30T02:33:00"/>
    <d v="1899-12-30T01:31:00"/>
    <d v="1899-12-30T01:02:00"/>
    <x v="0"/>
    <x v="2"/>
    <x v="0"/>
    <x v="2"/>
    <n v="15.84"/>
    <s v="Libre"/>
    <n v="230"/>
    <x v="5"/>
    <s v="Plato_15, Plato_16, Plato_17"/>
    <n v="214"/>
  </r>
  <r>
    <n v="8"/>
    <s v="Cliente_877"/>
    <n v="2"/>
    <x v="1"/>
    <d v="2023-04-02T00:00:00"/>
    <d v="1899-12-30T01:12:00"/>
    <d v="1899-12-30T03:10:00"/>
    <d v="1899-12-30T02:13:00"/>
    <d v="1899-12-30T02:30:00"/>
    <s v="0"/>
    <x v="1"/>
    <x v="2"/>
    <x v="0"/>
    <x v="2"/>
    <n v="49.1"/>
    <s v="Ocupada"/>
    <n v="231"/>
    <x v="4"/>
    <s v="Plato_13, Plato_18, Plato_17, Plato_11"/>
    <n v="208"/>
  </r>
  <r>
    <n v="2"/>
    <s v="Cliente_494"/>
    <n v="2"/>
    <x v="1"/>
    <d v="2023-04-02T00:00:00"/>
    <d v="1899-12-30T02:04:00"/>
    <d v="1899-12-30T03:25:00"/>
    <d v="1899-12-30T01:21:00"/>
    <d v="1899-12-30T02:19:00"/>
    <s v="0"/>
    <x v="1"/>
    <x v="1"/>
    <x v="0"/>
    <x v="2"/>
    <n v="15.43"/>
    <s v="Reservada"/>
    <n v="232"/>
    <x v="10"/>
    <s v="Plato_7, Plato_6, Plato_2, Plato_10"/>
    <n v="190"/>
  </r>
  <r>
    <n v="8"/>
    <s v="Cliente_881"/>
    <n v="1"/>
    <x v="1"/>
    <d v="2023-04-02T00:00:00"/>
    <d v="1899-12-30T00:52:00"/>
    <d v="1899-12-30T02:39:00"/>
    <d v="1899-12-30T01:47:00"/>
    <d v="1899-12-30T00:31:00"/>
    <d v="1899-12-30T01:16:00"/>
    <x v="0"/>
    <x v="2"/>
    <x v="1"/>
    <x v="0"/>
    <n v="45.64"/>
    <s v="Libre"/>
    <n v="233"/>
    <x v="10"/>
    <s v="Plato_12"/>
    <n v="38"/>
  </r>
  <r>
    <n v="17"/>
    <s v="Cliente_264"/>
    <n v="6"/>
    <x v="1"/>
    <d v="2023-04-02T00:00:00"/>
    <d v="1899-12-30T02:46:00"/>
    <d v="1899-12-30T05:28:00"/>
    <d v="1899-12-30T02:42:00"/>
    <d v="1899-12-30T01:39:00"/>
    <d v="1899-12-30T01:03:00"/>
    <x v="0"/>
    <x v="0"/>
    <x v="1"/>
    <x v="2"/>
    <n v="10.220000000000001"/>
    <s v="Libre"/>
    <n v="234"/>
    <x v="2"/>
    <s v="Plato_2, Plato_7, Plato_17"/>
    <n v="225"/>
  </r>
  <r>
    <n v="13"/>
    <s v="Cliente_230"/>
    <n v="5"/>
    <x v="1"/>
    <d v="2023-04-02T00:00:00"/>
    <d v="1899-12-30T00:22:00"/>
    <d v="1899-12-30T02:48:00"/>
    <d v="1899-12-30T02:26:00"/>
    <d v="1899-12-30T00:25:00"/>
    <d v="1899-12-30T02:01:00"/>
    <x v="0"/>
    <x v="0"/>
    <x v="2"/>
    <x v="2"/>
    <n v="26.37"/>
    <s v="Reservada"/>
    <n v="235"/>
    <x v="0"/>
    <s v="Plato_11"/>
    <n v="33"/>
  </r>
  <r>
    <n v="12"/>
    <s v="Cliente_142"/>
    <n v="2"/>
    <x v="1"/>
    <d v="2023-04-02T00:00:00"/>
    <d v="1899-12-30T00:52:00"/>
    <d v="1899-12-30T02:26:00"/>
    <d v="1899-12-30T01:34:00"/>
    <d v="1899-12-30T01:41:00"/>
    <s v="0"/>
    <x v="1"/>
    <x v="0"/>
    <x v="0"/>
    <x v="2"/>
    <n v="39.81"/>
    <s v="Libre"/>
    <n v="236"/>
    <x v="10"/>
    <s v="Plato_11, Plato_5, Plato_8, Plato_15"/>
    <n v="255"/>
  </r>
  <r>
    <n v="4"/>
    <s v="Cliente_55"/>
    <n v="6"/>
    <x v="1"/>
    <d v="2023-04-02T00:00:00"/>
    <d v="1899-12-30T02:45:00"/>
    <d v="1899-12-30T06:00:00"/>
    <d v="1899-12-30T03:30:00"/>
    <d v="1899-12-30T00:37:00"/>
    <d v="1899-12-30T02:53:00"/>
    <x v="0"/>
    <x v="2"/>
    <x v="0"/>
    <x v="2"/>
    <n v="13.15"/>
    <s v="Ocupada"/>
    <n v="237"/>
    <x v="4"/>
    <s v="Plato_14, Plato_2"/>
    <n v="106"/>
  </r>
  <r>
    <n v="13"/>
    <s v="Cliente_599"/>
    <n v="6"/>
    <x v="1"/>
    <d v="2023-04-02T00:00:00"/>
    <d v="1899-12-30T02:17:00"/>
    <d v="1899-12-30T04:56:00"/>
    <d v="1899-12-30T02:39:00"/>
    <d v="1899-12-30T00:45:00"/>
    <d v="1899-12-30T01:54:00"/>
    <x v="0"/>
    <x v="2"/>
    <x v="1"/>
    <x v="2"/>
    <n v="33.020000000000003"/>
    <s v="Libre"/>
    <n v="238"/>
    <x v="2"/>
    <s v="Plato_19"/>
    <n v="72"/>
  </r>
  <r>
    <n v="12"/>
    <s v="Cliente_856"/>
    <n v="6"/>
    <x v="1"/>
    <d v="2023-04-02T00:00:00"/>
    <d v="1899-12-30T02:46:00"/>
    <d v="1899-12-30T06:07:00"/>
    <d v="1899-12-30T03:21:00"/>
    <d v="1899-12-30T01:13:00"/>
    <d v="1899-12-30T02:08:00"/>
    <x v="0"/>
    <x v="4"/>
    <x v="0"/>
    <x v="1"/>
    <n v="11.76"/>
    <s v="Reservada"/>
    <n v="239"/>
    <x v="2"/>
    <s v="Plato_10, Plato_7"/>
    <n v="74"/>
  </r>
  <r>
    <n v="9"/>
    <s v="Cliente_722"/>
    <n v="1"/>
    <x v="1"/>
    <d v="2023-04-02T00:00:00"/>
    <d v="1899-12-30T00:16:00"/>
    <d v="1899-12-30T03:10:00"/>
    <d v="1899-12-30T02:54:00"/>
    <d v="1899-12-30T02:09:00"/>
    <d v="1899-12-30T00:45:00"/>
    <x v="0"/>
    <x v="0"/>
    <x v="0"/>
    <x v="0"/>
    <n v="33.81"/>
    <s v="Libre"/>
    <n v="240"/>
    <x v="4"/>
    <s v="Plato_17, Plato_14, Plato_4, Plato_15"/>
    <n v="294"/>
  </r>
  <r>
    <n v="12"/>
    <s v="Cliente_935"/>
    <n v="4"/>
    <x v="1"/>
    <d v="2023-04-02T00:00:00"/>
    <d v="1899-12-30T00:04:00"/>
    <d v="1899-12-30T01:04:00"/>
    <d v="1899-12-30T01:15:00"/>
    <d v="1899-12-30T00:11:00"/>
    <d v="1899-12-30T01:04:00"/>
    <x v="0"/>
    <x v="3"/>
    <x v="0"/>
    <x v="2"/>
    <n v="38.97"/>
    <s v="Ocupada"/>
    <n v="241"/>
    <x v="2"/>
    <s v="Plato_4"/>
    <n v="18"/>
  </r>
  <r>
    <n v="12"/>
    <s v="Cliente_961"/>
    <n v="2"/>
    <x v="1"/>
    <d v="2023-04-02T00:00:00"/>
    <d v="1899-12-30T03:42:00"/>
    <d v="1899-12-30T05:09:00"/>
    <d v="1899-12-30T01:27:00"/>
    <d v="1899-12-30T01:39:00"/>
    <s v="0"/>
    <x v="1"/>
    <x v="2"/>
    <x v="0"/>
    <x v="2"/>
    <n v="31.29"/>
    <s v="Reservada"/>
    <n v="242"/>
    <x v="5"/>
    <s v="Plato_10, Plato_1, Plato_11"/>
    <n v="134"/>
  </r>
  <r>
    <n v="4"/>
    <s v="Cliente_924"/>
    <n v="4"/>
    <x v="1"/>
    <d v="2023-04-02T00:00:00"/>
    <d v="1899-12-30T00:42:00"/>
    <d v="1899-12-30T04:11:00"/>
    <d v="1899-12-30T03:29:00"/>
    <d v="1899-12-30T00:22:00"/>
    <d v="1899-12-30T03:07:00"/>
    <x v="0"/>
    <x v="2"/>
    <x v="0"/>
    <x v="2"/>
    <n v="21.45"/>
    <s v="Libre"/>
    <n v="243"/>
    <x v="0"/>
    <s v="Plato_20"/>
    <n v="120"/>
  </r>
  <r>
    <n v="17"/>
    <s v="Cliente_390"/>
    <n v="6"/>
    <x v="1"/>
    <d v="2023-04-02T00:00:00"/>
    <d v="1899-12-30T03:44:00"/>
    <d v="1899-12-30T06:01:00"/>
    <d v="1899-12-30T02:17:00"/>
    <d v="1899-12-30T01:29:00"/>
    <d v="1899-12-30T00:48:00"/>
    <x v="0"/>
    <x v="0"/>
    <x v="0"/>
    <x v="1"/>
    <n v="17.649999999999999"/>
    <s v="Reservada"/>
    <n v="244"/>
    <x v="4"/>
    <s v="Plato_20, Plato_12"/>
    <n v="158"/>
  </r>
  <r>
    <n v="11"/>
    <s v="Cliente_579"/>
    <n v="1"/>
    <x v="1"/>
    <d v="2023-04-02T00:00:00"/>
    <d v="1899-12-30T03:31:00"/>
    <d v="1899-12-30T06:57:00"/>
    <d v="1899-12-30T03:26:00"/>
    <d v="1899-12-30T01:56:00"/>
    <d v="1899-12-30T01:30:00"/>
    <x v="0"/>
    <x v="1"/>
    <x v="0"/>
    <x v="2"/>
    <n v="14.82"/>
    <s v="Reservada"/>
    <n v="245"/>
    <x v="6"/>
    <s v="Plato_4, Plato_17, Plato_20, Plato_19"/>
    <n v="273"/>
  </r>
  <r>
    <n v="2"/>
    <s v="Cliente_961"/>
    <n v="6"/>
    <x v="1"/>
    <d v="2023-04-02T00:00:00"/>
    <d v="1899-12-30T01:50:00"/>
    <d v="1899-12-30T04:09:00"/>
    <d v="1899-12-30T02:19:00"/>
    <d v="1899-12-30T02:26:00"/>
    <s v="0"/>
    <x v="1"/>
    <x v="2"/>
    <x v="0"/>
    <x v="2"/>
    <n v="42.75"/>
    <s v="Libre"/>
    <n v="246"/>
    <x v="6"/>
    <s v="Plato_6, Plato_7, Plato_8, Plato_17"/>
    <n v="327"/>
  </r>
  <r>
    <n v="11"/>
    <s v="Cliente_788"/>
    <n v="6"/>
    <x v="1"/>
    <d v="2023-04-02T00:00:00"/>
    <d v="1899-12-30T02:34:00"/>
    <d v="1899-12-30T05:21:00"/>
    <d v="1899-12-30T03:02:00"/>
    <d v="1899-12-30T00:59:00"/>
    <d v="1899-12-30T02:03:00"/>
    <x v="0"/>
    <x v="2"/>
    <x v="0"/>
    <x v="2"/>
    <n v="49.07"/>
    <s v="Ocupada"/>
    <n v="247"/>
    <x v="8"/>
    <s v="Plato_11"/>
    <n v="66"/>
  </r>
  <r>
    <n v="12"/>
    <s v="Cliente_567"/>
    <n v="6"/>
    <x v="1"/>
    <d v="2023-04-02T00:00:00"/>
    <d v="1899-12-30T00:26:00"/>
    <d v="1899-12-30T02:18:00"/>
    <d v="1899-12-30T02:07:00"/>
    <d v="1899-12-30T02:00:00"/>
    <d v="1899-12-30T00:07:00"/>
    <x v="0"/>
    <x v="2"/>
    <x v="0"/>
    <x v="0"/>
    <n v="18.690000000000001"/>
    <s v="Ocupada"/>
    <n v="248"/>
    <x v="9"/>
    <s v="Plato_18, Plato_9, Plato_6, Plato_1"/>
    <n v="225"/>
  </r>
  <r>
    <n v="8"/>
    <s v="Cliente_927"/>
    <n v="6"/>
    <x v="1"/>
    <d v="2023-04-02T00:00:00"/>
    <d v="1899-12-30T00:58:00"/>
    <d v="1899-12-30T03:55:00"/>
    <d v="1899-12-30T03:12:00"/>
    <d v="1899-12-30T01:49:00"/>
    <d v="1899-12-30T01:23:00"/>
    <x v="0"/>
    <x v="2"/>
    <x v="2"/>
    <x v="2"/>
    <n v="47.71"/>
    <s v="Ocupada"/>
    <n v="249"/>
    <x v="0"/>
    <s v="Plato_5, Plato_4"/>
    <n v="80"/>
  </r>
  <r>
    <n v="8"/>
    <s v="Cliente_539"/>
    <n v="2"/>
    <x v="1"/>
    <d v="2023-04-02T00:00:00"/>
    <d v="1899-12-30T02:56:00"/>
    <d v="1899-12-30T06:33:00"/>
    <d v="1899-12-30T03:37:00"/>
    <d v="1899-12-30T00:29:00"/>
    <d v="1899-12-30T03:08:00"/>
    <x v="0"/>
    <x v="4"/>
    <x v="0"/>
    <x v="2"/>
    <n v="23.21"/>
    <s v="Libre"/>
    <n v="250"/>
    <x v="0"/>
    <s v="Plato_3"/>
    <n v="20"/>
  </r>
  <r>
    <n v="12"/>
    <s v="Cliente_872"/>
    <n v="6"/>
    <x v="1"/>
    <d v="2023-04-02T00:00:00"/>
    <d v="1899-12-30T01:20:00"/>
    <d v="1899-12-30T04:24:00"/>
    <d v="1899-12-30T03:19:00"/>
    <d v="1899-12-30T02:02:00"/>
    <d v="1899-12-30T01:17:00"/>
    <x v="0"/>
    <x v="1"/>
    <x v="0"/>
    <x v="2"/>
    <n v="13.69"/>
    <s v="Ocupada"/>
    <n v="251"/>
    <x v="7"/>
    <s v="Plato_10, Plato_5, Plato_14, Plato_12"/>
    <n v="109"/>
  </r>
  <r>
    <n v="4"/>
    <s v="Cliente_425"/>
    <n v="3"/>
    <x v="1"/>
    <d v="2023-04-02T00:00:00"/>
    <d v="1899-12-30T00:39:00"/>
    <d v="1899-12-30T04:24:00"/>
    <d v="1899-12-30T03:45:00"/>
    <d v="1899-12-30T01:24:00"/>
    <d v="1899-12-30T02:21:00"/>
    <x v="0"/>
    <x v="4"/>
    <x v="0"/>
    <x v="2"/>
    <n v="43.81"/>
    <s v="Libre"/>
    <n v="252"/>
    <x v="1"/>
    <s v="Plato_1, Plato_10"/>
    <n v="102"/>
  </r>
  <r>
    <n v="8"/>
    <s v="Cliente_700"/>
    <n v="2"/>
    <x v="1"/>
    <d v="2023-04-02T00:00:00"/>
    <d v="1899-12-30T00:54:00"/>
    <d v="1899-12-30T03:45:00"/>
    <d v="1899-12-30T03:06:00"/>
    <d v="1899-12-30T00:55:00"/>
    <d v="1899-12-30T02:11:00"/>
    <x v="0"/>
    <x v="0"/>
    <x v="2"/>
    <x v="2"/>
    <n v="34.69"/>
    <s v="Ocupada"/>
    <n v="253"/>
    <x v="10"/>
    <s v="Plato_1, Plato_13, Plato_9"/>
    <n v="154"/>
  </r>
  <r>
    <n v="10"/>
    <s v="Cliente_665"/>
    <n v="6"/>
    <x v="1"/>
    <d v="2023-04-02T00:00:00"/>
    <d v="1899-12-30T03:05:00"/>
    <d v="1899-12-30T05:47:00"/>
    <d v="1899-12-30T02:42:00"/>
    <d v="1899-12-30T02:21:00"/>
    <d v="1899-12-30T00:21:00"/>
    <x v="0"/>
    <x v="1"/>
    <x v="2"/>
    <x v="2"/>
    <n v="36.43"/>
    <s v="Reservada"/>
    <n v="254"/>
    <x v="3"/>
    <s v="Plato_17, Plato_10, Plato_18, Plato_16"/>
    <n v="297"/>
  </r>
  <r>
    <n v="8"/>
    <s v="Cliente_978"/>
    <n v="4"/>
    <x v="1"/>
    <d v="2023-04-02T00:00:00"/>
    <d v="1899-12-30T02:23:00"/>
    <d v="1899-12-30T03:59:00"/>
    <d v="1899-12-30T01:36:00"/>
    <d v="1899-12-30T00:37:00"/>
    <d v="1899-12-30T00:59:00"/>
    <x v="0"/>
    <x v="2"/>
    <x v="2"/>
    <x v="1"/>
    <n v="13.34"/>
    <s v="Reservada"/>
    <n v="255"/>
    <x v="7"/>
    <s v="Plato_1"/>
    <n v="25"/>
  </r>
  <r>
    <n v="5"/>
    <s v="Cliente_577"/>
    <n v="2"/>
    <x v="1"/>
    <d v="2023-04-02T00:00:00"/>
    <d v="1899-12-30T00:23:00"/>
    <d v="1899-12-30T03:27:00"/>
    <d v="1899-12-30T03:04:00"/>
    <d v="1899-12-30T00:16:00"/>
    <d v="1899-12-30T02:48:00"/>
    <x v="0"/>
    <x v="3"/>
    <x v="1"/>
    <x v="1"/>
    <n v="49.88"/>
    <s v="Reservada"/>
    <n v="256"/>
    <x v="10"/>
    <s v="Plato_13"/>
    <n v="21"/>
  </r>
  <r>
    <n v="12"/>
    <s v="Cliente_429"/>
    <n v="5"/>
    <x v="1"/>
    <d v="2023-04-02T00:00:00"/>
    <d v="1899-12-30T02:08:00"/>
    <d v="1899-12-30T03:17:00"/>
    <d v="1899-12-30T01:09:00"/>
    <d v="1899-12-30T00:28:00"/>
    <d v="1899-12-30T00:41:00"/>
    <x v="0"/>
    <x v="2"/>
    <x v="0"/>
    <x v="2"/>
    <n v="26.78"/>
    <s v="Reservada"/>
    <n v="257"/>
    <x v="8"/>
    <s v="Plato_14"/>
    <n v="46"/>
  </r>
  <r>
    <n v="12"/>
    <s v="Cliente_811"/>
    <n v="1"/>
    <x v="1"/>
    <d v="2023-04-02T00:00:00"/>
    <d v="1899-12-30T00:39:00"/>
    <d v="1899-12-30T04:32:00"/>
    <d v="1899-12-30T03:53:00"/>
    <d v="1899-12-30T01:45:00"/>
    <d v="1899-12-30T02:08:00"/>
    <x v="0"/>
    <x v="2"/>
    <x v="1"/>
    <x v="2"/>
    <n v="47.99"/>
    <s v="Reservada"/>
    <n v="258"/>
    <x v="6"/>
    <s v="Plato_1, Plato_3, Plato_15, Plato_20"/>
    <n v="117"/>
  </r>
  <r>
    <n v="10"/>
    <s v="Cliente_553"/>
    <n v="5"/>
    <x v="1"/>
    <d v="2023-04-02T00:00:00"/>
    <d v="1899-12-30T03:27:00"/>
    <d v="1899-12-30T06:16:00"/>
    <d v="1899-12-30T03:04:00"/>
    <d v="1899-12-30T00:11:00"/>
    <d v="1899-12-30T02:53:00"/>
    <x v="0"/>
    <x v="1"/>
    <x v="0"/>
    <x v="2"/>
    <n v="46.72"/>
    <s v="Ocupada"/>
    <n v="259"/>
    <x v="5"/>
    <s v="Plato_6"/>
    <n v="81"/>
  </r>
  <r>
    <n v="20"/>
    <s v="Cliente_228"/>
    <n v="6"/>
    <x v="1"/>
    <d v="2023-04-02T00:00:00"/>
    <d v="1899-12-30T01:23:00"/>
    <d v="1899-12-30T04:38:00"/>
    <d v="1899-12-30T03:30:00"/>
    <d v="1899-12-30T00:49:00"/>
    <d v="1899-12-30T02:41:00"/>
    <x v="0"/>
    <x v="3"/>
    <x v="0"/>
    <x v="1"/>
    <n v="47.55"/>
    <s v="Ocupada"/>
    <n v="260"/>
    <x v="7"/>
    <s v="Plato_14"/>
    <n v="69"/>
  </r>
  <r>
    <n v="8"/>
    <s v="Cliente_249"/>
    <n v="1"/>
    <x v="1"/>
    <d v="2023-04-02T00:00:00"/>
    <d v="1899-12-30T01:08:00"/>
    <d v="1899-12-30T02:55:00"/>
    <d v="1899-12-30T02:02:00"/>
    <d v="1899-12-30T00:55:00"/>
    <d v="1899-12-30T01:07:00"/>
    <x v="0"/>
    <x v="4"/>
    <x v="0"/>
    <x v="2"/>
    <n v="32.42"/>
    <s v="Ocupada"/>
    <n v="261"/>
    <x v="9"/>
    <s v="Plato_15, Plato_9"/>
    <n v="154"/>
  </r>
  <r>
    <n v="18"/>
    <s v="Cliente_326"/>
    <n v="4"/>
    <x v="1"/>
    <d v="2023-04-02T00:00:00"/>
    <d v="1899-12-30T03:44:00"/>
    <d v="1899-12-30T07:21:00"/>
    <d v="1899-12-30T03:52:00"/>
    <d v="1899-12-30T00:48:00"/>
    <d v="1899-12-30T03:04:00"/>
    <x v="0"/>
    <x v="2"/>
    <x v="0"/>
    <x v="2"/>
    <n v="42.83"/>
    <s v="Ocupada"/>
    <n v="262"/>
    <x v="5"/>
    <s v="Plato_5, Plato_17"/>
    <n v="115"/>
  </r>
  <r>
    <n v="5"/>
    <s v="Cliente_697"/>
    <n v="1"/>
    <x v="1"/>
    <d v="2023-04-02T00:00:00"/>
    <d v="1899-12-30T02:53:00"/>
    <d v="1899-12-30T05:26:00"/>
    <d v="1899-12-30T02:33:00"/>
    <d v="1899-12-30T02:29:00"/>
    <d v="1899-12-30T00:04:00"/>
    <x v="0"/>
    <x v="1"/>
    <x v="1"/>
    <x v="2"/>
    <n v="42.96"/>
    <s v="Libre"/>
    <n v="263"/>
    <x v="7"/>
    <s v="Plato_15, Plato_8, Plato_2, Plato_7"/>
    <n v="121"/>
  </r>
  <r>
    <n v="2"/>
    <s v="Cliente_281"/>
    <n v="1"/>
    <x v="1"/>
    <d v="2023-04-02T00:00:00"/>
    <d v="1899-12-30T03:11:00"/>
    <d v="1899-12-30T04:26:00"/>
    <d v="1899-12-30T01:15:00"/>
    <d v="1899-12-30T01:57:00"/>
    <s v="0"/>
    <x v="1"/>
    <x v="1"/>
    <x v="0"/>
    <x v="2"/>
    <n v="49.21"/>
    <s v="Libre"/>
    <n v="264"/>
    <x v="6"/>
    <s v="Plato_8, Plato_15, Plato_2, Plato_1"/>
    <n v="182"/>
  </r>
  <r>
    <n v="6"/>
    <s v="Cliente_686"/>
    <n v="1"/>
    <x v="1"/>
    <d v="2023-04-02T00:00:00"/>
    <d v="1899-12-30T02:54:00"/>
    <d v="1899-12-30T06:15:00"/>
    <d v="1899-12-30T03:21:00"/>
    <d v="1899-12-30T02:15:00"/>
    <d v="1899-12-30T01:06:00"/>
    <x v="0"/>
    <x v="2"/>
    <x v="1"/>
    <x v="0"/>
    <n v="21.48"/>
    <s v="Libre"/>
    <n v="265"/>
    <x v="9"/>
    <s v="Plato_14, Plato_17, Plato_6, Plato_2"/>
    <n v="171"/>
  </r>
  <r>
    <n v="4"/>
    <s v="Cliente_418"/>
    <n v="4"/>
    <x v="1"/>
    <d v="2023-04-02T00:00:00"/>
    <d v="1899-12-30T00:30:00"/>
    <d v="1899-12-30T02:04:00"/>
    <d v="1899-12-30T01:34:00"/>
    <d v="1899-12-30T01:46:00"/>
    <s v="0"/>
    <x v="1"/>
    <x v="2"/>
    <x v="0"/>
    <x v="2"/>
    <n v="24.75"/>
    <s v="Reservada"/>
    <n v="266"/>
    <x v="3"/>
    <s v="Plato_7, Plato_1"/>
    <n v="99"/>
  </r>
  <r>
    <n v="7"/>
    <s v="Cliente_397"/>
    <n v="5"/>
    <x v="2"/>
    <d v="2023-04-03T00:00:00"/>
    <d v="1899-12-30T02:07:00"/>
    <d v="1899-12-30T03:48:00"/>
    <d v="1899-12-30T01:56:00"/>
    <d v="1899-12-30T01:36:00"/>
    <d v="1899-12-30T00:20:00"/>
    <x v="0"/>
    <x v="2"/>
    <x v="2"/>
    <x v="2"/>
    <n v="44.66"/>
    <s v="Ocupada"/>
    <n v="267"/>
    <x v="0"/>
    <s v="Plato_15, Plato_16, Plato_2"/>
    <n v="118"/>
  </r>
  <r>
    <n v="14"/>
    <s v="Cliente_477"/>
    <n v="1"/>
    <x v="2"/>
    <d v="2023-04-03T00:00:00"/>
    <d v="1899-12-30T00:46:00"/>
    <d v="1899-12-30T03:44:00"/>
    <d v="1899-12-30T02:58:00"/>
    <d v="1899-12-30T01:23:00"/>
    <d v="1899-12-30T01:35:00"/>
    <x v="0"/>
    <x v="0"/>
    <x v="0"/>
    <x v="0"/>
    <n v="23.16"/>
    <s v="Libre"/>
    <n v="268"/>
    <x v="7"/>
    <s v="Plato_7, Plato_5"/>
    <n v="68"/>
  </r>
  <r>
    <n v="11"/>
    <s v="Cliente_300"/>
    <n v="2"/>
    <x v="2"/>
    <d v="2023-04-03T00:00:00"/>
    <d v="1899-12-30T02:58:00"/>
    <d v="1899-12-30T04:15:00"/>
    <d v="1899-12-30T01:17:00"/>
    <d v="1899-12-30T01:41:00"/>
    <s v="0"/>
    <x v="1"/>
    <x v="2"/>
    <x v="0"/>
    <x v="0"/>
    <n v="39.17"/>
    <s v="Libre"/>
    <n v="269"/>
    <x v="5"/>
    <s v="Plato_19, Plato_20, Plato_18"/>
    <n v="250"/>
  </r>
  <r>
    <n v="10"/>
    <s v="Cliente_775"/>
    <n v="1"/>
    <x v="2"/>
    <d v="2023-04-03T00:00:00"/>
    <d v="1899-12-30T01:11:00"/>
    <d v="1899-12-30T04:59:00"/>
    <d v="1899-12-30T03:48:00"/>
    <d v="1899-12-30T00:26:00"/>
    <d v="1899-12-30T03:22:00"/>
    <x v="0"/>
    <x v="4"/>
    <x v="0"/>
    <x v="2"/>
    <n v="10.130000000000001"/>
    <s v="Libre"/>
    <n v="270"/>
    <x v="8"/>
    <s v="Plato_18"/>
    <n v="102"/>
  </r>
  <r>
    <n v="3"/>
    <s v="Cliente_928"/>
    <n v="3"/>
    <x v="2"/>
    <d v="2023-04-03T00:00:00"/>
    <d v="1899-12-30T01:40:00"/>
    <d v="1899-12-30T05:10:00"/>
    <d v="1899-12-30T03:45:00"/>
    <d v="1899-12-30T00:55:00"/>
    <d v="1899-12-30T02:50:00"/>
    <x v="0"/>
    <x v="0"/>
    <x v="0"/>
    <x v="2"/>
    <n v="16.11"/>
    <s v="Ocupada"/>
    <n v="271"/>
    <x v="6"/>
    <s v="Plato_5"/>
    <n v="44"/>
  </r>
  <r>
    <n v="7"/>
    <s v="Cliente_132"/>
    <n v="1"/>
    <x v="2"/>
    <d v="2023-04-03T00:00:00"/>
    <d v="1899-12-30T00:34:00"/>
    <d v="1899-12-30T04:24:00"/>
    <d v="1899-12-30T03:50:00"/>
    <d v="1899-12-30T01:23:00"/>
    <d v="1899-12-30T02:27:00"/>
    <x v="0"/>
    <x v="4"/>
    <x v="0"/>
    <x v="2"/>
    <n v="42.73"/>
    <s v="Reservada"/>
    <n v="272"/>
    <x v="0"/>
    <s v="Plato_7, Plato_8"/>
    <n v="83"/>
  </r>
  <r>
    <n v="20"/>
    <s v="Cliente_709"/>
    <n v="5"/>
    <x v="2"/>
    <d v="2023-04-03T00:00:00"/>
    <d v="1899-12-30T01:47:00"/>
    <d v="1899-12-30T03:29:00"/>
    <d v="1899-12-30T01:57:00"/>
    <d v="1899-12-30T01:07:00"/>
    <d v="1899-12-30T00:50:00"/>
    <x v="0"/>
    <x v="2"/>
    <x v="0"/>
    <x v="1"/>
    <n v="36.299999999999997"/>
    <s v="Ocupada"/>
    <n v="273"/>
    <x v="1"/>
    <s v="Plato_15, Plato_5, Plato_1"/>
    <n v="123"/>
  </r>
  <r>
    <n v="7"/>
    <s v="Cliente_53"/>
    <n v="1"/>
    <x v="2"/>
    <d v="2023-04-03T00:00:00"/>
    <d v="1899-12-30T03:15:00"/>
    <d v="1899-12-30T05:52:00"/>
    <d v="1899-12-30T02:52:00"/>
    <d v="1899-12-30T01:15:00"/>
    <d v="1899-12-30T01:37:00"/>
    <x v="0"/>
    <x v="1"/>
    <x v="0"/>
    <x v="0"/>
    <n v="19.93"/>
    <s v="Ocupada"/>
    <n v="274"/>
    <x v="2"/>
    <s v="Plato_10, Plato_12"/>
    <n v="116"/>
  </r>
  <r>
    <n v="5"/>
    <s v="Cliente_765"/>
    <n v="3"/>
    <x v="2"/>
    <d v="2023-04-03T00:00:00"/>
    <d v="1899-12-30T02:13:00"/>
    <d v="1899-12-30T05:58:00"/>
    <d v="1899-12-30T03:45:00"/>
    <d v="1899-12-30T02:02:00"/>
    <d v="1899-12-30T01:43:00"/>
    <x v="0"/>
    <x v="2"/>
    <x v="0"/>
    <x v="2"/>
    <n v="49.67"/>
    <s v="Reservada"/>
    <n v="275"/>
    <x v="6"/>
    <s v="Plato_11, Plato_17, Plato_10"/>
    <n v="121"/>
  </r>
  <r>
    <n v="15"/>
    <s v="Cliente_673"/>
    <n v="6"/>
    <x v="2"/>
    <d v="2023-04-03T00:00:00"/>
    <d v="1899-12-30T02:35:00"/>
    <d v="1899-12-30T05:34:00"/>
    <d v="1899-12-30T02:59:00"/>
    <d v="1899-12-30T01:25:00"/>
    <d v="1899-12-30T01:34:00"/>
    <x v="0"/>
    <x v="4"/>
    <x v="0"/>
    <x v="0"/>
    <n v="20.98"/>
    <s v="Reservada"/>
    <n v="276"/>
    <x v="8"/>
    <s v="Plato_5, Plato_10"/>
    <n v="70"/>
  </r>
  <r>
    <n v="4"/>
    <s v="Cliente_243"/>
    <n v="2"/>
    <x v="2"/>
    <d v="2023-04-03T00:00:00"/>
    <d v="1899-12-30T01:28:00"/>
    <d v="1899-12-30T03:56:00"/>
    <d v="1899-12-30T02:28:00"/>
    <d v="1899-12-30T00:29:00"/>
    <d v="1899-12-30T01:59:00"/>
    <x v="0"/>
    <x v="3"/>
    <x v="0"/>
    <x v="2"/>
    <n v="10.29"/>
    <s v="Libre"/>
    <n v="277"/>
    <x v="0"/>
    <s v="Plato_17"/>
    <n v="93"/>
  </r>
  <r>
    <n v="5"/>
    <s v="Cliente_999"/>
    <n v="4"/>
    <x v="2"/>
    <d v="2023-04-03T00:00:00"/>
    <d v="1899-12-30T03:10:00"/>
    <d v="1899-12-30T05:12:00"/>
    <d v="1899-12-30T02:02:00"/>
    <d v="1899-12-30T01:01:00"/>
    <d v="1899-12-30T01:01:00"/>
    <x v="0"/>
    <x v="0"/>
    <x v="0"/>
    <x v="1"/>
    <n v="41.36"/>
    <s v="Libre"/>
    <n v="278"/>
    <x v="5"/>
    <s v="Plato_17, Plato_7"/>
    <n v="141"/>
  </r>
  <r>
    <n v="11"/>
    <s v="Cliente_510"/>
    <n v="5"/>
    <x v="2"/>
    <d v="2023-04-03T00:00:00"/>
    <d v="1899-12-30T00:15:00"/>
    <d v="1899-12-30T02:35:00"/>
    <d v="1899-12-30T02:20:00"/>
    <d v="1899-12-30T02:22:00"/>
    <s v="0"/>
    <x v="1"/>
    <x v="2"/>
    <x v="2"/>
    <x v="2"/>
    <n v="43.53"/>
    <s v="Libre"/>
    <n v="279"/>
    <x v="5"/>
    <s v="Plato_20, Plato_8, Plato_4, Plato_16"/>
    <n v="201"/>
  </r>
  <r>
    <n v="14"/>
    <s v="Cliente_730"/>
    <n v="6"/>
    <x v="2"/>
    <d v="2023-04-03T00:00:00"/>
    <d v="1899-12-30T00:30:00"/>
    <d v="1899-12-30T02:41:00"/>
    <d v="1899-12-30T02:11:00"/>
    <d v="1899-12-30T01:26:00"/>
    <d v="1899-12-30T00:45:00"/>
    <x v="0"/>
    <x v="3"/>
    <x v="0"/>
    <x v="2"/>
    <n v="36.08"/>
    <s v="Reservada"/>
    <n v="280"/>
    <x v="8"/>
    <s v="Plato_7, Plato_14"/>
    <n v="117"/>
  </r>
  <r>
    <n v="18"/>
    <s v="Cliente_617"/>
    <n v="2"/>
    <x v="2"/>
    <d v="2023-04-03T00:00:00"/>
    <d v="1899-12-30T03:52:00"/>
    <d v="1899-12-30T07:50:00"/>
    <d v="1899-12-30T04:13:00"/>
    <d v="1899-12-30T00:09:00"/>
    <d v="1899-12-30T04:04:00"/>
    <x v="0"/>
    <x v="4"/>
    <x v="1"/>
    <x v="1"/>
    <n v="44.3"/>
    <s v="Ocupada"/>
    <n v="281"/>
    <x v="4"/>
    <s v="Plato_11"/>
    <n v="66"/>
  </r>
  <r>
    <n v="6"/>
    <s v="Cliente_827"/>
    <n v="1"/>
    <x v="2"/>
    <d v="2023-04-03T00:00:00"/>
    <d v="1899-12-30T01:11:00"/>
    <d v="1899-12-30T05:02:00"/>
    <d v="1899-12-30T03:51:00"/>
    <d v="1899-12-30T01:54:00"/>
    <d v="1899-12-30T01:57:00"/>
    <x v="0"/>
    <x v="4"/>
    <x v="0"/>
    <x v="2"/>
    <n v="19.05"/>
    <s v="Libre"/>
    <n v="282"/>
    <x v="7"/>
    <s v="Plato_4, Plato_3"/>
    <n v="74"/>
  </r>
  <r>
    <n v="19"/>
    <s v="Cliente_184"/>
    <n v="5"/>
    <x v="2"/>
    <d v="2023-04-03T00:00:00"/>
    <d v="1899-12-30T01:04:00"/>
    <d v="1899-12-30T04:48:00"/>
    <d v="1899-12-30T03:44:00"/>
    <d v="1899-12-30T00:06:00"/>
    <d v="1899-12-30T03:38:00"/>
    <x v="0"/>
    <x v="3"/>
    <x v="2"/>
    <x v="2"/>
    <n v="43.07"/>
    <s v="Libre"/>
    <n v="283"/>
    <x v="2"/>
    <s v="Plato_10"/>
    <n v="78"/>
  </r>
  <r>
    <n v="11"/>
    <s v="Cliente_345"/>
    <n v="4"/>
    <x v="2"/>
    <d v="2023-04-03T00:00:00"/>
    <d v="1899-12-30T02:28:00"/>
    <d v="1899-12-30T04:37:00"/>
    <d v="1899-12-30T02:24:00"/>
    <d v="1899-12-30T03:15:00"/>
    <s v="0"/>
    <x v="1"/>
    <x v="3"/>
    <x v="0"/>
    <x v="0"/>
    <n v="29.99"/>
    <s v="Ocupada"/>
    <n v="284"/>
    <x v="4"/>
    <s v="Plato_3, Plato_6, Plato_12, Plato_11"/>
    <n v="158"/>
  </r>
  <r>
    <n v="18"/>
    <s v="Cliente_277"/>
    <n v="6"/>
    <x v="2"/>
    <d v="2023-04-03T00:00:00"/>
    <d v="1899-12-30T03:03:00"/>
    <d v="1899-12-30T06:05:00"/>
    <d v="1899-12-30T03:02:00"/>
    <d v="1899-12-30T00:12:00"/>
    <d v="1899-12-30T02:50:00"/>
    <x v="0"/>
    <x v="4"/>
    <x v="0"/>
    <x v="0"/>
    <n v="10.94"/>
    <s v="Reservada"/>
    <n v="285"/>
    <x v="0"/>
    <s v="Plato_13"/>
    <n v="42"/>
  </r>
  <r>
    <n v="15"/>
    <s v="Cliente_244"/>
    <n v="6"/>
    <x v="2"/>
    <d v="2023-04-03T00:00:00"/>
    <d v="1899-12-30T00:22:00"/>
    <d v="1899-12-30T02:28:00"/>
    <d v="1899-12-30T02:21:00"/>
    <d v="1899-12-30T00:25:00"/>
    <d v="1899-12-30T01:56:00"/>
    <x v="0"/>
    <x v="0"/>
    <x v="0"/>
    <x v="2"/>
    <n v="41.96"/>
    <s v="Ocupada"/>
    <n v="286"/>
    <x v="10"/>
    <s v="Plato_18"/>
    <n v="68"/>
  </r>
  <r>
    <n v="20"/>
    <s v="Cliente_286"/>
    <n v="2"/>
    <x v="2"/>
    <d v="2023-04-03T00:00:00"/>
    <d v="1899-12-30T03:37:00"/>
    <d v="1899-12-30T04:44:00"/>
    <d v="1899-12-30T01:07:00"/>
    <d v="1899-12-30T02:01:00"/>
    <s v="0"/>
    <x v="1"/>
    <x v="3"/>
    <x v="0"/>
    <x v="0"/>
    <n v="31.67"/>
    <s v="Reservada"/>
    <n v="287"/>
    <x v="1"/>
    <s v="Plato_15, Plato_14, Plato_2"/>
    <n v="202"/>
  </r>
  <r>
    <n v="15"/>
    <s v="Cliente_981"/>
    <n v="3"/>
    <x v="2"/>
    <d v="2023-04-03T00:00:00"/>
    <d v="1899-12-30T02:08:00"/>
    <d v="1899-12-30T05:33:00"/>
    <d v="1899-12-30T03:25:00"/>
    <d v="1899-12-30T00:38:00"/>
    <d v="1899-12-30T02:47:00"/>
    <x v="0"/>
    <x v="3"/>
    <x v="2"/>
    <x v="2"/>
    <n v="13.3"/>
    <s v="Reservada"/>
    <n v="288"/>
    <x v="7"/>
    <s v="Plato_7, Plato_12"/>
    <n v="86"/>
  </r>
  <r>
    <n v="15"/>
    <s v="Cliente_24"/>
    <n v="5"/>
    <x v="2"/>
    <d v="2023-04-03T00:00:00"/>
    <d v="1899-12-30T03:08:00"/>
    <d v="1899-12-30T06:23:00"/>
    <d v="1899-12-30T03:15:00"/>
    <d v="1899-12-30T01:08:00"/>
    <d v="1899-12-30T02:07:00"/>
    <x v="0"/>
    <x v="3"/>
    <x v="0"/>
    <x v="0"/>
    <n v="26.56"/>
    <s v="Libre"/>
    <n v="289"/>
    <x v="0"/>
    <s v="Plato_3, Plato_10"/>
    <n v="138"/>
  </r>
  <r>
    <n v="19"/>
    <s v="Cliente_26"/>
    <n v="3"/>
    <x v="2"/>
    <d v="2023-04-03T00:00:00"/>
    <d v="1899-12-30T02:06:00"/>
    <d v="1899-12-30T04:33:00"/>
    <d v="1899-12-30T02:42:00"/>
    <d v="1899-12-30T00:57:00"/>
    <d v="1899-12-30T01:45:00"/>
    <x v="0"/>
    <x v="0"/>
    <x v="0"/>
    <x v="2"/>
    <n v="14.59"/>
    <s v="Ocupada"/>
    <n v="290"/>
    <x v="0"/>
    <s v="Plato_20"/>
    <n v="40"/>
  </r>
  <r>
    <n v="2"/>
    <s v="Cliente_463"/>
    <n v="6"/>
    <x v="2"/>
    <d v="2023-04-03T00:00:00"/>
    <d v="1899-12-30T03:18:00"/>
    <d v="1899-12-30T06:09:00"/>
    <d v="1899-12-30T03:06:00"/>
    <d v="1899-12-30T01:35:00"/>
    <d v="1899-12-30T01:31:00"/>
    <x v="0"/>
    <x v="2"/>
    <x v="1"/>
    <x v="1"/>
    <n v="15.44"/>
    <s v="Ocupada"/>
    <n v="291"/>
    <x v="6"/>
    <s v="Plato_18, Plato_1, Plato_8, Plato_17"/>
    <n v="260"/>
  </r>
  <r>
    <n v="10"/>
    <s v="Cliente_746"/>
    <n v="3"/>
    <x v="2"/>
    <d v="2023-04-03T00:00:00"/>
    <d v="1899-12-30T00:09:00"/>
    <d v="1899-12-30T01:51:00"/>
    <d v="1899-12-30T01:42:00"/>
    <d v="1899-12-30T00:23:00"/>
    <d v="1899-12-30T01:19:00"/>
    <x v="0"/>
    <x v="0"/>
    <x v="2"/>
    <x v="0"/>
    <n v="29.72"/>
    <s v="Reservada"/>
    <n v="292"/>
    <x v="10"/>
    <s v="Plato_16"/>
    <n v="84"/>
  </r>
  <r>
    <n v="16"/>
    <s v="Cliente_409"/>
    <n v="4"/>
    <x v="2"/>
    <d v="2023-04-03T00:00:00"/>
    <d v="1899-12-30T02:55:00"/>
    <d v="1899-12-30T04:35:00"/>
    <d v="1899-12-30T01:40:00"/>
    <d v="1899-12-30T02:00:00"/>
    <s v="0"/>
    <x v="1"/>
    <x v="0"/>
    <x v="0"/>
    <x v="0"/>
    <n v="33.11"/>
    <s v="Reservada"/>
    <n v="293"/>
    <x v="10"/>
    <s v="Plato_16, Plato_2, Plato_19"/>
    <n v="216"/>
  </r>
  <r>
    <n v="17"/>
    <s v="Cliente_339"/>
    <n v="6"/>
    <x v="2"/>
    <d v="2023-04-03T00:00:00"/>
    <d v="1899-12-30T00:26:00"/>
    <d v="1899-12-30T03:57:00"/>
    <d v="1899-12-30T03:31:00"/>
    <d v="1899-12-30T01:26:00"/>
    <d v="1899-12-30T02:05:00"/>
    <x v="0"/>
    <x v="2"/>
    <x v="1"/>
    <x v="2"/>
    <n v="20.36"/>
    <s v="Libre"/>
    <n v="294"/>
    <x v="1"/>
    <s v="Plato_17, Plato_19, Plato_4, Plato_18"/>
    <n v="326"/>
  </r>
  <r>
    <n v="3"/>
    <s v="Cliente_729"/>
    <n v="1"/>
    <x v="2"/>
    <d v="2023-04-03T00:00:00"/>
    <d v="1899-12-30T00:10:00"/>
    <d v="1899-12-30T02:01:00"/>
    <d v="1899-12-30T01:51:00"/>
    <d v="1899-12-30T02:57:00"/>
    <s v="0"/>
    <x v="1"/>
    <x v="2"/>
    <x v="0"/>
    <x v="2"/>
    <n v="46.42"/>
    <s v="Reservada"/>
    <n v="295"/>
    <x v="7"/>
    <s v="Plato_15, Plato_2, Plato_17, Plato_13"/>
    <n v="247"/>
  </r>
  <r>
    <n v="14"/>
    <s v="Cliente_565"/>
    <n v="1"/>
    <x v="2"/>
    <d v="2023-04-03T00:00:00"/>
    <d v="1899-12-30T02:49:00"/>
    <d v="1899-12-30T05:58:00"/>
    <d v="1899-12-30T03:24:00"/>
    <d v="1899-12-30T00:46:00"/>
    <d v="1899-12-30T02:38:00"/>
    <x v="0"/>
    <x v="2"/>
    <x v="2"/>
    <x v="2"/>
    <n v="29.07"/>
    <s v="Ocupada"/>
    <n v="296"/>
    <x v="0"/>
    <s v="Plato_14, Plato_19"/>
    <n v="59"/>
  </r>
  <r>
    <n v="4"/>
    <s v="Cliente_873"/>
    <n v="3"/>
    <x v="2"/>
    <d v="2023-04-03T00:00:00"/>
    <d v="1899-12-30T01:03:00"/>
    <d v="1899-12-30T04:27:00"/>
    <d v="1899-12-30T03:39:00"/>
    <d v="1899-12-30T01:52:00"/>
    <d v="1899-12-30T01:47:00"/>
    <x v="0"/>
    <x v="1"/>
    <x v="0"/>
    <x v="2"/>
    <n v="43.46"/>
    <s v="Ocupada"/>
    <n v="297"/>
    <x v="0"/>
    <s v="Plato_9, Plato_4, Plato_13"/>
    <n v="175"/>
  </r>
  <r>
    <n v="11"/>
    <s v="Cliente_195"/>
    <n v="4"/>
    <x v="2"/>
    <d v="2023-04-03T00:00:00"/>
    <d v="1899-12-30T03:14:00"/>
    <d v="1899-12-30T05:29:00"/>
    <d v="1899-12-30T02:15:00"/>
    <d v="1899-12-30T02:21:00"/>
    <s v="0"/>
    <x v="1"/>
    <x v="3"/>
    <x v="1"/>
    <x v="2"/>
    <n v="23.24"/>
    <s v="Reservada"/>
    <n v="298"/>
    <x v="6"/>
    <s v="Plato_6, Plato_19, Plato_5"/>
    <n v="255"/>
  </r>
  <r>
    <n v="6"/>
    <s v="Cliente_211"/>
    <n v="1"/>
    <x v="2"/>
    <d v="2023-04-03T00:00:00"/>
    <d v="1899-12-30T01:19:00"/>
    <d v="1899-12-30T02:45:00"/>
    <d v="1899-12-30T01:41:00"/>
    <d v="1899-12-30T01:53:00"/>
    <s v="0"/>
    <x v="1"/>
    <x v="3"/>
    <x v="2"/>
    <x v="1"/>
    <n v="29.68"/>
    <s v="Ocupada"/>
    <n v="299"/>
    <x v="7"/>
    <s v="Plato_3, Plato_19, Plato_7, Plato_4"/>
    <n v="182"/>
  </r>
  <r>
    <n v="18"/>
    <s v="Cliente_516"/>
    <n v="6"/>
    <x v="2"/>
    <d v="2023-04-03T00:00:00"/>
    <d v="1899-12-30T02:17:00"/>
    <d v="1899-12-30T04:19:00"/>
    <d v="1899-12-30T02:02:00"/>
    <d v="1899-12-30T01:58:00"/>
    <d v="1899-12-30T00:04:00"/>
    <x v="0"/>
    <x v="2"/>
    <x v="1"/>
    <x v="2"/>
    <n v="38.380000000000003"/>
    <s v="Reservada"/>
    <n v="300"/>
    <x v="3"/>
    <s v="Plato_20, Plato_4, Plato_10, Plato_2"/>
    <n v="290"/>
  </r>
  <r>
    <n v="8"/>
    <s v="Cliente_385"/>
    <n v="6"/>
    <x v="2"/>
    <d v="2023-04-03T00:00:00"/>
    <d v="1899-12-30T02:14:00"/>
    <d v="1899-12-30T04:08:00"/>
    <d v="1899-12-30T01:54:00"/>
    <d v="1899-12-30T03:03:00"/>
    <s v="0"/>
    <x v="1"/>
    <x v="3"/>
    <x v="0"/>
    <x v="2"/>
    <n v="16.52"/>
    <s v="Reservada"/>
    <n v="301"/>
    <x v="7"/>
    <s v="Plato_17, Plato_10, Plato_9, Plato_3"/>
    <n v="223"/>
  </r>
  <r>
    <n v="5"/>
    <s v="Cliente_929"/>
    <n v="2"/>
    <x v="2"/>
    <d v="2023-04-03T00:00:00"/>
    <d v="1899-12-30T01:20:00"/>
    <d v="1899-12-30T04:56:00"/>
    <d v="1899-12-30T03:36:00"/>
    <d v="1899-12-30T00:15:00"/>
    <d v="1899-12-30T03:21:00"/>
    <x v="0"/>
    <x v="1"/>
    <x v="1"/>
    <x v="2"/>
    <n v="39.89"/>
    <s v="Reservada"/>
    <n v="302"/>
    <x v="1"/>
    <s v="Plato_15"/>
    <n v="96"/>
  </r>
  <r>
    <n v="14"/>
    <s v="Cliente_986"/>
    <n v="5"/>
    <x v="2"/>
    <d v="2023-04-03T00:00:00"/>
    <d v="1899-12-30T03:38:00"/>
    <d v="1899-12-30T06:24:00"/>
    <d v="1899-12-30T03:01:00"/>
    <d v="1899-12-30T01:32:00"/>
    <d v="1899-12-30T01:29:00"/>
    <x v="0"/>
    <x v="3"/>
    <x v="1"/>
    <x v="0"/>
    <n v="16.489999999999998"/>
    <s v="Ocupada"/>
    <n v="303"/>
    <x v="2"/>
    <s v="Plato_3, Plato_20, Plato_10, Plato_7"/>
    <n v="210"/>
  </r>
  <r>
    <n v="6"/>
    <s v="Cliente_994"/>
    <n v="4"/>
    <x v="2"/>
    <d v="2023-04-03T00:00:00"/>
    <d v="1899-12-30T03:24:00"/>
    <d v="1899-12-30T04:40:00"/>
    <d v="1899-12-30T01:16:00"/>
    <d v="1899-12-30T01:25:00"/>
    <s v="0"/>
    <x v="1"/>
    <x v="1"/>
    <x v="0"/>
    <x v="2"/>
    <n v="22.05"/>
    <s v="Reservada"/>
    <n v="304"/>
    <x v="1"/>
    <s v="Plato_15, Plato_13, Plato_20, Plato_17"/>
    <n v="279"/>
  </r>
  <r>
    <n v="1"/>
    <s v="Cliente_648"/>
    <n v="2"/>
    <x v="2"/>
    <d v="2023-04-03T00:00:00"/>
    <d v="1899-12-30T00:45:00"/>
    <d v="1899-12-30T04:13:00"/>
    <d v="1899-12-30T03:28:00"/>
    <d v="1899-12-30T01:05:00"/>
    <d v="1899-12-30T02:23:00"/>
    <x v="0"/>
    <x v="1"/>
    <x v="0"/>
    <x v="2"/>
    <n v="37.92"/>
    <s v="Reservada"/>
    <n v="305"/>
    <x v="9"/>
    <s v="Plato_8, Plato_14"/>
    <n v="128"/>
  </r>
  <r>
    <n v="7"/>
    <s v="Cliente_702"/>
    <n v="4"/>
    <x v="2"/>
    <d v="2023-04-03T00:00:00"/>
    <d v="1899-12-30T00:03:00"/>
    <d v="1899-12-30T02:32:00"/>
    <d v="1899-12-30T02:44:00"/>
    <d v="1899-12-30T00:21:00"/>
    <d v="1899-12-30T02:23:00"/>
    <x v="0"/>
    <x v="3"/>
    <x v="0"/>
    <x v="2"/>
    <n v="16.96"/>
    <s v="Ocupada"/>
    <n v="306"/>
    <x v="9"/>
    <s v="Plato_15"/>
    <n v="32"/>
  </r>
  <r>
    <n v="20"/>
    <s v="Cliente_175"/>
    <n v="5"/>
    <x v="2"/>
    <d v="2023-04-03T00:00:00"/>
    <d v="1899-12-30T03:09:00"/>
    <d v="1899-12-30T05:39:00"/>
    <d v="1899-12-30T02:30:00"/>
    <d v="1899-12-30T00:39:00"/>
    <d v="1899-12-30T01:51:00"/>
    <x v="0"/>
    <x v="1"/>
    <x v="0"/>
    <x v="1"/>
    <n v="31.66"/>
    <s v="Libre"/>
    <n v="307"/>
    <x v="4"/>
    <s v="Plato_13"/>
    <n v="63"/>
  </r>
  <r>
    <n v="14"/>
    <s v="Cliente_846"/>
    <n v="6"/>
    <x v="2"/>
    <d v="2023-04-03T00:00:00"/>
    <d v="1899-12-30T01:55:00"/>
    <d v="1899-12-30T04:39:00"/>
    <d v="1899-12-30T02:44:00"/>
    <d v="1899-12-30T03:06:00"/>
    <s v="0"/>
    <x v="1"/>
    <x v="2"/>
    <x v="0"/>
    <x v="2"/>
    <n v="33.79"/>
    <s v="Reservada"/>
    <n v="308"/>
    <x v="7"/>
    <s v="Plato_18, Plato_8, Plato_17, Plato_16"/>
    <n v="222"/>
  </r>
  <r>
    <n v="9"/>
    <s v="Cliente_620"/>
    <n v="3"/>
    <x v="2"/>
    <d v="2023-04-03T00:00:00"/>
    <d v="1899-12-30T00:28:00"/>
    <d v="1899-12-30T04:05:00"/>
    <d v="1899-12-30T03:37:00"/>
    <d v="1899-12-30T02:03:00"/>
    <d v="1899-12-30T01:34:00"/>
    <x v="0"/>
    <x v="1"/>
    <x v="0"/>
    <x v="2"/>
    <n v="36.090000000000003"/>
    <s v="Reservada"/>
    <n v="309"/>
    <x v="10"/>
    <s v="Plato_20, Plato_17, Plato_8"/>
    <n v="172"/>
  </r>
  <r>
    <n v="17"/>
    <s v="Cliente_672"/>
    <n v="3"/>
    <x v="2"/>
    <d v="2023-04-03T00:00:00"/>
    <d v="1899-12-30T03:04:00"/>
    <d v="1899-12-30T06:23:00"/>
    <d v="1899-12-30T03:19:00"/>
    <d v="1899-12-30T01:37:00"/>
    <d v="1899-12-30T01:42:00"/>
    <x v="0"/>
    <x v="3"/>
    <x v="2"/>
    <x v="2"/>
    <n v="11.47"/>
    <s v="Libre"/>
    <n v="310"/>
    <x v="7"/>
    <s v="Plato_10, Plato_2"/>
    <n v="138"/>
  </r>
  <r>
    <n v="6"/>
    <s v="Cliente_735"/>
    <n v="4"/>
    <x v="2"/>
    <d v="2023-04-03T00:00:00"/>
    <d v="1899-12-30T01:40:00"/>
    <d v="1899-12-30T02:43:00"/>
    <d v="1899-12-30T01:18:00"/>
    <d v="1899-12-30T01:14:00"/>
    <d v="1899-12-30T00:04:00"/>
    <x v="0"/>
    <x v="0"/>
    <x v="1"/>
    <x v="1"/>
    <n v="39.270000000000003"/>
    <s v="Ocupada"/>
    <n v="311"/>
    <x v="3"/>
    <s v="Plato_7, Plato_9"/>
    <n v="53"/>
  </r>
  <r>
    <n v="2"/>
    <s v="Cliente_268"/>
    <n v="4"/>
    <x v="2"/>
    <d v="2023-04-03T00:00:00"/>
    <d v="1899-12-30T03:07:00"/>
    <d v="1899-12-30T06:12:00"/>
    <d v="1899-12-30T03:05:00"/>
    <d v="1899-12-30T00:55:00"/>
    <d v="1899-12-30T02:10:00"/>
    <x v="0"/>
    <x v="0"/>
    <x v="0"/>
    <x v="2"/>
    <n v="30.89"/>
    <s v="Reservada"/>
    <n v="312"/>
    <x v="7"/>
    <s v="Plato_15, Plato_8"/>
    <n v="134"/>
  </r>
  <r>
    <n v="10"/>
    <s v="Cliente_974"/>
    <n v="3"/>
    <x v="2"/>
    <d v="2023-04-03T00:00:00"/>
    <d v="1899-12-30T02:23:00"/>
    <d v="1899-12-30T05:46:00"/>
    <d v="1899-12-30T03:23:00"/>
    <d v="1899-12-30T01:46:00"/>
    <d v="1899-12-30T01:37:00"/>
    <x v="0"/>
    <x v="1"/>
    <x v="1"/>
    <x v="0"/>
    <n v="43.14"/>
    <s v="Reservada"/>
    <n v="313"/>
    <x v="0"/>
    <s v="Plato_12, Plato_17, Plato_19, Plato_7"/>
    <n v="232"/>
  </r>
  <r>
    <n v="20"/>
    <s v="Cliente_161"/>
    <n v="5"/>
    <x v="2"/>
    <d v="2023-04-03T00:00:00"/>
    <d v="1899-12-30T00:46:00"/>
    <d v="1899-12-30T03:53:00"/>
    <d v="1899-12-30T03:22:00"/>
    <d v="1899-12-30T00:05:00"/>
    <d v="1899-12-30T03:17:00"/>
    <x v="0"/>
    <x v="4"/>
    <x v="0"/>
    <x v="0"/>
    <n v="32.18"/>
    <s v="Ocupada"/>
    <n v="314"/>
    <x v="9"/>
    <s v="Plato_6"/>
    <n v="27"/>
  </r>
  <r>
    <n v="14"/>
    <s v="Cliente_600"/>
    <n v="1"/>
    <x v="2"/>
    <d v="2023-04-03T00:00:00"/>
    <d v="1899-12-30T00:12:00"/>
    <d v="1899-12-30T03:29:00"/>
    <d v="1899-12-30T03:17:00"/>
    <d v="1899-12-30T02:06:00"/>
    <d v="1899-12-30T01:11:00"/>
    <x v="0"/>
    <x v="2"/>
    <x v="0"/>
    <x v="2"/>
    <n v="20.6"/>
    <s v="Libre"/>
    <n v="315"/>
    <x v="9"/>
    <s v="Plato_1, Plato_16, Plato_9, Plato_13"/>
    <n v="161"/>
  </r>
  <r>
    <n v="2"/>
    <s v="Cliente_654"/>
    <n v="2"/>
    <x v="2"/>
    <d v="2023-04-03T00:00:00"/>
    <d v="1899-12-30T01:38:00"/>
    <d v="1899-12-30T05:32:00"/>
    <d v="1899-12-30T03:54:00"/>
    <d v="1899-12-30T02:38:00"/>
    <d v="1899-12-30T01:16:00"/>
    <x v="0"/>
    <x v="3"/>
    <x v="1"/>
    <x v="2"/>
    <n v="31.13"/>
    <s v="Reservada"/>
    <n v="316"/>
    <x v="4"/>
    <s v="Plato_4, Plato_13, Plato_6, Plato_20"/>
    <n v="160"/>
  </r>
  <r>
    <n v="17"/>
    <s v="Cliente_440"/>
    <n v="2"/>
    <x v="2"/>
    <d v="2023-04-03T00:00:00"/>
    <d v="1899-12-30T02:25:00"/>
    <d v="1899-12-30T06:16:00"/>
    <d v="1899-12-30T03:51:00"/>
    <d v="1899-12-30T01:28:00"/>
    <d v="1899-12-30T02:23:00"/>
    <x v="0"/>
    <x v="2"/>
    <x v="1"/>
    <x v="1"/>
    <n v="24.55"/>
    <s v="Libre"/>
    <n v="317"/>
    <x v="7"/>
    <s v="Plato_5, Plato_18, Plato_15"/>
    <n v="178"/>
  </r>
  <r>
    <n v="13"/>
    <s v="Cliente_269"/>
    <n v="3"/>
    <x v="2"/>
    <d v="2023-04-03T00:00:00"/>
    <d v="1899-12-30T03:33:00"/>
    <d v="1899-12-30T05:09:00"/>
    <d v="1899-12-30T01:36:00"/>
    <d v="1899-12-30T00:39:00"/>
    <d v="1899-12-30T00:57:00"/>
    <x v="0"/>
    <x v="0"/>
    <x v="2"/>
    <x v="2"/>
    <n v="10.08"/>
    <s v="Reservada"/>
    <n v="318"/>
    <x v="5"/>
    <s v="Plato_9"/>
    <n v="29"/>
  </r>
  <r>
    <n v="1"/>
    <s v="Cliente_12"/>
    <n v="1"/>
    <x v="2"/>
    <d v="2023-04-03T00:00:00"/>
    <d v="1899-12-30T00:48:00"/>
    <d v="1899-12-30T03:59:00"/>
    <d v="1899-12-30T03:11:00"/>
    <d v="1899-12-30T02:06:00"/>
    <d v="1899-12-30T01:05:00"/>
    <x v="0"/>
    <x v="1"/>
    <x v="0"/>
    <x v="1"/>
    <n v="30.05"/>
    <s v="Libre"/>
    <n v="319"/>
    <x v="6"/>
    <s v="Plato_15, Plato_8, Plato_20, Plato_17"/>
    <n v="268"/>
  </r>
  <r>
    <n v="9"/>
    <s v="Cliente_294"/>
    <n v="1"/>
    <x v="2"/>
    <d v="2023-04-03T00:00:00"/>
    <d v="1899-12-30T01:30:00"/>
    <d v="1899-12-30T04:17:00"/>
    <d v="1899-12-30T02:47:00"/>
    <d v="1899-12-30T02:10:00"/>
    <d v="1899-12-30T00:37:00"/>
    <x v="0"/>
    <x v="0"/>
    <x v="0"/>
    <x v="0"/>
    <n v="44.02"/>
    <s v="Reservada"/>
    <n v="320"/>
    <x v="0"/>
    <s v="Plato_13, Plato_5, Plato_18"/>
    <n v="98"/>
  </r>
  <r>
    <n v="18"/>
    <s v="Cliente_659"/>
    <n v="5"/>
    <x v="2"/>
    <d v="2023-04-03T00:00:00"/>
    <d v="1899-12-30T02:04:00"/>
    <d v="1899-12-30T04:18:00"/>
    <d v="1899-12-30T02:14:00"/>
    <d v="1899-12-30T01:35:00"/>
    <d v="1899-12-30T00:39:00"/>
    <x v="0"/>
    <x v="1"/>
    <x v="0"/>
    <x v="2"/>
    <n v="23.59"/>
    <s v="Libre"/>
    <n v="321"/>
    <x v="5"/>
    <s v="Plato_16, Plato_5, Plato_14"/>
    <n v="141"/>
  </r>
  <r>
    <n v="12"/>
    <s v="Cliente_47"/>
    <n v="1"/>
    <x v="2"/>
    <d v="2023-04-03T00:00:00"/>
    <d v="1899-12-30T03:41:00"/>
    <d v="1899-12-30T05:47:00"/>
    <d v="1899-12-30T02:21:00"/>
    <d v="1899-12-30T01:00:00"/>
    <d v="1899-12-30T01:21:00"/>
    <x v="0"/>
    <x v="2"/>
    <x v="2"/>
    <x v="2"/>
    <n v="24.69"/>
    <s v="Ocupada"/>
    <n v="322"/>
    <x v="8"/>
    <s v="Plato_15, Plato_13"/>
    <n v="85"/>
  </r>
  <r>
    <n v="8"/>
    <s v="Cliente_544"/>
    <n v="1"/>
    <x v="2"/>
    <d v="2023-04-03T00:00:00"/>
    <d v="1899-12-30T01:23:00"/>
    <d v="1899-12-30T04:19:00"/>
    <d v="1899-12-30T02:56:00"/>
    <d v="1899-12-30T02:02:00"/>
    <d v="1899-12-30T00:54:00"/>
    <x v="0"/>
    <x v="3"/>
    <x v="1"/>
    <x v="1"/>
    <n v="44.3"/>
    <s v="Libre"/>
    <n v="323"/>
    <x v="9"/>
    <s v="Plato_5, Plato_9, Plato_7, Plato_4"/>
    <n v="208"/>
  </r>
  <r>
    <n v="9"/>
    <s v="Cliente_633"/>
    <n v="6"/>
    <x v="2"/>
    <d v="2023-04-03T00:00:00"/>
    <d v="1899-12-30T00:43:00"/>
    <d v="1899-12-30T01:51:00"/>
    <d v="1899-12-30T01:08:00"/>
    <d v="1899-12-30T01:30:00"/>
    <s v="0"/>
    <x v="1"/>
    <x v="1"/>
    <x v="2"/>
    <x v="2"/>
    <n v="21.6"/>
    <s v="Libre"/>
    <n v="324"/>
    <x v="4"/>
    <s v="Plato_2, Plato_6, Plato_10"/>
    <n v="137"/>
  </r>
  <r>
    <n v="18"/>
    <s v="Cliente_154"/>
    <n v="1"/>
    <x v="2"/>
    <d v="2023-04-03T00:00:00"/>
    <d v="1899-12-30T01:00:00"/>
    <d v="1899-12-30T02:18:00"/>
    <d v="1899-12-30T01:18:00"/>
    <d v="1899-12-30T01:11:00"/>
    <d v="1899-12-30T00:07:00"/>
    <x v="0"/>
    <x v="2"/>
    <x v="0"/>
    <x v="2"/>
    <n v="32.5"/>
    <s v="Reservada"/>
    <n v="325"/>
    <x v="4"/>
    <s v="Plato_13, Plato_17, Plato_8, Plato_15"/>
    <n v="154"/>
  </r>
  <r>
    <n v="14"/>
    <s v="Cliente_489"/>
    <n v="4"/>
    <x v="3"/>
    <d v="2023-04-04T00:00:00"/>
    <d v="1899-12-30T01:39:00"/>
    <d v="1899-12-30T05:34:00"/>
    <d v="1899-12-30T04:10:00"/>
    <d v="1899-12-30T01:31:00"/>
    <d v="1899-12-30T02:39:00"/>
    <x v="0"/>
    <x v="1"/>
    <x v="1"/>
    <x v="0"/>
    <n v="13.85"/>
    <s v="Ocupada"/>
    <n v="326"/>
    <x v="4"/>
    <s v="Plato_8, Plato_4, Plato_16"/>
    <n v="81"/>
  </r>
  <r>
    <n v="12"/>
    <s v="Cliente_336"/>
    <n v="5"/>
    <x v="3"/>
    <d v="2023-04-04T00:00:00"/>
    <d v="1899-12-30T02:59:00"/>
    <d v="1899-12-30T04:36:00"/>
    <d v="1899-12-30T01:37:00"/>
    <d v="1899-12-30T01:14:00"/>
    <d v="1899-12-30T00:23:00"/>
    <x v="0"/>
    <x v="3"/>
    <x v="2"/>
    <x v="2"/>
    <n v="15.08"/>
    <s v="Reservada"/>
    <n v="327"/>
    <x v="1"/>
    <s v="Plato_18, Plato_4, Plato_6"/>
    <n v="147"/>
  </r>
  <r>
    <n v="4"/>
    <s v="Cliente_350"/>
    <n v="3"/>
    <x v="3"/>
    <d v="2023-04-04T00:00:00"/>
    <d v="1899-12-30T01:44:00"/>
    <d v="1899-12-30T04:07:00"/>
    <d v="1899-12-30T02:23:00"/>
    <d v="1899-12-30T00:21:00"/>
    <d v="1899-12-30T02:02:00"/>
    <x v="0"/>
    <x v="2"/>
    <x v="2"/>
    <x v="2"/>
    <n v="13.85"/>
    <s v="Reservada"/>
    <n v="328"/>
    <x v="9"/>
    <s v="Plato_8"/>
    <n v="35"/>
  </r>
  <r>
    <n v="13"/>
    <s v="Cliente_797"/>
    <n v="1"/>
    <x v="3"/>
    <d v="2023-04-04T00:00:00"/>
    <d v="1899-12-30T00:26:00"/>
    <d v="1899-12-30T02:41:00"/>
    <d v="1899-12-30T02:30:00"/>
    <d v="1899-12-30T02:19:00"/>
    <d v="1899-12-30T00:11:00"/>
    <x v="0"/>
    <x v="2"/>
    <x v="0"/>
    <x v="2"/>
    <n v="38.89"/>
    <s v="Ocupada"/>
    <n v="329"/>
    <x v="6"/>
    <s v="Plato_13, Plato_20, Plato_17, Plato_14"/>
    <n v="207"/>
  </r>
  <r>
    <n v="10"/>
    <s v="Cliente_436"/>
    <n v="6"/>
    <x v="3"/>
    <d v="2023-04-04T00:00:00"/>
    <d v="1899-12-30T01:50:00"/>
    <d v="1899-12-30T03:57:00"/>
    <d v="1899-12-30T02:22:00"/>
    <d v="1899-12-30T02:20:00"/>
    <d v="1899-12-30T00:02:00"/>
    <x v="0"/>
    <x v="0"/>
    <x v="1"/>
    <x v="2"/>
    <n v="32.17"/>
    <s v="Ocupada"/>
    <n v="330"/>
    <x v="6"/>
    <s v="Plato_1, Plato_16, Plato_14, Plato_13"/>
    <n v="217"/>
  </r>
  <r>
    <n v="20"/>
    <s v="Cliente_597"/>
    <n v="3"/>
    <x v="3"/>
    <d v="2023-04-04T00:00:00"/>
    <d v="1899-12-30T03:06:00"/>
    <d v="1899-12-30T06:17:00"/>
    <d v="1899-12-30T03:11:00"/>
    <d v="1899-12-30T02:01:00"/>
    <d v="1899-12-30T01:10:00"/>
    <x v="0"/>
    <x v="4"/>
    <x v="2"/>
    <x v="0"/>
    <n v="36.61"/>
    <s v="Reservada"/>
    <n v="331"/>
    <x v="3"/>
    <s v="Plato_12, Plato_8, Plato_7, Plato_1"/>
    <n v="173"/>
  </r>
  <r>
    <n v="6"/>
    <s v="Cliente_823"/>
    <n v="1"/>
    <x v="3"/>
    <d v="2023-04-04T00:00:00"/>
    <d v="1899-12-30T00:14:00"/>
    <d v="1899-12-30T01:29:00"/>
    <d v="1899-12-30T01:15:00"/>
    <d v="1899-12-30T00:17:00"/>
    <d v="1899-12-30T00:58:00"/>
    <x v="0"/>
    <x v="2"/>
    <x v="0"/>
    <x v="0"/>
    <n v="25.21"/>
    <s v="Reservada"/>
    <n v="332"/>
    <x v="10"/>
    <s v="Plato_20"/>
    <n v="120"/>
  </r>
  <r>
    <n v="6"/>
    <s v="Cliente_690"/>
    <n v="1"/>
    <x v="3"/>
    <d v="2023-04-04T00:00:00"/>
    <d v="1899-12-30T03:10:00"/>
    <d v="1899-12-30T04:29:00"/>
    <d v="1899-12-30T01:19:00"/>
    <d v="1899-12-30T01:01:00"/>
    <d v="1899-12-30T00:18:00"/>
    <x v="0"/>
    <x v="4"/>
    <x v="2"/>
    <x v="2"/>
    <n v="13.19"/>
    <s v="Libre"/>
    <n v="333"/>
    <x v="3"/>
    <s v="Plato_19, Plato_4"/>
    <n v="72"/>
  </r>
  <r>
    <n v="12"/>
    <s v="Cliente_216"/>
    <n v="4"/>
    <x v="3"/>
    <d v="2023-04-04T00:00:00"/>
    <d v="1899-12-30T02:51:00"/>
    <d v="1899-12-30T06:31:00"/>
    <d v="1899-12-30T03:40:00"/>
    <d v="1899-12-30T02:36:00"/>
    <d v="1899-12-30T01:04:00"/>
    <x v="0"/>
    <x v="1"/>
    <x v="1"/>
    <x v="2"/>
    <n v="17.5"/>
    <s v="Libre"/>
    <n v="334"/>
    <x v="10"/>
    <s v="Plato_13, Plato_14, Plato_7, Plato_2"/>
    <n v="173"/>
  </r>
  <r>
    <n v="14"/>
    <s v="Cliente_546"/>
    <n v="3"/>
    <x v="3"/>
    <d v="2023-04-04T00:00:00"/>
    <d v="1899-12-30T01:56:00"/>
    <d v="1899-12-30T03:09:00"/>
    <d v="1899-12-30T01:13:00"/>
    <d v="1899-12-30T01:09:00"/>
    <d v="1899-12-30T00:04:00"/>
    <x v="0"/>
    <x v="4"/>
    <x v="0"/>
    <x v="0"/>
    <n v="41.56"/>
    <s v="Libre"/>
    <n v="335"/>
    <x v="2"/>
    <s v="Plato_2, Plato_16"/>
    <n v="114"/>
  </r>
  <r>
    <n v="4"/>
    <s v="Cliente_524"/>
    <n v="5"/>
    <x v="3"/>
    <d v="2023-04-04T00:00:00"/>
    <d v="1899-12-30T01:35:00"/>
    <d v="1899-12-30T04:51:00"/>
    <d v="1899-12-30T03:16:00"/>
    <d v="1899-12-30T01:05:00"/>
    <d v="1899-12-30T02:11:00"/>
    <x v="0"/>
    <x v="2"/>
    <x v="2"/>
    <x v="2"/>
    <n v="17.93"/>
    <s v="Libre"/>
    <n v="336"/>
    <x v="10"/>
    <s v="Plato_13, Plato_12, Plato_10"/>
    <n v="158"/>
  </r>
  <r>
    <n v="11"/>
    <s v="Cliente_193"/>
    <n v="2"/>
    <x v="3"/>
    <d v="2023-04-04T00:00:00"/>
    <d v="1899-12-30T01:38:00"/>
    <d v="1899-12-30T04:31:00"/>
    <d v="1899-12-30T02:53:00"/>
    <d v="1899-12-30T00:58:00"/>
    <d v="1899-12-30T01:55:00"/>
    <x v="0"/>
    <x v="3"/>
    <x v="2"/>
    <x v="2"/>
    <n v="19.28"/>
    <s v="Reservada"/>
    <n v="337"/>
    <x v="2"/>
    <s v="Plato_7, Plato_16"/>
    <n v="100"/>
  </r>
  <r>
    <n v="18"/>
    <s v="Cliente_794"/>
    <n v="2"/>
    <x v="3"/>
    <d v="2023-04-04T00:00:00"/>
    <d v="1899-12-30T00:32:00"/>
    <d v="1899-12-30T03:30:00"/>
    <d v="1899-12-30T02:58:00"/>
    <d v="1899-12-30T02:23:00"/>
    <d v="1899-12-30T00:35:00"/>
    <x v="0"/>
    <x v="3"/>
    <x v="0"/>
    <x v="0"/>
    <n v="30.62"/>
    <s v="Reservada"/>
    <n v="338"/>
    <x v="8"/>
    <s v="Plato_18, Plato_13, Plato_15, Plato_3"/>
    <n v="279"/>
  </r>
  <r>
    <n v="13"/>
    <s v="Cliente_602"/>
    <n v="2"/>
    <x v="3"/>
    <d v="2023-04-04T00:00:00"/>
    <d v="1899-12-30T00:00:00"/>
    <d v="1899-12-30T02:01:00"/>
    <d v="1899-12-30T02:01:00"/>
    <d v="1899-12-30T00:46:00"/>
    <d v="1899-12-30T01:15:00"/>
    <x v="0"/>
    <x v="0"/>
    <x v="1"/>
    <x v="0"/>
    <n v="19.600000000000001"/>
    <s v="Reservada"/>
    <n v="339"/>
    <x v="4"/>
    <s v="Plato_9, Plato_14"/>
    <n v="104"/>
  </r>
  <r>
    <n v="15"/>
    <s v="Cliente_296"/>
    <n v="1"/>
    <x v="3"/>
    <d v="2023-04-04T00:00:00"/>
    <d v="1899-12-30T01:12:00"/>
    <d v="1899-12-30T04:38:00"/>
    <d v="1899-12-30T03:26:00"/>
    <d v="1899-12-30T01:31:00"/>
    <d v="1899-12-30T01:55:00"/>
    <x v="0"/>
    <x v="0"/>
    <x v="0"/>
    <x v="2"/>
    <n v="38.520000000000003"/>
    <s v="Libre"/>
    <n v="340"/>
    <x v="0"/>
    <s v="Plato_20, Plato_16"/>
    <n v="164"/>
  </r>
  <r>
    <n v="14"/>
    <s v="Cliente_568"/>
    <n v="5"/>
    <x v="3"/>
    <d v="2023-04-04T00:00:00"/>
    <d v="1899-12-30T02:05:00"/>
    <d v="1899-12-30T04:19:00"/>
    <d v="1899-12-30T02:14:00"/>
    <d v="1899-12-30T01:28:00"/>
    <d v="1899-12-30T00:46:00"/>
    <x v="0"/>
    <x v="0"/>
    <x v="1"/>
    <x v="2"/>
    <n v="47.05"/>
    <s v="Libre"/>
    <n v="341"/>
    <x v="4"/>
    <s v="Plato_16, Plato_5, Plato_8"/>
    <n v="177"/>
  </r>
  <r>
    <n v="19"/>
    <s v="Cliente_897"/>
    <n v="5"/>
    <x v="3"/>
    <d v="2023-04-04T00:00:00"/>
    <d v="1899-12-30T02:30:00"/>
    <d v="1899-12-30T06:11:00"/>
    <d v="1899-12-30T03:41:00"/>
    <d v="1899-12-30T00:54:00"/>
    <d v="1899-12-30T02:47:00"/>
    <x v="0"/>
    <x v="0"/>
    <x v="1"/>
    <x v="2"/>
    <n v="20.059999999999999"/>
    <s v="Libre"/>
    <n v="342"/>
    <x v="6"/>
    <s v="Plato_14, Plato_16"/>
    <n v="102"/>
  </r>
  <r>
    <n v="12"/>
    <s v="Cliente_816"/>
    <n v="1"/>
    <x v="3"/>
    <d v="2023-04-04T00:00:00"/>
    <d v="1899-12-30T03:56:00"/>
    <d v="1899-12-30T05:45:00"/>
    <d v="1899-12-30T02:04:00"/>
    <d v="1899-12-30T01:41:00"/>
    <d v="1899-12-30T00:23:00"/>
    <x v="0"/>
    <x v="3"/>
    <x v="0"/>
    <x v="2"/>
    <n v="23.01"/>
    <s v="Ocupada"/>
    <n v="343"/>
    <x v="4"/>
    <s v="Plato_18, Plato_14"/>
    <n v="137"/>
  </r>
  <r>
    <n v="15"/>
    <s v="Cliente_221"/>
    <n v="3"/>
    <x v="3"/>
    <d v="2023-04-04T00:00:00"/>
    <d v="1899-12-30T00:46:00"/>
    <d v="1899-12-30T02:04:00"/>
    <d v="1899-12-30T01:33:00"/>
    <d v="1899-12-30T01:26:00"/>
    <d v="1899-12-30T00:07:00"/>
    <x v="0"/>
    <x v="2"/>
    <x v="0"/>
    <x v="2"/>
    <n v="33.01"/>
    <s v="Ocupada"/>
    <n v="344"/>
    <x v="9"/>
    <s v="Plato_8, Plato_17, Plato_15, Plato_5"/>
    <n v="183"/>
  </r>
  <r>
    <n v="16"/>
    <s v="Cliente_755"/>
    <n v="3"/>
    <x v="3"/>
    <d v="2023-04-04T00:00:00"/>
    <d v="1899-12-30T01:18:00"/>
    <d v="1899-12-30T04:19:00"/>
    <d v="1899-12-30T03:16:00"/>
    <d v="1899-12-30T00:18:00"/>
    <d v="1899-12-30T02:58:00"/>
    <x v="0"/>
    <x v="4"/>
    <x v="0"/>
    <x v="2"/>
    <n v="13.98"/>
    <s v="Ocupada"/>
    <n v="345"/>
    <x v="9"/>
    <s v="Plato_12"/>
    <n v="38"/>
  </r>
  <r>
    <n v="1"/>
    <s v="Cliente_289"/>
    <n v="5"/>
    <x v="3"/>
    <d v="2023-04-04T00:00:00"/>
    <d v="1899-12-30T00:40:00"/>
    <d v="1899-12-30T03:56:00"/>
    <d v="1899-12-30T03:16:00"/>
    <d v="1899-12-30T00:22:00"/>
    <d v="1899-12-30T02:54:00"/>
    <x v="0"/>
    <x v="3"/>
    <x v="0"/>
    <x v="0"/>
    <n v="35.93"/>
    <s v="Reservada"/>
    <n v="346"/>
    <x v="10"/>
    <s v="Plato_19"/>
    <n v="72"/>
  </r>
  <r>
    <n v="7"/>
    <s v="Cliente_476"/>
    <n v="4"/>
    <x v="3"/>
    <d v="2023-04-04T00:00:00"/>
    <d v="1899-12-30T01:49:00"/>
    <d v="1899-12-30T04:34:00"/>
    <d v="1899-12-30T02:45:00"/>
    <d v="1899-12-30T00:44:00"/>
    <d v="1899-12-30T02:01:00"/>
    <x v="0"/>
    <x v="4"/>
    <x v="0"/>
    <x v="2"/>
    <n v="48.52"/>
    <s v="Reservada"/>
    <n v="347"/>
    <x v="9"/>
    <s v="Plato_8"/>
    <n v="70"/>
  </r>
  <r>
    <n v="16"/>
    <s v="Cliente_940"/>
    <n v="2"/>
    <x v="3"/>
    <d v="2023-04-04T00:00:00"/>
    <d v="1899-12-30T01:17:00"/>
    <d v="1899-12-30T04:59:00"/>
    <d v="1899-12-30T03:57:00"/>
    <d v="1899-12-30T01:28:00"/>
    <d v="1899-12-30T02:29:00"/>
    <x v="0"/>
    <x v="2"/>
    <x v="0"/>
    <x v="2"/>
    <n v="30.78"/>
    <s v="Ocupada"/>
    <n v="348"/>
    <x v="3"/>
    <s v="Plato_10, Plato_3"/>
    <n v="86"/>
  </r>
  <r>
    <n v="13"/>
    <s v="Cliente_707"/>
    <n v="1"/>
    <x v="3"/>
    <d v="2023-04-04T00:00:00"/>
    <d v="1899-12-30T03:48:00"/>
    <d v="1899-12-30T07:31:00"/>
    <d v="1899-12-30T03:58:00"/>
    <d v="1899-12-30T01:25:00"/>
    <d v="1899-12-30T02:33:00"/>
    <x v="0"/>
    <x v="3"/>
    <x v="1"/>
    <x v="2"/>
    <n v="40.630000000000003"/>
    <s v="Ocupada"/>
    <n v="349"/>
    <x v="2"/>
    <s v="Plato_2, Plato_12, Plato_8"/>
    <n v="152"/>
  </r>
  <r>
    <n v="2"/>
    <s v="Cliente_644"/>
    <n v="6"/>
    <x v="3"/>
    <d v="2023-04-04T00:00:00"/>
    <d v="1899-12-30T00:35:00"/>
    <d v="1899-12-30T02:59:00"/>
    <d v="1899-12-30T02:24:00"/>
    <d v="1899-12-30T01:49:00"/>
    <d v="1899-12-30T00:35:00"/>
    <x v="0"/>
    <x v="3"/>
    <x v="1"/>
    <x v="0"/>
    <n v="36.21"/>
    <s v="Reservada"/>
    <n v="350"/>
    <x v="1"/>
    <s v="Plato_17, Plato_6"/>
    <n v="143"/>
  </r>
  <r>
    <n v="1"/>
    <s v="Cliente_619"/>
    <n v="6"/>
    <x v="3"/>
    <d v="2023-04-04T00:00:00"/>
    <d v="1899-12-30T03:52:00"/>
    <d v="1899-12-30T06:09:00"/>
    <d v="1899-12-30T02:17:00"/>
    <d v="1899-12-30T00:25:00"/>
    <d v="1899-12-30T01:52:00"/>
    <x v="0"/>
    <x v="1"/>
    <x v="1"/>
    <x v="2"/>
    <n v="48.93"/>
    <s v="Libre"/>
    <n v="351"/>
    <x v="2"/>
    <s v="Plato_15, Plato_8"/>
    <n v="201"/>
  </r>
  <r>
    <n v="1"/>
    <s v="Cliente_780"/>
    <n v="3"/>
    <x v="3"/>
    <d v="2023-04-04T00:00:00"/>
    <d v="1899-12-30T00:17:00"/>
    <d v="1899-12-30T02:53:00"/>
    <d v="1899-12-30T02:36:00"/>
    <d v="1899-12-30T00:07:00"/>
    <d v="1899-12-30T02:29:00"/>
    <x v="0"/>
    <x v="0"/>
    <x v="1"/>
    <x v="1"/>
    <n v="17.55"/>
    <s v="Reservada"/>
    <n v="352"/>
    <x v="3"/>
    <s v="Plato_11"/>
    <n v="99"/>
  </r>
  <r>
    <n v="7"/>
    <s v="Cliente_833"/>
    <n v="5"/>
    <x v="3"/>
    <d v="2023-04-04T00:00:00"/>
    <d v="1899-12-30T03:46:00"/>
    <d v="1899-12-30T07:36:00"/>
    <d v="1899-12-30T03:50:00"/>
    <d v="1899-12-30T02:08:00"/>
    <d v="1899-12-30T01:42:00"/>
    <x v="0"/>
    <x v="3"/>
    <x v="2"/>
    <x v="2"/>
    <n v="27.37"/>
    <s v="Reservada"/>
    <n v="353"/>
    <x v="2"/>
    <s v="Plato_5, Plato_2, Plato_8, Plato_18"/>
    <n v="212"/>
  </r>
  <r>
    <n v="12"/>
    <s v="Cliente_899"/>
    <n v="6"/>
    <x v="3"/>
    <d v="2023-04-04T00:00:00"/>
    <d v="1899-12-30T00:26:00"/>
    <d v="1899-12-30T03:24:00"/>
    <d v="1899-12-30T03:13:00"/>
    <d v="1899-12-30T02:17:00"/>
    <d v="1899-12-30T00:56:00"/>
    <x v="0"/>
    <x v="3"/>
    <x v="1"/>
    <x v="2"/>
    <n v="29.58"/>
    <s v="Ocupada"/>
    <n v="354"/>
    <x v="3"/>
    <s v="Plato_12, Plato_15, Plato_4, Plato_7"/>
    <n v="181"/>
  </r>
  <r>
    <n v="4"/>
    <s v="Cliente_523"/>
    <n v="4"/>
    <x v="3"/>
    <d v="2023-04-04T00:00:00"/>
    <d v="1899-12-30T01:41:00"/>
    <d v="1899-12-30T05:07:00"/>
    <d v="1899-12-30T03:26:00"/>
    <d v="1899-12-30T00:07:00"/>
    <d v="1899-12-30T03:19:00"/>
    <x v="0"/>
    <x v="3"/>
    <x v="1"/>
    <x v="2"/>
    <n v="30.53"/>
    <s v="Reservada"/>
    <n v="355"/>
    <x v="0"/>
    <s v="Plato_10"/>
    <n v="26"/>
  </r>
  <r>
    <n v="1"/>
    <s v="Cliente_498"/>
    <n v="1"/>
    <x v="3"/>
    <d v="2023-04-04T00:00:00"/>
    <d v="1899-12-30T00:12:00"/>
    <d v="1899-12-30T02:18:00"/>
    <d v="1899-12-30T02:21:00"/>
    <d v="1899-12-30T00:07:00"/>
    <d v="1899-12-30T02:14:00"/>
    <x v="0"/>
    <x v="0"/>
    <x v="1"/>
    <x v="2"/>
    <n v="28.92"/>
    <s v="Ocupada"/>
    <n v="356"/>
    <x v="2"/>
    <s v="Plato_4"/>
    <n v="36"/>
  </r>
  <r>
    <n v="17"/>
    <s v="Cliente_470"/>
    <n v="2"/>
    <x v="3"/>
    <d v="2023-04-04T00:00:00"/>
    <d v="1899-12-30T01:19:00"/>
    <d v="1899-12-30T04:26:00"/>
    <d v="1899-12-30T03:22:00"/>
    <d v="1899-12-30T01:36:00"/>
    <d v="1899-12-30T01:46:00"/>
    <x v="0"/>
    <x v="0"/>
    <x v="1"/>
    <x v="0"/>
    <n v="26.87"/>
    <s v="Ocupada"/>
    <n v="357"/>
    <x v="9"/>
    <s v="Plato_1, Plato_3, Plato_6, Plato_5"/>
    <n v="168"/>
  </r>
  <r>
    <n v="13"/>
    <s v="Cliente_827"/>
    <n v="5"/>
    <x v="3"/>
    <d v="2023-04-04T00:00:00"/>
    <d v="1899-12-30T02:37:00"/>
    <d v="1899-12-30T05:57:00"/>
    <d v="1899-12-30T03:20:00"/>
    <d v="1899-12-30T02:32:00"/>
    <d v="1899-12-30T00:48:00"/>
    <x v="0"/>
    <x v="3"/>
    <x v="2"/>
    <x v="2"/>
    <n v="42.1"/>
    <s v="Reservada"/>
    <n v="358"/>
    <x v="7"/>
    <s v="Plato_10, Plato_4, Plato_3"/>
    <n v="166"/>
  </r>
  <r>
    <n v="11"/>
    <s v="Cliente_92"/>
    <n v="2"/>
    <x v="3"/>
    <d v="2023-04-04T00:00:00"/>
    <d v="1899-12-30T00:41:00"/>
    <d v="1899-12-30T04:10:00"/>
    <d v="1899-12-30T03:29:00"/>
    <d v="1899-12-30T02:25:00"/>
    <d v="1899-12-30T01:04:00"/>
    <x v="0"/>
    <x v="2"/>
    <x v="0"/>
    <x v="2"/>
    <n v="12.2"/>
    <s v="Reservada"/>
    <n v="359"/>
    <x v="4"/>
    <s v="Plato_5, Plato_16, Plato_9, Plato_10"/>
    <n v="190"/>
  </r>
  <r>
    <n v="16"/>
    <s v="Cliente_191"/>
    <n v="3"/>
    <x v="3"/>
    <d v="2023-04-04T00:00:00"/>
    <d v="1899-12-30T01:10:00"/>
    <d v="1899-12-30T04:58:00"/>
    <d v="1899-12-30T04:03:00"/>
    <d v="1899-12-30T02:39:00"/>
    <d v="1899-12-30T01:24:00"/>
    <x v="0"/>
    <x v="0"/>
    <x v="0"/>
    <x v="2"/>
    <n v="39.26"/>
    <s v="Ocupada"/>
    <n v="360"/>
    <x v="4"/>
    <s v="Plato_13, Plato_2, Plato_10, Plato_15"/>
    <n v="233"/>
  </r>
  <r>
    <n v="16"/>
    <s v="Cliente_183"/>
    <n v="1"/>
    <x v="3"/>
    <d v="2023-04-04T00:00:00"/>
    <d v="1899-12-30T01:53:00"/>
    <d v="1899-12-30T05:28:00"/>
    <d v="1899-12-30T03:35:00"/>
    <d v="1899-12-30T01:52:00"/>
    <d v="1899-12-30T01:43:00"/>
    <x v="0"/>
    <x v="2"/>
    <x v="2"/>
    <x v="1"/>
    <n v="41.73"/>
    <s v="Libre"/>
    <n v="361"/>
    <x v="1"/>
    <s v="Plato_9, Plato_7"/>
    <n v="101"/>
  </r>
  <r>
    <n v="15"/>
    <s v="Cliente_681"/>
    <n v="2"/>
    <x v="3"/>
    <d v="2023-04-04T00:00:00"/>
    <d v="1899-12-30T02:03:00"/>
    <d v="1899-12-30T05:59:00"/>
    <d v="1899-12-30T03:56:00"/>
    <d v="1899-12-30T02:03:00"/>
    <d v="1899-12-30T01:53:00"/>
    <x v="0"/>
    <x v="1"/>
    <x v="0"/>
    <x v="2"/>
    <n v="47.21"/>
    <s v="Libre"/>
    <n v="362"/>
    <x v="7"/>
    <s v="Plato_3, Plato_7, Plato_4"/>
    <n v="62"/>
  </r>
  <r>
    <n v="5"/>
    <s v="Cliente_499"/>
    <n v="2"/>
    <x v="3"/>
    <d v="2023-04-04T00:00:00"/>
    <d v="1899-12-30T01:46:00"/>
    <d v="1899-12-30T03:29:00"/>
    <d v="1899-12-30T01:58:00"/>
    <d v="1899-12-30T02:29:00"/>
    <s v="0"/>
    <x v="1"/>
    <x v="0"/>
    <x v="0"/>
    <x v="2"/>
    <n v="49.02"/>
    <s v="Ocupada"/>
    <n v="363"/>
    <x v="2"/>
    <s v="Plato_2, Plato_7, Plato_19, Plato_11"/>
    <n v="240"/>
  </r>
  <r>
    <n v="15"/>
    <s v="Cliente_495"/>
    <n v="2"/>
    <x v="3"/>
    <d v="2023-04-04T00:00:00"/>
    <d v="1899-12-30T03:50:00"/>
    <d v="1899-12-30T07:10:00"/>
    <d v="1899-12-30T03:20:00"/>
    <d v="1899-12-30T01:52:00"/>
    <d v="1899-12-30T01:28:00"/>
    <x v="0"/>
    <x v="3"/>
    <x v="0"/>
    <x v="0"/>
    <n v="48.28"/>
    <s v="Reservada"/>
    <n v="364"/>
    <x v="2"/>
    <s v="Plato_16, Plato_5, Plato_1, Plato_9"/>
    <n v="157"/>
  </r>
  <r>
    <n v="4"/>
    <s v="Cliente_54"/>
    <n v="1"/>
    <x v="3"/>
    <d v="2023-04-04T00:00:00"/>
    <d v="1899-12-30T01:03:00"/>
    <d v="1899-12-30T04:33:00"/>
    <d v="1899-12-30T03:45:00"/>
    <d v="1899-12-30T00:25:00"/>
    <d v="1899-12-30T03:20:00"/>
    <x v="0"/>
    <x v="0"/>
    <x v="0"/>
    <x v="1"/>
    <n v="34.97"/>
    <s v="Ocupada"/>
    <n v="365"/>
    <x v="9"/>
    <s v="Plato_19"/>
    <n v="108"/>
  </r>
  <r>
    <n v="17"/>
    <s v="Cliente_923"/>
    <n v="5"/>
    <x v="3"/>
    <d v="2023-04-04T00:00:00"/>
    <d v="1899-12-30T01:33:00"/>
    <d v="1899-12-30T04:46:00"/>
    <d v="1899-12-30T03:13:00"/>
    <d v="1899-12-30T01:30:00"/>
    <d v="1899-12-30T01:43:00"/>
    <x v="0"/>
    <x v="0"/>
    <x v="0"/>
    <x v="1"/>
    <n v="10.57"/>
    <s v="Reservada"/>
    <n v="366"/>
    <x v="9"/>
    <s v="Plato_6, Plato_8, Plato_20"/>
    <n v="239"/>
  </r>
  <r>
    <n v="12"/>
    <s v="Cliente_453"/>
    <n v="2"/>
    <x v="3"/>
    <d v="2023-04-04T00:00:00"/>
    <d v="1899-12-30T00:53:00"/>
    <d v="1899-12-30T03:45:00"/>
    <d v="1899-12-30T02:52:00"/>
    <d v="1899-12-30T01:13:00"/>
    <d v="1899-12-30T01:39:00"/>
    <x v="0"/>
    <x v="0"/>
    <x v="2"/>
    <x v="2"/>
    <n v="12.62"/>
    <s v="Libre"/>
    <n v="367"/>
    <x v="9"/>
    <s v="Plato_10, Plato_9, Plato_3"/>
    <n v="101"/>
  </r>
  <r>
    <n v="13"/>
    <s v="Cliente_14"/>
    <n v="1"/>
    <x v="3"/>
    <d v="2023-04-04T00:00:00"/>
    <d v="1899-12-30T03:24:00"/>
    <d v="1899-12-30T05:33:00"/>
    <d v="1899-12-30T02:24:00"/>
    <d v="1899-12-30T01:25:00"/>
    <d v="1899-12-30T00:59:00"/>
    <x v="0"/>
    <x v="1"/>
    <x v="1"/>
    <x v="0"/>
    <n v="37.65"/>
    <s v="Ocupada"/>
    <n v="368"/>
    <x v="1"/>
    <s v="Plato_11, Plato_7"/>
    <n v="123"/>
  </r>
  <r>
    <n v="20"/>
    <s v="Cliente_611"/>
    <n v="2"/>
    <x v="3"/>
    <d v="2023-04-04T00:00:00"/>
    <d v="1899-12-30T02:11:00"/>
    <d v="1899-12-30T05:54:00"/>
    <d v="1899-12-30T03:43:00"/>
    <d v="1899-12-30T00:42:00"/>
    <d v="1899-12-30T03:01:00"/>
    <x v="0"/>
    <x v="3"/>
    <x v="0"/>
    <x v="2"/>
    <n v="34.83"/>
    <s v="Libre"/>
    <n v="369"/>
    <x v="7"/>
    <s v="Plato_17, Plato_14, Plato_16, Plato_10"/>
    <n v="242"/>
  </r>
  <r>
    <n v="13"/>
    <s v="Cliente_666"/>
    <n v="6"/>
    <x v="3"/>
    <d v="2023-04-04T00:00:00"/>
    <d v="1899-12-30T02:20:00"/>
    <d v="1899-12-30T03:23:00"/>
    <d v="1899-12-30T01:03:00"/>
    <d v="1899-12-30T00:33:00"/>
    <d v="1899-12-30T00:30:00"/>
    <x v="0"/>
    <x v="0"/>
    <x v="0"/>
    <x v="2"/>
    <n v="47.79"/>
    <s v="Libre"/>
    <n v="370"/>
    <x v="7"/>
    <s v="Plato_19"/>
    <n v="72"/>
  </r>
  <r>
    <n v="4"/>
    <s v="Cliente_505"/>
    <n v="3"/>
    <x v="3"/>
    <d v="2023-04-04T00:00:00"/>
    <d v="1899-12-30T01:16:00"/>
    <d v="1899-12-30T04:31:00"/>
    <d v="1899-12-30T03:30:00"/>
    <d v="1899-12-30T00:49:00"/>
    <d v="1899-12-30T02:41:00"/>
    <x v="0"/>
    <x v="4"/>
    <x v="2"/>
    <x v="2"/>
    <n v="32.51"/>
    <s v="Ocupada"/>
    <n v="371"/>
    <x v="8"/>
    <s v="Plato_17, Plato_19, Plato_16, Plato_14"/>
    <n v="200"/>
  </r>
  <r>
    <n v="14"/>
    <s v="Cliente_858"/>
    <n v="5"/>
    <x v="3"/>
    <d v="2023-04-04T00:00:00"/>
    <d v="1899-12-30T02:46:00"/>
    <d v="1899-12-30T06:14:00"/>
    <d v="1899-12-30T03:28:00"/>
    <d v="1899-12-30T00:22:00"/>
    <d v="1899-12-30T03:06:00"/>
    <x v="0"/>
    <x v="2"/>
    <x v="0"/>
    <x v="2"/>
    <n v="17.170000000000002"/>
    <s v="Reservada"/>
    <n v="372"/>
    <x v="2"/>
    <s v="Plato_4"/>
    <n v="36"/>
  </r>
  <r>
    <n v="19"/>
    <s v="Cliente_882"/>
    <n v="2"/>
    <x v="3"/>
    <d v="2023-04-04T00:00:00"/>
    <d v="1899-12-30T00:37:00"/>
    <d v="1899-12-30T03:11:00"/>
    <d v="1899-12-30T02:49:00"/>
    <d v="1899-12-30T01:56:00"/>
    <d v="1899-12-30T00:53:00"/>
    <x v="0"/>
    <x v="3"/>
    <x v="1"/>
    <x v="0"/>
    <n v="26.62"/>
    <s v="Ocupada"/>
    <n v="373"/>
    <x v="10"/>
    <s v="Plato_13, Plato_8, Plato_5, Plato_3"/>
    <n v="160"/>
  </r>
  <r>
    <n v="18"/>
    <s v="Cliente_275"/>
    <n v="3"/>
    <x v="3"/>
    <d v="2023-04-04T00:00:00"/>
    <d v="1899-12-30T03:19:00"/>
    <d v="1899-12-30T04:24:00"/>
    <d v="1899-12-30T01:05:00"/>
    <d v="1899-12-30T00:09:00"/>
    <d v="1899-12-30T00:56:00"/>
    <x v="0"/>
    <x v="2"/>
    <x v="0"/>
    <x v="2"/>
    <n v="33.35"/>
    <s v="Libre"/>
    <n v="374"/>
    <x v="3"/>
    <s v="Plato_8"/>
    <n v="35"/>
  </r>
  <r>
    <n v="18"/>
    <s v="Cliente_871"/>
    <n v="1"/>
    <x v="3"/>
    <d v="2023-04-04T00:00:00"/>
    <d v="1899-12-30T00:17:00"/>
    <d v="1899-12-30T03:09:00"/>
    <d v="1899-12-30T02:52:00"/>
    <d v="1899-12-30T00:27:00"/>
    <d v="1899-12-30T02:25:00"/>
    <x v="0"/>
    <x v="0"/>
    <x v="0"/>
    <x v="2"/>
    <n v="22.3"/>
    <s v="Reservada"/>
    <n v="375"/>
    <x v="0"/>
    <s v="Plato_17"/>
    <n v="93"/>
  </r>
  <r>
    <n v="16"/>
    <s v="Cliente_183"/>
    <n v="4"/>
    <x v="3"/>
    <d v="2023-04-04T00:00:00"/>
    <d v="1899-12-30T02:53:00"/>
    <d v="1899-12-30T05:12:00"/>
    <d v="1899-12-30T02:34:00"/>
    <d v="1899-12-30T00:05:00"/>
    <d v="1899-12-30T02:29:00"/>
    <x v="0"/>
    <x v="1"/>
    <x v="0"/>
    <x v="1"/>
    <n v="27.51"/>
    <s v="Ocupada"/>
    <n v="376"/>
    <x v="8"/>
    <s v="Plato_14"/>
    <n v="46"/>
  </r>
  <r>
    <n v="5"/>
    <s v="Cliente_841"/>
    <n v="1"/>
    <x v="3"/>
    <d v="2023-04-04T00:00:00"/>
    <d v="1899-12-30T01:18:00"/>
    <d v="1899-12-30T04:46:00"/>
    <d v="1899-12-30T03:28:00"/>
    <d v="1899-12-30T00:46:00"/>
    <d v="1899-12-30T02:42:00"/>
    <x v="0"/>
    <x v="4"/>
    <x v="0"/>
    <x v="2"/>
    <n v="14.96"/>
    <s v="Libre"/>
    <n v="377"/>
    <x v="3"/>
    <s v="Plato_18, Plato_15"/>
    <n v="100"/>
  </r>
  <r>
    <n v="3"/>
    <s v="Cliente_789"/>
    <n v="1"/>
    <x v="3"/>
    <d v="2023-04-04T00:00:00"/>
    <d v="1899-12-30T03:55:00"/>
    <d v="1899-12-30T05:18:00"/>
    <d v="1899-12-30T01:23:00"/>
    <d v="1899-12-30T00:21:00"/>
    <d v="1899-12-30T01:02:00"/>
    <x v="0"/>
    <x v="1"/>
    <x v="0"/>
    <x v="1"/>
    <n v="40.31"/>
    <s v="Libre"/>
    <n v="378"/>
    <x v="4"/>
    <s v="Plato_2, Plato_12"/>
    <n v="49"/>
  </r>
  <r>
    <n v="4"/>
    <s v="Cliente_442"/>
    <n v="2"/>
    <x v="3"/>
    <d v="2023-04-04T00:00:00"/>
    <d v="1899-12-30T01:31:00"/>
    <d v="1899-12-30T03:57:00"/>
    <d v="1899-12-30T02:41:00"/>
    <d v="1899-12-30T00:06:00"/>
    <d v="1899-12-30T02:35:00"/>
    <x v="0"/>
    <x v="0"/>
    <x v="1"/>
    <x v="2"/>
    <n v="10.61"/>
    <s v="Ocupada"/>
    <n v="379"/>
    <x v="9"/>
    <s v="Plato_8"/>
    <n v="70"/>
  </r>
  <r>
    <n v="5"/>
    <s v="Cliente_964"/>
    <n v="1"/>
    <x v="3"/>
    <d v="2023-04-04T00:00:00"/>
    <d v="1899-12-30T00:58:00"/>
    <d v="1899-12-30T04:33:00"/>
    <d v="1899-12-30T03:35:00"/>
    <d v="1899-12-30T01:33:00"/>
    <d v="1899-12-30T02:02:00"/>
    <x v="0"/>
    <x v="0"/>
    <x v="2"/>
    <x v="0"/>
    <n v="22.53"/>
    <s v="Libre"/>
    <n v="380"/>
    <x v="10"/>
    <s v="Plato_11, Plato_12"/>
    <n v="137"/>
  </r>
  <r>
    <n v="4"/>
    <s v="Cliente_141"/>
    <n v="1"/>
    <x v="3"/>
    <d v="2023-04-04T00:00:00"/>
    <d v="1899-12-30T00:57:00"/>
    <d v="1899-12-30T04:32:00"/>
    <d v="1899-12-30T03:35:00"/>
    <d v="1899-12-30T00:47:00"/>
    <d v="1899-12-30T02:48:00"/>
    <x v="0"/>
    <x v="1"/>
    <x v="1"/>
    <x v="0"/>
    <n v="27.69"/>
    <s v="Libre"/>
    <n v="381"/>
    <x v="7"/>
    <s v="Plato_10, Plato_11"/>
    <n v="144"/>
  </r>
  <r>
    <n v="20"/>
    <s v="Cliente_742"/>
    <n v="6"/>
    <x v="3"/>
    <d v="2023-04-04T00:00:00"/>
    <d v="1899-12-30T03:09:00"/>
    <d v="1899-12-30T06:27:00"/>
    <d v="1899-12-30T03:18:00"/>
    <d v="1899-12-30T00:54:00"/>
    <d v="1899-12-30T02:24:00"/>
    <x v="0"/>
    <x v="2"/>
    <x v="2"/>
    <x v="0"/>
    <n v="19.8"/>
    <s v="Reservada"/>
    <n v="382"/>
    <x v="8"/>
    <s v="Plato_9"/>
    <n v="87"/>
  </r>
  <r>
    <n v="6"/>
    <s v="Cliente_992"/>
    <n v="6"/>
    <x v="3"/>
    <d v="2023-04-04T00:00:00"/>
    <d v="1899-12-30T03:29:00"/>
    <d v="1899-12-30T06:33:00"/>
    <d v="1899-12-30T03:04:00"/>
    <d v="1899-12-30T00:09:00"/>
    <d v="1899-12-30T02:55:00"/>
    <x v="0"/>
    <x v="4"/>
    <x v="0"/>
    <x v="2"/>
    <n v="31.33"/>
    <s v="Libre"/>
    <n v="383"/>
    <x v="9"/>
    <s v="Plato_19"/>
    <n v="108"/>
  </r>
  <r>
    <n v="1"/>
    <s v="Cliente_622"/>
    <n v="5"/>
    <x v="3"/>
    <d v="2023-04-04T00:00:00"/>
    <d v="1899-12-30T00:11:00"/>
    <d v="1899-12-30T02:33:00"/>
    <d v="1899-12-30T02:22:00"/>
    <d v="1899-12-30T01:50:00"/>
    <d v="1899-12-30T00:32:00"/>
    <x v="0"/>
    <x v="1"/>
    <x v="1"/>
    <x v="0"/>
    <n v="39.32"/>
    <s v="Reservada"/>
    <n v="384"/>
    <x v="5"/>
    <s v="Plato_4, Plato_12, Plato_6"/>
    <n v="120"/>
  </r>
  <r>
    <n v="6"/>
    <s v="Cliente_508"/>
    <n v="6"/>
    <x v="4"/>
    <d v="2023-04-05T00:00:00"/>
    <d v="1899-12-30T03:37:00"/>
    <d v="1899-12-30T06:43:00"/>
    <d v="1899-12-30T03:21:00"/>
    <d v="1899-12-30T00:22:00"/>
    <d v="1899-12-30T02:59:00"/>
    <x v="0"/>
    <x v="0"/>
    <x v="1"/>
    <x v="2"/>
    <n v="11.14"/>
    <s v="Ocupada"/>
    <n v="385"/>
    <x v="0"/>
    <s v="Plato_2"/>
    <n v="60"/>
  </r>
  <r>
    <n v="5"/>
    <s v="Cliente_436"/>
    <n v="2"/>
    <x v="4"/>
    <d v="2023-04-05T00:00:00"/>
    <d v="1899-12-30T00:33:00"/>
    <d v="1899-12-30T02:58:00"/>
    <d v="1899-12-30T02:40:00"/>
    <d v="1899-12-30T00:40:00"/>
    <d v="1899-12-30T02:00:00"/>
    <x v="0"/>
    <x v="4"/>
    <x v="0"/>
    <x v="0"/>
    <n v="28.96"/>
    <s v="Ocupada"/>
    <n v="386"/>
    <x v="5"/>
    <s v="Plato_11"/>
    <n v="99"/>
  </r>
  <r>
    <n v="6"/>
    <s v="Cliente_676"/>
    <n v="5"/>
    <x v="4"/>
    <d v="2023-04-05T00:00:00"/>
    <d v="1899-12-30T03:09:00"/>
    <d v="1899-12-30T06:10:00"/>
    <d v="1899-12-30T03:16:00"/>
    <d v="1899-12-30T00:18:00"/>
    <d v="1899-12-30T02:58:00"/>
    <x v="0"/>
    <x v="3"/>
    <x v="0"/>
    <x v="1"/>
    <n v="20.84"/>
    <s v="Ocupada"/>
    <n v="387"/>
    <x v="5"/>
    <s v="Plato_17"/>
    <n v="93"/>
  </r>
  <r>
    <n v="18"/>
    <s v="Cliente_768"/>
    <n v="2"/>
    <x v="4"/>
    <d v="2023-04-05T00:00:00"/>
    <d v="1899-12-30T00:33:00"/>
    <d v="1899-12-30T03:35:00"/>
    <d v="1899-12-30T03:02:00"/>
    <d v="1899-12-30T02:51:00"/>
    <d v="1899-12-30T00:11:00"/>
    <x v="0"/>
    <x v="2"/>
    <x v="0"/>
    <x v="2"/>
    <n v="27.03"/>
    <s v="Libre"/>
    <n v="388"/>
    <x v="0"/>
    <s v="Plato_17, Plato_19, Plato_9, Plato_11"/>
    <n v="291"/>
  </r>
  <r>
    <n v="19"/>
    <s v="Cliente_667"/>
    <n v="5"/>
    <x v="4"/>
    <d v="2023-04-05T00:00:00"/>
    <d v="1899-12-30T00:02:00"/>
    <d v="1899-12-30T02:15:00"/>
    <d v="1899-12-30T02:13:00"/>
    <d v="1899-12-30T00:24:00"/>
    <d v="1899-12-30T01:49:00"/>
    <x v="0"/>
    <x v="0"/>
    <x v="0"/>
    <x v="2"/>
    <n v="39.14"/>
    <s v="Reservada"/>
    <n v="389"/>
    <x v="5"/>
    <s v="Plato_11"/>
    <n v="33"/>
  </r>
  <r>
    <n v="9"/>
    <s v="Cliente_874"/>
    <n v="2"/>
    <x v="4"/>
    <d v="2023-04-05T00:00:00"/>
    <d v="1899-12-30T02:59:00"/>
    <d v="1899-12-30T05:19:00"/>
    <d v="1899-12-30T02:20:00"/>
    <d v="1899-12-30T01:33:00"/>
    <d v="1899-12-30T00:47:00"/>
    <x v="0"/>
    <x v="0"/>
    <x v="0"/>
    <x v="2"/>
    <n v="42.68"/>
    <s v="Reservada"/>
    <n v="390"/>
    <x v="9"/>
    <s v="Plato_5, Plato_10, Plato_13"/>
    <n v="143"/>
  </r>
  <r>
    <n v="15"/>
    <s v="Cliente_609"/>
    <n v="1"/>
    <x v="4"/>
    <d v="2023-04-05T00:00:00"/>
    <d v="1899-12-30T02:05:00"/>
    <d v="1899-12-30T04:09:00"/>
    <d v="1899-12-30T02:04:00"/>
    <d v="1899-12-30T00:35:00"/>
    <d v="1899-12-30T01:29:00"/>
    <x v="0"/>
    <x v="0"/>
    <x v="0"/>
    <x v="2"/>
    <n v="48.6"/>
    <s v="Reservada"/>
    <n v="391"/>
    <x v="8"/>
    <s v="Plato_5"/>
    <n v="22"/>
  </r>
  <r>
    <n v="14"/>
    <s v="Cliente_471"/>
    <n v="3"/>
    <x v="4"/>
    <d v="2023-04-05T00:00:00"/>
    <d v="1899-12-30T00:33:00"/>
    <d v="1899-12-30T04:08:00"/>
    <d v="1899-12-30T03:50:00"/>
    <d v="1899-12-30T00:54:00"/>
    <d v="1899-12-30T02:56:00"/>
    <x v="0"/>
    <x v="2"/>
    <x v="0"/>
    <x v="2"/>
    <n v="32.729999999999997"/>
    <s v="Ocupada"/>
    <n v="392"/>
    <x v="6"/>
    <s v="Plato_15, Plato_7"/>
    <n v="120"/>
  </r>
  <r>
    <n v="13"/>
    <s v="Cliente_196"/>
    <n v="3"/>
    <x v="4"/>
    <d v="2023-04-05T00:00:00"/>
    <d v="1899-12-30T02:33:00"/>
    <d v="1899-12-30T05:17:00"/>
    <d v="1899-12-30T02:59:00"/>
    <d v="1899-12-30T01:49:00"/>
    <d v="1899-12-30T01:10:00"/>
    <x v="0"/>
    <x v="4"/>
    <x v="0"/>
    <x v="2"/>
    <n v="12.54"/>
    <s v="Ocupada"/>
    <n v="393"/>
    <x v="1"/>
    <s v="Plato_12, Plato_8, Plato_13, Plato_5"/>
    <n v="208"/>
  </r>
  <r>
    <n v="17"/>
    <s v="Cliente_740"/>
    <n v="1"/>
    <x v="4"/>
    <d v="2023-04-05T00:00:00"/>
    <d v="1899-12-30T03:26:00"/>
    <d v="1899-12-30T07:02:00"/>
    <d v="1899-12-30T03:51:00"/>
    <d v="1899-12-30T00:47:00"/>
    <d v="1899-12-30T03:04:00"/>
    <x v="0"/>
    <x v="0"/>
    <x v="0"/>
    <x v="2"/>
    <n v="18.05"/>
    <s v="Ocupada"/>
    <n v="394"/>
    <x v="2"/>
    <s v="Plato_7, Plato_9"/>
    <n v="77"/>
  </r>
  <r>
    <n v="2"/>
    <s v="Cliente_563"/>
    <n v="1"/>
    <x v="4"/>
    <d v="2023-04-05T00:00:00"/>
    <d v="1899-12-30T01:37:00"/>
    <d v="1899-12-30T05:34:00"/>
    <d v="1899-12-30T03:57:00"/>
    <d v="1899-12-30T00:08:00"/>
    <d v="1899-12-30T03:49:00"/>
    <x v="0"/>
    <x v="2"/>
    <x v="0"/>
    <x v="0"/>
    <n v="40.9"/>
    <s v="Libre"/>
    <n v="395"/>
    <x v="8"/>
    <s v="Plato_12"/>
    <n v="38"/>
  </r>
  <r>
    <n v="11"/>
    <s v="Cliente_991"/>
    <n v="1"/>
    <x v="4"/>
    <d v="2023-04-05T00:00:00"/>
    <d v="1899-12-30T00:32:00"/>
    <d v="1899-12-30T03:36:00"/>
    <d v="1899-12-30T03:04:00"/>
    <d v="1899-12-30T00:57:00"/>
    <d v="1899-12-30T02:07:00"/>
    <x v="0"/>
    <x v="2"/>
    <x v="2"/>
    <x v="1"/>
    <n v="34.5"/>
    <s v="Libre"/>
    <n v="396"/>
    <x v="4"/>
    <s v="Plato_3, Plato_13"/>
    <n v="83"/>
  </r>
  <r>
    <n v="4"/>
    <s v="Cliente_289"/>
    <n v="2"/>
    <x v="4"/>
    <d v="2023-04-05T00:00:00"/>
    <d v="1899-12-30T00:20:00"/>
    <d v="1899-12-30T01:34:00"/>
    <d v="1899-12-30T01:14:00"/>
    <d v="1899-12-30T01:09:00"/>
    <d v="1899-12-30T00:05:00"/>
    <x v="0"/>
    <x v="4"/>
    <x v="1"/>
    <x v="0"/>
    <n v="37.79"/>
    <s v="Libre"/>
    <n v="397"/>
    <x v="9"/>
    <s v="Plato_6, Plato_17"/>
    <n v="147"/>
  </r>
  <r>
    <n v="9"/>
    <s v="Cliente_330"/>
    <n v="5"/>
    <x v="4"/>
    <d v="2023-04-05T00:00:00"/>
    <d v="1899-12-30T03:10:00"/>
    <d v="1899-12-30T07:05:00"/>
    <d v="1899-12-30T03:55:00"/>
    <d v="1899-12-30T01:11:00"/>
    <d v="1899-12-30T02:44:00"/>
    <x v="0"/>
    <x v="1"/>
    <x v="1"/>
    <x v="2"/>
    <n v="48.96"/>
    <s v="Libre"/>
    <n v="398"/>
    <x v="4"/>
    <s v="Plato_16, Plato_11"/>
    <n v="122"/>
  </r>
  <r>
    <n v="7"/>
    <s v="Cliente_943"/>
    <n v="6"/>
    <x v="4"/>
    <d v="2023-04-05T00:00:00"/>
    <d v="1899-12-30T02:48:00"/>
    <d v="1899-12-30T05:40:00"/>
    <d v="1899-12-30T02:52:00"/>
    <d v="1899-12-30T01:31:00"/>
    <d v="1899-12-30T01:21:00"/>
    <x v="0"/>
    <x v="3"/>
    <x v="0"/>
    <x v="2"/>
    <n v="27.32"/>
    <s v="Libre"/>
    <n v="399"/>
    <x v="0"/>
    <s v="Plato_11, Plato_19"/>
    <n v="207"/>
  </r>
  <r>
    <n v="9"/>
    <s v="Cliente_285"/>
    <n v="4"/>
    <x v="4"/>
    <d v="2023-04-05T00:00:00"/>
    <d v="1899-12-30T02:11:00"/>
    <d v="1899-12-30T04:14:00"/>
    <d v="1899-12-30T02:03:00"/>
    <d v="1899-12-30T01:19:00"/>
    <d v="1899-12-30T00:44:00"/>
    <x v="0"/>
    <x v="4"/>
    <x v="0"/>
    <x v="2"/>
    <n v="42.96"/>
    <s v="Reservada"/>
    <n v="400"/>
    <x v="2"/>
    <s v="Plato_20, Plato_16, Plato_17"/>
    <n v="198"/>
  </r>
  <r>
    <n v="16"/>
    <s v="Cliente_12"/>
    <n v="2"/>
    <x v="4"/>
    <d v="2023-04-05T00:00:00"/>
    <d v="1899-12-30T03:51:00"/>
    <d v="1899-12-30T06:57:00"/>
    <d v="1899-12-30T03:21:00"/>
    <d v="1899-12-30T00:20:00"/>
    <d v="1899-12-30T03:01:00"/>
    <x v="0"/>
    <x v="2"/>
    <x v="0"/>
    <x v="2"/>
    <n v="15.87"/>
    <s v="Ocupada"/>
    <n v="401"/>
    <x v="3"/>
    <s v="Plato_13"/>
    <n v="42"/>
  </r>
  <r>
    <n v="18"/>
    <s v="Cliente_905"/>
    <n v="1"/>
    <x v="4"/>
    <d v="2023-04-05T00:00:00"/>
    <d v="1899-12-30T02:41:00"/>
    <d v="1899-12-30T05:08:00"/>
    <d v="1899-12-30T02:27:00"/>
    <d v="1899-12-30T01:06:00"/>
    <d v="1899-12-30T01:21:00"/>
    <x v="0"/>
    <x v="0"/>
    <x v="0"/>
    <x v="2"/>
    <n v="31.02"/>
    <s v="Reservada"/>
    <n v="402"/>
    <x v="1"/>
    <s v="Plato_1, Plato_12, Plato_5"/>
    <n v="151"/>
  </r>
  <r>
    <n v="14"/>
    <s v="Cliente_543"/>
    <n v="5"/>
    <x v="4"/>
    <d v="2023-04-05T00:00:00"/>
    <d v="1899-12-30T02:15:00"/>
    <d v="1899-12-30T05:15:00"/>
    <d v="1899-12-30T03:00:00"/>
    <d v="1899-12-30T01:25:00"/>
    <d v="1899-12-30T01:35:00"/>
    <x v="0"/>
    <x v="1"/>
    <x v="0"/>
    <x v="2"/>
    <n v="14.76"/>
    <s v="Libre"/>
    <n v="403"/>
    <x v="9"/>
    <s v="Plato_5, Plato_4, Plato_15, Plato_7"/>
    <n v="190"/>
  </r>
  <r>
    <n v="17"/>
    <s v="Cliente_897"/>
    <n v="2"/>
    <x v="4"/>
    <d v="2023-04-05T00:00:00"/>
    <d v="1899-12-30T00:38:00"/>
    <d v="1899-12-30T04:29:00"/>
    <d v="1899-12-30T03:51:00"/>
    <d v="1899-12-30T01:42:00"/>
    <d v="1899-12-30T02:09:00"/>
    <x v="0"/>
    <x v="3"/>
    <x v="0"/>
    <x v="2"/>
    <n v="32.56"/>
    <s v="Libre"/>
    <n v="404"/>
    <x v="0"/>
    <s v="Plato_13, Plato_3, Plato_20"/>
    <n v="182"/>
  </r>
  <r>
    <n v="5"/>
    <s v="Cliente_239"/>
    <n v="6"/>
    <x v="4"/>
    <d v="2023-04-05T00:00:00"/>
    <d v="1899-12-30T02:39:00"/>
    <d v="1899-12-30T04:59:00"/>
    <d v="1899-12-30T02:20:00"/>
    <d v="1899-12-30T01:38:00"/>
    <d v="1899-12-30T00:42:00"/>
    <x v="0"/>
    <x v="2"/>
    <x v="2"/>
    <x v="2"/>
    <n v="14.56"/>
    <s v="Reservada"/>
    <n v="405"/>
    <x v="10"/>
    <s v="Plato_10, Plato_20, Plato_3"/>
    <n v="106"/>
  </r>
  <r>
    <n v="14"/>
    <s v="Cliente_927"/>
    <n v="5"/>
    <x v="4"/>
    <d v="2023-04-05T00:00:00"/>
    <d v="1899-12-30T00:29:00"/>
    <d v="1899-12-30T02:37:00"/>
    <d v="1899-12-30T02:23:00"/>
    <d v="1899-12-30T01:57:00"/>
    <d v="1899-12-30T00:26:00"/>
    <x v="0"/>
    <x v="2"/>
    <x v="2"/>
    <x v="1"/>
    <n v="34.03"/>
    <s v="Ocupada"/>
    <n v="406"/>
    <x v="0"/>
    <s v="Plato_3, Plato_8, Plato_1"/>
    <n v="155"/>
  </r>
  <r>
    <n v="4"/>
    <s v="Cliente_315"/>
    <n v="1"/>
    <x v="4"/>
    <d v="2023-04-05T00:00:00"/>
    <d v="1899-12-30T02:13:00"/>
    <d v="1899-12-30T04:51:00"/>
    <d v="1899-12-30T02:38:00"/>
    <d v="1899-12-30T00:50:00"/>
    <d v="1899-12-30T01:48:00"/>
    <x v="0"/>
    <x v="4"/>
    <x v="1"/>
    <x v="0"/>
    <n v="22.98"/>
    <s v="Reservada"/>
    <n v="407"/>
    <x v="8"/>
    <s v="Plato_3, Plato_8"/>
    <n v="95"/>
  </r>
  <r>
    <n v="17"/>
    <s v="Cliente_195"/>
    <n v="3"/>
    <x v="4"/>
    <d v="2023-04-05T00:00:00"/>
    <d v="1899-12-30T00:56:00"/>
    <d v="1899-12-30T04:05:00"/>
    <d v="1899-12-30T03:24:00"/>
    <d v="1899-12-30T01:46:00"/>
    <d v="1899-12-30T01:38:00"/>
    <x v="0"/>
    <x v="2"/>
    <x v="0"/>
    <x v="2"/>
    <n v="10.14"/>
    <s v="Ocupada"/>
    <n v="408"/>
    <x v="9"/>
    <s v="Plato_1, Plato_7, Plato_18"/>
    <n v="131"/>
  </r>
  <r>
    <n v="15"/>
    <s v="Cliente_166"/>
    <n v="5"/>
    <x v="4"/>
    <d v="2023-04-05T00:00:00"/>
    <d v="1899-12-30T01:55:00"/>
    <d v="1899-12-30T03:01:00"/>
    <d v="1899-12-30T01:06:00"/>
    <d v="1899-12-30T02:43:00"/>
    <s v="0"/>
    <x v="1"/>
    <x v="1"/>
    <x v="0"/>
    <x v="2"/>
    <n v="48.7"/>
    <s v="Reservada"/>
    <n v="409"/>
    <x v="9"/>
    <s v="Plato_13, Plato_20, Plato_16, Plato_7"/>
    <n v="203"/>
  </r>
  <r>
    <n v="1"/>
    <s v="Cliente_157"/>
    <n v="3"/>
    <x v="4"/>
    <d v="2023-04-05T00:00:00"/>
    <d v="1899-12-30T02:47:00"/>
    <d v="1899-12-30T05:23:00"/>
    <d v="1899-12-30T02:36:00"/>
    <d v="1899-12-30T01:31:00"/>
    <d v="1899-12-30T01:05:00"/>
    <x v="0"/>
    <x v="4"/>
    <x v="2"/>
    <x v="2"/>
    <n v="43.65"/>
    <s v="Reservada"/>
    <n v="410"/>
    <x v="4"/>
    <s v="Plato_3, Plato_19"/>
    <n v="56"/>
  </r>
  <r>
    <n v="3"/>
    <s v="Cliente_212"/>
    <n v="3"/>
    <x v="4"/>
    <d v="2023-04-05T00:00:00"/>
    <d v="1899-12-30T02:11:00"/>
    <d v="1899-12-30T05:04:00"/>
    <d v="1899-12-30T03:08:00"/>
    <d v="1899-12-30T01:18:00"/>
    <d v="1899-12-30T01:50:00"/>
    <x v="0"/>
    <x v="1"/>
    <x v="0"/>
    <x v="0"/>
    <n v="21.88"/>
    <s v="Ocupada"/>
    <n v="411"/>
    <x v="1"/>
    <s v="Plato_20, Plato_4, Plato_6"/>
    <n v="219"/>
  </r>
  <r>
    <n v="11"/>
    <s v="Cliente_912"/>
    <n v="4"/>
    <x v="4"/>
    <d v="2023-04-05T00:00:00"/>
    <d v="1899-12-30T00:22:00"/>
    <d v="1899-12-30T02:03:00"/>
    <d v="1899-12-30T01:56:00"/>
    <d v="1899-12-30T00:57:00"/>
    <d v="1899-12-30T00:59:00"/>
    <x v="0"/>
    <x v="3"/>
    <x v="2"/>
    <x v="2"/>
    <n v="12.94"/>
    <s v="Ocupada"/>
    <n v="412"/>
    <x v="4"/>
    <s v="Plato_17"/>
    <n v="93"/>
  </r>
  <r>
    <n v="13"/>
    <s v="Cliente_736"/>
    <n v="3"/>
    <x v="4"/>
    <d v="2023-04-05T00:00:00"/>
    <d v="1899-12-30T02:36:00"/>
    <d v="1899-12-30T04:58:00"/>
    <d v="1899-12-30T02:37:00"/>
    <d v="1899-12-30T00:12:00"/>
    <d v="1899-12-30T02:25:00"/>
    <x v="0"/>
    <x v="4"/>
    <x v="2"/>
    <x v="2"/>
    <n v="23.01"/>
    <s v="Ocupada"/>
    <n v="413"/>
    <x v="10"/>
    <s v="Plato_8"/>
    <n v="35"/>
  </r>
  <r>
    <n v="14"/>
    <s v="Cliente_328"/>
    <n v="6"/>
    <x v="4"/>
    <d v="2023-04-05T00:00:00"/>
    <d v="1899-12-30T03:43:00"/>
    <d v="1899-12-30T07:12:00"/>
    <d v="1899-12-30T03:29:00"/>
    <d v="1899-12-30T00:38:00"/>
    <d v="1899-12-30T02:51:00"/>
    <x v="0"/>
    <x v="3"/>
    <x v="1"/>
    <x v="2"/>
    <n v="13.17"/>
    <s v="Reservada"/>
    <n v="414"/>
    <x v="0"/>
    <s v="Plato_11"/>
    <n v="33"/>
  </r>
  <r>
    <n v="14"/>
    <s v="Cliente_919"/>
    <n v="4"/>
    <x v="4"/>
    <d v="2023-04-05T00:00:00"/>
    <d v="1899-12-30T00:39:00"/>
    <d v="1899-12-30T04:35:00"/>
    <d v="1899-12-30T04:11:00"/>
    <d v="1899-12-30T01:27:00"/>
    <d v="1899-12-30T02:44:00"/>
    <x v="0"/>
    <x v="4"/>
    <x v="2"/>
    <x v="2"/>
    <n v="20.51"/>
    <s v="Ocupada"/>
    <n v="415"/>
    <x v="2"/>
    <s v="Plato_6, Plato_18, Plato_19"/>
    <n v="158"/>
  </r>
  <r>
    <n v="20"/>
    <s v="Cliente_958"/>
    <n v="2"/>
    <x v="4"/>
    <d v="2023-04-05T00:00:00"/>
    <d v="1899-12-30T03:03:00"/>
    <d v="1899-12-30T06:37:00"/>
    <d v="1899-12-30T03:34:00"/>
    <d v="1899-12-30T00:09:00"/>
    <d v="1899-12-30T03:25:00"/>
    <x v="0"/>
    <x v="1"/>
    <x v="2"/>
    <x v="2"/>
    <n v="12.9"/>
    <s v="Reservada"/>
    <n v="416"/>
    <x v="7"/>
    <s v="Plato_1"/>
    <n v="25"/>
  </r>
  <r>
    <n v="7"/>
    <s v="Cliente_395"/>
    <n v="2"/>
    <x v="4"/>
    <d v="2023-04-05T00:00:00"/>
    <d v="1899-12-30T03:25:00"/>
    <d v="1899-12-30T04:33:00"/>
    <d v="1899-12-30T01:08:00"/>
    <d v="1899-12-30T01:30:00"/>
    <s v="0"/>
    <x v="1"/>
    <x v="2"/>
    <x v="2"/>
    <x v="2"/>
    <n v="35.08"/>
    <s v="Libre"/>
    <n v="417"/>
    <x v="5"/>
    <s v="Plato_9, Plato_20, Plato_12, Plato_6"/>
    <n v="142"/>
  </r>
  <r>
    <n v="17"/>
    <s v="Cliente_287"/>
    <n v="4"/>
    <x v="4"/>
    <d v="2023-04-05T00:00:00"/>
    <d v="1899-12-30T00:52:00"/>
    <d v="1899-12-30T03:31:00"/>
    <d v="1899-12-30T02:39:00"/>
    <d v="1899-12-30T01:40:00"/>
    <d v="1899-12-30T00:59:00"/>
    <x v="0"/>
    <x v="0"/>
    <x v="2"/>
    <x v="2"/>
    <n v="35.51"/>
    <s v="Reservada"/>
    <n v="418"/>
    <x v="0"/>
    <s v="Plato_1, Plato_17"/>
    <n v="118"/>
  </r>
  <r>
    <n v="11"/>
    <s v="Cliente_479"/>
    <n v="4"/>
    <x v="4"/>
    <d v="2023-04-05T00:00:00"/>
    <d v="1899-12-30T03:14:00"/>
    <d v="1899-12-30T05:43:00"/>
    <d v="1899-12-30T02:44:00"/>
    <d v="1899-12-30T01:04:00"/>
    <d v="1899-12-30T01:40:00"/>
    <x v="0"/>
    <x v="3"/>
    <x v="0"/>
    <x v="2"/>
    <n v="14.09"/>
    <s v="Ocupada"/>
    <n v="419"/>
    <x v="10"/>
    <s v="Plato_18, Plato_11"/>
    <n v="67"/>
  </r>
  <r>
    <n v="18"/>
    <s v="Cliente_33"/>
    <n v="6"/>
    <x v="4"/>
    <d v="2023-04-05T00:00:00"/>
    <d v="1899-12-30T02:18:00"/>
    <d v="1899-12-30T05:29:00"/>
    <d v="1899-12-30T03:26:00"/>
    <d v="1899-12-30T01:45:00"/>
    <d v="1899-12-30T01:41:00"/>
    <x v="0"/>
    <x v="2"/>
    <x v="0"/>
    <x v="2"/>
    <n v="31.49"/>
    <s v="Ocupada"/>
    <n v="420"/>
    <x v="6"/>
    <s v="Plato_18, Plato_3, Plato_1, Plato_15"/>
    <n v="242"/>
  </r>
  <r>
    <n v="10"/>
    <s v="Cliente_160"/>
    <n v="1"/>
    <x v="4"/>
    <d v="2023-04-05T00:00:00"/>
    <d v="1899-12-30T01:37:00"/>
    <d v="1899-12-30T04:07:00"/>
    <d v="1899-12-30T02:45:00"/>
    <d v="1899-12-30T01:11:00"/>
    <d v="1899-12-30T01:34:00"/>
    <x v="0"/>
    <x v="1"/>
    <x v="0"/>
    <x v="2"/>
    <n v="17.57"/>
    <s v="Ocupada"/>
    <n v="421"/>
    <x v="9"/>
    <s v="Plato_17, Plato_4"/>
    <n v="85"/>
  </r>
  <r>
    <n v="12"/>
    <s v="Cliente_109"/>
    <n v="6"/>
    <x v="4"/>
    <d v="2023-04-05T00:00:00"/>
    <d v="1899-12-30T00:36:00"/>
    <d v="1899-12-30T03:09:00"/>
    <d v="1899-12-30T02:33:00"/>
    <d v="1899-12-30T00:34:00"/>
    <d v="1899-12-30T01:59:00"/>
    <x v="0"/>
    <x v="2"/>
    <x v="0"/>
    <x v="2"/>
    <n v="39.72"/>
    <s v="Reservada"/>
    <n v="422"/>
    <x v="0"/>
    <s v="Plato_10, Plato_19"/>
    <n v="88"/>
  </r>
  <r>
    <n v="4"/>
    <s v="Cliente_151"/>
    <n v="2"/>
    <x v="4"/>
    <d v="2023-04-05T00:00:00"/>
    <d v="1899-12-30T02:34:00"/>
    <d v="1899-12-30T04:57:00"/>
    <d v="1899-12-30T02:23:00"/>
    <d v="1899-12-30T00:31:00"/>
    <d v="1899-12-30T01:52:00"/>
    <x v="0"/>
    <x v="1"/>
    <x v="0"/>
    <x v="1"/>
    <n v="34.130000000000003"/>
    <s v="Libre"/>
    <n v="423"/>
    <x v="8"/>
    <s v="Plato_16, Plato_15"/>
    <n v="152"/>
  </r>
  <r>
    <n v="13"/>
    <s v="Cliente_342"/>
    <n v="3"/>
    <x v="4"/>
    <d v="2023-04-05T00:00:00"/>
    <d v="1899-12-30T01:08:00"/>
    <d v="1899-12-30T03:17:00"/>
    <d v="1899-12-30T02:09:00"/>
    <d v="1899-12-30T01:28:00"/>
    <d v="1899-12-30T00:41:00"/>
    <x v="0"/>
    <x v="2"/>
    <x v="2"/>
    <x v="1"/>
    <n v="11.02"/>
    <s v="Reservada"/>
    <n v="424"/>
    <x v="1"/>
    <s v="Plato_5, Plato_6"/>
    <n v="147"/>
  </r>
  <r>
    <n v="18"/>
    <s v="Cliente_332"/>
    <n v="3"/>
    <x v="4"/>
    <d v="2023-04-05T00:00:00"/>
    <d v="1899-12-30T01:24:00"/>
    <d v="1899-12-30T03:45:00"/>
    <d v="1899-12-30T02:21:00"/>
    <d v="1899-12-30T00:28:00"/>
    <d v="1899-12-30T01:53:00"/>
    <x v="0"/>
    <x v="2"/>
    <x v="0"/>
    <x v="2"/>
    <n v="49.43"/>
    <s v="Reservada"/>
    <n v="425"/>
    <x v="4"/>
    <s v="Plato_12"/>
    <n v="19"/>
  </r>
  <r>
    <n v="5"/>
    <s v="Cliente_689"/>
    <n v="2"/>
    <x v="4"/>
    <d v="2023-04-05T00:00:00"/>
    <d v="1899-12-30T03:11:00"/>
    <d v="1899-12-30T05:02:00"/>
    <d v="1899-12-30T01:51:00"/>
    <d v="1899-12-30T01:56:00"/>
    <s v="0"/>
    <x v="1"/>
    <x v="4"/>
    <x v="0"/>
    <x v="2"/>
    <n v="47.8"/>
    <s v="Reservada"/>
    <n v="426"/>
    <x v="2"/>
    <s v="Plato_11, Plato_16, Plato_1, Plato_19"/>
    <n v="247"/>
  </r>
  <r>
    <n v="2"/>
    <s v="Cliente_953"/>
    <n v="4"/>
    <x v="4"/>
    <d v="2023-04-05T00:00:00"/>
    <d v="1899-12-30T02:34:00"/>
    <d v="1899-12-30T03:43:00"/>
    <d v="1899-12-30T01:09:00"/>
    <d v="1899-12-30T02:46:00"/>
    <s v="0"/>
    <x v="1"/>
    <x v="2"/>
    <x v="0"/>
    <x v="1"/>
    <n v="43.74"/>
    <s v="Libre"/>
    <n v="427"/>
    <x v="6"/>
    <s v="Plato_1, Plato_8, Plato_14, Plato_12"/>
    <n v="206"/>
  </r>
  <r>
    <n v="7"/>
    <s v="Cliente_518"/>
    <n v="5"/>
    <x v="4"/>
    <d v="2023-04-05T00:00:00"/>
    <d v="1899-12-30T03:18:00"/>
    <d v="1899-12-30T06:03:00"/>
    <d v="1899-12-30T02:45:00"/>
    <d v="1899-12-30T02:59:00"/>
    <s v="0"/>
    <x v="1"/>
    <x v="4"/>
    <x v="1"/>
    <x v="2"/>
    <n v="15.6"/>
    <s v="Reservada"/>
    <n v="428"/>
    <x v="8"/>
    <s v="Plato_20, Plato_14, Plato_1, Plato_17"/>
    <n v="175"/>
  </r>
  <r>
    <n v="8"/>
    <s v="Cliente_348"/>
    <n v="1"/>
    <x v="4"/>
    <d v="2023-04-05T00:00:00"/>
    <d v="1899-12-30T00:10:00"/>
    <d v="1899-12-30T03:46:00"/>
    <d v="1899-12-30T03:36:00"/>
    <d v="1899-12-30T00:27:00"/>
    <d v="1899-12-30T03:09:00"/>
    <x v="0"/>
    <x v="4"/>
    <x v="0"/>
    <x v="2"/>
    <n v="10.95"/>
    <s v="Reservada"/>
    <n v="429"/>
    <x v="2"/>
    <s v="Plato_10"/>
    <n v="78"/>
  </r>
  <r>
    <n v="7"/>
    <s v="Cliente_259"/>
    <n v="3"/>
    <x v="4"/>
    <d v="2023-04-05T00:00:00"/>
    <d v="1899-12-30T02:21:00"/>
    <d v="1899-12-30T03:59:00"/>
    <d v="1899-12-30T01:38:00"/>
    <d v="1899-12-30T00:49:00"/>
    <d v="1899-12-30T00:49:00"/>
    <x v="0"/>
    <x v="4"/>
    <x v="0"/>
    <x v="0"/>
    <n v="42.09"/>
    <s v="Reservada"/>
    <n v="430"/>
    <x v="5"/>
    <s v="Plato_1"/>
    <n v="25"/>
  </r>
  <r>
    <n v="15"/>
    <s v="Cliente_243"/>
    <n v="5"/>
    <x v="4"/>
    <d v="2023-04-05T00:00:00"/>
    <d v="1899-12-30T03:33:00"/>
    <d v="1899-12-30T07:25:00"/>
    <d v="1899-12-30T03:52:00"/>
    <d v="1899-12-30T00:20:00"/>
    <d v="1899-12-30T03:32:00"/>
    <x v="0"/>
    <x v="3"/>
    <x v="0"/>
    <x v="2"/>
    <n v="39.82"/>
    <s v="Libre"/>
    <n v="431"/>
    <x v="10"/>
    <s v="Plato_2"/>
    <n v="60"/>
  </r>
  <r>
    <n v="10"/>
    <s v="Cliente_869"/>
    <n v="2"/>
    <x v="4"/>
    <d v="2023-04-05T00:00:00"/>
    <d v="1899-12-30T03:31:00"/>
    <d v="1899-12-30T05:54:00"/>
    <d v="1899-12-30T02:23:00"/>
    <d v="1899-12-30T01:14:00"/>
    <d v="1899-12-30T01:09:00"/>
    <x v="0"/>
    <x v="4"/>
    <x v="2"/>
    <x v="2"/>
    <n v="18.71"/>
    <s v="Libre"/>
    <n v="432"/>
    <x v="1"/>
    <s v="Plato_3, Plato_13, Plato_16"/>
    <n v="109"/>
  </r>
  <r>
    <n v="10"/>
    <s v="Cliente_306"/>
    <n v="4"/>
    <x v="4"/>
    <d v="2023-04-05T00:00:00"/>
    <d v="1899-12-30T01:14:00"/>
    <d v="1899-12-30T03:09:00"/>
    <d v="1899-12-30T01:55:00"/>
    <d v="1899-12-30T01:14:00"/>
    <d v="1899-12-30T00:41:00"/>
    <x v="0"/>
    <x v="4"/>
    <x v="0"/>
    <x v="2"/>
    <n v="45.77"/>
    <s v="Reservada"/>
    <n v="433"/>
    <x v="6"/>
    <s v="Plato_2, Plato_7"/>
    <n v="102"/>
  </r>
  <r>
    <n v="15"/>
    <s v="Cliente_842"/>
    <n v="4"/>
    <x v="4"/>
    <d v="2023-04-05T00:00:00"/>
    <d v="1899-12-30T00:15:00"/>
    <d v="1899-12-30T03:55:00"/>
    <d v="1899-12-30T03:40:00"/>
    <d v="1899-12-30T00:58:00"/>
    <d v="1899-12-30T02:42:00"/>
    <x v="0"/>
    <x v="4"/>
    <x v="0"/>
    <x v="2"/>
    <n v="37.15"/>
    <s v="Reservada"/>
    <n v="434"/>
    <x v="6"/>
    <s v="Plato_10, Plato_5"/>
    <n v="96"/>
  </r>
  <r>
    <n v="17"/>
    <s v="Cliente_349"/>
    <n v="6"/>
    <x v="4"/>
    <d v="2023-04-05T00:00:00"/>
    <d v="1899-12-30T03:53:00"/>
    <d v="1899-12-30T06:01:00"/>
    <d v="1899-12-30T02:23:00"/>
    <d v="1899-12-30T01:51:00"/>
    <d v="1899-12-30T00:32:00"/>
    <x v="0"/>
    <x v="3"/>
    <x v="0"/>
    <x v="2"/>
    <n v="30.48"/>
    <s v="Ocupada"/>
    <n v="435"/>
    <x v="0"/>
    <s v="Plato_10, Plato_13, Plato_2"/>
    <n v="154"/>
  </r>
  <r>
    <n v="10"/>
    <s v="Cliente_316"/>
    <n v="3"/>
    <x v="4"/>
    <d v="2023-04-05T00:00:00"/>
    <d v="1899-12-30T00:12:00"/>
    <d v="1899-12-30T04:04:00"/>
    <d v="1899-12-30T04:07:00"/>
    <d v="1899-12-30T00:45:00"/>
    <d v="1899-12-30T03:22:00"/>
    <x v="0"/>
    <x v="3"/>
    <x v="0"/>
    <x v="2"/>
    <n v="10.14"/>
    <s v="Ocupada"/>
    <n v="436"/>
    <x v="2"/>
    <s v="Plato_16"/>
    <n v="56"/>
  </r>
  <r>
    <n v="16"/>
    <s v="Cliente_600"/>
    <n v="6"/>
    <x v="4"/>
    <d v="2023-04-05T00:00:00"/>
    <d v="1899-12-30T03:02:00"/>
    <d v="1899-12-30T05:25:00"/>
    <d v="1899-12-30T02:23:00"/>
    <d v="1899-12-30T00:51:00"/>
    <d v="1899-12-30T01:32:00"/>
    <x v="0"/>
    <x v="0"/>
    <x v="0"/>
    <x v="2"/>
    <n v="12.56"/>
    <s v="Reservada"/>
    <n v="437"/>
    <x v="3"/>
    <s v="Plato_8"/>
    <n v="70"/>
  </r>
  <r>
    <n v="2"/>
    <s v="Cliente_732"/>
    <n v="1"/>
    <x v="4"/>
    <d v="2023-04-05T00:00:00"/>
    <d v="1899-12-30T03:58:00"/>
    <d v="1899-12-30T07:33:00"/>
    <d v="1899-12-30T03:35:00"/>
    <d v="1899-12-30T00:51:00"/>
    <d v="1899-12-30T02:44:00"/>
    <x v="0"/>
    <x v="1"/>
    <x v="0"/>
    <x v="2"/>
    <n v="19.3"/>
    <s v="Libre"/>
    <n v="438"/>
    <x v="10"/>
    <s v="Plato_11"/>
    <n v="33"/>
  </r>
  <r>
    <n v="15"/>
    <s v="Cliente_807"/>
    <n v="1"/>
    <x v="4"/>
    <d v="2023-04-05T00:00:00"/>
    <d v="1899-12-30T00:00:00"/>
    <d v="1899-12-30T01:23:00"/>
    <d v="1899-12-30T01:23:00"/>
    <d v="1899-12-30T01:04:00"/>
    <d v="1899-12-30T00:19:00"/>
    <x v="0"/>
    <x v="0"/>
    <x v="2"/>
    <x v="2"/>
    <n v="25.56"/>
    <s v="Libre"/>
    <n v="439"/>
    <x v="6"/>
    <s v="Plato_11, Plato_10"/>
    <n v="177"/>
  </r>
  <r>
    <n v="13"/>
    <s v="Cliente_900"/>
    <n v="1"/>
    <x v="4"/>
    <d v="2023-04-05T00:00:00"/>
    <d v="1899-12-30T01:59:00"/>
    <d v="1899-12-30T05:48:00"/>
    <d v="1899-12-30T04:04:00"/>
    <d v="1899-12-30T00:45:00"/>
    <d v="1899-12-30T03:19:00"/>
    <x v="0"/>
    <x v="2"/>
    <x v="0"/>
    <x v="2"/>
    <n v="38.85"/>
    <s v="Ocupada"/>
    <n v="440"/>
    <x v="10"/>
    <s v="Plato_14, Plato_12"/>
    <n v="84"/>
  </r>
  <r>
    <n v="13"/>
    <s v="Cliente_143"/>
    <n v="6"/>
    <x v="4"/>
    <d v="2023-04-05T00:00:00"/>
    <d v="1899-12-30T01:04:00"/>
    <d v="1899-12-30T03:23:00"/>
    <d v="1899-12-30T02:34:00"/>
    <d v="1899-12-30T01:30:00"/>
    <d v="1899-12-30T01:04:00"/>
    <x v="0"/>
    <x v="2"/>
    <x v="0"/>
    <x v="1"/>
    <n v="23.31"/>
    <s v="Ocupada"/>
    <n v="441"/>
    <x v="0"/>
    <s v="Plato_8, Plato_10"/>
    <n v="183"/>
  </r>
  <r>
    <n v="15"/>
    <s v="Cliente_405"/>
    <n v="3"/>
    <x v="4"/>
    <d v="2023-04-05T00:00:00"/>
    <d v="1899-12-30T02:04:00"/>
    <d v="1899-12-30T03:18:00"/>
    <d v="1899-12-30T01:29:00"/>
    <d v="1899-12-30T02:11:00"/>
    <s v="0"/>
    <x v="1"/>
    <x v="4"/>
    <x v="2"/>
    <x v="2"/>
    <n v="21.07"/>
    <s v="Ocupada"/>
    <n v="442"/>
    <x v="7"/>
    <s v="Plato_18, Plato_1, Plato_19"/>
    <n v="235"/>
  </r>
  <r>
    <n v="4"/>
    <s v="Cliente_332"/>
    <n v="2"/>
    <x v="4"/>
    <d v="2023-04-05T00:00:00"/>
    <d v="1899-12-30T01:15:00"/>
    <d v="1899-12-30T03:14:00"/>
    <d v="1899-12-30T01:59:00"/>
    <d v="1899-12-30T02:35:00"/>
    <s v="0"/>
    <x v="1"/>
    <x v="2"/>
    <x v="0"/>
    <x v="0"/>
    <n v="14.48"/>
    <s v="Libre"/>
    <n v="443"/>
    <x v="5"/>
    <s v="Plato_14, Plato_15, Plato_10, Plato_16"/>
    <n v="217"/>
  </r>
  <r>
    <n v="8"/>
    <s v="Cliente_894"/>
    <n v="5"/>
    <x v="4"/>
    <d v="2023-04-05T00:00:00"/>
    <d v="1899-12-30T03:23:00"/>
    <d v="1899-12-30T06:08:00"/>
    <d v="1899-12-30T02:45:00"/>
    <d v="1899-12-30T01:21:00"/>
    <d v="1899-12-30T01:24:00"/>
    <x v="0"/>
    <x v="1"/>
    <x v="0"/>
    <x v="2"/>
    <n v="25.26"/>
    <s v="Libre"/>
    <n v="444"/>
    <x v="10"/>
    <s v="Plato_14, Plato_7"/>
    <n v="95"/>
  </r>
  <r>
    <n v="6"/>
    <s v="Cliente_473"/>
    <n v="5"/>
    <x v="4"/>
    <d v="2023-04-05T00:00:00"/>
    <d v="1899-12-30T01:01:00"/>
    <d v="1899-12-30T03:09:00"/>
    <d v="1899-12-30T02:08:00"/>
    <d v="1899-12-30T00:26:00"/>
    <d v="1899-12-30T01:42:00"/>
    <x v="0"/>
    <x v="1"/>
    <x v="1"/>
    <x v="2"/>
    <n v="14.28"/>
    <s v="Libre"/>
    <n v="445"/>
    <x v="3"/>
    <s v="Plato_6"/>
    <n v="81"/>
  </r>
  <r>
    <n v="12"/>
    <s v="Cliente_606"/>
    <n v="2"/>
    <x v="4"/>
    <d v="2023-04-05T00:00:00"/>
    <d v="1899-12-30T02:48:00"/>
    <d v="1899-12-30T06:13:00"/>
    <d v="1899-12-30T03:25:00"/>
    <d v="1899-12-30T00:08:00"/>
    <d v="1899-12-30T03:17:00"/>
    <x v="0"/>
    <x v="1"/>
    <x v="0"/>
    <x v="2"/>
    <n v="35.24"/>
    <s v="Libre"/>
    <n v="446"/>
    <x v="8"/>
    <s v="Plato_13"/>
    <n v="21"/>
  </r>
  <r>
    <n v="8"/>
    <s v="Cliente_404"/>
    <n v="2"/>
    <x v="4"/>
    <d v="2023-04-05T00:00:00"/>
    <d v="1899-12-30T03:53:00"/>
    <d v="1899-12-30T07:24:00"/>
    <d v="1899-12-30T03:31:00"/>
    <d v="1899-12-30T01:26:00"/>
    <d v="1899-12-30T02:05:00"/>
    <x v="0"/>
    <x v="4"/>
    <x v="2"/>
    <x v="2"/>
    <n v="28.68"/>
    <s v="Libre"/>
    <n v="447"/>
    <x v="0"/>
    <s v="Plato_3, Plato_12, Plato_16"/>
    <n v="181"/>
  </r>
  <r>
    <n v="4"/>
    <s v="Cliente_216"/>
    <n v="5"/>
    <x v="4"/>
    <d v="2023-04-05T00:00:00"/>
    <d v="1899-12-30T00:07:00"/>
    <d v="1899-12-30T03:35:00"/>
    <d v="1899-12-30T03:43:00"/>
    <d v="1899-12-30T01:06:00"/>
    <d v="1899-12-30T02:37:00"/>
    <x v="0"/>
    <x v="4"/>
    <x v="2"/>
    <x v="2"/>
    <n v="35.68"/>
    <s v="Ocupada"/>
    <n v="448"/>
    <x v="5"/>
    <s v="Plato_12, Plato_11"/>
    <n v="137"/>
  </r>
  <r>
    <n v="3"/>
    <s v="Cliente_717"/>
    <n v="3"/>
    <x v="4"/>
    <d v="2023-04-05T00:00:00"/>
    <d v="1899-12-30T03:25:00"/>
    <d v="1899-12-30T05:02:00"/>
    <d v="1899-12-30T01:52:00"/>
    <d v="1899-12-30T00:33:00"/>
    <d v="1899-12-30T01:19:00"/>
    <x v="0"/>
    <x v="0"/>
    <x v="0"/>
    <x v="1"/>
    <n v="42.25"/>
    <s v="Ocupada"/>
    <n v="449"/>
    <x v="2"/>
    <s v="Plato_15"/>
    <n v="64"/>
  </r>
  <r>
    <n v="9"/>
    <s v="Cliente_783"/>
    <n v="6"/>
    <x v="4"/>
    <d v="2023-04-05T00:00:00"/>
    <d v="1899-12-30T03:51:00"/>
    <d v="1899-12-30T05:01:00"/>
    <d v="1899-12-30T01:25:00"/>
    <d v="1899-12-30T00:34:00"/>
    <d v="1899-12-30T00:51:00"/>
    <x v="0"/>
    <x v="0"/>
    <x v="0"/>
    <x v="2"/>
    <n v="48.9"/>
    <s v="Ocupada"/>
    <n v="450"/>
    <x v="6"/>
    <s v="Plato_4, Plato_19"/>
    <n v="72"/>
  </r>
  <r>
    <n v="3"/>
    <s v="Cliente_240"/>
    <n v="1"/>
    <x v="4"/>
    <d v="2023-04-05T00:00:00"/>
    <d v="1899-12-30T01:17:00"/>
    <d v="1899-12-30T02:26:00"/>
    <d v="1899-12-30T01:09:00"/>
    <d v="1899-12-30T01:43:00"/>
    <s v="0"/>
    <x v="1"/>
    <x v="3"/>
    <x v="1"/>
    <x v="2"/>
    <n v="46.37"/>
    <s v="Libre"/>
    <n v="451"/>
    <x v="6"/>
    <s v="Plato_8, Plato_14, Plato_18"/>
    <n v="92"/>
  </r>
  <r>
    <n v="9"/>
    <s v="Cliente_589"/>
    <n v="1"/>
    <x v="4"/>
    <d v="2023-04-05T00:00:00"/>
    <d v="1899-12-30T02:53:00"/>
    <d v="1899-12-30T05:19:00"/>
    <d v="1899-12-30T02:26:00"/>
    <d v="1899-12-30T02:03:00"/>
    <d v="1899-12-30T00:23:00"/>
    <x v="0"/>
    <x v="4"/>
    <x v="0"/>
    <x v="2"/>
    <n v="43.48"/>
    <s v="Reservada"/>
    <n v="452"/>
    <x v="7"/>
    <s v="Plato_17, Plato_5, Plato_13"/>
    <n v="158"/>
  </r>
  <r>
    <n v="6"/>
    <s v="Cliente_284"/>
    <n v="1"/>
    <x v="4"/>
    <d v="2023-04-05T00:00:00"/>
    <d v="1899-12-30T03:42:00"/>
    <d v="1899-12-30T05:07:00"/>
    <d v="1899-12-30T01:25:00"/>
    <d v="1899-12-30T01:40:00"/>
    <s v="0"/>
    <x v="1"/>
    <x v="2"/>
    <x v="1"/>
    <x v="2"/>
    <n v="36.83"/>
    <s v="Libre"/>
    <n v="453"/>
    <x v="9"/>
    <s v="Plato_18, Plato_15"/>
    <n v="130"/>
  </r>
  <r>
    <n v="1"/>
    <s v="Cliente_342"/>
    <n v="3"/>
    <x v="4"/>
    <d v="2023-04-05T00:00:00"/>
    <d v="1899-12-30T03:26:00"/>
    <d v="1899-12-30T04:53:00"/>
    <d v="1899-12-30T01:27:00"/>
    <d v="1899-12-30T02:33:00"/>
    <s v="0"/>
    <x v="1"/>
    <x v="1"/>
    <x v="0"/>
    <x v="2"/>
    <n v="39.619999999999997"/>
    <s v="Libre"/>
    <n v="454"/>
    <x v="1"/>
    <s v="Plato_6, Plato_12, Plato_19, Plato_1"/>
    <n v="233"/>
  </r>
  <r>
    <n v="12"/>
    <s v="Cliente_665"/>
    <n v="6"/>
    <x v="4"/>
    <d v="2023-04-05T00:00:00"/>
    <d v="1899-12-30T03:58:00"/>
    <d v="1899-12-30T05:54:00"/>
    <d v="1899-12-30T01:56:00"/>
    <d v="1899-12-30T00:11:00"/>
    <d v="1899-12-30T01:45:00"/>
    <x v="0"/>
    <x v="3"/>
    <x v="1"/>
    <x v="0"/>
    <n v="19.7"/>
    <s v="Reservada"/>
    <n v="455"/>
    <x v="1"/>
    <s v="Plato_7"/>
    <n v="48"/>
  </r>
  <r>
    <n v="13"/>
    <s v="Cliente_207"/>
    <n v="6"/>
    <x v="4"/>
    <d v="2023-04-05T00:00:00"/>
    <d v="1899-12-30T02:12:00"/>
    <d v="1899-12-30T05:15:00"/>
    <d v="1899-12-30T03:03:00"/>
    <d v="1899-12-30T01:11:00"/>
    <d v="1899-12-30T01:52:00"/>
    <x v="0"/>
    <x v="4"/>
    <x v="0"/>
    <x v="2"/>
    <n v="21.94"/>
    <s v="Libre"/>
    <n v="456"/>
    <x v="10"/>
    <s v="Plato_20, Plato_18"/>
    <n v="148"/>
  </r>
  <r>
    <n v="18"/>
    <s v="Cliente_531"/>
    <n v="6"/>
    <x v="4"/>
    <d v="2023-04-05T00:00:00"/>
    <d v="1899-12-30T03:48:00"/>
    <d v="1899-12-30T07:32:00"/>
    <d v="1899-12-30T03:44:00"/>
    <d v="1899-12-30T00:58:00"/>
    <d v="1899-12-30T02:46:00"/>
    <x v="0"/>
    <x v="2"/>
    <x v="0"/>
    <x v="1"/>
    <n v="17.260000000000002"/>
    <s v="Reservada"/>
    <n v="457"/>
    <x v="6"/>
    <s v="Plato_11, Plato_12"/>
    <n v="137"/>
  </r>
  <r>
    <n v="4"/>
    <s v="Cliente_420"/>
    <n v="3"/>
    <x v="4"/>
    <d v="2023-04-05T00:00:00"/>
    <d v="1899-12-30T02:41:00"/>
    <d v="1899-12-30T04:21:00"/>
    <d v="1899-12-30T01:55:00"/>
    <d v="1899-12-30T01:29:00"/>
    <d v="1899-12-30T00:26:00"/>
    <x v="0"/>
    <x v="4"/>
    <x v="0"/>
    <x v="2"/>
    <n v="15.21"/>
    <s v="Ocupada"/>
    <n v="458"/>
    <x v="6"/>
    <s v="Plato_16, Plato_18, Plato_11, Plato_5"/>
    <n v="268"/>
  </r>
  <r>
    <n v="20"/>
    <s v="Cliente_989"/>
    <n v="1"/>
    <x v="4"/>
    <d v="2023-04-05T00:00:00"/>
    <d v="1899-12-30T00:24:00"/>
    <d v="1899-12-30T02:12:00"/>
    <d v="1899-12-30T02:03:00"/>
    <d v="1899-12-30T00:30:00"/>
    <d v="1899-12-30T01:33:00"/>
    <x v="0"/>
    <x v="1"/>
    <x v="0"/>
    <x v="2"/>
    <n v="32.770000000000003"/>
    <s v="Ocupada"/>
    <n v="459"/>
    <x v="10"/>
    <s v="Plato_16"/>
    <n v="84"/>
  </r>
  <r>
    <n v="19"/>
    <s v="Cliente_964"/>
    <n v="6"/>
    <x v="4"/>
    <d v="2023-04-05T00:00:00"/>
    <d v="1899-12-30T03:27:00"/>
    <d v="1899-12-30T06:56:00"/>
    <d v="1899-12-30T03:29:00"/>
    <d v="1899-12-30T02:04:00"/>
    <d v="1899-12-30T01:25:00"/>
    <x v="0"/>
    <x v="4"/>
    <x v="2"/>
    <x v="2"/>
    <n v="49.6"/>
    <s v="Libre"/>
    <n v="460"/>
    <x v="8"/>
    <s v="Plato_16, Plato_10, Plato_1, Plato_7"/>
    <n v="176"/>
  </r>
  <r>
    <n v="4"/>
    <s v="Cliente_421"/>
    <n v="3"/>
    <x v="4"/>
    <d v="2023-04-05T00:00:00"/>
    <d v="1899-12-30T02:43:00"/>
    <d v="1899-12-30T05:55:00"/>
    <d v="1899-12-30T03:12:00"/>
    <d v="1899-12-30T01:06:00"/>
    <d v="1899-12-30T02:06:00"/>
    <x v="0"/>
    <x v="3"/>
    <x v="2"/>
    <x v="1"/>
    <n v="21.51"/>
    <s v="Libre"/>
    <n v="461"/>
    <x v="4"/>
    <s v="Plato_8, Plato_9"/>
    <n v="99"/>
  </r>
  <r>
    <n v="9"/>
    <s v="Cliente_27"/>
    <n v="2"/>
    <x v="4"/>
    <d v="2023-04-05T00:00:00"/>
    <d v="1899-12-30T02:12:00"/>
    <d v="1899-12-30T04:27:00"/>
    <d v="1899-12-30T02:15:00"/>
    <d v="1899-12-30T00:11:00"/>
    <d v="1899-12-30T02:04:00"/>
    <x v="0"/>
    <x v="2"/>
    <x v="0"/>
    <x v="2"/>
    <n v="21.17"/>
    <s v="Reservada"/>
    <n v="462"/>
    <x v="0"/>
    <s v="Plato_11"/>
    <n v="99"/>
  </r>
  <r>
    <n v="7"/>
    <s v="Cliente_194"/>
    <n v="2"/>
    <x v="4"/>
    <d v="2023-04-05T00:00:00"/>
    <d v="1899-12-30T00:53:00"/>
    <d v="1899-12-30T03:13:00"/>
    <d v="1899-12-30T02:35:00"/>
    <d v="1899-12-30T00:14:00"/>
    <d v="1899-12-30T02:21:00"/>
    <x v="0"/>
    <x v="2"/>
    <x v="0"/>
    <x v="0"/>
    <n v="17.07"/>
    <s v="Ocupada"/>
    <n v="463"/>
    <x v="3"/>
    <s v="Plato_17"/>
    <n v="93"/>
  </r>
  <r>
    <n v="16"/>
    <s v="Cliente_440"/>
    <n v="1"/>
    <x v="4"/>
    <d v="2023-04-05T00:00:00"/>
    <d v="1899-12-30T01:21:00"/>
    <d v="1899-12-30T04:39:00"/>
    <d v="1899-12-30T03:18:00"/>
    <d v="1899-12-30T01:24:00"/>
    <d v="1899-12-30T01:54:00"/>
    <x v="0"/>
    <x v="4"/>
    <x v="0"/>
    <x v="2"/>
    <n v="48.5"/>
    <s v="Reservada"/>
    <n v="464"/>
    <x v="9"/>
    <s v="Plato_10, Plato_6, Plato_5"/>
    <n v="154"/>
  </r>
  <r>
    <n v="4"/>
    <s v="Cliente_876"/>
    <n v="2"/>
    <x v="4"/>
    <d v="2023-04-05T00:00:00"/>
    <d v="1899-12-30T01:11:00"/>
    <d v="1899-12-30T03:38:00"/>
    <d v="1899-12-30T02:42:00"/>
    <d v="1899-12-30T01:00:00"/>
    <d v="1899-12-30T01:42:00"/>
    <x v="0"/>
    <x v="1"/>
    <x v="0"/>
    <x v="2"/>
    <n v="44.9"/>
    <s v="Ocupada"/>
    <n v="465"/>
    <x v="7"/>
    <s v="Plato_1, Plato_14"/>
    <n v="121"/>
  </r>
  <r>
    <n v="4"/>
    <s v="Cliente_365"/>
    <n v="1"/>
    <x v="4"/>
    <d v="2023-04-05T00:00:00"/>
    <d v="1899-12-30T01:54:00"/>
    <d v="1899-12-30T04:20:00"/>
    <d v="1899-12-30T02:26:00"/>
    <d v="1899-12-30T02:25:00"/>
    <d v="1899-12-30T00:01:00"/>
    <x v="0"/>
    <x v="1"/>
    <x v="0"/>
    <x v="2"/>
    <n v="26.63"/>
    <s v="Libre"/>
    <n v="466"/>
    <x v="6"/>
    <s v="Plato_5, Plato_2, Plato_16"/>
    <n v="140"/>
  </r>
  <r>
    <n v="15"/>
    <s v="Cliente_185"/>
    <n v="3"/>
    <x v="4"/>
    <d v="2023-04-05T00:00:00"/>
    <d v="1899-12-30T02:42:00"/>
    <d v="1899-12-30T04:14:00"/>
    <d v="1899-12-30T01:32:00"/>
    <d v="1899-12-30T01:12:00"/>
    <d v="1899-12-30T00:20:00"/>
    <x v="0"/>
    <x v="1"/>
    <x v="0"/>
    <x v="0"/>
    <n v="42.31"/>
    <s v="Reservada"/>
    <n v="467"/>
    <x v="4"/>
    <s v="Plato_11, Plato_5"/>
    <n v="143"/>
  </r>
  <r>
    <n v="14"/>
    <s v="Cliente_558"/>
    <n v="6"/>
    <x v="4"/>
    <d v="2023-04-05T00:00:00"/>
    <d v="1899-12-30T02:59:00"/>
    <d v="1899-12-30T05:45:00"/>
    <d v="1899-12-30T02:46:00"/>
    <d v="1899-12-30T01:03:00"/>
    <d v="1899-12-30T01:43:00"/>
    <x v="0"/>
    <x v="2"/>
    <x v="1"/>
    <x v="2"/>
    <n v="14.28"/>
    <s v="Reservada"/>
    <n v="468"/>
    <x v="10"/>
    <s v="Plato_12, Plato_3, Plato_16"/>
    <n v="106"/>
  </r>
  <r>
    <n v="1"/>
    <s v="Cliente_535"/>
    <n v="2"/>
    <x v="4"/>
    <d v="2023-04-05T00:00:00"/>
    <d v="1899-12-30T02:57:00"/>
    <d v="1899-12-30T05:22:00"/>
    <d v="1899-12-30T02:25:00"/>
    <d v="1899-12-30T01:06:00"/>
    <d v="1899-12-30T01:19:00"/>
    <x v="0"/>
    <x v="1"/>
    <x v="2"/>
    <x v="2"/>
    <n v="25.26"/>
    <s v="Reservada"/>
    <n v="469"/>
    <x v="1"/>
    <s v="Plato_8, Plato_15"/>
    <n v="137"/>
  </r>
  <r>
    <n v="17"/>
    <s v="Cliente_18"/>
    <n v="3"/>
    <x v="4"/>
    <d v="2023-04-05T00:00:00"/>
    <d v="1899-12-30T01:41:00"/>
    <d v="1899-12-30T04:17:00"/>
    <d v="1899-12-30T02:51:00"/>
    <d v="1899-12-30T01:12:00"/>
    <d v="1899-12-30T01:39:00"/>
    <x v="0"/>
    <x v="4"/>
    <x v="0"/>
    <x v="2"/>
    <n v="47.46"/>
    <s v="Ocupada"/>
    <n v="470"/>
    <x v="7"/>
    <s v="Plato_7, Plato_4"/>
    <n v="78"/>
  </r>
  <r>
    <n v="7"/>
    <s v="Cliente_696"/>
    <n v="6"/>
    <x v="4"/>
    <d v="2023-04-05T00:00:00"/>
    <d v="1899-12-30T03:36:00"/>
    <d v="1899-12-30T05:38:00"/>
    <d v="1899-12-30T02:02:00"/>
    <d v="1899-12-30T00:57:00"/>
    <d v="1899-12-30T01:05:00"/>
    <x v="0"/>
    <x v="4"/>
    <x v="1"/>
    <x v="0"/>
    <n v="28.49"/>
    <s v="Reservada"/>
    <n v="471"/>
    <x v="4"/>
    <s v="Plato_8"/>
    <n v="105"/>
  </r>
  <r>
    <n v="20"/>
    <s v="Cliente_704"/>
    <n v="2"/>
    <x v="4"/>
    <d v="2023-04-05T00:00:00"/>
    <d v="1899-12-30T03:57:00"/>
    <d v="1899-12-30T06:52:00"/>
    <d v="1899-12-30T03:10:00"/>
    <d v="1899-12-30T01:13:00"/>
    <d v="1899-12-30T01:57:00"/>
    <x v="0"/>
    <x v="2"/>
    <x v="0"/>
    <x v="1"/>
    <n v="36.79"/>
    <s v="Ocupada"/>
    <n v="472"/>
    <x v="7"/>
    <s v="Plato_8, Plato_5"/>
    <n v="114"/>
  </r>
  <r>
    <n v="13"/>
    <s v="Cliente_720"/>
    <n v="4"/>
    <x v="5"/>
    <d v="2023-04-06T00:00:00"/>
    <d v="1899-12-30T03:36:00"/>
    <d v="1899-12-30T07:04:00"/>
    <d v="1899-12-30T03:43:00"/>
    <d v="1899-12-30T01:01:00"/>
    <d v="1899-12-30T02:42:00"/>
    <x v="0"/>
    <x v="2"/>
    <x v="0"/>
    <x v="0"/>
    <n v="15.63"/>
    <s v="Ocupada"/>
    <n v="473"/>
    <x v="3"/>
    <s v="Plato_5, Plato_8"/>
    <n v="79"/>
  </r>
  <r>
    <n v="2"/>
    <s v="Cliente_624"/>
    <n v="6"/>
    <x v="5"/>
    <d v="2023-04-06T00:00:00"/>
    <d v="1899-12-30T01:52:00"/>
    <d v="1899-12-30T03:32:00"/>
    <d v="1899-12-30T01:40:00"/>
    <d v="1899-12-30T02:41:00"/>
    <s v="0"/>
    <x v="1"/>
    <x v="4"/>
    <x v="0"/>
    <x v="2"/>
    <n v="21.66"/>
    <s v="Libre"/>
    <n v="474"/>
    <x v="4"/>
    <s v="Plato_18, Plato_9, Plato_17, Plato_16"/>
    <n v="178"/>
  </r>
  <r>
    <n v="18"/>
    <s v="Cliente_289"/>
    <n v="4"/>
    <x v="5"/>
    <d v="2023-04-06T00:00:00"/>
    <d v="1899-12-30T03:17:00"/>
    <d v="1899-12-30T05:50:00"/>
    <d v="1899-12-30T02:48:00"/>
    <d v="1899-12-30T00:35:00"/>
    <d v="1899-12-30T02:13:00"/>
    <x v="0"/>
    <x v="3"/>
    <x v="2"/>
    <x v="0"/>
    <n v="19.55"/>
    <s v="Ocupada"/>
    <n v="475"/>
    <x v="3"/>
    <s v="Plato_7, Plato_18"/>
    <n v="174"/>
  </r>
  <r>
    <n v="13"/>
    <s v="Cliente_434"/>
    <n v="2"/>
    <x v="5"/>
    <d v="2023-04-06T00:00:00"/>
    <d v="1899-12-30T00:03:00"/>
    <d v="1899-12-30T01:47:00"/>
    <d v="1899-12-30T01:59:00"/>
    <d v="1899-12-30T01:55:00"/>
    <d v="1899-12-30T00:04:00"/>
    <x v="0"/>
    <x v="0"/>
    <x v="1"/>
    <x v="0"/>
    <n v="43.53"/>
    <s v="Ocupada"/>
    <n v="476"/>
    <x v="3"/>
    <s v="Plato_7, Plato_18, Plato_15, Plato_20"/>
    <n v="218"/>
  </r>
  <r>
    <n v="8"/>
    <s v="Cliente_149"/>
    <n v="6"/>
    <x v="5"/>
    <d v="2023-04-06T00:00:00"/>
    <d v="1899-12-30T01:39:00"/>
    <d v="1899-12-30T02:58:00"/>
    <d v="1899-12-30T01:19:00"/>
    <d v="1899-12-30T01:55:00"/>
    <s v="0"/>
    <x v="1"/>
    <x v="4"/>
    <x v="1"/>
    <x v="2"/>
    <n v="33.85"/>
    <s v="Reservada"/>
    <n v="477"/>
    <x v="1"/>
    <s v="Plato_18, Plato_14, Plato_7, Plato_13"/>
    <n v="204"/>
  </r>
  <r>
    <n v="7"/>
    <s v="Cliente_29"/>
    <n v="5"/>
    <x v="5"/>
    <d v="2023-04-06T00:00:00"/>
    <d v="1899-12-30T00:01:00"/>
    <d v="1899-12-30T03:28:00"/>
    <d v="1899-12-30T03:42:00"/>
    <d v="1899-12-30T01:30:00"/>
    <d v="1899-12-30T02:12:00"/>
    <x v="0"/>
    <x v="1"/>
    <x v="0"/>
    <x v="1"/>
    <n v="32.78"/>
    <s v="Ocupada"/>
    <n v="478"/>
    <x v="6"/>
    <s v="Plato_2, Plato_9"/>
    <n v="118"/>
  </r>
  <r>
    <n v="1"/>
    <s v="Cliente_708"/>
    <n v="3"/>
    <x v="5"/>
    <d v="2023-04-06T00:00:00"/>
    <d v="1899-12-30T00:42:00"/>
    <d v="1899-12-30T04:30:00"/>
    <d v="1899-12-30T03:48:00"/>
    <d v="1899-12-30T01:23:00"/>
    <d v="1899-12-30T02:25:00"/>
    <x v="0"/>
    <x v="0"/>
    <x v="0"/>
    <x v="0"/>
    <n v="39.58"/>
    <s v="Reservada"/>
    <n v="479"/>
    <x v="10"/>
    <s v="Plato_4, Plato_18"/>
    <n v="52"/>
  </r>
  <r>
    <n v="1"/>
    <s v="Cliente_125"/>
    <n v="5"/>
    <x v="5"/>
    <d v="2023-04-06T00:00:00"/>
    <d v="1899-12-30T03:26:00"/>
    <d v="1899-12-30T07:19:00"/>
    <d v="1899-12-30T03:53:00"/>
    <d v="1899-12-30T01:05:00"/>
    <d v="1899-12-30T02:48:00"/>
    <x v="0"/>
    <x v="3"/>
    <x v="1"/>
    <x v="1"/>
    <n v="18.63"/>
    <s v="Reservada"/>
    <n v="480"/>
    <x v="7"/>
    <s v="Plato_8, Plato_6"/>
    <n v="159"/>
  </r>
  <r>
    <n v="9"/>
    <s v="Cliente_618"/>
    <n v="4"/>
    <x v="5"/>
    <d v="2023-04-06T00:00:00"/>
    <d v="1899-12-30T01:57:00"/>
    <d v="1899-12-30T04:43:00"/>
    <d v="1899-12-30T02:46:00"/>
    <d v="1899-12-30T00:58:00"/>
    <d v="1899-12-30T01:48:00"/>
    <x v="0"/>
    <x v="1"/>
    <x v="0"/>
    <x v="2"/>
    <n v="42.02"/>
    <s v="Reservada"/>
    <n v="481"/>
    <x v="4"/>
    <s v="Plato_10"/>
    <n v="52"/>
  </r>
  <r>
    <n v="9"/>
    <s v="Cliente_115"/>
    <n v="4"/>
    <x v="5"/>
    <d v="2023-04-06T00:00:00"/>
    <d v="1899-12-30T00:41:00"/>
    <d v="1899-12-30T02:59:00"/>
    <d v="1899-12-30T02:18:00"/>
    <d v="1899-12-30T00:21:00"/>
    <d v="1899-12-30T01:57:00"/>
    <x v="0"/>
    <x v="0"/>
    <x v="1"/>
    <x v="2"/>
    <n v="18.84"/>
    <s v="Libre"/>
    <n v="482"/>
    <x v="1"/>
    <s v="Plato_13"/>
    <n v="63"/>
  </r>
  <r>
    <n v="2"/>
    <s v="Cliente_527"/>
    <n v="4"/>
    <x v="5"/>
    <d v="2023-04-06T00:00:00"/>
    <d v="1899-12-30T03:50:00"/>
    <d v="1899-12-30T07:01:00"/>
    <d v="1899-12-30T03:11:00"/>
    <d v="1899-12-30T00:53:00"/>
    <d v="1899-12-30T02:18:00"/>
    <x v="0"/>
    <x v="1"/>
    <x v="0"/>
    <x v="2"/>
    <n v="12.74"/>
    <s v="Reservada"/>
    <n v="483"/>
    <x v="8"/>
    <s v="Plato_6"/>
    <n v="81"/>
  </r>
  <r>
    <n v="18"/>
    <s v="Cliente_71"/>
    <n v="2"/>
    <x v="5"/>
    <d v="2023-04-06T00:00:00"/>
    <d v="1899-12-30T01:33:00"/>
    <d v="1899-12-30T04:31:00"/>
    <d v="1899-12-30T02:58:00"/>
    <d v="1899-12-30T00:34:00"/>
    <d v="1899-12-30T02:24:00"/>
    <x v="0"/>
    <x v="4"/>
    <x v="0"/>
    <x v="2"/>
    <n v="22.76"/>
    <s v="Libre"/>
    <n v="484"/>
    <x v="9"/>
    <s v="Plato_1"/>
    <n v="75"/>
  </r>
  <r>
    <n v="6"/>
    <s v="Cliente_524"/>
    <n v="5"/>
    <x v="5"/>
    <d v="2023-04-06T00:00:00"/>
    <d v="1899-12-30T01:00:00"/>
    <d v="1899-12-30T02:52:00"/>
    <d v="1899-12-30T01:52:00"/>
    <d v="1899-12-30T01:19:00"/>
    <d v="1899-12-30T00:33:00"/>
    <x v="0"/>
    <x v="3"/>
    <x v="2"/>
    <x v="2"/>
    <n v="39.07"/>
    <s v="Reservada"/>
    <n v="485"/>
    <x v="6"/>
    <s v="Plato_7, Plato_19"/>
    <n v="144"/>
  </r>
  <r>
    <n v="15"/>
    <s v="Cliente_437"/>
    <n v="3"/>
    <x v="5"/>
    <d v="2023-04-06T00:00:00"/>
    <d v="1899-12-30T02:47:00"/>
    <d v="1899-12-30T06:12:00"/>
    <d v="1899-12-30T03:40:00"/>
    <d v="1899-12-30T00:59:00"/>
    <d v="1899-12-30T02:41:00"/>
    <x v="0"/>
    <x v="1"/>
    <x v="1"/>
    <x v="0"/>
    <n v="12.66"/>
    <s v="Ocupada"/>
    <n v="486"/>
    <x v="1"/>
    <s v="Plato_19, Plato_3, Plato_18, Plato_7"/>
    <n v="150"/>
  </r>
  <r>
    <n v="17"/>
    <s v="Cliente_946"/>
    <n v="1"/>
    <x v="5"/>
    <d v="2023-04-06T00:00:00"/>
    <d v="1899-12-30T01:34:00"/>
    <d v="1899-12-30T03:50:00"/>
    <d v="1899-12-30T02:31:00"/>
    <d v="1899-12-30T01:32:00"/>
    <d v="1899-12-30T00:59:00"/>
    <x v="0"/>
    <x v="1"/>
    <x v="0"/>
    <x v="2"/>
    <n v="45.76"/>
    <s v="Ocupada"/>
    <n v="487"/>
    <x v="3"/>
    <s v="Plato_18, Plato_17, Plato_5"/>
    <n v="152"/>
  </r>
  <r>
    <n v="10"/>
    <s v="Cliente_719"/>
    <n v="4"/>
    <x v="5"/>
    <d v="2023-04-06T00:00:00"/>
    <d v="1899-12-30T00:00:00"/>
    <d v="1899-12-30T01:58:00"/>
    <d v="1899-12-30T01:58:00"/>
    <d v="1899-12-30T02:04:00"/>
    <s v="0"/>
    <x v="1"/>
    <x v="0"/>
    <x v="0"/>
    <x v="0"/>
    <n v="37.380000000000003"/>
    <s v="Libre"/>
    <n v="488"/>
    <x v="10"/>
    <s v="Plato_4, Plato_14, Plato_17"/>
    <n v="185"/>
  </r>
  <r>
    <n v="3"/>
    <s v="Cliente_354"/>
    <n v="1"/>
    <x v="5"/>
    <d v="2023-04-06T00:00:00"/>
    <d v="1899-12-30T02:57:00"/>
    <d v="1899-12-30T05:27:00"/>
    <d v="1899-12-30T02:45:00"/>
    <d v="1899-12-30T00:34:00"/>
    <d v="1899-12-30T02:11:00"/>
    <x v="0"/>
    <x v="0"/>
    <x v="1"/>
    <x v="2"/>
    <n v="22.27"/>
    <s v="Ocupada"/>
    <n v="489"/>
    <x v="10"/>
    <s v="Plato_20, Plato_14"/>
    <n v="149"/>
  </r>
  <r>
    <n v="1"/>
    <s v="Cliente_194"/>
    <n v="2"/>
    <x v="5"/>
    <d v="2023-04-06T00:00:00"/>
    <d v="1899-12-30T03:20:00"/>
    <d v="1899-12-30T04:57:00"/>
    <d v="1899-12-30T01:37:00"/>
    <d v="1899-12-30T02:11:00"/>
    <s v="0"/>
    <x v="1"/>
    <x v="3"/>
    <x v="0"/>
    <x v="2"/>
    <n v="26.79"/>
    <s v="Libre"/>
    <n v="490"/>
    <x v="1"/>
    <s v="Plato_10, Plato_15, Plato_18"/>
    <n v="212"/>
  </r>
  <r>
    <n v="7"/>
    <s v="Cliente_160"/>
    <n v="4"/>
    <x v="5"/>
    <d v="2023-04-06T00:00:00"/>
    <d v="1899-12-30T00:07:00"/>
    <d v="1899-12-30T02:37:00"/>
    <d v="1899-12-30T02:45:00"/>
    <d v="1899-12-30T00:41:00"/>
    <d v="1899-12-30T02:04:00"/>
    <x v="0"/>
    <x v="4"/>
    <x v="1"/>
    <x v="2"/>
    <n v="34.68"/>
    <s v="Ocupada"/>
    <n v="491"/>
    <x v="0"/>
    <s v="Plato_9, Plato_2"/>
    <n v="118"/>
  </r>
  <r>
    <n v="4"/>
    <s v="Cliente_363"/>
    <n v="4"/>
    <x v="5"/>
    <d v="2023-04-06T00:00:00"/>
    <d v="1899-12-30T01:03:00"/>
    <d v="1899-12-30T04:36:00"/>
    <d v="1899-12-30T03:33:00"/>
    <d v="1899-12-30T00:49:00"/>
    <d v="1899-12-30T02:44:00"/>
    <x v="0"/>
    <x v="1"/>
    <x v="0"/>
    <x v="2"/>
    <n v="16.62"/>
    <s v="Reservada"/>
    <n v="492"/>
    <x v="1"/>
    <s v="Plato_11, Plato_13, Plato_7"/>
    <n v="210"/>
  </r>
  <r>
    <n v="2"/>
    <s v="Cliente_140"/>
    <n v="2"/>
    <x v="5"/>
    <d v="2023-04-06T00:00:00"/>
    <d v="1899-12-30T00:31:00"/>
    <d v="1899-12-30T01:46:00"/>
    <d v="1899-12-30T01:30:00"/>
    <d v="1899-12-30T00:08:00"/>
    <d v="1899-12-30T01:22:00"/>
    <x v="0"/>
    <x v="3"/>
    <x v="0"/>
    <x v="2"/>
    <n v="32.67"/>
    <s v="Ocupada"/>
    <n v="493"/>
    <x v="4"/>
    <s v="Plato_4"/>
    <n v="54"/>
  </r>
  <r>
    <n v="20"/>
    <s v="Cliente_546"/>
    <n v="5"/>
    <x v="5"/>
    <d v="2023-04-06T00:00:00"/>
    <d v="1899-12-30T01:28:00"/>
    <d v="1899-12-30T04:49:00"/>
    <d v="1899-12-30T03:21:00"/>
    <d v="1899-12-30T00:31:00"/>
    <d v="1899-12-30T02:50:00"/>
    <x v="0"/>
    <x v="1"/>
    <x v="1"/>
    <x v="2"/>
    <n v="11.85"/>
    <s v="Reservada"/>
    <n v="494"/>
    <x v="3"/>
    <s v="Plato_15, Plato_19"/>
    <n v="172"/>
  </r>
  <r>
    <n v="11"/>
    <s v="Cliente_778"/>
    <n v="6"/>
    <x v="5"/>
    <d v="2023-04-06T00:00:00"/>
    <d v="1899-12-30T03:01:00"/>
    <d v="1899-12-30T06:50:00"/>
    <d v="1899-12-30T03:49:00"/>
    <d v="1899-12-30T01:42:00"/>
    <d v="1899-12-30T02:07:00"/>
    <x v="0"/>
    <x v="2"/>
    <x v="1"/>
    <x v="2"/>
    <n v="33.96"/>
    <s v="Libre"/>
    <n v="495"/>
    <x v="5"/>
    <s v="Plato_20, Plato_6, Plato_16, Plato_11"/>
    <n v="263"/>
  </r>
  <r>
    <n v="1"/>
    <s v="Cliente_402"/>
    <n v="3"/>
    <x v="5"/>
    <d v="2023-04-06T00:00:00"/>
    <d v="1899-12-30T02:34:00"/>
    <d v="1899-12-30T06:22:00"/>
    <d v="1899-12-30T03:48:00"/>
    <d v="1899-12-30T02:13:00"/>
    <d v="1899-12-30T01:35:00"/>
    <x v="0"/>
    <x v="1"/>
    <x v="0"/>
    <x v="2"/>
    <n v="39.42"/>
    <s v="Reservada"/>
    <n v="496"/>
    <x v="10"/>
    <s v="Plato_11, Plato_18, Plato_12, Plato_17"/>
    <n v="223"/>
  </r>
  <r>
    <n v="13"/>
    <s v="Cliente_784"/>
    <n v="6"/>
    <x v="5"/>
    <d v="2023-04-06T00:00:00"/>
    <d v="1899-12-30T03:30:00"/>
    <d v="1899-12-30T06:58:00"/>
    <d v="1899-12-30T03:28:00"/>
    <d v="1899-12-30T00:38:00"/>
    <d v="1899-12-30T02:50:00"/>
    <x v="0"/>
    <x v="0"/>
    <x v="0"/>
    <x v="0"/>
    <n v="29.93"/>
    <s v="Reservada"/>
    <n v="497"/>
    <x v="10"/>
    <s v="Plato_2, Plato_20"/>
    <n v="150"/>
  </r>
  <r>
    <n v="20"/>
    <s v="Cliente_259"/>
    <n v="3"/>
    <x v="5"/>
    <d v="2023-04-06T00:00:00"/>
    <d v="1899-12-30T00:17:00"/>
    <d v="1899-12-30T03:46:00"/>
    <d v="1899-12-30T03:29:00"/>
    <d v="1899-12-30T00:32:00"/>
    <d v="1899-12-30T02:57:00"/>
    <x v="0"/>
    <x v="0"/>
    <x v="0"/>
    <x v="2"/>
    <n v="21.99"/>
    <s v="Libre"/>
    <n v="498"/>
    <x v="0"/>
    <s v="Plato_12"/>
    <n v="19"/>
  </r>
  <r>
    <n v="5"/>
    <s v="Cliente_919"/>
    <n v="5"/>
    <x v="5"/>
    <d v="2023-04-06T00:00:00"/>
    <d v="1899-12-30T01:21:00"/>
    <d v="1899-12-30T04:28:00"/>
    <d v="1899-12-30T03:07:00"/>
    <d v="1899-12-30T02:10:00"/>
    <d v="1899-12-30T00:57:00"/>
    <x v="0"/>
    <x v="2"/>
    <x v="2"/>
    <x v="0"/>
    <n v="22.69"/>
    <s v="Reservada"/>
    <n v="499"/>
    <x v="2"/>
    <s v="Plato_10, Plato_2, Plato_1"/>
    <n v="158"/>
  </r>
  <r>
    <n v="4"/>
    <s v="Cliente_354"/>
    <n v="5"/>
    <x v="5"/>
    <d v="2023-04-06T00:00:00"/>
    <d v="1899-12-30T01:17:00"/>
    <d v="1899-12-30T05:15:00"/>
    <d v="1899-12-30T04:13:00"/>
    <d v="1899-12-30T00:42:00"/>
    <d v="1899-12-30T03:31:00"/>
    <x v="0"/>
    <x v="4"/>
    <x v="1"/>
    <x v="0"/>
    <n v="37.619999999999997"/>
    <s v="Ocupada"/>
    <n v="500"/>
    <x v="10"/>
    <s v="Plato_6, Plato_5"/>
    <n v="93"/>
  </r>
  <r>
    <n v="7"/>
    <s v="Cliente_637"/>
    <n v="1"/>
    <x v="5"/>
    <d v="2023-04-06T00:00:00"/>
    <d v="1899-12-30T03:44:00"/>
    <d v="1899-12-30T06:31:00"/>
    <d v="1899-12-30T03:02:00"/>
    <d v="1899-12-30T00:39:00"/>
    <d v="1899-12-30T02:23:00"/>
    <x v="0"/>
    <x v="1"/>
    <x v="2"/>
    <x v="2"/>
    <n v="28.38"/>
    <s v="Ocupada"/>
    <n v="501"/>
    <x v="5"/>
    <s v="Plato_20, Plato_13, Plato_16"/>
    <n v="138"/>
  </r>
  <r>
    <n v="5"/>
    <s v="Cliente_759"/>
    <n v="2"/>
    <x v="5"/>
    <d v="2023-04-06T00:00:00"/>
    <d v="1899-12-30T00:45:00"/>
    <d v="1899-12-30T01:57:00"/>
    <d v="1899-12-30T01:12:00"/>
    <d v="1899-12-30T01:13:00"/>
    <s v="0"/>
    <x v="1"/>
    <x v="3"/>
    <x v="0"/>
    <x v="2"/>
    <n v="32.9"/>
    <s v="Reservada"/>
    <n v="502"/>
    <x v="6"/>
    <s v="Plato_5, Plato_4, Plato_11"/>
    <n v="139"/>
  </r>
  <r>
    <n v="3"/>
    <s v="Cliente_948"/>
    <n v="1"/>
    <x v="5"/>
    <d v="2023-04-06T00:00:00"/>
    <d v="1899-12-30T02:20:00"/>
    <d v="1899-12-30T04:02:00"/>
    <d v="1899-12-30T01:42:00"/>
    <d v="1899-12-30T01:25:00"/>
    <d v="1899-12-30T00:17:00"/>
    <x v="0"/>
    <x v="0"/>
    <x v="0"/>
    <x v="2"/>
    <n v="35.840000000000003"/>
    <s v="Reservada"/>
    <n v="503"/>
    <x v="0"/>
    <s v="Plato_20, Plato_12"/>
    <n v="137"/>
  </r>
  <r>
    <n v="2"/>
    <s v="Cliente_172"/>
    <n v="5"/>
    <x v="5"/>
    <d v="2023-04-06T00:00:00"/>
    <d v="1899-12-30T02:10:00"/>
    <d v="1899-12-30T04:48:00"/>
    <d v="1899-12-30T02:38:00"/>
    <d v="1899-12-30T00:19:00"/>
    <d v="1899-12-30T02:19:00"/>
    <x v="0"/>
    <x v="3"/>
    <x v="2"/>
    <x v="1"/>
    <n v="31.31"/>
    <s v="Reservada"/>
    <n v="504"/>
    <x v="2"/>
    <s v="Plato_6"/>
    <n v="54"/>
  </r>
  <r>
    <n v="5"/>
    <s v="Cliente_70"/>
    <n v="1"/>
    <x v="5"/>
    <d v="2023-04-06T00:00:00"/>
    <d v="1899-12-30T02:38:00"/>
    <d v="1899-12-30T06:07:00"/>
    <d v="1899-12-30T03:29:00"/>
    <d v="1899-12-30T01:55:00"/>
    <d v="1899-12-30T01:34:00"/>
    <x v="0"/>
    <x v="2"/>
    <x v="2"/>
    <x v="2"/>
    <n v="25.76"/>
    <s v="Reservada"/>
    <n v="505"/>
    <x v="1"/>
    <s v="Plato_20, Plato_1"/>
    <n v="155"/>
  </r>
  <r>
    <n v="18"/>
    <s v="Cliente_835"/>
    <n v="2"/>
    <x v="5"/>
    <d v="2023-04-06T00:00:00"/>
    <d v="1899-12-30T02:01:00"/>
    <d v="1899-12-30T04:02:00"/>
    <d v="1899-12-30T02:16:00"/>
    <d v="1899-12-30T00:05:00"/>
    <d v="1899-12-30T02:11:00"/>
    <x v="0"/>
    <x v="0"/>
    <x v="2"/>
    <x v="2"/>
    <n v="11.65"/>
    <s v="Ocupada"/>
    <n v="506"/>
    <x v="3"/>
    <s v="Plato_8"/>
    <n v="70"/>
  </r>
  <r>
    <n v="18"/>
    <s v="Cliente_989"/>
    <n v="4"/>
    <x v="5"/>
    <d v="2023-04-06T00:00:00"/>
    <d v="1899-12-30T03:26:00"/>
    <d v="1899-12-30T04:30:00"/>
    <d v="1899-12-30T01:04:00"/>
    <d v="1899-12-30T01:09:00"/>
    <s v="0"/>
    <x v="1"/>
    <x v="2"/>
    <x v="1"/>
    <x v="2"/>
    <n v="43.42"/>
    <s v="Libre"/>
    <n v="507"/>
    <x v="6"/>
    <s v="Plato_18, Plato_19"/>
    <n v="210"/>
  </r>
  <r>
    <n v="6"/>
    <s v="Cliente_821"/>
    <n v="1"/>
    <x v="5"/>
    <d v="2023-04-06T00:00:00"/>
    <d v="1899-12-30T02:50:00"/>
    <d v="1899-12-30T06:35:00"/>
    <d v="1899-12-30T03:45:00"/>
    <d v="1899-12-30T00:34:00"/>
    <d v="1899-12-30T03:11:00"/>
    <x v="0"/>
    <x v="3"/>
    <x v="0"/>
    <x v="2"/>
    <n v="42.8"/>
    <s v="Reservada"/>
    <n v="508"/>
    <x v="2"/>
    <s v="Plato_15"/>
    <n v="32"/>
  </r>
  <r>
    <n v="5"/>
    <s v="Cliente_977"/>
    <n v="3"/>
    <x v="5"/>
    <d v="2023-04-06T00:00:00"/>
    <d v="1899-12-30T03:12:00"/>
    <d v="1899-12-30T06:02:00"/>
    <d v="1899-12-30T03:05:00"/>
    <d v="1899-12-30T00:47:00"/>
    <d v="1899-12-30T02:18:00"/>
    <x v="0"/>
    <x v="1"/>
    <x v="1"/>
    <x v="2"/>
    <n v="16.260000000000002"/>
    <s v="Ocupada"/>
    <n v="509"/>
    <x v="2"/>
    <s v="Plato_20"/>
    <n v="80"/>
  </r>
  <r>
    <n v="6"/>
    <s v="Cliente_509"/>
    <n v="4"/>
    <x v="5"/>
    <d v="2023-04-06T00:00:00"/>
    <d v="1899-12-30T03:32:00"/>
    <d v="1899-12-30T04:33:00"/>
    <d v="1899-12-30T01:01:00"/>
    <d v="1899-12-30T00:48:00"/>
    <d v="1899-12-30T00:13:00"/>
    <x v="0"/>
    <x v="4"/>
    <x v="0"/>
    <x v="2"/>
    <n v="14.97"/>
    <s v="Libre"/>
    <n v="510"/>
    <x v="3"/>
    <s v="Plato_19"/>
    <n v="36"/>
  </r>
  <r>
    <n v="2"/>
    <s v="Cliente_951"/>
    <n v="1"/>
    <x v="5"/>
    <d v="2023-04-06T00:00:00"/>
    <d v="1899-12-30T01:38:00"/>
    <d v="1899-12-30T03:23:00"/>
    <d v="1899-12-30T01:45:00"/>
    <d v="1899-12-30T00:38:00"/>
    <d v="1899-12-30T01:07:00"/>
    <x v="0"/>
    <x v="1"/>
    <x v="0"/>
    <x v="2"/>
    <n v="35.950000000000003"/>
    <s v="Libre"/>
    <n v="511"/>
    <x v="10"/>
    <s v="Plato_14, Plato_18"/>
    <n v="137"/>
  </r>
  <r>
    <n v="2"/>
    <s v="Cliente_285"/>
    <n v="1"/>
    <x v="5"/>
    <d v="2023-04-06T00:00:00"/>
    <d v="1899-12-30T01:19:00"/>
    <d v="1899-12-30T02:26:00"/>
    <d v="1899-12-30T01:22:00"/>
    <d v="1899-12-30T00:59:00"/>
    <d v="1899-12-30T00:23:00"/>
    <x v="0"/>
    <x v="3"/>
    <x v="0"/>
    <x v="2"/>
    <n v="37.369999999999997"/>
    <s v="Ocupada"/>
    <n v="512"/>
    <x v="0"/>
    <s v="Plato_3, Plato_19"/>
    <n v="128"/>
  </r>
  <r>
    <n v="8"/>
    <s v="Cliente_873"/>
    <n v="6"/>
    <x v="5"/>
    <d v="2023-04-06T00:00:00"/>
    <d v="1899-12-30T01:28:00"/>
    <d v="1899-12-30T04:51:00"/>
    <d v="1899-12-30T03:38:00"/>
    <d v="1899-12-30T00:56:00"/>
    <d v="1899-12-30T02:42:00"/>
    <x v="0"/>
    <x v="0"/>
    <x v="1"/>
    <x v="2"/>
    <n v="22.74"/>
    <s v="Ocupada"/>
    <n v="513"/>
    <x v="6"/>
    <s v="Plato_4"/>
    <n v="54"/>
  </r>
  <r>
    <n v="18"/>
    <s v="Cliente_819"/>
    <n v="5"/>
    <x v="5"/>
    <d v="2023-04-06T00:00:00"/>
    <d v="1899-12-30T01:19:00"/>
    <d v="1899-12-30T04:36:00"/>
    <d v="1899-12-30T03:17:00"/>
    <d v="1899-12-30T01:52:00"/>
    <d v="1899-12-30T01:25:00"/>
    <x v="0"/>
    <x v="4"/>
    <x v="0"/>
    <x v="2"/>
    <n v="38.840000000000003"/>
    <s v="Libre"/>
    <n v="514"/>
    <x v="9"/>
    <s v="Plato_10, Plato_12, Plato_3, Plato_15"/>
    <n v="174"/>
  </r>
  <r>
    <n v="19"/>
    <s v="Cliente_690"/>
    <n v="2"/>
    <x v="5"/>
    <d v="2023-04-06T00:00:00"/>
    <d v="1899-12-30T00:58:00"/>
    <d v="1899-12-30T02:03:00"/>
    <d v="1899-12-30T01:20:00"/>
    <d v="1899-12-30T00:13:00"/>
    <d v="1899-12-30T01:07:00"/>
    <x v="0"/>
    <x v="2"/>
    <x v="0"/>
    <x v="2"/>
    <n v="43.79"/>
    <s v="Ocupada"/>
    <n v="515"/>
    <x v="9"/>
    <s v="Plato_4"/>
    <n v="18"/>
  </r>
  <r>
    <n v="7"/>
    <s v="Cliente_334"/>
    <n v="2"/>
    <x v="5"/>
    <d v="2023-04-06T00:00:00"/>
    <d v="1899-12-30T03:55:00"/>
    <d v="1899-12-30T04:59:00"/>
    <d v="1899-12-30T01:04:00"/>
    <d v="1899-12-30T01:37:00"/>
    <s v="0"/>
    <x v="1"/>
    <x v="4"/>
    <x v="0"/>
    <x v="2"/>
    <n v="20.85"/>
    <s v="Reservada"/>
    <n v="516"/>
    <x v="3"/>
    <s v="Plato_12, Plato_14, Plato_3"/>
    <n v="146"/>
  </r>
  <r>
    <n v="4"/>
    <s v="Cliente_508"/>
    <n v="5"/>
    <x v="5"/>
    <d v="2023-04-06T00:00:00"/>
    <d v="1899-12-30T01:35:00"/>
    <d v="1899-12-30T05:30:00"/>
    <d v="1899-12-30T03:55:00"/>
    <d v="1899-12-30T01:05:00"/>
    <d v="1899-12-30T02:50:00"/>
    <x v="0"/>
    <x v="4"/>
    <x v="0"/>
    <x v="1"/>
    <n v="23.92"/>
    <s v="Reservada"/>
    <n v="517"/>
    <x v="8"/>
    <s v="Plato_7, Plato_12, Plato_5"/>
    <n v="103"/>
  </r>
  <r>
    <n v="5"/>
    <s v="Cliente_830"/>
    <n v="6"/>
    <x v="5"/>
    <d v="2023-04-06T00:00:00"/>
    <d v="1899-12-30T02:08:00"/>
    <d v="1899-12-30T06:02:00"/>
    <d v="1899-12-30T04:09:00"/>
    <d v="1899-12-30T00:53:00"/>
    <d v="1899-12-30T03:16:00"/>
    <x v="0"/>
    <x v="4"/>
    <x v="1"/>
    <x v="2"/>
    <n v="18.48"/>
    <s v="Ocupada"/>
    <n v="518"/>
    <x v="1"/>
    <s v="Plato_11, Plato_5"/>
    <n v="77"/>
  </r>
  <r>
    <n v="6"/>
    <s v="Cliente_787"/>
    <n v="2"/>
    <x v="5"/>
    <d v="2023-04-06T00:00:00"/>
    <d v="1899-12-30T00:48:00"/>
    <d v="1899-12-30T03:49:00"/>
    <d v="1899-12-30T03:01:00"/>
    <d v="1899-12-30T02:36:00"/>
    <d v="1899-12-30T00:25:00"/>
    <x v="0"/>
    <x v="3"/>
    <x v="0"/>
    <x v="2"/>
    <n v="34.590000000000003"/>
    <s v="Libre"/>
    <n v="519"/>
    <x v="3"/>
    <s v="Plato_6, Plato_20, Plato_5"/>
    <n v="245"/>
  </r>
  <r>
    <n v="4"/>
    <s v="Cliente_616"/>
    <n v="4"/>
    <x v="5"/>
    <d v="2023-04-06T00:00:00"/>
    <d v="1899-12-30T03:35:00"/>
    <d v="1899-12-30T06:23:00"/>
    <d v="1899-12-30T02:48:00"/>
    <d v="1899-12-30T02:01:00"/>
    <d v="1899-12-30T00:47:00"/>
    <x v="0"/>
    <x v="4"/>
    <x v="2"/>
    <x v="2"/>
    <n v="43.99"/>
    <s v="Libre"/>
    <n v="520"/>
    <x v="1"/>
    <s v="Plato_9, Plato_18, Plato_17, Plato_2"/>
    <n v="280"/>
  </r>
  <r>
    <n v="18"/>
    <s v="Cliente_422"/>
    <n v="2"/>
    <x v="5"/>
    <d v="2023-04-06T00:00:00"/>
    <d v="1899-12-30T00:43:00"/>
    <d v="1899-12-30T02:54:00"/>
    <d v="1899-12-30T02:11:00"/>
    <d v="1899-12-30T01:31:00"/>
    <d v="1899-12-30T00:40:00"/>
    <x v="0"/>
    <x v="4"/>
    <x v="0"/>
    <x v="2"/>
    <n v="15.18"/>
    <s v="Libre"/>
    <n v="521"/>
    <x v="6"/>
    <s v="Plato_1, Plato_9, Plato_18"/>
    <n v="210"/>
  </r>
  <r>
    <n v="2"/>
    <s v="Cliente_740"/>
    <n v="5"/>
    <x v="5"/>
    <d v="2023-04-06T00:00:00"/>
    <d v="1899-12-30T01:38:00"/>
    <d v="1899-12-30T04:26:00"/>
    <d v="1899-12-30T02:48:00"/>
    <d v="1899-12-30T00:47:00"/>
    <d v="1899-12-30T02:01:00"/>
    <x v="0"/>
    <x v="4"/>
    <x v="0"/>
    <x v="1"/>
    <n v="35.35"/>
    <s v="Libre"/>
    <n v="522"/>
    <x v="7"/>
    <s v="Plato_16"/>
    <n v="84"/>
  </r>
  <r>
    <n v="4"/>
    <s v="Cliente_930"/>
    <n v="3"/>
    <x v="5"/>
    <d v="2023-04-06T00:00:00"/>
    <d v="1899-12-30T01:39:00"/>
    <d v="1899-12-30T04:42:00"/>
    <d v="1899-12-30T03:18:00"/>
    <d v="1899-12-30T00:51:00"/>
    <d v="1899-12-30T02:27:00"/>
    <x v="0"/>
    <x v="3"/>
    <x v="0"/>
    <x v="2"/>
    <n v="45.41"/>
    <s v="Ocupada"/>
    <n v="523"/>
    <x v="10"/>
    <s v="Plato_6"/>
    <n v="81"/>
  </r>
  <r>
    <n v="16"/>
    <s v="Cliente_218"/>
    <n v="4"/>
    <x v="5"/>
    <d v="2023-04-06T00:00:00"/>
    <d v="1899-12-30T00:03:00"/>
    <d v="1899-12-30T02:32:00"/>
    <d v="1899-12-30T02:44:00"/>
    <d v="1899-12-30T01:01:00"/>
    <d v="1899-12-30T01:43:00"/>
    <x v="0"/>
    <x v="0"/>
    <x v="0"/>
    <x v="2"/>
    <n v="26.91"/>
    <s v="Ocupada"/>
    <n v="524"/>
    <x v="4"/>
    <s v="Plato_5, Plato_6"/>
    <n v="76"/>
  </r>
  <r>
    <n v="16"/>
    <s v="Cliente_318"/>
    <n v="3"/>
    <x v="5"/>
    <d v="2023-04-06T00:00:00"/>
    <d v="1899-12-30T03:27:00"/>
    <d v="1899-12-30T07:14:00"/>
    <d v="1899-12-30T04:02:00"/>
    <d v="1899-12-30T01:17:00"/>
    <d v="1899-12-30T02:45:00"/>
    <x v="0"/>
    <x v="0"/>
    <x v="0"/>
    <x v="2"/>
    <n v="32.869999999999997"/>
    <s v="Ocupada"/>
    <n v="525"/>
    <x v="5"/>
    <s v="Plato_14, Plato_8, Plato_17"/>
    <n v="197"/>
  </r>
  <r>
    <n v="4"/>
    <s v="Cliente_257"/>
    <n v="6"/>
    <x v="5"/>
    <d v="2023-04-06T00:00:00"/>
    <d v="1899-12-30T03:44:00"/>
    <d v="1899-12-30T05:41:00"/>
    <d v="1899-12-30T01:57:00"/>
    <d v="1899-12-30T00:22:00"/>
    <d v="1899-12-30T01:35:00"/>
    <x v="0"/>
    <x v="4"/>
    <x v="2"/>
    <x v="0"/>
    <n v="43.02"/>
    <s v="Libre"/>
    <n v="526"/>
    <x v="6"/>
    <s v="Plato_11"/>
    <n v="33"/>
  </r>
  <r>
    <n v="19"/>
    <s v="Cliente_112"/>
    <n v="4"/>
    <x v="5"/>
    <d v="2023-04-06T00:00:00"/>
    <d v="1899-12-30T03:41:00"/>
    <d v="1899-12-30T05:55:00"/>
    <d v="1899-12-30T02:29:00"/>
    <d v="1899-12-30T00:31:00"/>
    <d v="1899-12-30T01:58:00"/>
    <x v="0"/>
    <x v="1"/>
    <x v="1"/>
    <x v="1"/>
    <n v="22.95"/>
    <s v="Ocupada"/>
    <n v="527"/>
    <x v="0"/>
    <s v="Plato_6"/>
    <n v="54"/>
  </r>
  <r>
    <n v="14"/>
    <s v="Cliente_95"/>
    <n v="2"/>
    <x v="5"/>
    <d v="2023-04-06T00:00:00"/>
    <d v="1899-12-30T01:47:00"/>
    <d v="1899-12-30T03:48:00"/>
    <d v="1899-12-30T02:01:00"/>
    <d v="1899-12-30T02:01:00"/>
    <n v="-1.3877787807814457E-17"/>
    <x v="0"/>
    <x v="2"/>
    <x v="0"/>
    <x v="0"/>
    <n v="15.62"/>
    <s v="Reservada"/>
    <n v="528"/>
    <x v="6"/>
    <s v="Plato_3, Plato_20, Plato_4"/>
    <n v="78"/>
  </r>
  <r>
    <n v="1"/>
    <s v="Cliente_866"/>
    <n v="2"/>
    <x v="5"/>
    <d v="2023-04-06T00:00:00"/>
    <d v="1899-12-30T01:58:00"/>
    <d v="1899-12-30T04:42:00"/>
    <d v="1899-12-30T02:59:00"/>
    <d v="1899-12-30T02:37:00"/>
    <d v="1899-12-30T00:22:00"/>
    <x v="0"/>
    <x v="0"/>
    <x v="0"/>
    <x v="2"/>
    <n v="25.91"/>
    <s v="Ocupada"/>
    <n v="529"/>
    <x v="0"/>
    <s v="Plato_18, Plato_19, Plato_14, Plato_16"/>
    <n v="208"/>
  </r>
  <r>
    <n v="7"/>
    <s v="Cliente_232"/>
    <n v="5"/>
    <x v="5"/>
    <d v="2023-04-06T00:00:00"/>
    <d v="1899-12-30T02:13:00"/>
    <d v="1899-12-30T06:07:00"/>
    <d v="1899-12-30T04:09:00"/>
    <d v="1899-12-30T01:46:00"/>
    <d v="1899-12-30T02:23:00"/>
    <x v="0"/>
    <x v="3"/>
    <x v="0"/>
    <x v="2"/>
    <n v="30.19"/>
    <s v="Ocupada"/>
    <n v="530"/>
    <x v="3"/>
    <s v="Plato_4, Plato_16, Plato_1"/>
    <n v="160"/>
  </r>
  <r>
    <n v="9"/>
    <s v="Cliente_882"/>
    <n v="6"/>
    <x v="5"/>
    <d v="2023-04-06T00:00:00"/>
    <d v="1899-12-30T03:03:00"/>
    <d v="1899-12-30T05:04:00"/>
    <d v="1899-12-30T02:01:00"/>
    <d v="1899-12-30T03:19:00"/>
    <s v="0"/>
    <x v="1"/>
    <x v="2"/>
    <x v="2"/>
    <x v="1"/>
    <n v="34.39"/>
    <s v="Libre"/>
    <n v="531"/>
    <x v="3"/>
    <s v="Plato_13, Plato_20, Plato_4, Plato_9"/>
    <n v="244"/>
  </r>
  <r>
    <n v="13"/>
    <s v="Cliente_63"/>
    <n v="3"/>
    <x v="5"/>
    <d v="2023-04-06T00:00:00"/>
    <d v="1899-12-30T01:48:00"/>
    <d v="1899-12-30T05:26:00"/>
    <d v="1899-12-30T03:38:00"/>
    <d v="1899-12-30T00:59:00"/>
    <d v="1899-12-30T02:39:00"/>
    <x v="0"/>
    <x v="0"/>
    <x v="1"/>
    <x v="0"/>
    <n v="17.95"/>
    <s v="Reservada"/>
    <n v="532"/>
    <x v="10"/>
    <s v="Plato_13, Plato_10, Plato_15"/>
    <n v="137"/>
  </r>
  <r>
    <n v="1"/>
    <s v="Cliente_336"/>
    <n v="3"/>
    <x v="5"/>
    <d v="2023-04-06T00:00:00"/>
    <d v="1899-12-30T03:14:00"/>
    <d v="1899-12-30T05:20:00"/>
    <d v="1899-12-30T02:06:00"/>
    <d v="1899-12-30T00:48:00"/>
    <d v="1899-12-30T01:18:00"/>
    <x v="0"/>
    <x v="3"/>
    <x v="2"/>
    <x v="0"/>
    <n v="20.09"/>
    <s v="Libre"/>
    <n v="533"/>
    <x v="8"/>
    <s v="Plato_3, Plato_13"/>
    <n v="41"/>
  </r>
  <r>
    <n v="1"/>
    <s v="Cliente_113"/>
    <n v="6"/>
    <x v="5"/>
    <d v="2023-04-06T00:00:00"/>
    <d v="1899-12-30T01:02:00"/>
    <d v="1899-12-30T04:29:00"/>
    <d v="1899-12-30T03:27:00"/>
    <d v="1899-12-30T01:16:00"/>
    <d v="1899-12-30T02:11:00"/>
    <x v="0"/>
    <x v="4"/>
    <x v="2"/>
    <x v="2"/>
    <n v="23.59"/>
    <s v="Reservada"/>
    <n v="534"/>
    <x v="2"/>
    <s v="Plato_7, Plato_9, Plato_8"/>
    <n v="147"/>
  </r>
  <r>
    <n v="15"/>
    <s v="Cliente_711"/>
    <n v="3"/>
    <x v="5"/>
    <d v="2023-04-06T00:00:00"/>
    <d v="1899-12-30T00:57:00"/>
    <d v="1899-12-30T03:32:00"/>
    <d v="1899-12-30T02:35:00"/>
    <d v="1899-12-30T01:53:00"/>
    <d v="1899-12-30T00:42:00"/>
    <x v="0"/>
    <x v="1"/>
    <x v="1"/>
    <x v="2"/>
    <n v="39.450000000000003"/>
    <s v="Libre"/>
    <n v="535"/>
    <x v="9"/>
    <s v="Plato_20, Plato_9, Plato_7, Plato_13"/>
    <n v="276"/>
  </r>
  <r>
    <n v="9"/>
    <s v="Cliente_785"/>
    <n v="2"/>
    <x v="5"/>
    <d v="2023-04-06T00:00:00"/>
    <d v="1899-12-30T02:31:00"/>
    <d v="1899-12-30T04:39:00"/>
    <d v="1899-12-30T02:08:00"/>
    <d v="1899-12-30T02:32:00"/>
    <s v="0"/>
    <x v="1"/>
    <x v="4"/>
    <x v="0"/>
    <x v="2"/>
    <n v="46"/>
    <s v="Reservada"/>
    <n v="536"/>
    <x v="9"/>
    <s v="Plato_4, Plato_9, Plato_14, Plato_2"/>
    <n v="212"/>
  </r>
  <r>
    <n v="18"/>
    <s v="Cliente_486"/>
    <n v="6"/>
    <x v="5"/>
    <d v="2023-04-06T00:00:00"/>
    <d v="1899-12-30T00:24:00"/>
    <d v="1899-12-30T02:09:00"/>
    <d v="1899-12-30T02:00:00"/>
    <d v="1899-12-30T00:21:00"/>
    <d v="1899-12-30T01:39:00"/>
    <x v="0"/>
    <x v="0"/>
    <x v="1"/>
    <x v="0"/>
    <n v="28.68"/>
    <s v="Ocupada"/>
    <n v="537"/>
    <x v="4"/>
    <s v="Plato_13"/>
    <n v="63"/>
  </r>
  <r>
    <n v="14"/>
    <s v="Cliente_397"/>
    <n v="4"/>
    <x v="5"/>
    <d v="2023-04-06T00:00:00"/>
    <d v="1899-12-30T03:19:00"/>
    <d v="1899-12-30T05:33:00"/>
    <d v="1899-12-30T02:14:00"/>
    <d v="1899-12-30T03:18:00"/>
    <s v="0"/>
    <x v="1"/>
    <x v="4"/>
    <x v="2"/>
    <x v="0"/>
    <n v="41.35"/>
    <s v="Libre"/>
    <n v="538"/>
    <x v="1"/>
    <s v="Plato_2, Plato_14, Plato_11, Plato_16"/>
    <n v="142"/>
  </r>
  <r>
    <n v="18"/>
    <s v="Cliente_554"/>
    <n v="3"/>
    <x v="5"/>
    <d v="2023-04-06T00:00:00"/>
    <d v="1899-12-30T03:51:00"/>
    <d v="1899-12-30T07:00:00"/>
    <d v="1899-12-30T03:09:00"/>
    <d v="1899-12-30T02:09:00"/>
    <d v="1899-12-30T01:00:00"/>
    <x v="0"/>
    <x v="2"/>
    <x v="1"/>
    <x v="1"/>
    <n v="20.9"/>
    <s v="Libre"/>
    <n v="539"/>
    <x v="1"/>
    <s v="Plato_2, Plato_6, Plato_9, Plato_4"/>
    <n v="240"/>
  </r>
  <r>
    <n v="6"/>
    <s v="Cliente_320"/>
    <n v="4"/>
    <x v="5"/>
    <d v="2023-04-06T00:00:00"/>
    <d v="1899-12-30T03:46:00"/>
    <d v="1899-12-30T06:56:00"/>
    <d v="1899-12-30T03:10:00"/>
    <d v="1899-12-30T01:22:00"/>
    <d v="1899-12-30T01:48:00"/>
    <x v="0"/>
    <x v="1"/>
    <x v="0"/>
    <x v="2"/>
    <n v="47.85"/>
    <s v="Reservada"/>
    <n v="540"/>
    <x v="7"/>
    <s v="Plato_4, Plato_8"/>
    <n v="124"/>
  </r>
  <r>
    <n v="19"/>
    <s v="Cliente_427"/>
    <n v="2"/>
    <x v="5"/>
    <d v="2023-04-06T00:00:00"/>
    <d v="1899-12-30T00:33:00"/>
    <d v="1899-12-30T04:32:00"/>
    <d v="1899-12-30T03:59:00"/>
    <d v="1899-12-30T02:04:00"/>
    <d v="1899-12-30T01:55:00"/>
    <x v="0"/>
    <x v="1"/>
    <x v="1"/>
    <x v="0"/>
    <n v="33.700000000000003"/>
    <s v="Reservada"/>
    <n v="541"/>
    <x v="1"/>
    <s v="Plato_12, Plato_11, Plato_9, Plato_14"/>
    <n v="202"/>
  </r>
  <r>
    <n v="9"/>
    <s v="Cliente_791"/>
    <n v="5"/>
    <x v="5"/>
    <d v="2023-04-06T00:00:00"/>
    <d v="1899-12-30T02:47:00"/>
    <d v="1899-12-30T04:43:00"/>
    <d v="1899-12-30T01:56:00"/>
    <d v="1899-12-30T01:55:00"/>
    <d v="1899-12-30T00:01:00"/>
    <x v="0"/>
    <x v="0"/>
    <x v="1"/>
    <x v="2"/>
    <n v="49.05"/>
    <s v="Reservada"/>
    <n v="542"/>
    <x v="9"/>
    <s v="Plato_18, Plato_10, Plato_6"/>
    <n v="148"/>
  </r>
  <r>
    <n v="19"/>
    <s v="Cliente_996"/>
    <n v="5"/>
    <x v="5"/>
    <d v="2023-04-06T00:00:00"/>
    <d v="1899-12-30T00:47:00"/>
    <d v="1899-12-30T03:37:00"/>
    <d v="1899-12-30T02:50:00"/>
    <d v="1899-12-30T01:14:00"/>
    <d v="1899-12-30T01:36:00"/>
    <x v="0"/>
    <x v="4"/>
    <x v="2"/>
    <x v="2"/>
    <n v="49.37"/>
    <s v="Reservada"/>
    <n v="543"/>
    <x v="3"/>
    <s v="Plato_16, Plato_6, Plato_15"/>
    <n v="206"/>
  </r>
  <r>
    <n v="7"/>
    <s v="Cliente_392"/>
    <n v="4"/>
    <x v="5"/>
    <d v="2023-04-06T00:00:00"/>
    <d v="1899-12-30T03:17:00"/>
    <d v="1899-12-30T04:45:00"/>
    <d v="1899-12-30T01:43:00"/>
    <d v="1899-12-30T00:48:00"/>
    <d v="1899-12-30T00:55:00"/>
    <x v="0"/>
    <x v="3"/>
    <x v="0"/>
    <x v="2"/>
    <n v="44.91"/>
    <s v="Ocupada"/>
    <n v="544"/>
    <x v="8"/>
    <s v="Plato_8"/>
    <n v="70"/>
  </r>
  <r>
    <n v="20"/>
    <s v="Cliente_615"/>
    <n v="5"/>
    <x v="5"/>
    <d v="2023-04-06T00:00:00"/>
    <d v="1899-12-30T02:39:00"/>
    <d v="1899-12-30T04:26:00"/>
    <d v="1899-12-30T02:02:00"/>
    <d v="1899-12-30T01:39:00"/>
    <d v="1899-12-30T00:23:00"/>
    <x v="0"/>
    <x v="2"/>
    <x v="0"/>
    <x v="1"/>
    <n v="12.18"/>
    <s v="Ocupada"/>
    <n v="545"/>
    <x v="9"/>
    <s v="Plato_11, Plato_17"/>
    <n v="130"/>
  </r>
  <r>
    <n v="5"/>
    <s v="Cliente_968"/>
    <n v="2"/>
    <x v="5"/>
    <d v="2023-04-06T00:00:00"/>
    <d v="1899-12-30T03:14:00"/>
    <d v="1899-12-30T05:29:00"/>
    <d v="1899-12-30T02:15:00"/>
    <d v="1899-12-30T01:31:00"/>
    <d v="1899-12-30T00:44:00"/>
    <x v="0"/>
    <x v="4"/>
    <x v="0"/>
    <x v="0"/>
    <n v="47.81"/>
    <s v="Reservada"/>
    <n v="546"/>
    <x v="6"/>
    <s v="Plato_15, Plato_16"/>
    <n v="92"/>
  </r>
  <r>
    <n v="9"/>
    <s v="Cliente_206"/>
    <n v="3"/>
    <x v="5"/>
    <d v="2023-04-06T00:00:00"/>
    <d v="1899-12-30T02:43:00"/>
    <d v="1899-12-30T04:36:00"/>
    <d v="1899-12-30T02:08:00"/>
    <d v="1899-12-30T01:37:00"/>
    <d v="1899-12-30T00:31:00"/>
    <x v="0"/>
    <x v="3"/>
    <x v="2"/>
    <x v="2"/>
    <n v="20.04"/>
    <s v="Ocupada"/>
    <n v="547"/>
    <x v="1"/>
    <s v="Plato_17, Plato_11, Plato_8"/>
    <n v="227"/>
  </r>
  <r>
    <n v="4"/>
    <s v="Cliente_669"/>
    <n v="2"/>
    <x v="5"/>
    <d v="2023-04-06T00:00:00"/>
    <d v="1899-12-30T00:55:00"/>
    <d v="1899-12-30T04:03:00"/>
    <d v="1899-12-30T03:08:00"/>
    <d v="1899-12-30T01:46:00"/>
    <d v="1899-12-30T01:22:00"/>
    <x v="0"/>
    <x v="2"/>
    <x v="0"/>
    <x v="2"/>
    <n v="28.88"/>
    <s v="Libre"/>
    <n v="548"/>
    <x v="9"/>
    <s v="Plato_18, Plato_17"/>
    <n v="96"/>
  </r>
  <r>
    <n v="12"/>
    <s v="Cliente_195"/>
    <n v="2"/>
    <x v="5"/>
    <d v="2023-04-06T00:00:00"/>
    <d v="1899-12-30T01:33:00"/>
    <d v="1899-12-30T05:26:00"/>
    <d v="1899-12-30T03:53:00"/>
    <d v="1899-12-30T01:38:00"/>
    <d v="1899-12-30T02:15:00"/>
    <x v="0"/>
    <x v="1"/>
    <x v="0"/>
    <x v="2"/>
    <n v="35.340000000000003"/>
    <s v="Libre"/>
    <n v="549"/>
    <x v="1"/>
    <s v="Plato_1, Plato_8, Plato_18"/>
    <n v="162"/>
  </r>
  <r>
    <n v="1"/>
    <s v="Cliente_900"/>
    <n v="6"/>
    <x v="5"/>
    <d v="2023-04-06T00:00:00"/>
    <d v="1899-12-30T01:08:00"/>
    <d v="1899-12-30T02:39:00"/>
    <d v="1899-12-30T01:46:00"/>
    <d v="1899-12-30T00:57:00"/>
    <d v="1899-12-30T00:49:00"/>
    <x v="0"/>
    <x v="0"/>
    <x v="0"/>
    <x v="2"/>
    <n v="28.33"/>
    <s v="Ocupada"/>
    <n v="550"/>
    <x v="2"/>
    <s v="Plato_2, Plato_7, Plato_3"/>
    <n v="124"/>
  </r>
  <r>
    <n v="4"/>
    <s v="Cliente_705"/>
    <n v="2"/>
    <x v="5"/>
    <d v="2023-04-06T00:00:00"/>
    <d v="1899-12-30T02:58:00"/>
    <d v="1899-12-30T04:10:00"/>
    <d v="1899-12-30T01:12:00"/>
    <d v="1899-12-30T02:03:00"/>
    <s v="0"/>
    <x v="1"/>
    <x v="0"/>
    <x v="1"/>
    <x v="2"/>
    <n v="17.54"/>
    <s v="Reservada"/>
    <n v="551"/>
    <x v="3"/>
    <s v="Plato_2, Plato_3, Plato_4, Plato_13"/>
    <n v="171"/>
  </r>
  <r>
    <n v="11"/>
    <s v="Cliente_462"/>
    <n v="6"/>
    <x v="5"/>
    <d v="2023-04-06T00:00:00"/>
    <d v="1899-12-30T00:26:00"/>
    <d v="1899-12-30T03:54:00"/>
    <d v="1899-12-30T03:28:00"/>
    <d v="1899-12-30T01:55:00"/>
    <d v="1899-12-30T01:33:00"/>
    <x v="0"/>
    <x v="0"/>
    <x v="2"/>
    <x v="0"/>
    <n v="10.28"/>
    <s v="Libre"/>
    <n v="552"/>
    <x v="0"/>
    <s v="Plato_20, Plato_13, Plato_3"/>
    <n v="243"/>
  </r>
  <r>
    <n v="14"/>
    <s v="Cliente_809"/>
    <n v="2"/>
    <x v="5"/>
    <d v="2023-04-06T00:00:00"/>
    <d v="1899-12-30T02:45:00"/>
    <d v="1899-12-30T05:24:00"/>
    <d v="1899-12-30T02:39:00"/>
    <d v="1899-12-30T02:58:00"/>
    <s v="0"/>
    <x v="1"/>
    <x v="0"/>
    <x v="0"/>
    <x v="2"/>
    <n v="44.38"/>
    <s v="Libre"/>
    <n v="553"/>
    <x v="2"/>
    <s v="Plato_2, Plato_1, Plato_5, Plato_12"/>
    <n v="203"/>
  </r>
  <r>
    <n v="10"/>
    <s v="Cliente_21"/>
    <n v="6"/>
    <x v="5"/>
    <d v="2023-04-06T00:00:00"/>
    <d v="1899-12-30T01:30:00"/>
    <d v="1899-12-30T02:55:00"/>
    <d v="1899-12-30T01:40:00"/>
    <d v="1899-12-30T01:11:00"/>
    <d v="1899-12-30T00:29:00"/>
    <x v="0"/>
    <x v="0"/>
    <x v="0"/>
    <x v="0"/>
    <n v="19.600000000000001"/>
    <s v="Ocupada"/>
    <n v="554"/>
    <x v="0"/>
    <s v="Plato_14, Plato_20"/>
    <n v="166"/>
  </r>
  <r>
    <n v="20"/>
    <s v="Cliente_110"/>
    <n v="1"/>
    <x v="5"/>
    <d v="2023-04-06T00:00:00"/>
    <d v="1899-12-30T01:59:00"/>
    <d v="1899-12-30T05:02:00"/>
    <d v="1899-12-30T03:03:00"/>
    <d v="1899-12-30T00:46:00"/>
    <d v="1899-12-30T02:17:00"/>
    <x v="0"/>
    <x v="2"/>
    <x v="1"/>
    <x v="1"/>
    <n v="41.08"/>
    <s v="Libre"/>
    <n v="555"/>
    <x v="2"/>
    <s v="Plato_2"/>
    <n v="30"/>
  </r>
  <r>
    <n v="9"/>
    <s v="Cliente_814"/>
    <n v="6"/>
    <x v="5"/>
    <d v="2023-04-06T00:00:00"/>
    <d v="1899-12-30T03:57:00"/>
    <d v="1899-12-30T07:41:00"/>
    <d v="1899-12-30T03:44:00"/>
    <d v="1899-12-30T01:06:00"/>
    <d v="1899-12-30T02:38:00"/>
    <x v="0"/>
    <x v="2"/>
    <x v="0"/>
    <x v="0"/>
    <n v="14.09"/>
    <s v="Libre"/>
    <n v="556"/>
    <x v="3"/>
    <s v="Plato_5, Plato_4"/>
    <n v="76"/>
  </r>
  <r>
    <n v="7"/>
    <s v="Cliente_381"/>
    <n v="5"/>
    <x v="5"/>
    <d v="2023-04-06T00:00:00"/>
    <d v="1899-12-30T03:52:00"/>
    <d v="1899-12-30T07:39:00"/>
    <d v="1899-12-30T04:02:00"/>
    <d v="1899-12-30T01:47:00"/>
    <d v="1899-12-30T02:15:00"/>
    <x v="0"/>
    <x v="2"/>
    <x v="0"/>
    <x v="1"/>
    <n v="35.880000000000003"/>
    <s v="Ocupada"/>
    <n v="557"/>
    <x v="8"/>
    <s v="Plato_15, Plato_13, Plato_1"/>
    <n v="177"/>
  </r>
  <r>
    <n v="6"/>
    <s v="Cliente_284"/>
    <n v="4"/>
    <x v="5"/>
    <d v="2023-04-06T00:00:00"/>
    <d v="1899-12-30T00:18:00"/>
    <d v="1899-12-30T03:06:00"/>
    <d v="1899-12-30T02:48:00"/>
    <d v="1899-12-30T02:47:00"/>
    <d v="1899-12-30T00:01:00"/>
    <x v="0"/>
    <x v="1"/>
    <x v="0"/>
    <x v="2"/>
    <n v="45.26"/>
    <s v="Reservada"/>
    <n v="558"/>
    <x v="3"/>
    <s v="Plato_15, Plato_1, Plato_11"/>
    <n v="179"/>
  </r>
  <r>
    <n v="11"/>
    <s v="Cliente_728"/>
    <n v="1"/>
    <x v="5"/>
    <d v="2023-04-06T00:00:00"/>
    <d v="1899-12-30T00:14:00"/>
    <d v="1899-12-30T03:59:00"/>
    <d v="1899-12-30T03:45:00"/>
    <d v="1899-12-30T00:41:00"/>
    <d v="1899-12-30T03:04:00"/>
    <x v="0"/>
    <x v="2"/>
    <x v="0"/>
    <x v="2"/>
    <n v="24.36"/>
    <s v="Reservada"/>
    <n v="559"/>
    <x v="7"/>
    <s v="Plato_11"/>
    <n v="99"/>
  </r>
  <r>
    <n v="6"/>
    <s v="Cliente_610"/>
    <n v="6"/>
    <x v="5"/>
    <d v="2023-04-06T00:00:00"/>
    <d v="1899-12-30T00:15:00"/>
    <d v="1899-12-30T03:17:00"/>
    <d v="1899-12-30T03:02:00"/>
    <d v="1899-12-30T00:48:00"/>
    <d v="1899-12-30T02:14:00"/>
    <x v="0"/>
    <x v="3"/>
    <x v="2"/>
    <x v="0"/>
    <n v="31.53"/>
    <s v="Reservada"/>
    <n v="560"/>
    <x v="10"/>
    <s v="Plato_4, Plato_1"/>
    <n v="111"/>
  </r>
  <r>
    <n v="4"/>
    <s v="Cliente_190"/>
    <n v="2"/>
    <x v="5"/>
    <d v="2023-04-06T00:00:00"/>
    <d v="1899-12-30T01:13:00"/>
    <d v="1899-12-30T03:39:00"/>
    <d v="1899-12-30T02:26:00"/>
    <d v="1899-12-30T01:04:00"/>
    <d v="1899-12-30T01:22:00"/>
    <x v="0"/>
    <x v="1"/>
    <x v="0"/>
    <x v="2"/>
    <n v="44.24"/>
    <s v="Reservada"/>
    <n v="561"/>
    <x v="9"/>
    <s v="Plato_4, Plato_14"/>
    <n v="64"/>
  </r>
  <r>
    <n v="20"/>
    <s v="Cliente_454"/>
    <n v="3"/>
    <x v="5"/>
    <d v="2023-04-06T00:00:00"/>
    <d v="1899-12-30T02:36:00"/>
    <d v="1899-12-30T06:20:00"/>
    <d v="1899-12-30T03:44:00"/>
    <d v="1899-12-30T01:52:00"/>
    <d v="1899-12-30T01:52:00"/>
    <x v="0"/>
    <x v="1"/>
    <x v="2"/>
    <x v="2"/>
    <n v="21.49"/>
    <s v="Libre"/>
    <n v="562"/>
    <x v="5"/>
    <s v="Plato_20, Plato_9, Plato_7, Plato_17"/>
    <n v="288"/>
  </r>
  <r>
    <n v="12"/>
    <s v="Cliente_865"/>
    <n v="3"/>
    <x v="5"/>
    <d v="2023-04-06T00:00:00"/>
    <d v="1899-12-30T03:04:00"/>
    <d v="1899-12-30T04:43:00"/>
    <d v="1899-12-30T01:54:00"/>
    <d v="1899-12-30T00:37:00"/>
    <d v="1899-12-30T01:17:00"/>
    <x v="0"/>
    <x v="3"/>
    <x v="1"/>
    <x v="1"/>
    <n v="20.07"/>
    <s v="Ocupada"/>
    <n v="563"/>
    <x v="10"/>
    <s v="Plato_6"/>
    <n v="54"/>
  </r>
  <r>
    <n v="9"/>
    <s v="Cliente_825"/>
    <n v="3"/>
    <x v="5"/>
    <d v="2023-04-06T00:00:00"/>
    <d v="1899-12-30T00:31:00"/>
    <d v="1899-12-30T02:23:00"/>
    <d v="1899-12-30T01:52:00"/>
    <d v="1899-12-30T00:54:00"/>
    <d v="1899-12-30T00:58:00"/>
    <x v="0"/>
    <x v="3"/>
    <x v="2"/>
    <x v="1"/>
    <n v="33.08"/>
    <s v="Reservada"/>
    <n v="564"/>
    <x v="5"/>
    <s v="Plato_19, Plato_20, Plato_3"/>
    <n v="156"/>
  </r>
  <r>
    <n v="3"/>
    <s v="Cliente_134"/>
    <n v="6"/>
    <x v="5"/>
    <d v="2023-04-06T00:00:00"/>
    <d v="1899-12-30T02:39:00"/>
    <d v="1899-12-30T05:29:00"/>
    <d v="1899-12-30T02:50:00"/>
    <d v="1899-12-30T01:38:00"/>
    <d v="1899-12-30T01:12:00"/>
    <x v="0"/>
    <x v="1"/>
    <x v="0"/>
    <x v="2"/>
    <n v="15.11"/>
    <s v="Libre"/>
    <n v="565"/>
    <x v="5"/>
    <s v="Plato_15, Plato_4, Plato_11, Plato_8"/>
    <n v="251"/>
  </r>
  <r>
    <n v="4"/>
    <s v="Cliente_88"/>
    <n v="3"/>
    <x v="5"/>
    <d v="2023-04-06T00:00:00"/>
    <d v="1899-12-30T01:45:00"/>
    <d v="1899-12-30T04:57:00"/>
    <d v="1899-12-30T03:12:00"/>
    <d v="1899-12-30T00:56:00"/>
    <d v="1899-12-30T02:16:00"/>
    <x v="0"/>
    <x v="0"/>
    <x v="0"/>
    <x v="2"/>
    <n v="42.62"/>
    <s v="Libre"/>
    <n v="566"/>
    <x v="7"/>
    <s v="Plato_10"/>
    <n v="78"/>
  </r>
  <r>
    <n v="15"/>
    <s v="Cliente_789"/>
    <n v="4"/>
    <x v="5"/>
    <d v="2023-04-06T00:00:00"/>
    <d v="1899-12-30T01:59:00"/>
    <d v="1899-12-30T05:16:00"/>
    <d v="1899-12-30T03:32:00"/>
    <d v="1899-12-30T01:42:00"/>
    <d v="1899-12-30T01:50:00"/>
    <x v="0"/>
    <x v="4"/>
    <x v="0"/>
    <x v="0"/>
    <n v="42.83"/>
    <s v="Ocupada"/>
    <n v="567"/>
    <x v="9"/>
    <s v="Plato_16, Plato_11, Plato_18, Plato_13"/>
    <n v="253"/>
  </r>
  <r>
    <n v="5"/>
    <s v="Cliente_63"/>
    <n v="1"/>
    <x v="5"/>
    <d v="2023-04-06T00:00:00"/>
    <d v="1899-12-30T01:39:00"/>
    <d v="1899-12-30T03:28:00"/>
    <d v="1899-12-30T02:04:00"/>
    <d v="1899-12-30T01:24:00"/>
    <d v="1899-12-30T00:40:00"/>
    <x v="0"/>
    <x v="4"/>
    <x v="0"/>
    <x v="0"/>
    <n v="21.13"/>
    <s v="Ocupada"/>
    <n v="568"/>
    <x v="1"/>
    <s v="Plato_18, Plato_20"/>
    <n v="182"/>
  </r>
  <r>
    <n v="12"/>
    <s v="Cliente_555"/>
    <n v="5"/>
    <x v="5"/>
    <d v="2023-04-06T00:00:00"/>
    <d v="1899-12-30T01:28:00"/>
    <d v="1899-12-30T03:05:00"/>
    <d v="1899-12-30T01:37:00"/>
    <d v="1899-12-30T00:58:00"/>
    <d v="1899-12-30T00:39:00"/>
    <x v="0"/>
    <x v="1"/>
    <x v="0"/>
    <x v="2"/>
    <n v="28.52"/>
    <s v="Reservada"/>
    <n v="569"/>
    <x v="6"/>
    <s v="Plato_18, Plato_13"/>
    <n v="131"/>
  </r>
  <r>
    <n v="1"/>
    <s v="Cliente_887"/>
    <n v="6"/>
    <x v="5"/>
    <d v="2023-04-06T00:00:00"/>
    <d v="1899-12-30T02:40:00"/>
    <d v="1899-12-30T04:27:00"/>
    <d v="1899-12-30T01:47:00"/>
    <d v="1899-12-30T00:46:00"/>
    <d v="1899-12-30T01:01:00"/>
    <x v="0"/>
    <x v="3"/>
    <x v="0"/>
    <x v="2"/>
    <n v="38.4"/>
    <s v="Libre"/>
    <n v="570"/>
    <x v="1"/>
    <s v="Plato_11, Plato_10"/>
    <n v="85"/>
  </r>
  <r>
    <n v="15"/>
    <s v="Cliente_710"/>
    <n v="2"/>
    <x v="5"/>
    <d v="2023-04-06T00:00:00"/>
    <d v="1899-12-30T01:21:00"/>
    <d v="1899-12-30T02:54:00"/>
    <d v="1899-12-30T01:33:00"/>
    <d v="1899-12-30T00:26:00"/>
    <d v="1899-12-30T01:07:00"/>
    <x v="0"/>
    <x v="3"/>
    <x v="0"/>
    <x v="2"/>
    <n v="49.54"/>
    <s v="Libre"/>
    <n v="571"/>
    <x v="4"/>
    <s v="Plato_6"/>
    <n v="54"/>
  </r>
  <r>
    <n v="19"/>
    <s v="Cliente_913"/>
    <n v="3"/>
    <x v="5"/>
    <d v="2023-04-06T00:00:00"/>
    <d v="1899-12-30T02:53:00"/>
    <d v="1899-12-30T06:27:00"/>
    <d v="1899-12-30T03:49:00"/>
    <d v="1899-12-30T00:44:00"/>
    <d v="1899-12-30T03:05:00"/>
    <x v="0"/>
    <x v="4"/>
    <x v="0"/>
    <x v="1"/>
    <n v="46.21"/>
    <s v="Ocupada"/>
    <n v="572"/>
    <x v="2"/>
    <s v="Plato_2, Plato_5"/>
    <n v="74"/>
  </r>
  <r>
    <n v="7"/>
    <s v="Cliente_41"/>
    <n v="3"/>
    <x v="5"/>
    <d v="2023-04-06T00:00:00"/>
    <d v="1899-12-30T03:12:00"/>
    <d v="1899-12-30T07:09:00"/>
    <d v="1899-12-30T04:12:00"/>
    <d v="1899-12-30T01:09:00"/>
    <d v="1899-12-30T03:03:00"/>
    <x v="0"/>
    <x v="0"/>
    <x v="0"/>
    <x v="2"/>
    <n v="47.08"/>
    <s v="Ocupada"/>
    <n v="573"/>
    <x v="9"/>
    <s v="Plato_13, Plato_18"/>
    <n v="165"/>
  </r>
  <r>
    <n v="20"/>
    <s v="Cliente_738"/>
    <n v="3"/>
    <x v="5"/>
    <d v="2023-04-06T00:00:00"/>
    <d v="1899-12-30T00:31:00"/>
    <d v="1899-12-30T03:08:00"/>
    <d v="1899-12-30T02:37:00"/>
    <d v="1899-12-30T02:48:00"/>
    <s v="0"/>
    <x v="1"/>
    <x v="3"/>
    <x v="0"/>
    <x v="2"/>
    <n v="42.57"/>
    <s v="Libre"/>
    <n v="574"/>
    <x v="2"/>
    <s v="Plato_10, Plato_19, Plato_4, Plato_13"/>
    <n v="207"/>
  </r>
  <r>
    <n v="15"/>
    <s v="Cliente_268"/>
    <n v="4"/>
    <x v="5"/>
    <d v="2023-04-06T00:00:00"/>
    <d v="1899-12-30T01:36:00"/>
    <d v="1899-12-30T04:44:00"/>
    <d v="1899-12-30T03:08:00"/>
    <d v="1899-12-30T00:44:00"/>
    <d v="1899-12-30T02:24:00"/>
    <x v="0"/>
    <x v="4"/>
    <x v="0"/>
    <x v="2"/>
    <n v="33.520000000000003"/>
    <s v="Libre"/>
    <n v="575"/>
    <x v="3"/>
    <s v="Plato_4"/>
    <n v="18"/>
  </r>
  <r>
    <n v="9"/>
    <s v="Cliente_280"/>
    <n v="1"/>
    <x v="5"/>
    <d v="2023-04-06T00:00:00"/>
    <d v="1899-12-30T03:57:00"/>
    <d v="1899-12-30T07:06:00"/>
    <d v="1899-12-30T03:09:00"/>
    <d v="1899-12-30T01:55:00"/>
    <d v="1899-12-30T01:14:00"/>
    <x v="0"/>
    <x v="4"/>
    <x v="2"/>
    <x v="1"/>
    <n v="21.71"/>
    <s v="Reservada"/>
    <n v="576"/>
    <x v="7"/>
    <s v="Plato_11, Plato_17, Plato_19"/>
    <n v="234"/>
  </r>
  <r>
    <n v="5"/>
    <s v="Cliente_117"/>
    <n v="4"/>
    <x v="5"/>
    <d v="2023-04-06T00:00:00"/>
    <d v="1899-12-30T03:13:00"/>
    <d v="1899-12-30T06:40:00"/>
    <d v="1899-12-30T03:27:00"/>
    <d v="1899-12-30T00:25:00"/>
    <d v="1899-12-30T03:02:00"/>
    <x v="0"/>
    <x v="4"/>
    <x v="0"/>
    <x v="2"/>
    <n v="34.119999999999997"/>
    <s v="Libre"/>
    <n v="577"/>
    <x v="4"/>
    <s v="Plato_4, Plato_5"/>
    <n v="40"/>
  </r>
  <r>
    <n v="11"/>
    <s v="Cliente_83"/>
    <n v="6"/>
    <x v="5"/>
    <d v="2023-04-06T00:00:00"/>
    <d v="1899-12-30T02:11:00"/>
    <d v="1899-12-30T04:24:00"/>
    <d v="1899-12-30T02:28:00"/>
    <d v="1899-12-30T00:44:00"/>
    <d v="1899-12-30T01:44:00"/>
    <x v="0"/>
    <x v="0"/>
    <x v="0"/>
    <x v="2"/>
    <n v="32.799999999999997"/>
    <s v="Ocupada"/>
    <n v="578"/>
    <x v="0"/>
    <s v="Plato_2"/>
    <n v="90"/>
  </r>
  <r>
    <n v="9"/>
    <s v="Cliente_988"/>
    <n v="2"/>
    <x v="5"/>
    <d v="2023-04-06T00:00:00"/>
    <d v="1899-12-30T00:10:00"/>
    <d v="1899-12-30T02:17:00"/>
    <d v="1899-12-30T02:07:00"/>
    <d v="1899-12-30T00:48:00"/>
    <d v="1899-12-30T01:19:00"/>
    <x v="0"/>
    <x v="0"/>
    <x v="0"/>
    <x v="2"/>
    <n v="35.96"/>
    <s v="Libre"/>
    <n v="579"/>
    <x v="3"/>
    <s v="Plato_1"/>
    <n v="50"/>
  </r>
  <r>
    <n v="10"/>
    <s v="Cliente_606"/>
    <n v="5"/>
    <x v="5"/>
    <d v="2023-04-06T00:00:00"/>
    <d v="1899-12-30T00:06:00"/>
    <d v="1899-12-30T01:18:00"/>
    <d v="1899-12-30T01:12:00"/>
    <d v="1899-12-30T00:30:00"/>
    <d v="1899-12-30T00:42:00"/>
    <x v="0"/>
    <x v="4"/>
    <x v="0"/>
    <x v="0"/>
    <n v="44.54"/>
    <s v="Libre"/>
    <n v="580"/>
    <x v="7"/>
    <s v="Plato_11"/>
    <n v="33"/>
  </r>
  <r>
    <n v="18"/>
    <s v="Cliente_384"/>
    <n v="5"/>
    <x v="5"/>
    <d v="2023-04-06T00:00:00"/>
    <d v="1899-12-30T03:33:00"/>
    <d v="1899-12-30T05:08:00"/>
    <d v="1899-12-30T01:50:00"/>
    <d v="1899-12-30T00:55:00"/>
    <d v="1899-12-30T00:55:00"/>
    <x v="0"/>
    <x v="4"/>
    <x v="0"/>
    <x v="2"/>
    <n v="13.27"/>
    <s v="Ocupada"/>
    <n v="581"/>
    <x v="4"/>
    <s v="Plato_11, Plato_2"/>
    <n v="123"/>
  </r>
  <r>
    <n v="3"/>
    <s v="Cliente_372"/>
    <n v="1"/>
    <x v="5"/>
    <d v="2023-04-06T00:00:00"/>
    <d v="1899-12-30T03:48:00"/>
    <d v="1899-12-30T05:09:00"/>
    <d v="1899-12-30T01:21:00"/>
    <d v="1899-12-30T00:42:00"/>
    <d v="1899-12-30T00:39:00"/>
    <x v="0"/>
    <x v="2"/>
    <x v="0"/>
    <x v="2"/>
    <n v="20.23"/>
    <s v="Reservada"/>
    <n v="582"/>
    <x v="7"/>
    <s v="Plato_6"/>
    <n v="54"/>
  </r>
  <r>
    <n v="9"/>
    <s v="Cliente_429"/>
    <n v="2"/>
    <x v="5"/>
    <d v="2023-04-06T00:00:00"/>
    <d v="1899-12-30T01:41:00"/>
    <d v="1899-12-30T03:34:00"/>
    <d v="1899-12-30T01:53:00"/>
    <d v="1899-12-30T01:45:00"/>
    <d v="1899-12-30T00:08:00"/>
    <x v="0"/>
    <x v="2"/>
    <x v="2"/>
    <x v="0"/>
    <n v="35.99"/>
    <s v="Libre"/>
    <n v="583"/>
    <x v="2"/>
    <s v="Plato_12, Plato_4, Plato_7, Plato_20"/>
    <n v="243"/>
  </r>
  <r>
    <n v="9"/>
    <s v="Cliente_283"/>
    <n v="4"/>
    <x v="5"/>
    <d v="2023-04-06T00:00:00"/>
    <d v="1899-12-30T03:35:00"/>
    <d v="1899-12-30T06:59:00"/>
    <d v="1899-12-30T03:24:00"/>
    <d v="1899-12-30T01:54:00"/>
    <d v="1899-12-30T01:30:00"/>
    <x v="0"/>
    <x v="0"/>
    <x v="0"/>
    <x v="0"/>
    <n v="36.979999999999997"/>
    <s v="Reservada"/>
    <n v="584"/>
    <x v="9"/>
    <s v="Plato_13, Plato_17, Plato_16"/>
    <n v="139"/>
  </r>
  <r>
    <n v="3"/>
    <s v="Cliente_876"/>
    <n v="5"/>
    <x v="5"/>
    <d v="2023-04-06T00:00:00"/>
    <d v="1899-12-30T01:23:00"/>
    <d v="1899-12-30T02:37:00"/>
    <d v="1899-12-30T01:14:00"/>
    <d v="1899-12-30T01:35:00"/>
    <s v="0"/>
    <x v="1"/>
    <x v="0"/>
    <x v="1"/>
    <x v="2"/>
    <n v="10.07"/>
    <s v="Libre"/>
    <n v="585"/>
    <x v="8"/>
    <s v="Plato_15, Plato_8, Plato_4, Plato_1"/>
    <n v="128"/>
  </r>
  <r>
    <n v="17"/>
    <s v="Cliente_857"/>
    <n v="5"/>
    <x v="5"/>
    <d v="2023-04-06T00:00:00"/>
    <d v="1899-12-30T00:44:00"/>
    <d v="1899-12-30T03:55:00"/>
    <d v="1899-12-30T03:26:00"/>
    <d v="1899-12-30T01:32:00"/>
    <d v="1899-12-30T01:54:00"/>
    <x v="0"/>
    <x v="0"/>
    <x v="2"/>
    <x v="1"/>
    <n v="32.79"/>
    <s v="Ocupada"/>
    <n v="586"/>
    <x v="5"/>
    <s v="Plato_11, Plato_7"/>
    <n v="171"/>
  </r>
  <r>
    <n v="7"/>
    <s v="Cliente_208"/>
    <n v="4"/>
    <x v="5"/>
    <d v="2023-04-06T00:00:00"/>
    <d v="1899-12-30T03:38:00"/>
    <d v="1899-12-30T04:42:00"/>
    <d v="1899-12-30T01:19:00"/>
    <d v="1899-12-30T00:43:00"/>
    <d v="1899-12-30T00:36:00"/>
    <x v="0"/>
    <x v="0"/>
    <x v="1"/>
    <x v="2"/>
    <n v="35.03"/>
    <s v="Ocupada"/>
    <n v="587"/>
    <x v="7"/>
    <s v="Plato_7"/>
    <n v="48"/>
  </r>
  <r>
    <n v="15"/>
    <s v="Cliente_21"/>
    <n v="2"/>
    <x v="5"/>
    <d v="2023-04-06T00:00:00"/>
    <d v="1899-12-30T02:20:00"/>
    <d v="1899-12-30T05:58:00"/>
    <d v="1899-12-30T03:38:00"/>
    <d v="1899-12-30T00:37:00"/>
    <d v="1899-12-30T03:01:00"/>
    <x v="0"/>
    <x v="0"/>
    <x v="2"/>
    <x v="1"/>
    <n v="33.93"/>
    <s v="Libre"/>
    <n v="588"/>
    <x v="3"/>
    <s v="Plato_10, Plato_1"/>
    <n v="101"/>
  </r>
  <r>
    <n v="10"/>
    <s v="Cliente_443"/>
    <n v="4"/>
    <x v="5"/>
    <d v="2023-04-06T00:00:00"/>
    <d v="1899-12-30T03:14:00"/>
    <d v="1899-12-30T05:57:00"/>
    <d v="1899-12-30T02:43:00"/>
    <d v="1899-12-30T02:00:00"/>
    <d v="1899-12-30T00:43:00"/>
    <x v="0"/>
    <x v="4"/>
    <x v="0"/>
    <x v="0"/>
    <n v="28.96"/>
    <s v="Libre"/>
    <n v="589"/>
    <x v="7"/>
    <s v="Plato_14, Plato_18, Plato_13, Plato_15"/>
    <n v="284"/>
  </r>
  <r>
    <n v="3"/>
    <s v="Cliente_240"/>
    <n v="6"/>
    <x v="5"/>
    <d v="2023-04-06T00:00:00"/>
    <d v="1899-12-30T02:45:00"/>
    <d v="1899-12-30T04:27:00"/>
    <d v="1899-12-30T01:57:00"/>
    <d v="1899-12-30T01:04:00"/>
    <d v="1899-12-30T00:53:00"/>
    <x v="0"/>
    <x v="2"/>
    <x v="1"/>
    <x v="2"/>
    <n v="40.94"/>
    <s v="Ocupada"/>
    <n v="590"/>
    <x v="5"/>
    <s v="Plato_18, Plato_3"/>
    <n v="122"/>
  </r>
  <r>
    <n v="11"/>
    <s v="Cliente_138"/>
    <n v="6"/>
    <x v="5"/>
    <d v="2023-04-06T00:00:00"/>
    <d v="1899-12-30T03:44:00"/>
    <d v="1899-12-30T06:19:00"/>
    <d v="1899-12-30T02:35:00"/>
    <d v="1899-12-30T00:51:00"/>
    <d v="1899-12-30T01:44:00"/>
    <x v="0"/>
    <x v="0"/>
    <x v="1"/>
    <x v="2"/>
    <n v="44.33"/>
    <s v="Libre"/>
    <n v="591"/>
    <x v="6"/>
    <s v="Plato_20"/>
    <n v="120"/>
  </r>
  <r>
    <n v="5"/>
    <s v="Cliente_177"/>
    <n v="1"/>
    <x v="5"/>
    <d v="2023-04-06T00:00:00"/>
    <d v="1899-12-30T00:48:00"/>
    <d v="1899-12-30T02:40:00"/>
    <d v="1899-12-30T01:52:00"/>
    <d v="1899-12-30T01:41:00"/>
    <d v="1899-12-30T00:11:00"/>
    <x v="0"/>
    <x v="2"/>
    <x v="0"/>
    <x v="2"/>
    <n v="35.67"/>
    <s v="Reservada"/>
    <n v="592"/>
    <x v="8"/>
    <s v="Plato_5, Plato_1"/>
    <n v="94"/>
  </r>
  <r>
    <n v="17"/>
    <s v="Cliente_832"/>
    <n v="5"/>
    <x v="5"/>
    <d v="2023-04-06T00:00:00"/>
    <d v="1899-12-30T00:25:00"/>
    <d v="1899-12-30T02:17:00"/>
    <d v="1899-12-30T01:52:00"/>
    <d v="1899-12-30T00:48:00"/>
    <d v="1899-12-30T01:04:00"/>
    <x v="0"/>
    <x v="4"/>
    <x v="0"/>
    <x v="0"/>
    <n v="48.8"/>
    <s v="Reservada"/>
    <n v="593"/>
    <x v="0"/>
    <s v="Plato_20, Plato_17, Plato_11, Plato_19"/>
    <n v="209"/>
  </r>
  <r>
    <n v="17"/>
    <s v="Cliente_480"/>
    <n v="1"/>
    <x v="5"/>
    <d v="2023-04-06T00:00:00"/>
    <d v="1899-12-30T03:20:00"/>
    <d v="1899-12-30T04:49:00"/>
    <d v="1899-12-30T01:29:00"/>
    <d v="1899-12-30T01:38:00"/>
    <s v="0"/>
    <x v="1"/>
    <x v="0"/>
    <x v="0"/>
    <x v="0"/>
    <n v="46.01"/>
    <s v="Libre"/>
    <n v="594"/>
    <x v="6"/>
    <s v="Plato_11, Plato_5, Plato_3"/>
    <n v="139"/>
  </r>
  <r>
    <n v="9"/>
    <s v="Cliente_290"/>
    <n v="5"/>
    <x v="5"/>
    <d v="2023-04-06T00:00:00"/>
    <d v="1899-12-30T03:03:00"/>
    <d v="1899-12-30T05:27:00"/>
    <d v="1899-12-30T02:39:00"/>
    <d v="1899-12-30T00:49:00"/>
    <d v="1899-12-30T01:50:00"/>
    <x v="0"/>
    <x v="2"/>
    <x v="0"/>
    <x v="2"/>
    <n v="40.33"/>
    <s v="Ocupada"/>
    <n v="595"/>
    <x v="3"/>
    <s v="Plato_13, Plato_2"/>
    <n v="72"/>
  </r>
  <r>
    <n v="18"/>
    <s v="Cliente_351"/>
    <n v="2"/>
    <x v="5"/>
    <d v="2023-04-06T00:00:00"/>
    <d v="1899-12-30T01:21:00"/>
    <d v="1899-12-30T03:39:00"/>
    <d v="1899-12-30T02:33:00"/>
    <d v="1899-12-30T02:38:00"/>
    <s v="0"/>
    <x v="1"/>
    <x v="2"/>
    <x v="0"/>
    <x v="0"/>
    <n v="23.7"/>
    <s v="Ocupada"/>
    <n v="596"/>
    <x v="8"/>
    <s v="Plato_14, Plato_7, Plato_15, Plato_1"/>
    <n v="240"/>
  </r>
  <r>
    <n v="16"/>
    <s v="Cliente_354"/>
    <n v="1"/>
    <x v="5"/>
    <d v="2023-04-06T00:00:00"/>
    <d v="1899-12-30T00:51:00"/>
    <d v="1899-12-30T03:51:00"/>
    <d v="1899-12-30T03:15:00"/>
    <d v="1899-12-30T02:21:00"/>
    <d v="1899-12-30T00:54:00"/>
    <x v="0"/>
    <x v="1"/>
    <x v="0"/>
    <x v="2"/>
    <n v="45.46"/>
    <s v="Ocupada"/>
    <n v="597"/>
    <x v="6"/>
    <s v="Plato_16, Plato_4, Plato_20, Plato_7"/>
    <n v="150"/>
  </r>
  <r>
    <n v="9"/>
    <s v="Cliente_344"/>
    <n v="6"/>
    <x v="5"/>
    <d v="2023-04-06T00:00:00"/>
    <d v="1899-12-30T03:16:00"/>
    <d v="1899-12-30T06:59:00"/>
    <d v="1899-12-30T03:43:00"/>
    <d v="1899-12-30T01:21:00"/>
    <d v="1899-12-30T02:22:00"/>
    <x v="0"/>
    <x v="3"/>
    <x v="0"/>
    <x v="2"/>
    <n v="11.31"/>
    <s v="Reservada"/>
    <n v="598"/>
    <x v="0"/>
    <s v="Plato_10, Plato_15, Plato_17"/>
    <n v="209"/>
  </r>
  <r>
    <n v="11"/>
    <s v="Cliente_564"/>
    <n v="3"/>
    <x v="5"/>
    <d v="2023-04-06T00:00:00"/>
    <d v="1899-12-30T00:34:00"/>
    <d v="1899-12-30T04:21:00"/>
    <d v="1899-12-30T03:47:00"/>
    <d v="1899-12-30T01:48:00"/>
    <d v="1899-12-30T01:59:00"/>
    <x v="0"/>
    <x v="2"/>
    <x v="0"/>
    <x v="2"/>
    <n v="30.97"/>
    <s v="Libre"/>
    <n v="599"/>
    <x v="3"/>
    <s v="Plato_18, Plato_17, Plato_8"/>
    <n v="169"/>
  </r>
  <r>
    <n v="14"/>
    <s v="Cliente_782"/>
    <n v="4"/>
    <x v="5"/>
    <d v="2023-04-06T00:00:00"/>
    <d v="1899-12-30T03:58:00"/>
    <d v="1899-12-30T05:01:00"/>
    <d v="1899-12-30T01:18:00"/>
    <d v="1899-12-30T01:05:00"/>
    <d v="1899-12-30T00:13:00"/>
    <x v="0"/>
    <x v="0"/>
    <x v="0"/>
    <x v="0"/>
    <n v="41.35"/>
    <s v="Ocupada"/>
    <n v="600"/>
    <x v="9"/>
    <s v="Plato_16, Plato_2"/>
    <n v="144"/>
  </r>
  <r>
    <n v="13"/>
    <s v="Cliente_88"/>
    <n v="1"/>
    <x v="5"/>
    <d v="2023-04-06T00:00:00"/>
    <d v="1899-12-30T02:43:00"/>
    <d v="1899-12-30T06:15:00"/>
    <d v="1899-12-30T03:32:00"/>
    <d v="1899-12-30T01:55:00"/>
    <d v="1899-12-30T01:37:00"/>
    <x v="0"/>
    <x v="4"/>
    <x v="2"/>
    <x v="2"/>
    <n v="16.809999999999999"/>
    <s v="Libre"/>
    <n v="601"/>
    <x v="4"/>
    <s v="Plato_20, Plato_16, Plato_14, Plato_8"/>
    <n v="292"/>
  </r>
  <r>
    <n v="12"/>
    <s v="Cliente_165"/>
    <n v="3"/>
    <x v="5"/>
    <d v="2023-04-06T00:00:00"/>
    <d v="1899-12-30T03:52:00"/>
    <d v="1899-12-30T07:00:00"/>
    <d v="1899-12-30T03:08:00"/>
    <d v="1899-12-30T02:42:00"/>
    <d v="1899-12-30T00:26:00"/>
    <x v="0"/>
    <x v="2"/>
    <x v="0"/>
    <x v="1"/>
    <n v="16.5"/>
    <s v="Reservada"/>
    <n v="602"/>
    <x v="0"/>
    <s v="Plato_8, Plato_5, Plato_2, Plato_20"/>
    <n v="266"/>
  </r>
  <r>
    <n v="19"/>
    <s v="Cliente_798"/>
    <n v="6"/>
    <x v="5"/>
    <d v="2023-04-06T00:00:00"/>
    <d v="1899-12-30T00:51:00"/>
    <d v="1899-12-30T04:21:00"/>
    <d v="1899-12-30T03:30:00"/>
    <d v="1899-12-30T00:17:00"/>
    <d v="1899-12-30T03:13:00"/>
    <x v="0"/>
    <x v="1"/>
    <x v="0"/>
    <x v="2"/>
    <n v="24.2"/>
    <s v="Libre"/>
    <n v="603"/>
    <x v="7"/>
    <s v="Plato_17"/>
    <n v="62"/>
  </r>
  <r>
    <n v="14"/>
    <s v="Cliente_959"/>
    <n v="5"/>
    <x v="5"/>
    <d v="2023-04-06T00:00:00"/>
    <d v="1899-12-30T01:18:00"/>
    <d v="1899-12-30T05:16:00"/>
    <d v="1899-12-30T04:13:00"/>
    <d v="1899-12-30T00:42:00"/>
    <d v="1899-12-30T03:31:00"/>
    <x v="0"/>
    <x v="2"/>
    <x v="0"/>
    <x v="2"/>
    <n v="42.6"/>
    <s v="Ocupada"/>
    <n v="604"/>
    <x v="8"/>
    <s v="Plato_8"/>
    <n v="105"/>
  </r>
  <r>
    <n v="19"/>
    <s v="Cliente_608"/>
    <n v="2"/>
    <x v="5"/>
    <d v="2023-04-06T00:00:00"/>
    <d v="1899-12-30T02:49:00"/>
    <d v="1899-12-30T06:24:00"/>
    <d v="1899-12-30T03:50:00"/>
    <d v="1899-12-30T02:56:00"/>
    <d v="1899-12-30T00:54:00"/>
    <x v="0"/>
    <x v="0"/>
    <x v="0"/>
    <x v="1"/>
    <n v="24.38"/>
    <s v="Ocupada"/>
    <n v="605"/>
    <x v="7"/>
    <s v="Plato_3, Plato_20, Plato_8, Plato_2"/>
    <n v="220"/>
  </r>
  <r>
    <n v="1"/>
    <s v="Cliente_434"/>
    <n v="2"/>
    <x v="5"/>
    <d v="2023-04-06T00:00:00"/>
    <d v="1899-12-30T03:14:00"/>
    <d v="1899-12-30T06:06:00"/>
    <d v="1899-12-30T03:07:00"/>
    <d v="1899-12-30T02:25:00"/>
    <d v="1899-12-30T00:42:00"/>
    <x v="0"/>
    <x v="3"/>
    <x v="0"/>
    <x v="2"/>
    <n v="31.58"/>
    <s v="Ocupada"/>
    <n v="606"/>
    <x v="5"/>
    <s v="Plato_1, Plato_6, Plato_10"/>
    <n v="183"/>
  </r>
  <r>
    <n v="10"/>
    <s v="Cliente_377"/>
    <n v="1"/>
    <x v="5"/>
    <d v="2023-04-06T00:00:00"/>
    <d v="1899-12-30T01:24:00"/>
    <d v="1899-12-30T03:29:00"/>
    <d v="1899-12-30T02:20:00"/>
    <d v="1899-12-30T01:09:00"/>
    <d v="1899-12-30T01:11:00"/>
    <x v="0"/>
    <x v="3"/>
    <x v="0"/>
    <x v="2"/>
    <n v="28.9"/>
    <s v="Ocupada"/>
    <n v="607"/>
    <x v="3"/>
    <s v="Plato_20, Plato_16"/>
    <n v="68"/>
  </r>
  <r>
    <n v="7"/>
    <s v="Cliente_657"/>
    <n v="6"/>
    <x v="5"/>
    <d v="2023-04-06T00:00:00"/>
    <d v="1899-12-30T03:58:00"/>
    <d v="1899-12-30T07:20:00"/>
    <d v="1899-12-30T03:22:00"/>
    <d v="1899-12-30T00:45:00"/>
    <d v="1899-12-30T02:37:00"/>
    <x v="0"/>
    <x v="0"/>
    <x v="0"/>
    <x v="2"/>
    <n v="36.549999999999997"/>
    <s v="Reservada"/>
    <n v="608"/>
    <x v="0"/>
    <s v="Plato_9"/>
    <n v="29"/>
  </r>
  <r>
    <n v="1"/>
    <s v="Cliente_331"/>
    <n v="4"/>
    <x v="5"/>
    <d v="2023-04-06T00:00:00"/>
    <d v="1899-12-30T03:23:00"/>
    <d v="1899-12-30T07:02:00"/>
    <d v="1899-12-30T03:39:00"/>
    <d v="1899-12-30T00:27:00"/>
    <d v="1899-12-30T03:12:00"/>
    <x v="0"/>
    <x v="1"/>
    <x v="0"/>
    <x v="2"/>
    <n v="23.29"/>
    <s v="Reservada"/>
    <n v="609"/>
    <x v="8"/>
    <s v="Plato_15"/>
    <n v="32"/>
  </r>
  <r>
    <n v="19"/>
    <s v="Cliente_728"/>
    <n v="4"/>
    <x v="5"/>
    <d v="2023-04-06T00:00:00"/>
    <d v="1899-12-30T02:12:00"/>
    <d v="1899-12-30T04:11:00"/>
    <d v="1899-12-30T02:14:00"/>
    <d v="1899-12-30T00:47:00"/>
    <d v="1899-12-30T01:27:00"/>
    <x v="0"/>
    <x v="3"/>
    <x v="2"/>
    <x v="2"/>
    <n v="37.9"/>
    <s v="Ocupada"/>
    <n v="610"/>
    <x v="3"/>
    <s v="Plato_10, Plato_4"/>
    <n v="44"/>
  </r>
  <r>
    <n v="13"/>
    <s v="Cliente_224"/>
    <n v="1"/>
    <x v="5"/>
    <d v="2023-04-06T00:00:00"/>
    <d v="1899-12-30T03:55:00"/>
    <d v="1899-12-30T07:43:00"/>
    <d v="1899-12-30T04:03:00"/>
    <d v="1899-12-30T01:23:00"/>
    <d v="1899-12-30T02:40:00"/>
    <x v="0"/>
    <x v="1"/>
    <x v="0"/>
    <x v="2"/>
    <n v="44.28"/>
    <s v="Ocupada"/>
    <n v="611"/>
    <x v="2"/>
    <s v="Plato_13, Plato_19"/>
    <n v="78"/>
  </r>
  <r>
    <n v="11"/>
    <s v="Cliente_680"/>
    <n v="4"/>
    <x v="5"/>
    <d v="2023-04-06T00:00:00"/>
    <d v="1899-12-30T01:12:00"/>
    <d v="1899-12-30T05:00:00"/>
    <d v="1899-12-30T03:48:00"/>
    <d v="1899-12-30T02:09:00"/>
    <d v="1899-12-30T01:39:00"/>
    <x v="0"/>
    <x v="3"/>
    <x v="0"/>
    <x v="2"/>
    <n v="23.54"/>
    <s v="Reservada"/>
    <n v="612"/>
    <x v="3"/>
    <s v="Plato_6, Plato_19, Plato_16, Plato_3"/>
    <n v="231"/>
  </r>
  <r>
    <n v="1"/>
    <s v="Cliente_230"/>
    <n v="5"/>
    <x v="5"/>
    <d v="2023-04-06T00:00:00"/>
    <d v="1899-12-30T01:57:00"/>
    <d v="1899-12-30T03:35:00"/>
    <d v="1899-12-30T01:38:00"/>
    <d v="1899-12-30T02:32:00"/>
    <s v="0"/>
    <x v="1"/>
    <x v="2"/>
    <x v="1"/>
    <x v="1"/>
    <n v="23.56"/>
    <s v="Reservada"/>
    <n v="613"/>
    <x v="0"/>
    <s v="Plato_12, Plato_14, Plato_4, Plato_8"/>
    <n v="285"/>
  </r>
  <r>
    <n v="19"/>
    <s v="Cliente_823"/>
    <n v="6"/>
    <x v="5"/>
    <d v="2023-04-06T00:00:00"/>
    <d v="1899-12-30T02:32:00"/>
    <d v="1899-12-30T04:37:00"/>
    <d v="1899-12-30T02:05:00"/>
    <d v="1899-12-30T00:50:00"/>
    <d v="1899-12-30T01:15:00"/>
    <x v="0"/>
    <x v="1"/>
    <x v="1"/>
    <x v="0"/>
    <n v="26.48"/>
    <s v="Reservada"/>
    <n v="614"/>
    <x v="5"/>
    <s v="Plato_7"/>
    <n v="72"/>
  </r>
  <r>
    <n v="7"/>
    <s v="Cliente_513"/>
    <n v="1"/>
    <x v="5"/>
    <d v="2023-04-06T00:00:00"/>
    <d v="1899-12-30T00:46:00"/>
    <d v="1899-12-30T01:53:00"/>
    <d v="1899-12-30T01:22:00"/>
    <d v="1899-12-30T02:36:00"/>
    <s v="0"/>
    <x v="1"/>
    <x v="3"/>
    <x v="2"/>
    <x v="2"/>
    <n v="18.420000000000002"/>
    <s v="Ocupada"/>
    <n v="615"/>
    <x v="8"/>
    <s v="Plato_17, Plato_14, Plato_1, Plato_15"/>
    <n v="333"/>
  </r>
  <r>
    <n v="4"/>
    <s v="Cliente_608"/>
    <n v="4"/>
    <x v="5"/>
    <d v="2023-04-06T00:00:00"/>
    <d v="1899-12-30T00:14:00"/>
    <d v="1899-12-30T03:36:00"/>
    <d v="1899-12-30T03:37:00"/>
    <d v="1899-12-30T00:47:00"/>
    <d v="1899-12-30T02:50:00"/>
    <x v="0"/>
    <x v="3"/>
    <x v="2"/>
    <x v="2"/>
    <n v="23.89"/>
    <s v="Ocupada"/>
    <n v="616"/>
    <x v="5"/>
    <s v="Plato_7, Plato_2"/>
    <n v="132"/>
  </r>
  <r>
    <n v="13"/>
    <s v="Cliente_27"/>
    <n v="5"/>
    <x v="5"/>
    <d v="2023-04-06T00:00:00"/>
    <d v="1899-12-30T01:20:00"/>
    <d v="1899-12-30T05:17:00"/>
    <d v="1899-12-30T03:57:00"/>
    <d v="1899-12-30T00:51:00"/>
    <d v="1899-12-30T03:06:00"/>
    <x v="0"/>
    <x v="2"/>
    <x v="0"/>
    <x v="2"/>
    <n v="38.18"/>
    <s v="Libre"/>
    <n v="617"/>
    <x v="7"/>
    <s v="Plato_10, Plato_2"/>
    <n v="142"/>
  </r>
  <r>
    <n v="3"/>
    <s v="Cliente_973"/>
    <n v="5"/>
    <x v="5"/>
    <d v="2023-04-06T00:00:00"/>
    <d v="1899-12-30T00:56:00"/>
    <d v="1899-12-30T03:12:00"/>
    <d v="1899-12-30T02:16:00"/>
    <d v="1899-12-30T01:58:00"/>
    <d v="1899-12-30T00:18:00"/>
    <x v="0"/>
    <x v="4"/>
    <x v="1"/>
    <x v="2"/>
    <n v="25.93"/>
    <s v="Libre"/>
    <n v="618"/>
    <x v="9"/>
    <s v="Plato_15, Plato_17, Plato_4, Plato_19"/>
    <n v="319"/>
  </r>
  <r>
    <n v="6"/>
    <s v="Cliente_619"/>
    <n v="4"/>
    <x v="5"/>
    <d v="2023-04-06T00:00:00"/>
    <d v="1899-12-30T00:16:00"/>
    <d v="1899-12-30T02:41:00"/>
    <d v="1899-12-30T02:25:00"/>
    <d v="1899-12-30T01:36:00"/>
    <d v="1899-12-30T00:49:00"/>
    <x v="0"/>
    <x v="3"/>
    <x v="2"/>
    <x v="2"/>
    <n v="16.440000000000001"/>
    <s v="Reservada"/>
    <n v="619"/>
    <x v="8"/>
    <s v="Plato_6, Plato_10"/>
    <n v="132"/>
  </r>
  <r>
    <n v="16"/>
    <s v="Cliente_592"/>
    <n v="3"/>
    <x v="5"/>
    <d v="2023-04-06T00:00:00"/>
    <d v="1899-12-30T02:49:00"/>
    <d v="1899-12-30T06:07:00"/>
    <d v="1899-12-30T03:18:00"/>
    <d v="1899-12-30T00:40:00"/>
    <d v="1899-12-30T02:38:00"/>
    <x v="0"/>
    <x v="4"/>
    <x v="0"/>
    <x v="2"/>
    <n v="26.64"/>
    <s v="Reservada"/>
    <n v="620"/>
    <x v="3"/>
    <s v="Plato_12"/>
    <n v="57"/>
  </r>
  <r>
    <n v="5"/>
    <s v="Cliente_575"/>
    <n v="2"/>
    <x v="5"/>
    <d v="2023-04-06T00:00:00"/>
    <d v="1899-12-30T01:08:00"/>
    <d v="1899-12-30T02:27:00"/>
    <d v="1899-12-30T01:34:00"/>
    <d v="1899-12-30T00:08:00"/>
    <d v="1899-12-30T01:26:00"/>
    <x v="0"/>
    <x v="2"/>
    <x v="0"/>
    <x v="2"/>
    <n v="42.27"/>
    <s v="Ocupada"/>
    <n v="621"/>
    <x v="8"/>
    <s v="Plato_8"/>
    <n v="105"/>
  </r>
  <r>
    <n v="7"/>
    <s v="Cliente_117"/>
    <n v="5"/>
    <x v="5"/>
    <d v="2023-04-06T00:00:00"/>
    <d v="1899-12-30T02:07:00"/>
    <d v="1899-12-30T05:31:00"/>
    <d v="1899-12-30T03:24:00"/>
    <d v="1899-12-30T01:18:00"/>
    <d v="1899-12-30T02:06:00"/>
    <x v="0"/>
    <x v="0"/>
    <x v="2"/>
    <x v="2"/>
    <n v="11.47"/>
    <s v="Reservada"/>
    <n v="622"/>
    <x v="10"/>
    <s v="Plato_17, Plato_16"/>
    <n v="121"/>
  </r>
  <r>
    <n v="13"/>
    <s v="Cliente_395"/>
    <n v="1"/>
    <x v="5"/>
    <d v="2023-04-06T00:00:00"/>
    <d v="1899-12-30T00:45:00"/>
    <d v="1899-12-30T03:10:00"/>
    <d v="1899-12-30T02:25:00"/>
    <d v="1899-12-30T02:25:00"/>
    <d v="1899-12-30T00:00:00"/>
    <x v="0"/>
    <x v="0"/>
    <x v="0"/>
    <x v="1"/>
    <n v="22.05"/>
    <s v="Libre"/>
    <n v="623"/>
    <x v="7"/>
    <s v="Plato_5, Plato_8, Plato_1, Plato_15"/>
    <n v="235"/>
  </r>
  <r>
    <n v="1"/>
    <s v="Cliente_833"/>
    <n v="4"/>
    <x v="5"/>
    <d v="2023-04-06T00:00:00"/>
    <d v="1899-12-30T01:56:00"/>
    <d v="1899-12-30T03:26:00"/>
    <d v="1899-12-30T01:30:00"/>
    <d v="1899-12-30T01:19:00"/>
    <d v="1899-12-30T00:11:00"/>
    <x v="0"/>
    <x v="1"/>
    <x v="2"/>
    <x v="2"/>
    <n v="38"/>
    <s v="Reservada"/>
    <n v="624"/>
    <x v="10"/>
    <s v="Plato_19, Plato_7, Plato_13"/>
    <n v="102"/>
  </r>
  <r>
    <n v="5"/>
    <s v="Cliente_511"/>
    <n v="4"/>
    <x v="5"/>
    <d v="2023-04-06T00:00:00"/>
    <d v="1899-12-30T00:09:00"/>
    <d v="1899-12-30T03:22:00"/>
    <d v="1899-12-30T03:28:00"/>
    <d v="1899-12-30T01:37:00"/>
    <d v="1899-12-30T01:51:00"/>
    <x v="0"/>
    <x v="4"/>
    <x v="2"/>
    <x v="2"/>
    <n v="41.73"/>
    <s v="Ocupada"/>
    <n v="625"/>
    <x v="9"/>
    <s v="Plato_4, Plato_20, Plato_13"/>
    <n v="139"/>
  </r>
  <r>
    <n v="14"/>
    <s v="Cliente_772"/>
    <n v="4"/>
    <x v="5"/>
    <d v="2023-04-06T00:00:00"/>
    <d v="1899-12-30T02:45:00"/>
    <d v="1899-12-30T04:10:00"/>
    <d v="1899-12-30T01:25:00"/>
    <d v="1899-12-30T00:58:00"/>
    <d v="1899-12-30T00:27:00"/>
    <x v="0"/>
    <x v="4"/>
    <x v="1"/>
    <x v="2"/>
    <n v="19.239999999999998"/>
    <s v="Libre"/>
    <n v="626"/>
    <x v="10"/>
    <s v="Plato_2, Plato_7, Plato_9"/>
    <n v="137"/>
  </r>
  <r>
    <n v="4"/>
    <s v="Cliente_336"/>
    <n v="3"/>
    <x v="5"/>
    <d v="2023-04-06T00:00:00"/>
    <d v="1899-12-30T02:23:00"/>
    <d v="1899-12-30T04:13:00"/>
    <d v="1899-12-30T02:05:00"/>
    <d v="1899-12-30T00:37:00"/>
    <d v="1899-12-30T01:28:00"/>
    <x v="0"/>
    <x v="0"/>
    <x v="0"/>
    <x v="2"/>
    <n v="44.24"/>
    <s v="Ocupada"/>
    <n v="627"/>
    <x v="8"/>
    <s v="Plato_13"/>
    <n v="21"/>
  </r>
  <r>
    <n v="2"/>
    <s v="Cliente_124"/>
    <n v="1"/>
    <x v="5"/>
    <d v="2023-04-06T00:00:00"/>
    <d v="1899-12-30T00:09:00"/>
    <d v="1899-12-30T01:37:00"/>
    <d v="1899-12-30T01:28:00"/>
    <d v="1899-12-30T00:43:00"/>
    <d v="1899-12-30T00:45:00"/>
    <x v="0"/>
    <x v="0"/>
    <x v="1"/>
    <x v="2"/>
    <n v="15.03"/>
    <s v="Reservada"/>
    <n v="628"/>
    <x v="9"/>
    <s v="Plato_7, Plato_20"/>
    <n v="168"/>
  </r>
  <r>
    <n v="17"/>
    <s v="Cliente_828"/>
    <n v="2"/>
    <x v="5"/>
    <d v="2023-04-06T00:00:00"/>
    <d v="1899-12-30T02:07:00"/>
    <d v="1899-12-30T05:55:00"/>
    <d v="1899-12-30T04:03:00"/>
    <d v="1899-12-30T01:24:00"/>
    <d v="1899-12-30T02:39:00"/>
    <x v="0"/>
    <x v="4"/>
    <x v="2"/>
    <x v="0"/>
    <n v="26.07"/>
    <s v="Ocupada"/>
    <n v="629"/>
    <x v="10"/>
    <s v="Plato_18, Plato_3, Plato_4"/>
    <n v="130"/>
  </r>
  <r>
    <n v="2"/>
    <s v="Cliente_385"/>
    <n v="2"/>
    <x v="5"/>
    <d v="2023-04-06T00:00:00"/>
    <d v="1899-12-30T00:02:00"/>
    <d v="1899-12-30T02:49:00"/>
    <d v="1899-12-30T02:47:00"/>
    <d v="1899-12-30T01:15:00"/>
    <d v="1899-12-30T01:32:00"/>
    <x v="0"/>
    <x v="3"/>
    <x v="0"/>
    <x v="0"/>
    <n v="36.619999999999997"/>
    <s v="Libre"/>
    <n v="630"/>
    <x v="6"/>
    <s v="Plato_17, Plato_20"/>
    <n v="182"/>
  </r>
  <r>
    <n v="6"/>
    <s v="Cliente_841"/>
    <n v="1"/>
    <x v="5"/>
    <d v="2023-04-06T00:00:00"/>
    <d v="1899-12-30T00:21:00"/>
    <d v="1899-12-30T02:51:00"/>
    <d v="1899-12-30T02:30:00"/>
    <d v="1899-12-30T00:46:00"/>
    <d v="1899-12-30T01:44:00"/>
    <x v="0"/>
    <x v="3"/>
    <x v="2"/>
    <x v="2"/>
    <n v="39.71"/>
    <s v="Reservada"/>
    <n v="631"/>
    <x v="1"/>
    <s v="Plato_5"/>
    <n v="66"/>
  </r>
  <r>
    <n v="16"/>
    <s v="Cliente_605"/>
    <n v="2"/>
    <x v="5"/>
    <d v="2023-04-06T00:00:00"/>
    <d v="1899-12-30T00:15:00"/>
    <d v="1899-12-30T02:55:00"/>
    <d v="1899-12-30T02:40:00"/>
    <d v="1899-12-30T01:28:00"/>
    <d v="1899-12-30T01:12:00"/>
    <x v="0"/>
    <x v="0"/>
    <x v="1"/>
    <x v="2"/>
    <n v="22.41"/>
    <s v="Libre"/>
    <n v="632"/>
    <x v="8"/>
    <s v="Plato_15, Plato_11"/>
    <n v="129"/>
  </r>
  <r>
    <n v="16"/>
    <s v="Cliente_197"/>
    <n v="5"/>
    <x v="5"/>
    <d v="2023-04-06T00:00:00"/>
    <d v="1899-12-30T03:43:00"/>
    <d v="1899-12-30T05:28:00"/>
    <d v="1899-12-30T01:45:00"/>
    <d v="1899-12-30T02:29:00"/>
    <s v="0"/>
    <x v="1"/>
    <x v="0"/>
    <x v="0"/>
    <x v="2"/>
    <n v="11.19"/>
    <s v="Reservada"/>
    <n v="633"/>
    <x v="6"/>
    <s v="Plato_2, Plato_7, Plato_5, Plato_4"/>
    <n v="236"/>
  </r>
  <r>
    <n v="2"/>
    <s v="Cliente_285"/>
    <n v="1"/>
    <x v="5"/>
    <d v="2023-04-06T00:00:00"/>
    <d v="1899-12-30T00:03:00"/>
    <d v="1899-12-30T03:36:00"/>
    <d v="1899-12-30T03:33:00"/>
    <d v="1899-12-30T02:37:00"/>
    <d v="1899-12-30T00:56:00"/>
    <x v="0"/>
    <x v="1"/>
    <x v="1"/>
    <x v="2"/>
    <n v="29.25"/>
    <s v="Reservada"/>
    <n v="634"/>
    <x v="5"/>
    <s v="Plato_5, Plato_20, Plato_1, Plato_8"/>
    <n v="344"/>
  </r>
  <r>
    <n v="5"/>
    <s v="Cliente_19"/>
    <n v="2"/>
    <x v="5"/>
    <d v="2023-04-06T00:00:00"/>
    <d v="1899-12-30T00:17:00"/>
    <d v="1899-12-30T03:04:00"/>
    <d v="1899-12-30T02:47:00"/>
    <d v="1899-12-30T00:25:00"/>
    <d v="1899-12-30T02:22:00"/>
    <x v="0"/>
    <x v="2"/>
    <x v="0"/>
    <x v="2"/>
    <n v="22.15"/>
    <s v="Libre"/>
    <n v="635"/>
    <x v="4"/>
    <s v="Plato_9"/>
    <n v="58"/>
  </r>
  <r>
    <n v="14"/>
    <s v="Cliente_586"/>
    <n v="3"/>
    <x v="5"/>
    <d v="2023-04-06T00:00:00"/>
    <d v="1899-12-30T03:35:00"/>
    <d v="1899-12-30T05:48:00"/>
    <d v="1899-12-30T02:13:00"/>
    <d v="1899-12-30T02:31:00"/>
    <s v="0"/>
    <x v="1"/>
    <x v="3"/>
    <x v="2"/>
    <x v="0"/>
    <n v="32.86"/>
    <s v="Libre"/>
    <n v="636"/>
    <x v="8"/>
    <s v="Plato_7, Plato_12, Plato_13"/>
    <n v="126"/>
  </r>
  <r>
    <n v="6"/>
    <s v="Cliente_687"/>
    <n v="3"/>
    <x v="5"/>
    <d v="2023-04-06T00:00:00"/>
    <d v="1899-12-30T01:55:00"/>
    <d v="1899-12-30T04:32:00"/>
    <d v="1899-12-30T02:37:00"/>
    <d v="1899-12-30T01:01:00"/>
    <d v="1899-12-30T01:36:00"/>
    <x v="0"/>
    <x v="4"/>
    <x v="0"/>
    <x v="2"/>
    <n v="36.58"/>
    <s v="Reservada"/>
    <n v="637"/>
    <x v="8"/>
    <s v="Plato_11, Plato_18, Plato_1"/>
    <n v="117"/>
  </r>
  <r>
    <n v="16"/>
    <s v="Cliente_406"/>
    <n v="6"/>
    <x v="5"/>
    <d v="2023-04-06T00:00:00"/>
    <d v="1899-12-30T00:54:00"/>
    <d v="1899-12-30T02:16:00"/>
    <d v="1899-12-30T01:37:00"/>
    <d v="1899-12-30T00:44:00"/>
    <d v="1899-12-30T00:53:00"/>
    <x v="0"/>
    <x v="0"/>
    <x v="2"/>
    <x v="2"/>
    <n v="30.71"/>
    <s v="Ocupada"/>
    <n v="638"/>
    <x v="10"/>
    <s v="Plato_2"/>
    <n v="90"/>
  </r>
  <r>
    <n v="8"/>
    <s v="Cliente_415"/>
    <n v="4"/>
    <x v="5"/>
    <d v="2023-04-06T00:00:00"/>
    <d v="1899-12-30T02:17:00"/>
    <d v="1899-12-30T05:19:00"/>
    <d v="1899-12-30T03:02:00"/>
    <d v="1899-12-30T02:16:00"/>
    <d v="1899-12-30T00:46:00"/>
    <x v="0"/>
    <x v="2"/>
    <x v="2"/>
    <x v="2"/>
    <n v="18.97"/>
    <s v="Reservada"/>
    <n v="639"/>
    <x v="0"/>
    <s v="Plato_10, Plato_17, Plato_12"/>
    <n v="152"/>
  </r>
  <r>
    <n v="14"/>
    <s v="Cliente_456"/>
    <n v="3"/>
    <x v="5"/>
    <d v="2023-04-06T00:00:00"/>
    <d v="1899-12-30T00:41:00"/>
    <d v="1899-12-30T01:50:00"/>
    <d v="1899-12-30T01:09:00"/>
    <d v="1899-12-30T01:15:00"/>
    <s v="0"/>
    <x v="1"/>
    <x v="0"/>
    <x v="0"/>
    <x v="0"/>
    <n v="49.29"/>
    <s v="Libre"/>
    <n v="640"/>
    <x v="5"/>
    <s v="Plato_10, Plato_13, Plato_11"/>
    <n v="219"/>
  </r>
  <r>
    <n v="2"/>
    <s v="Cliente_820"/>
    <n v="4"/>
    <x v="5"/>
    <d v="2023-04-06T00:00:00"/>
    <d v="1899-12-30T01:08:00"/>
    <d v="1899-12-30T03:52:00"/>
    <d v="1899-12-30T02:44:00"/>
    <d v="1899-12-30T01:14:00"/>
    <d v="1899-12-30T01:30:00"/>
    <x v="0"/>
    <x v="1"/>
    <x v="0"/>
    <x v="0"/>
    <n v="39.68"/>
    <s v="Reservada"/>
    <n v="641"/>
    <x v="8"/>
    <s v="Plato_9, Plato_1, Plato_14"/>
    <n v="208"/>
  </r>
  <r>
    <n v="15"/>
    <s v="Cliente_698"/>
    <n v="1"/>
    <x v="5"/>
    <d v="2023-04-06T00:00:00"/>
    <d v="1899-12-30T02:36:00"/>
    <d v="1899-12-30T05:24:00"/>
    <d v="1899-12-30T03:03:00"/>
    <d v="1899-12-30T01:21:00"/>
    <d v="1899-12-30T01:42:00"/>
    <x v="0"/>
    <x v="2"/>
    <x v="0"/>
    <x v="2"/>
    <n v="11.11"/>
    <s v="Ocupada"/>
    <n v="642"/>
    <x v="10"/>
    <s v="Plato_13, Plato_10, Plato_9"/>
    <n v="176"/>
  </r>
  <r>
    <n v="17"/>
    <s v="Cliente_59"/>
    <n v="2"/>
    <x v="5"/>
    <d v="2023-04-06T00:00:00"/>
    <d v="1899-12-30T00:17:00"/>
    <d v="1899-12-30T01:56:00"/>
    <d v="1899-12-30T01:54:00"/>
    <d v="1899-12-30T00:18:00"/>
    <d v="1899-12-30T01:36:00"/>
    <x v="0"/>
    <x v="2"/>
    <x v="1"/>
    <x v="0"/>
    <n v="28.81"/>
    <s v="Ocupada"/>
    <n v="643"/>
    <x v="7"/>
    <s v="Plato_11"/>
    <n v="33"/>
  </r>
  <r>
    <n v="9"/>
    <s v="Cliente_799"/>
    <n v="6"/>
    <x v="5"/>
    <d v="2023-04-06T00:00:00"/>
    <d v="1899-12-30T03:44:00"/>
    <d v="1899-12-30T07:10:00"/>
    <d v="1899-12-30T03:26:00"/>
    <d v="1899-12-30T00:51:00"/>
    <d v="1899-12-30T02:35:00"/>
    <x v="0"/>
    <x v="1"/>
    <x v="0"/>
    <x v="0"/>
    <n v="13.86"/>
    <s v="Reservada"/>
    <n v="644"/>
    <x v="8"/>
    <s v="Plato_17"/>
    <n v="93"/>
  </r>
  <r>
    <n v="6"/>
    <s v="Cliente_196"/>
    <n v="6"/>
    <x v="5"/>
    <d v="2023-04-06T00:00:00"/>
    <d v="1899-12-30T02:50:00"/>
    <d v="1899-12-30T06:25:00"/>
    <d v="1899-12-30T03:35:00"/>
    <d v="1899-12-30T01:37:00"/>
    <d v="1899-12-30T01:58:00"/>
    <x v="0"/>
    <x v="0"/>
    <x v="2"/>
    <x v="1"/>
    <n v="40.03"/>
    <s v="Libre"/>
    <n v="645"/>
    <x v="6"/>
    <s v="Plato_11, Plato_6"/>
    <n v="180"/>
  </r>
  <r>
    <n v="12"/>
    <s v="Cliente_623"/>
    <n v="2"/>
    <x v="5"/>
    <d v="2023-04-06T00:00:00"/>
    <d v="1899-12-30T03:59:00"/>
    <d v="1899-12-30T06:38:00"/>
    <d v="1899-12-30T02:39:00"/>
    <d v="1899-12-30T00:36:00"/>
    <d v="1899-12-30T02:03:00"/>
    <x v="0"/>
    <x v="2"/>
    <x v="0"/>
    <x v="0"/>
    <n v="12.59"/>
    <s v="Libre"/>
    <n v="646"/>
    <x v="6"/>
    <s v="Plato_8"/>
    <n v="70"/>
  </r>
  <r>
    <n v="12"/>
    <s v="Cliente_52"/>
    <n v="2"/>
    <x v="5"/>
    <d v="2023-04-06T00:00:00"/>
    <d v="1899-12-30T02:55:00"/>
    <d v="1899-12-30T06:25:00"/>
    <d v="1899-12-30T03:30:00"/>
    <d v="1899-12-30T00:39:00"/>
    <d v="1899-12-30T02:51:00"/>
    <x v="0"/>
    <x v="2"/>
    <x v="0"/>
    <x v="2"/>
    <n v="42.79"/>
    <s v="Reservada"/>
    <n v="647"/>
    <x v="6"/>
    <s v="Plato_4, Plato_17"/>
    <n v="98"/>
  </r>
  <r>
    <n v="9"/>
    <s v="Cliente_946"/>
    <n v="1"/>
    <x v="5"/>
    <d v="2023-04-06T00:00:00"/>
    <d v="1899-12-30T02:59:00"/>
    <d v="1899-12-30T04:55:00"/>
    <d v="1899-12-30T01:56:00"/>
    <d v="1899-12-30T00:47:00"/>
    <d v="1899-12-30T01:09:00"/>
    <x v="0"/>
    <x v="2"/>
    <x v="2"/>
    <x v="2"/>
    <n v="17.43"/>
    <s v="Libre"/>
    <n v="648"/>
    <x v="2"/>
    <s v="Plato_16"/>
    <n v="56"/>
  </r>
  <r>
    <n v="9"/>
    <s v="Cliente_278"/>
    <n v="1"/>
    <x v="5"/>
    <d v="2023-04-06T00:00:00"/>
    <d v="1899-12-30T00:55:00"/>
    <d v="1899-12-30T03:45:00"/>
    <d v="1899-12-30T03:05:00"/>
    <d v="1899-12-30T01:49:00"/>
    <d v="1899-12-30T01:16:00"/>
    <x v="0"/>
    <x v="3"/>
    <x v="0"/>
    <x v="1"/>
    <n v="15.98"/>
    <s v="Ocupada"/>
    <n v="649"/>
    <x v="3"/>
    <s v="Plato_9, Plato_16, Plato_1, Plato_3"/>
    <n v="256"/>
  </r>
  <r>
    <n v="11"/>
    <s v="Cliente_232"/>
    <n v="3"/>
    <x v="6"/>
    <d v="2023-04-07T00:00:00"/>
    <d v="1899-12-30T03:33:00"/>
    <d v="1899-12-30T05:02:00"/>
    <d v="1899-12-30T01:29:00"/>
    <d v="1899-12-30T01:16:00"/>
    <d v="1899-12-30T00:13:00"/>
    <x v="0"/>
    <x v="0"/>
    <x v="0"/>
    <x v="0"/>
    <n v="38.21"/>
    <s v="Libre"/>
    <n v="650"/>
    <x v="10"/>
    <s v="Plato_13, Plato_9, Plato_15, Plato_8"/>
    <n v="237"/>
  </r>
  <r>
    <n v="16"/>
    <s v="Cliente_595"/>
    <n v="4"/>
    <x v="6"/>
    <d v="2023-04-07T00:00:00"/>
    <d v="1899-12-30T02:04:00"/>
    <d v="1899-12-30T05:44:00"/>
    <d v="1899-12-30T03:40:00"/>
    <d v="1899-12-30T01:28:00"/>
    <d v="1899-12-30T02:12:00"/>
    <x v="0"/>
    <x v="4"/>
    <x v="2"/>
    <x v="2"/>
    <n v="20.27"/>
    <s v="Libre"/>
    <n v="651"/>
    <x v="10"/>
    <s v="Plato_20, Plato_13, Plato_11"/>
    <n v="209"/>
  </r>
  <r>
    <n v="14"/>
    <s v="Cliente_968"/>
    <n v="5"/>
    <x v="6"/>
    <d v="2023-04-07T00:00:00"/>
    <d v="1899-12-30T00:06:00"/>
    <d v="1899-12-30T02:26:00"/>
    <d v="1899-12-30T02:35:00"/>
    <d v="1899-12-30T00:50:00"/>
    <d v="1899-12-30T01:45:00"/>
    <x v="0"/>
    <x v="2"/>
    <x v="0"/>
    <x v="0"/>
    <n v="23.26"/>
    <s v="Ocupada"/>
    <n v="652"/>
    <x v="7"/>
    <s v="Plato_17, Plato_19"/>
    <n v="170"/>
  </r>
  <r>
    <n v="13"/>
    <s v="Cliente_2"/>
    <n v="5"/>
    <x v="6"/>
    <d v="2023-04-07T00:00:00"/>
    <d v="1899-12-30T02:31:00"/>
    <d v="1899-12-30T04:20:00"/>
    <d v="1899-12-30T01:49:00"/>
    <d v="1899-12-30T02:30:00"/>
    <s v="0"/>
    <x v="1"/>
    <x v="1"/>
    <x v="0"/>
    <x v="2"/>
    <n v="34.33"/>
    <s v="Libre"/>
    <n v="653"/>
    <x v="5"/>
    <s v="Plato_16, Plato_2, Plato_8"/>
    <n v="244"/>
  </r>
  <r>
    <n v="12"/>
    <s v="Cliente_880"/>
    <n v="5"/>
    <x v="6"/>
    <d v="2023-04-07T00:00:00"/>
    <d v="1899-12-30T00:02:00"/>
    <d v="1899-12-30T01:44:00"/>
    <d v="1899-12-30T01:57:00"/>
    <d v="1899-12-30T00:44:00"/>
    <d v="1899-12-30T01:13:00"/>
    <x v="0"/>
    <x v="3"/>
    <x v="2"/>
    <x v="2"/>
    <n v="23.98"/>
    <s v="Ocupada"/>
    <n v="654"/>
    <x v="7"/>
    <s v="Plato_5, Plato_3"/>
    <n v="42"/>
  </r>
  <r>
    <n v="5"/>
    <s v="Cliente_626"/>
    <n v="4"/>
    <x v="6"/>
    <d v="2023-04-07T00:00:00"/>
    <d v="1899-12-30T01:15:00"/>
    <d v="1899-12-30T04:49:00"/>
    <d v="1899-12-30T03:34:00"/>
    <d v="1899-12-30T00:36:00"/>
    <d v="1899-12-30T02:58:00"/>
    <x v="0"/>
    <x v="3"/>
    <x v="0"/>
    <x v="1"/>
    <n v="21.7"/>
    <s v="Reservada"/>
    <n v="655"/>
    <x v="2"/>
    <s v="Plato_17"/>
    <n v="93"/>
  </r>
  <r>
    <n v="19"/>
    <s v="Cliente_411"/>
    <n v="6"/>
    <x v="6"/>
    <d v="2023-04-07T00:00:00"/>
    <d v="1899-12-30T03:36:00"/>
    <d v="1899-12-30T06:40:00"/>
    <d v="1899-12-30T03:04:00"/>
    <d v="1899-12-30T01:50:00"/>
    <d v="1899-12-30T01:14:00"/>
    <x v="0"/>
    <x v="1"/>
    <x v="2"/>
    <x v="2"/>
    <n v="31.23"/>
    <s v="Reservada"/>
    <n v="656"/>
    <x v="10"/>
    <s v="Plato_14, Plato_3, Plato_12, Plato_19"/>
    <n v="157"/>
  </r>
  <r>
    <n v="1"/>
    <s v="Cliente_123"/>
    <n v="2"/>
    <x v="6"/>
    <d v="2023-04-07T00:00:00"/>
    <d v="1899-12-30T00:51:00"/>
    <d v="1899-12-30T04:07:00"/>
    <d v="1899-12-30T03:16:00"/>
    <d v="1899-12-30T02:14:00"/>
    <d v="1899-12-30T01:02:00"/>
    <x v="0"/>
    <x v="1"/>
    <x v="0"/>
    <x v="1"/>
    <n v="44.2"/>
    <s v="Reservada"/>
    <n v="657"/>
    <x v="9"/>
    <s v="Plato_20, Plato_14, Plato_8"/>
    <n v="196"/>
  </r>
  <r>
    <n v="19"/>
    <s v="Cliente_910"/>
    <n v="5"/>
    <x v="6"/>
    <d v="2023-04-07T00:00:00"/>
    <d v="1899-12-30T01:43:00"/>
    <d v="1899-12-30T05:02:00"/>
    <d v="1899-12-30T03:19:00"/>
    <d v="1899-12-30T00:48:00"/>
    <d v="1899-12-30T02:31:00"/>
    <x v="0"/>
    <x v="3"/>
    <x v="1"/>
    <x v="1"/>
    <n v="31.27"/>
    <s v="Reservada"/>
    <n v="658"/>
    <x v="2"/>
    <s v="Plato_15, Plato_6"/>
    <n v="86"/>
  </r>
  <r>
    <n v="9"/>
    <s v="Cliente_539"/>
    <n v="4"/>
    <x v="6"/>
    <d v="2023-04-07T00:00:00"/>
    <d v="1899-12-30T02:50:00"/>
    <d v="1899-12-30T04:03:00"/>
    <d v="1899-12-30T01:28:00"/>
    <d v="1899-12-30T00:31:00"/>
    <d v="1899-12-30T00:57:00"/>
    <x v="0"/>
    <x v="4"/>
    <x v="0"/>
    <x v="2"/>
    <n v="35.24"/>
    <s v="Ocupada"/>
    <n v="659"/>
    <x v="4"/>
    <s v="Plato_9"/>
    <n v="87"/>
  </r>
  <r>
    <n v="19"/>
    <s v="Cliente_483"/>
    <n v="4"/>
    <x v="6"/>
    <d v="2023-04-07T00:00:00"/>
    <d v="1899-12-30T01:56:00"/>
    <d v="1899-12-30T05:51:00"/>
    <d v="1899-12-30T03:55:00"/>
    <d v="1899-12-30T00:45:00"/>
    <d v="1899-12-30T03:10:00"/>
    <x v="0"/>
    <x v="2"/>
    <x v="1"/>
    <x v="2"/>
    <n v="15.91"/>
    <s v="Reservada"/>
    <n v="660"/>
    <x v="2"/>
    <s v="Plato_12, Plato_2, Plato_20"/>
    <n v="208"/>
  </r>
  <r>
    <n v="16"/>
    <s v="Cliente_949"/>
    <n v="4"/>
    <x v="6"/>
    <d v="2023-04-07T00:00:00"/>
    <d v="1899-12-30T03:22:00"/>
    <d v="1899-12-30T06:52:00"/>
    <d v="1899-12-30T03:45:00"/>
    <d v="1899-12-30T02:15:00"/>
    <d v="1899-12-30T01:30:00"/>
    <x v="0"/>
    <x v="4"/>
    <x v="2"/>
    <x v="2"/>
    <n v="32.54"/>
    <s v="Ocupada"/>
    <n v="661"/>
    <x v="10"/>
    <s v="Plato_14, Plato_17, Plato_1, Plato_16"/>
    <n v="206"/>
  </r>
  <r>
    <n v="15"/>
    <s v="Cliente_642"/>
    <n v="4"/>
    <x v="6"/>
    <d v="2023-04-07T00:00:00"/>
    <d v="1899-12-30T02:01:00"/>
    <d v="1899-12-30T05:02:00"/>
    <d v="1899-12-30T03:01:00"/>
    <d v="1899-12-30T01:25:00"/>
    <d v="1899-12-30T01:36:00"/>
    <x v="0"/>
    <x v="1"/>
    <x v="0"/>
    <x v="2"/>
    <n v="11.64"/>
    <s v="Libre"/>
    <n v="662"/>
    <x v="6"/>
    <s v="Plato_7, Plato_1, Plato_19"/>
    <n v="133"/>
  </r>
  <r>
    <n v="3"/>
    <s v="Cliente_962"/>
    <n v="1"/>
    <x v="6"/>
    <d v="2023-04-07T00:00:00"/>
    <d v="1899-12-30T01:09:00"/>
    <d v="1899-12-30T03:47:00"/>
    <d v="1899-12-30T02:53:00"/>
    <d v="1899-12-30T01:27:00"/>
    <d v="1899-12-30T01:26:00"/>
    <x v="0"/>
    <x v="1"/>
    <x v="0"/>
    <x v="1"/>
    <n v="41.8"/>
    <s v="Ocupada"/>
    <n v="663"/>
    <x v="0"/>
    <s v="Plato_4, Plato_9, Plato_3"/>
    <n v="114"/>
  </r>
  <r>
    <n v="20"/>
    <s v="Cliente_883"/>
    <n v="6"/>
    <x v="6"/>
    <d v="2023-04-07T00:00:00"/>
    <d v="1899-12-30T01:35:00"/>
    <d v="1899-12-30T03:53:00"/>
    <d v="1899-12-30T02:18:00"/>
    <d v="1899-12-30T01:39:00"/>
    <d v="1899-12-30T00:39:00"/>
    <x v="0"/>
    <x v="4"/>
    <x v="1"/>
    <x v="0"/>
    <n v="31.27"/>
    <s v="Reservada"/>
    <n v="664"/>
    <x v="1"/>
    <s v="Plato_4, Plato_12, Plato_5"/>
    <n v="122"/>
  </r>
  <r>
    <n v="6"/>
    <s v="Cliente_425"/>
    <n v="1"/>
    <x v="6"/>
    <d v="2023-04-07T00:00:00"/>
    <d v="1899-12-30T02:05:00"/>
    <d v="1899-12-30T05:56:00"/>
    <d v="1899-12-30T04:06:00"/>
    <d v="1899-12-30T00:40:00"/>
    <d v="1899-12-30T03:26:00"/>
    <x v="0"/>
    <x v="3"/>
    <x v="0"/>
    <x v="2"/>
    <n v="25.32"/>
    <s v="Ocupada"/>
    <n v="665"/>
    <x v="6"/>
    <s v="Plato_1, Plato_6"/>
    <n v="129"/>
  </r>
  <r>
    <n v="8"/>
    <s v="Cliente_593"/>
    <n v="4"/>
    <x v="6"/>
    <d v="2023-04-07T00:00:00"/>
    <d v="1899-12-30T01:04:00"/>
    <d v="1899-12-30T04:57:00"/>
    <d v="1899-12-30T03:53:00"/>
    <d v="1899-12-30T00:27:00"/>
    <d v="1899-12-30T03:26:00"/>
    <x v="0"/>
    <x v="2"/>
    <x v="0"/>
    <x v="2"/>
    <n v="11.86"/>
    <s v="Libre"/>
    <n v="666"/>
    <x v="3"/>
    <s v="Plato_3"/>
    <n v="40"/>
  </r>
  <r>
    <n v="6"/>
    <s v="Cliente_368"/>
    <n v="5"/>
    <x v="6"/>
    <d v="2023-04-07T00:00:00"/>
    <d v="1899-12-30T03:39:00"/>
    <d v="1899-12-30T07:07:00"/>
    <d v="1899-12-30T03:28:00"/>
    <d v="1899-12-30T00:12:00"/>
    <d v="1899-12-30T03:16:00"/>
    <x v="0"/>
    <x v="0"/>
    <x v="0"/>
    <x v="2"/>
    <n v="20.49"/>
    <s v="Reservada"/>
    <n v="667"/>
    <x v="4"/>
    <s v="Plato_19"/>
    <n v="36"/>
  </r>
  <r>
    <n v="12"/>
    <s v="Cliente_418"/>
    <n v="4"/>
    <x v="6"/>
    <d v="2023-04-07T00:00:00"/>
    <d v="1899-12-30T01:43:00"/>
    <d v="1899-12-30T04:41:00"/>
    <d v="1899-12-30T02:58:00"/>
    <d v="1899-12-30T01:55:00"/>
    <d v="1899-12-30T01:03:00"/>
    <x v="0"/>
    <x v="1"/>
    <x v="1"/>
    <x v="2"/>
    <n v="18.61"/>
    <s v="Reservada"/>
    <n v="668"/>
    <x v="6"/>
    <s v="Plato_10, Plato_7, Plato_1"/>
    <n v="201"/>
  </r>
  <r>
    <n v="10"/>
    <s v="Cliente_693"/>
    <n v="4"/>
    <x v="6"/>
    <d v="2023-04-07T00:00:00"/>
    <d v="1899-12-30T01:01:00"/>
    <d v="1899-12-30T04:34:00"/>
    <d v="1899-12-30T03:33:00"/>
    <d v="1899-12-30T01:09:00"/>
    <d v="1899-12-30T02:24:00"/>
    <x v="0"/>
    <x v="0"/>
    <x v="0"/>
    <x v="2"/>
    <n v="10.68"/>
    <s v="Libre"/>
    <n v="669"/>
    <x v="5"/>
    <s v="Plato_17, Plato_6, Plato_15"/>
    <n v="181"/>
  </r>
  <r>
    <n v="16"/>
    <s v="Cliente_226"/>
    <n v="6"/>
    <x v="6"/>
    <d v="2023-04-07T00:00:00"/>
    <d v="1899-12-30T01:52:00"/>
    <d v="1899-12-30T03:12:00"/>
    <d v="1899-12-30T01:35:00"/>
    <d v="1899-12-30T01:15:00"/>
    <d v="1899-12-30T00:20:00"/>
    <x v="0"/>
    <x v="2"/>
    <x v="0"/>
    <x v="1"/>
    <n v="37.93"/>
    <s v="Ocupada"/>
    <n v="670"/>
    <x v="6"/>
    <s v="Plato_14, Plato_8, Plato_19"/>
    <n v="94"/>
  </r>
  <r>
    <n v="17"/>
    <s v="Cliente_759"/>
    <n v="3"/>
    <x v="6"/>
    <d v="2023-04-07T00:00:00"/>
    <d v="1899-12-30T02:18:00"/>
    <d v="1899-12-30T03:30:00"/>
    <d v="1899-12-30T01:12:00"/>
    <d v="1899-12-30T01:35:00"/>
    <s v="0"/>
    <x v="1"/>
    <x v="0"/>
    <x v="0"/>
    <x v="1"/>
    <n v="32.200000000000003"/>
    <s v="Reservada"/>
    <n v="671"/>
    <x v="6"/>
    <s v="Plato_8, Plato_1, Plato_15"/>
    <n v="184"/>
  </r>
  <r>
    <n v="12"/>
    <s v="Cliente_517"/>
    <n v="6"/>
    <x v="6"/>
    <d v="2023-04-07T00:00:00"/>
    <d v="1899-12-30T01:24:00"/>
    <d v="1899-12-30T03:51:00"/>
    <d v="1899-12-30T02:27:00"/>
    <d v="1899-12-30T01:18:00"/>
    <d v="1899-12-30T01:09:00"/>
    <x v="0"/>
    <x v="4"/>
    <x v="2"/>
    <x v="2"/>
    <n v="29.19"/>
    <s v="Reservada"/>
    <n v="672"/>
    <x v="9"/>
    <s v="Plato_15, Plato_13, Plato_12"/>
    <n v="157"/>
  </r>
  <r>
    <n v="20"/>
    <s v="Cliente_485"/>
    <n v="6"/>
    <x v="6"/>
    <d v="2023-04-07T00:00:00"/>
    <d v="1899-12-30T00:37:00"/>
    <d v="1899-12-30T02:52:00"/>
    <d v="1899-12-30T02:15:00"/>
    <d v="1899-12-30T01:33:00"/>
    <d v="1899-12-30T00:42:00"/>
    <x v="0"/>
    <x v="3"/>
    <x v="0"/>
    <x v="2"/>
    <n v="36.5"/>
    <s v="Reservada"/>
    <n v="673"/>
    <x v="5"/>
    <s v="Plato_20, Plato_8, Plato_2, Plato_1"/>
    <n v="265"/>
  </r>
  <r>
    <n v="1"/>
    <s v="Cliente_834"/>
    <n v="3"/>
    <x v="6"/>
    <d v="2023-04-07T00:00:00"/>
    <d v="1899-12-30T00:03:00"/>
    <d v="1899-12-30T01:30:00"/>
    <d v="1899-12-30T01:27:00"/>
    <d v="1899-12-30T01:05:00"/>
    <d v="1899-12-30T00:22:00"/>
    <x v="0"/>
    <x v="3"/>
    <x v="2"/>
    <x v="2"/>
    <n v="41.29"/>
    <s v="Libre"/>
    <n v="674"/>
    <x v="3"/>
    <s v="Plato_12, Plato_4, Plato_17, Plato_13"/>
    <n v="207"/>
  </r>
  <r>
    <n v="5"/>
    <s v="Cliente_104"/>
    <n v="2"/>
    <x v="6"/>
    <d v="2023-04-07T00:00:00"/>
    <d v="1899-12-30T00:54:00"/>
    <d v="1899-12-30T04:33:00"/>
    <d v="1899-12-30T03:39:00"/>
    <d v="1899-12-30T02:01:00"/>
    <d v="1899-12-30T01:38:00"/>
    <x v="0"/>
    <x v="2"/>
    <x v="2"/>
    <x v="1"/>
    <n v="30.74"/>
    <s v="Reservada"/>
    <n v="675"/>
    <x v="8"/>
    <s v="Plato_1, Plato_3, Plato_19"/>
    <n v="193"/>
  </r>
  <r>
    <n v="7"/>
    <s v="Cliente_494"/>
    <n v="6"/>
    <x v="6"/>
    <d v="2023-04-07T00:00:00"/>
    <d v="1899-12-30T00:28:00"/>
    <d v="1899-12-30T03:45:00"/>
    <d v="1899-12-30T03:32:00"/>
    <d v="1899-12-30T02:01:00"/>
    <d v="1899-12-30T01:31:00"/>
    <x v="0"/>
    <x v="0"/>
    <x v="0"/>
    <x v="2"/>
    <n v="41.6"/>
    <s v="Ocupada"/>
    <n v="676"/>
    <x v="8"/>
    <s v="Plato_17, Plato_14, Plato_16, Plato_13"/>
    <n v="124"/>
  </r>
  <r>
    <n v="14"/>
    <s v="Cliente_331"/>
    <n v="6"/>
    <x v="6"/>
    <d v="2023-04-07T00:00:00"/>
    <d v="1899-12-30T00:34:00"/>
    <d v="1899-12-30T02:37:00"/>
    <d v="1899-12-30T02:18:00"/>
    <d v="1899-12-30T02:28:00"/>
    <s v="0"/>
    <x v="1"/>
    <x v="2"/>
    <x v="0"/>
    <x v="2"/>
    <n v="12.57"/>
    <s v="Ocupada"/>
    <n v="677"/>
    <x v="6"/>
    <s v="Plato_3, Plato_8, Plato_18"/>
    <n v="144"/>
  </r>
  <r>
    <n v="19"/>
    <s v="Cliente_483"/>
    <n v="1"/>
    <x v="6"/>
    <d v="2023-04-07T00:00:00"/>
    <d v="1899-12-30T03:01:00"/>
    <d v="1899-12-30T05:22:00"/>
    <d v="1899-12-30T02:36:00"/>
    <d v="1899-12-30T02:01:00"/>
    <d v="1899-12-30T00:35:00"/>
    <x v="0"/>
    <x v="0"/>
    <x v="0"/>
    <x v="2"/>
    <n v="26.76"/>
    <s v="Ocupada"/>
    <n v="678"/>
    <x v="9"/>
    <s v="Plato_9, Plato_12, Plato_8, Plato_7"/>
    <n v="204"/>
  </r>
  <r>
    <n v="9"/>
    <s v="Cliente_26"/>
    <n v="4"/>
    <x v="6"/>
    <d v="2023-04-07T00:00:00"/>
    <d v="1899-12-30T00:02:00"/>
    <d v="1899-12-30T03:03:00"/>
    <d v="1899-12-30T03:16:00"/>
    <d v="1899-12-30T01:46:00"/>
    <d v="1899-12-30T01:30:00"/>
    <x v="0"/>
    <x v="2"/>
    <x v="0"/>
    <x v="2"/>
    <n v="36.43"/>
    <s v="Ocupada"/>
    <n v="679"/>
    <x v="9"/>
    <s v="Plato_13, Plato_10, Plato_16, Plato_1"/>
    <n v="199"/>
  </r>
  <r>
    <n v="5"/>
    <s v="Cliente_35"/>
    <n v="4"/>
    <x v="6"/>
    <d v="2023-04-07T00:00:00"/>
    <d v="1899-12-30T01:23:00"/>
    <d v="1899-12-30T05:20:00"/>
    <d v="1899-12-30T03:57:00"/>
    <d v="1899-12-30T01:51:00"/>
    <d v="1899-12-30T02:06:00"/>
    <x v="0"/>
    <x v="0"/>
    <x v="0"/>
    <x v="1"/>
    <n v="12.06"/>
    <s v="Reservada"/>
    <n v="680"/>
    <x v="3"/>
    <s v="Plato_4, Plato_3, Plato_11"/>
    <n v="162"/>
  </r>
  <r>
    <n v="2"/>
    <s v="Cliente_840"/>
    <n v="4"/>
    <x v="6"/>
    <d v="2023-04-07T00:00:00"/>
    <d v="1899-12-30T02:56:00"/>
    <d v="1899-12-30T06:50:00"/>
    <d v="1899-12-30T03:54:00"/>
    <d v="1899-12-30T01:05:00"/>
    <d v="1899-12-30T02:49:00"/>
    <x v="0"/>
    <x v="4"/>
    <x v="0"/>
    <x v="0"/>
    <n v="37.07"/>
    <s v="Libre"/>
    <n v="681"/>
    <x v="3"/>
    <s v="Plato_11, Plato_13"/>
    <n v="75"/>
  </r>
  <r>
    <n v="1"/>
    <s v="Cliente_36"/>
    <n v="5"/>
    <x v="6"/>
    <d v="2023-04-07T00:00:00"/>
    <d v="1899-12-30T01:26:00"/>
    <d v="1899-12-30T04:05:00"/>
    <d v="1899-12-30T02:54:00"/>
    <d v="1899-12-30T00:43:00"/>
    <d v="1899-12-30T02:11:00"/>
    <x v="0"/>
    <x v="3"/>
    <x v="1"/>
    <x v="2"/>
    <n v="21.04"/>
    <s v="Ocupada"/>
    <n v="682"/>
    <x v="5"/>
    <s v="Plato_14"/>
    <n v="23"/>
  </r>
  <r>
    <n v="2"/>
    <s v="Cliente_837"/>
    <n v="6"/>
    <x v="6"/>
    <d v="2023-04-07T00:00:00"/>
    <d v="1899-12-30T03:56:00"/>
    <d v="1899-12-30T06:22:00"/>
    <d v="1899-12-30T02:41:00"/>
    <d v="1899-12-30T01:22:00"/>
    <d v="1899-12-30T01:19:00"/>
    <x v="0"/>
    <x v="3"/>
    <x v="0"/>
    <x v="2"/>
    <n v="40.42"/>
    <s v="Ocupada"/>
    <n v="683"/>
    <x v="1"/>
    <s v="Plato_5, Plato_3, Plato_20, Plato_17"/>
    <n v="164"/>
  </r>
  <r>
    <n v="10"/>
    <s v="Cliente_514"/>
    <n v="6"/>
    <x v="6"/>
    <d v="2023-04-07T00:00:00"/>
    <d v="1899-12-30T03:29:00"/>
    <d v="1899-12-30T04:40:00"/>
    <d v="1899-12-30T01:26:00"/>
    <d v="1899-12-30T01:50:00"/>
    <s v="0"/>
    <x v="1"/>
    <x v="4"/>
    <x v="2"/>
    <x v="2"/>
    <n v="48.15"/>
    <s v="Ocupada"/>
    <n v="684"/>
    <x v="9"/>
    <s v="Plato_19, Plato_17, Plato_10, Plato_9"/>
    <n v="180"/>
  </r>
  <r>
    <n v="5"/>
    <s v="Cliente_485"/>
    <n v="5"/>
    <x v="6"/>
    <d v="2023-04-07T00:00:00"/>
    <d v="1899-12-30T00:28:00"/>
    <d v="1899-12-30T01:43:00"/>
    <d v="1899-12-30T01:15:00"/>
    <d v="1899-12-30T00:17:00"/>
    <d v="1899-12-30T00:58:00"/>
    <x v="0"/>
    <x v="2"/>
    <x v="0"/>
    <x v="0"/>
    <n v="19.89"/>
    <s v="Libre"/>
    <n v="685"/>
    <x v="0"/>
    <s v="Plato_6"/>
    <n v="54"/>
  </r>
  <r>
    <n v="10"/>
    <s v="Cliente_832"/>
    <n v="6"/>
    <x v="6"/>
    <d v="2023-04-07T00:00:00"/>
    <d v="1899-12-30T01:12:00"/>
    <d v="1899-12-30T03:39:00"/>
    <d v="1899-12-30T02:27:00"/>
    <d v="1899-12-30T00:58:00"/>
    <d v="1899-12-30T01:29:00"/>
    <x v="0"/>
    <x v="1"/>
    <x v="0"/>
    <x v="1"/>
    <n v="15.83"/>
    <s v="Reservada"/>
    <n v="686"/>
    <x v="3"/>
    <s v="Plato_17, Plato_3"/>
    <n v="102"/>
  </r>
  <r>
    <n v="2"/>
    <s v="Cliente_778"/>
    <n v="6"/>
    <x v="6"/>
    <d v="2023-04-07T00:00:00"/>
    <d v="1899-12-30T01:54:00"/>
    <d v="1899-12-30T05:39:00"/>
    <d v="1899-12-30T03:45:00"/>
    <d v="1899-12-30T00:29:00"/>
    <d v="1899-12-30T03:16:00"/>
    <x v="0"/>
    <x v="4"/>
    <x v="0"/>
    <x v="1"/>
    <n v="10.53"/>
    <s v="Libre"/>
    <n v="687"/>
    <x v="0"/>
    <s v="Plato_19"/>
    <n v="72"/>
  </r>
  <r>
    <n v="3"/>
    <s v="Cliente_725"/>
    <n v="1"/>
    <x v="6"/>
    <d v="2023-04-07T00:00:00"/>
    <d v="1899-12-30T03:26:00"/>
    <d v="1899-12-30T05:03:00"/>
    <d v="1899-12-30T01:52:00"/>
    <d v="1899-12-30T00:14:00"/>
    <d v="1899-12-30T01:38:00"/>
    <x v="0"/>
    <x v="1"/>
    <x v="0"/>
    <x v="2"/>
    <n v="48.7"/>
    <s v="Ocupada"/>
    <n v="688"/>
    <x v="10"/>
    <s v="Plato_9"/>
    <n v="29"/>
  </r>
  <r>
    <n v="14"/>
    <s v="Cliente_114"/>
    <n v="1"/>
    <x v="6"/>
    <d v="2023-04-07T00:00:00"/>
    <d v="1899-12-30T00:36:00"/>
    <d v="1899-12-30T02:22:00"/>
    <d v="1899-12-30T02:01:00"/>
    <d v="1899-12-30T00:29:00"/>
    <d v="1899-12-30T01:32:00"/>
    <x v="0"/>
    <x v="1"/>
    <x v="0"/>
    <x v="2"/>
    <n v="10.25"/>
    <s v="Ocupada"/>
    <n v="689"/>
    <x v="3"/>
    <s v="Plato_14, Plato_1, Plato_13"/>
    <n v="165"/>
  </r>
  <r>
    <n v="15"/>
    <s v="Cliente_95"/>
    <n v="4"/>
    <x v="6"/>
    <d v="2023-04-07T00:00:00"/>
    <d v="1899-12-30T02:43:00"/>
    <d v="1899-12-30T05:43:00"/>
    <d v="1899-12-30T03:00:00"/>
    <d v="1899-12-30T02:23:00"/>
    <d v="1899-12-30T00:37:00"/>
    <x v="0"/>
    <x v="3"/>
    <x v="2"/>
    <x v="0"/>
    <n v="37.22"/>
    <s v="Reservada"/>
    <n v="690"/>
    <x v="0"/>
    <s v="Plato_20, Plato_17, Plato_16, Plato_11"/>
    <n v="191"/>
  </r>
  <r>
    <n v="19"/>
    <s v="Cliente_103"/>
    <n v="4"/>
    <x v="6"/>
    <d v="2023-04-07T00:00:00"/>
    <d v="1899-12-30T01:43:00"/>
    <d v="1899-12-30T05:17:00"/>
    <d v="1899-12-30T03:49:00"/>
    <d v="1899-12-30T00:34:00"/>
    <d v="1899-12-30T03:15:00"/>
    <x v="0"/>
    <x v="0"/>
    <x v="2"/>
    <x v="0"/>
    <n v="13.9"/>
    <s v="Ocupada"/>
    <n v="691"/>
    <x v="1"/>
    <s v="Plato_5"/>
    <n v="66"/>
  </r>
  <r>
    <n v="9"/>
    <s v="Cliente_30"/>
    <n v="2"/>
    <x v="6"/>
    <d v="2023-04-07T00:00:00"/>
    <d v="1899-12-30T00:53:00"/>
    <d v="1899-12-30T04:26:00"/>
    <d v="1899-12-30T03:33:00"/>
    <d v="1899-12-30T01:40:00"/>
    <d v="1899-12-30T01:53:00"/>
    <x v="0"/>
    <x v="1"/>
    <x v="2"/>
    <x v="2"/>
    <n v="25.92"/>
    <s v="Reservada"/>
    <n v="692"/>
    <x v="10"/>
    <s v="Plato_8, Plato_2, Plato_4, Plato_3"/>
    <n v="173"/>
  </r>
  <r>
    <n v="15"/>
    <s v="Cliente_330"/>
    <n v="4"/>
    <x v="6"/>
    <d v="2023-04-07T00:00:00"/>
    <d v="1899-12-30T03:44:00"/>
    <d v="1899-12-30T07:31:00"/>
    <d v="1899-12-30T03:47:00"/>
    <d v="1899-12-30T00:44:00"/>
    <d v="1899-12-30T03:03:00"/>
    <x v="0"/>
    <x v="0"/>
    <x v="0"/>
    <x v="2"/>
    <n v="28.31"/>
    <s v="Libre"/>
    <n v="693"/>
    <x v="8"/>
    <s v="Plato_19, Plato_13"/>
    <n v="78"/>
  </r>
  <r>
    <n v="5"/>
    <s v="Cliente_88"/>
    <n v="4"/>
    <x v="6"/>
    <d v="2023-04-07T00:00:00"/>
    <d v="1899-12-30T01:51:00"/>
    <d v="1899-12-30T05:13:00"/>
    <d v="1899-12-30T03:22:00"/>
    <d v="1899-12-30T02:08:00"/>
    <d v="1899-12-30T01:14:00"/>
    <x v="0"/>
    <x v="2"/>
    <x v="0"/>
    <x v="2"/>
    <n v="23.66"/>
    <s v="Libre"/>
    <n v="694"/>
    <x v="5"/>
    <s v="Plato_3, Plato_4, Plato_20, Plato_13"/>
    <n v="157"/>
  </r>
  <r>
    <n v="9"/>
    <s v="Cliente_211"/>
    <n v="1"/>
    <x v="6"/>
    <d v="2023-04-07T00:00:00"/>
    <d v="1899-12-30T02:02:00"/>
    <d v="1899-12-30T05:32:00"/>
    <d v="1899-12-30T03:45:00"/>
    <d v="1899-12-30T00:37:00"/>
    <d v="1899-12-30T03:08:00"/>
    <x v="0"/>
    <x v="0"/>
    <x v="0"/>
    <x v="2"/>
    <n v="18.23"/>
    <s v="Ocupada"/>
    <n v="695"/>
    <x v="5"/>
    <s v="Plato_16, Plato_2"/>
    <n v="116"/>
  </r>
  <r>
    <n v="2"/>
    <s v="Cliente_282"/>
    <n v="6"/>
    <x v="6"/>
    <d v="2023-04-07T00:00:00"/>
    <d v="1899-12-30T02:16:00"/>
    <d v="1899-12-30T06:11:00"/>
    <d v="1899-12-30T04:10:00"/>
    <d v="1899-12-30T00:23:00"/>
    <d v="1899-12-30T03:47:00"/>
    <x v="0"/>
    <x v="1"/>
    <x v="2"/>
    <x v="2"/>
    <n v="18.760000000000002"/>
    <s v="Ocupada"/>
    <n v="696"/>
    <x v="4"/>
    <s v="Plato_14"/>
    <n v="46"/>
  </r>
  <r>
    <n v="4"/>
    <s v="Cliente_90"/>
    <n v="1"/>
    <x v="6"/>
    <d v="2023-04-07T00:00:00"/>
    <d v="1899-12-30T03:48:00"/>
    <d v="1899-12-30T06:42:00"/>
    <d v="1899-12-30T02:54:00"/>
    <d v="1899-12-30T01:47:00"/>
    <d v="1899-12-30T01:07:00"/>
    <x v="0"/>
    <x v="2"/>
    <x v="0"/>
    <x v="2"/>
    <n v="34.35"/>
    <s v="Reservada"/>
    <n v="697"/>
    <x v="7"/>
    <s v="Plato_14, Plato_11, Plato_2, Plato_6"/>
    <n v="199"/>
  </r>
  <r>
    <n v="19"/>
    <s v="Cliente_115"/>
    <n v="4"/>
    <x v="6"/>
    <d v="2023-04-07T00:00:00"/>
    <d v="1899-12-30T02:30:00"/>
    <d v="1899-12-30T06:25:00"/>
    <d v="1899-12-30T03:55:00"/>
    <d v="1899-12-30T01:41:00"/>
    <d v="1899-12-30T02:14:00"/>
    <x v="0"/>
    <x v="1"/>
    <x v="2"/>
    <x v="2"/>
    <n v="39.89"/>
    <s v="Libre"/>
    <n v="698"/>
    <x v="6"/>
    <s v="Plato_6, Plato_10, Plato_14, Plato_13"/>
    <n v="185"/>
  </r>
  <r>
    <n v="8"/>
    <s v="Cliente_143"/>
    <n v="6"/>
    <x v="6"/>
    <d v="2023-04-07T00:00:00"/>
    <d v="1899-12-30T01:35:00"/>
    <d v="1899-12-30T02:56:00"/>
    <d v="1899-12-30T01:21:00"/>
    <d v="1899-12-30T00:11:00"/>
    <d v="1899-12-30T01:10:00"/>
    <x v="0"/>
    <x v="2"/>
    <x v="0"/>
    <x v="2"/>
    <n v="38.44"/>
    <s v="Reservada"/>
    <n v="699"/>
    <x v="0"/>
    <s v="Plato_9"/>
    <n v="58"/>
  </r>
  <r>
    <n v="8"/>
    <s v="Cliente_496"/>
    <n v="2"/>
    <x v="6"/>
    <d v="2023-04-07T00:00:00"/>
    <d v="1899-12-30T00:23:00"/>
    <d v="1899-12-30T02:50:00"/>
    <d v="1899-12-30T02:27:00"/>
    <d v="1899-12-30T01:26:00"/>
    <d v="1899-12-30T01:01:00"/>
    <x v="0"/>
    <x v="2"/>
    <x v="0"/>
    <x v="2"/>
    <n v="21.66"/>
    <s v="Reservada"/>
    <n v="700"/>
    <x v="10"/>
    <s v="Plato_18, Plato_10, Plato_6"/>
    <n v="234"/>
  </r>
  <r>
    <n v="19"/>
    <s v="Cliente_58"/>
    <n v="5"/>
    <x v="6"/>
    <d v="2023-04-07T00:00:00"/>
    <d v="1899-12-30T03:20:00"/>
    <d v="1899-12-30T05:45:00"/>
    <d v="1899-12-30T02:25:00"/>
    <d v="1899-12-30T01:37:00"/>
    <d v="1899-12-30T00:48:00"/>
    <x v="0"/>
    <x v="4"/>
    <x v="0"/>
    <x v="2"/>
    <n v="39.83"/>
    <s v="Libre"/>
    <n v="701"/>
    <x v="6"/>
    <s v="Plato_11, Plato_4"/>
    <n v="102"/>
  </r>
  <r>
    <n v="13"/>
    <s v="Cliente_468"/>
    <n v="2"/>
    <x v="6"/>
    <d v="2023-04-07T00:00:00"/>
    <d v="1899-12-30T02:30:00"/>
    <d v="1899-12-30T05:15:00"/>
    <d v="1899-12-30T02:45:00"/>
    <d v="1899-12-30T02:35:00"/>
    <d v="1899-12-30T00:10:00"/>
    <x v="0"/>
    <x v="0"/>
    <x v="2"/>
    <x v="2"/>
    <n v="47.07"/>
    <s v="Libre"/>
    <n v="702"/>
    <x v="2"/>
    <s v="Plato_4, Plato_13, Plato_6, Plato_16"/>
    <n v="195"/>
  </r>
  <r>
    <n v="9"/>
    <s v="Cliente_714"/>
    <n v="5"/>
    <x v="6"/>
    <d v="2023-04-07T00:00:00"/>
    <d v="1899-12-30T00:17:00"/>
    <d v="1899-12-30T02:19:00"/>
    <d v="1899-12-30T02:17:00"/>
    <d v="1899-12-30T00:29:00"/>
    <d v="1899-12-30T01:48:00"/>
    <x v="0"/>
    <x v="1"/>
    <x v="0"/>
    <x v="2"/>
    <n v="22.24"/>
    <s v="Ocupada"/>
    <n v="703"/>
    <x v="5"/>
    <s v="Plato_13"/>
    <n v="63"/>
  </r>
  <r>
    <n v="13"/>
    <s v="Cliente_950"/>
    <n v="6"/>
    <x v="6"/>
    <d v="2023-04-07T00:00:00"/>
    <d v="1899-12-30T01:40:00"/>
    <d v="1899-12-30T04:29:00"/>
    <d v="1899-12-30T02:49:00"/>
    <d v="1899-12-30T00:38:00"/>
    <d v="1899-12-30T02:11:00"/>
    <x v="0"/>
    <x v="2"/>
    <x v="2"/>
    <x v="2"/>
    <n v="33.29"/>
    <s v="Reservada"/>
    <n v="704"/>
    <x v="6"/>
    <s v="Plato_4"/>
    <n v="18"/>
  </r>
  <r>
    <n v="12"/>
    <s v="Cliente_372"/>
    <n v="3"/>
    <x v="6"/>
    <d v="2023-04-07T00:00:00"/>
    <d v="1899-12-30T01:48:00"/>
    <d v="1899-12-30T02:53:00"/>
    <d v="1899-12-30T01:05:00"/>
    <d v="1899-12-30T00:33:00"/>
    <d v="1899-12-30T00:32:00"/>
    <x v="0"/>
    <x v="2"/>
    <x v="0"/>
    <x v="2"/>
    <n v="43.07"/>
    <s v="Libre"/>
    <n v="705"/>
    <x v="5"/>
    <s v="Plato_3, Plato_10"/>
    <n v="112"/>
  </r>
  <r>
    <n v="20"/>
    <s v="Cliente_663"/>
    <n v="6"/>
    <x v="6"/>
    <d v="2023-04-07T00:00:00"/>
    <d v="1899-12-30T01:14:00"/>
    <d v="1899-12-30T04:54:00"/>
    <d v="1899-12-30T03:55:00"/>
    <d v="1899-12-30T00:33:00"/>
    <d v="1899-12-30T03:22:00"/>
    <x v="0"/>
    <x v="1"/>
    <x v="0"/>
    <x v="2"/>
    <n v="44.45"/>
    <s v="Ocupada"/>
    <n v="706"/>
    <x v="10"/>
    <s v="Plato_4"/>
    <n v="54"/>
  </r>
  <r>
    <n v="15"/>
    <s v="Cliente_801"/>
    <n v="1"/>
    <x v="6"/>
    <d v="2023-04-07T00:00:00"/>
    <d v="1899-12-30T03:05:00"/>
    <d v="1899-12-30T05:23:00"/>
    <d v="1899-12-30T02:18:00"/>
    <d v="1899-12-30T02:17:00"/>
    <d v="1899-12-30T00:01:00"/>
    <x v="0"/>
    <x v="2"/>
    <x v="1"/>
    <x v="2"/>
    <n v="40.39"/>
    <s v="Reservada"/>
    <n v="707"/>
    <x v="7"/>
    <s v="Plato_15, Plato_13, Plato_2, Plato_19"/>
    <n v="185"/>
  </r>
  <r>
    <n v="5"/>
    <s v="Cliente_804"/>
    <n v="2"/>
    <x v="6"/>
    <d v="2023-04-07T00:00:00"/>
    <d v="1899-12-30T03:36:00"/>
    <d v="1899-12-30T07:24:00"/>
    <d v="1899-12-30T04:03:00"/>
    <d v="1899-12-30T00:24:00"/>
    <d v="1899-12-30T03:39:00"/>
    <x v="0"/>
    <x v="0"/>
    <x v="2"/>
    <x v="2"/>
    <n v="41.8"/>
    <s v="Ocupada"/>
    <n v="708"/>
    <x v="0"/>
    <s v="Plato_6"/>
    <n v="54"/>
  </r>
  <r>
    <n v="8"/>
    <s v="Cliente_208"/>
    <n v="4"/>
    <x v="6"/>
    <d v="2023-04-07T00:00:00"/>
    <d v="1899-12-30T01:55:00"/>
    <d v="1899-12-30T03:40:00"/>
    <d v="1899-12-30T02:00:00"/>
    <d v="1899-12-30T01:38:00"/>
    <d v="1899-12-30T00:22:00"/>
    <x v="0"/>
    <x v="2"/>
    <x v="0"/>
    <x v="1"/>
    <n v="26.15"/>
    <s v="Ocupada"/>
    <n v="709"/>
    <x v="8"/>
    <s v="Plato_13, Plato_8, Plato_11, Plato_1"/>
    <n v="193"/>
  </r>
  <r>
    <n v="18"/>
    <s v="Cliente_716"/>
    <n v="1"/>
    <x v="6"/>
    <d v="2023-04-07T00:00:00"/>
    <d v="1899-12-30T02:28:00"/>
    <d v="1899-12-30T03:38:00"/>
    <d v="1899-12-30T01:25:00"/>
    <d v="1899-12-30T02:20:00"/>
    <s v="0"/>
    <x v="1"/>
    <x v="3"/>
    <x v="0"/>
    <x v="2"/>
    <n v="28.43"/>
    <s v="Ocupada"/>
    <n v="710"/>
    <x v="0"/>
    <s v="Plato_3, Plato_12, Plato_4, Plato_14"/>
    <n v="138"/>
  </r>
  <r>
    <n v="20"/>
    <s v="Cliente_27"/>
    <n v="6"/>
    <x v="6"/>
    <d v="2023-04-07T00:00:00"/>
    <d v="1899-12-30T01:51:00"/>
    <d v="1899-12-30T05:18:00"/>
    <d v="1899-12-30T03:42:00"/>
    <d v="1899-12-30T00:59:00"/>
    <d v="1899-12-30T02:43:00"/>
    <x v="0"/>
    <x v="1"/>
    <x v="0"/>
    <x v="0"/>
    <n v="49.74"/>
    <s v="Ocupada"/>
    <n v="711"/>
    <x v="7"/>
    <s v="Plato_18, Plato_15"/>
    <n v="166"/>
  </r>
  <r>
    <n v="10"/>
    <s v="Cliente_786"/>
    <n v="5"/>
    <x v="6"/>
    <d v="2023-04-07T00:00:00"/>
    <d v="1899-12-30T00:06:00"/>
    <d v="1899-12-30T02:27:00"/>
    <d v="1899-12-30T02:21:00"/>
    <d v="1899-12-30T00:49:00"/>
    <d v="1899-12-30T01:32:00"/>
    <x v="0"/>
    <x v="2"/>
    <x v="1"/>
    <x v="1"/>
    <n v="42.21"/>
    <s v="Reservada"/>
    <n v="712"/>
    <x v="4"/>
    <s v="Plato_7"/>
    <n v="48"/>
  </r>
  <r>
    <n v="6"/>
    <s v="Cliente_594"/>
    <n v="4"/>
    <x v="6"/>
    <d v="2023-04-07T00:00:00"/>
    <d v="1899-12-30T00:15:00"/>
    <d v="1899-12-30T02:52:00"/>
    <d v="1899-12-30T02:37:00"/>
    <d v="1899-12-30T02:05:00"/>
    <d v="1899-12-30T00:32:00"/>
    <x v="0"/>
    <x v="1"/>
    <x v="2"/>
    <x v="2"/>
    <n v="35.11"/>
    <s v="Libre"/>
    <n v="713"/>
    <x v="7"/>
    <s v="Plato_11, Plato_9, Plato_15, Plato_10"/>
    <n v="360"/>
  </r>
  <r>
    <n v="19"/>
    <s v="Cliente_281"/>
    <n v="2"/>
    <x v="6"/>
    <d v="2023-04-07T00:00:00"/>
    <d v="1899-12-30T02:21:00"/>
    <d v="1899-12-30T04:05:00"/>
    <d v="1899-12-30T01:44:00"/>
    <d v="1899-12-30T01:03:00"/>
    <d v="1899-12-30T00:41:00"/>
    <x v="0"/>
    <x v="3"/>
    <x v="0"/>
    <x v="2"/>
    <n v="10.69"/>
    <s v="Libre"/>
    <n v="714"/>
    <x v="1"/>
    <s v="Plato_18, Plato_2, Plato_11"/>
    <n v="225"/>
  </r>
  <r>
    <n v="12"/>
    <s v="Cliente_396"/>
    <n v="6"/>
    <x v="6"/>
    <d v="2023-04-07T00:00:00"/>
    <d v="1899-12-30T01:45:00"/>
    <d v="1899-12-30T04:15:00"/>
    <d v="1899-12-30T02:45:00"/>
    <d v="1899-12-30T02:16:00"/>
    <d v="1899-12-30T00:29:00"/>
    <x v="0"/>
    <x v="0"/>
    <x v="0"/>
    <x v="0"/>
    <n v="39.909999999999997"/>
    <s v="Ocupada"/>
    <n v="715"/>
    <x v="4"/>
    <s v="Plato_2, Plato_6, Plato_1, Plato_4"/>
    <n v="246"/>
  </r>
  <r>
    <n v="12"/>
    <s v="Cliente_707"/>
    <n v="4"/>
    <x v="6"/>
    <d v="2023-04-07T00:00:00"/>
    <d v="1899-12-30T01:47:00"/>
    <d v="1899-12-30T04:44:00"/>
    <d v="1899-12-30T03:12:00"/>
    <d v="1899-12-30T01:30:00"/>
    <d v="1899-12-30T01:42:00"/>
    <x v="0"/>
    <x v="2"/>
    <x v="2"/>
    <x v="2"/>
    <n v="44.73"/>
    <s v="Ocupada"/>
    <n v="716"/>
    <x v="2"/>
    <s v="Plato_13, Plato_1, Plato_17"/>
    <n v="231"/>
  </r>
  <r>
    <n v="8"/>
    <s v="Cliente_392"/>
    <n v="5"/>
    <x v="6"/>
    <d v="2023-04-07T00:00:00"/>
    <d v="1899-12-30T03:56:00"/>
    <d v="1899-12-30T06:03:00"/>
    <d v="1899-12-30T02:07:00"/>
    <d v="1899-12-30T01:12:00"/>
    <d v="1899-12-30T00:55:00"/>
    <x v="0"/>
    <x v="1"/>
    <x v="0"/>
    <x v="2"/>
    <n v="23.67"/>
    <s v="Libre"/>
    <n v="717"/>
    <x v="6"/>
    <s v="Plato_5, Plato_2, Plato_6"/>
    <n v="155"/>
  </r>
  <r>
    <n v="7"/>
    <s v="Cliente_489"/>
    <n v="6"/>
    <x v="6"/>
    <d v="2023-04-07T00:00:00"/>
    <d v="1899-12-30T03:18:00"/>
    <d v="1899-12-30T07:06:00"/>
    <d v="1899-12-30T03:48:00"/>
    <d v="1899-12-30T00:58:00"/>
    <d v="1899-12-30T02:50:00"/>
    <x v="0"/>
    <x v="2"/>
    <x v="1"/>
    <x v="2"/>
    <n v="37.21"/>
    <s v="Libre"/>
    <n v="718"/>
    <x v="5"/>
    <s v="Plato_3"/>
    <n v="20"/>
  </r>
  <r>
    <n v="16"/>
    <s v="Cliente_954"/>
    <n v="3"/>
    <x v="6"/>
    <d v="2023-04-07T00:00:00"/>
    <d v="1899-12-30T01:18:00"/>
    <d v="1899-12-30T02:49:00"/>
    <d v="1899-12-30T01:31:00"/>
    <d v="1899-12-30T01:10:00"/>
    <d v="1899-12-30T00:21:00"/>
    <x v="0"/>
    <x v="1"/>
    <x v="0"/>
    <x v="0"/>
    <n v="17.23"/>
    <s v="Libre"/>
    <n v="719"/>
    <x v="1"/>
    <s v="Plato_20, Plato_12, Plato_9"/>
    <n v="107"/>
  </r>
  <r>
    <n v="4"/>
    <s v="Cliente_263"/>
    <n v="5"/>
    <x v="6"/>
    <d v="2023-04-07T00:00:00"/>
    <d v="1899-12-30T02:13:00"/>
    <d v="1899-12-30T05:46:00"/>
    <d v="1899-12-30T03:33:00"/>
    <d v="1899-12-30T02:13:00"/>
    <d v="1899-12-30T01:20:00"/>
    <x v="0"/>
    <x v="0"/>
    <x v="0"/>
    <x v="2"/>
    <n v="40.28"/>
    <s v="Reservada"/>
    <n v="720"/>
    <x v="3"/>
    <s v="Plato_11, Plato_9, Plato_7"/>
    <n v="168"/>
  </r>
  <r>
    <n v="6"/>
    <s v="Cliente_733"/>
    <n v="2"/>
    <x v="6"/>
    <d v="2023-04-07T00:00:00"/>
    <d v="1899-12-30T03:53:00"/>
    <d v="1899-12-30T07:01:00"/>
    <d v="1899-12-30T03:08:00"/>
    <d v="1899-12-30T02:13:00"/>
    <d v="1899-12-30T00:55:00"/>
    <x v="0"/>
    <x v="2"/>
    <x v="1"/>
    <x v="2"/>
    <n v="47.13"/>
    <s v="Libre"/>
    <n v="721"/>
    <x v="3"/>
    <s v="Plato_9, Plato_19, Plato_7, Plato_6"/>
    <n v="218"/>
  </r>
  <r>
    <n v="13"/>
    <s v="Cliente_438"/>
    <n v="5"/>
    <x v="6"/>
    <d v="2023-04-07T00:00:00"/>
    <d v="1899-12-30T02:51:00"/>
    <d v="1899-12-30T04:08:00"/>
    <d v="1899-12-30T01:17:00"/>
    <d v="1899-12-30T00:59:00"/>
    <d v="1899-12-30T00:18:00"/>
    <x v="0"/>
    <x v="2"/>
    <x v="0"/>
    <x v="2"/>
    <n v="20.62"/>
    <s v="Libre"/>
    <n v="722"/>
    <x v="8"/>
    <s v="Plato_13, Plato_5"/>
    <n v="85"/>
  </r>
  <r>
    <n v="12"/>
    <s v="Cliente_116"/>
    <n v="2"/>
    <x v="6"/>
    <d v="2023-04-07T00:00:00"/>
    <d v="1899-12-30T01:35:00"/>
    <d v="1899-12-30T04:49:00"/>
    <d v="1899-12-30T03:14:00"/>
    <d v="1899-12-30T00:31:00"/>
    <d v="1899-12-30T02:43:00"/>
    <x v="0"/>
    <x v="4"/>
    <x v="1"/>
    <x v="1"/>
    <n v="27.79"/>
    <s v="Libre"/>
    <n v="723"/>
    <x v="9"/>
    <s v="Plato_16, Plato_8"/>
    <n v="126"/>
  </r>
  <r>
    <n v="8"/>
    <s v="Cliente_929"/>
    <n v="6"/>
    <x v="6"/>
    <d v="2023-04-07T00:00:00"/>
    <d v="1899-12-30T02:56:00"/>
    <d v="1899-12-30T04:15:00"/>
    <d v="1899-12-30T01:19:00"/>
    <d v="1899-12-30T00:56:00"/>
    <d v="1899-12-30T00:23:00"/>
    <x v="0"/>
    <x v="3"/>
    <x v="2"/>
    <x v="1"/>
    <n v="14.12"/>
    <s v="Libre"/>
    <n v="724"/>
    <x v="5"/>
    <s v="Plato_5"/>
    <n v="66"/>
  </r>
  <r>
    <n v="10"/>
    <s v="Cliente_353"/>
    <n v="4"/>
    <x v="6"/>
    <d v="2023-04-07T00:00:00"/>
    <d v="1899-12-30T01:48:00"/>
    <d v="1899-12-30T03:20:00"/>
    <d v="1899-12-30T01:47:00"/>
    <d v="1899-12-30T01:25:00"/>
    <d v="1899-12-30T00:22:00"/>
    <x v="0"/>
    <x v="4"/>
    <x v="0"/>
    <x v="1"/>
    <n v="18.66"/>
    <s v="Ocupada"/>
    <n v="725"/>
    <x v="9"/>
    <s v="Plato_18, Plato_5"/>
    <n v="168"/>
  </r>
  <r>
    <n v="11"/>
    <s v="Cliente_715"/>
    <n v="2"/>
    <x v="6"/>
    <d v="2023-04-07T00:00:00"/>
    <d v="1899-12-30T02:28:00"/>
    <d v="1899-12-30T05:43:00"/>
    <d v="1899-12-30T03:15:00"/>
    <d v="1899-12-30T01:14:00"/>
    <d v="1899-12-30T02:01:00"/>
    <x v="0"/>
    <x v="3"/>
    <x v="1"/>
    <x v="2"/>
    <n v="41.38"/>
    <s v="Reservada"/>
    <n v="726"/>
    <x v="0"/>
    <s v="Plato_5, Plato_19, Plato_14"/>
    <n v="126"/>
  </r>
  <r>
    <n v="17"/>
    <s v="Cliente_117"/>
    <n v="6"/>
    <x v="6"/>
    <d v="2023-04-07T00:00:00"/>
    <d v="1899-12-30T00:31:00"/>
    <d v="1899-12-30T03:02:00"/>
    <d v="1899-12-30T02:31:00"/>
    <d v="1899-12-30T00:21:00"/>
    <d v="1899-12-30T02:10:00"/>
    <x v="0"/>
    <x v="2"/>
    <x v="2"/>
    <x v="0"/>
    <n v="13.24"/>
    <s v="Reservada"/>
    <n v="727"/>
    <x v="1"/>
    <s v="Plato_3"/>
    <n v="40"/>
  </r>
  <r>
    <n v="9"/>
    <s v="Cliente_654"/>
    <n v="6"/>
    <x v="6"/>
    <d v="2023-04-07T00:00:00"/>
    <d v="1899-12-30T02:06:00"/>
    <d v="1899-12-30T04:29:00"/>
    <d v="1899-12-30T02:38:00"/>
    <d v="1899-12-30T01:12:00"/>
    <d v="1899-12-30T01:26:00"/>
    <x v="0"/>
    <x v="1"/>
    <x v="1"/>
    <x v="0"/>
    <n v="34.28"/>
    <s v="Ocupada"/>
    <n v="728"/>
    <x v="10"/>
    <s v="Plato_4, Plato_6, Plato_15"/>
    <n v="195"/>
  </r>
  <r>
    <n v="20"/>
    <s v="Cliente_264"/>
    <n v="2"/>
    <x v="6"/>
    <d v="2023-04-07T00:00:00"/>
    <d v="1899-12-30T02:49:00"/>
    <d v="1899-12-30T06:05:00"/>
    <d v="1899-12-30T03:31:00"/>
    <d v="1899-12-30T01:05:00"/>
    <d v="1899-12-30T02:26:00"/>
    <x v="0"/>
    <x v="3"/>
    <x v="1"/>
    <x v="2"/>
    <n v="18.97"/>
    <s v="Ocupada"/>
    <n v="729"/>
    <x v="7"/>
    <s v="Plato_18, Plato_3"/>
    <n v="128"/>
  </r>
  <r>
    <n v="8"/>
    <s v="Cliente_443"/>
    <n v="3"/>
    <x v="6"/>
    <d v="2023-04-07T00:00:00"/>
    <d v="1899-12-30T00:29:00"/>
    <d v="1899-12-30T02:33:00"/>
    <d v="1899-12-30T02:19:00"/>
    <d v="1899-12-30T01:19:00"/>
    <d v="1899-12-30T01:00:00"/>
    <x v="0"/>
    <x v="0"/>
    <x v="0"/>
    <x v="2"/>
    <n v="15.02"/>
    <s v="Ocupada"/>
    <n v="730"/>
    <x v="0"/>
    <s v="Plato_2, Plato_7"/>
    <n v="114"/>
  </r>
  <r>
    <n v="17"/>
    <s v="Cliente_239"/>
    <n v="3"/>
    <x v="6"/>
    <d v="2023-04-07T00:00:00"/>
    <d v="1899-12-30T03:16:00"/>
    <d v="1899-12-30T06:25:00"/>
    <d v="1899-12-30T03:09:00"/>
    <d v="1899-12-30T00:47:00"/>
    <d v="1899-12-30T02:22:00"/>
    <x v="0"/>
    <x v="2"/>
    <x v="0"/>
    <x v="2"/>
    <n v="14.35"/>
    <s v="Reservada"/>
    <n v="731"/>
    <x v="9"/>
    <s v="Plato_15"/>
    <n v="64"/>
  </r>
  <r>
    <n v="12"/>
    <s v="Cliente_770"/>
    <n v="3"/>
    <x v="6"/>
    <d v="2023-04-07T00:00:00"/>
    <d v="1899-12-30T03:17:00"/>
    <d v="1899-12-30T07:13:00"/>
    <d v="1899-12-30T03:56:00"/>
    <d v="1899-12-30T02:01:00"/>
    <d v="1899-12-30T01:55:00"/>
    <x v="0"/>
    <x v="4"/>
    <x v="0"/>
    <x v="2"/>
    <n v="43.35"/>
    <s v="Reservada"/>
    <n v="732"/>
    <x v="2"/>
    <s v="Plato_20, Plato_10, Plato_19"/>
    <n v="306"/>
  </r>
  <r>
    <n v="14"/>
    <s v="Cliente_359"/>
    <n v="6"/>
    <x v="6"/>
    <d v="2023-04-07T00:00:00"/>
    <d v="1899-12-30T03:40:00"/>
    <d v="1899-12-30T05:28:00"/>
    <d v="1899-12-30T01:48:00"/>
    <d v="1899-12-30T01:14:00"/>
    <d v="1899-12-30T00:34:00"/>
    <x v="0"/>
    <x v="4"/>
    <x v="2"/>
    <x v="2"/>
    <n v="35.090000000000003"/>
    <s v="Libre"/>
    <n v="733"/>
    <x v="10"/>
    <s v="Plato_19, Plato_7, Plato_6"/>
    <n v="186"/>
  </r>
  <r>
    <n v="14"/>
    <s v="Cliente_888"/>
    <n v="2"/>
    <x v="6"/>
    <d v="2023-04-07T00:00:00"/>
    <d v="1899-12-30T02:27:00"/>
    <d v="1899-12-30T04:57:00"/>
    <d v="1899-12-30T02:30:00"/>
    <d v="1899-12-30T00:52:00"/>
    <d v="1899-12-30T01:38:00"/>
    <x v="0"/>
    <x v="2"/>
    <x v="0"/>
    <x v="1"/>
    <n v="46.82"/>
    <s v="Libre"/>
    <n v="734"/>
    <x v="5"/>
    <s v="Plato_15, Plato_7, Plato_12"/>
    <n v="139"/>
  </r>
  <r>
    <n v="20"/>
    <s v="Cliente_154"/>
    <n v="4"/>
    <x v="6"/>
    <d v="2023-04-07T00:00:00"/>
    <d v="1899-12-30T01:52:00"/>
    <d v="1899-12-30T03:47:00"/>
    <d v="1899-12-30T01:55:00"/>
    <d v="1899-12-30T01:27:00"/>
    <d v="1899-12-30T00:28:00"/>
    <x v="0"/>
    <x v="0"/>
    <x v="1"/>
    <x v="2"/>
    <n v="38.43"/>
    <s v="Libre"/>
    <n v="735"/>
    <x v="0"/>
    <s v="Plato_14, Plato_15"/>
    <n v="142"/>
  </r>
  <r>
    <n v="17"/>
    <s v="Cliente_301"/>
    <n v="2"/>
    <x v="6"/>
    <d v="2023-04-07T00:00:00"/>
    <d v="1899-12-30T01:08:00"/>
    <d v="1899-12-30T03:24:00"/>
    <d v="1899-12-30T02:31:00"/>
    <d v="1899-12-30T01:32:00"/>
    <d v="1899-12-30T00:59:00"/>
    <x v="0"/>
    <x v="4"/>
    <x v="1"/>
    <x v="2"/>
    <n v="25.91"/>
    <s v="Ocupada"/>
    <n v="736"/>
    <x v="0"/>
    <s v="Plato_5, Plato_16, Plato_17"/>
    <n v="215"/>
  </r>
  <r>
    <n v="6"/>
    <s v="Cliente_635"/>
    <n v="1"/>
    <x v="6"/>
    <d v="2023-04-07T00:00:00"/>
    <d v="1899-12-30T00:39:00"/>
    <d v="1899-12-30T03:06:00"/>
    <d v="1899-12-30T02:27:00"/>
    <d v="1899-12-30T00:22:00"/>
    <d v="1899-12-30T02:05:00"/>
    <x v="0"/>
    <x v="2"/>
    <x v="1"/>
    <x v="0"/>
    <n v="24.09"/>
    <s v="Reservada"/>
    <n v="737"/>
    <x v="3"/>
    <s v="Plato_9, Plato_2"/>
    <n v="118"/>
  </r>
  <r>
    <n v="15"/>
    <s v="Cliente_70"/>
    <n v="1"/>
    <x v="6"/>
    <d v="2023-04-07T00:00:00"/>
    <d v="1899-12-30T00:51:00"/>
    <d v="1899-12-30T02:04:00"/>
    <d v="1899-12-30T01:28:00"/>
    <d v="1899-12-30T01:34:00"/>
    <s v="0"/>
    <x v="1"/>
    <x v="0"/>
    <x v="0"/>
    <x v="2"/>
    <n v="17.37"/>
    <s v="Ocupada"/>
    <n v="738"/>
    <x v="0"/>
    <s v="Plato_10, Plato_16, Plato_4"/>
    <n v="134"/>
  </r>
  <r>
    <n v="10"/>
    <s v="Cliente_484"/>
    <n v="5"/>
    <x v="6"/>
    <d v="2023-04-07T00:00:00"/>
    <d v="1899-12-30T03:53:00"/>
    <d v="1899-12-30T06:10:00"/>
    <d v="1899-12-30T02:17:00"/>
    <d v="1899-12-30T00:54:00"/>
    <d v="1899-12-30T01:23:00"/>
    <x v="0"/>
    <x v="2"/>
    <x v="0"/>
    <x v="0"/>
    <n v="33.69"/>
    <s v="Reservada"/>
    <n v="739"/>
    <x v="1"/>
    <s v="Plato_14"/>
    <n v="46"/>
  </r>
  <r>
    <n v="16"/>
    <s v="Cliente_297"/>
    <n v="6"/>
    <x v="6"/>
    <d v="2023-04-07T00:00:00"/>
    <d v="1899-12-30T03:49:00"/>
    <d v="1899-12-30T06:24:00"/>
    <d v="1899-12-30T02:35:00"/>
    <d v="1899-12-30T01:53:00"/>
    <d v="1899-12-30T00:42:00"/>
    <x v="0"/>
    <x v="1"/>
    <x v="0"/>
    <x v="0"/>
    <n v="16.05"/>
    <s v="Reservada"/>
    <n v="740"/>
    <x v="8"/>
    <s v="Plato_16, Plato_15, Plato_19, Plato_14"/>
    <n v="293"/>
  </r>
  <r>
    <n v="14"/>
    <s v="Cliente_196"/>
    <n v="4"/>
    <x v="6"/>
    <d v="2023-04-07T00:00:00"/>
    <d v="1899-12-30T00:29:00"/>
    <d v="1899-12-30T04:23:00"/>
    <d v="1899-12-30T04:09:00"/>
    <d v="1899-12-30T02:45:00"/>
    <d v="1899-12-30T01:24:00"/>
    <x v="0"/>
    <x v="2"/>
    <x v="0"/>
    <x v="0"/>
    <n v="40.31"/>
    <s v="Ocupada"/>
    <n v="741"/>
    <x v="7"/>
    <s v="Plato_7, Plato_9, Plato_11, Plato_16"/>
    <n v="285"/>
  </r>
  <r>
    <n v="20"/>
    <s v="Cliente_320"/>
    <n v="4"/>
    <x v="6"/>
    <d v="2023-04-07T00:00:00"/>
    <d v="1899-12-30T00:36:00"/>
    <d v="1899-12-30T02:22:00"/>
    <d v="1899-12-30T01:46:00"/>
    <d v="1899-12-30T02:25:00"/>
    <s v="0"/>
    <x v="1"/>
    <x v="2"/>
    <x v="1"/>
    <x v="2"/>
    <n v="10.51"/>
    <s v="Reservada"/>
    <n v="742"/>
    <x v="1"/>
    <s v="Plato_17, Plato_2, Plato_10, Plato_12"/>
    <n v="166"/>
  </r>
  <r>
    <n v="19"/>
    <s v="Cliente_597"/>
    <n v="2"/>
    <x v="6"/>
    <d v="2023-04-07T00:00:00"/>
    <d v="1899-12-30T03:47:00"/>
    <d v="1899-12-30T07:44:00"/>
    <d v="1899-12-30T04:12:00"/>
    <d v="1899-12-30T02:23:00"/>
    <d v="1899-12-30T01:49:00"/>
    <x v="0"/>
    <x v="0"/>
    <x v="0"/>
    <x v="0"/>
    <n v="25.7"/>
    <s v="Ocupada"/>
    <n v="743"/>
    <x v="2"/>
    <s v="Plato_10, Plato_4, Plato_14"/>
    <n v="134"/>
  </r>
  <r>
    <n v="11"/>
    <s v="Cliente_974"/>
    <n v="1"/>
    <x v="6"/>
    <d v="2023-04-07T00:00:00"/>
    <d v="1899-12-30T01:59:00"/>
    <d v="1899-12-30T05:49:00"/>
    <d v="1899-12-30T03:50:00"/>
    <d v="1899-12-30T01:07:00"/>
    <d v="1899-12-30T02:43:00"/>
    <x v="0"/>
    <x v="1"/>
    <x v="0"/>
    <x v="2"/>
    <n v="26.5"/>
    <s v="Libre"/>
    <n v="744"/>
    <x v="0"/>
    <s v="Plato_4, Plato_9"/>
    <n v="76"/>
  </r>
  <r>
    <n v="3"/>
    <s v="Cliente_90"/>
    <n v="1"/>
    <x v="6"/>
    <d v="2023-04-07T00:00:00"/>
    <d v="1899-12-30T02:34:00"/>
    <d v="1899-12-30T04:52:00"/>
    <d v="1899-12-30T02:18:00"/>
    <d v="1899-12-30T01:13:00"/>
    <d v="1899-12-30T01:05:00"/>
    <x v="0"/>
    <x v="3"/>
    <x v="0"/>
    <x v="1"/>
    <n v="18.75"/>
    <s v="Libre"/>
    <n v="745"/>
    <x v="6"/>
    <s v="Plato_8, Plato_7, Plato_1, Plato_6"/>
    <n v="284"/>
  </r>
  <r>
    <n v="13"/>
    <s v="Cliente_950"/>
    <n v="2"/>
    <x v="6"/>
    <d v="2023-04-07T00:00:00"/>
    <d v="1899-12-30T03:10:00"/>
    <d v="1899-12-30T06:27:00"/>
    <d v="1899-12-30T03:32:00"/>
    <d v="1899-12-30T01:17:00"/>
    <d v="1899-12-30T02:15:00"/>
    <x v="0"/>
    <x v="1"/>
    <x v="0"/>
    <x v="2"/>
    <n v="44.9"/>
    <s v="Ocupada"/>
    <n v="746"/>
    <x v="9"/>
    <s v="Plato_8, Plato_15"/>
    <n v="201"/>
  </r>
  <r>
    <n v="16"/>
    <s v="Cliente_446"/>
    <n v="3"/>
    <x v="6"/>
    <d v="2023-04-07T00:00:00"/>
    <d v="1899-12-30T02:53:00"/>
    <d v="1899-12-30T04:49:00"/>
    <d v="1899-12-30T01:56:00"/>
    <d v="1899-12-30T00:28:00"/>
    <d v="1899-12-30T01:28:00"/>
    <x v="0"/>
    <x v="1"/>
    <x v="1"/>
    <x v="0"/>
    <n v="37.229999999999997"/>
    <s v="Reservada"/>
    <n v="747"/>
    <x v="7"/>
    <s v="Plato_1"/>
    <n v="25"/>
  </r>
  <r>
    <n v="2"/>
    <s v="Cliente_298"/>
    <n v="4"/>
    <x v="6"/>
    <d v="2023-04-07T00:00:00"/>
    <d v="1899-12-30T02:32:00"/>
    <d v="1899-12-30T05:58:00"/>
    <d v="1899-12-30T03:26:00"/>
    <d v="1899-12-30T00:37:00"/>
    <d v="1899-12-30T02:49:00"/>
    <x v="0"/>
    <x v="2"/>
    <x v="0"/>
    <x v="2"/>
    <n v="12.55"/>
    <s v="Reservada"/>
    <n v="748"/>
    <x v="5"/>
    <s v="Plato_15, Plato_10"/>
    <n v="110"/>
  </r>
  <r>
    <n v="1"/>
    <s v="Cliente_446"/>
    <n v="2"/>
    <x v="6"/>
    <d v="2023-04-07T00:00:00"/>
    <d v="1899-12-30T01:21:00"/>
    <d v="1899-12-30T02:52:00"/>
    <d v="1899-12-30T01:46:00"/>
    <d v="1899-12-30T00:08:00"/>
    <d v="1899-12-30T01:38:00"/>
    <x v="0"/>
    <x v="4"/>
    <x v="0"/>
    <x v="0"/>
    <n v="24.12"/>
    <s v="Ocupada"/>
    <n v="749"/>
    <x v="4"/>
    <s v="Plato_8"/>
    <n v="70"/>
  </r>
  <r>
    <n v="6"/>
    <s v="Cliente_304"/>
    <n v="4"/>
    <x v="6"/>
    <d v="2023-04-07T00:00:00"/>
    <d v="1899-12-30T01:46:00"/>
    <d v="1899-12-30T03:00:00"/>
    <d v="1899-12-30T01:14:00"/>
    <d v="1899-12-30T01:26:00"/>
    <s v="0"/>
    <x v="1"/>
    <x v="1"/>
    <x v="0"/>
    <x v="2"/>
    <n v="21.82"/>
    <s v="Libre"/>
    <n v="750"/>
    <x v="6"/>
    <s v="Plato_17, Plato_10"/>
    <n v="119"/>
  </r>
  <r>
    <n v="17"/>
    <s v="Cliente_157"/>
    <n v="6"/>
    <x v="6"/>
    <d v="2023-04-07T00:00:00"/>
    <d v="1899-12-30T01:32:00"/>
    <d v="1899-12-30T03:10:00"/>
    <d v="1899-12-30T01:38:00"/>
    <d v="1899-12-30T01:27:00"/>
    <d v="1899-12-30T00:11:00"/>
    <x v="0"/>
    <x v="2"/>
    <x v="1"/>
    <x v="2"/>
    <n v="49.35"/>
    <s v="Libre"/>
    <n v="751"/>
    <x v="2"/>
    <s v="Plato_9, Plato_1, Plato_5"/>
    <n v="170"/>
  </r>
  <r>
    <n v="3"/>
    <s v="Cliente_736"/>
    <n v="5"/>
    <x v="6"/>
    <d v="2023-04-07T00:00:00"/>
    <d v="1899-12-30T02:05:00"/>
    <d v="1899-12-30T04:23:00"/>
    <d v="1899-12-30T02:18:00"/>
    <d v="1899-12-30T00:30:00"/>
    <d v="1899-12-30T01:48:00"/>
    <x v="0"/>
    <x v="0"/>
    <x v="0"/>
    <x v="2"/>
    <n v="46.27"/>
    <s v="Libre"/>
    <n v="752"/>
    <x v="4"/>
    <s v="Plato_2"/>
    <n v="60"/>
  </r>
  <r>
    <n v="11"/>
    <s v="Cliente_827"/>
    <n v="4"/>
    <x v="6"/>
    <d v="2023-04-07T00:00:00"/>
    <d v="1899-12-30T02:27:00"/>
    <d v="1899-12-30T04:38:00"/>
    <d v="1899-12-30T02:11:00"/>
    <d v="1899-12-30T02:08:00"/>
    <d v="1899-12-30T00:03:00"/>
    <x v="0"/>
    <x v="4"/>
    <x v="0"/>
    <x v="0"/>
    <n v="26.24"/>
    <s v="Libre"/>
    <n v="753"/>
    <x v="9"/>
    <s v="Plato_15, Plato_14, Plato_7, Plato_19"/>
    <n v="163"/>
  </r>
  <r>
    <n v="8"/>
    <s v="Cliente_871"/>
    <n v="3"/>
    <x v="6"/>
    <d v="2023-04-07T00:00:00"/>
    <d v="1899-12-30T03:21:00"/>
    <d v="1899-12-30T04:36:00"/>
    <d v="1899-12-30T01:15:00"/>
    <d v="1899-12-30T01:29:00"/>
    <s v="0"/>
    <x v="1"/>
    <x v="0"/>
    <x v="0"/>
    <x v="2"/>
    <n v="42.74"/>
    <s v="Reservada"/>
    <n v="754"/>
    <x v="0"/>
    <s v="Plato_7, Plato_6, Plato_16"/>
    <n v="237"/>
  </r>
  <r>
    <n v="12"/>
    <s v="Cliente_743"/>
    <n v="3"/>
    <x v="6"/>
    <d v="2023-04-07T00:00:00"/>
    <d v="1899-12-30T02:01:00"/>
    <d v="1899-12-30T04:27:00"/>
    <d v="1899-12-30T02:41:00"/>
    <d v="1899-12-30T01:49:00"/>
    <d v="1899-12-30T00:52:00"/>
    <x v="0"/>
    <x v="2"/>
    <x v="0"/>
    <x v="2"/>
    <n v="26.65"/>
    <s v="Ocupada"/>
    <n v="755"/>
    <x v="2"/>
    <s v="Plato_13, Plato_1, Plato_12, Plato_9"/>
    <n v="211"/>
  </r>
  <r>
    <n v="11"/>
    <s v="Cliente_428"/>
    <n v="1"/>
    <x v="6"/>
    <d v="2023-04-07T00:00:00"/>
    <d v="1899-12-30T03:53:00"/>
    <d v="1899-12-30T07:51:00"/>
    <d v="1899-12-30T03:58:00"/>
    <d v="1899-12-30T00:34:00"/>
    <d v="1899-12-30T03:24:00"/>
    <x v="0"/>
    <x v="1"/>
    <x v="2"/>
    <x v="2"/>
    <n v="31.75"/>
    <s v="Libre"/>
    <n v="756"/>
    <x v="4"/>
    <s v="Plato_17, Plato_12"/>
    <n v="50"/>
  </r>
  <r>
    <n v="3"/>
    <s v="Cliente_750"/>
    <n v="6"/>
    <x v="6"/>
    <d v="2023-04-07T00:00:00"/>
    <d v="1899-12-30T01:47:00"/>
    <d v="1899-12-30T04:42:00"/>
    <d v="1899-12-30T02:55:00"/>
    <d v="1899-12-30T00:40:00"/>
    <d v="1899-12-30T02:15:00"/>
    <x v="0"/>
    <x v="2"/>
    <x v="0"/>
    <x v="0"/>
    <n v="10.029999999999999"/>
    <s v="Reservada"/>
    <n v="757"/>
    <x v="2"/>
    <s v="Plato_2"/>
    <n v="60"/>
  </r>
  <r>
    <n v="18"/>
    <s v="Cliente_808"/>
    <n v="4"/>
    <x v="6"/>
    <d v="2023-04-07T00:00:00"/>
    <d v="1899-12-30T00:17:00"/>
    <d v="1899-12-30T02:10:00"/>
    <d v="1899-12-30T01:53:00"/>
    <d v="1899-12-30T00:41:00"/>
    <d v="1899-12-30T01:12:00"/>
    <x v="0"/>
    <x v="0"/>
    <x v="1"/>
    <x v="1"/>
    <n v="27.04"/>
    <s v="Reservada"/>
    <n v="758"/>
    <x v="4"/>
    <s v="Plato_2, Plato_5"/>
    <n v="52"/>
  </r>
  <r>
    <n v="20"/>
    <s v="Cliente_376"/>
    <n v="5"/>
    <x v="6"/>
    <d v="2023-04-07T00:00:00"/>
    <d v="1899-12-30T00:40:00"/>
    <d v="1899-12-30T03:45:00"/>
    <d v="1899-12-30T03:05:00"/>
    <d v="1899-12-30T03:16:00"/>
    <s v="0"/>
    <x v="1"/>
    <x v="1"/>
    <x v="0"/>
    <x v="2"/>
    <n v="13.7"/>
    <s v="Reservada"/>
    <n v="759"/>
    <x v="10"/>
    <s v="Plato_11, Plato_6, Plato_1, Plato_9"/>
    <n v="342"/>
  </r>
  <r>
    <n v="5"/>
    <s v="Cliente_721"/>
    <n v="6"/>
    <x v="6"/>
    <d v="2023-04-07T00:00:00"/>
    <d v="1899-12-30T00:25:00"/>
    <d v="1899-12-30T01:40:00"/>
    <d v="1899-12-30T01:15:00"/>
    <d v="1899-12-30T00:20:00"/>
    <d v="1899-12-30T00:55:00"/>
    <x v="0"/>
    <x v="4"/>
    <x v="0"/>
    <x v="2"/>
    <n v="39.42"/>
    <s v="Libre"/>
    <n v="760"/>
    <x v="10"/>
    <s v="Plato_8"/>
    <n v="105"/>
  </r>
  <r>
    <n v="4"/>
    <s v="Cliente_782"/>
    <n v="4"/>
    <x v="6"/>
    <d v="2023-04-07T00:00:00"/>
    <d v="1899-12-30T02:39:00"/>
    <d v="1899-12-30T03:42:00"/>
    <d v="1899-12-30T01:03:00"/>
    <d v="1899-12-30T01:42:00"/>
    <s v="0"/>
    <x v="1"/>
    <x v="0"/>
    <x v="1"/>
    <x v="2"/>
    <n v="16.850000000000001"/>
    <s v="Libre"/>
    <n v="761"/>
    <x v="0"/>
    <s v="Plato_7, Plato_16, Plato_14"/>
    <n v="174"/>
  </r>
  <r>
    <n v="4"/>
    <s v="Cliente_729"/>
    <n v="3"/>
    <x v="6"/>
    <d v="2023-04-07T00:00:00"/>
    <d v="1899-12-30T01:18:00"/>
    <d v="1899-12-30T03:25:00"/>
    <d v="1899-12-30T02:07:00"/>
    <d v="1899-12-30T00:29:00"/>
    <d v="1899-12-30T01:38:00"/>
    <x v="0"/>
    <x v="3"/>
    <x v="1"/>
    <x v="2"/>
    <n v="49.45"/>
    <s v="Reservada"/>
    <n v="762"/>
    <x v="7"/>
    <s v="Plato_13, Plato_10"/>
    <n v="99"/>
  </r>
  <r>
    <n v="18"/>
    <s v="Cliente_351"/>
    <n v="3"/>
    <x v="6"/>
    <d v="2023-04-07T00:00:00"/>
    <d v="1899-12-30T03:49:00"/>
    <d v="1899-12-30T05:12:00"/>
    <d v="1899-12-30T01:23:00"/>
    <d v="1899-12-30T00:32:00"/>
    <d v="1899-12-30T00:51:00"/>
    <x v="0"/>
    <x v="4"/>
    <x v="0"/>
    <x v="2"/>
    <n v="22.88"/>
    <s v="Reservada"/>
    <n v="763"/>
    <x v="10"/>
    <s v="Plato_11, Plato_12"/>
    <n v="104"/>
  </r>
  <r>
    <n v="20"/>
    <s v="Cliente_227"/>
    <n v="1"/>
    <x v="6"/>
    <d v="2023-04-07T00:00:00"/>
    <d v="1899-12-30T03:30:00"/>
    <d v="1899-12-30T05:46:00"/>
    <d v="1899-12-30T02:31:00"/>
    <d v="1899-12-30T01:52:00"/>
    <d v="1899-12-30T00:39:00"/>
    <x v="0"/>
    <x v="4"/>
    <x v="2"/>
    <x v="2"/>
    <n v="20.41"/>
    <s v="Ocupada"/>
    <n v="764"/>
    <x v="1"/>
    <s v="Plato_6, Plato_18, Plato_7"/>
    <n v="85"/>
  </r>
  <r>
    <n v="20"/>
    <s v="Cliente_825"/>
    <n v="4"/>
    <x v="6"/>
    <d v="2023-04-07T00:00:00"/>
    <d v="1899-12-30T00:24:00"/>
    <d v="1899-12-30T01:37:00"/>
    <d v="1899-12-30T01:13:00"/>
    <d v="1899-12-30T02:44:00"/>
    <s v="0"/>
    <x v="1"/>
    <x v="0"/>
    <x v="2"/>
    <x v="2"/>
    <n v="30.77"/>
    <s v="Libre"/>
    <n v="765"/>
    <x v="9"/>
    <s v="Plato_10, Plato_16, Plato_13, Plato_19"/>
    <n v="233"/>
  </r>
  <r>
    <n v="17"/>
    <s v="Cliente_175"/>
    <n v="6"/>
    <x v="6"/>
    <d v="2023-04-07T00:00:00"/>
    <d v="1899-12-30T01:34:00"/>
    <d v="1899-12-30T04:50:00"/>
    <d v="1899-12-30T03:16:00"/>
    <d v="1899-12-30T02:14:00"/>
    <d v="1899-12-30T01:02:00"/>
    <x v="0"/>
    <x v="2"/>
    <x v="2"/>
    <x v="2"/>
    <n v="12.57"/>
    <s v="Reservada"/>
    <n v="766"/>
    <x v="10"/>
    <s v="Plato_2, Plato_12, Plato_3, Plato_14"/>
    <n v="185"/>
  </r>
  <r>
    <n v="10"/>
    <s v="Cliente_757"/>
    <n v="3"/>
    <x v="6"/>
    <d v="2023-04-07T00:00:00"/>
    <d v="1899-12-30T01:08:00"/>
    <d v="1899-12-30T03:57:00"/>
    <d v="1899-12-30T02:49:00"/>
    <d v="1899-12-30T01:25:00"/>
    <d v="1899-12-30T01:24:00"/>
    <x v="0"/>
    <x v="2"/>
    <x v="1"/>
    <x v="2"/>
    <n v="15.98"/>
    <s v="Reservada"/>
    <n v="767"/>
    <x v="8"/>
    <s v="Plato_9, Plato_7, Plato_13"/>
    <n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03A208-F72D-4E96-9EA6-39E65CA9D2B6}" name="TablaDinámica1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B5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h="1" x="0"/>
        <item h="1"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2">
    <i>
      <x v="2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4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A8DE0-53FF-4D40-A954-DDF7EE2BA3E2}" name="TablaDinámica1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7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h="1" x="0"/>
        <item h="1"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numFmtId="44" showAll="0"/>
    <pivotField showAll="0"/>
    <pivotField dataField="1"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Orden" fld="16" subtotal="count" baseField="1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D3B91-A688-40D7-834E-1B5112113F53}" name="TablaDinámica1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I6" firstHeaderRow="1" firstDataRow="2" firstDataCol="1"/>
  <pivotFields count="20">
    <pivotField showAll="0"/>
    <pivotField showAll="0"/>
    <pivotField showAll="0"/>
    <pivotField axis="axisCol" showAll="0" sortType="ascending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axis="axisRow" showAll="0">
      <items count="4">
        <item h="1" x="0"/>
        <item h="1"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2"/>
  </rowFields>
  <rowItems count="2">
    <i>
      <x v="2"/>
    </i>
    <i t="grand">
      <x/>
    </i>
  </rowItems>
  <colFields count="1">
    <field x="3"/>
  </colFields>
  <colItems count="8"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a de Monto Total" fld="19" baseField="0" baseItem="0" numFmtId="44"/>
  </dataFields>
  <formats count="1">
    <format dxfId="23">
      <pivotArea outline="0" collapsedLevelsAreSubtotals="1" fieldPosition="0"/>
    </format>
  </formats>
  <chartFormats count="4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64E78-062D-49C8-AB0D-10CC116713AF}" name="TablaDinámica1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B15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h="1" x="0"/>
        <item h="1"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numFmtId="44" showAll="0"/>
    <pivotField showAll="0"/>
    <pivotField showAll="0"/>
    <pivotField axis="axisRow"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2">
      <pivotArea outline="0" collapsedLevelsAreSubtotals="1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C2D03F-2372-4CBD-BE22-58152C935B00}" name="TablaDinámica16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3:B6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axis="axisRow" showAll="0">
      <items count="3">
        <item x="0"/>
        <item x="1"/>
        <item t="default"/>
      </items>
    </pivotField>
    <pivotField showAll="0">
      <items count="6">
        <item x="1"/>
        <item x="2"/>
        <item x="0"/>
        <item x="4"/>
        <item x="3"/>
        <item t="default"/>
      </items>
    </pivotField>
    <pivotField showAll="0">
      <items count="4">
        <item h="1" x="0"/>
        <item h="1" x="2"/>
        <item x="1"/>
        <item t="default"/>
      </items>
    </pivotField>
    <pivotField showAll="0"/>
    <pivotField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dataField="1" numFmtId="44"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Suma de Monto Total" fld="19" baseField="0" baseItem="0" numFmtId="44"/>
  </dataFields>
  <formats count="1">
    <format dxfId="21">
      <pivotArea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8FD1AF-01F5-4E40-BD95-CD96BFB65CDF}" name="TablaDinámica1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20">
    <pivotField showAll="0"/>
    <pivotField showAll="0"/>
    <pivotField showAll="0"/>
    <pivotField showAll="0">
      <items count="15">
        <item m="1" x="9"/>
        <item m="1" x="10"/>
        <item m="1" x="11"/>
        <item m="1" x="12"/>
        <item m="1" x="13"/>
        <item m="1" x="7"/>
        <item m="1" x="8"/>
        <item x="2"/>
        <item x="3"/>
        <item x="4"/>
        <item x="5"/>
        <item x="6"/>
        <item x="0"/>
        <item x="1"/>
        <item t="default"/>
      </items>
    </pivotField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h="1" x="0"/>
        <item h="1" x="2"/>
        <item x="1"/>
        <item t="default"/>
      </items>
    </pivotField>
    <pivotField showAll="0"/>
    <pivotField dataField="1" numFmtId="44" showAll="0"/>
    <pivotField showAll="0"/>
    <pivotField showAll="0"/>
    <pivotField showAll="0">
      <items count="12">
        <item x="10"/>
        <item x="6"/>
        <item x="2"/>
        <item x="9"/>
        <item x="1"/>
        <item x="8"/>
        <item x="0"/>
        <item x="3"/>
        <item x="4"/>
        <item x="7"/>
        <item x="5"/>
        <item t="default"/>
      </items>
    </pivotField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Propina" fld="14" baseField="0" baseItem="0" numFmtId="44"/>
  </dataFields>
  <formats count="1">
    <format dxfId="20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EADC07-1226-4682-9513-8F3789D2F205}" name="TablaDinámica1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A3:B9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6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73A24A-9EBB-4525-BE06-BDF0B230049A}" name="TablaDinámica3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B769" firstHeaderRow="1" firstDataRow="1" firstDataCol="1"/>
  <pivotFields count="2">
    <pivotField axis="axisRow" allDrilled="1" subtotalTop="0" showAll="0" dataSourceSort="1" defaultSubtotal="0" defaultAttributeDrillState="1">
      <items count="7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</items>
    </pivotField>
    <pivotField dataField="1" subtotalTop="0" showAll="0" defaultSubtotal="0"/>
  </pivotFields>
  <rowFields count="1">
    <field x="0"/>
  </rowFields>
  <rowItems count="7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 t="grand">
      <x/>
    </i>
  </rowItems>
  <colItems count="1">
    <i/>
  </colItems>
  <dataFields count="1">
    <dataField name="Suma de Ganancia Neta" fld="1" baseField="0" baseItem="0" numFmtId="44"/>
  </dataFields>
  <formats count="1">
    <format dxfId="19">
      <pivotArea outline="0" collapsedLevelsAreSubtotals="1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a de Monto Total"/>
    <pivotHierarchy dragToData="1" caption="Recuento de Monto Total"/>
  </pivotHierarchies>
  <pivotTableStyleInfo name="PivotStyleLight16" showRowHeaders="1" showColHeaders="1" showRowStripes="0" showColStripes="0" showLastColumn="1"/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a1]"/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3ABF8-1E90-4077-8F6E-E03427AA3F9C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Número de Comensales" fld="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59DF7-144C-483F-A332-8BA43AB10286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dataField="1" showAll="0"/>
    <pivotField showAll="0"/>
    <pivotField showAll="0"/>
    <pivotField numFmtId="44" showAll="0"/>
  </pivotFields>
  <rowItems count="1">
    <i/>
  </rowItems>
  <colItems count="1">
    <i/>
  </colItems>
  <dataFields count="1">
    <dataField name="Cuenta de Número de Orden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7053F-1A4F-45E5-9ECE-FD6C703DF94D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4" firstHeaderRow="1" firstDataRow="1" firstDataCol="0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dataField="1" numFmtId="44" showAll="0"/>
  </pivotFields>
  <rowItems count="1">
    <i/>
  </rowItems>
  <colItems count="1">
    <i/>
  </colItems>
  <dataFields count="1">
    <dataField name="Promedio de Monto Total" fld="19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F1B24-033F-4587-B61F-B2FCED314002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Orden">
  <location ref="A1:B770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Cuenta " fld="6" baseField="0" baseItem="0"/>
  </dataFields>
  <formats count="1">
    <format dxfId="7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35761-CE3C-465A-BC1A-B8892BE9BBF4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772" firstHeaderRow="1" firstDataRow="1" firstDataCol="1"/>
  <pivotFields count="12">
    <pivotField axis="axisRow" showAll="0">
      <items count="7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 t="grand">
      <x/>
    </i>
  </rowItems>
  <colItems count="1">
    <i/>
  </colItems>
  <dataFields count="1">
    <dataField name="Suma de Tiempo de Preparación" fld="9" baseField="0" baseItem="0"/>
  </dataFields>
  <formats count="2">
    <format dxfId="6">
      <pivotArea collapsedLevelsAreSubtotals="1" fieldPosition="0">
        <references count="1">
          <reference field="0" count="76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</reference>
        </references>
      </pivotArea>
    </format>
    <format dxfId="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1110-7649-467E-BA70-1562798D23E7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B2:C8" firstHeaderRow="1" firstDataRow="1" firstDataCol="1"/>
  <pivotFields count="20">
    <pivotField showAll="0"/>
    <pivotField showAll="0"/>
    <pivotField showAll="0"/>
    <pivotField showAll="0"/>
    <pivotField numFmtId="14" showAll="0"/>
    <pivotField numFmtId="21" showAll="0"/>
    <pivotField numFmtId="21" showAll="0"/>
    <pivotField numFmtId="21" showAll="0"/>
    <pivotField numFmtId="164" showAll="0"/>
    <pivotField showAll="0"/>
    <pivotField showAll="0"/>
    <pivotField axis="axisRow" showAll="0">
      <items count="6">
        <item x="1"/>
        <item x="2"/>
        <item x="0"/>
        <item x="4"/>
        <item x="3"/>
        <item t="default"/>
      </items>
    </pivotField>
    <pivotField showAll="0">
      <items count="4">
        <item h="1" x="0"/>
        <item h="1" x="2"/>
        <item x="1"/>
        <item t="default"/>
      </items>
    </pivotField>
    <pivotField showAll="0"/>
    <pivotField numFmtId="44" showAll="0"/>
    <pivotField showAll="0"/>
    <pivotField dataField="1" showAll="0"/>
    <pivotField showAll="0"/>
    <pivotField showAll="0"/>
    <pivotField numFmtId="44" showAll="0"/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Número de Orden" fld="16" subtotal="count" baseField="1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_de_Servicio" xr10:uid="{B625CBF3-C307-4267-BA2E-C716E577821A}" sourceName="Tipo de Servicio">
  <pivotTables>
    <pivotTable tabId="14" name="TablaDinámica12"/>
    <pivotTable tabId="18" name="TablaDinámica16"/>
    <pivotTable tabId="17" name="TablaDinámica15"/>
    <pivotTable tabId="16" name="TablaDinámica14"/>
    <pivotTable tabId="19" name="TablaDinámica17"/>
    <pivotTable tabId="15" name="TablaDinámica13"/>
    <pivotTable tabId="28" name="TablaDinámica1"/>
  </pivotTables>
  <data>
    <tabular pivotCacheId="250978351">
      <items count="3">
        <i x="0"/>
        <i x="2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étodo_de_Pago" xr10:uid="{7B79C67C-09AC-48D0-BBEA-45F5EE8891BB}" sourceName="Método de Pago">
  <pivotTables>
    <pivotTable tabId="15" name="TablaDinámica13"/>
    <pivotTable tabId="17" name="TablaDinámica15"/>
    <pivotTable tabId="14" name="TablaDinámica12"/>
    <pivotTable tabId="16" name="TablaDinámica14"/>
  </pivotTables>
  <data>
    <tabular pivotCacheId="250978351">
      <items count="3">
        <i x="1" s="1"/>
        <i x="2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ía_de_la_semana" xr10:uid="{D487ACDF-DB49-4123-9304-1833CE7DB815}" sourceName="Día de la semana">
  <pivotTables>
    <pivotTable tabId="16" name="TablaDinámica14"/>
    <pivotTable tabId="18" name="TablaDinámica16"/>
    <pivotTable tabId="17" name="TablaDinámica15"/>
    <pivotTable tabId="14" name="TablaDinámica12"/>
    <pivotTable tabId="19" name="TablaDinámica17"/>
    <pivotTable tabId="15" name="TablaDinámica13"/>
  </pivotTables>
  <data>
    <tabular pivotCacheId="250978351">
      <items count="14">
        <i x="2" s="1"/>
        <i x="3" s="1"/>
        <i x="4" s="1"/>
        <i x="5" s="1"/>
        <i x="6" s="1"/>
        <i x="0" s="1"/>
        <i x="1" s="1"/>
        <i x="9" s="1" nd="1"/>
        <i x="10" s="1" nd="1"/>
        <i x="11" s="1" nd="1"/>
        <i x="12" s="1" nd="1"/>
        <i x="13" s="1" nd="1"/>
        <i x="7" s="1" nd="1"/>
        <i x="8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ís_de_Origen" xr10:uid="{EDA7A698-DF81-471D-AD02-946DE71201B9}" sourceName="País de Origen">
  <pivotTables>
    <pivotTable tabId="17" name="TablaDinámica15"/>
    <pivotTable tabId="18" name="TablaDinámica16"/>
    <pivotTable tabId="14" name="TablaDinámica12"/>
    <pivotTable tabId="16" name="TablaDinámica14"/>
    <pivotTable tabId="19" name="TablaDinámica17"/>
    <pivotTable tabId="15" name="TablaDinámica13"/>
  </pivotTables>
  <data>
    <tabular pivotCacheId="250978351">
      <items count="11">
        <i x="10" s="1"/>
        <i x="6" s="1"/>
        <i x="2" s="1"/>
        <i x="9" s="1"/>
        <i x="1" s="1"/>
        <i x="8" s="1"/>
        <i x="0" s="1"/>
        <i x="3" s="1"/>
        <i x="4" s="1"/>
        <i x="7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ero_Asignado" xr10:uid="{E36E1D81-1277-425A-AFB0-9F6527658710}" sourceName="Mesero Asignado">
  <pivotTables>
    <pivotTable tabId="19" name="TablaDinámica17"/>
    <pivotTable tabId="18" name="TablaDinámica16"/>
    <pivotTable tabId="17" name="TablaDinámica15"/>
    <pivotTable tabId="14" name="TablaDinámica12"/>
    <pivotTable tabId="16" name="TablaDinámica14"/>
    <pivotTable tabId="15" name="TablaDinámica13"/>
  </pivotTables>
  <data>
    <tabular pivotCacheId="250978351">
      <items count="5">
        <i x="1" s="1"/>
        <i x="2" s="1"/>
        <i x="0" s="1"/>
        <i x="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" xr10:uid="{C60E705A-5705-4429-AB5D-043115D8ECA4}" cache="SegmentaciónDeDatos_Tipo_de_Servicio" caption="Tipo de Servicio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étodo de Pago" xr10:uid="{E595DEF7-3C52-4AB5-8DBB-04C5FA4F7449}" cache="SegmentaciónDeDatos_Método_de_Pago" caption="Método de Pago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ía de la semana" xr10:uid="{944568B0-76D9-440B-9747-DD4607478269}" cache="SegmentaciónDeDatos_Día_de_la_semana" caption="Día de la semana" rowHeight="25717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ís de Origen" xr10:uid="{208915B8-657E-4077-A269-F9FFC50CA5B6}" cache="SegmentaciónDeDatos_País_de_Origen" caption="País de Origen" rowHeight="25717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ero Asignado" xr10:uid="{1D7E756C-A27B-41DC-BEF5-B5A397F929C2}" cache="SegmentaciónDeDatos_Mesero_Asignado" caption="Mesero Asignado" rowHeight="25717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Servicio 1" xr10:uid="{D2D8882A-3E9D-4938-B582-C532C63E1004}" cache="SegmentaciónDeDatos_Tipo_de_Servicio" caption="Tipo de Servicio" rowHeight="257175"/>
  <slicer name="Método de Pago 1" xr10:uid="{60F09363-690D-48F2-9A32-EE2225D50259}" cache="SegmentaciónDeDatos_Método_de_Pago" caption="Método de Pago" rowHeight="257175"/>
  <slicer name="Día de la semana 1" xr10:uid="{A14692C5-06AF-4F91-B99E-A577049BD985}" cache="SegmentaciónDeDatos_Día_de_la_semana" caption="Día de la semana" rowHeight="257175"/>
  <slicer name="País de Origen 1" xr10:uid="{A90C007F-C9DC-4214-8111-4A14492AA514}" cache="SegmentaciónDeDatos_País_de_Origen" caption="País de Origen" startItem="3" rowHeight="257175"/>
  <slicer name="Mesero Asignado 1" xr10:uid="{99F684C0-A83B-422C-88CF-1C16B4DEFA25}" cache="SegmentaciónDeDatos_Mesero_Asignado" caption="Mesero Asignado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8DA6C7A-E675-4B99-8E51-959FA6E55CD5}" name="Tabla1" displayName="Tabla1" ref="A1:T768" totalsRowShown="0" headerRowDxfId="18">
  <autoFilter ref="A1:T768" xr:uid="{36C97A81-42A9-4BD4-B367-36B93C2D29E6}"/>
  <tableColumns count="20">
    <tableColumn id="1" xr3:uid="{D9E756FA-B4C3-4A8F-AA67-AF4655B04362}" name="Número de Mesa"/>
    <tableColumn id="2" xr3:uid="{26084CB4-8259-4F19-A314-B56898CD5E8E}" name="Nombre del Cliente"/>
    <tableColumn id="3" xr3:uid="{9530E0B5-841B-4AF1-A86D-471BD786D7F5}" name="Número de Comensales"/>
    <tableColumn id="4" xr3:uid="{E0393D86-A44D-45F5-986B-8586782AE2AA}" name="Día de la semana" dataDxfId="17">
      <calculatedColumnFormula>CHOOSE(WEEKDAY(E2,2), "Lunes", "Martes", "Miércoles", "Jueves", "Viernes", "Sábado", "Domingo")</calculatedColumnFormula>
    </tableColumn>
    <tableColumn id="5" xr3:uid="{FD59F5EA-5DCC-467E-9EF7-CEC11C864B36}" name="Fecha de factura" dataDxfId="16"/>
    <tableColumn id="6" xr3:uid="{D2AE2DD6-DA0F-4574-98AD-1828EB252279}" name="Hora de Llegada" dataDxfId="15"/>
    <tableColumn id="7" xr3:uid="{D7ECBA6D-5E38-44A4-9EA5-7E20343D1121}" name="Hora de Salida" dataDxfId="14"/>
    <tableColumn id="8" xr3:uid="{C43E79B1-3B0E-4258-AF97-9686C55BB7A6}" name="Tiempo de Permanencia" dataDxfId="13">
      <calculatedColumnFormula>IF(P2="Ocupada",(G2-F2)+15/1440,G2-F2)</calculatedColumnFormula>
    </tableColumn>
    <tableColumn id="9" xr3:uid="{0BF6A3B7-A962-4F75-91ED-2F3FB650473D}" name="Tiempo de preparación" dataDxfId="12"/>
    <tableColumn id="10" xr3:uid="{71A68B87-ECC8-4B33-9BC2-DF344BE9DDAC}" name="Tiempo de degustación" dataDxfId="11">
      <calculatedColumnFormula>IF(I2&gt;H2,"0",H2-I2)</calculatedColumnFormula>
    </tableColumn>
    <tableColumn id="11" xr3:uid="{2EDF7547-A065-4798-A44D-FE256D415293}" name="Cobrada" dataDxfId="10">
      <calculatedColumnFormula>IF(I2&gt;H2,"No cobrada","Cobrada")</calculatedColumnFormula>
    </tableColumn>
    <tableColumn id="12" xr3:uid="{CAB77CD6-EF2D-45C9-9723-99F857799E99}" name="Mesero Asignado"/>
    <tableColumn id="13" xr3:uid="{B843420F-4A9E-424C-BCC3-1E218C0F24E5}" name="Tipo de Servicio"/>
    <tableColumn id="14" xr3:uid="{634F00B5-AB1B-4BA9-916C-B08E00AB324F}" name="Método de Pago"/>
    <tableColumn id="15" xr3:uid="{0109D4AA-447D-4415-BEA4-CB53767E4048}" name="Propina" dataDxfId="9" dataCellStyle="Moneda"/>
    <tableColumn id="16" xr3:uid="{98FEB936-1929-4BB6-9DDF-E2EBFACF787F}" name="Estado de la Mesa"/>
    <tableColumn id="17" xr3:uid="{12E4985F-C800-478B-967D-2E9F19912681}" name="Número de Orden"/>
    <tableColumn id="18" xr3:uid="{AC33AADD-ADE4-41E6-9F24-3D5ECE729FE0}" name="País de Origen"/>
    <tableColumn id="19" xr3:uid="{E1E5608E-4C32-4251-8658-EBB57A91ACB7}" name="Platos Ordenados"/>
    <tableColumn id="20" xr3:uid="{BA1B2121-FB28-4795-BFE2-15DADC7FDF20}" name="Monto Total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microsoft.com/office/2007/relationships/slicer" Target="../slicers/slicer6.x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8505-BA74-4F0D-B8C7-AF0A0A1F3D78}">
  <dimension ref="A3:B5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15</v>
      </c>
      <c r="B4" s="10">
        <v>20854</v>
      </c>
    </row>
    <row r="5" spans="1:2" x14ac:dyDescent="0.25">
      <c r="A5" s="8" t="s">
        <v>1147</v>
      </c>
      <c r="B5" s="10">
        <v>20854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3A2BB-381C-4A58-85FC-2775CCD33945}">
  <dimension ref="A3:B7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16</v>
      </c>
      <c r="B4" s="20">
        <v>21</v>
      </c>
    </row>
    <row r="5" spans="1:2" x14ac:dyDescent="0.25">
      <c r="A5" s="8" t="s">
        <v>1137</v>
      </c>
      <c r="B5" s="20">
        <v>94</v>
      </c>
    </row>
    <row r="6" spans="1:2" x14ac:dyDescent="0.25">
      <c r="A6" s="8" t="s">
        <v>1136</v>
      </c>
      <c r="B6" s="20">
        <v>34</v>
      </c>
    </row>
    <row r="7" spans="1:2" x14ac:dyDescent="0.25">
      <c r="A7" s="8" t="s">
        <v>1147</v>
      </c>
      <c r="B7" s="20">
        <v>149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1C383-83C0-492F-A522-A65017651540}">
  <dimension ref="A3:I33"/>
  <sheetViews>
    <sheetView workbookViewId="0">
      <selection activeCell="L8" sqref="L8"/>
    </sheetView>
  </sheetViews>
  <sheetFormatPr baseColWidth="10" defaultRowHeight="15" x14ac:dyDescent="0.25"/>
  <cols>
    <col min="1" max="1" width="19.85546875" bestFit="1" customWidth="1"/>
    <col min="2" max="2" width="22.85546875" bestFit="1" customWidth="1"/>
    <col min="3" max="8" width="11" bestFit="1" customWidth="1"/>
    <col min="9" max="9" width="12.5703125" bestFit="1" customWidth="1"/>
  </cols>
  <sheetData>
    <row r="3" spans="1:9" x14ac:dyDescent="0.25">
      <c r="A3" s="7" t="s">
        <v>1154</v>
      </c>
      <c r="B3" s="7" t="s">
        <v>1155</v>
      </c>
    </row>
    <row r="4" spans="1:9" x14ac:dyDescent="0.25">
      <c r="A4" s="7" t="s">
        <v>1145</v>
      </c>
      <c r="B4" t="s">
        <v>1164</v>
      </c>
      <c r="C4" t="s">
        <v>1165</v>
      </c>
      <c r="D4" t="s">
        <v>1166</v>
      </c>
      <c r="E4" t="s">
        <v>1167</v>
      </c>
      <c r="F4" t="s">
        <v>1168</v>
      </c>
      <c r="G4" t="s">
        <v>1169</v>
      </c>
      <c r="H4" t="s">
        <v>1170</v>
      </c>
      <c r="I4" t="s">
        <v>1147</v>
      </c>
    </row>
    <row r="5" spans="1:9" x14ac:dyDescent="0.25">
      <c r="A5" s="8" t="s">
        <v>15</v>
      </c>
      <c r="B5" s="10">
        <v>2334</v>
      </c>
      <c r="C5" s="10">
        <v>2477</v>
      </c>
      <c r="D5" s="10">
        <v>1194</v>
      </c>
      <c r="E5" s="10">
        <v>5290</v>
      </c>
      <c r="F5" s="10">
        <v>3016</v>
      </c>
      <c r="G5" s="10">
        <v>3118</v>
      </c>
      <c r="H5" s="10">
        <v>3425</v>
      </c>
      <c r="I5" s="10">
        <v>20854</v>
      </c>
    </row>
    <row r="6" spans="1:9" x14ac:dyDescent="0.25">
      <c r="A6" s="8" t="s">
        <v>1147</v>
      </c>
      <c r="B6" s="10">
        <v>2334</v>
      </c>
      <c r="C6" s="10">
        <v>2477</v>
      </c>
      <c r="D6" s="10">
        <v>1194</v>
      </c>
      <c r="E6" s="10">
        <v>5290</v>
      </c>
      <c r="F6" s="10">
        <v>3016</v>
      </c>
      <c r="G6" s="10">
        <v>3118</v>
      </c>
      <c r="H6" s="10">
        <v>3425</v>
      </c>
      <c r="I6" s="10">
        <v>20854</v>
      </c>
    </row>
    <row r="30" spans="1:8" x14ac:dyDescent="0.25">
      <c r="A30" s="12" t="s">
        <v>1145</v>
      </c>
      <c r="B30" s="12" t="s">
        <v>1164</v>
      </c>
      <c r="C30" s="12" t="s">
        <v>1165</v>
      </c>
      <c r="D30" s="12" t="s">
        <v>1166</v>
      </c>
      <c r="E30" s="12" t="s">
        <v>1167</v>
      </c>
      <c r="F30" s="12" t="s">
        <v>1168</v>
      </c>
      <c r="G30" s="12" t="s">
        <v>1169</v>
      </c>
      <c r="H30" s="12" t="s">
        <v>1170</v>
      </c>
    </row>
    <row r="31" spans="1:8" x14ac:dyDescent="0.25">
      <c r="A31" s="8" t="s">
        <v>10</v>
      </c>
      <c r="B31" s="10">
        <v>4790</v>
      </c>
      <c r="C31" s="10">
        <v>3480</v>
      </c>
      <c r="D31" s="10">
        <v>7133</v>
      </c>
      <c r="E31" s="10">
        <v>13487</v>
      </c>
      <c r="F31" s="10">
        <v>10178</v>
      </c>
      <c r="G31" s="10">
        <v>10839</v>
      </c>
      <c r="H31" s="10">
        <v>12874</v>
      </c>
    </row>
    <row r="32" spans="1:8" x14ac:dyDescent="0.25">
      <c r="A32" s="8" t="s">
        <v>32</v>
      </c>
      <c r="B32" s="10">
        <v>1197</v>
      </c>
      <c r="C32" s="10">
        <v>1689</v>
      </c>
      <c r="D32" s="10">
        <v>2369</v>
      </c>
      <c r="E32" s="10">
        <v>5855</v>
      </c>
      <c r="F32" s="10">
        <v>3715</v>
      </c>
      <c r="G32" s="10">
        <v>3730</v>
      </c>
      <c r="H32" s="10">
        <v>4137</v>
      </c>
    </row>
    <row r="33" spans="1:8" x14ac:dyDescent="0.25">
      <c r="A33" s="8" t="s">
        <v>15</v>
      </c>
      <c r="B33" s="10">
        <v>2334</v>
      </c>
      <c r="C33" s="10">
        <v>2477</v>
      </c>
      <c r="D33" s="10">
        <v>1194</v>
      </c>
      <c r="E33" s="10">
        <v>5290</v>
      </c>
      <c r="F33" s="10">
        <v>3016</v>
      </c>
      <c r="G33" s="10">
        <v>3118</v>
      </c>
      <c r="H33" s="10">
        <v>3425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3AAA1-6082-458C-81ED-337327704FD2}">
  <dimension ref="A3:F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  <col min="5" max="5" width="10" bestFit="1" customWidth="1"/>
  </cols>
  <sheetData>
    <row r="3" spans="1:6" x14ac:dyDescent="0.25">
      <c r="A3" s="7" t="s">
        <v>1145</v>
      </c>
      <c r="B3" t="s">
        <v>1154</v>
      </c>
    </row>
    <row r="4" spans="1:6" x14ac:dyDescent="0.25">
      <c r="A4" s="8" t="s">
        <v>83</v>
      </c>
      <c r="B4" s="10">
        <v>1631</v>
      </c>
      <c r="E4" s="8" t="s">
        <v>83</v>
      </c>
      <c r="F4" s="13">
        <v>9734</v>
      </c>
    </row>
    <row r="5" spans="1:6" x14ac:dyDescent="0.25">
      <c r="A5" s="8" t="s">
        <v>41</v>
      </c>
      <c r="B5" s="10">
        <v>1962</v>
      </c>
      <c r="E5" s="8" t="s">
        <v>41</v>
      </c>
      <c r="F5" s="13">
        <v>11304</v>
      </c>
    </row>
    <row r="6" spans="1:6" x14ac:dyDescent="0.25">
      <c r="A6" s="8" t="s">
        <v>22</v>
      </c>
      <c r="B6" s="10">
        <v>2114</v>
      </c>
      <c r="E6" s="8" t="s">
        <v>22</v>
      </c>
      <c r="F6" s="13">
        <v>8566</v>
      </c>
    </row>
    <row r="7" spans="1:6" x14ac:dyDescent="0.25">
      <c r="A7" s="8" t="s">
        <v>64</v>
      </c>
      <c r="B7" s="10">
        <v>2076</v>
      </c>
      <c r="E7" s="8" t="s">
        <v>64</v>
      </c>
      <c r="F7" s="13">
        <v>11600</v>
      </c>
    </row>
    <row r="8" spans="1:6" x14ac:dyDescent="0.25">
      <c r="A8" s="8" t="s">
        <v>17</v>
      </c>
      <c r="B8" s="10">
        <v>2690</v>
      </c>
      <c r="E8" s="8" t="s">
        <v>17</v>
      </c>
      <c r="F8" s="13">
        <v>9874</v>
      </c>
    </row>
    <row r="9" spans="1:6" x14ac:dyDescent="0.25">
      <c r="A9" s="8" t="s">
        <v>59</v>
      </c>
      <c r="B9" s="10">
        <v>1371</v>
      </c>
      <c r="E9" s="8" t="s">
        <v>59</v>
      </c>
      <c r="F9" s="13">
        <v>7444</v>
      </c>
    </row>
    <row r="10" spans="1:6" x14ac:dyDescent="0.25">
      <c r="A10" s="8" t="s">
        <v>1139</v>
      </c>
      <c r="B10" s="10">
        <v>1465</v>
      </c>
      <c r="E10" s="8" t="s">
        <v>1139</v>
      </c>
      <c r="F10" s="13">
        <v>9483</v>
      </c>
    </row>
    <row r="11" spans="1:6" x14ac:dyDescent="0.25">
      <c r="A11" s="8" t="s">
        <v>26</v>
      </c>
      <c r="B11" s="10">
        <v>2250</v>
      </c>
      <c r="E11" s="8" t="s">
        <v>26</v>
      </c>
      <c r="F11" s="13">
        <v>9468</v>
      </c>
    </row>
    <row r="12" spans="1:6" x14ac:dyDescent="0.25">
      <c r="A12" s="8" t="s">
        <v>1140</v>
      </c>
      <c r="B12" s="10">
        <v>1951</v>
      </c>
      <c r="E12" s="8" t="s">
        <v>1140</v>
      </c>
      <c r="F12" s="13">
        <v>9768</v>
      </c>
    </row>
    <row r="13" spans="1:6" x14ac:dyDescent="0.25">
      <c r="A13" s="8" t="s">
        <v>44</v>
      </c>
      <c r="B13" s="10">
        <v>1865</v>
      </c>
      <c r="E13" s="8" t="s">
        <v>44</v>
      </c>
      <c r="F13" s="13">
        <v>9811</v>
      </c>
    </row>
    <row r="14" spans="1:6" x14ac:dyDescent="0.25">
      <c r="A14" s="8" t="s">
        <v>36</v>
      </c>
      <c r="B14" s="10">
        <v>1479</v>
      </c>
      <c r="E14" s="8" t="s">
        <v>36</v>
      </c>
      <c r="F14" s="13">
        <v>9275</v>
      </c>
    </row>
    <row r="15" spans="1:6" x14ac:dyDescent="0.25">
      <c r="A15" s="8" t="s">
        <v>1147</v>
      </c>
      <c r="B15" s="10">
        <v>20854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AD258-C8D9-4966-8DE0-36799FF55195}">
  <dimension ref="A3:B11"/>
  <sheetViews>
    <sheetView zoomScaleNormal="100" workbookViewId="0">
      <selection activeCell="D14" sqref="D14"/>
    </sheetView>
  </sheetViews>
  <sheetFormatPr baseColWidth="10" defaultRowHeight="15" x14ac:dyDescent="0.25"/>
  <cols>
    <col min="1" max="1" width="17.85546875" bestFit="1" customWidth="1"/>
    <col min="2" max="2" width="19.85546875" bestFit="1" customWidth="1"/>
  </cols>
  <sheetData>
    <row r="3" spans="1:2" x14ac:dyDescent="0.25">
      <c r="A3" s="7" t="s">
        <v>1145</v>
      </c>
      <c r="B3" t="s">
        <v>1154</v>
      </c>
    </row>
    <row r="4" spans="1:2" x14ac:dyDescent="0.25">
      <c r="A4" s="8" t="s">
        <v>1151</v>
      </c>
      <c r="B4" s="10">
        <v>17852</v>
      </c>
    </row>
    <row r="5" spans="1:2" x14ac:dyDescent="0.25">
      <c r="A5" s="8" t="s">
        <v>1156</v>
      </c>
      <c r="B5" s="10">
        <v>3002</v>
      </c>
    </row>
    <row r="6" spans="1:2" x14ac:dyDescent="0.25">
      <c r="A6" s="8" t="s">
        <v>1147</v>
      </c>
      <c r="B6" s="10">
        <v>20854</v>
      </c>
    </row>
    <row r="9" spans="1:2" x14ac:dyDescent="0.25">
      <c r="A9" s="8" t="s">
        <v>1151</v>
      </c>
      <c r="B9" s="10">
        <v>86802</v>
      </c>
    </row>
    <row r="10" spans="1:2" x14ac:dyDescent="0.25">
      <c r="A10" s="8" t="s">
        <v>1156</v>
      </c>
      <c r="B10" s="10">
        <v>19525</v>
      </c>
    </row>
    <row r="11" spans="1:2" x14ac:dyDescent="0.25">
      <c r="A11" s="14" t="s">
        <v>1147</v>
      </c>
      <c r="B11" s="15">
        <v>106327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A8D3C-278F-489D-AD65-F4763FE50319}">
  <dimension ref="A3:B15"/>
  <sheetViews>
    <sheetView workbookViewId="0">
      <selection activeCell="B6" sqref="B6"/>
    </sheetView>
  </sheetViews>
  <sheetFormatPr baseColWidth="10" defaultRowHeight="15" x14ac:dyDescent="0.25"/>
  <cols>
    <col min="1" max="1" width="17.85546875" bestFit="1" customWidth="1"/>
    <col min="2" max="2" width="16.140625" bestFit="1" customWidth="1"/>
  </cols>
  <sheetData>
    <row r="3" spans="1:2" x14ac:dyDescent="0.25">
      <c r="A3" s="7" t="s">
        <v>1145</v>
      </c>
      <c r="B3" t="s">
        <v>1157</v>
      </c>
    </row>
    <row r="4" spans="1:2" x14ac:dyDescent="0.25">
      <c r="A4" s="8" t="s">
        <v>14</v>
      </c>
      <c r="B4" s="10">
        <v>774.23</v>
      </c>
    </row>
    <row r="5" spans="1:2" x14ac:dyDescent="0.25">
      <c r="A5" s="8" t="s">
        <v>20</v>
      </c>
      <c r="B5" s="10">
        <v>1109.19</v>
      </c>
    </row>
    <row r="6" spans="1:2" x14ac:dyDescent="0.25">
      <c r="A6" s="8" t="s">
        <v>9</v>
      </c>
      <c r="B6" s="10">
        <v>954.10999999999979</v>
      </c>
    </row>
    <row r="7" spans="1:2" x14ac:dyDescent="0.25">
      <c r="A7" s="8" t="s">
        <v>29</v>
      </c>
      <c r="B7" s="10">
        <v>599.78</v>
      </c>
    </row>
    <row r="8" spans="1:2" x14ac:dyDescent="0.25">
      <c r="A8" s="8" t="s">
        <v>25</v>
      </c>
      <c r="B8" s="10">
        <v>745.44999999999993</v>
      </c>
    </row>
    <row r="9" spans="1:2" x14ac:dyDescent="0.25">
      <c r="A9" s="8" t="s">
        <v>1147</v>
      </c>
      <c r="B9" s="10">
        <v>4182.7599999999993</v>
      </c>
    </row>
    <row r="11" spans="1:2" x14ac:dyDescent="0.25">
      <c r="A11" s="8" t="s">
        <v>14</v>
      </c>
      <c r="B11" s="10">
        <v>4221.6400000000003</v>
      </c>
    </row>
    <row r="12" spans="1:2" x14ac:dyDescent="0.25">
      <c r="A12" s="8" t="s">
        <v>20</v>
      </c>
      <c r="B12" s="10">
        <v>5692.8000000000011</v>
      </c>
    </row>
    <row r="13" spans="1:2" x14ac:dyDescent="0.25">
      <c r="A13" s="8" t="s">
        <v>9</v>
      </c>
      <c r="B13" s="10">
        <v>4590.1400000000003</v>
      </c>
    </row>
    <row r="14" spans="1:2" x14ac:dyDescent="0.25">
      <c r="A14" s="8" t="s">
        <v>29</v>
      </c>
      <c r="B14" s="10">
        <v>4500.0899999999983</v>
      </c>
    </row>
    <row r="15" spans="1:2" x14ac:dyDescent="0.25">
      <c r="A15" s="8" t="s">
        <v>25</v>
      </c>
      <c r="B15" s="10">
        <v>3822.5700000000006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4BADA-7F02-4A7A-9674-659D6F019526}">
  <dimension ref="A3:B9"/>
  <sheetViews>
    <sheetView workbookViewId="0">
      <selection activeCell="B5" sqref="B5"/>
    </sheetView>
  </sheetViews>
  <sheetFormatPr baseColWidth="10" defaultRowHeight="15" x14ac:dyDescent="0.25"/>
  <cols>
    <col min="1" max="1" width="17.85546875" bestFit="1" customWidth="1"/>
    <col min="2" max="2" width="27.140625" bestFit="1" customWidth="1"/>
    <col min="3" max="6" width="9.5703125" bestFit="1" customWidth="1"/>
    <col min="7" max="7" width="12.5703125" bestFit="1" customWidth="1"/>
  </cols>
  <sheetData>
    <row r="3" spans="1:2" x14ac:dyDescent="0.25">
      <c r="A3" s="7" t="s">
        <v>1145</v>
      </c>
      <c r="B3" t="s">
        <v>1158</v>
      </c>
    </row>
    <row r="4" spans="1:2" x14ac:dyDescent="0.25">
      <c r="A4" s="8" t="s">
        <v>14</v>
      </c>
      <c r="B4">
        <v>138</v>
      </c>
    </row>
    <row r="5" spans="1:2" x14ac:dyDescent="0.25">
      <c r="A5" s="8" t="s">
        <v>20</v>
      </c>
      <c r="B5">
        <v>192</v>
      </c>
    </row>
    <row r="6" spans="1:2" x14ac:dyDescent="0.25">
      <c r="A6" s="8" t="s">
        <v>9</v>
      </c>
      <c r="B6">
        <v>158</v>
      </c>
    </row>
    <row r="7" spans="1:2" x14ac:dyDescent="0.25">
      <c r="A7" s="8" t="s">
        <v>29</v>
      </c>
      <c r="B7">
        <v>149</v>
      </c>
    </row>
    <row r="8" spans="1:2" x14ac:dyDescent="0.25">
      <c r="A8" s="8" t="s">
        <v>25</v>
      </c>
      <c r="B8">
        <v>130</v>
      </c>
    </row>
    <row r="9" spans="1:2" x14ac:dyDescent="0.25">
      <c r="A9" s="8" t="s">
        <v>1147</v>
      </c>
      <c r="B9">
        <v>767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17C0D-99B4-42A5-A27F-76BE1B2B0C46}">
  <dimension ref="A1:D769"/>
  <sheetViews>
    <sheetView workbookViewId="0">
      <selection activeCell="C2" sqref="C2"/>
    </sheetView>
  </sheetViews>
  <sheetFormatPr baseColWidth="10" defaultRowHeight="15" x14ac:dyDescent="0.25"/>
  <cols>
    <col min="1" max="1" width="17.85546875" bestFit="1" customWidth="1"/>
    <col min="2" max="2" width="22.42578125" bestFit="1" customWidth="1"/>
    <col min="3" max="3" width="19.85546875" bestFit="1" customWidth="1"/>
  </cols>
  <sheetData>
    <row r="1" spans="1:4" x14ac:dyDescent="0.25">
      <c r="A1" s="7" t="s">
        <v>1145</v>
      </c>
      <c r="B1" t="s">
        <v>1159</v>
      </c>
    </row>
    <row r="2" spans="1:4" x14ac:dyDescent="0.25">
      <c r="A2" s="8">
        <v>1</v>
      </c>
      <c r="B2" s="10">
        <v>82</v>
      </c>
      <c r="D2" s="11"/>
    </row>
    <row r="3" spans="1:4" x14ac:dyDescent="0.25">
      <c r="A3" s="8">
        <v>2</v>
      </c>
      <c r="B3" s="10">
        <v>35</v>
      </c>
      <c r="D3" s="11"/>
    </row>
    <row r="4" spans="1:4" x14ac:dyDescent="0.25">
      <c r="A4" s="8">
        <v>3</v>
      </c>
      <c r="B4" s="10">
        <v>100</v>
      </c>
      <c r="D4" s="11"/>
    </row>
    <row r="5" spans="1:4" x14ac:dyDescent="0.25">
      <c r="A5" s="8">
        <v>4</v>
      </c>
      <c r="B5" s="10">
        <v>108</v>
      </c>
    </row>
    <row r="6" spans="1:4" x14ac:dyDescent="0.25">
      <c r="A6" s="8">
        <v>5</v>
      </c>
      <c r="B6" s="10">
        <v>39</v>
      </c>
    </row>
    <row r="7" spans="1:4" x14ac:dyDescent="0.25">
      <c r="A7" s="8">
        <v>6</v>
      </c>
      <c r="B7" s="10">
        <v>42</v>
      </c>
    </row>
    <row r="8" spans="1:4" x14ac:dyDescent="0.25">
      <c r="A8" s="8">
        <v>7</v>
      </c>
      <c r="B8" s="10">
        <v>104</v>
      </c>
    </row>
    <row r="9" spans="1:4" x14ac:dyDescent="0.25">
      <c r="A9" s="8">
        <v>8</v>
      </c>
      <c r="B9" s="10">
        <v>146</v>
      </c>
    </row>
    <row r="10" spans="1:4" x14ac:dyDescent="0.25">
      <c r="A10" s="8">
        <v>9</v>
      </c>
      <c r="B10" s="10">
        <v>100</v>
      </c>
    </row>
    <row r="11" spans="1:4" x14ac:dyDescent="0.25">
      <c r="A11" s="8">
        <v>10</v>
      </c>
      <c r="B11" s="10">
        <v>90</v>
      </c>
    </row>
    <row r="12" spans="1:4" x14ac:dyDescent="0.25">
      <c r="A12" s="8">
        <v>11</v>
      </c>
      <c r="B12" s="10">
        <v>52</v>
      </c>
    </row>
    <row r="13" spans="1:4" x14ac:dyDescent="0.25">
      <c r="A13" s="8">
        <v>12</v>
      </c>
      <c r="B13" s="10">
        <v>199</v>
      </c>
    </row>
    <row r="14" spans="1:4" x14ac:dyDescent="0.25">
      <c r="A14" s="8">
        <v>13</v>
      </c>
      <c r="B14" s="10">
        <v>51</v>
      </c>
    </row>
    <row r="15" spans="1:4" x14ac:dyDescent="0.25">
      <c r="A15" s="8">
        <v>14</v>
      </c>
      <c r="B15" s="10">
        <v>78</v>
      </c>
    </row>
    <row r="16" spans="1:4" x14ac:dyDescent="0.25">
      <c r="A16" s="8">
        <v>15</v>
      </c>
      <c r="B16" s="10">
        <v>134</v>
      </c>
    </row>
    <row r="17" spans="1:2" x14ac:dyDescent="0.25">
      <c r="A17" s="8">
        <v>16</v>
      </c>
      <c r="B17" s="10">
        <v>16</v>
      </c>
    </row>
    <row r="18" spans="1:2" x14ac:dyDescent="0.25">
      <c r="A18" s="8">
        <v>17</v>
      </c>
      <c r="B18" s="10">
        <v>80</v>
      </c>
    </row>
    <row r="19" spans="1:2" x14ac:dyDescent="0.25">
      <c r="A19" s="8">
        <v>18</v>
      </c>
      <c r="B19" s="10">
        <v>150</v>
      </c>
    </row>
    <row r="20" spans="1:2" x14ac:dyDescent="0.25">
      <c r="A20" s="8">
        <v>19</v>
      </c>
      <c r="B20" s="10">
        <v>50</v>
      </c>
    </row>
    <row r="21" spans="1:2" x14ac:dyDescent="0.25">
      <c r="A21" s="8">
        <v>20</v>
      </c>
      <c r="B21" s="10">
        <v>107</v>
      </c>
    </row>
    <row r="22" spans="1:2" x14ac:dyDescent="0.25">
      <c r="A22" s="8">
        <v>21</v>
      </c>
      <c r="B22" s="10">
        <v>167</v>
      </c>
    </row>
    <row r="23" spans="1:2" x14ac:dyDescent="0.25">
      <c r="A23" s="8">
        <v>22</v>
      </c>
      <c r="B23" s="10">
        <v>125</v>
      </c>
    </row>
    <row r="24" spans="1:2" x14ac:dyDescent="0.25">
      <c r="A24" s="8">
        <v>23</v>
      </c>
      <c r="B24" s="10">
        <v>81</v>
      </c>
    </row>
    <row r="25" spans="1:2" x14ac:dyDescent="0.25">
      <c r="A25" s="8">
        <v>24</v>
      </c>
      <c r="B25" s="10">
        <v>140</v>
      </c>
    </row>
    <row r="26" spans="1:2" x14ac:dyDescent="0.25">
      <c r="A26" s="8">
        <v>25</v>
      </c>
      <c r="B26" s="10">
        <v>20</v>
      </c>
    </row>
    <row r="27" spans="1:2" x14ac:dyDescent="0.25">
      <c r="A27" s="8">
        <v>26</v>
      </c>
      <c r="B27" s="10">
        <v>74</v>
      </c>
    </row>
    <row r="28" spans="1:2" x14ac:dyDescent="0.25">
      <c r="A28" s="8">
        <v>27</v>
      </c>
      <c r="B28" s="10">
        <v>36</v>
      </c>
    </row>
    <row r="29" spans="1:2" x14ac:dyDescent="0.25">
      <c r="A29" s="8">
        <v>28</v>
      </c>
      <c r="B29" s="10">
        <v>54</v>
      </c>
    </row>
    <row r="30" spans="1:2" x14ac:dyDescent="0.25">
      <c r="A30" s="8">
        <v>29</v>
      </c>
      <c r="B30" s="10">
        <v>103</v>
      </c>
    </row>
    <row r="31" spans="1:2" x14ac:dyDescent="0.25">
      <c r="A31" s="8">
        <v>30</v>
      </c>
      <c r="B31" s="10">
        <v>66</v>
      </c>
    </row>
    <row r="32" spans="1:2" x14ac:dyDescent="0.25">
      <c r="A32" s="8">
        <v>31</v>
      </c>
      <c r="B32" s="10">
        <v>39</v>
      </c>
    </row>
    <row r="33" spans="1:2" x14ac:dyDescent="0.25">
      <c r="A33" s="8">
        <v>32</v>
      </c>
      <c r="B33" s="10">
        <v>123</v>
      </c>
    </row>
    <row r="34" spans="1:2" x14ac:dyDescent="0.25">
      <c r="A34" s="8">
        <v>33</v>
      </c>
      <c r="B34" s="10">
        <v>181</v>
      </c>
    </row>
    <row r="35" spans="1:2" x14ac:dyDescent="0.25">
      <c r="A35" s="8">
        <v>34</v>
      </c>
      <c r="B35" s="10">
        <v>65</v>
      </c>
    </row>
    <row r="36" spans="1:2" x14ac:dyDescent="0.25">
      <c r="A36" s="8">
        <v>35</v>
      </c>
      <c r="B36" s="10">
        <v>129</v>
      </c>
    </row>
    <row r="37" spans="1:2" x14ac:dyDescent="0.25">
      <c r="A37" s="8">
        <v>36</v>
      </c>
      <c r="B37" s="10">
        <v>18</v>
      </c>
    </row>
    <row r="38" spans="1:2" x14ac:dyDescent="0.25">
      <c r="A38" s="8">
        <v>37</v>
      </c>
      <c r="B38" s="10">
        <v>13</v>
      </c>
    </row>
    <row r="39" spans="1:2" x14ac:dyDescent="0.25">
      <c r="A39" s="8">
        <v>38</v>
      </c>
      <c r="B39" s="10">
        <v>143</v>
      </c>
    </row>
    <row r="40" spans="1:2" x14ac:dyDescent="0.25">
      <c r="A40" s="8">
        <v>39</v>
      </c>
      <c r="B40" s="10">
        <v>66</v>
      </c>
    </row>
    <row r="41" spans="1:2" x14ac:dyDescent="0.25">
      <c r="A41" s="8">
        <v>40</v>
      </c>
      <c r="B41" s="10">
        <v>87</v>
      </c>
    </row>
    <row r="42" spans="1:2" x14ac:dyDescent="0.25">
      <c r="A42" s="8">
        <v>41</v>
      </c>
      <c r="B42" s="10">
        <v>120</v>
      </c>
    </row>
    <row r="43" spans="1:2" x14ac:dyDescent="0.25">
      <c r="A43" s="8">
        <v>42</v>
      </c>
      <c r="B43" s="10">
        <v>63</v>
      </c>
    </row>
    <row r="44" spans="1:2" x14ac:dyDescent="0.25">
      <c r="A44" s="8">
        <v>43</v>
      </c>
      <c r="B44" s="10">
        <v>120</v>
      </c>
    </row>
    <row r="45" spans="1:2" x14ac:dyDescent="0.25">
      <c r="A45" s="8">
        <v>44</v>
      </c>
      <c r="B45" s="10">
        <v>73</v>
      </c>
    </row>
    <row r="46" spans="1:2" x14ac:dyDescent="0.25">
      <c r="A46" s="8">
        <v>45</v>
      </c>
      <c r="B46" s="10">
        <v>30</v>
      </c>
    </row>
    <row r="47" spans="1:2" x14ac:dyDescent="0.25">
      <c r="A47" s="8">
        <v>46</v>
      </c>
      <c r="B47" s="10">
        <v>84</v>
      </c>
    </row>
    <row r="48" spans="1:2" x14ac:dyDescent="0.25">
      <c r="A48" s="8">
        <v>47</v>
      </c>
      <c r="B48" s="10">
        <v>66</v>
      </c>
    </row>
    <row r="49" spans="1:2" x14ac:dyDescent="0.25">
      <c r="A49" s="8">
        <v>48</v>
      </c>
      <c r="B49" s="10">
        <v>94</v>
      </c>
    </row>
    <row r="50" spans="1:2" x14ac:dyDescent="0.25">
      <c r="A50" s="8">
        <v>49</v>
      </c>
      <c r="B50" s="10">
        <v>109</v>
      </c>
    </row>
    <row r="51" spans="1:2" x14ac:dyDescent="0.25">
      <c r="A51" s="8">
        <v>50</v>
      </c>
      <c r="B51" s="10">
        <v>45</v>
      </c>
    </row>
    <row r="52" spans="1:2" x14ac:dyDescent="0.25">
      <c r="A52" s="8">
        <v>51</v>
      </c>
      <c r="B52" s="10">
        <v>134</v>
      </c>
    </row>
    <row r="53" spans="1:2" x14ac:dyDescent="0.25">
      <c r="A53" s="8">
        <v>52</v>
      </c>
      <c r="B53" s="10">
        <v>158</v>
      </c>
    </row>
    <row r="54" spans="1:2" x14ac:dyDescent="0.25">
      <c r="A54" s="8">
        <v>53</v>
      </c>
      <c r="B54" s="10">
        <v>162</v>
      </c>
    </row>
    <row r="55" spans="1:2" x14ac:dyDescent="0.25">
      <c r="A55" s="8">
        <v>54</v>
      </c>
      <c r="B55" s="10">
        <v>112</v>
      </c>
    </row>
    <row r="56" spans="1:2" x14ac:dyDescent="0.25">
      <c r="A56" s="8">
        <v>55</v>
      </c>
      <c r="B56" s="10">
        <v>153</v>
      </c>
    </row>
    <row r="57" spans="1:2" x14ac:dyDescent="0.25">
      <c r="A57" s="8">
        <v>56</v>
      </c>
      <c r="B57" s="10">
        <v>28</v>
      </c>
    </row>
    <row r="58" spans="1:2" x14ac:dyDescent="0.25">
      <c r="A58" s="8">
        <v>57</v>
      </c>
      <c r="B58" s="10">
        <v>103</v>
      </c>
    </row>
    <row r="59" spans="1:2" x14ac:dyDescent="0.25">
      <c r="A59" s="8">
        <v>58</v>
      </c>
      <c r="B59" s="10">
        <v>49</v>
      </c>
    </row>
    <row r="60" spans="1:2" x14ac:dyDescent="0.25">
      <c r="A60" s="8">
        <v>59</v>
      </c>
      <c r="B60" s="10">
        <v>95</v>
      </c>
    </row>
    <row r="61" spans="1:2" x14ac:dyDescent="0.25">
      <c r="A61" s="8">
        <v>60</v>
      </c>
      <c r="B61" s="10">
        <v>60</v>
      </c>
    </row>
    <row r="62" spans="1:2" x14ac:dyDescent="0.25">
      <c r="A62" s="8">
        <v>61</v>
      </c>
      <c r="B62" s="10">
        <v>144</v>
      </c>
    </row>
    <row r="63" spans="1:2" x14ac:dyDescent="0.25">
      <c r="A63" s="8">
        <v>62</v>
      </c>
      <c r="B63" s="10">
        <v>88</v>
      </c>
    </row>
    <row r="64" spans="1:2" x14ac:dyDescent="0.25">
      <c r="A64" s="8">
        <v>63</v>
      </c>
      <c r="B64" s="10">
        <v>33</v>
      </c>
    </row>
    <row r="65" spans="1:2" x14ac:dyDescent="0.25">
      <c r="A65" s="8">
        <v>64</v>
      </c>
      <c r="B65" s="10">
        <v>177</v>
      </c>
    </row>
    <row r="66" spans="1:2" x14ac:dyDescent="0.25">
      <c r="A66" s="8">
        <v>65</v>
      </c>
      <c r="B66" s="10">
        <v>118</v>
      </c>
    </row>
    <row r="67" spans="1:2" x14ac:dyDescent="0.25">
      <c r="A67" s="8">
        <v>66</v>
      </c>
      <c r="B67" s="10">
        <v>127</v>
      </c>
    </row>
    <row r="68" spans="1:2" x14ac:dyDescent="0.25">
      <c r="A68" s="8">
        <v>67</v>
      </c>
      <c r="B68" s="10">
        <v>154</v>
      </c>
    </row>
    <row r="69" spans="1:2" x14ac:dyDescent="0.25">
      <c r="A69" s="8">
        <v>68</v>
      </c>
      <c r="B69" s="10">
        <v>130</v>
      </c>
    </row>
    <row r="70" spans="1:2" x14ac:dyDescent="0.25">
      <c r="A70" s="8">
        <v>69</v>
      </c>
      <c r="B70" s="10">
        <v>141</v>
      </c>
    </row>
    <row r="71" spans="1:2" x14ac:dyDescent="0.25">
      <c r="A71" s="8">
        <v>70</v>
      </c>
      <c r="B71" s="10">
        <v>70</v>
      </c>
    </row>
    <row r="72" spans="1:2" x14ac:dyDescent="0.25">
      <c r="A72" s="8">
        <v>71</v>
      </c>
      <c r="B72" s="10">
        <v>82</v>
      </c>
    </row>
    <row r="73" spans="1:2" x14ac:dyDescent="0.25">
      <c r="A73" s="8">
        <v>72</v>
      </c>
      <c r="B73" s="10">
        <v>43</v>
      </c>
    </row>
    <row r="74" spans="1:2" x14ac:dyDescent="0.25">
      <c r="A74" s="8">
        <v>73</v>
      </c>
      <c r="B74" s="10">
        <v>48</v>
      </c>
    </row>
    <row r="75" spans="1:2" x14ac:dyDescent="0.25">
      <c r="A75" s="8">
        <v>74</v>
      </c>
      <c r="B75" s="10">
        <v>128</v>
      </c>
    </row>
    <row r="76" spans="1:2" x14ac:dyDescent="0.25">
      <c r="A76" s="8">
        <v>75</v>
      </c>
      <c r="B76" s="10">
        <v>67</v>
      </c>
    </row>
    <row r="77" spans="1:2" x14ac:dyDescent="0.25">
      <c r="A77" s="8">
        <v>76</v>
      </c>
      <c r="B77" s="10">
        <v>93</v>
      </c>
    </row>
    <row r="78" spans="1:2" x14ac:dyDescent="0.25">
      <c r="A78" s="8">
        <v>77</v>
      </c>
      <c r="B78" s="10">
        <v>58</v>
      </c>
    </row>
    <row r="79" spans="1:2" x14ac:dyDescent="0.25">
      <c r="A79" s="8">
        <v>78</v>
      </c>
      <c r="B79" s="10">
        <v>33</v>
      </c>
    </row>
    <row r="80" spans="1:2" x14ac:dyDescent="0.25">
      <c r="A80" s="8">
        <v>79</v>
      </c>
      <c r="B80" s="10">
        <v>186</v>
      </c>
    </row>
    <row r="81" spans="1:2" x14ac:dyDescent="0.25">
      <c r="A81" s="8">
        <v>80</v>
      </c>
      <c r="B81" s="10">
        <v>71</v>
      </c>
    </row>
    <row r="82" spans="1:2" x14ac:dyDescent="0.25">
      <c r="A82" s="8">
        <v>81</v>
      </c>
      <c r="B82" s="10">
        <v>38</v>
      </c>
    </row>
    <row r="83" spans="1:2" x14ac:dyDescent="0.25">
      <c r="A83" s="8">
        <v>82</v>
      </c>
      <c r="B83" s="10">
        <v>48</v>
      </c>
    </row>
    <row r="84" spans="1:2" x14ac:dyDescent="0.25">
      <c r="A84" s="8">
        <v>83</v>
      </c>
      <c r="B84" s="10">
        <v>101</v>
      </c>
    </row>
    <row r="85" spans="1:2" x14ac:dyDescent="0.25">
      <c r="A85" s="8">
        <v>84</v>
      </c>
      <c r="B85" s="10">
        <v>36</v>
      </c>
    </row>
    <row r="86" spans="1:2" x14ac:dyDescent="0.25">
      <c r="A86" s="8">
        <v>85</v>
      </c>
      <c r="B86" s="10">
        <v>123</v>
      </c>
    </row>
    <row r="87" spans="1:2" x14ac:dyDescent="0.25">
      <c r="A87" s="8">
        <v>86</v>
      </c>
      <c r="B87" s="10">
        <v>30</v>
      </c>
    </row>
    <row r="88" spans="1:2" x14ac:dyDescent="0.25">
      <c r="A88" s="8">
        <v>87</v>
      </c>
      <c r="B88" s="10">
        <v>58</v>
      </c>
    </row>
    <row r="89" spans="1:2" x14ac:dyDescent="0.25">
      <c r="A89" s="8">
        <v>88</v>
      </c>
      <c r="B89" s="10">
        <v>73</v>
      </c>
    </row>
    <row r="90" spans="1:2" x14ac:dyDescent="0.25">
      <c r="A90" s="8">
        <v>89</v>
      </c>
      <c r="B90" s="10">
        <v>95</v>
      </c>
    </row>
    <row r="91" spans="1:2" x14ac:dyDescent="0.25">
      <c r="A91" s="8">
        <v>90</v>
      </c>
      <c r="B91" s="10">
        <v>20</v>
      </c>
    </row>
    <row r="92" spans="1:2" x14ac:dyDescent="0.25">
      <c r="A92" s="8">
        <v>91</v>
      </c>
      <c r="B92" s="10">
        <v>176</v>
      </c>
    </row>
    <row r="93" spans="1:2" x14ac:dyDescent="0.25">
      <c r="A93" s="8">
        <v>92</v>
      </c>
      <c r="B93" s="10">
        <v>48</v>
      </c>
    </row>
    <row r="94" spans="1:2" x14ac:dyDescent="0.25">
      <c r="A94" s="8">
        <v>93</v>
      </c>
      <c r="B94" s="10">
        <v>17</v>
      </c>
    </row>
    <row r="95" spans="1:2" x14ac:dyDescent="0.25">
      <c r="A95" s="8">
        <v>94</v>
      </c>
      <c r="B95" s="10">
        <v>152</v>
      </c>
    </row>
    <row r="96" spans="1:2" x14ac:dyDescent="0.25">
      <c r="A96" s="8">
        <v>95</v>
      </c>
      <c r="B96" s="10">
        <v>90</v>
      </c>
    </row>
    <row r="97" spans="1:2" x14ac:dyDescent="0.25">
      <c r="A97" s="8">
        <v>96</v>
      </c>
      <c r="B97" s="10">
        <v>104</v>
      </c>
    </row>
    <row r="98" spans="1:2" x14ac:dyDescent="0.25">
      <c r="A98" s="8">
        <v>97</v>
      </c>
      <c r="B98" s="10">
        <v>111</v>
      </c>
    </row>
    <row r="99" spans="1:2" x14ac:dyDescent="0.25">
      <c r="A99" s="8">
        <v>98</v>
      </c>
      <c r="B99" s="10">
        <v>98</v>
      </c>
    </row>
    <row r="100" spans="1:2" x14ac:dyDescent="0.25">
      <c r="A100" s="8">
        <v>99</v>
      </c>
      <c r="B100" s="10">
        <v>83</v>
      </c>
    </row>
    <row r="101" spans="1:2" x14ac:dyDescent="0.25">
      <c r="A101" s="8">
        <v>100</v>
      </c>
      <c r="B101" s="10">
        <v>98</v>
      </c>
    </row>
    <row r="102" spans="1:2" x14ac:dyDescent="0.25">
      <c r="A102" s="8">
        <v>101</v>
      </c>
      <c r="B102" s="10">
        <v>83</v>
      </c>
    </row>
    <row r="103" spans="1:2" x14ac:dyDescent="0.25">
      <c r="A103" s="8">
        <v>102</v>
      </c>
      <c r="B103" s="10">
        <v>99</v>
      </c>
    </row>
    <row r="104" spans="1:2" x14ac:dyDescent="0.25">
      <c r="A104" s="8">
        <v>103</v>
      </c>
      <c r="B104" s="10">
        <v>43</v>
      </c>
    </row>
    <row r="105" spans="1:2" x14ac:dyDescent="0.25">
      <c r="A105" s="8">
        <v>104</v>
      </c>
      <c r="B105" s="10">
        <v>47</v>
      </c>
    </row>
    <row r="106" spans="1:2" x14ac:dyDescent="0.25">
      <c r="A106" s="8">
        <v>105</v>
      </c>
      <c r="B106" s="10">
        <v>84</v>
      </c>
    </row>
    <row r="107" spans="1:2" x14ac:dyDescent="0.25">
      <c r="A107" s="8">
        <v>106</v>
      </c>
      <c r="B107" s="10">
        <v>40</v>
      </c>
    </row>
    <row r="108" spans="1:2" x14ac:dyDescent="0.25">
      <c r="A108" s="8">
        <v>107</v>
      </c>
      <c r="B108" s="10">
        <v>149</v>
      </c>
    </row>
    <row r="109" spans="1:2" x14ac:dyDescent="0.25">
      <c r="A109" s="8">
        <v>108</v>
      </c>
      <c r="B109" s="10">
        <v>72</v>
      </c>
    </row>
    <row r="110" spans="1:2" x14ac:dyDescent="0.25">
      <c r="A110" s="8">
        <v>109</v>
      </c>
      <c r="B110" s="10">
        <v>100</v>
      </c>
    </row>
    <row r="111" spans="1:2" x14ac:dyDescent="0.25">
      <c r="A111" s="8">
        <v>110</v>
      </c>
      <c r="B111" s="10">
        <v>95</v>
      </c>
    </row>
    <row r="112" spans="1:2" x14ac:dyDescent="0.25">
      <c r="A112" s="8">
        <v>111</v>
      </c>
      <c r="B112" s="10">
        <v>120</v>
      </c>
    </row>
    <row r="113" spans="1:2" x14ac:dyDescent="0.25">
      <c r="A113" s="8">
        <v>112</v>
      </c>
      <c r="B113" s="10">
        <v>12</v>
      </c>
    </row>
    <row r="114" spans="1:2" x14ac:dyDescent="0.25">
      <c r="A114" s="8">
        <v>113</v>
      </c>
      <c r="B114" s="10">
        <v>40</v>
      </c>
    </row>
    <row r="115" spans="1:2" x14ac:dyDescent="0.25">
      <c r="A115" s="8">
        <v>114</v>
      </c>
      <c r="B115" s="10">
        <v>148</v>
      </c>
    </row>
    <row r="116" spans="1:2" x14ac:dyDescent="0.25">
      <c r="A116" s="8">
        <v>115</v>
      </c>
      <c r="B116" s="10">
        <v>141</v>
      </c>
    </row>
    <row r="117" spans="1:2" x14ac:dyDescent="0.25">
      <c r="A117" s="8">
        <v>116</v>
      </c>
      <c r="B117" s="10">
        <v>160</v>
      </c>
    </row>
    <row r="118" spans="1:2" x14ac:dyDescent="0.25">
      <c r="A118" s="8">
        <v>117</v>
      </c>
      <c r="B118" s="10">
        <v>42</v>
      </c>
    </row>
    <row r="119" spans="1:2" x14ac:dyDescent="0.25">
      <c r="A119" s="8">
        <v>118</v>
      </c>
      <c r="B119" s="10">
        <v>123</v>
      </c>
    </row>
    <row r="120" spans="1:2" x14ac:dyDescent="0.25">
      <c r="A120" s="8">
        <v>119</v>
      </c>
      <c r="B120" s="10">
        <v>79</v>
      </c>
    </row>
    <row r="121" spans="1:2" x14ac:dyDescent="0.25">
      <c r="A121" s="8">
        <v>120</v>
      </c>
      <c r="B121" s="10">
        <v>87</v>
      </c>
    </row>
    <row r="122" spans="1:2" x14ac:dyDescent="0.25">
      <c r="A122" s="8">
        <v>121</v>
      </c>
      <c r="B122" s="10">
        <v>30</v>
      </c>
    </row>
    <row r="123" spans="1:2" x14ac:dyDescent="0.25">
      <c r="A123" s="8">
        <v>122</v>
      </c>
      <c r="B123" s="10">
        <v>63</v>
      </c>
    </row>
    <row r="124" spans="1:2" x14ac:dyDescent="0.25">
      <c r="A124" s="8">
        <v>123</v>
      </c>
      <c r="B124" s="10">
        <v>14</v>
      </c>
    </row>
    <row r="125" spans="1:2" x14ac:dyDescent="0.25">
      <c r="A125" s="8">
        <v>124</v>
      </c>
      <c r="B125" s="10">
        <v>133</v>
      </c>
    </row>
    <row r="126" spans="1:2" x14ac:dyDescent="0.25">
      <c r="A126" s="8">
        <v>125</v>
      </c>
      <c r="B126" s="10">
        <v>108</v>
      </c>
    </row>
    <row r="127" spans="1:2" x14ac:dyDescent="0.25">
      <c r="A127" s="8">
        <v>126</v>
      </c>
      <c r="B127" s="10">
        <v>97</v>
      </c>
    </row>
    <row r="128" spans="1:2" x14ac:dyDescent="0.25">
      <c r="A128" s="8">
        <v>127</v>
      </c>
      <c r="B128" s="10">
        <v>44</v>
      </c>
    </row>
    <row r="129" spans="1:2" x14ac:dyDescent="0.25">
      <c r="A129" s="8">
        <v>128</v>
      </c>
      <c r="B129" s="10">
        <v>141</v>
      </c>
    </row>
    <row r="130" spans="1:2" x14ac:dyDescent="0.25">
      <c r="A130" s="8">
        <v>129</v>
      </c>
      <c r="B130" s="10">
        <v>62</v>
      </c>
    </row>
    <row r="131" spans="1:2" x14ac:dyDescent="0.25">
      <c r="A131" s="8">
        <v>130</v>
      </c>
      <c r="B131" s="10">
        <v>21</v>
      </c>
    </row>
    <row r="132" spans="1:2" x14ac:dyDescent="0.25">
      <c r="A132" s="8">
        <v>131</v>
      </c>
      <c r="B132" s="10">
        <v>94</v>
      </c>
    </row>
    <row r="133" spans="1:2" x14ac:dyDescent="0.25">
      <c r="A133" s="8">
        <v>132</v>
      </c>
      <c r="B133" s="10">
        <v>125</v>
      </c>
    </row>
    <row r="134" spans="1:2" x14ac:dyDescent="0.25">
      <c r="A134" s="8">
        <v>133</v>
      </c>
      <c r="B134" s="10">
        <v>107</v>
      </c>
    </row>
    <row r="135" spans="1:2" x14ac:dyDescent="0.25">
      <c r="A135" s="8">
        <v>134</v>
      </c>
      <c r="B135" s="10">
        <v>71</v>
      </c>
    </row>
    <row r="136" spans="1:2" x14ac:dyDescent="0.25">
      <c r="A136" s="8">
        <v>135</v>
      </c>
      <c r="B136" s="10">
        <v>158</v>
      </c>
    </row>
    <row r="137" spans="1:2" x14ac:dyDescent="0.25">
      <c r="A137" s="8">
        <v>136</v>
      </c>
      <c r="B137" s="10">
        <v>50</v>
      </c>
    </row>
    <row r="138" spans="1:2" x14ac:dyDescent="0.25">
      <c r="A138" s="8">
        <v>137</v>
      </c>
      <c r="B138" s="10">
        <v>39</v>
      </c>
    </row>
    <row r="139" spans="1:2" x14ac:dyDescent="0.25">
      <c r="A139" s="8">
        <v>138</v>
      </c>
      <c r="B139" s="10">
        <v>141</v>
      </c>
    </row>
    <row r="140" spans="1:2" x14ac:dyDescent="0.25">
      <c r="A140" s="8">
        <v>139</v>
      </c>
      <c r="B140" s="10">
        <v>21</v>
      </c>
    </row>
    <row r="141" spans="1:2" x14ac:dyDescent="0.25">
      <c r="A141" s="8">
        <v>140</v>
      </c>
      <c r="B141" s="10">
        <v>113</v>
      </c>
    </row>
    <row r="142" spans="1:2" x14ac:dyDescent="0.25">
      <c r="A142" s="8">
        <v>141</v>
      </c>
      <c r="B142" s="10">
        <v>13</v>
      </c>
    </row>
    <row r="143" spans="1:2" x14ac:dyDescent="0.25">
      <c r="A143" s="8">
        <v>142</v>
      </c>
      <c r="B143" s="10">
        <v>109</v>
      </c>
    </row>
    <row r="144" spans="1:2" x14ac:dyDescent="0.25">
      <c r="A144" s="8">
        <v>143</v>
      </c>
      <c r="B144" s="10">
        <v>30</v>
      </c>
    </row>
    <row r="145" spans="1:2" x14ac:dyDescent="0.25">
      <c r="A145" s="8">
        <v>144</v>
      </c>
      <c r="B145" s="10">
        <v>109</v>
      </c>
    </row>
    <row r="146" spans="1:2" x14ac:dyDescent="0.25">
      <c r="A146" s="8">
        <v>145</v>
      </c>
      <c r="B146" s="10">
        <v>75</v>
      </c>
    </row>
    <row r="147" spans="1:2" x14ac:dyDescent="0.25">
      <c r="A147" s="8">
        <v>146</v>
      </c>
      <c r="B147" s="10">
        <v>38</v>
      </c>
    </row>
    <row r="148" spans="1:2" x14ac:dyDescent="0.25">
      <c r="A148" s="8">
        <v>147</v>
      </c>
      <c r="B148" s="10">
        <v>51</v>
      </c>
    </row>
    <row r="149" spans="1:2" x14ac:dyDescent="0.25">
      <c r="A149" s="8">
        <v>148</v>
      </c>
      <c r="B149" s="10">
        <v>125</v>
      </c>
    </row>
    <row r="150" spans="1:2" x14ac:dyDescent="0.25">
      <c r="A150" s="8">
        <v>149</v>
      </c>
      <c r="B150" s="10">
        <v>132</v>
      </c>
    </row>
    <row r="151" spans="1:2" x14ac:dyDescent="0.25">
      <c r="A151" s="8">
        <v>150</v>
      </c>
      <c r="B151" s="10">
        <v>90</v>
      </c>
    </row>
    <row r="152" spans="1:2" x14ac:dyDescent="0.25">
      <c r="A152" s="8">
        <v>151</v>
      </c>
      <c r="B152" s="10">
        <v>81</v>
      </c>
    </row>
    <row r="153" spans="1:2" x14ac:dyDescent="0.25">
      <c r="A153" s="8">
        <v>152</v>
      </c>
      <c r="B153" s="10">
        <v>32</v>
      </c>
    </row>
    <row r="154" spans="1:2" x14ac:dyDescent="0.25">
      <c r="A154" s="8">
        <v>153</v>
      </c>
      <c r="B154" s="10">
        <v>124</v>
      </c>
    </row>
    <row r="155" spans="1:2" x14ac:dyDescent="0.25">
      <c r="A155" s="8">
        <v>154</v>
      </c>
      <c r="B155" s="10">
        <v>86</v>
      </c>
    </row>
    <row r="156" spans="1:2" x14ac:dyDescent="0.25">
      <c r="A156" s="8">
        <v>155</v>
      </c>
      <c r="B156" s="10">
        <v>82</v>
      </c>
    </row>
    <row r="157" spans="1:2" x14ac:dyDescent="0.25">
      <c r="A157" s="8">
        <v>156</v>
      </c>
      <c r="B157" s="10">
        <v>32</v>
      </c>
    </row>
    <row r="158" spans="1:2" x14ac:dyDescent="0.25">
      <c r="A158" s="8">
        <v>157</v>
      </c>
      <c r="B158" s="10">
        <v>163</v>
      </c>
    </row>
    <row r="159" spans="1:2" x14ac:dyDescent="0.25">
      <c r="A159" s="8">
        <v>158</v>
      </c>
      <c r="B159" s="10">
        <v>185</v>
      </c>
    </row>
    <row r="160" spans="1:2" x14ac:dyDescent="0.25">
      <c r="A160" s="8">
        <v>159</v>
      </c>
      <c r="B160" s="10">
        <v>150</v>
      </c>
    </row>
    <row r="161" spans="1:2" x14ac:dyDescent="0.25">
      <c r="A161" s="8">
        <v>160</v>
      </c>
      <c r="B161" s="10">
        <v>94</v>
      </c>
    </row>
    <row r="162" spans="1:2" x14ac:dyDescent="0.25">
      <c r="A162" s="8">
        <v>161</v>
      </c>
      <c r="B162" s="10">
        <v>48</v>
      </c>
    </row>
    <row r="163" spans="1:2" x14ac:dyDescent="0.25">
      <c r="A163" s="8">
        <v>162</v>
      </c>
      <c r="B163" s="10">
        <v>42</v>
      </c>
    </row>
    <row r="164" spans="1:2" x14ac:dyDescent="0.25">
      <c r="A164" s="8">
        <v>163</v>
      </c>
      <c r="B164" s="10">
        <v>164</v>
      </c>
    </row>
    <row r="165" spans="1:2" x14ac:dyDescent="0.25">
      <c r="A165" s="8">
        <v>164</v>
      </c>
      <c r="B165" s="10">
        <v>101</v>
      </c>
    </row>
    <row r="166" spans="1:2" x14ac:dyDescent="0.25">
      <c r="A166" s="8">
        <v>165</v>
      </c>
      <c r="B166" s="10">
        <v>54</v>
      </c>
    </row>
    <row r="167" spans="1:2" x14ac:dyDescent="0.25">
      <c r="A167" s="8">
        <v>166</v>
      </c>
      <c r="B167" s="10">
        <v>28</v>
      </c>
    </row>
    <row r="168" spans="1:2" x14ac:dyDescent="0.25">
      <c r="A168" s="8">
        <v>167</v>
      </c>
      <c r="B168" s="10">
        <v>90</v>
      </c>
    </row>
    <row r="169" spans="1:2" x14ac:dyDescent="0.25">
      <c r="A169" s="8">
        <v>168</v>
      </c>
      <c r="B169" s="10">
        <v>26</v>
      </c>
    </row>
    <row r="170" spans="1:2" x14ac:dyDescent="0.25">
      <c r="A170" s="8">
        <v>169</v>
      </c>
      <c r="B170" s="10">
        <v>92</v>
      </c>
    </row>
    <row r="171" spans="1:2" x14ac:dyDescent="0.25">
      <c r="A171" s="8">
        <v>170</v>
      </c>
      <c r="B171" s="10">
        <v>145</v>
      </c>
    </row>
    <row r="172" spans="1:2" x14ac:dyDescent="0.25">
      <c r="A172" s="8">
        <v>171</v>
      </c>
      <c r="B172" s="10">
        <v>81</v>
      </c>
    </row>
    <row r="173" spans="1:2" x14ac:dyDescent="0.25">
      <c r="A173" s="8">
        <v>172</v>
      </c>
      <c r="B173" s="10">
        <v>40</v>
      </c>
    </row>
    <row r="174" spans="1:2" x14ac:dyDescent="0.25">
      <c r="A174" s="8">
        <v>173</v>
      </c>
      <c r="B174" s="10">
        <v>105</v>
      </c>
    </row>
    <row r="175" spans="1:2" x14ac:dyDescent="0.25">
      <c r="A175" s="8">
        <v>174</v>
      </c>
      <c r="B175" s="10">
        <v>36</v>
      </c>
    </row>
    <row r="176" spans="1:2" x14ac:dyDescent="0.25">
      <c r="A176" s="8">
        <v>175</v>
      </c>
      <c r="B176" s="10">
        <v>85</v>
      </c>
    </row>
    <row r="177" spans="1:2" x14ac:dyDescent="0.25">
      <c r="A177" s="8">
        <v>176</v>
      </c>
      <c r="B177" s="10">
        <v>39</v>
      </c>
    </row>
    <row r="178" spans="1:2" x14ac:dyDescent="0.25">
      <c r="A178" s="8">
        <v>177</v>
      </c>
      <c r="B178" s="10">
        <v>102</v>
      </c>
    </row>
    <row r="179" spans="1:2" x14ac:dyDescent="0.25">
      <c r="A179" s="8">
        <v>178</v>
      </c>
      <c r="B179" s="10">
        <v>125</v>
      </c>
    </row>
    <row r="180" spans="1:2" x14ac:dyDescent="0.25">
      <c r="A180" s="8">
        <v>179</v>
      </c>
      <c r="B180" s="10">
        <v>38</v>
      </c>
    </row>
    <row r="181" spans="1:2" x14ac:dyDescent="0.25">
      <c r="A181" s="8">
        <v>180</v>
      </c>
      <c r="B181" s="10">
        <v>99</v>
      </c>
    </row>
    <row r="182" spans="1:2" x14ac:dyDescent="0.25">
      <c r="A182" s="8">
        <v>181</v>
      </c>
      <c r="B182" s="10">
        <v>16</v>
      </c>
    </row>
    <row r="183" spans="1:2" x14ac:dyDescent="0.25">
      <c r="A183" s="8">
        <v>182</v>
      </c>
      <c r="B183" s="10">
        <v>22</v>
      </c>
    </row>
    <row r="184" spans="1:2" x14ac:dyDescent="0.25">
      <c r="A184" s="8">
        <v>183</v>
      </c>
      <c r="B184" s="10">
        <v>152</v>
      </c>
    </row>
    <row r="185" spans="1:2" x14ac:dyDescent="0.25">
      <c r="A185" s="8">
        <v>184</v>
      </c>
      <c r="B185" s="10">
        <v>120</v>
      </c>
    </row>
    <row r="186" spans="1:2" x14ac:dyDescent="0.25">
      <c r="A186" s="8">
        <v>185</v>
      </c>
      <c r="B186" s="10">
        <v>55</v>
      </c>
    </row>
    <row r="187" spans="1:2" x14ac:dyDescent="0.25">
      <c r="A187" s="8">
        <v>186</v>
      </c>
      <c r="B187" s="10">
        <v>162</v>
      </c>
    </row>
    <row r="188" spans="1:2" x14ac:dyDescent="0.25">
      <c r="A188" s="8">
        <v>187</v>
      </c>
      <c r="B188" s="10">
        <v>122</v>
      </c>
    </row>
    <row r="189" spans="1:2" x14ac:dyDescent="0.25">
      <c r="A189" s="8">
        <v>188</v>
      </c>
      <c r="B189" s="10">
        <v>49</v>
      </c>
    </row>
    <row r="190" spans="1:2" x14ac:dyDescent="0.25">
      <c r="A190" s="8">
        <v>189</v>
      </c>
      <c r="B190" s="10">
        <v>112</v>
      </c>
    </row>
    <row r="191" spans="1:2" x14ac:dyDescent="0.25">
      <c r="A191" s="8">
        <v>190</v>
      </c>
      <c r="B191" s="10">
        <v>123</v>
      </c>
    </row>
    <row r="192" spans="1:2" x14ac:dyDescent="0.25">
      <c r="A192" s="8">
        <v>191</v>
      </c>
      <c r="B192" s="10">
        <v>96</v>
      </c>
    </row>
    <row r="193" spans="1:2" x14ac:dyDescent="0.25">
      <c r="A193" s="8">
        <v>192</v>
      </c>
      <c r="B193" s="10">
        <v>45</v>
      </c>
    </row>
    <row r="194" spans="1:2" x14ac:dyDescent="0.25">
      <c r="A194" s="8">
        <v>193</v>
      </c>
      <c r="B194" s="10">
        <v>132</v>
      </c>
    </row>
    <row r="195" spans="1:2" x14ac:dyDescent="0.25">
      <c r="A195" s="8">
        <v>194</v>
      </c>
      <c r="B195" s="10">
        <v>58</v>
      </c>
    </row>
    <row r="196" spans="1:2" x14ac:dyDescent="0.25">
      <c r="A196" s="8">
        <v>195</v>
      </c>
      <c r="B196" s="10">
        <v>30</v>
      </c>
    </row>
    <row r="197" spans="1:2" x14ac:dyDescent="0.25">
      <c r="A197" s="8">
        <v>196</v>
      </c>
      <c r="B197" s="10">
        <v>113</v>
      </c>
    </row>
    <row r="198" spans="1:2" x14ac:dyDescent="0.25">
      <c r="A198" s="8">
        <v>197</v>
      </c>
      <c r="B198" s="10">
        <v>76</v>
      </c>
    </row>
    <row r="199" spans="1:2" x14ac:dyDescent="0.25">
      <c r="A199" s="8">
        <v>198</v>
      </c>
      <c r="B199" s="10">
        <v>32</v>
      </c>
    </row>
    <row r="200" spans="1:2" x14ac:dyDescent="0.25">
      <c r="A200" s="8">
        <v>199</v>
      </c>
      <c r="B200" s="10">
        <v>156</v>
      </c>
    </row>
    <row r="201" spans="1:2" x14ac:dyDescent="0.25">
      <c r="A201" s="8">
        <v>200</v>
      </c>
      <c r="B201" s="10">
        <v>52</v>
      </c>
    </row>
    <row r="202" spans="1:2" x14ac:dyDescent="0.25">
      <c r="A202" s="8">
        <v>201</v>
      </c>
      <c r="B202" s="10">
        <v>42</v>
      </c>
    </row>
    <row r="203" spans="1:2" x14ac:dyDescent="0.25">
      <c r="A203" s="8">
        <v>202</v>
      </c>
      <c r="B203" s="10">
        <v>126</v>
      </c>
    </row>
    <row r="204" spans="1:2" x14ac:dyDescent="0.25">
      <c r="A204" s="8">
        <v>203</v>
      </c>
      <c r="B204" s="10">
        <v>96</v>
      </c>
    </row>
    <row r="205" spans="1:2" x14ac:dyDescent="0.25">
      <c r="A205" s="8">
        <v>204</v>
      </c>
      <c r="B205" s="10">
        <v>28</v>
      </c>
    </row>
    <row r="206" spans="1:2" x14ac:dyDescent="0.25">
      <c r="A206" s="8">
        <v>205</v>
      </c>
      <c r="B206" s="10">
        <v>36</v>
      </c>
    </row>
    <row r="207" spans="1:2" x14ac:dyDescent="0.25">
      <c r="A207" s="8">
        <v>206</v>
      </c>
      <c r="B207" s="10">
        <v>18</v>
      </c>
    </row>
    <row r="208" spans="1:2" x14ac:dyDescent="0.25">
      <c r="A208" s="8">
        <v>207</v>
      </c>
      <c r="B208" s="10">
        <v>108</v>
      </c>
    </row>
    <row r="209" spans="1:2" x14ac:dyDescent="0.25">
      <c r="A209" s="8">
        <v>208</v>
      </c>
      <c r="B209" s="10">
        <v>109</v>
      </c>
    </row>
    <row r="210" spans="1:2" x14ac:dyDescent="0.25">
      <c r="A210" s="8">
        <v>209</v>
      </c>
      <c r="B210" s="10">
        <v>127</v>
      </c>
    </row>
    <row r="211" spans="1:2" x14ac:dyDescent="0.25">
      <c r="A211" s="8">
        <v>210</v>
      </c>
      <c r="B211" s="10">
        <v>120</v>
      </c>
    </row>
    <row r="212" spans="1:2" x14ac:dyDescent="0.25">
      <c r="A212" s="8">
        <v>211</v>
      </c>
      <c r="B212" s="10">
        <v>101</v>
      </c>
    </row>
    <row r="213" spans="1:2" x14ac:dyDescent="0.25">
      <c r="A213" s="8">
        <v>212</v>
      </c>
      <c r="B213" s="10">
        <v>144</v>
      </c>
    </row>
    <row r="214" spans="1:2" x14ac:dyDescent="0.25">
      <c r="A214" s="8">
        <v>213</v>
      </c>
      <c r="B214" s="10">
        <v>52</v>
      </c>
    </row>
    <row r="215" spans="1:2" x14ac:dyDescent="0.25">
      <c r="A215" s="8">
        <v>214</v>
      </c>
      <c r="B215" s="10">
        <v>139</v>
      </c>
    </row>
    <row r="216" spans="1:2" x14ac:dyDescent="0.25">
      <c r="A216" s="8">
        <v>215</v>
      </c>
      <c r="B216" s="10">
        <v>94</v>
      </c>
    </row>
    <row r="217" spans="1:2" x14ac:dyDescent="0.25">
      <c r="A217" s="8">
        <v>216</v>
      </c>
      <c r="B217" s="10">
        <v>86</v>
      </c>
    </row>
    <row r="218" spans="1:2" x14ac:dyDescent="0.25">
      <c r="A218" s="8">
        <v>217</v>
      </c>
      <c r="B218" s="10">
        <v>57</v>
      </c>
    </row>
    <row r="219" spans="1:2" x14ac:dyDescent="0.25">
      <c r="A219" s="8">
        <v>218</v>
      </c>
      <c r="B219" s="10">
        <v>109</v>
      </c>
    </row>
    <row r="220" spans="1:2" x14ac:dyDescent="0.25">
      <c r="A220" s="8">
        <v>219</v>
      </c>
      <c r="B220" s="10">
        <v>85</v>
      </c>
    </row>
    <row r="221" spans="1:2" x14ac:dyDescent="0.25">
      <c r="A221" s="8">
        <v>220</v>
      </c>
      <c r="B221" s="10">
        <v>14</v>
      </c>
    </row>
    <row r="222" spans="1:2" x14ac:dyDescent="0.25">
      <c r="A222" s="8">
        <v>221</v>
      </c>
      <c r="B222" s="10">
        <v>114</v>
      </c>
    </row>
    <row r="223" spans="1:2" x14ac:dyDescent="0.25">
      <c r="A223" s="8">
        <v>222</v>
      </c>
      <c r="B223" s="10">
        <v>58</v>
      </c>
    </row>
    <row r="224" spans="1:2" x14ac:dyDescent="0.25">
      <c r="A224" s="8">
        <v>223</v>
      </c>
      <c r="B224" s="10">
        <v>19</v>
      </c>
    </row>
    <row r="225" spans="1:2" x14ac:dyDescent="0.25">
      <c r="A225" s="8">
        <v>224</v>
      </c>
      <c r="B225" s="10">
        <v>30</v>
      </c>
    </row>
    <row r="226" spans="1:2" x14ac:dyDescent="0.25">
      <c r="A226" s="8">
        <v>225</v>
      </c>
      <c r="B226" s="10">
        <v>102</v>
      </c>
    </row>
    <row r="227" spans="1:2" x14ac:dyDescent="0.25">
      <c r="A227" s="8">
        <v>226</v>
      </c>
      <c r="B227" s="10">
        <v>102</v>
      </c>
    </row>
    <row r="228" spans="1:2" x14ac:dyDescent="0.25">
      <c r="A228" s="8">
        <v>227</v>
      </c>
      <c r="B228" s="10">
        <v>127</v>
      </c>
    </row>
    <row r="229" spans="1:2" x14ac:dyDescent="0.25">
      <c r="A229" s="8">
        <v>228</v>
      </c>
      <c r="B229" s="10">
        <v>42</v>
      </c>
    </row>
    <row r="230" spans="1:2" x14ac:dyDescent="0.25">
      <c r="A230" s="8">
        <v>229</v>
      </c>
      <c r="B230" s="10">
        <v>74</v>
      </c>
    </row>
    <row r="231" spans="1:2" x14ac:dyDescent="0.25">
      <c r="A231" s="8">
        <v>230</v>
      </c>
      <c r="B231" s="10">
        <v>127</v>
      </c>
    </row>
    <row r="232" spans="1:2" x14ac:dyDescent="0.25">
      <c r="A232" s="8">
        <v>231</v>
      </c>
      <c r="B232" s="10">
        <v>125</v>
      </c>
    </row>
    <row r="233" spans="1:2" x14ac:dyDescent="0.25">
      <c r="A233" s="8">
        <v>232</v>
      </c>
      <c r="B233" s="10">
        <v>112</v>
      </c>
    </row>
    <row r="234" spans="1:2" x14ac:dyDescent="0.25">
      <c r="A234" s="8">
        <v>233</v>
      </c>
      <c r="B234" s="10">
        <v>22</v>
      </c>
    </row>
    <row r="235" spans="1:2" x14ac:dyDescent="0.25">
      <c r="A235" s="8">
        <v>234</v>
      </c>
      <c r="B235" s="10">
        <v>135</v>
      </c>
    </row>
    <row r="236" spans="1:2" x14ac:dyDescent="0.25">
      <c r="A236" s="8">
        <v>235</v>
      </c>
      <c r="B236" s="10">
        <v>20</v>
      </c>
    </row>
    <row r="237" spans="1:2" x14ac:dyDescent="0.25">
      <c r="A237" s="8">
        <v>236</v>
      </c>
      <c r="B237" s="10">
        <v>153</v>
      </c>
    </row>
    <row r="238" spans="1:2" x14ac:dyDescent="0.25">
      <c r="A238" s="8">
        <v>237</v>
      </c>
      <c r="B238" s="10">
        <v>64</v>
      </c>
    </row>
    <row r="239" spans="1:2" x14ac:dyDescent="0.25">
      <c r="A239" s="8">
        <v>238</v>
      </c>
      <c r="B239" s="10">
        <v>44</v>
      </c>
    </row>
    <row r="240" spans="1:2" x14ac:dyDescent="0.25">
      <c r="A240" s="8">
        <v>239</v>
      </c>
      <c r="B240" s="10">
        <v>43</v>
      </c>
    </row>
    <row r="241" spans="1:2" x14ac:dyDescent="0.25">
      <c r="A241" s="8">
        <v>240</v>
      </c>
      <c r="B241" s="10">
        <v>176</v>
      </c>
    </row>
    <row r="242" spans="1:2" x14ac:dyDescent="0.25">
      <c r="A242" s="8">
        <v>241</v>
      </c>
      <c r="B242" s="10">
        <v>10</v>
      </c>
    </row>
    <row r="243" spans="1:2" x14ac:dyDescent="0.25">
      <c r="A243" s="8">
        <v>242</v>
      </c>
      <c r="B243" s="10">
        <v>80</v>
      </c>
    </row>
    <row r="244" spans="1:2" x14ac:dyDescent="0.25">
      <c r="A244" s="8">
        <v>243</v>
      </c>
      <c r="B244" s="10">
        <v>75</v>
      </c>
    </row>
    <row r="245" spans="1:2" x14ac:dyDescent="0.25">
      <c r="A245" s="8">
        <v>244</v>
      </c>
      <c r="B245" s="10">
        <v>97</v>
      </c>
    </row>
    <row r="246" spans="1:2" x14ac:dyDescent="0.25">
      <c r="A246" s="8">
        <v>245</v>
      </c>
      <c r="B246" s="10">
        <v>165</v>
      </c>
    </row>
    <row r="247" spans="1:2" x14ac:dyDescent="0.25">
      <c r="A247" s="8">
        <v>246</v>
      </c>
      <c r="B247" s="10">
        <v>196</v>
      </c>
    </row>
    <row r="248" spans="1:2" x14ac:dyDescent="0.25">
      <c r="A248" s="8">
        <v>247</v>
      </c>
      <c r="B248" s="10">
        <v>40</v>
      </c>
    </row>
    <row r="249" spans="1:2" x14ac:dyDescent="0.25">
      <c r="A249" s="8">
        <v>248</v>
      </c>
      <c r="B249" s="10">
        <v>133</v>
      </c>
    </row>
    <row r="250" spans="1:2" x14ac:dyDescent="0.25">
      <c r="A250" s="8">
        <v>249</v>
      </c>
      <c r="B250" s="10">
        <v>46</v>
      </c>
    </row>
    <row r="251" spans="1:2" x14ac:dyDescent="0.25">
      <c r="A251" s="8">
        <v>250</v>
      </c>
      <c r="B251" s="10">
        <v>12</v>
      </c>
    </row>
    <row r="252" spans="1:2" x14ac:dyDescent="0.25">
      <c r="A252" s="8">
        <v>251</v>
      </c>
      <c r="B252" s="10">
        <v>64</v>
      </c>
    </row>
    <row r="253" spans="1:2" x14ac:dyDescent="0.25">
      <c r="A253" s="8">
        <v>252</v>
      </c>
      <c r="B253" s="10">
        <v>60</v>
      </c>
    </row>
    <row r="254" spans="1:2" x14ac:dyDescent="0.25">
      <c r="A254" s="8">
        <v>253</v>
      </c>
      <c r="B254" s="10">
        <v>92</v>
      </c>
    </row>
    <row r="255" spans="1:2" x14ac:dyDescent="0.25">
      <c r="A255" s="8">
        <v>254</v>
      </c>
      <c r="B255" s="10">
        <v>175</v>
      </c>
    </row>
    <row r="256" spans="1:2" x14ac:dyDescent="0.25">
      <c r="A256" s="8">
        <v>255</v>
      </c>
      <c r="B256" s="10">
        <v>15</v>
      </c>
    </row>
    <row r="257" spans="1:2" x14ac:dyDescent="0.25">
      <c r="A257" s="8">
        <v>256</v>
      </c>
      <c r="B257" s="10">
        <v>13</v>
      </c>
    </row>
    <row r="258" spans="1:2" x14ac:dyDescent="0.25">
      <c r="A258" s="8">
        <v>257</v>
      </c>
      <c r="B258" s="10">
        <v>28</v>
      </c>
    </row>
    <row r="259" spans="1:2" x14ac:dyDescent="0.25">
      <c r="A259" s="8">
        <v>258</v>
      </c>
      <c r="B259" s="10">
        <v>71</v>
      </c>
    </row>
    <row r="260" spans="1:2" x14ac:dyDescent="0.25">
      <c r="A260" s="8">
        <v>259</v>
      </c>
      <c r="B260" s="10">
        <v>48</v>
      </c>
    </row>
    <row r="261" spans="1:2" x14ac:dyDescent="0.25">
      <c r="A261" s="8">
        <v>260</v>
      </c>
      <c r="B261" s="10">
        <v>42</v>
      </c>
    </row>
    <row r="262" spans="1:2" x14ac:dyDescent="0.25">
      <c r="A262" s="8">
        <v>261</v>
      </c>
      <c r="B262" s="10">
        <v>91</v>
      </c>
    </row>
    <row r="263" spans="1:2" x14ac:dyDescent="0.25">
      <c r="A263" s="8">
        <v>262</v>
      </c>
      <c r="B263" s="10">
        <v>70</v>
      </c>
    </row>
    <row r="264" spans="1:2" x14ac:dyDescent="0.25">
      <c r="A264" s="8">
        <v>263</v>
      </c>
      <c r="B264" s="10">
        <v>72</v>
      </c>
    </row>
    <row r="265" spans="1:2" x14ac:dyDescent="0.25">
      <c r="A265" s="8">
        <v>264</v>
      </c>
      <c r="B265" s="10">
        <v>109</v>
      </c>
    </row>
    <row r="266" spans="1:2" x14ac:dyDescent="0.25">
      <c r="A266" s="8">
        <v>265</v>
      </c>
      <c r="B266" s="10">
        <v>103</v>
      </c>
    </row>
    <row r="267" spans="1:2" x14ac:dyDescent="0.25">
      <c r="A267" s="8">
        <v>266</v>
      </c>
      <c r="B267" s="10">
        <v>59</v>
      </c>
    </row>
    <row r="268" spans="1:2" x14ac:dyDescent="0.25">
      <c r="A268" s="8">
        <v>267</v>
      </c>
      <c r="B268" s="10">
        <v>69</v>
      </c>
    </row>
    <row r="269" spans="1:2" x14ac:dyDescent="0.25">
      <c r="A269" s="8">
        <v>268</v>
      </c>
      <c r="B269" s="10">
        <v>40</v>
      </c>
    </row>
    <row r="270" spans="1:2" x14ac:dyDescent="0.25">
      <c r="A270" s="8">
        <v>269</v>
      </c>
      <c r="B270" s="10">
        <v>151</v>
      </c>
    </row>
    <row r="271" spans="1:2" x14ac:dyDescent="0.25">
      <c r="A271" s="8">
        <v>270</v>
      </c>
      <c r="B271" s="10">
        <v>60</v>
      </c>
    </row>
    <row r="272" spans="1:2" x14ac:dyDescent="0.25">
      <c r="A272" s="8">
        <v>271</v>
      </c>
      <c r="B272" s="10">
        <v>26</v>
      </c>
    </row>
    <row r="273" spans="1:2" x14ac:dyDescent="0.25">
      <c r="A273" s="8">
        <v>272</v>
      </c>
      <c r="B273" s="10">
        <v>49</v>
      </c>
    </row>
    <row r="274" spans="1:2" x14ac:dyDescent="0.25">
      <c r="A274" s="8">
        <v>273</v>
      </c>
      <c r="B274" s="10">
        <v>73</v>
      </c>
    </row>
    <row r="275" spans="1:2" x14ac:dyDescent="0.25">
      <c r="A275" s="8">
        <v>274</v>
      </c>
      <c r="B275" s="10">
        <v>67</v>
      </c>
    </row>
    <row r="276" spans="1:2" x14ac:dyDescent="0.25">
      <c r="A276" s="8">
        <v>275</v>
      </c>
      <c r="B276" s="10">
        <v>73</v>
      </c>
    </row>
    <row r="277" spans="1:2" x14ac:dyDescent="0.25">
      <c r="A277" s="8">
        <v>276</v>
      </c>
      <c r="B277" s="10">
        <v>41</v>
      </c>
    </row>
    <row r="278" spans="1:2" x14ac:dyDescent="0.25">
      <c r="A278" s="8">
        <v>277</v>
      </c>
      <c r="B278" s="10">
        <v>57</v>
      </c>
    </row>
    <row r="279" spans="1:2" x14ac:dyDescent="0.25">
      <c r="A279" s="8">
        <v>278</v>
      </c>
      <c r="B279" s="10">
        <v>85</v>
      </c>
    </row>
    <row r="280" spans="1:2" x14ac:dyDescent="0.25">
      <c r="A280" s="8">
        <v>279</v>
      </c>
      <c r="B280" s="10">
        <v>122</v>
      </c>
    </row>
    <row r="281" spans="1:2" x14ac:dyDescent="0.25">
      <c r="A281" s="8">
        <v>280</v>
      </c>
      <c r="B281" s="10">
        <v>70</v>
      </c>
    </row>
    <row r="282" spans="1:2" x14ac:dyDescent="0.25">
      <c r="A282" s="8">
        <v>281</v>
      </c>
      <c r="B282" s="10">
        <v>40</v>
      </c>
    </row>
    <row r="283" spans="1:2" x14ac:dyDescent="0.25">
      <c r="A283" s="8">
        <v>282</v>
      </c>
      <c r="B283" s="10">
        <v>42</v>
      </c>
    </row>
    <row r="284" spans="1:2" x14ac:dyDescent="0.25">
      <c r="A284" s="8">
        <v>283</v>
      </c>
      <c r="B284" s="10">
        <v>45</v>
      </c>
    </row>
    <row r="285" spans="1:2" x14ac:dyDescent="0.25">
      <c r="A285" s="8">
        <v>284</v>
      </c>
      <c r="B285" s="10">
        <v>94</v>
      </c>
    </row>
    <row r="286" spans="1:2" x14ac:dyDescent="0.25">
      <c r="A286" s="8">
        <v>285</v>
      </c>
      <c r="B286" s="10">
        <v>26</v>
      </c>
    </row>
    <row r="287" spans="1:2" x14ac:dyDescent="0.25">
      <c r="A287" s="8">
        <v>286</v>
      </c>
      <c r="B287" s="10">
        <v>40</v>
      </c>
    </row>
    <row r="288" spans="1:2" x14ac:dyDescent="0.25">
      <c r="A288" s="8">
        <v>287</v>
      </c>
      <c r="B288" s="10">
        <v>121</v>
      </c>
    </row>
    <row r="289" spans="1:2" x14ac:dyDescent="0.25">
      <c r="A289" s="8">
        <v>288</v>
      </c>
      <c r="B289" s="10">
        <v>50</v>
      </c>
    </row>
    <row r="290" spans="1:2" x14ac:dyDescent="0.25">
      <c r="A290" s="8">
        <v>289</v>
      </c>
      <c r="B290" s="10">
        <v>81</v>
      </c>
    </row>
    <row r="291" spans="1:2" x14ac:dyDescent="0.25">
      <c r="A291" s="8">
        <v>290</v>
      </c>
      <c r="B291" s="10">
        <v>25</v>
      </c>
    </row>
    <row r="292" spans="1:2" x14ac:dyDescent="0.25">
      <c r="A292" s="8">
        <v>291</v>
      </c>
      <c r="B292" s="10">
        <v>156</v>
      </c>
    </row>
    <row r="293" spans="1:2" x14ac:dyDescent="0.25">
      <c r="A293" s="8">
        <v>292</v>
      </c>
      <c r="B293" s="10">
        <v>48</v>
      </c>
    </row>
    <row r="294" spans="1:2" x14ac:dyDescent="0.25">
      <c r="A294" s="8">
        <v>293</v>
      </c>
      <c r="B294" s="10">
        <v>128</v>
      </c>
    </row>
    <row r="295" spans="1:2" x14ac:dyDescent="0.25">
      <c r="A295" s="8">
        <v>294</v>
      </c>
      <c r="B295" s="10">
        <v>194</v>
      </c>
    </row>
    <row r="296" spans="1:2" x14ac:dyDescent="0.25">
      <c r="A296" s="8">
        <v>295</v>
      </c>
      <c r="B296" s="10">
        <v>150</v>
      </c>
    </row>
    <row r="297" spans="1:2" x14ac:dyDescent="0.25">
      <c r="A297" s="8">
        <v>296</v>
      </c>
      <c r="B297" s="10">
        <v>36</v>
      </c>
    </row>
    <row r="298" spans="1:2" x14ac:dyDescent="0.25">
      <c r="A298" s="8">
        <v>297</v>
      </c>
      <c r="B298" s="10">
        <v>103</v>
      </c>
    </row>
    <row r="299" spans="1:2" x14ac:dyDescent="0.25">
      <c r="A299" s="8">
        <v>298</v>
      </c>
      <c r="B299" s="10">
        <v>153</v>
      </c>
    </row>
    <row r="300" spans="1:2" x14ac:dyDescent="0.25">
      <c r="A300" s="8">
        <v>299</v>
      </c>
      <c r="B300" s="10">
        <v>108</v>
      </c>
    </row>
    <row r="301" spans="1:2" x14ac:dyDescent="0.25">
      <c r="A301" s="8">
        <v>300</v>
      </c>
      <c r="B301" s="10">
        <v>174</v>
      </c>
    </row>
    <row r="302" spans="1:2" x14ac:dyDescent="0.25">
      <c r="A302" s="8">
        <v>301</v>
      </c>
      <c r="B302" s="10">
        <v>133</v>
      </c>
    </row>
    <row r="303" spans="1:2" x14ac:dyDescent="0.25">
      <c r="A303" s="8">
        <v>302</v>
      </c>
      <c r="B303" s="10">
        <v>57</v>
      </c>
    </row>
    <row r="304" spans="1:2" x14ac:dyDescent="0.25">
      <c r="A304" s="8">
        <v>303</v>
      </c>
      <c r="B304" s="10">
        <v>128</v>
      </c>
    </row>
    <row r="305" spans="1:2" x14ac:dyDescent="0.25">
      <c r="A305" s="8">
        <v>304</v>
      </c>
      <c r="B305" s="10">
        <v>171</v>
      </c>
    </row>
    <row r="306" spans="1:2" x14ac:dyDescent="0.25">
      <c r="A306" s="8">
        <v>305</v>
      </c>
      <c r="B306" s="10">
        <v>77</v>
      </c>
    </row>
    <row r="307" spans="1:2" x14ac:dyDescent="0.25">
      <c r="A307" s="8">
        <v>306</v>
      </c>
      <c r="B307" s="10">
        <v>19</v>
      </c>
    </row>
    <row r="308" spans="1:2" x14ac:dyDescent="0.25">
      <c r="A308" s="8">
        <v>307</v>
      </c>
      <c r="B308" s="10">
        <v>39</v>
      </c>
    </row>
    <row r="309" spans="1:2" x14ac:dyDescent="0.25">
      <c r="A309" s="8">
        <v>308</v>
      </c>
      <c r="B309" s="10">
        <v>132</v>
      </c>
    </row>
    <row r="310" spans="1:2" x14ac:dyDescent="0.25">
      <c r="A310" s="8">
        <v>309</v>
      </c>
      <c r="B310" s="10">
        <v>105</v>
      </c>
    </row>
    <row r="311" spans="1:2" x14ac:dyDescent="0.25">
      <c r="A311" s="8">
        <v>310</v>
      </c>
      <c r="B311" s="10">
        <v>81</v>
      </c>
    </row>
    <row r="312" spans="1:2" x14ac:dyDescent="0.25">
      <c r="A312" s="8">
        <v>311</v>
      </c>
      <c r="B312" s="10">
        <v>31</v>
      </c>
    </row>
    <row r="313" spans="1:2" x14ac:dyDescent="0.25">
      <c r="A313" s="8">
        <v>312</v>
      </c>
      <c r="B313" s="10">
        <v>80</v>
      </c>
    </row>
    <row r="314" spans="1:2" x14ac:dyDescent="0.25">
      <c r="A314" s="8">
        <v>313</v>
      </c>
      <c r="B314" s="10">
        <v>140</v>
      </c>
    </row>
    <row r="315" spans="1:2" x14ac:dyDescent="0.25">
      <c r="A315" s="8">
        <v>314</v>
      </c>
      <c r="B315" s="10">
        <v>16</v>
      </c>
    </row>
    <row r="316" spans="1:2" x14ac:dyDescent="0.25">
      <c r="A316" s="8">
        <v>315</v>
      </c>
      <c r="B316" s="10">
        <v>95</v>
      </c>
    </row>
    <row r="317" spans="1:2" x14ac:dyDescent="0.25">
      <c r="A317" s="8">
        <v>316</v>
      </c>
      <c r="B317" s="10">
        <v>96</v>
      </c>
    </row>
    <row r="318" spans="1:2" x14ac:dyDescent="0.25">
      <c r="A318" s="8">
        <v>317</v>
      </c>
      <c r="B318" s="10">
        <v>105</v>
      </c>
    </row>
    <row r="319" spans="1:2" x14ac:dyDescent="0.25">
      <c r="A319" s="8">
        <v>318</v>
      </c>
      <c r="B319" s="10">
        <v>17</v>
      </c>
    </row>
    <row r="320" spans="1:2" x14ac:dyDescent="0.25">
      <c r="A320" s="8">
        <v>319</v>
      </c>
      <c r="B320" s="10">
        <v>162</v>
      </c>
    </row>
    <row r="321" spans="1:2" x14ac:dyDescent="0.25">
      <c r="A321" s="8">
        <v>320</v>
      </c>
      <c r="B321" s="10">
        <v>59</v>
      </c>
    </row>
    <row r="322" spans="1:2" x14ac:dyDescent="0.25">
      <c r="A322" s="8">
        <v>321</v>
      </c>
      <c r="B322" s="10">
        <v>84</v>
      </c>
    </row>
    <row r="323" spans="1:2" x14ac:dyDescent="0.25">
      <c r="A323" s="8">
        <v>322</v>
      </c>
      <c r="B323" s="10">
        <v>51</v>
      </c>
    </row>
    <row r="324" spans="1:2" x14ac:dyDescent="0.25">
      <c r="A324" s="8">
        <v>323</v>
      </c>
      <c r="B324" s="10">
        <v>121</v>
      </c>
    </row>
    <row r="325" spans="1:2" x14ac:dyDescent="0.25">
      <c r="A325" s="8">
        <v>324</v>
      </c>
      <c r="B325" s="10">
        <v>81</v>
      </c>
    </row>
    <row r="326" spans="1:2" x14ac:dyDescent="0.25">
      <c r="A326" s="8">
        <v>325</v>
      </c>
      <c r="B326" s="10">
        <v>93</v>
      </c>
    </row>
    <row r="327" spans="1:2" x14ac:dyDescent="0.25">
      <c r="A327" s="8">
        <v>326</v>
      </c>
      <c r="B327" s="10">
        <v>47</v>
      </c>
    </row>
    <row r="328" spans="1:2" x14ac:dyDescent="0.25">
      <c r="A328" s="8">
        <v>327</v>
      </c>
      <c r="B328" s="10">
        <v>86</v>
      </c>
    </row>
    <row r="329" spans="1:2" x14ac:dyDescent="0.25">
      <c r="A329" s="8">
        <v>328</v>
      </c>
      <c r="B329" s="10">
        <v>21</v>
      </c>
    </row>
    <row r="330" spans="1:2" x14ac:dyDescent="0.25">
      <c r="A330" s="8">
        <v>329</v>
      </c>
      <c r="B330" s="10">
        <v>128</v>
      </c>
    </row>
    <row r="331" spans="1:2" x14ac:dyDescent="0.25">
      <c r="A331" s="8">
        <v>330</v>
      </c>
      <c r="B331" s="10">
        <v>130</v>
      </c>
    </row>
    <row r="332" spans="1:2" x14ac:dyDescent="0.25">
      <c r="A332" s="8">
        <v>331</v>
      </c>
      <c r="B332" s="10">
        <v>103</v>
      </c>
    </row>
    <row r="333" spans="1:2" x14ac:dyDescent="0.25">
      <c r="A333" s="8">
        <v>332</v>
      </c>
      <c r="B333" s="10">
        <v>75</v>
      </c>
    </row>
    <row r="334" spans="1:2" x14ac:dyDescent="0.25">
      <c r="A334" s="8">
        <v>333</v>
      </c>
      <c r="B334" s="10">
        <v>42</v>
      </c>
    </row>
    <row r="335" spans="1:2" x14ac:dyDescent="0.25">
      <c r="A335" s="8">
        <v>334</v>
      </c>
      <c r="B335" s="10">
        <v>104</v>
      </c>
    </row>
    <row r="336" spans="1:2" x14ac:dyDescent="0.25">
      <c r="A336" s="8">
        <v>335</v>
      </c>
      <c r="B336" s="10">
        <v>66</v>
      </c>
    </row>
    <row r="337" spans="1:2" x14ac:dyDescent="0.25">
      <c r="A337" s="8">
        <v>336</v>
      </c>
      <c r="B337" s="10">
        <v>93</v>
      </c>
    </row>
    <row r="338" spans="1:2" x14ac:dyDescent="0.25">
      <c r="A338" s="8">
        <v>337</v>
      </c>
      <c r="B338" s="10">
        <v>58</v>
      </c>
    </row>
    <row r="339" spans="1:2" x14ac:dyDescent="0.25">
      <c r="A339" s="8">
        <v>338</v>
      </c>
      <c r="B339" s="10">
        <v>166</v>
      </c>
    </row>
    <row r="340" spans="1:2" x14ac:dyDescent="0.25">
      <c r="A340" s="8">
        <v>339</v>
      </c>
      <c r="B340" s="10">
        <v>62</v>
      </c>
    </row>
    <row r="341" spans="1:2" x14ac:dyDescent="0.25">
      <c r="A341" s="8">
        <v>340</v>
      </c>
      <c r="B341" s="10">
        <v>98</v>
      </c>
    </row>
    <row r="342" spans="1:2" x14ac:dyDescent="0.25">
      <c r="A342" s="8">
        <v>341</v>
      </c>
      <c r="B342" s="10">
        <v>105</v>
      </c>
    </row>
    <row r="343" spans="1:2" x14ac:dyDescent="0.25">
      <c r="A343" s="8">
        <v>342</v>
      </c>
      <c r="B343" s="10">
        <v>60</v>
      </c>
    </row>
    <row r="344" spans="1:2" x14ac:dyDescent="0.25">
      <c r="A344" s="8">
        <v>343</v>
      </c>
      <c r="B344" s="10">
        <v>82</v>
      </c>
    </row>
    <row r="345" spans="1:2" x14ac:dyDescent="0.25">
      <c r="A345" s="8">
        <v>344</v>
      </c>
      <c r="B345" s="10">
        <v>110</v>
      </c>
    </row>
    <row r="346" spans="1:2" x14ac:dyDescent="0.25">
      <c r="A346" s="8">
        <v>345</v>
      </c>
      <c r="B346" s="10">
        <v>22</v>
      </c>
    </row>
    <row r="347" spans="1:2" x14ac:dyDescent="0.25">
      <c r="A347" s="8">
        <v>346</v>
      </c>
      <c r="B347" s="10">
        <v>44</v>
      </c>
    </row>
    <row r="348" spans="1:2" x14ac:dyDescent="0.25">
      <c r="A348" s="8">
        <v>347</v>
      </c>
      <c r="B348" s="10">
        <v>42</v>
      </c>
    </row>
    <row r="349" spans="1:2" x14ac:dyDescent="0.25">
      <c r="A349" s="8">
        <v>348</v>
      </c>
      <c r="B349" s="10">
        <v>51</v>
      </c>
    </row>
    <row r="350" spans="1:2" x14ac:dyDescent="0.25">
      <c r="A350" s="8">
        <v>349</v>
      </c>
      <c r="B350" s="10">
        <v>90</v>
      </c>
    </row>
    <row r="351" spans="1:2" x14ac:dyDescent="0.25">
      <c r="A351" s="8">
        <v>350</v>
      </c>
      <c r="B351" s="10">
        <v>86</v>
      </c>
    </row>
    <row r="352" spans="1:2" x14ac:dyDescent="0.25">
      <c r="A352" s="8">
        <v>351</v>
      </c>
      <c r="B352" s="10">
        <v>120</v>
      </c>
    </row>
    <row r="353" spans="1:2" x14ac:dyDescent="0.25">
      <c r="A353" s="8">
        <v>352</v>
      </c>
      <c r="B353" s="10">
        <v>60</v>
      </c>
    </row>
    <row r="354" spans="1:2" x14ac:dyDescent="0.25">
      <c r="A354" s="8">
        <v>353</v>
      </c>
      <c r="B354" s="10">
        <v>126</v>
      </c>
    </row>
    <row r="355" spans="1:2" x14ac:dyDescent="0.25">
      <c r="A355" s="8">
        <v>354</v>
      </c>
      <c r="B355" s="10">
        <v>105</v>
      </c>
    </row>
    <row r="356" spans="1:2" x14ac:dyDescent="0.25">
      <c r="A356" s="8">
        <v>355</v>
      </c>
      <c r="B356" s="10">
        <v>15</v>
      </c>
    </row>
    <row r="357" spans="1:2" x14ac:dyDescent="0.25">
      <c r="A357" s="8">
        <v>356</v>
      </c>
      <c r="B357" s="10">
        <v>20</v>
      </c>
    </row>
    <row r="358" spans="1:2" x14ac:dyDescent="0.25">
      <c r="A358" s="8">
        <v>357</v>
      </c>
      <c r="B358" s="10">
        <v>100</v>
      </c>
    </row>
    <row r="359" spans="1:2" x14ac:dyDescent="0.25">
      <c r="A359" s="8">
        <v>358</v>
      </c>
      <c r="B359" s="10">
        <v>96</v>
      </c>
    </row>
    <row r="360" spans="1:2" x14ac:dyDescent="0.25">
      <c r="A360" s="8">
        <v>359</v>
      </c>
      <c r="B360" s="10">
        <v>110</v>
      </c>
    </row>
    <row r="361" spans="1:2" x14ac:dyDescent="0.25">
      <c r="A361" s="8">
        <v>360</v>
      </c>
      <c r="B361" s="10">
        <v>139</v>
      </c>
    </row>
    <row r="362" spans="1:2" x14ac:dyDescent="0.25">
      <c r="A362" s="8">
        <v>361</v>
      </c>
      <c r="B362" s="10">
        <v>59</v>
      </c>
    </row>
    <row r="363" spans="1:2" x14ac:dyDescent="0.25">
      <c r="A363" s="8">
        <v>362</v>
      </c>
      <c r="B363" s="10">
        <v>36</v>
      </c>
    </row>
    <row r="364" spans="1:2" x14ac:dyDescent="0.25">
      <c r="A364" s="8">
        <v>363</v>
      </c>
      <c r="B364" s="10">
        <v>144</v>
      </c>
    </row>
    <row r="365" spans="1:2" x14ac:dyDescent="0.25">
      <c r="A365" s="8">
        <v>364</v>
      </c>
      <c r="B365" s="10">
        <v>92</v>
      </c>
    </row>
    <row r="366" spans="1:2" x14ac:dyDescent="0.25">
      <c r="A366" s="8">
        <v>365</v>
      </c>
      <c r="B366" s="10">
        <v>66</v>
      </c>
    </row>
    <row r="367" spans="1:2" x14ac:dyDescent="0.25">
      <c r="A367" s="8">
        <v>366</v>
      </c>
      <c r="B367" s="10">
        <v>145</v>
      </c>
    </row>
    <row r="368" spans="1:2" x14ac:dyDescent="0.25">
      <c r="A368" s="8">
        <v>367</v>
      </c>
      <c r="B368" s="10">
        <v>59</v>
      </c>
    </row>
    <row r="369" spans="1:2" x14ac:dyDescent="0.25">
      <c r="A369" s="8">
        <v>368</v>
      </c>
      <c r="B369" s="10">
        <v>74</v>
      </c>
    </row>
    <row r="370" spans="1:2" x14ac:dyDescent="0.25">
      <c r="A370" s="8">
        <v>369</v>
      </c>
      <c r="B370" s="10">
        <v>143</v>
      </c>
    </row>
    <row r="371" spans="1:2" x14ac:dyDescent="0.25">
      <c r="A371" s="8">
        <v>370</v>
      </c>
      <c r="B371" s="10">
        <v>44</v>
      </c>
    </row>
    <row r="372" spans="1:2" x14ac:dyDescent="0.25">
      <c r="A372" s="8">
        <v>371</v>
      </c>
      <c r="B372" s="10">
        <v>120</v>
      </c>
    </row>
    <row r="373" spans="1:2" x14ac:dyDescent="0.25">
      <c r="A373" s="8">
        <v>372</v>
      </c>
      <c r="B373" s="10">
        <v>20</v>
      </c>
    </row>
    <row r="374" spans="1:2" x14ac:dyDescent="0.25">
      <c r="A374" s="8">
        <v>373</v>
      </c>
      <c r="B374" s="10">
        <v>96</v>
      </c>
    </row>
    <row r="375" spans="1:2" x14ac:dyDescent="0.25">
      <c r="A375" s="8">
        <v>374</v>
      </c>
      <c r="B375" s="10">
        <v>21</v>
      </c>
    </row>
    <row r="376" spans="1:2" x14ac:dyDescent="0.25">
      <c r="A376" s="8">
        <v>375</v>
      </c>
      <c r="B376" s="10">
        <v>57</v>
      </c>
    </row>
    <row r="377" spans="1:2" x14ac:dyDescent="0.25">
      <c r="A377" s="8">
        <v>376</v>
      </c>
      <c r="B377" s="10">
        <v>28</v>
      </c>
    </row>
    <row r="378" spans="1:2" x14ac:dyDescent="0.25">
      <c r="A378" s="8">
        <v>377</v>
      </c>
      <c r="B378" s="10">
        <v>59</v>
      </c>
    </row>
    <row r="379" spans="1:2" x14ac:dyDescent="0.25">
      <c r="A379" s="8">
        <v>378</v>
      </c>
      <c r="B379" s="10">
        <v>29</v>
      </c>
    </row>
    <row r="380" spans="1:2" x14ac:dyDescent="0.25">
      <c r="A380" s="8">
        <v>379</v>
      </c>
      <c r="B380" s="10">
        <v>42</v>
      </c>
    </row>
    <row r="381" spans="1:2" x14ac:dyDescent="0.25">
      <c r="A381" s="8">
        <v>380</v>
      </c>
      <c r="B381" s="10">
        <v>82</v>
      </c>
    </row>
    <row r="382" spans="1:2" x14ac:dyDescent="0.25">
      <c r="A382" s="8">
        <v>381</v>
      </c>
      <c r="B382" s="10">
        <v>85</v>
      </c>
    </row>
    <row r="383" spans="1:2" x14ac:dyDescent="0.25">
      <c r="A383" s="8">
        <v>382</v>
      </c>
      <c r="B383" s="10">
        <v>51</v>
      </c>
    </row>
    <row r="384" spans="1:2" x14ac:dyDescent="0.25">
      <c r="A384" s="8">
        <v>383</v>
      </c>
      <c r="B384" s="10">
        <v>66</v>
      </c>
    </row>
    <row r="385" spans="1:2" x14ac:dyDescent="0.25">
      <c r="A385" s="8">
        <v>384</v>
      </c>
      <c r="B385" s="10">
        <v>69</v>
      </c>
    </row>
    <row r="386" spans="1:2" x14ac:dyDescent="0.25">
      <c r="A386" s="8">
        <v>385</v>
      </c>
      <c r="B386" s="10">
        <v>36</v>
      </c>
    </row>
    <row r="387" spans="1:2" x14ac:dyDescent="0.25">
      <c r="A387" s="8">
        <v>386</v>
      </c>
      <c r="B387" s="10">
        <v>60</v>
      </c>
    </row>
    <row r="388" spans="1:2" x14ac:dyDescent="0.25">
      <c r="A388" s="8">
        <v>387</v>
      </c>
      <c r="B388" s="10">
        <v>57</v>
      </c>
    </row>
    <row r="389" spans="1:2" x14ac:dyDescent="0.25">
      <c r="A389" s="8">
        <v>388</v>
      </c>
      <c r="B389" s="10">
        <v>176</v>
      </c>
    </row>
    <row r="390" spans="1:2" x14ac:dyDescent="0.25">
      <c r="A390" s="8">
        <v>389</v>
      </c>
      <c r="B390" s="10">
        <v>20</v>
      </c>
    </row>
    <row r="391" spans="1:2" x14ac:dyDescent="0.25">
      <c r="A391" s="8">
        <v>390</v>
      </c>
      <c r="B391" s="10">
        <v>84</v>
      </c>
    </row>
    <row r="392" spans="1:2" x14ac:dyDescent="0.25">
      <c r="A392" s="8">
        <v>391</v>
      </c>
      <c r="B392" s="10">
        <v>13</v>
      </c>
    </row>
    <row r="393" spans="1:2" x14ac:dyDescent="0.25">
      <c r="A393" s="8">
        <v>392</v>
      </c>
      <c r="B393" s="10">
        <v>71</v>
      </c>
    </row>
    <row r="394" spans="1:2" x14ac:dyDescent="0.25">
      <c r="A394" s="8">
        <v>393</v>
      </c>
      <c r="B394" s="10">
        <v>124</v>
      </c>
    </row>
    <row r="395" spans="1:2" x14ac:dyDescent="0.25">
      <c r="A395" s="8">
        <v>394</v>
      </c>
      <c r="B395" s="10">
        <v>45</v>
      </c>
    </row>
    <row r="396" spans="1:2" x14ac:dyDescent="0.25">
      <c r="A396" s="8">
        <v>395</v>
      </c>
      <c r="B396" s="10">
        <v>22</v>
      </c>
    </row>
    <row r="397" spans="1:2" x14ac:dyDescent="0.25">
      <c r="A397" s="8">
        <v>396</v>
      </c>
      <c r="B397" s="10">
        <v>51</v>
      </c>
    </row>
    <row r="398" spans="1:2" x14ac:dyDescent="0.25">
      <c r="A398" s="8">
        <v>397</v>
      </c>
      <c r="B398" s="10">
        <v>89</v>
      </c>
    </row>
    <row r="399" spans="1:2" x14ac:dyDescent="0.25">
      <c r="A399" s="8">
        <v>398</v>
      </c>
      <c r="B399" s="10">
        <v>72</v>
      </c>
    </row>
    <row r="400" spans="1:2" x14ac:dyDescent="0.25">
      <c r="A400" s="8">
        <v>399</v>
      </c>
      <c r="B400" s="10">
        <v>126</v>
      </c>
    </row>
    <row r="401" spans="1:2" x14ac:dyDescent="0.25">
      <c r="A401" s="8">
        <v>400</v>
      </c>
      <c r="B401" s="10">
        <v>120</v>
      </c>
    </row>
    <row r="402" spans="1:2" x14ac:dyDescent="0.25">
      <c r="A402" s="8">
        <v>401</v>
      </c>
      <c r="B402" s="10">
        <v>26</v>
      </c>
    </row>
    <row r="403" spans="1:2" x14ac:dyDescent="0.25">
      <c r="A403" s="8">
        <v>402</v>
      </c>
      <c r="B403" s="10">
        <v>89</v>
      </c>
    </row>
    <row r="404" spans="1:2" x14ac:dyDescent="0.25">
      <c r="A404" s="8">
        <v>403</v>
      </c>
      <c r="B404" s="10">
        <v>111</v>
      </c>
    </row>
    <row r="405" spans="1:2" x14ac:dyDescent="0.25">
      <c r="A405" s="8">
        <v>404</v>
      </c>
      <c r="B405" s="10">
        <v>113</v>
      </c>
    </row>
    <row r="406" spans="1:2" x14ac:dyDescent="0.25">
      <c r="A406" s="8">
        <v>405</v>
      </c>
      <c r="B406" s="10">
        <v>64</v>
      </c>
    </row>
    <row r="407" spans="1:2" x14ac:dyDescent="0.25">
      <c r="A407" s="8">
        <v>406</v>
      </c>
      <c r="B407" s="10">
        <v>93</v>
      </c>
    </row>
    <row r="408" spans="1:2" x14ac:dyDescent="0.25">
      <c r="A408" s="8">
        <v>407</v>
      </c>
      <c r="B408" s="10">
        <v>57</v>
      </c>
    </row>
    <row r="409" spans="1:2" x14ac:dyDescent="0.25">
      <c r="A409" s="8">
        <v>408</v>
      </c>
      <c r="B409" s="10">
        <v>77</v>
      </c>
    </row>
    <row r="410" spans="1:2" x14ac:dyDescent="0.25">
      <c r="A410" s="8">
        <v>409</v>
      </c>
      <c r="B410" s="10">
        <v>122</v>
      </c>
    </row>
    <row r="411" spans="1:2" x14ac:dyDescent="0.25">
      <c r="A411" s="8">
        <v>410</v>
      </c>
      <c r="B411" s="10">
        <v>34</v>
      </c>
    </row>
    <row r="412" spans="1:2" x14ac:dyDescent="0.25">
      <c r="A412" s="8">
        <v>411</v>
      </c>
      <c r="B412" s="10">
        <v>133</v>
      </c>
    </row>
    <row r="413" spans="1:2" x14ac:dyDescent="0.25">
      <c r="A413" s="8">
        <v>412</v>
      </c>
      <c r="B413" s="10">
        <v>57</v>
      </c>
    </row>
    <row r="414" spans="1:2" x14ac:dyDescent="0.25">
      <c r="A414" s="8">
        <v>413</v>
      </c>
      <c r="B414" s="10">
        <v>21</v>
      </c>
    </row>
    <row r="415" spans="1:2" x14ac:dyDescent="0.25">
      <c r="A415" s="8">
        <v>414</v>
      </c>
      <c r="B415" s="10">
        <v>20</v>
      </c>
    </row>
    <row r="416" spans="1:2" x14ac:dyDescent="0.25">
      <c r="A416" s="8">
        <v>415</v>
      </c>
      <c r="B416" s="10">
        <v>94</v>
      </c>
    </row>
    <row r="417" spans="1:2" x14ac:dyDescent="0.25">
      <c r="A417" s="8">
        <v>416</v>
      </c>
      <c r="B417" s="10">
        <v>15</v>
      </c>
    </row>
    <row r="418" spans="1:2" x14ac:dyDescent="0.25">
      <c r="A418" s="8">
        <v>417</v>
      </c>
      <c r="B418" s="10">
        <v>85</v>
      </c>
    </row>
    <row r="419" spans="1:2" x14ac:dyDescent="0.25">
      <c r="A419" s="8">
        <v>418</v>
      </c>
      <c r="B419" s="10">
        <v>72</v>
      </c>
    </row>
    <row r="420" spans="1:2" x14ac:dyDescent="0.25">
      <c r="A420" s="8">
        <v>419</v>
      </c>
      <c r="B420" s="10">
        <v>40</v>
      </c>
    </row>
    <row r="421" spans="1:2" x14ac:dyDescent="0.25">
      <c r="A421" s="8">
        <v>420</v>
      </c>
      <c r="B421" s="10">
        <v>144</v>
      </c>
    </row>
    <row r="422" spans="1:2" x14ac:dyDescent="0.25">
      <c r="A422" s="8">
        <v>421</v>
      </c>
      <c r="B422" s="10">
        <v>49</v>
      </c>
    </row>
    <row r="423" spans="1:2" x14ac:dyDescent="0.25">
      <c r="A423" s="8">
        <v>422</v>
      </c>
      <c r="B423" s="10">
        <v>52</v>
      </c>
    </row>
    <row r="424" spans="1:2" x14ac:dyDescent="0.25">
      <c r="A424" s="8">
        <v>423</v>
      </c>
      <c r="B424" s="10">
        <v>89</v>
      </c>
    </row>
    <row r="425" spans="1:2" x14ac:dyDescent="0.25">
      <c r="A425" s="8">
        <v>424</v>
      </c>
      <c r="B425" s="10">
        <v>87</v>
      </c>
    </row>
    <row r="426" spans="1:2" x14ac:dyDescent="0.25">
      <c r="A426" s="8">
        <v>425</v>
      </c>
      <c r="B426" s="10">
        <v>11</v>
      </c>
    </row>
    <row r="427" spans="1:2" x14ac:dyDescent="0.25">
      <c r="A427" s="8">
        <v>426</v>
      </c>
      <c r="B427" s="10">
        <v>148</v>
      </c>
    </row>
    <row r="428" spans="1:2" x14ac:dyDescent="0.25">
      <c r="A428" s="8">
        <v>427</v>
      </c>
      <c r="B428" s="10">
        <v>123</v>
      </c>
    </row>
    <row r="429" spans="1:2" x14ac:dyDescent="0.25">
      <c r="A429" s="8">
        <v>428</v>
      </c>
      <c r="B429" s="10">
        <v>107</v>
      </c>
    </row>
    <row r="430" spans="1:2" x14ac:dyDescent="0.25">
      <c r="A430" s="8">
        <v>429</v>
      </c>
      <c r="B430" s="10">
        <v>45</v>
      </c>
    </row>
    <row r="431" spans="1:2" x14ac:dyDescent="0.25">
      <c r="A431" s="8">
        <v>430</v>
      </c>
      <c r="B431" s="10">
        <v>15</v>
      </c>
    </row>
    <row r="432" spans="1:2" x14ac:dyDescent="0.25">
      <c r="A432" s="8">
        <v>431</v>
      </c>
      <c r="B432" s="10">
        <v>36</v>
      </c>
    </row>
    <row r="433" spans="1:2" x14ac:dyDescent="0.25">
      <c r="A433" s="8">
        <v>432</v>
      </c>
      <c r="B433" s="10">
        <v>65</v>
      </c>
    </row>
    <row r="434" spans="1:2" x14ac:dyDescent="0.25">
      <c r="A434" s="8">
        <v>433</v>
      </c>
      <c r="B434" s="10">
        <v>60</v>
      </c>
    </row>
    <row r="435" spans="1:2" x14ac:dyDescent="0.25">
      <c r="A435" s="8">
        <v>434</v>
      </c>
      <c r="B435" s="10">
        <v>56</v>
      </c>
    </row>
    <row r="436" spans="1:2" x14ac:dyDescent="0.25">
      <c r="A436" s="8">
        <v>435</v>
      </c>
      <c r="B436" s="10">
        <v>92</v>
      </c>
    </row>
    <row r="437" spans="1:2" x14ac:dyDescent="0.25">
      <c r="A437" s="8">
        <v>436</v>
      </c>
      <c r="B437" s="10">
        <v>32</v>
      </c>
    </row>
    <row r="438" spans="1:2" x14ac:dyDescent="0.25">
      <c r="A438" s="8">
        <v>437</v>
      </c>
      <c r="B438" s="10">
        <v>42</v>
      </c>
    </row>
    <row r="439" spans="1:2" x14ac:dyDescent="0.25">
      <c r="A439" s="8">
        <v>438</v>
      </c>
      <c r="B439" s="10">
        <v>20</v>
      </c>
    </row>
    <row r="440" spans="1:2" x14ac:dyDescent="0.25">
      <c r="A440" s="8">
        <v>439</v>
      </c>
      <c r="B440" s="10">
        <v>105</v>
      </c>
    </row>
    <row r="441" spans="1:2" x14ac:dyDescent="0.25">
      <c r="A441" s="8">
        <v>440</v>
      </c>
      <c r="B441" s="10">
        <v>50</v>
      </c>
    </row>
    <row r="442" spans="1:2" x14ac:dyDescent="0.25">
      <c r="A442" s="8">
        <v>441</v>
      </c>
      <c r="B442" s="10">
        <v>108</v>
      </c>
    </row>
    <row r="443" spans="1:2" x14ac:dyDescent="0.25">
      <c r="A443" s="8">
        <v>442</v>
      </c>
      <c r="B443" s="10">
        <v>141</v>
      </c>
    </row>
    <row r="444" spans="1:2" x14ac:dyDescent="0.25">
      <c r="A444" s="8">
        <v>443</v>
      </c>
      <c r="B444" s="10">
        <v>126</v>
      </c>
    </row>
    <row r="445" spans="1:2" x14ac:dyDescent="0.25">
      <c r="A445" s="8">
        <v>444</v>
      </c>
      <c r="B445" s="10">
        <v>56</v>
      </c>
    </row>
    <row r="446" spans="1:2" x14ac:dyDescent="0.25">
      <c r="A446" s="8">
        <v>445</v>
      </c>
      <c r="B446" s="10">
        <v>48</v>
      </c>
    </row>
    <row r="447" spans="1:2" x14ac:dyDescent="0.25">
      <c r="A447" s="8">
        <v>446</v>
      </c>
      <c r="B447" s="10">
        <v>13</v>
      </c>
    </row>
    <row r="448" spans="1:2" x14ac:dyDescent="0.25">
      <c r="A448" s="8">
        <v>447</v>
      </c>
      <c r="B448" s="10">
        <v>105</v>
      </c>
    </row>
    <row r="449" spans="1:2" x14ac:dyDescent="0.25">
      <c r="A449" s="8">
        <v>448</v>
      </c>
      <c r="B449" s="10">
        <v>82</v>
      </c>
    </row>
    <row r="450" spans="1:2" x14ac:dyDescent="0.25">
      <c r="A450" s="8">
        <v>449</v>
      </c>
      <c r="B450" s="10">
        <v>38</v>
      </c>
    </row>
    <row r="451" spans="1:2" x14ac:dyDescent="0.25">
      <c r="A451" s="8">
        <v>450</v>
      </c>
      <c r="B451" s="10">
        <v>42</v>
      </c>
    </row>
    <row r="452" spans="1:2" x14ac:dyDescent="0.25">
      <c r="A452" s="8">
        <v>451</v>
      </c>
      <c r="B452" s="10">
        <v>55</v>
      </c>
    </row>
    <row r="453" spans="1:2" x14ac:dyDescent="0.25">
      <c r="A453" s="8">
        <v>452</v>
      </c>
      <c r="B453" s="10">
        <v>96</v>
      </c>
    </row>
    <row r="454" spans="1:2" x14ac:dyDescent="0.25">
      <c r="A454" s="8">
        <v>453</v>
      </c>
      <c r="B454" s="10">
        <v>77</v>
      </c>
    </row>
    <row r="455" spans="1:2" x14ac:dyDescent="0.25">
      <c r="A455" s="8">
        <v>454</v>
      </c>
      <c r="B455" s="10">
        <v>139</v>
      </c>
    </row>
    <row r="456" spans="1:2" x14ac:dyDescent="0.25">
      <c r="A456" s="8">
        <v>455</v>
      </c>
      <c r="B456" s="10">
        <v>28</v>
      </c>
    </row>
    <row r="457" spans="1:2" x14ac:dyDescent="0.25">
      <c r="A457" s="8">
        <v>456</v>
      </c>
      <c r="B457" s="10">
        <v>90</v>
      </c>
    </row>
    <row r="458" spans="1:2" x14ac:dyDescent="0.25">
      <c r="A458" s="8">
        <v>457</v>
      </c>
      <c r="B458" s="10">
        <v>82</v>
      </c>
    </row>
    <row r="459" spans="1:2" x14ac:dyDescent="0.25">
      <c r="A459" s="8">
        <v>458</v>
      </c>
      <c r="B459" s="10">
        <v>158</v>
      </c>
    </row>
    <row r="460" spans="1:2" x14ac:dyDescent="0.25">
      <c r="A460" s="8">
        <v>459</v>
      </c>
      <c r="B460" s="10">
        <v>48</v>
      </c>
    </row>
    <row r="461" spans="1:2" x14ac:dyDescent="0.25">
      <c r="A461" s="8">
        <v>460</v>
      </c>
      <c r="B461" s="10">
        <v>103</v>
      </c>
    </row>
    <row r="462" spans="1:2" x14ac:dyDescent="0.25">
      <c r="A462" s="8">
        <v>461</v>
      </c>
      <c r="B462" s="10">
        <v>59</v>
      </c>
    </row>
    <row r="463" spans="1:2" x14ac:dyDescent="0.25">
      <c r="A463" s="8">
        <v>462</v>
      </c>
      <c r="B463" s="10">
        <v>60</v>
      </c>
    </row>
    <row r="464" spans="1:2" x14ac:dyDescent="0.25">
      <c r="A464" s="8">
        <v>463</v>
      </c>
      <c r="B464" s="10">
        <v>57</v>
      </c>
    </row>
    <row r="465" spans="1:2" x14ac:dyDescent="0.25">
      <c r="A465" s="8">
        <v>464</v>
      </c>
      <c r="B465" s="10">
        <v>90</v>
      </c>
    </row>
    <row r="466" spans="1:2" x14ac:dyDescent="0.25">
      <c r="A466" s="8">
        <v>465</v>
      </c>
      <c r="B466" s="10">
        <v>73</v>
      </c>
    </row>
    <row r="467" spans="1:2" x14ac:dyDescent="0.25">
      <c r="A467" s="8">
        <v>466</v>
      </c>
      <c r="B467" s="10">
        <v>83</v>
      </c>
    </row>
    <row r="468" spans="1:2" x14ac:dyDescent="0.25">
      <c r="A468" s="8">
        <v>467</v>
      </c>
      <c r="B468" s="10">
        <v>86</v>
      </c>
    </row>
    <row r="469" spans="1:2" x14ac:dyDescent="0.25">
      <c r="A469" s="8">
        <v>468</v>
      </c>
      <c r="B469" s="10">
        <v>62</v>
      </c>
    </row>
    <row r="470" spans="1:2" x14ac:dyDescent="0.25">
      <c r="A470" s="8">
        <v>469</v>
      </c>
      <c r="B470" s="10">
        <v>82</v>
      </c>
    </row>
    <row r="471" spans="1:2" x14ac:dyDescent="0.25">
      <c r="A471" s="8">
        <v>470</v>
      </c>
      <c r="B471" s="10">
        <v>44</v>
      </c>
    </row>
    <row r="472" spans="1:2" x14ac:dyDescent="0.25">
      <c r="A472" s="8">
        <v>471</v>
      </c>
      <c r="B472" s="10">
        <v>63</v>
      </c>
    </row>
    <row r="473" spans="1:2" x14ac:dyDescent="0.25">
      <c r="A473" s="8">
        <v>472</v>
      </c>
      <c r="B473" s="10">
        <v>68</v>
      </c>
    </row>
    <row r="474" spans="1:2" x14ac:dyDescent="0.25">
      <c r="A474" s="8">
        <v>473</v>
      </c>
      <c r="B474" s="10">
        <v>47</v>
      </c>
    </row>
    <row r="475" spans="1:2" x14ac:dyDescent="0.25">
      <c r="A475" s="8">
        <v>474</v>
      </c>
      <c r="B475" s="10">
        <v>104</v>
      </c>
    </row>
    <row r="476" spans="1:2" x14ac:dyDescent="0.25">
      <c r="A476" s="8">
        <v>475</v>
      </c>
      <c r="B476" s="10">
        <v>102</v>
      </c>
    </row>
    <row r="477" spans="1:2" x14ac:dyDescent="0.25">
      <c r="A477" s="8">
        <v>476</v>
      </c>
      <c r="B477" s="10">
        <v>130</v>
      </c>
    </row>
    <row r="478" spans="1:2" x14ac:dyDescent="0.25">
      <c r="A478" s="8">
        <v>477</v>
      </c>
      <c r="B478" s="10">
        <v>122</v>
      </c>
    </row>
    <row r="479" spans="1:2" x14ac:dyDescent="0.25">
      <c r="A479" s="8">
        <v>478</v>
      </c>
      <c r="B479" s="10">
        <v>70</v>
      </c>
    </row>
    <row r="480" spans="1:2" x14ac:dyDescent="0.25">
      <c r="A480" s="8">
        <v>479</v>
      </c>
      <c r="B480" s="10">
        <v>30</v>
      </c>
    </row>
    <row r="481" spans="1:2" x14ac:dyDescent="0.25">
      <c r="A481" s="8">
        <v>480</v>
      </c>
      <c r="B481" s="10">
        <v>95</v>
      </c>
    </row>
    <row r="482" spans="1:2" x14ac:dyDescent="0.25">
      <c r="A482" s="8">
        <v>481</v>
      </c>
      <c r="B482" s="10">
        <v>30</v>
      </c>
    </row>
    <row r="483" spans="1:2" x14ac:dyDescent="0.25">
      <c r="A483" s="8">
        <v>482</v>
      </c>
      <c r="B483" s="10">
        <v>39</v>
      </c>
    </row>
    <row r="484" spans="1:2" x14ac:dyDescent="0.25">
      <c r="A484" s="8">
        <v>483</v>
      </c>
      <c r="B484" s="10">
        <v>48</v>
      </c>
    </row>
    <row r="485" spans="1:2" x14ac:dyDescent="0.25">
      <c r="A485" s="8">
        <v>484</v>
      </c>
      <c r="B485" s="10">
        <v>45</v>
      </c>
    </row>
    <row r="486" spans="1:2" x14ac:dyDescent="0.25">
      <c r="A486" s="8">
        <v>485</v>
      </c>
      <c r="B486" s="10">
        <v>86</v>
      </c>
    </row>
    <row r="487" spans="1:2" x14ac:dyDescent="0.25">
      <c r="A487" s="8">
        <v>486</v>
      </c>
      <c r="B487" s="10">
        <v>90</v>
      </c>
    </row>
    <row r="488" spans="1:2" x14ac:dyDescent="0.25">
      <c r="A488" s="8">
        <v>487</v>
      </c>
      <c r="B488" s="10">
        <v>91</v>
      </c>
    </row>
    <row r="489" spans="1:2" x14ac:dyDescent="0.25">
      <c r="A489" s="8">
        <v>488</v>
      </c>
      <c r="B489" s="10">
        <v>110</v>
      </c>
    </row>
    <row r="490" spans="1:2" x14ac:dyDescent="0.25">
      <c r="A490" s="8">
        <v>489</v>
      </c>
      <c r="B490" s="10">
        <v>92</v>
      </c>
    </row>
    <row r="491" spans="1:2" x14ac:dyDescent="0.25">
      <c r="A491" s="8">
        <v>490</v>
      </c>
      <c r="B491" s="10">
        <v>124</v>
      </c>
    </row>
    <row r="492" spans="1:2" x14ac:dyDescent="0.25">
      <c r="A492" s="8">
        <v>491</v>
      </c>
      <c r="B492" s="10">
        <v>70</v>
      </c>
    </row>
    <row r="493" spans="1:2" x14ac:dyDescent="0.25">
      <c r="A493" s="8">
        <v>492</v>
      </c>
      <c r="B493" s="10">
        <v>127</v>
      </c>
    </row>
    <row r="494" spans="1:2" x14ac:dyDescent="0.25">
      <c r="A494" s="8">
        <v>493</v>
      </c>
      <c r="B494" s="10">
        <v>30</v>
      </c>
    </row>
    <row r="495" spans="1:2" x14ac:dyDescent="0.25">
      <c r="A495" s="8">
        <v>494</v>
      </c>
      <c r="B495" s="10">
        <v>104</v>
      </c>
    </row>
    <row r="496" spans="1:2" x14ac:dyDescent="0.25">
      <c r="A496" s="8">
        <v>495</v>
      </c>
      <c r="B496" s="10">
        <v>159</v>
      </c>
    </row>
    <row r="497" spans="1:2" x14ac:dyDescent="0.25">
      <c r="A497" s="8">
        <v>496</v>
      </c>
      <c r="B497" s="10">
        <v>132</v>
      </c>
    </row>
    <row r="498" spans="1:2" x14ac:dyDescent="0.25">
      <c r="A498" s="8">
        <v>497</v>
      </c>
      <c r="B498" s="10">
        <v>93</v>
      </c>
    </row>
    <row r="499" spans="1:2" x14ac:dyDescent="0.25">
      <c r="A499" s="8">
        <v>498</v>
      </c>
      <c r="B499" s="10">
        <v>11</v>
      </c>
    </row>
    <row r="500" spans="1:2" x14ac:dyDescent="0.25">
      <c r="A500" s="8">
        <v>499</v>
      </c>
      <c r="B500" s="10">
        <v>93</v>
      </c>
    </row>
    <row r="501" spans="1:2" x14ac:dyDescent="0.25">
      <c r="A501" s="8">
        <v>500</v>
      </c>
      <c r="B501" s="10">
        <v>55</v>
      </c>
    </row>
    <row r="502" spans="1:2" x14ac:dyDescent="0.25">
      <c r="A502" s="8">
        <v>501</v>
      </c>
      <c r="B502" s="10">
        <v>83</v>
      </c>
    </row>
    <row r="503" spans="1:2" x14ac:dyDescent="0.25">
      <c r="A503" s="8">
        <v>502</v>
      </c>
      <c r="B503" s="10">
        <v>83</v>
      </c>
    </row>
    <row r="504" spans="1:2" x14ac:dyDescent="0.25">
      <c r="A504" s="8">
        <v>503</v>
      </c>
      <c r="B504" s="10">
        <v>83</v>
      </c>
    </row>
    <row r="505" spans="1:2" x14ac:dyDescent="0.25">
      <c r="A505" s="8">
        <v>504</v>
      </c>
      <c r="B505" s="10">
        <v>32</v>
      </c>
    </row>
    <row r="506" spans="1:2" x14ac:dyDescent="0.25">
      <c r="A506" s="8">
        <v>505</v>
      </c>
      <c r="B506" s="10">
        <v>95</v>
      </c>
    </row>
    <row r="507" spans="1:2" x14ac:dyDescent="0.25">
      <c r="A507" s="8">
        <v>506</v>
      </c>
      <c r="B507" s="10">
        <v>42</v>
      </c>
    </row>
    <row r="508" spans="1:2" x14ac:dyDescent="0.25">
      <c r="A508" s="8">
        <v>507</v>
      </c>
      <c r="B508" s="10">
        <v>126</v>
      </c>
    </row>
    <row r="509" spans="1:2" x14ac:dyDescent="0.25">
      <c r="A509" s="8">
        <v>508</v>
      </c>
      <c r="B509" s="10">
        <v>19</v>
      </c>
    </row>
    <row r="510" spans="1:2" x14ac:dyDescent="0.25">
      <c r="A510" s="8">
        <v>509</v>
      </c>
      <c r="B510" s="10">
        <v>50</v>
      </c>
    </row>
    <row r="511" spans="1:2" x14ac:dyDescent="0.25">
      <c r="A511" s="8">
        <v>510</v>
      </c>
      <c r="B511" s="10">
        <v>22</v>
      </c>
    </row>
    <row r="512" spans="1:2" x14ac:dyDescent="0.25">
      <c r="A512" s="8">
        <v>511</v>
      </c>
      <c r="B512" s="10">
        <v>82</v>
      </c>
    </row>
    <row r="513" spans="1:2" x14ac:dyDescent="0.25">
      <c r="A513" s="8">
        <v>512</v>
      </c>
      <c r="B513" s="10">
        <v>78</v>
      </c>
    </row>
    <row r="514" spans="1:2" x14ac:dyDescent="0.25">
      <c r="A514" s="8">
        <v>513</v>
      </c>
      <c r="B514" s="10">
        <v>30</v>
      </c>
    </row>
    <row r="515" spans="1:2" x14ac:dyDescent="0.25">
      <c r="A515" s="8">
        <v>514</v>
      </c>
      <c r="B515" s="10">
        <v>102</v>
      </c>
    </row>
    <row r="516" spans="1:2" x14ac:dyDescent="0.25">
      <c r="A516" s="8">
        <v>515</v>
      </c>
      <c r="B516" s="10">
        <v>10</v>
      </c>
    </row>
    <row r="517" spans="1:2" x14ac:dyDescent="0.25">
      <c r="A517" s="8">
        <v>516</v>
      </c>
      <c r="B517" s="10">
        <v>87</v>
      </c>
    </row>
    <row r="518" spans="1:2" x14ac:dyDescent="0.25">
      <c r="A518" s="8">
        <v>517</v>
      </c>
      <c r="B518" s="10">
        <v>60</v>
      </c>
    </row>
    <row r="519" spans="1:2" x14ac:dyDescent="0.25">
      <c r="A519" s="8">
        <v>518</v>
      </c>
      <c r="B519" s="10">
        <v>46</v>
      </c>
    </row>
    <row r="520" spans="1:2" x14ac:dyDescent="0.25">
      <c r="A520" s="8">
        <v>519</v>
      </c>
      <c r="B520" s="10">
        <v>149</v>
      </c>
    </row>
    <row r="521" spans="1:2" x14ac:dyDescent="0.25">
      <c r="A521" s="8">
        <v>520</v>
      </c>
      <c r="B521" s="10">
        <v>168</v>
      </c>
    </row>
    <row r="522" spans="1:2" x14ac:dyDescent="0.25">
      <c r="A522" s="8">
        <v>521</v>
      </c>
      <c r="B522" s="10">
        <v>124</v>
      </c>
    </row>
    <row r="523" spans="1:2" x14ac:dyDescent="0.25">
      <c r="A523" s="8">
        <v>522</v>
      </c>
      <c r="B523" s="10">
        <v>48</v>
      </c>
    </row>
    <row r="524" spans="1:2" x14ac:dyDescent="0.25">
      <c r="A524" s="8">
        <v>523</v>
      </c>
      <c r="B524" s="10">
        <v>48</v>
      </c>
    </row>
    <row r="525" spans="1:2" x14ac:dyDescent="0.25">
      <c r="A525" s="8">
        <v>524</v>
      </c>
      <c r="B525" s="10">
        <v>45</v>
      </c>
    </row>
    <row r="526" spans="1:2" x14ac:dyDescent="0.25">
      <c r="A526" s="8">
        <v>525</v>
      </c>
      <c r="B526" s="10">
        <v>120</v>
      </c>
    </row>
    <row r="527" spans="1:2" x14ac:dyDescent="0.25">
      <c r="A527" s="8">
        <v>526</v>
      </c>
      <c r="B527" s="10">
        <v>20</v>
      </c>
    </row>
    <row r="528" spans="1:2" x14ac:dyDescent="0.25">
      <c r="A528" s="8">
        <v>527</v>
      </c>
      <c r="B528" s="10">
        <v>32</v>
      </c>
    </row>
    <row r="529" spans="1:2" x14ac:dyDescent="0.25">
      <c r="A529" s="8">
        <v>528</v>
      </c>
      <c r="B529" s="10">
        <v>47</v>
      </c>
    </row>
    <row r="530" spans="1:2" x14ac:dyDescent="0.25">
      <c r="A530" s="8">
        <v>529</v>
      </c>
      <c r="B530" s="10">
        <v>124</v>
      </c>
    </row>
    <row r="531" spans="1:2" x14ac:dyDescent="0.25">
      <c r="A531" s="8">
        <v>530</v>
      </c>
      <c r="B531" s="10">
        <v>92</v>
      </c>
    </row>
    <row r="532" spans="1:2" x14ac:dyDescent="0.25">
      <c r="A532" s="8">
        <v>531</v>
      </c>
      <c r="B532" s="10">
        <v>145</v>
      </c>
    </row>
    <row r="533" spans="1:2" x14ac:dyDescent="0.25">
      <c r="A533" s="8">
        <v>532</v>
      </c>
      <c r="B533" s="10">
        <v>81</v>
      </c>
    </row>
    <row r="534" spans="1:2" x14ac:dyDescent="0.25">
      <c r="A534" s="8">
        <v>533</v>
      </c>
      <c r="B534" s="10">
        <v>25</v>
      </c>
    </row>
    <row r="535" spans="1:2" x14ac:dyDescent="0.25">
      <c r="A535" s="8">
        <v>534</v>
      </c>
      <c r="B535" s="10">
        <v>87</v>
      </c>
    </row>
    <row r="536" spans="1:2" x14ac:dyDescent="0.25">
      <c r="A536" s="8">
        <v>535</v>
      </c>
      <c r="B536" s="10">
        <v>167</v>
      </c>
    </row>
    <row r="537" spans="1:2" x14ac:dyDescent="0.25">
      <c r="A537" s="8">
        <v>536</v>
      </c>
      <c r="B537" s="10">
        <v>126</v>
      </c>
    </row>
    <row r="538" spans="1:2" x14ac:dyDescent="0.25">
      <c r="A538" s="8">
        <v>537</v>
      </c>
      <c r="B538" s="10">
        <v>39</v>
      </c>
    </row>
    <row r="539" spans="1:2" x14ac:dyDescent="0.25">
      <c r="A539" s="8">
        <v>538</v>
      </c>
      <c r="B539" s="10">
        <v>84</v>
      </c>
    </row>
    <row r="540" spans="1:2" x14ac:dyDescent="0.25">
      <c r="A540" s="8">
        <v>539</v>
      </c>
      <c r="B540" s="10">
        <v>141</v>
      </c>
    </row>
    <row r="541" spans="1:2" x14ac:dyDescent="0.25">
      <c r="A541" s="8">
        <v>540</v>
      </c>
      <c r="B541" s="10">
        <v>72</v>
      </c>
    </row>
    <row r="542" spans="1:2" x14ac:dyDescent="0.25">
      <c r="A542" s="8">
        <v>541</v>
      </c>
      <c r="B542" s="10">
        <v>121</v>
      </c>
    </row>
    <row r="543" spans="1:2" x14ac:dyDescent="0.25">
      <c r="A543" s="8">
        <v>542</v>
      </c>
      <c r="B543" s="10">
        <v>87</v>
      </c>
    </row>
    <row r="544" spans="1:2" x14ac:dyDescent="0.25">
      <c r="A544" s="8">
        <v>543</v>
      </c>
      <c r="B544" s="10">
        <v>121</v>
      </c>
    </row>
    <row r="545" spans="1:2" x14ac:dyDescent="0.25">
      <c r="A545" s="8">
        <v>544</v>
      </c>
      <c r="B545" s="10">
        <v>42</v>
      </c>
    </row>
    <row r="546" spans="1:2" x14ac:dyDescent="0.25">
      <c r="A546" s="8">
        <v>545</v>
      </c>
      <c r="B546" s="10">
        <v>79</v>
      </c>
    </row>
    <row r="547" spans="1:2" x14ac:dyDescent="0.25">
      <c r="A547" s="8">
        <v>546</v>
      </c>
      <c r="B547" s="10">
        <v>54</v>
      </c>
    </row>
    <row r="548" spans="1:2" x14ac:dyDescent="0.25">
      <c r="A548" s="8">
        <v>547</v>
      </c>
      <c r="B548" s="10">
        <v>138</v>
      </c>
    </row>
    <row r="549" spans="1:2" x14ac:dyDescent="0.25">
      <c r="A549" s="8">
        <v>548</v>
      </c>
      <c r="B549" s="10">
        <v>58</v>
      </c>
    </row>
    <row r="550" spans="1:2" x14ac:dyDescent="0.25">
      <c r="A550" s="8">
        <v>549</v>
      </c>
      <c r="B550" s="10">
        <v>96</v>
      </c>
    </row>
    <row r="551" spans="1:2" x14ac:dyDescent="0.25">
      <c r="A551" s="8">
        <v>550</v>
      </c>
      <c r="B551" s="10">
        <v>74</v>
      </c>
    </row>
    <row r="552" spans="1:2" x14ac:dyDescent="0.25">
      <c r="A552" s="8">
        <v>551</v>
      </c>
      <c r="B552" s="10">
        <v>103</v>
      </c>
    </row>
    <row r="553" spans="1:2" x14ac:dyDescent="0.25">
      <c r="A553" s="8">
        <v>552</v>
      </c>
      <c r="B553" s="10">
        <v>150</v>
      </c>
    </row>
    <row r="554" spans="1:2" x14ac:dyDescent="0.25">
      <c r="A554" s="8">
        <v>553</v>
      </c>
      <c r="B554" s="10">
        <v>121</v>
      </c>
    </row>
    <row r="555" spans="1:2" x14ac:dyDescent="0.25">
      <c r="A555" s="8">
        <v>554</v>
      </c>
      <c r="B555" s="10">
        <v>103</v>
      </c>
    </row>
    <row r="556" spans="1:2" x14ac:dyDescent="0.25">
      <c r="A556" s="8">
        <v>555</v>
      </c>
      <c r="B556" s="10">
        <v>18</v>
      </c>
    </row>
    <row r="557" spans="1:2" x14ac:dyDescent="0.25">
      <c r="A557" s="8">
        <v>556</v>
      </c>
      <c r="B557" s="10">
        <v>43</v>
      </c>
    </row>
    <row r="558" spans="1:2" x14ac:dyDescent="0.25">
      <c r="A558" s="8">
        <v>557</v>
      </c>
      <c r="B558" s="10">
        <v>107</v>
      </c>
    </row>
    <row r="559" spans="1:2" x14ac:dyDescent="0.25">
      <c r="A559" s="8">
        <v>558</v>
      </c>
      <c r="B559" s="10">
        <v>107</v>
      </c>
    </row>
    <row r="560" spans="1:2" x14ac:dyDescent="0.25">
      <c r="A560" s="8">
        <v>559</v>
      </c>
      <c r="B560" s="10">
        <v>60</v>
      </c>
    </row>
    <row r="561" spans="1:2" x14ac:dyDescent="0.25">
      <c r="A561" s="8">
        <v>560</v>
      </c>
      <c r="B561" s="10">
        <v>65</v>
      </c>
    </row>
    <row r="562" spans="1:2" x14ac:dyDescent="0.25">
      <c r="A562" s="8">
        <v>561</v>
      </c>
      <c r="B562" s="10">
        <v>38</v>
      </c>
    </row>
    <row r="563" spans="1:2" x14ac:dyDescent="0.25">
      <c r="A563" s="8">
        <v>562</v>
      </c>
      <c r="B563" s="10">
        <v>175</v>
      </c>
    </row>
    <row r="564" spans="1:2" x14ac:dyDescent="0.25">
      <c r="A564" s="8">
        <v>563</v>
      </c>
      <c r="B564" s="10">
        <v>32</v>
      </c>
    </row>
    <row r="565" spans="1:2" x14ac:dyDescent="0.25">
      <c r="A565" s="8">
        <v>564</v>
      </c>
      <c r="B565" s="10">
        <v>96</v>
      </c>
    </row>
    <row r="566" spans="1:2" x14ac:dyDescent="0.25">
      <c r="A566" s="8">
        <v>565</v>
      </c>
      <c r="B566" s="10">
        <v>148</v>
      </c>
    </row>
    <row r="567" spans="1:2" x14ac:dyDescent="0.25">
      <c r="A567" s="8">
        <v>566</v>
      </c>
      <c r="B567" s="10">
        <v>45</v>
      </c>
    </row>
    <row r="568" spans="1:2" x14ac:dyDescent="0.25">
      <c r="A568" s="8">
        <v>567</v>
      </c>
      <c r="B568" s="10">
        <v>151</v>
      </c>
    </row>
    <row r="569" spans="1:2" x14ac:dyDescent="0.25">
      <c r="A569" s="8">
        <v>568</v>
      </c>
      <c r="B569" s="10">
        <v>110</v>
      </c>
    </row>
    <row r="570" spans="1:2" x14ac:dyDescent="0.25">
      <c r="A570" s="8">
        <v>569</v>
      </c>
      <c r="B570" s="10">
        <v>79</v>
      </c>
    </row>
    <row r="571" spans="1:2" x14ac:dyDescent="0.25">
      <c r="A571" s="8">
        <v>570</v>
      </c>
      <c r="B571" s="10">
        <v>50</v>
      </c>
    </row>
    <row r="572" spans="1:2" x14ac:dyDescent="0.25">
      <c r="A572" s="8">
        <v>571</v>
      </c>
      <c r="B572" s="10">
        <v>32</v>
      </c>
    </row>
    <row r="573" spans="1:2" x14ac:dyDescent="0.25">
      <c r="A573" s="8">
        <v>572</v>
      </c>
      <c r="B573" s="10">
        <v>44</v>
      </c>
    </row>
    <row r="574" spans="1:2" x14ac:dyDescent="0.25">
      <c r="A574" s="8">
        <v>573</v>
      </c>
      <c r="B574" s="10">
        <v>99</v>
      </c>
    </row>
    <row r="575" spans="1:2" x14ac:dyDescent="0.25">
      <c r="A575" s="8">
        <v>574</v>
      </c>
      <c r="B575" s="10">
        <v>122</v>
      </c>
    </row>
    <row r="576" spans="1:2" x14ac:dyDescent="0.25">
      <c r="A576" s="8">
        <v>575</v>
      </c>
      <c r="B576" s="10">
        <v>10</v>
      </c>
    </row>
    <row r="577" spans="1:2" x14ac:dyDescent="0.25">
      <c r="A577" s="8">
        <v>576</v>
      </c>
      <c r="B577" s="10">
        <v>143</v>
      </c>
    </row>
    <row r="578" spans="1:2" x14ac:dyDescent="0.25">
      <c r="A578" s="8">
        <v>577</v>
      </c>
      <c r="B578" s="10">
        <v>23</v>
      </c>
    </row>
    <row r="579" spans="1:2" x14ac:dyDescent="0.25">
      <c r="A579" s="8">
        <v>578</v>
      </c>
      <c r="B579" s="10">
        <v>54</v>
      </c>
    </row>
    <row r="580" spans="1:2" x14ac:dyDescent="0.25">
      <c r="A580" s="8">
        <v>579</v>
      </c>
      <c r="B580" s="10">
        <v>30</v>
      </c>
    </row>
    <row r="581" spans="1:2" x14ac:dyDescent="0.25">
      <c r="A581" s="8">
        <v>580</v>
      </c>
      <c r="B581" s="10">
        <v>20</v>
      </c>
    </row>
    <row r="582" spans="1:2" x14ac:dyDescent="0.25">
      <c r="A582" s="8">
        <v>581</v>
      </c>
      <c r="B582" s="10">
        <v>74</v>
      </c>
    </row>
    <row r="583" spans="1:2" x14ac:dyDescent="0.25">
      <c r="A583" s="8">
        <v>582</v>
      </c>
      <c r="B583" s="10">
        <v>32</v>
      </c>
    </row>
    <row r="584" spans="1:2" x14ac:dyDescent="0.25">
      <c r="A584" s="8">
        <v>583</v>
      </c>
      <c r="B584" s="10">
        <v>146</v>
      </c>
    </row>
    <row r="585" spans="1:2" x14ac:dyDescent="0.25">
      <c r="A585" s="8">
        <v>584</v>
      </c>
      <c r="B585" s="10">
        <v>83</v>
      </c>
    </row>
    <row r="586" spans="1:2" x14ac:dyDescent="0.25">
      <c r="A586" s="8">
        <v>585</v>
      </c>
      <c r="B586" s="10">
        <v>75</v>
      </c>
    </row>
    <row r="587" spans="1:2" x14ac:dyDescent="0.25">
      <c r="A587" s="8">
        <v>586</v>
      </c>
      <c r="B587" s="10">
        <v>102</v>
      </c>
    </row>
    <row r="588" spans="1:2" x14ac:dyDescent="0.25">
      <c r="A588" s="8">
        <v>587</v>
      </c>
      <c r="B588" s="10">
        <v>28</v>
      </c>
    </row>
    <row r="589" spans="1:2" x14ac:dyDescent="0.25">
      <c r="A589" s="8">
        <v>588</v>
      </c>
      <c r="B589" s="10">
        <v>60</v>
      </c>
    </row>
    <row r="590" spans="1:2" x14ac:dyDescent="0.25">
      <c r="A590" s="8">
        <v>589</v>
      </c>
      <c r="B590" s="10">
        <v>170</v>
      </c>
    </row>
    <row r="591" spans="1:2" x14ac:dyDescent="0.25">
      <c r="A591" s="8">
        <v>590</v>
      </c>
      <c r="B591" s="10">
        <v>72</v>
      </c>
    </row>
    <row r="592" spans="1:2" x14ac:dyDescent="0.25">
      <c r="A592" s="8">
        <v>591</v>
      </c>
      <c r="B592" s="10">
        <v>75</v>
      </c>
    </row>
    <row r="593" spans="1:2" x14ac:dyDescent="0.25">
      <c r="A593" s="8">
        <v>592</v>
      </c>
      <c r="B593" s="10">
        <v>56</v>
      </c>
    </row>
    <row r="594" spans="1:2" x14ac:dyDescent="0.25">
      <c r="A594" s="8">
        <v>593</v>
      </c>
      <c r="B594" s="10">
        <v>128</v>
      </c>
    </row>
    <row r="595" spans="1:2" x14ac:dyDescent="0.25">
      <c r="A595" s="8">
        <v>594</v>
      </c>
      <c r="B595" s="10">
        <v>83</v>
      </c>
    </row>
    <row r="596" spans="1:2" x14ac:dyDescent="0.25">
      <c r="A596" s="8">
        <v>595</v>
      </c>
      <c r="B596" s="10">
        <v>44</v>
      </c>
    </row>
    <row r="597" spans="1:2" x14ac:dyDescent="0.25">
      <c r="A597" s="8">
        <v>596</v>
      </c>
      <c r="B597" s="10">
        <v>143</v>
      </c>
    </row>
    <row r="598" spans="1:2" x14ac:dyDescent="0.25">
      <c r="A598" s="8">
        <v>597</v>
      </c>
      <c r="B598" s="10">
        <v>90</v>
      </c>
    </row>
    <row r="599" spans="1:2" x14ac:dyDescent="0.25">
      <c r="A599" s="8">
        <v>598</v>
      </c>
      <c r="B599" s="10">
        <v>125</v>
      </c>
    </row>
    <row r="600" spans="1:2" x14ac:dyDescent="0.25">
      <c r="A600" s="8">
        <v>599</v>
      </c>
      <c r="B600" s="10">
        <v>101</v>
      </c>
    </row>
    <row r="601" spans="1:2" x14ac:dyDescent="0.25">
      <c r="A601" s="8">
        <v>600</v>
      </c>
      <c r="B601" s="10">
        <v>84</v>
      </c>
    </row>
    <row r="602" spans="1:2" x14ac:dyDescent="0.25">
      <c r="A602" s="8">
        <v>601</v>
      </c>
      <c r="B602" s="10">
        <v>175</v>
      </c>
    </row>
    <row r="603" spans="1:2" x14ac:dyDescent="0.25">
      <c r="A603" s="8">
        <v>602</v>
      </c>
      <c r="B603" s="10">
        <v>160</v>
      </c>
    </row>
    <row r="604" spans="1:2" x14ac:dyDescent="0.25">
      <c r="A604" s="8">
        <v>603</v>
      </c>
      <c r="B604" s="10">
        <v>38</v>
      </c>
    </row>
    <row r="605" spans="1:2" x14ac:dyDescent="0.25">
      <c r="A605" s="8">
        <v>604</v>
      </c>
      <c r="B605" s="10">
        <v>63</v>
      </c>
    </row>
    <row r="606" spans="1:2" x14ac:dyDescent="0.25">
      <c r="A606" s="8">
        <v>605</v>
      </c>
      <c r="B606" s="10">
        <v>133</v>
      </c>
    </row>
    <row r="607" spans="1:2" x14ac:dyDescent="0.25">
      <c r="A607" s="8">
        <v>606</v>
      </c>
      <c r="B607" s="10">
        <v>108</v>
      </c>
    </row>
    <row r="608" spans="1:2" x14ac:dyDescent="0.25">
      <c r="A608" s="8">
        <v>607</v>
      </c>
      <c r="B608" s="10">
        <v>41</v>
      </c>
    </row>
    <row r="609" spans="1:2" x14ac:dyDescent="0.25">
      <c r="A609" s="8">
        <v>608</v>
      </c>
      <c r="B609" s="10">
        <v>17</v>
      </c>
    </row>
    <row r="610" spans="1:2" x14ac:dyDescent="0.25">
      <c r="A610" s="8">
        <v>609</v>
      </c>
      <c r="B610" s="10">
        <v>19</v>
      </c>
    </row>
    <row r="611" spans="1:2" x14ac:dyDescent="0.25">
      <c r="A611" s="8">
        <v>610</v>
      </c>
      <c r="B611" s="10">
        <v>25</v>
      </c>
    </row>
    <row r="612" spans="1:2" x14ac:dyDescent="0.25">
      <c r="A612" s="8">
        <v>611</v>
      </c>
      <c r="B612" s="10">
        <v>48</v>
      </c>
    </row>
    <row r="613" spans="1:2" x14ac:dyDescent="0.25">
      <c r="A613" s="8">
        <v>612</v>
      </c>
      <c r="B613" s="10">
        <v>138</v>
      </c>
    </row>
    <row r="614" spans="1:2" x14ac:dyDescent="0.25">
      <c r="A614" s="8">
        <v>613</v>
      </c>
      <c r="B614" s="10">
        <v>168</v>
      </c>
    </row>
    <row r="615" spans="1:2" x14ac:dyDescent="0.25">
      <c r="A615" s="8">
        <v>614</v>
      </c>
      <c r="B615" s="10">
        <v>42</v>
      </c>
    </row>
    <row r="616" spans="1:2" x14ac:dyDescent="0.25">
      <c r="A616" s="8">
        <v>615</v>
      </c>
      <c r="B616" s="10">
        <v>201</v>
      </c>
    </row>
    <row r="617" spans="1:2" x14ac:dyDescent="0.25">
      <c r="A617" s="8">
        <v>616</v>
      </c>
      <c r="B617" s="10">
        <v>78</v>
      </c>
    </row>
    <row r="618" spans="1:2" x14ac:dyDescent="0.25">
      <c r="A618" s="8">
        <v>617</v>
      </c>
      <c r="B618" s="10">
        <v>84</v>
      </c>
    </row>
    <row r="619" spans="1:2" x14ac:dyDescent="0.25">
      <c r="A619" s="8">
        <v>618</v>
      </c>
      <c r="B619" s="10">
        <v>191</v>
      </c>
    </row>
    <row r="620" spans="1:2" x14ac:dyDescent="0.25">
      <c r="A620" s="8">
        <v>619</v>
      </c>
      <c r="B620" s="10">
        <v>77</v>
      </c>
    </row>
    <row r="621" spans="1:2" x14ac:dyDescent="0.25">
      <c r="A621" s="8">
        <v>620</v>
      </c>
      <c r="B621" s="10">
        <v>33</v>
      </c>
    </row>
    <row r="622" spans="1:2" x14ac:dyDescent="0.25">
      <c r="A622" s="8">
        <v>621</v>
      </c>
      <c r="B622" s="10">
        <v>63</v>
      </c>
    </row>
    <row r="623" spans="1:2" x14ac:dyDescent="0.25">
      <c r="A623" s="8">
        <v>622</v>
      </c>
      <c r="B623" s="10">
        <v>73</v>
      </c>
    </row>
    <row r="624" spans="1:2" x14ac:dyDescent="0.25">
      <c r="A624" s="8">
        <v>623</v>
      </c>
      <c r="B624" s="10">
        <v>140</v>
      </c>
    </row>
    <row r="625" spans="1:2" x14ac:dyDescent="0.25">
      <c r="A625" s="8">
        <v>624</v>
      </c>
      <c r="B625" s="10">
        <v>62</v>
      </c>
    </row>
    <row r="626" spans="1:2" x14ac:dyDescent="0.25">
      <c r="A626" s="8">
        <v>625</v>
      </c>
      <c r="B626" s="10">
        <v>84</v>
      </c>
    </row>
    <row r="627" spans="1:2" x14ac:dyDescent="0.25">
      <c r="A627" s="8">
        <v>626</v>
      </c>
      <c r="B627" s="10">
        <v>81</v>
      </c>
    </row>
    <row r="628" spans="1:2" x14ac:dyDescent="0.25">
      <c r="A628" s="8">
        <v>627</v>
      </c>
      <c r="B628" s="10">
        <v>13</v>
      </c>
    </row>
    <row r="629" spans="1:2" x14ac:dyDescent="0.25">
      <c r="A629" s="8">
        <v>628</v>
      </c>
      <c r="B629" s="10">
        <v>103</v>
      </c>
    </row>
    <row r="630" spans="1:2" x14ac:dyDescent="0.25">
      <c r="A630" s="8">
        <v>629</v>
      </c>
      <c r="B630" s="10">
        <v>76</v>
      </c>
    </row>
    <row r="631" spans="1:2" x14ac:dyDescent="0.25">
      <c r="A631" s="8">
        <v>630</v>
      </c>
      <c r="B631" s="10">
        <v>113</v>
      </c>
    </row>
    <row r="632" spans="1:2" x14ac:dyDescent="0.25">
      <c r="A632" s="8">
        <v>631</v>
      </c>
      <c r="B632" s="10">
        <v>39</v>
      </c>
    </row>
    <row r="633" spans="1:2" x14ac:dyDescent="0.25">
      <c r="A633" s="8">
        <v>632</v>
      </c>
      <c r="B633" s="10">
        <v>77</v>
      </c>
    </row>
    <row r="634" spans="1:2" x14ac:dyDescent="0.25">
      <c r="A634" s="8">
        <v>633</v>
      </c>
      <c r="B634" s="10">
        <v>138</v>
      </c>
    </row>
    <row r="635" spans="1:2" x14ac:dyDescent="0.25">
      <c r="A635" s="8">
        <v>634</v>
      </c>
      <c r="B635" s="10">
        <v>209</v>
      </c>
    </row>
    <row r="636" spans="1:2" x14ac:dyDescent="0.25">
      <c r="A636" s="8">
        <v>635</v>
      </c>
      <c r="B636" s="10">
        <v>34</v>
      </c>
    </row>
    <row r="637" spans="1:2" x14ac:dyDescent="0.25">
      <c r="A637" s="8">
        <v>636</v>
      </c>
      <c r="B637" s="10">
        <v>74</v>
      </c>
    </row>
    <row r="638" spans="1:2" x14ac:dyDescent="0.25">
      <c r="A638" s="8">
        <v>637</v>
      </c>
      <c r="B638" s="10">
        <v>70</v>
      </c>
    </row>
    <row r="639" spans="1:2" x14ac:dyDescent="0.25">
      <c r="A639" s="8">
        <v>638</v>
      </c>
      <c r="B639" s="10">
        <v>54</v>
      </c>
    </row>
    <row r="640" spans="1:2" x14ac:dyDescent="0.25">
      <c r="A640" s="8">
        <v>639</v>
      </c>
      <c r="B640" s="10">
        <v>90</v>
      </c>
    </row>
    <row r="641" spans="1:2" x14ac:dyDescent="0.25">
      <c r="A641" s="8">
        <v>640</v>
      </c>
      <c r="B641" s="10">
        <v>131</v>
      </c>
    </row>
    <row r="642" spans="1:2" x14ac:dyDescent="0.25">
      <c r="A642" s="8">
        <v>641</v>
      </c>
      <c r="B642" s="10">
        <v>124</v>
      </c>
    </row>
    <row r="643" spans="1:2" x14ac:dyDescent="0.25">
      <c r="A643" s="8">
        <v>642</v>
      </c>
      <c r="B643" s="10">
        <v>105</v>
      </c>
    </row>
    <row r="644" spans="1:2" x14ac:dyDescent="0.25">
      <c r="A644" s="8">
        <v>643</v>
      </c>
      <c r="B644" s="10">
        <v>20</v>
      </c>
    </row>
    <row r="645" spans="1:2" x14ac:dyDescent="0.25">
      <c r="A645" s="8">
        <v>644</v>
      </c>
      <c r="B645" s="10">
        <v>57</v>
      </c>
    </row>
    <row r="646" spans="1:2" x14ac:dyDescent="0.25">
      <c r="A646" s="8">
        <v>645</v>
      </c>
      <c r="B646" s="10">
        <v>108</v>
      </c>
    </row>
    <row r="647" spans="1:2" x14ac:dyDescent="0.25">
      <c r="A647" s="8">
        <v>646</v>
      </c>
      <c r="B647" s="10">
        <v>42</v>
      </c>
    </row>
    <row r="648" spans="1:2" x14ac:dyDescent="0.25">
      <c r="A648" s="8">
        <v>647</v>
      </c>
      <c r="B648" s="10">
        <v>58</v>
      </c>
    </row>
    <row r="649" spans="1:2" x14ac:dyDescent="0.25">
      <c r="A649" s="8">
        <v>648</v>
      </c>
      <c r="B649" s="10">
        <v>32</v>
      </c>
    </row>
    <row r="650" spans="1:2" x14ac:dyDescent="0.25">
      <c r="A650" s="8">
        <v>649</v>
      </c>
      <c r="B650" s="10">
        <v>150</v>
      </c>
    </row>
    <row r="651" spans="1:2" x14ac:dyDescent="0.25">
      <c r="A651" s="8">
        <v>650</v>
      </c>
      <c r="B651" s="10">
        <v>142</v>
      </c>
    </row>
    <row r="652" spans="1:2" x14ac:dyDescent="0.25">
      <c r="A652" s="8">
        <v>651</v>
      </c>
      <c r="B652" s="10">
        <v>129</v>
      </c>
    </row>
    <row r="653" spans="1:2" x14ac:dyDescent="0.25">
      <c r="A653" s="8">
        <v>652</v>
      </c>
      <c r="B653" s="10">
        <v>104</v>
      </c>
    </row>
    <row r="654" spans="1:2" x14ac:dyDescent="0.25">
      <c r="A654" s="8">
        <v>653</v>
      </c>
      <c r="B654" s="10">
        <v>144</v>
      </c>
    </row>
    <row r="655" spans="1:2" x14ac:dyDescent="0.25">
      <c r="A655" s="8">
        <v>654</v>
      </c>
      <c r="B655" s="10">
        <v>25</v>
      </c>
    </row>
    <row r="656" spans="1:2" x14ac:dyDescent="0.25">
      <c r="A656" s="8">
        <v>655</v>
      </c>
      <c r="B656" s="10">
        <v>57</v>
      </c>
    </row>
    <row r="657" spans="1:2" x14ac:dyDescent="0.25">
      <c r="A657" s="8">
        <v>656</v>
      </c>
      <c r="B657" s="10">
        <v>94</v>
      </c>
    </row>
    <row r="658" spans="1:2" x14ac:dyDescent="0.25">
      <c r="A658" s="8">
        <v>657</v>
      </c>
      <c r="B658" s="10">
        <v>120</v>
      </c>
    </row>
    <row r="659" spans="1:2" x14ac:dyDescent="0.25">
      <c r="A659" s="8">
        <v>658</v>
      </c>
      <c r="B659" s="10">
        <v>51</v>
      </c>
    </row>
    <row r="660" spans="1:2" x14ac:dyDescent="0.25">
      <c r="A660" s="8">
        <v>659</v>
      </c>
      <c r="B660" s="10">
        <v>51</v>
      </c>
    </row>
    <row r="661" spans="1:2" x14ac:dyDescent="0.25">
      <c r="A661" s="8">
        <v>660</v>
      </c>
      <c r="B661" s="10">
        <v>126</v>
      </c>
    </row>
    <row r="662" spans="1:2" x14ac:dyDescent="0.25">
      <c r="A662" s="8">
        <v>661</v>
      </c>
      <c r="B662" s="10">
        <v>123</v>
      </c>
    </row>
    <row r="663" spans="1:2" x14ac:dyDescent="0.25">
      <c r="A663" s="8">
        <v>662</v>
      </c>
      <c r="B663" s="10">
        <v>79</v>
      </c>
    </row>
    <row r="664" spans="1:2" x14ac:dyDescent="0.25">
      <c r="A664" s="8">
        <v>663</v>
      </c>
      <c r="B664" s="10">
        <v>66</v>
      </c>
    </row>
    <row r="665" spans="1:2" x14ac:dyDescent="0.25">
      <c r="A665" s="8">
        <v>664</v>
      </c>
      <c r="B665" s="10">
        <v>71</v>
      </c>
    </row>
    <row r="666" spans="1:2" x14ac:dyDescent="0.25">
      <c r="A666" s="8">
        <v>665</v>
      </c>
      <c r="B666" s="10">
        <v>77</v>
      </c>
    </row>
    <row r="667" spans="1:2" x14ac:dyDescent="0.25">
      <c r="A667" s="8">
        <v>666</v>
      </c>
      <c r="B667" s="10">
        <v>24</v>
      </c>
    </row>
    <row r="668" spans="1:2" x14ac:dyDescent="0.25">
      <c r="A668" s="8">
        <v>667</v>
      </c>
      <c r="B668" s="10">
        <v>22</v>
      </c>
    </row>
    <row r="669" spans="1:2" x14ac:dyDescent="0.25">
      <c r="A669" s="8">
        <v>668</v>
      </c>
      <c r="B669" s="10">
        <v>118</v>
      </c>
    </row>
    <row r="670" spans="1:2" x14ac:dyDescent="0.25">
      <c r="A670" s="8">
        <v>669</v>
      </c>
      <c r="B670" s="10">
        <v>108</v>
      </c>
    </row>
    <row r="671" spans="1:2" x14ac:dyDescent="0.25">
      <c r="A671" s="8">
        <v>670</v>
      </c>
      <c r="B671" s="10">
        <v>57</v>
      </c>
    </row>
    <row r="672" spans="1:2" x14ac:dyDescent="0.25">
      <c r="A672" s="8">
        <v>671</v>
      </c>
      <c r="B672" s="10">
        <v>110</v>
      </c>
    </row>
    <row r="673" spans="1:2" x14ac:dyDescent="0.25">
      <c r="A673" s="8">
        <v>672</v>
      </c>
      <c r="B673" s="10">
        <v>94</v>
      </c>
    </row>
    <row r="674" spans="1:2" x14ac:dyDescent="0.25">
      <c r="A674" s="8">
        <v>673</v>
      </c>
      <c r="B674" s="10">
        <v>161</v>
      </c>
    </row>
    <row r="675" spans="1:2" x14ac:dyDescent="0.25">
      <c r="A675" s="8">
        <v>674</v>
      </c>
      <c r="B675" s="10">
        <v>123</v>
      </c>
    </row>
    <row r="676" spans="1:2" x14ac:dyDescent="0.25">
      <c r="A676" s="8">
        <v>675</v>
      </c>
      <c r="B676" s="10">
        <v>117</v>
      </c>
    </row>
    <row r="677" spans="1:2" x14ac:dyDescent="0.25">
      <c r="A677" s="8">
        <v>676</v>
      </c>
      <c r="B677" s="10">
        <v>75</v>
      </c>
    </row>
    <row r="678" spans="1:2" x14ac:dyDescent="0.25">
      <c r="A678" s="8">
        <v>677</v>
      </c>
      <c r="B678" s="10">
        <v>86</v>
      </c>
    </row>
    <row r="679" spans="1:2" x14ac:dyDescent="0.25">
      <c r="A679" s="8">
        <v>678</v>
      </c>
      <c r="B679" s="10">
        <v>120</v>
      </c>
    </row>
    <row r="680" spans="1:2" x14ac:dyDescent="0.25">
      <c r="A680" s="8">
        <v>679</v>
      </c>
      <c r="B680" s="10">
        <v>118</v>
      </c>
    </row>
    <row r="681" spans="1:2" x14ac:dyDescent="0.25">
      <c r="A681" s="8">
        <v>680</v>
      </c>
      <c r="B681" s="10">
        <v>96</v>
      </c>
    </row>
    <row r="682" spans="1:2" x14ac:dyDescent="0.25">
      <c r="A682" s="8">
        <v>681</v>
      </c>
      <c r="B682" s="10">
        <v>46</v>
      </c>
    </row>
    <row r="683" spans="1:2" x14ac:dyDescent="0.25">
      <c r="A683" s="8">
        <v>682</v>
      </c>
      <c r="B683" s="10">
        <v>14</v>
      </c>
    </row>
    <row r="684" spans="1:2" x14ac:dyDescent="0.25">
      <c r="A684" s="8">
        <v>683</v>
      </c>
      <c r="B684" s="10">
        <v>100</v>
      </c>
    </row>
    <row r="685" spans="1:2" x14ac:dyDescent="0.25">
      <c r="A685" s="8">
        <v>684</v>
      </c>
      <c r="B685" s="10">
        <v>107</v>
      </c>
    </row>
    <row r="686" spans="1:2" x14ac:dyDescent="0.25">
      <c r="A686" s="8">
        <v>685</v>
      </c>
      <c r="B686" s="10">
        <v>32</v>
      </c>
    </row>
    <row r="687" spans="1:2" x14ac:dyDescent="0.25">
      <c r="A687" s="8">
        <v>686</v>
      </c>
      <c r="B687" s="10">
        <v>62</v>
      </c>
    </row>
    <row r="688" spans="1:2" x14ac:dyDescent="0.25">
      <c r="A688" s="8">
        <v>687</v>
      </c>
      <c r="B688" s="10">
        <v>44</v>
      </c>
    </row>
    <row r="689" spans="1:2" x14ac:dyDescent="0.25">
      <c r="A689" s="8">
        <v>688</v>
      </c>
      <c r="B689" s="10">
        <v>17</v>
      </c>
    </row>
    <row r="690" spans="1:2" x14ac:dyDescent="0.25">
      <c r="A690" s="8">
        <v>689</v>
      </c>
      <c r="B690" s="10">
        <v>100</v>
      </c>
    </row>
    <row r="691" spans="1:2" x14ac:dyDescent="0.25">
      <c r="A691" s="8">
        <v>690</v>
      </c>
      <c r="B691" s="10">
        <v>115</v>
      </c>
    </row>
    <row r="692" spans="1:2" x14ac:dyDescent="0.25">
      <c r="A692" s="8">
        <v>691</v>
      </c>
      <c r="B692" s="10">
        <v>39</v>
      </c>
    </row>
    <row r="693" spans="1:2" x14ac:dyDescent="0.25">
      <c r="A693" s="8">
        <v>692</v>
      </c>
      <c r="B693" s="10">
        <v>103</v>
      </c>
    </row>
    <row r="694" spans="1:2" x14ac:dyDescent="0.25">
      <c r="A694" s="8">
        <v>693</v>
      </c>
      <c r="B694" s="10">
        <v>48</v>
      </c>
    </row>
    <row r="695" spans="1:2" x14ac:dyDescent="0.25">
      <c r="A695" s="8">
        <v>694</v>
      </c>
      <c r="B695" s="10">
        <v>94</v>
      </c>
    </row>
    <row r="696" spans="1:2" x14ac:dyDescent="0.25">
      <c r="A696" s="8">
        <v>695</v>
      </c>
      <c r="B696" s="10">
        <v>68</v>
      </c>
    </row>
    <row r="697" spans="1:2" x14ac:dyDescent="0.25">
      <c r="A697" s="8">
        <v>696</v>
      </c>
      <c r="B697" s="10">
        <v>28</v>
      </c>
    </row>
    <row r="698" spans="1:2" x14ac:dyDescent="0.25">
      <c r="A698" s="8">
        <v>697</v>
      </c>
      <c r="B698" s="10">
        <v>120</v>
      </c>
    </row>
    <row r="699" spans="1:2" x14ac:dyDescent="0.25">
      <c r="A699" s="8">
        <v>698</v>
      </c>
      <c r="B699" s="10">
        <v>112</v>
      </c>
    </row>
    <row r="700" spans="1:2" x14ac:dyDescent="0.25">
      <c r="A700" s="8">
        <v>699</v>
      </c>
      <c r="B700" s="10">
        <v>34</v>
      </c>
    </row>
    <row r="701" spans="1:2" x14ac:dyDescent="0.25">
      <c r="A701" s="8">
        <v>700</v>
      </c>
      <c r="B701" s="10">
        <v>137</v>
      </c>
    </row>
    <row r="702" spans="1:2" x14ac:dyDescent="0.25">
      <c r="A702" s="8">
        <v>701</v>
      </c>
      <c r="B702" s="10">
        <v>60</v>
      </c>
    </row>
    <row r="703" spans="1:2" x14ac:dyDescent="0.25">
      <c r="A703" s="8">
        <v>702</v>
      </c>
      <c r="B703" s="10">
        <v>113</v>
      </c>
    </row>
    <row r="704" spans="1:2" x14ac:dyDescent="0.25">
      <c r="A704" s="8">
        <v>703</v>
      </c>
      <c r="B704" s="10">
        <v>39</v>
      </c>
    </row>
    <row r="705" spans="1:2" x14ac:dyDescent="0.25">
      <c r="A705" s="8">
        <v>704</v>
      </c>
      <c r="B705" s="10">
        <v>10</v>
      </c>
    </row>
    <row r="706" spans="1:2" x14ac:dyDescent="0.25">
      <c r="A706" s="8">
        <v>705</v>
      </c>
      <c r="B706" s="10">
        <v>66</v>
      </c>
    </row>
    <row r="707" spans="1:2" x14ac:dyDescent="0.25">
      <c r="A707" s="8">
        <v>706</v>
      </c>
      <c r="B707" s="10">
        <v>30</v>
      </c>
    </row>
    <row r="708" spans="1:2" x14ac:dyDescent="0.25">
      <c r="A708" s="8">
        <v>707</v>
      </c>
      <c r="B708" s="10">
        <v>112</v>
      </c>
    </row>
    <row r="709" spans="1:2" x14ac:dyDescent="0.25">
      <c r="A709" s="8">
        <v>708</v>
      </c>
      <c r="B709" s="10">
        <v>32</v>
      </c>
    </row>
    <row r="710" spans="1:2" x14ac:dyDescent="0.25">
      <c r="A710" s="8">
        <v>709</v>
      </c>
      <c r="B710" s="10">
        <v>117</v>
      </c>
    </row>
    <row r="711" spans="1:2" x14ac:dyDescent="0.25">
      <c r="A711" s="8">
        <v>710</v>
      </c>
      <c r="B711" s="10">
        <v>81</v>
      </c>
    </row>
    <row r="712" spans="1:2" x14ac:dyDescent="0.25">
      <c r="A712" s="8">
        <v>711</v>
      </c>
      <c r="B712" s="10">
        <v>98</v>
      </c>
    </row>
    <row r="713" spans="1:2" x14ac:dyDescent="0.25">
      <c r="A713" s="8">
        <v>712</v>
      </c>
      <c r="B713" s="10">
        <v>28</v>
      </c>
    </row>
    <row r="714" spans="1:2" x14ac:dyDescent="0.25">
      <c r="A714" s="8">
        <v>713</v>
      </c>
      <c r="B714" s="10">
        <v>213</v>
      </c>
    </row>
    <row r="715" spans="1:2" x14ac:dyDescent="0.25">
      <c r="A715" s="8">
        <v>714</v>
      </c>
      <c r="B715" s="10">
        <v>134</v>
      </c>
    </row>
    <row r="716" spans="1:2" x14ac:dyDescent="0.25">
      <c r="A716" s="8">
        <v>715</v>
      </c>
      <c r="B716" s="10">
        <v>145</v>
      </c>
    </row>
    <row r="717" spans="1:2" x14ac:dyDescent="0.25">
      <c r="A717" s="8">
        <v>716</v>
      </c>
      <c r="B717" s="10">
        <v>141</v>
      </c>
    </row>
    <row r="718" spans="1:2" x14ac:dyDescent="0.25">
      <c r="A718" s="8">
        <v>717</v>
      </c>
      <c r="B718" s="10">
        <v>92</v>
      </c>
    </row>
    <row r="719" spans="1:2" x14ac:dyDescent="0.25">
      <c r="A719" s="8">
        <v>718</v>
      </c>
      <c r="B719" s="10">
        <v>12</v>
      </c>
    </row>
    <row r="720" spans="1:2" x14ac:dyDescent="0.25">
      <c r="A720" s="8">
        <v>719</v>
      </c>
      <c r="B720" s="10">
        <v>64</v>
      </c>
    </row>
    <row r="721" spans="1:2" x14ac:dyDescent="0.25">
      <c r="A721" s="8">
        <v>720</v>
      </c>
      <c r="B721" s="10">
        <v>99</v>
      </c>
    </row>
    <row r="722" spans="1:2" x14ac:dyDescent="0.25">
      <c r="A722" s="8">
        <v>721</v>
      </c>
      <c r="B722" s="10">
        <v>129</v>
      </c>
    </row>
    <row r="723" spans="1:2" x14ac:dyDescent="0.25">
      <c r="A723" s="8">
        <v>722</v>
      </c>
      <c r="B723" s="10">
        <v>52</v>
      </c>
    </row>
    <row r="724" spans="1:2" x14ac:dyDescent="0.25">
      <c r="A724" s="8">
        <v>723</v>
      </c>
      <c r="B724" s="10">
        <v>74</v>
      </c>
    </row>
    <row r="725" spans="1:2" x14ac:dyDescent="0.25">
      <c r="A725" s="8">
        <v>724</v>
      </c>
      <c r="B725" s="10">
        <v>39</v>
      </c>
    </row>
    <row r="726" spans="1:2" x14ac:dyDescent="0.25">
      <c r="A726" s="8">
        <v>725</v>
      </c>
      <c r="B726" s="10">
        <v>99</v>
      </c>
    </row>
    <row r="727" spans="1:2" x14ac:dyDescent="0.25">
      <c r="A727" s="8">
        <v>726</v>
      </c>
      <c r="B727" s="10">
        <v>76</v>
      </c>
    </row>
    <row r="728" spans="1:2" x14ac:dyDescent="0.25">
      <c r="A728" s="8">
        <v>727</v>
      </c>
      <c r="B728" s="10">
        <v>24</v>
      </c>
    </row>
    <row r="729" spans="1:2" x14ac:dyDescent="0.25">
      <c r="A729" s="8">
        <v>728</v>
      </c>
      <c r="B729" s="10">
        <v>115</v>
      </c>
    </row>
    <row r="730" spans="1:2" x14ac:dyDescent="0.25">
      <c r="A730" s="8">
        <v>729</v>
      </c>
      <c r="B730" s="10">
        <v>76</v>
      </c>
    </row>
    <row r="731" spans="1:2" x14ac:dyDescent="0.25">
      <c r="A731" s="8">
        <v>730</v>
      </c>
      <c r="B731" s="10">
        <v>68</v>
      </c>
    </row>
    <row r="732" spans="1:2" x14ac:dyDescent="0.25">
      <c r="A732" s="8">
        <v>731</v>
      </c>
      <c r="B732" s="10">
        <v>38</v>
      </c>
    </row>
    <row r="733" spans="1:2" x14ac:dyDescent="0.25">
      <c r="A733" s="8">
        <v>732</v>
      </c>
      <c r="B733" s="10">
        <v>186</v>
      </c>
    </row>
    <row r="734" spans="1:2" x14ac:dyDescent="0.25">
      <c r="A734" s="8">
        <v>733</v>
      </c>
      <c r="B734" s="10">
        <v>112</v>
      </c>
    </row>
    <row r="735" spans="1:2" x14ac:dyDescent="0.25">
      <c r="A735" s="8">
        <v>734</v>
      </c>
      <c r="B735" s="10">
        <v>82</v>
      </c>
    </row>
    <row r="736" spans="1:2" x14ac:dyDescent="0.25">
      <c r="A736" s="8">
        <v>735</v>
      </c>
      <c r="B736" s="10">
        <v>85</v>
      </c>
    </row>
    <row r="737" spans="1:2" x14ac:dyDescent="0.25">
      <c r="A737" s="8">
        <v>736</v>
      </c>
      <c r="B737" s="10">
        <v>128</v>
      </c>
    </row>
    <row r="738" spans="1:2" x14ac:dyDescent="0.25">
      <c r="A738" s="8">
        <v>737</v>
      </c>
      <c r="B738" s="10">
        <v>70</v>
      </c>
    </row>
    <row r="739" spans="1:2" x14ac:dyDescent="0.25">
      <c r="A739" s="8">
        <v>738</v>
      </c>
      <c r="B739" s="10">
        <v>76</v>
      </c>
    </row>
    <row r="740" spans="1:2" x14ac:dyDescent="0.25">
      <c r="A740" s="8">
        <v>739</v>
      </c>
      <c r="B740" s="10">
        <v>28</v>
      </c>
    </row>
    <row r="741" spans="1:2" x14ac:dyDescent="0.25">
      <c r="A741" s="8">
        <v>740</v>
      </c>
      <c r="B741" s="10">
        <v>175</v>
      </c>
    </row>
    <row r="742" spans="1:2" x14ac:dyDescent="0.25">
      <c r="A742" s="8">
        <v>741</v>
      </c>
      <c r="B742" s="10">
        <v>168</v>
      </c>
    </row>
    <row r="743" spans="1:2" x14ac:dyDescent="0.25">
      <c r="A743" s="8">
        <v>742</v>
      </c>
      <c r="B743" s="10">
        <v>99</v>
      </c>
    </row>
    <row r="744" spans="1:2" x14ac:dyDescent="0.25">
      <c r="A744" s="8">
        <v>743</v>
      </c>
      <c r="B744" s="10">
        <v>78</v>
      </c>
    </row>
    <row r="745" spans="1:2" x14ac:dyDescent="0.25">
      <c r="A745" s="8">
        <v>744</v>
      </c>
      <c r="B745" s="10">
        <v>44</v>
      </c>
    </row>
    <row r="746" spans="1:2" x14ac:dyDescent="0.25">
      <c r="A746" s="8">
        <v>745</v>
      </c>
      <c r="B746" s="10">
        <v>169</v>
      </c>
    </row>
    <row r="747" spans="1:2" x14ac:dyDescent="0.25">
      <c r="A747" s="8">
        <v>746</v>
      </c>
      <c r="B747" s="10">
        <v>120</v>
      </c>
    </row>
    <row r="748" spans="1:2" x14ac:dyDescent="0.25">
      <c r="A748" s="8">
        <v>747</v>
      </c>
      <c r="B748" s="10">
        <v>15</v>
      </c>
    </row>
    <row r="749" spans="1:2" x14ac:dyDescent="0.25">
      <c r="A749" s="8">
        <v>748</v>
      </c>
      <c r="B749" s="10">
        <v>64</v>
      </c>
    </row>
    <row r="750" spans="1:2" x14ac:dyDescent="0.25">
      <c r="A750" s="8">
        <v>749</v>
      </c>
      <c r="B750" s="10">
        <v>42</v>
      </c>
    </row>
    <row r="751" spans="1:2" x14ac:dyDescent="0.25">
      <c r="A751" s="8">
        <v>750</v>
      </c>
      <c r="B751" s="10">
        <v>72</v>
      </c>
    </row>
    <row r="752" spans="1:2" x14ac:dyDescent="0.25">
      <c r="A752" s="8">
        <v>751</v>
      </c>
      <c r="B752" s="10">
        <v>101</v>
      </c>
    </row>
    <row r="753" spans="1:2" x14ac:dyDescent="0.25">
      <c r="A753" s="8">
        <v>752</v>
      </c>
      <c r="B753" s="10">
        <v>36</v>
      </c>
    </row>
    <row r="754" spans="1:2" x14ac:dyDescent="0.25">
      <c r="A754" s="8">
        <v>753</v>
      </c>
      <c r="B754" s="10">
        <v>97</v>
      </c>
    </row>
    <row r="755" spans="1:2" x14ac:dyDescent="0.25">
      <c r="A755" s="8">
        <v>754</v>
      </c>
      <c r="B755" s="10">
        <v>138</v>
      </c>
    </row>
    <row r="756" spans="1:2" x14ac:dyDescent="0.25">
      <c r="A756" s="8">
        <v>755</v>
      </c>
      <c r="B756" s="10">
        <v>125</v>
      </c>
    </row>
    <row r="757" spans="1:2" x14ac:dyDescent="0.25">
      <c r="A757" s="8">
        <v>756</v>
      </c>
      <c r="B757" s="10">
        <v>30</v>
      </c>
    </row>
    <row r="758" spans="1:2" x14ac:dyDescent="0.25">
      <c r="A758" s="8">
        <v>757</v>
      </c>
      <c r="B758" s="10">
        <v>36</v>
      </c>
    </row>
    <row r="759" spans="1:2" x14ac:dyDescent="0.25">
      <c r="A759" s="8">
        <v>758</v>
      </c>
      <c r="B759" s="10">
        <v>31</v>
      </c>
    </row>
    <row r="760" spans="1:2" x14ac:dyDescent="0.25">
      <c r="A760" s="8">
        <v>759</v>
      </c>
      <c r="B760" s="10">
        <v>204</v>
      </c>
    </row>
    <row r="761" spans="1:2" x14ac:dyDescent="0.25">
      <c r="A761" s="8">
        <v>760</v>
      </c>
      <c r="B761" s="10">
        <v>63</v>
      </c>
    </row>
    <row r="762" spans="1:2" x14ac:dyDescent="0.25">
      <c r="A762" s="8">
        <v>761</v>
      </c>
      <c r="B762" s="10">
        <v>102</v>
      </c>
    </row>
    <row r="763" spans="1:2" x14ac:dyDescent="0.25">
      <c r="A763" s="8">
        <v>762</v>
      </c>
      <c r="B763" s="10">
        <v>58</v>
      </c>
    </row>
    <row r="764" spans="1:2" x14ac:dyDescent="0.25">
      <c r="A764" s="8">
        <v>763</v>
      </c>
      <c r="B764" s="10">
        <v>62</v>
      </c>
    </row>
    <row r="765" spans="1:2" x14ac:dyDescent="0.25">
      <c r="A765" s="8">
        <v>764</v>
      </c>
      <c r="B765" s="10">
        <v>50</v>
      </c>
    </row>
    <row r="766" spans="1:2" x14ac:dyDescent="0.25">
      <c r="A766" s="8">
        <v>765</v>
      </c>
      <c r="B766" s="10">
        <v>138</v>
      </c>
    </row>
    <row r="767" spans="1:2" x14ac:dyDescent="0.25">
      <c r="A767" s="8">
        <v>766</v>
      </c>
      <c r="B767" s="10">
        <v>111</v>
      </c>
    </row>
    <row r="768" spans="1:2" x14ac:dyDescent="0.25">
      <c r="A768" s="8">
        <v>767</v>
      </c>
      <c r="B768" s="10">
        <v>101</v>
      </c>
    </row>
    <row r="769" spans="1:2" x14ac:dyDescent="0.25">
      <c r="A769" s="8" t="s">
        <v>1147</v>
      </c>
      <c r="B769" s="10">
        <v>63446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97A81-42A9-4BD4-B367-36B93C2D29E6}">
  <dimension ref="A1:T768"/>
  <sheetViews>
    <sheetView topLeftCell="A2" workbookViewId="0">
      <selection activeCell="H14" sqref="H14"/>
    </sheetView>
  </sheetViews>
  <sheetFormatPr baseColWidth="10" defaultRowHeight="15" x14ac:dyDescent="0.25"/>
  <cols>
    <col min="1" max="1" width="18.28515625" customWidth="1"/>
    <col min="2" max="2" width="20.85546875" customWidth="1"/>
    <col min="3" max="3" width="24.85546875" customWidth="1"/>
    <col min="4" max="4" width="18.28515625" customWidth="1"/>
    <col min="5" max="5" width="17.85546875" customWidth="1"/>
    <col min="6" max="6" width="17.42578125" customWidth="1"/>
    <col min="7" max="7" width="16" customWidth="1"/>
    <col min="8" max="8" width="24.7109375" customWidth="1"/>
    <col min="9" max="9" width="23.7109375" customWidth="1"/>
    <col min="10" max="10" width="24" customWidth="1"/>
    <col min="11" max="11" width="21.7109375" customWidth="1"/>
    <col min="12" max="12" width="18.42578125" customWidth="1"/>
    <col min="13" max="14" width="17.42578125" customWidth="1"/>
    <col min="15" max="15" width="10" style="4" customWidth="1"/>
    <col min="16" max="17" width="19.140625" customWidth="1"/>
    <col min="18" max="18" width="16" customWidth="1"/>
    <col min="19" max="19" width="34.28515625" bestFit="1" customWidth="1"/>
    <col min="20" max="20" width="13.7109375" customWidth="1"/>
  </cols>
  <sheetData>
    <row r="1" spans="1:20" s="5" customFormat="1" x14ac:dyDescent="0.25">
      <c r="A1" s="5" t="s">
        <v>1123</v>
      </c>
      <c r="B1" s="5" t="s">
        <v>0</v>
      </c>
      <c r="C1" s="5" t="s">
        <v>1134</v>
      </c>
      <c r="D1" s="5" t="s">
        <v>1141</v>
      </c>
      <c r="E1" s="5" t="s">
        <v>1142</v>
      </c>
      <c r="F1" s="5" t="s">
        <v>1</v>
      </c>
      <c r="G1" s="5" t="s">
        <v>2</v>
      </c>
      <c r="H1" s="5" t="s">
        <v>1144</v>
      </c>
      <c r="I1" s="5" t="s">
        <v>1149</v>
      </c>
      <c r="J1" s="5" t="s">
        <v>1150</v>
      </c>
      <c r="K1" s="5" t="s">
        <v>1151</v>
      </c>
      <c r="L1" s="5" t="s">
        <v>3</v>
      </c>
      <c r="M1" s="5" t="s">
        <v>4</v>
      </c>
      <c r="N1" s="5" t="s">
        <v>1135</v>
      </c>
      <c r="O1" s="5" t="s">
        <v>5</v>
      </c>
      <c r="P1" s="5" t="s">
        <v>6</v>
      </c>
      <c r="Q1" s="5" t="s">
        <v>1122</v>
      </c>
      <c r="R1" s="5" t="s">
        <v>1138</v>
      </c>
      <c r="S1" s="5" t="s">
        <v>7</v>
      </c>
      <c r="T1" s="5" t="s">
        <v>1143</v>
      </c>
    </row>
    <row r="2" spans="1:20" x14ac:dyDescent="0.25">
      <c r="A2">
        <v>10</v>
      </c>
      <c r="B2" t="s">
        <v>8</v>
      </c>
      <c r="C2">
        <v>6</v>
      </c>
      <c r="D2" t="str">
        <f t="shared" ref="D2:D65" si="0">CHOOSE(WEEKDAY(E2,2), "Lunes", "Martes", "Miércoles", "Jueves", "Viernes", "Sábado", "Domingo")</f>
        <v>Sábado</v>
      </c>
      <c r="E2" s="6">
        <v>45017</v>
      </c>
      <c r="F2" s="3">
        <v>4.6527777777777779E-2</v>
      </c>
      <c r="G2" s="3">
        <v>0.15972222222222221</v>
      </c>
      <c r="H2" s="3">
        <f t="shared" ref="H2:H65" si="1">IF(P2="Ocupada",(G2-F2)+15/1440,G2-F2)</f>
        <v>0.11319444444444443</v>
      </c>
      <c r="I2" s="9">
        <v>3.9583333333333331E-2</v>
      </c>
      <c r="J2" s="9">
        <f>IF(I2&gt;H2,"0",H2-I2)</f>
        <v>7.3611111111111099E-2</v>
      </c>
      <c r="K2" s="9" t="str">
        <f>IF(I2&gt;H2,"No cobrada","Cobrada")</f>
        <v>Cobrada</v>
      </c>
      <c r="L2" t="s">
        <v>9</v>
      </c>
      <c r="M2" t="s">
        <v>10</v>
      </c>
      <c r="N2" t="s">
        <v>1136</v>
      </c>
      <c r="O2" s="10">
        <v>48.55</v>
      </c>
      <c r="P2" t="s">
        <v>11</v>
      </c>
      <c r="Q2">
        <v>1</v>
      </c>
      <c r="R2" t="s">
        <v>1139</v>
      </c>
      <c r="S2" t="s">
        <v>12</v>
      </c>
      <c r="T2" s="10">
        <v>138</v>
      </c>
    </row>
    <row r="3" spans="1:20" x14ac:dyDescent="0.25">
      <c r="A3">
        <v>6</v>
      </c>
      <c r="B3" t="s">
        <v>13</v>
      </c>
      <c r="C3">
        <v>6</v>
      </c>
      <c r="D3" t="str">
        <f t="shared" si="0"/>
        <v>Sábado</v>
      </c>
      <c r="E3" s="6">
        <v>45017</v>
      </c>
      <c r="F3" s="3">
        <v>6.1111111111111109E-2</v>
      </c>
      <c r="G3" s="3">
        <v>0.15902777777777777</v>
      </c>
      <c r="H3" s="3">
        <f t="shared" si="1"/>
        <v>9.7916666666666652E-2</v>
      </c>
      <c r="I3" s="9">
        <v>5.9027777777777776E-2</v>
      </c>
      <c r="J3" s="9">
        <f t="shared" ref="J3:J66" si="2">IF(I3&gt;H3,"0",H3-I3)</f>
        <v>3.8888888888888876E-2</v>
      </c>
      <c r="K3" s="9" t="str">
        <f t="shared" ref="K3:K66" si="3">IF(I3&gt;H3,"No cobrada","Cobrada")</f>
        <v>Cobrada</v>
      </c>
      <c r="L3" t="s">
        <v>14</v>
      </c>
      <c r="M3" t="s">
        <v>15</v>
      </c>
      <c r="N3" t="s">
        <v>16</v>
      </c>
      <c r="O3" s="4">
        <v>43.3</v>
      </c>
      <c r="P3" t="s">
        <v>11</v>
      </c>
      <c r="Q3">
        <v>2</v>
      </c>
      <c r="R3" t="s">
        <v>17</v>
      </c>
      <c r="S3" t="s">
        <v>18</v>
      </c>
      <c r="T3" s="10">
        <v>58</v>
      </c>
    </row>
    <row r="4" spans="1:20" x14ac:dyDescent="0.25">
      <c r="A4">
        <v>20</v>
      </c>
      <c r="B4" t="s">
        <v>19</v>
      </c>
      <c r="C4">
        <v>1</v>
      </c>
      <c r="D4" t="str">
        <f t="shared" si="0"/>
        <v>Sábado</v>
      </c>
      <c r="E4" s="6">
        <v>45017</v>
      </c>
      <c r="F4" s="3">
        <v>2.013888888888889E-2</v>
      </c>
      <c r="G4" s="3">
        <v>0.16388888888888889</v>
      </c>
      <c r="H4" s="3">
        <f t="shared" si="1"/>
        <v>0.14374999999999999</v>
      </c>
      <c r="I4" s="9">
        <v>8.7499999999999994E-2</v>
      </c>
      <c r="J4" s="9">
        <f t="shared" si="2"/>
        <v>5.6249999999999994E-2</v>
      </c>
      <c r="K4" s="9" t="str">
        <f t="shared" si="3"/>
        <v>Cobrada</v>
      </c>
      <c r="L4" t="s">
        <v>20</v>
      </c>
      <c r="M4" t="s">
        <v>15</v>
      </c>
      <c r="N4" t="s">
        <v>1137</v>
      </c>
      <c r="O4" s="4">
        <v>30.87</v>
      </c>
      <c r="P4" t="s">
        <v>21</v>
      </c>
      <c r="Q4">
        <v>3</v>
      </c>
      <c r="R4" t="s">
        <v>22</v>
      </c>
      <c r="S4" t="s">
        <v>23</v>
      </c>
      <c r="T4" s="10">
        <v>165</v>
      </c>
    </row>
    <row r="5" spans="1:20" x14ac:dyDescent="0.25">
      <c r="A5">
        <v>3</v>
      </c>
      <c r="B5" t="s">
        <v>24</v>
      </c>
      <c r="C5">
        <v>1</v>
      </c>
      <c r="D5" t="str">
        <f t="shared" si="0"/>
        <v>Sábado</v>
      </c>
      <c r="E5" s="6">
        <v>45017</v>
      </c>
      <c r="F5" s="3">
        <v>0.12708333333333333</v>
      </c>
      <c r="G5" s="3">
        <v>0.18819444444444444</v>
      </c>
      <c r="H5" s="3">
        <f t="shared" si="1"/>
        <v>6.1111111111111116E-2</v>
      </c>
      <c r="I5" s="9">
        <v>2.7777777777777776E-2</v>
      </c>
      <c r="J5" s="9">
        <f t="shared" si="2"/>
        <v>3.333333333333334E-2</v>
      </c>
      <c r="K5" s="9" t="str">
        <f t="shared" si="3"/>
        <v>Cobrada</v>
      </c>
      <c r="L5" t="s">
        <v>25</v>
      </c>
      <c r="M5" t="s">
        <v>10</v>
      </c>
      <c r="N5" t="s">
        <v>1137</v>
      </c>
      <c r="O5" s="4">
        <v>34.68</v>
      </c>
      <c r="P5" t="s">
        <v>21</v>
      </c>
      <c r="Q5">
        <v>4</v>
      </c>
      <c r="R5" t="s">
        <v>26</v>
      </c>
      <c r="S5" t="s">
        <v>27</v>
      </c>
      <c r="T5" s="10">
        <v>183</v>
      </c>
    </row>
    <row r="6" spans="1:20" x14ac:dyDescent="0.25">
      <c r="A6">
        <v>8</v>
      </c>
      <c r="B6" t="s">
        <v>28</v>
      </c>
      <c r="C6">
        <v>2</v>
      </c>
      <c r="D6" t="str">
        <f t="shared" si="0"/>
        <v>Sábado</v>
      </c>
      <c r="E6" s="6">
        <v>45017</v>
      </c>
      <c r="F6" s="3">
        <v>6.9444444444444447E-4</v>
      </c>
      <c r="G6" s="3">
        <v>8.7499999999999994E-2</v>
      </c>
      <c r="H6" s="3">
        <f t="shared" si="1"/>
        <v>8.6805555555555552E-2</v>
      </c>
      <c r="I6" s="9">
        <v>1.1805555555555555E-2</v>
      </c>
      <c r="J6" s="9">
        <f t="shared" si="2"/>
        <v>7.4999999999999997E-2</v>
      </c>
      <c r="K6" s="9" t="str">
        <f t="shared" si="3"/>
        <v>Cobrada</v>
      </c>
      <c r="L6" t="s">
        <v>29</v>
      </c>
      <c r="M6" t="s">
        <v>10</v>
      </c>
      <c r="N6" t="s">
        <v>1137</v>
      </c>
      <c r="O6" s="4">
        <v>24.33</v>
      </c>
      <c r="P6" t="s">
        <v>21</v>
      </c>
      <c r="Q6">
        <v>5</v>
      </c>
      <c r="R6" t="s">
        <v>1140</v>
      </c>
      <c r="S6" t="s">
        <v>30</v>
      </c>
      <c r="T6" s="10">
        <v>67</v>
      </c>
    </row>
    <row r="7" spans="1:20" x14ac:dyDescent="0.25">
      <c r="A7">
        <v>7</v>
      </c>
      <c r="B7" t="s">
        <v>31</v>
      </c>
      <c r="C7">
        <v>5</v>
      </c>
      <c r="D7" t="str">
        <f t="shared" si="0"/>
        <v>Sábado</v>
      </c>
      <c r="E7" s="6">
        <v>45017</v>
      </c>
      <c r="F7" s="3">
        <v>5.8333333333333334E-2</v>
      </c>
      <c r="G7" s="3">
        <v>0.14722222222222223</v>
      </c>
      <c r="H7" s="3">
        <f t="shared" si="1"/>
        <v>8.8888888888888892E-2</v>
      </c>
      <c r="I7" s="9">
        <v>7.6388888888888886E-3</v>
      </c>
      <c r="J7" s="9">
        <f t="shared" si="2"/>
        <v>8.1250000000000003E-2</v>
      </c>
      <c r="K7" s="9" t="str">
        <f t="shared" si="3"/>
        <v>Cobrada</v>
      </c>
      <c r="L7" t="s">
        <v>29</v>
      </c>
      <c r="M7" t="s">
        <v>32</v>
      </c>
      <c r="N7" t="s">
        <v>1137</v>
      </c>
      <c r="O7" s="4">
        <v>26.57</v>
      </c>
      <c r="P7" t="s">
        <v>21</v>
      </c>
      <c r="Q7">
        <v>6</v>
      </c>
      <c r="R7" t="s">
        <v>1140</v>
      </c>
      <c r="S7" t="s">
        <v>33</v>
      </c>
      <c r="T7" s="10">
        <v>70</v>
      </c>
    </row>
    <row r="8" spans="1:20" x14ac:dyDescent="0.25">
      <c r="A8">
        <v>17</v>
      </c>
      <c r="B8" t="s">
        <v>34</v>
      </c>
      <c r="C8">
        <v>6</v>
      </c>
      <c r="D8" t="str">
        <f t="shared" si="0"/>
        <v>Sábado</v>
      </c>
      <c r="E8" s="6">
        <v>45017</v>
      </c>
      <c r="F8" s="3">
        <v>8.1250000000000003E-2</v>
      </c>
      <c r="G8" s="3">
        <v>0.18194444444444444</v>
      </c>
      <c r="H8" s="3">
        <f t="shared" si="1"/>
        <v>0.1111111111111111</v>
      </c>
      <c r="I8" s="9">
        <v>2.8472222222222218E-2</v>
      </c>
      <c r="J8" s="9">
        <f t="shared" si="2"/>
        <v>8.2638888888888887E-2</v>
      </c>
      <c r="K8" s="9" t="str">
        <f t="shared" si="3"/>
        <v>Cobrada</v>
      </c>
      <c r="L8" t="s">
        <v>20</v>
      </c>
      <c r="M8" t="s">
        <v>32</v>
      </c>
      <c r="N8" t="s">
        <v>1137</v>
      </c>
      <c r="O8" s="4">
        <v>10.54</v>
      </c>
      <c r="P8" t="s">
        <v>35</v>
      </c>
      <c r="Q8">
        <v>7</v>
      </c>
      <c r="R8" t="s">
        <v>36</v>
      </c>
      <c r="S8" t="s">
        <v>37</v>
      </c>
      <c r="T8" s="10">
        <v>172</v>
      </c>
    </row>
    <row r="9" spans="1:20" x14ac:dyDescent="0.25">
      <c r="A9">
        <v>11</v>
      </c>
      <c r="B9" t="s">
        <v>38</v>
      </c>
      <c r="C9">
        <v>1</v>
      </c>
      <c r="D9" t="str">
        <f t="shared" si="0"/>
        <v>Sábado</v>
      </c>
      <c r="E9" s="6">
        <v>45017</v>
      </c>
      <c r="F9" s="3">
        <v>9.0972222222222218E-2</v>
      </c>
      <c r="G9" s="3">
        <v>0.20069444444444445</v>
      </c>
      <c r="H9" s="3">
        <f t="shared" si="1"/>
        <v>0.10972222222222223</v>
      </c>
      <c r="I9" s="9">
        <v>3.8194444444444448E-2</v>
      </c>
      <c r="J9" s="9">
        <f t="shared" si="2"/>
        <v>7.1527777777777787E-2</v>
      </c>
      <c r="K9" s="9" t="str">
        <f t="shared" si="3"/>
        <v>Cobrada</v>
      </c>
      <c r="L9" t="s">
        <v>20</v>
      </c>
      <c r="M9" t="s">
        <v>15</v>
      </c>
      <c r="N9" t="s">
        <v>1137</v>
      </c>
      <c r="O9" s="4">
        <v>49.18</v>
      </c>
      <c r="P9" t="s">
        <v>11</v>
      </c>
      <c r="Q9">
        <v>8</v>
      </c>
      <c r="R9" t="s">
        <v>26</v>
      </c>
      <c r="S9" t="s">
        <v>39</v>
      </c>
      <c r="T9" s="10">
        <v>242</v>
      </c>
    </row>
    <row r="10" spans="1:20" x14ac:dyDescent="0.25">
      <c r="A10">
        <v>15</v>
      </c>
      <c r="B10" t="s">
        <v>40</v>
      </c>
      <c r="C10">
        <v>5</v>
      </c>
      <c r="D10" t="str">
        <f t="shared" si="0"/>
        <v>Sábado</v>
      </c>
      <c r="E10" s="6">
        <v>45017</v>
      </c>
      <c r="F10" s="3">
        <v>8.5416666666666669E-2</v>
      </c>
      <c r="G10" s="3">
        <v>0.18402777777777779</v>
      </c>
      <c r="H10" s="3">
        <f t="shared" si="1"/>
        <v>9.8611111111111122E-2</v>
      </c>
      <c r="I10" s="9">
        <v>0.10138888888888889</v>
      </c>
      <c r="J10" s="9" t="str">
        <f t="shared" si="2"/>
        <v>0</v>
      </c>
      <c r="K10" s="9" t="str">
        <f t="shared" si="3"/>
        <v>No cobrada</v>
      </c>
      <c r="L10" t="s">
        <v>20</v>
      </c>
      <c r="M10" t="s">
        <v>10</v>
      </c>
      <c r="N10" t="s">
        <v>1136</v>
      </c>
      <c r="O10" s="4">
        <v>46.85</v>
      </c>
      <c r="P10" t="s">
        <v>21</v>
      </c>
      <c r="Q10">
        <v>9</v>
      </c>
      <c r="R10" t="s">
        <v>41</v>
      </c>
      <c r="S10" t="s">
        <v>42</v>
      </c>
      <c r="T10" s="10">
        <v>169</v>
      </c>
    </row>
    <row r="11" spans="1:20" x14ac:dyDescent="0.25">
      <c r="A11">
        <v>17</v>
      </c>
      <c r="B11" t="s">
        <v>43</v>
      </c>
      <c r="C11">
        <v>1</v>
      </c>
      <c r="D11" t="str">
        <f t="shared" si="0"/>
        <v>Sábado</v>
      </c>
      <c r="E11" s="6">
        <v>45017</v>
      </c>
      <c r="F11" s="3">
        <v>1.3888888888888889E-3</v>
      </c>
      <c r="G11" s="3">
        <v>7.8472222222222221E-2</v>
      </c>
      <c r="H11" s="3">
        <f t="shared" si="1"/>
        <v>8.7500000000000008E-2</v>
      </c>
      <c r="I11" s="9">
        <v>2.0138888888888887E-2</v>
      </c>
      <c r="J11" s="9">
        <f t="shared" si="2"/>
        <v>6.7361111111111122E-2</v>
      </c>
      <c r="K11" s="9" t="str">
        <f t="shared" si="3"/>
        <v>Cobrada</v>
      </c>
      <c r="L11" t="s">
        <v>29</v>
      </c>
      <c r="M11" t="s">
        <v>10</v>
      </c>
      <c r="N11" t="s">
        <v>1137</v>
      </c>
      <c r="O11" s="4">
        <v>16.600000000000001</v>
      </c>
      <c r="P11" t="s">
        <v>35</v>
      </c>
      <c r="Q11">
        <v>10</v>
      </c>
      <c r="R11" t="s">
        <v>44</v>
      </c>
      <c r="S11" t="s">
        <v>45</v>
      </c>
      <c r="T11" s="10">
        <v>148</v>
      </c>
    </row>
    <row r="12" spans="1:20" x14ac:dyDescent="0.25">
      <c r="A12">
        <v>14</v>
      </c>
      <c r="B12" t="s">
        <v>46</v>
      </c>
      <c r="C12">
        <v>1</v>
      </c>
      <c r="D12" t="str">
        <f t="shared" si="0"/>
        <v>Sábado</v>
      </c>
      <c r="E12" s="6">
        <v>45017</v>
      </c>
      <c r="F12" s="3">
        <v>0.15694444444444444</v>
      </c>
      <c r="G12" s="3">
        <v>0.27291666666666664</v>
      </c>
      <c r="H12" s="3">
        <f t="shared" si="1"/>
        <v>0.1159722222222222</v>
      </c>
      <c r="I12" s="9">
        <v>3.888888888888889E-2</v>
      </c>
      <c r="J12" s="9">
        <f t="shared" si="2"/>
        <v>7.7083333333333309E-2</v>
      </c>
      <c r="K12" s="9" t="str">
        <f t="shared" si="3"/>
        <v>Cobrada</v>
      </c>
      <c r="L12" t="s">
        <v>14</v>
      </c>
      <c r="M12" t="s">
        <v>10</v>
      </c>
      <c r="N12" t="s">
        <v>1137</v>
      </c>
      <c r="O12" s="4">
        <v>32.89</v>
      </c>
      <c r="P12" t="s">
        <v>21</v>
      </c>
      <c r="Q12">
        <v>11</v>
      </c>
      <c r="R12" t="s">
        <v>1140</v>
      </c>
      <c r="S12" t="s">
        <v>47</v>
      </c>
      <c r="T12" s="10">
        <v>88</v>
      </c>
    </row>
    <row r="13" spans="1:20" x14ac:dyDescent="0.25">
      <c r="A13">
        <v>14</v>
      </c>
      <c r="B13" t="s">
        <v>48</v>
      </c>
      <c r="C13">
        <v>6</v>
      </c>
      <c r="D13" t="str">
        <f t="shared" si="0"/>
        <v>Sábado</v>
      </c>
      <c r="E13" s="6">
        <v>45017</v>
      </c>
      <c r="F13" s="3">
        <v>2.7777777777777779E-3</v>
      </c>
      <c r="G13" s="3">
        <v>0.14097222222222222</v>
      </c>
      <c r="H13" s="3">
        <f t="shared" si="1"/>
        <v>0.14861111111111111</v>
      </c>
      <c r="I13" s="9">
        <v>6.597222222222221E-2</v>
      </c>
      <c r="J13" s="9">
        <f t="shared" si="2"/>
        <v>8.2638888888888901E-2</v>
      </c>
      <c r="K13" s="9" t="str">
        <f t="shared" si="3"/>
        <v>Cobrada</v>
      </c>
      <c r="L13" t="s">
        <v>29</v>
      </c>
      <c r="M13" t="s">
        <v>32</v>
      </c>
      <c r="N13" t="s">
        <v>1137</v>
      </c>
      <c r="O13" s="4">
        <v>45.27</v>
      </c>
      <c r="P13" t="s">
        <v>35</v>
      </c>
      <c r="Q13">
        <v>12</v>
      </c>
      <c r="R13" t="s">
        <v>17</v>
      </c>
      <c r="S13" t="s">
        <v>49</v>
      </c>
      <c r="T13" s="10">
        <v>326</v>
      </c>
    </row>
    <row r="14" spans="1:20" x14ac:dyDescent="0.25">
      <c r="A14">
        <v>2</v>
      </c>
      <c r="B14" t="s">
        <v>50</v>
      </c>
      <c r="C14">
        <v>1</v>
      </c>
      <c r="D14" t="str">
        <f t="shared" si="0"/>
        <v>Sábado</v>
      </c>
      <c r="E14" s="6">
        <v>45017</v>
      </c>
      <c r="F14" s="3">
        <v>0.13125000000000001</v>
      </c>
      <c r="G14" s="3">
        <v>0.23055555555555557</v>
      </c>
      <c r="H14" s="3">
        <f t="shared" si="1"/>
        <v>0.10972222222222223</v>
      </c>
      <c r="I14" s="9">
        <v>4.0972222222222222E-2</v>
      </c>
      <c r="J14" s="9">
        <f t="shared" si="2"/>
        <v>6.8750000000000006E-2</v>
      </c>
      <c r="K14" s="9" t="str">
        <f t="shared" si="3"/>
        <v>Cobrada</v>
      </c>
      <c r="L14" t="s">
        <v>25</v>
      </c>
      <c r="M14" t="s">
        <v>10</v>
      </c>
      <c r="N14" t="s">
        <v>16</v>
      </c>
      <c r="O14" s="4">
        <v>22.06</v>
      </c>
      <c r="P14" t="s">
        <v>35</v>
      </c>
      <c r="Q14">
        <v>13</v>
      </c>
      <c r="R14" t="s">
        <v>22</v>
      </c>
      <c r="S14" t="s">
        <v>51</v>
      </c>
      <c r="T14" s="10">
        <v>87</v>
      </c>
    </row>
    <row r="15" spans="1:20" x14ac:dyDescent="0.25">
      <c r="A15">
        <v>16</v>
      </c>
      <c r="B15" t="s">
        <v>52</v>
      </c>
      <c r="C15">
        <v>6</v>
      </c>
      <c r="D15" t="str">
        <f t="shared" si="0"/>
        <v>Sábado</v>
      </c>
      <c r="E15" s="6">
        <v>45017</v>
      </c>
      <c r="F15" s="3">
        <v>1.2500000000000001E-2</v>
      </c>
      <c r="G15" s="3">
        <v>8.1944444444444445E-2</v>
      </c>
      <c r="H15" s="3">
        <f t="shared" si="1"/>
        <v>6.9444444444444448E-2</v>
      </c>
      <c r="I15" s="9">
        <v>0.10694444444444445</v>
      </c>
      <c r="J15" s="9" t="str">
        <f t="shared" si="2"/>
        <v>0</v>
      </c>
      <c r="K15" s="9" t="str">
        <f t="shared" si="3"/>
        <v>No cobrada</v>
      </c>
      <c r="L15" t="s">
        <v>20</v>
      </c>
      <c r="M15" t="s">
        <v>10</v>
      </c>
      <c r="N15" t="s">
        <v>16</v>
      </c>
      <c r="O15" s="4">
        <v>48.76</v>
      </c>
      <c r="P15" t="s">
        <v>21</v>
      </c>
      <c r="Q15">
        <v>14</v>
      </c>
      <c r="R15" t="s">
        <v>1140</v>
      </c>
      <c r="S15" t="s">
        <v>53</v>
      </c>
      <c r="T15" s="10">
        <v>129</v>
      </c>
    </row>
    <row r="16" spans="1:20" x14ac:dyDescent="0.25">
      <c r="A16">
        <v>6</v>
      </c>
      <c r="B16" t="s">
        <v>54</v>
      </c>
      <c r="C16">
        <v>4</v>
      </c>
      <c r="D16" t="str">
        <f t="shared" si="0"/>
        <v>Sábado</v>
      </c>
      <c r="E16" s="6">
        <v>45017</v>
      </c>
      <c r="F16" s="3">
        <v>0.14166666666666666</v>
      </c>
      <c r="G16" s="3">
        <v>0.2076388888888889</v>
      </c>
      <c r="H16" s="3">
        <f t="shared" si="1"/>
        <v>7.6388888888888909E-2</v>
      </c>
      <c r="I16" s="9">
        <v>7.1527777777777773E-2</v>
      </c>
      <c r="J16" s="9">
        <f t="shared" si="2"/>
        <v>4.8611111111111355E-3</v>
      </c>
      <c r="K16" s="9" t="str">
        <f t="shared" si="3"/>
        <v>Cobrada</v>
      </c>
      <c r="L16" t="s">
        <v>14</v>
      </c>
      <c r="M16" t="s">
        <v>15</v>
      </c>
      <c r="N16" t="s">
        <v>1137</v>
      </c>
      <c r="O16" s="4">
        <v>28.77</v>
      </c>
      <c r="P16" t="s">
        <v>35</v>
      </c>
      <c r="Q16">
        <v>15</v>
      </c>
      <c r="R16" t="s">
        <v>44</v>
      </c>
      <c r="S16" t="s">
        <v>55</v>
      </c>
      <c r="T16" s="10">
        <v>224</v>
      </c>
    </row>
    <row r="17" spans="1:20" x14ac:dyDescent="0.25">
      <c r="A17">
        <v>20</v>
      </c>
      <c r="B17" t="s">
        <v>56</v>
      </c>
      <c r="C17">
        <v>5</v>
      </c>
      <c r="D17" t="str">
        <f t="shared" si="0"/>
        <v>Sábado</v>
      </c>
      <c r="E17" s="6">
        <v>45017</v>
      </c>
      <c r="F17" s="3">
        <v>0.10486111111111111</v>
      </c>
      <c r="G17" s="3">
        <v>0.18333333333333332</v>
      </c>
      <c r="H17" s="3">
        <f t="shared" si="1"/>
        <v>7.8472222222222207E-2</v>
      </c>
      <c r="I17" s="9">
        <v>2.6388888888888889E-2</v>
      </c>
      <c r="J17" s="9">
        <f t="shared" si="2"/>
        <v>5.2083333333333315E-2</v>
      </c>
      <c r="K17" s="9" t="str">
        <f t="shared" si="3"/>
        <v>Cobrada</v>
      </c>
      <c r="L17" t="s">
        <v>29</v>
      </c>
      <c r="M17" t="s">
        <v>10</v>
      </c>
      <c r="N17" t="s">
        <v>16</v>
      </c>
      <c r="O17" s="4">
        <v>37.9</v>
      </c>
      <c r="P17" t="s">
        <v>11</v>
      </c>
      <c r="Q17">
        <v>16</v>
      </c>
      <c r="R17" t="s">
        <v>41</v>
      </c>
      <c r="S17" t="s">
        <v>57</v>
      </c>
      <c r="T17" s="10">
        <v>28</v>
      </c>
    </row>
    <row r="18" spans="1:20" x14ac:dyDescent="0.25">
      <c r="A18">
        <v>14</v>
      </c>
      <c r="B18" t="s">
        <v>58</v>
      </c>
      <c r="C18">
        <v>6</v>
      </c>
      <c r="D18" t="str">
        <f t="shared" si="0"/>
        <v>Sábado</v>
      </c>
      <c r="E18" s="6">
        <v>45017</v>
      </c>
      <c r="F18" s="3">
        <v>6.2500000000000003E-3</v>
      </c>
      <c r="G18" s="3">
        <v>0.14374999999999999</v>
      </c>
      <c r="H18" s="3">
        <f t="shared" si="1"/>
        <v>0.13749999999999998</v>
      </c>
      <c r="I18" s="9">
        <v>0.10972222222222222</v>
      </c>
      <c r="J18" s="9">
        <f t="shared" si="2"/>
        <v>2.7777777777777762E-2</v>
      </c>
      <c r="K18" s="9" t="str">
        <f t="shared" si="3"/>
        <v>Cobrada</v>
      </c>
      <c r="L18" t="s">
        <v>20</v>
      </c>
      <c r="M18" t="s">
        <v>15</v>
      </c>
      <c r="N18" t="s">
        <v>1137</v>
      </c>
      <c r="O18" s="4">
        <v>12.17</v>
      </c>
      <c r="P18" t="s">
        <v>21</v>
      </c>
      <c r="Q18">
        <v>17</v>
      </c>
      <c r="R18" t="s">
        <v>59</v>
      </c>
      <c r="S18" t="s">
        <v>60</v>
      </c>
      <c r="T18" s="10">
        <v>137</v>
      </c>
    </row>
    <row r="19" spans="1:20" x14ac:dyDescent="0.25">
      <c r="A19">
        <v>9</v>
      </c>
      <c r="B19" t="s">
        <v>61</v>
      </c>
      <c r="C19">
        <v>2</v>
      </c>
      <c r="D19" t="str">
        <f t="shared" si="0"/>
        <v>Sábado</v>
      </c>
      <c r="E19" s="6">
        <v>45017</v>
      </c>
      <c r="F19" s="3">
        <v>8.7499999999999994E-2</v>
      </c>
      <c r="G19" s="3">
        <v>0.18472222222222223</v>
      </c>
      <c r="H19" s="3">
        <f t="shared" si="1"/>
        <v>9.7222222222222238E-2</v>
      </c>
      <c r="I19" s="9">
        <v>9.3055555555555558E-2</v>
      </c>
      <c r="J19" s="9">
        <f t="shared" si="2"/>
        <v>4.1666666666666796E-3</v>
      </c>
      <c r="K19" s="9" t="str">
        <f t="shared" si="3"/>
        <v>Cobrada</v>
      </c>
      <c r="L19" t="s">
        <v>20</v>
      </c>
      <c r="M19" t="s">
        <v>15</v>
      </c>
      <c r="N19" t="s">
        <v>1137</v>
      </c>
      <c r="O19" s="4">
        <v>33.090000000000003</v>
      </c>
      <c r="P19" t="s">
        <v>21</v>
      </c>
      <c r="Q19">
        <v>18</v>
      </c>
      <c r="R19" t="s">
        <v>17</v>
      </c>
      <c r="S19" t="s">
        <v>62</v>
      </c>
      <c r="T19" s="10">
        <v>251</v>
      </c>
    </row>
    <row r="20" spans="1:20" x14ac:dyDescent="0.25">
      <c r="A20">
        <v>18</v>
      </c>
      <c r="B20" t="s">
        <v>63</v>
      </c>
      <c r="C20">
        <v>3</v>
      </c>
      <c r="D20" t="str">
        <f t="shared" si="0"/>
        <v>Sábado</v>
      </c>
      <c r="E20" s="6">
        <v>45017</v>
      </c>
      <c r="F20" s="3">
        <v>2.4305555555555556E-2</v>
      </c>
      <c r="G20" s="3">
        <v>0.1451388888888889</v>
      </c>
      <c r="H20" s="3">
        <f t="shared" si="1"/>
        <v>0.12083333333333335</v>
      </c>
      <c r="I20" s="9">
        <v>3.0555555555555555E-2</v>
      </c>
      <c r="J20" s="9">
        <f t="shared" si="2"/>
        <v>9.027777777777779E-2</v>
      </c>
      <c r="K20" s="9" t="str">
        <f t="shared" si="3"/>
        <v>Cobrada</v>
      </c>
      <c r="L20" t="s">
        <v>20</v>
      </c>
      <c r="M20" t="s">
        <v>10</v>
      </c>
      <c r="N20" t="s">
        <v>1137</v>
      </c>
      <c r="O20" s="4">
        <v>17.45</v>
      </c>
      <c r="P20" t="s">
        <v>21</v>
      </c>
      <c r="Q20">
        <v>19</v>
      </c>
      <c r="R20" t="s">
        <v>64</v>
      </c>
      <c r="S20" t="s">
        <v>65</v>
      </c>
      <c r="T20" s="10">
        <v>80</v>
      </c>
    </row>
    <row r="21" spans="1:20" x14ac:dyDescent="0.25">
      <c r="A21">
        <v>8</v>
      </c>
      <c r="B21" t="s">
        <v>66</v>
      </c>
      <c r="C21">
        <v>2</v>
      </c>
      <c r="D21" t="str">
        <f t="shared" si="0"/>
        <v>Sábado</v>
      </c>
      <c r="E21" s="6">
        <v>45017</v>
      </c>
      <c r="F21" s="3">
        <v>5.9027777777777776E-2</v>
      </c>
      <c r="G21" s="3">
        <v>0.21666666666666667</v>
      </c>
      <c r="H21" s="3">
        <f t="shared" si="1"/>
        <v>0.15763888888888888</v>
      </c>
      <c r="I21" s="9">
        <v>4.8611111111111112E-2</v>
      </c>
      <c r="J21" s="9">
        <f t="shared" si="2"/>
        <v>0.10902777777777778</v>
      </c>
      <c r="K21" s="9" t="str">
        <f t="shared" si="3"/>
        <v>Cobrada</v>
      </c>
      <c r="L21" t="s">
        <v>9</v>
      </c>
      <c r="M21" t="s">
        <v>10</v>
      </c>
      <c r="N21" t="s">
        <v>1137</v>
      </c>
      <c r="O21" s="4">
        <v>31.7</v>
      </c>
      <c r="P21" t="s">
        <v>11</v>
      </c>
      <c r="Q21">
        <v>20</v>
      </c>
      <c r="R21" t="s">
        <v>64</v>
      </c>
      <c r="S21" t="s">
        <v>67</v>
      </c>
      <c r="T21" s="10">
        <v>178</v>
      </c>
    </row>
    <row r="22" spans="1:20" x14ac:dyDescent="0.25">
      <c r="A22">
        <v>12</v>
      </c>
      <c r="B22" t="s">
        <v>68</v>
      </c>
      <c r="C22">
        <v>2</v>
      </c>
      <c r="D22" t="str">
        <f t="shared" si="0"/>
        <v>Sábado</v>
      </c>
      <c r="E22" s="6">
        <v>45017</v>
      </c>
      <c r="F22" s="3">
        <v>0.15208333333333332</v>
      </c>
      <c r="G22" s="3">
        <v>0.24444444444444444</v>
      </c>
      <c r="H22" s="3">
        <f t="shared" si="1"/>
        <v>9.2361111111111116E-2</v>
      </c>
      <c r="I22" s="9">
        <v>0.10555555555555556</v>
      </c>
      <c r="J22" s="9" t="str">
        <f t="shared" si="2"/>
        <v>0</v>
      </c>
      <c r="K22" s="9" t="str">
        <f t="shared" si="3"/>
        <v>No cobrada</v>
      </c>
      <c r="L22" t="s">
        <v>9</v>
      </c>
      <c r="M22" t="s">
        <v>10</v>
      </c>
      <c r="N22" t="s">
        <v>1137</v>
      </c>
      <c r="O22" s="4">
        <v>20.53</v>
      </c>
      <c r="P22" t="s">
        <v>11</v>
      </c>
      <c r="Q22">
        <v>21</v>
      </c>
      <c r="R22" t="s">
        <v>44</v>
      </c>
      <c r="S22" t="s">
        <v>69</v>
      </c>
      <c r="T22" s="10">
        <v>274</v>
      </c>
    </row>
    <row r="23" spans="1:20" x14ac:dyDescent="0.25">
      <c r="A23">
        <v>15</v>
      </c>
      <c r="B23" t="s">
        <v>70</v>
      </c>
      <c r="C23">
        <v>1</v>
      </c>
      <c r="D23" t="str">
        <f t="shared" si="0"/>
        <v>Sábado</v>
      </c>
      <c r="E23" s="6">
        <v>45017</v>
      </c>
      <c r="F23" s="3">
        <v>9.4444444444444442E-2</v>
      </c>
      <c r="G23" s="3">
        <v>0.19930555555555557</v>
      </c>
      <c r="H23" s="3">
        <f t="shared" si="1"/>
        <v>0.10486111111111113</v>
      </c>
      <c r="I23" s="9">
        <v>8.5416666666666669E-2</v>
      </c>
      <c r="J23" s="9">
        <f t="shared" si="2"/>
        <v>1.9444444444444459E-2</v>
      </c>
      <c r="K23" s="9" t="str">
        <f t="shared" si="3"/>
        <v>Cobrada</v>
      </c>
      <c r="L23" t="s">
        <v>29</v>
      </c>
      <c r="M23" t="s">
        <v>10</v>
      </c>
      <c r="N23" t="s">
        <v>1137</v>
      </c>
      <c r="O23" s="4">
        <v>45.41</v>
      </c>
      <c r="P23" t="s">
        <v>21</v>
      </c>
      <c r="Q23">
        <v>22</v>
      </c>
      <c r="R23" t="s">
        <v>59</v>
      </c>
      <c r="S23" t="s">
        <v>71</v>
      </c>
      <c r="T23" s="10">
        <v>213</v>
      </c>
    </row>
    <row r="24" spans="1:20" x14ac:dyDescent="0.25">
      <c r="A24">
        <v>1</v>
      </c>
      <c r="B24" t="s">
        <v>72</v>
      </c>
      <c r="C24">
        <v>5</v>
      </c>
      <c r="D24" t="str">
        <f t="shared" si="0"/>
        <v>Sábado</v>
      </c>
      <c r="E24" s="6">
        <v>45017</v>
      </c>
      <c r="F24" s="3">
        <v>0.11388888888888889</v>
      </c>
      <c r="G24" s="3">
        <v>0.17291666666666666</v>
      </c>
      <c r="H24" s="3">
        <f t="shared" si="1"/>
        <v>5.9027777777777776E-2</v>
      </c>
      <c r="I24" s="9">
        <v>4.3749999999999997E-2</v>
      </c>
      <c r="J24" s="9">
        <f t="shared" si="2"/>
        <v>1.5277777777777779E-2</v>
      </c>
      <c r="K24" s="9" t="str">
        <f t="shared" si="3"/>
        <v>Cobrada</v>
      </c>
      <c r="L24" t="s">
        <v>25</v>
      </c>
      <c r="M24" t="s">
        <v>32</v>
      </c>
      <c r="N24" t="s">
        <v>1137</v>
      </c>
      <c r="O24" s="4">
        <v>38.46</v>
      </c>
      <c r="P24" t="s">
        <v>21</v>
      </c>
      <c r="Q24">
        <v>23</v>
      </c>
      <c r="R24" t="s">
        <v>64</v>
      </c>
      <c r="S24" t="s">
        <v>73</v>
      </c>
      <c r="T24" s="10">
        <v>138</v>
      </c>
    </row>
    <row r="25" spans="1:20" x14ac:dyDescent="0.25">
      <c r="A25">
        <v>5</v>
      </c>
      <c r="B25" t="s">
        <v>74</v>
      </c>
      <c r="C25">
        <v>5</v>
      </c>
      <c r="D25" t="str">
        <f t="shared" si="0"/>
        <v>Sábado</v>
      </c>
      <c r="E25" s="6">
        <v>45017</v>
      </c>
      <c r="F25" s="3">
        <v>0.12569444444444444</v>
      </c>
      <c r="G25" s="3">
        <v>0.2638888888888889</v>
      </c>
      <c r="H25" s="3">
        <f t="shared" si="1"/>
        <v>0.14861111111111111</v>
      </c>
      <c r="I25" s="9">
        <v>0.125</v>
      </c>
      <c r="J25" s="9">
        <f t="shared" si="2"/>
        <v>2.361111111111111E-2</v>
      </c>
      <c r="K25" s="9" t="str">
        <f t="shared" si="3"/>
        <v>Cobrada</v>
      </c>
      <c r="L25" t="s">
        <v>9</v>
      </c>
      <c r="M25" t="s">
        <v>10</v>
      </c>
      <c r="N25" t="s">
        <v>1137</v>
      </c>
      <c r="O25" s="4">
        <v>38.18</v>
      </c>
      <c r="P25" t="s">
        <v>35</v>
      </c>
      <c r="Q25">
        <v>24</v>
      </c>
      <c r="R25" t="s">
        <v>36</v>
      </c>
      <c r="S25" t="s">
        <v>75</v>
      </c>
      <c r="T25" s="10">
        <v>233</v>
      </c>
    </row>
    <row r="26" spans="1:20" x14ac:dyDescent="0.25">
      <c r="A26">
        <v>12</v>
      </c>
      <c r="B26" t="s">
        <v>76</v>
      </c>
      <c r="C26">
        <v>5</v>
      </c>
      <c r="D26" t="str">
        <f t="shared" si="0"/>
        <v>Sábado</v>
      </c>
      <c r="E26" s="6">
        <v>45017</v>
      </c>
      <c r="F26" s="3">
        <v>0.12569444444444444</v>
      </c>
      <c r="G26" s="3">
        <v>0.2076388888888889</v>
      </c>
      <c r="H26" s="3">
        <f t="shared" si="1"/>
        <v>9.236111111111113E-2</v>
      </c>
      <c r="I26" s="9">
        <v>2.4305555555555556E-2</v>
      </c>
      <c r="J26" s="9">
        <f t="shared" si="2"/>
        <v>6.8055555555555577E-2</v>
      </c>
      <c r="K26" s="9" t="str">
        <f t="shared" si="3"/>
        <v>Cobrada</v>
      </c>
      <c r="L26" t="s">
        <v>25</v>
      </c>
      <c r="M26" t="s">
        <v>32</v>
      </c>
      <c r="N26" t="s">
        <v>1136</v>
      </c>
      <c r="O26" s="4">
        <v>46.15</v>
      </c>
      <c r="P26" t="s">
        <v>35</v>
      </c>
      <c r="Q26">
        <v>25</v>
      </c>
      <c r="R26" t="s">
        <v>17</v>
      </c>
      <c r="S26" t="s">
        <v>77</v>
      </c>
      <c r="T26" s="10">
        <v>34</v>
      </c>
    </row>
    <row r="27" spans="1:20" x14ac:dyDescent="0.25">
      <c r="A27">
        <v>18</v>
      </c>
      <c r="B27" t="s">
        <v>78</v>
      </c>
      <c r="C27">
        <v>2</v>
      </c>
      <c r="D27" t="str">
        <f t="shared" si="0"/>
        <v>Sábado</v>
      </c>
      <c r="E27" s="6">
        <v>45017</v>
      </c>
      <c r="F27" s="3">
        <v>8.611111111111111E-2</v>
      </c>
      <c r="G27" s="3">
        <v>0.24097222222222223</v>
      </c>
      <c r="H27" s="3">
        <f t="shared" si="1"/>
        <v>0.16527777777777777</v>
      </c>
      <c r="I27" s="9">
        <v>7.5694444444444453E-2</v>
      </c>
      <c r="J27" s="9">
        <f t="shared" si="2"/>
        <v>8.958333333333332E-2</v>
      </c>
      <c r="K27" s="9" t="str">
        <f t="shared" si="3"/>
        <v>Cobrada</v>
      </c>
      <c r="L27" t="s">
        <v>25</v>
      </c>
      <c r="M27" t="s">
        <v>15</v>
      </c>
      <c r="N27" t="s">
        <v>1137</v>
      </c>
      <c r="O27" s="4">
        <v>10.37</v>
      </c>
      <c r="P27" t="s">
        <v>35</v>
      </c>
      <c r="Q27">
        <v>26</v>
      </c>
      <c r="R27" t="s">
        <v>44</v>
      </c>
      <c r="S27" t="s">
        <v>79</v>
      </c>
      <c r="T27" s="10">
        <v>126</v>
      </c>
    </row>
    <row r="28" spans="1:20" x14ac:dyDescent="0.25">
      <c r="A28">
        <v>4</v>
      </c>
      <c r="B28" t="s">
        <v>80</v>
      </c>
      <c r="C28">
        <v>2</v>
      </c>
      <c r="D28" t="str">
        <f t="shared" si="0"/>
        <v>Sábado</v>
      </c>
      <c r="E28" s="6">
        <v>45017</v>
      </c>
      <c r="F28" s="3">
        <v>5.486111111111111E-2</v>
      </c>
      <c r="G28" s="3">
        <v>0.10208333333333333</v>
      </c>
      <c r="H28" s="3">
        <f t="shared" si="1"/>
        <v>5.7638888888888885E-2</v>
      </c>
      <c r="I28" s="9">
        <v>3.8194444444444448E-2</v>
      </c>
      <c r="J28" s="9">
        <f t="shared" si="2"/>
        <v>1.9444444444444438E-2</v>
      </c>
      <c r="K28" s="9" t="str">
        <f t="shared" si="3"/>
        <v>Cobrada</v>
      </c>
      <c r="L28" t="s">
        <v>25</v>
      </c>
      <c r="M28" t="s">
        <v>10</v>
      </c>
      <c r="N28" t="s">
        <v>1137</v>
      </c>
      <c r="O28" s="4">
        <v>19.27</v>
      </c>
      <c r="P28" t="s">
        <v>35</v>
      </c>
      <c r="Q28">
        <v>27</v>
      </c>
      <c r="R28" t="s">
        <v>22</v>
      </c>
      <c r="S28" t="s">
        <v>81</v>
      </c>
      <c r="T28" s="10">
        <v>61</v>
      </c>
    </row>
    <row r="29" spans="1:20" x14ac:dyDescent="0.25">
      <c r="A29">
        <v>2</v>
      </c>
      <c r="B29" t="s">
        <v>82</v>
      </c>
      <c r="C29">
        <v>2</v>
      </c>
      <c r="D29" t="str">
        <f t="shared" si="0"/>
        <v>Sábado</v>
      </c>
      <c r="E29" s="6">
        <v>45017</v>
      </c>
      <c r="F29" s="3">
        <v>3.4027777777777775E-2</v>
      </c>
      <c r="G29" s="3">
        <v>0.1361111111111111</v>
      </c>
      <c r="H29" s="3">
        <f t="shared" si="1"/>
        <v>0.10208333333333333</v>
      </c>
      <c r="I29" s="9">
        <v>3.888888888888889E-2</v>
      </c>
      <c r="J29" s="9">
        <f t="shared" si="2"/>
        <v>6.3194444444444442E-2</v>
      </c>
      <c r="K29" s="9" t="str">
        <f t="shared" si="3"/>
        <v>Cobrada</v>
      </c>
      <c r="L29" t="s">
        <v>29</v>
      </c>
      <c r="M29" t="s">
        <v>32</v>
      </c>
      <c r="N29" t="s">
        <v>1137</v>
      </c>
      <c r="O29" s="4">
        <v>41.22</v>
      </c>
      <c r="P29" t="s">
        <v>11</v>
      </c>
      <c r="Q29">
        <v>28</v>
      </c>
      <c r="R29" t="s">
        <v>83</v>
      </c>
      <c r="S29" t="s">
        <v>84</v>
      </c>
      <c r="T29" s="10">
        <v>94</v>
      </c>
    </row>
    <row r="30" spans="1:20" x14ac:dyDescent="0.25">
      <c r="A30">
        <v>20</v>
      </c>
      <c r="B30" t="s">
        <v>85</v>
      </c>
      <c r="C30">
        <v>5</v>
      </c>
      <c r="D30" t="str">
        <f t="shared" si="0"/>
        <v>Sábado</v>
      </c>
      <c r="E30" s="6">
        <v>45017</v>
      </c>
      <c r="F30" s="3">
        <v>0.12638888888888888</v>
      </c>
      <c r="G30" s="3">
        <v>0.25694444444444442</v>
      </c>
      <c r="H30" s="3">
        <f t="shared" si="1"/>
        <v>0.14097222222222219</v>
      </c>
      <c r="I30" s="9">
        <v>4.9305555555555554E-2</v>
      </c>
      <c r="J30" s="9">
        <f t="shared" si="2"/>
        <v>9.1666666666666646E-2</v>
      </c>
      <c r="K30" s="9" t="str">
        <f t="shared" si="3"/>
        <v>Cobrada</v>
      </c>
      <c r="L30" t="s">
        <v>20</v>
      </c>
      <c r="M30" t="s">
        <v>10</v>
      </c>
      <c r="N30" t="s">
        <v>1137</v>
      </c>
      <c r="O30" s="4">
        <v>14.83</v>
      </c>
      <c r="P30" t="s">
        <v>35</v>
      </c>
      <c r="Q30">
        <v>29</v>
      </c>
      <c r="R30" t="s">
        <v>59</v>
      </c>
      <c r="S30" t="s">
        <v>86</v>
      </c>
      <c r="T30" s="10">
        <v>173</v>
      </c>
    </row>
    <row r="31" spans="1:20" x14ac:dyDescent="0.25">
      <c r="A31">
        <v>14</v>
      </c>
      <c r="B31" t="s">
        <v>87</v>
      </c>
      <c r="C31">
        <v>4</v>
      </c>
      <c r="D31" t="str">
        <f t="shared" si="0"/>
        <v>Sábado</v>
      </c>
      <c r="E31" s="6">
        <v>45017</v>
      </c>
      <c r="F31" s="3">
        <v>0.12152777777777778</v>
      </c>
      <c r="G31" s="3">
        <v>0.2590277777777778</v>
      </c>
      <c r="H31" s="3">
        <f t="shared" si="1"/>
        <v>0.13750000000000001</v>
      </c>
      <c r="I31" s="9">
        <v>4.791666666666667E-2</v>
      </c>
      <c r="J31" s="9">
        <f t="shared" si="2"/>
        <v>8.9583333333333348E-2</v>
      </c>
      <c r="K31" s="9" t="str">
        <f t="shared" si="3"/>
        <v>Cobrada</v>
      </c>
      <c r="L31" t="s">
        <v>29</v>
      </c>
      <c r="M31" t="s">
        <v>10</v>
      </c>
      <c r="N31" t="s">
        <v>16</v>
      </c>
      <c r="O31" s="4">
        <v>26.29</v>
      </c>
      <c r="P31" t="s">
        <v>21</v>
      </c>
      <c r="Q31">
        <v>30</v>
      </c>
      <c r="R31" t="s">
        <v>36</v>
      </c>
      <c r="S31" t="s">
        <v>88</v>
      </c>
      <c r="T31" s="10">
        <v>112</v>
      </c>
    </row>
    <row r="32" spans="1:20" x14ac:dyDescent="0.25">
      <c r="A32">
        <v>13</v>
      </c>
      <c r="B32" t="s">
        <v>89</v>
      </c>
      <c r="C32">
        <v>3</v>
      </c>
      <c r="D32" t="str">
        <f t="shared" si="0"/>
        <v>Sábado</v>
      </c>
      <c r="E32" s="6">
        <v>45017</v>
      </c>
      <c r="F32" s="3">
        <v>0.11874999999999999</v>
      </c>
      <c r="G32" s="3">
        <v>0.25138888888888888</v>
      </c>
      <c r="H32" s="3">
        <f t="shared" si="1"/>
        <v>0.14305555555555555</v>
      </c>
      <c r="I32" s="9">
        <v>7.2916666666666657E-2</v>
      </c>
      <c r="J32" s="9">
        <f t="shared" si="2"/>
        <v>7.013888888888889E-2</v>
      </c>
      <c r="K32" s="9" t="str">
        <f t="shared" si="3"/>
        <v>Cobrada</v>
      </c>
      <c r="L32" t="s">
        <v>20</v>
      </c>
      <c r="M32" t="s">
        <v>15</v>
      </c>
      <c r="N32" t="s">
        <v>1137</v>
      </c>
      <c r="O32" s="4">
        <v>19.809999999999999</v>
      </c>
      <c r="P32" t="s">
        <v>35</v>
      </c>
      <c r="Q32">
        <v>31</v>
      </c>
      <c r="R32" t="s">
        <v>83</v>
      </c>
      <c r="S32" t="s">
        <v>90</v>
      </c>
      <c r="T32" s="10">
        <v>67</v>
      </c>
    </row>
    <row r="33" spans="1:20" x14ac:dyDescent="0.25">
      <c r="A33">
        <v>5</v>
      </c>
      <c r="B33" t="s">
        <v>91</v>
      </c>
      <c r="C33">
        <v>1</v>
      </c>
      <c r="D33" t="str">
        <f t="shared" si="0"/>
        <v>Sábado</v>
      </c>
      <c r="E33" s="6">
        <v>45017</v>
      </c>
      <c r="F33" s="3">
        <v>0.13055555555555556</v>
      </c>
      <c r="G33" s="3">
        <v>0.28402777777777777</v>
      </c>
      <c r="H33" s="3">
        <f t="shared" si="1"/>
        <v>0.16388888888888886</v>
      </c>
      <c r="I33" s="9">
        <v>8.8888888888888892E-2</v>
      </c>
      <c r="J33" s="9">
        <f t="shared" si="2"/>
        <v>7.4999999999999969E-2</v>
      </c>
      <c r="K33" s="9" t="str">
        <f t="shared" si="3"/>
        <v>Cobrada</v>
      </c>
      <c r="L33" t="s">
        <v>14</v>
      </c>
      <c r="M33" t="s">
        <v>10</v>
      </c>
      <c r="N33" t="s">
        <v>1137</v>
      </c>
      <c r="O33" s="4">
        <v>28.25</v>
      </c>
      <c r="P33" t="s">
        <v>35</v>
      </c>
      <c r="Q33">
        <v>32</v>
      </c>
      <c r="R33" t="s">
        <v>44</v>
      </c>
      <c r="S33" t="s">
        <v>92</v>
      </c>
      <c r="T33" s="10">
        <v>211</v>
      </c>
    </row>
    <row r="34" spans="1:20" x14ac:dyDescent="0.25">
      <c r="A34">
        <v>4</v>
      </c>
      <c r="B34" t="s">
        <v>93</v>
      </c>
      <c r="C34">
        <v>5</v>
      </c>
      <c r="D34" t="str">
        <f t="shared" si="0"/>
        <v>Sábado</v>
      </c>
      <c r="E34" s="6">
        <v>45017</v>
      </c>
      <c r="F34" s="3">
        <v>0.14791666666666667</v>
      </c>
      <c r="G34" s="3">
        <v>0.26458333333333334</v>
      </c>
      <c r="H34" s="3">
        <f t="shared" si="1"/>
        <v>0.12708333333333333</v>
      </c>
      <c r="I34" s="9">
        <v>9.027777777777779E-2</v>
      </c>
      <c r="J34" s="9">
        <f t="shared" si="2"/>
        <v>3.6805555555555536E-2</v>
      </c>
      <c r="K34" s="9" t="str">
        <f t="shared" si="3"/>
        <v>Cobrada</v>
      </c>
      <c r="L34" t="s">
        <v>29</v>
      </c>
      <c r="M34" t="s">
        <v>32</v>
      </c>
      <c r="N34" t="s">
        <v>1136</v>
      </c>
      <c r="O34" s="4">
        <v>20.38</v>
      </c>
      <c r="P34" t="s">
        <v>35</v>
      </c>
      <c r="Q34">
        <v>33</v>
      </c>
      <c r="R34" t="s">
        <v>1140</v>
      </c>
      <c r="S34" t="s">
        <v>94</v>
      </c>
      <c r="T34" s="10">
        <v>306</v>
      </c>
    </row>
    <row r="35" spans="1:20" x14ac:dyDescent="0.25">
      <c r="A35">
        <v>15</v>
      </c>
      <c r="B35" t="s">
        <v>95</v>
      </c>
      <c r="C35">
        <v>1</v>
      </c>
      <c r="D35" t="str">
        <f t="shared" si="0"/>
        <v>Sábado</v>
      </c>
      <c r="E35" s="6">
        <v>45017</v>
      </c>
      <c r="F35" s="3">
        <v>9.4444444444444442E-2</v>
      </c>
      <c r="G35" s="3">
        <v>0.25486111111111109</v>
      </c>
      <c r="H35" s="3">
        <f t="shared" si="1"/>
        <v>0.16041666666666665</v>
      </c>
      <c r="I35" s="9">
        <v>4.5138888888888888E-2</v>
      </c>
      <c r="J35" s="9">
        <f t="shared" si="2"/>
        <v>0.11527777777777776</v>
      </c>
      <c r="K35" s="9" t="str">
        <f t="shared" si="3"/>
        <v>Cobrada</v>
      </c>
      <c r="L35" t="s">
        <v>29</v>
      </c>
      <c r="M35" t="s">
        <v>15</v>
      </c>
      <c r="N35" t="s">
        <v>1137</v>
      </c>
      <c r="O35" s="4">
        <v>13.08</v>
      </c>
      <c r="P35" t="s">
        <v>21</v>
      </c>
      <c r="Q35">
        <v>34</v>
      </c>
      <c r="R35" t="s">
        <v>1140</v>
      </c>
      <c r="S35" t="s">
        <v>96</v>
      </c>
      <c r="T35" s="10">
        <v>112</v>
      </c>
    </row>
    <row r="36" spans="1:20" x14ac:dyDescent="0.25">
      <c r="A36">
        <v>13</v>
      </c>
      <c r="B36" t="s">
        <v>97</v>
      </c>
      <c r="C36">
        <v>2</v>
      </c>
      <c r="D36" t="str">
        <f t="shared" si="0"/>
        <v>Sábado</v>
      </c>
      <c r="E36" s="6">
        <v>45017</v>
      </c>
      <c r="F36" s="3">
        <v>0.13750000000000001</v>
      </c>
      <c r="G36" s="3">
        <v>0.24652777777777779</v>
      </c>
      <c r="H36" s="3">
        <f t="shared" si="1"/>
        <v>0.11944444444444445</v>
      </c>
      <c r="I36" s="9">
        <v>4.5138888888888888E-2</v>
      </c>
      <c r="J36" s="9">
        <f t="shared" si="2"/>
        <v>7.4305555555555569E-2</v>
      </c>
      <c r="K36" s="9" t="str">
        <f t="shared" si="3"/>
        <v>Cobrada</v>
      </c>
      <c r="L36" t="s">
        <v>9</v>
      </c>
      <c r="M36" t="s">
        <v>10</v>
      </c>
      <c r="N36" t="s">
        <v>1137</v>
      </c>
      <c r="O36" s="4">
        <v>15.75</v>
      </c>
      <c r="P36" t="s">
        <v>35</v>
      </c>
      <c r="Q36">
        <v>35</v>
      </c>
      <c r="R36" t="s">
        <v>1140</v>
      </c>
      <c r="S36" t="s">
        <v>98</v>
      </c>
      <c r="T36" s="10">
        <v>214</v>
      </c>
    </row>
    <row r="37" spans="1:20" x14ac:dyDescent="0.25">
      <c r="A37">
        <v>5</v>
      </c>
      <c r="B37" t="s">
        <v>99</v>
      </c>
      <c r="C37">
        <v>5</v>
      </c>
      <c r="D37" t="str">
        <f t="shared" si="0"/>
        <v>Sábado</v>
      </c>
      <c r="E37" s="6">
        <v>45017</v>
      </c>
      <c r="F37" s="3">
        <v>0.14374999999999999</v>
      </c>
      <c r="G37" s="3">
        <v>0.26805555555555555</v>
      </c>
      <c r="H37" s="3">
        <f t="shared" si="1"/>
        <v>0.13472222222222222</v>
      </c>
      <c r="I37" s="9">
        <v>2.6388888888888889E-2</v>
      </c>
      <c r="J37" s="9">
        <f t="shared" si="2"/>
        <v>0.10833333333333332</v>
      </c>
      <c r="K37" s="9" t="str">
        <f t="shared" si="3"/>
        <v>Cobrada</v>
      </c>
      <c r="L37" t="s">
        <v>20</v>
      </c>
      <c r="M37" t="s">
        <v>10</v>
      </c>
      <c r="N37" t="s">
        <v>1137</v>
      </c>
      <c r="O37" s="4">
        <v>45.28</v>
      </c>
      <c r="P37" t="s">
        <v>35</v>
      </c>
      <c r="Q37">
        <v>36</v>
      </c>
      <c r="R37" t="s">
        <v>41</v>
      </c>
      <c r="S37" t="s">
        <v>100</v>
      </c>
      <c r="T37" s="10">
        <v>30</v>
      </c>
    </row>
    <row r="38" spans="1:20" x14ac:dyDescent="0.25">
      <c r="A38">
        <v>20</v>
      </c>
      <c r="B38" t="s">
        <v>101</v>
      </c>
      <c r="C38">
        <v>1</v>
      </c>
      <c r="D38" t="str">
        <f t="shared" si="0"/>
        <v>Sábado</v>
      </c>
      <c r="E38" s="6">
        <v>45017</v>
      </c>
      <c r="F38" s="3">
        <v>0.14166666666666666</v>
      </c>
      <c r="G38" s="3">
        <v>0.25138888888888888</v>
      </c>
      <c r="H38" s="3">
        <f t="shared" si="1"/>
        <v>0.12013888888888889</v>
      </c>
      <c r="I38" s="9">
        <v>3.2638888888888891E-2</v>
      </c>
      <c r="J38" s="9">
        <f t="shared" si="2"/>
        <v>8.7499999999999994E-2</v>
      </c>
      <c r="K38" s="9" t="str">
        <f t="shared" si="3"/>
        <v>Cobrada</v>
      </c>
      <c r="L38" t="s">
        <v>25</v>
      </c>
      <c r="M38" t="s">
        <v>32</v>
      </c>
      <c r="N38" t="s">
        <v>1137</v>
      </c>
      <c r="O38" s="4">
        <v>10.39</v>
      </c>
      <c r="P38" t="s">
        <v>35</v>
      </c>
      <c r="Q38">
        <v>37</v>
      </c>
      <c r="R38" t="s">
        <v>22</v>
      </c>
      <c r="S38" t="s">
        <v>102</v>
      </c>
      <c r="T38" s="10">
        <v>21</v>
      </c>
    </row>
    <row r="39" spans="1:20" x14ac:dyDescent="0.25">
      <c r="A39">
        <v>10</v>
      </c>
      <c r="B39" t="s">
        <v>103</v>
      </c>
      <c r="C39">
        <v>6</v>
      </c>
      <c r="D39" t="str">
        <f t="shared" si="0"/>
        <v>Sábado</v>
      </c>
      <c r="E39" s="6">
        <v>45017</v>
      </c>
      <c r="F39" s="3">
        <v>0.10972222222222222</v>
      </c>
      <c r="G39" s="3">
        <v>0.16180555555555556</v>
      </c>
      <c r="H39" s="3">
        <f t="shared" si="1"/>
        <v>5.2083333333333343E-2</v>
      </c>
      <c r="I39" s="9">
        <v>6.8055555555555564E-2</v>
      </c>
      <c r="J39" s="9" t="str">
        <f t="shared" si="2"/>
        <v>0</v>
      </c>
      <c r="K39" s="9" t="str">
        <f t="shared" si="3"/>
        <v>No cobrada</v>
      </c>
      <c r="L39" t="s">
        <v>29</v>
      </c>
      <c r="M39" t="s">
        <v>10</v>
      </c>
      <c r="N39" t="s">
        <v>1136</v>
      </c>
      <c r="O39" s="4">
        <v>16.309999999999999</v>
      </c>
      <c r="P39" t="s">
        <v>11</v>
      </c>
      <c r="Q39">
        <v>38</v>
      </c>
      <c r="R39" t="s">
        <v>64</v>
      </c>
      <c r="S39" t="s">
        <v>104</v>
      </c>
      <c r="T39" s="10">
        <v>235</v>
      </c>
    </row>
    <row r="40" spans="1:20" x14ac:dyDescent="0.25">
      <c r="A40">
        <v>15</v>
      </c>
      <c r="B40" t="s">
        <v>105</v>
      </c>
      <c r="C40">
        <v>3</v>
      </c>
      <c r="D40" t="str">
        <f t="shared" si="0"/>
        <v>Sábado</v>
      </c>
      <c r="E40" s="6">
        <v>45017</v>
      </c>
      <c r="F40" s="3">
        <v>0.15347222222222223</v>
      </c>
      <c r="G40" s="3">
        <v>0.31874999999999998</v>
      </c>
      <c r="H40" s="3">
        <f t="shared" si="1"/>
        <v>0.1756944444444444</v>
      </c>
      <c r="I40" s="9">
        <v>3.9583333333333331E-2</v>
      </c>
      <c r="J40" s="9">
        <f t="shared" si="2"/>
        <v>0.13611111111111107</v>
      </c>
      <c r="K40" s="9" t="str">
        <f t="shared" si="3"/>
        <v>Cobrada</v>
      </c>
      <c r="L40" t="s">
        <v>20</v>
      </c>
      <c r="M40" t="s">
        <v>32</v>
      </c>
      <c r="N40" t="s">
        <v>16</v>
      </c>
      <c r="O40" s="4">
        <v>48.36</v>
      </c>
      <c r="P40" t="s">
        <v>35</v>
      </c>
      <c r="Q40">
        <v>39</v>
      </c>
      <c r="R40" t="s">
        <v>41</v>
      </c>
      <c r="S40" t="s">
        <v>106</v>
      </c>
      <c r="T40" s="10">
        <v>108</v>
      </c>
    </row>
    <row r="41" spans="1:20" x14ac:dyDescent="0.25">
      <c r="A41">
        <v>1</v>
      </c>
      <c r="B41" t="s">
        <v>107</v>
      </c>
      <c r="C41">
        <v>1</v>
      </c>
      <c r="D41" t="str">
        <f t="shared" si="0"/>
        <v>Sábado</v>
      </c>
      <c r="E41" s="6">
        <v>45017</v>
      </c>
      <c r="F41" s="3">
        <v>8.3333333333333329E-2</v>
      </c>
      <c r="G41" s="3">
        <v>0.1701388888888889</v>
      </c>
      <c r="H41" s="3">
        <f t="shared" si="1"/>
        <v>8.6805555555555566E-2</v>
      </c>
      <c r="I41" s="9">
        <v>5.4166666666666669E-2</v>
      </c>
      <c r="J41" s="9">
        <f t="shared" si="2"/>
        <v>3.2638888888888898E-2</v>
      </c>
      <c r="K41" s="9" t="str">
        <f t="shared" si="3"/>
        <v>Cobrada</v>
      </c>
      <c r="L41" t="s">
        <v>9</v>
      </c>
      <c r="M41" t="s">
        <v>10</v>
      </c>
      <c r="N41" t="s">
        <v>16</v>
      </c>
      <c r="O41" s="4">
        <v>13.68</v>
      </c>
      <c r="P41" t="s">
        <v>21</v>
      </c>
      <c r="Q41">
        <v>40</v>
      </c>
      <c r="R41" t="s">
        <v>83</v>
      </c>
      <c r="S41" t="s">
        <v>108</v>
      </c>
      <c r="T41" s="10">
        <v>148</v>
      </c>
    </row>
    <row r="42" spans="1:20" x14ac:dyDescent="0.25">
      <c r="A42">
        <v>7</v>
      </c>
      <c r="B42" t="s">
        <v>109</v>
      </c>
      <c r="C42">
        <v>4</v>
      </c>
      <c r="D42" t="str">
        <f t="shared" si="0"/>
        <v>Sábado</v>
      </c>
      <c r="E42" s="6">
        <v>45017</v>
      </c>
      <c r="F42" s="3">
        <v>9.3055555555555558E-2</v>
      </c>
      <c r="G42" s="3">
        <v>0.18055555555555555</v>
      </c>
      <c r="H42" s="3">
        <f t="shared" si="1"/>
        <v>9.7916666666666666E-2</v>
      </c>
      <c r="I42" s="9">
        <v>6.1805555555555558E-2</v>
      </c>
      <c r="J42" s="9">
        <f t="shared" si="2"/>
        <v>3.6111111111111108E-2</v>
      </c>
      <c r="K42" s="9" t="str">
        <f t="shared" si="3"/>
        <v>Cobrada</v>
      </c>
      <c r="L42" t="s">
        <v>20</v>
      </c>
      <c r="M42" t="s">
        <v>10</v>
      </c>
      <c r="N42" t="s">
        <v>1137</v>
      </c>
      <c r="O42" s="4">
        <v>15.24</v>
      </c>
      <c r="P42" t="s">
        <v>35</v>
      </c>
      <c r="Q42">
        <v>41</v>
      </c>
      <c r="R42" t="s">
        <v>1140</v>
      </c>
      <c r="S42" t="s">
        <v>110</v>
      </c>
      <c r="T42" s="10">
        <v>204</v>
      </c>
    </row>
    <row r="43" spans="1:20" x14ac:dyDescent="0.25">
      <c r="A43">
        <v>14</v>
      </c>
      <c r="B43" t="s">
        <v>111</v>
      </c>
      <c r="C43">
        <v>1</v>
      </c>
      <c r="D43" t="str">
        <f t="shared" si="0"/>
        <v>Sábado</v>
      </c>
      <c r="E43" s="6">
        <v>45017</v>
      </c>
      <c r="F43" s="3">
        <v>1.7361111111111112E-2</v>
      </c>
      <c r="G43" s="3">
        <v>7.3611111111111113E-2</v>
      </c>
      <c r="H43" s="3">
        <f t="shared" si="1"/>
        <v>5.6250000000000001E-2</v>
      </c>
      <c r="I43" s="9">
        <v>4.7916666666666663E-2</v>
      </c>
      <c r="J43" s="9">
        <f t="shared" si="2"/>
        <v>8.3333333333333384E-3</v>
      </c>
      <c r="K43" s="9" t="str">
        <f t="shared" si="3"/>
        <v>Cobrada</v>
      </c>
      <c r="L43" t="s">
        <v>20</v>
      </c>
      <c r="M43" t="s">
        <v>10</v>
      </c>
      <c r="N43" t="s">
        <v>1137</v>
      </c>
      <c r="O43" s="4">
        <v>49.58</v>
      </c>
      <c r="P43" t="s">
        <v>11</v>
      </c>
      <c r="Q43">
        <v>42</v>
      </c>
      <c r="R43" t="s">
        <v>41</v>
      </c>
      <c r="S43" t="s">
        <v>112</v>
      </c>
      <c r="T43" s="10">
        <v>102</v>
      </c>
    </row>
    <row r="44" spans="1:20" x14ac:dyDescent="0.25">
      <c r="A44">
        <v>8</v>
      </c>
      <c r="B44" t="s">
        <v>113</v>
      </c>
      <c r="C44">
        <v>6</v>
      </c>
      <c r="D44" t="str">
        <f t="shared" si="0"/>
        <v>Sábado</v>
      </c>
      <c r="E44" s="6">
        <v>45017</v>
      </c>
      <c r="F44" s="3">
        <v>4.3055555555555555E-2</v>
      </c>
      <c r="G44" s="3">
        <v>0.13472222222222222</v>
      </c>
      <c r="H44" s="3">
        <f t="shared" si="1"/>
        <v>0.10208333333333333</v>
      </c>
      <c r="I44" s="9">
        <v>0.10138888888888889</v>
      </c>
      <c r="J44" s="9">
        <f t="shared" si="2"/>
        <v>6.9444444444444198E-4</v>
      </c>
      <c r="K44" s="9" t="str">
        <f t="shared" si="3"/>
        <v>Cobrada</v>
      </c>
      <c r="L44" t="s">
        <v>29</v>
      </c>
      <c r="M44" t="s">
        <v>10</v>
      </c>
      <c r="N44" t="s">
        <v>1137</v>
      </c>
      <c r="O44" s="4">
        <v>32.19</v>
      </c>
      <c r="P44" t="s">
        <v>35</v>
      </c>
      <c r="Q44">
        <v>43</v>
      </c>
      <c r="R44" t="s">
        <v>1140</v>
      </c>
      <c r="S44" t="s">
        <v>114</v>
      </c>
      <c r="T44" s="10">
        <v>203</v>
      </c>
    </row>
    <row r="45" spans="1:20" x14ac:dyDescent="0.25">
      <c r="A45">
        <v>18</v>
      </c>
      <c r="B45" t="s">
        <v>107</v>
      </c>
      <c r="C45">
        <v>1</v>
      </c>
      <c r="D45" t="str">
        <f t="shared" si="0"/>
        <v>Sábado</v>
      </c>
      <c r="E45" s="6">
        <v>45017</v>
      </c>
      <c r="F45" s="3">
        <v>0.12916666666666668</v>
      </c>
      <c r="G45" s="3">
        <v>0.26250000000000001</v>
      </c>
      <c r="H45" s="3">
        <f t="shared" si="1"/>
        <v>0.13333333333333333</v>
      </c>
      <c r="I45" s="9">
        <v>5.9027777777777776E-2</v>
      </c>
      <c r="J45" s="9">
        <f t="shared" si="2"/>
        <v>7.4305555555555555E-2</v>
      </c>
      <c r="K45" s="9" t="str">
        <f t="shared" si="3"/>
        <v>Cobrada</v>
      </c>
      <c r="L45" t="s">
        <v>29</v>
      </c>
      <c r="M45" t="s">
        <v>10</v>
      </c>
      <c r="N45" t="s">
        <v>1137</v>
      </c>
      <c r="O45" s="4">
        <v>42.6</v>
      </c>
      <c r="P45" t="s">
        <v>21</v>
      </c>
      <c r="Q45">
        <v>44</v>
      </c>
      <c r="R45" t="s">
        <v>1139</v>
      </c>
      <c r="S45" t="s">
        <v>115</v>
      </c>
      <c r="T45" s="10">
        <v>122</v>
      </c>
    </row>
    <row r="46" spans="1:20" x14ac:dyDescent="0.25">
      <c r="A46">
        <v>17</v>
      </c>
      <c r="B46" t="s">
        <v>116</v>
      </c>
      <c r="C46">
        <v>2</v>
      </c>
      <c r="D46" t="str">
        <f t="shared" si="0"/>
        <v>Sábado</v>
      </c>
      <c r="E46" s="6">
        <v>45017</v>
      </c>
      <c r="F46" s="3">
        <v>9.375E-2</v>
      </c>
      <c r="G46" s="3">
        <v>0.1673611111111111</v>
      </c>
      <c r="H46" s="3">
        <f t="shared" si="1"/>
        <v>7.3611111111111099E-2</v>
      </c>
      <c r="I46" s="9">
        <v>3.2638888888888891E-2</v>
      </c>
      <c r="J46" s="9">
        <f t="shared" si="2"/>
        <v>4.0972222222222208E-2</v>
      </c>
      <c r="K46" s="9" t="str">
        <f t="shared" si="3"/>
        <v>Cobrada</v>
      </c>
      <c r="L46" t="s">
        <v>20</v>
      </c>
      <c r="M46" t="s">
        <v>10</v>
      </c>
      <c r="N46" t="s">
        <v>1137</v>
      </c>
      <c r="O46" s="4">
        <v>25.41</v>
      </c>
      <c r="P46" t="s">
        <v>11</v>
      </c>
      <c r="Q46">
        <v>45</v>
      </c>
      <c r="R46" t="s">
        <v>1140</v>
      </c>
      <c r="S46" t="s">
        <v>117</v>
      </c>
      <c r="T46" s="10">
        <v>54</v>
      </c>
    </row>
    <row r="47" spans="1:20" x14ac:dyDescent="0.25">
      <c r="A47">
        <v>10</v>
      </c>
      <c r="B47" t="s">
        <v>118</v>
      </c>
      <c r="C47">
        <v>1</v>
      </c>
      <c r="D47" t="str">
        <f t="shared" si="0"/>
        <v>Sábado</v>
      </c>
      <c r="E47" s="6">
        <v>45017</v>
      </c>
      <c r="F47" s="3">
        <v>7.4305555555555555E-2</v>
      </c>
      <c r="G47" s="3">
        <v>0.15208333333333332</v>
      </c>
      <c r="H47" s="3">
        <f t="shared" si="1"/>
        <v>7.7777777777777765E-2</v>
      </c>
      <c r="I47" s="9">
        <v>5.9722222222222218E-2</v>
      </c>
      <c r="J47" s="9">
        <f t="shared" si="2"/>
        <v>1.8055555555555547E-2</v>
      </c>
      <c r="K47" s="9" t="str">
        <f t="shared" si="3"/>
        <v>Cobrada</v>
      </c>
      <c r="L47" t="s">
        <v>25</v>
      </c>
      <c r="M47" t="s">
        <v>10</v>
      </c>
      <c r="N47" t="s">
        <v>1137</v>
      </c>
      <c r="O47" s="4">
        <v>27.97</v>
      </c>
      <c r="P47" t="s">
        <v>21</v>
      </c>
      <c r="Q47">
        <v>46</v>
      </c>
      <c r="R47" t="s">
        <v>64</v>
      </c>
      <c r="S47" t="s">
        <v>119</v>
      </c>
      <c r="T47" s="10">
        <v>140</v>
      </c>
    </row>
    <row r="48" spans="1:20" x14ac:dyDescent="0.25">
      <c r="A48">
        <v>18</v>
      </c>
      <c r="B48" t="s">
        <v>120</v>
      </c>
      <c r="C48">
        <v>3</v>
      </c>
      <c r="D48" t="str">
        <f t="shared" si="0"/>
        <v>Sábado</v>
      </c>
      <c r="E48" s="6">
        <v>45017</v>
      </c>
      <c r="F48" s="3">
        <v>0.14583333333333334</v>
      </c>
      <c r="G48" s="3">
        <v>0.31180555555555556</v>
      </c>
      <c r="H48" s="3">
        <f t="shared" si="1"/>
        <v>0.17638888888888887</v>
      </c>
      <c r="I48" s="9">
        <v>6.0416666666666667E-2</v>
      </c>
      <c r="J48" s="9">
        <f t="shared" si="2"/>
        <v>0.1159722222222222</v>
      </c>
      <c r="K48" s="9" t="str">
        <f t="shared" si="3"/>
        <v>Cobrada</v>
      </c>
      <c r="L48" t="s">
        <v>20</v>
      </c>
      <c r="M48" t="s">
        <v>10</v>
      </c>
      <c r="N48" t="s">
        <v>1137</v>
      </c>
      <c r="O48" s="4">
        <v>10.98</v>
      </c>
      <c r="P48" t="s">
        <v>35</v>
      </c>
      <c r="Q48">
        <v>47</v>
      </c>
      <c r="R48" t="s">
        <v>22</v>
      </c>
      <c r="S48" t="s">
        <v>121</v>
      </c>
      <c r="T48" s="10">
        <v>109</v>
      </c>
    </row>
    <row r="49" spans="1:20" x14ac:dyDescent="0.25">
      <c r="A49">
        <v>17</v>
      </c>
      <c r="B49" t="s">
        <v>122</v>
      </c>
      <c r="C49">
        <v>2</v>
      </c>
      <c r="D49" t="str">
        <f t="shared" si="0"/>
        <v>Sábado</v>
      </c>
      <c r="E49" s="6">
        <v>45017</v>
      </c>
      <c r="F49" s="3">
        <v>1.9444444444444445E-2</v>
      </c>
      <c r="G49" s="3">
        <v>0.16805555555555557</v>
      </c>
      <c r="H49" s="3">
        <f t="shared" si="1"/>
        <v>0.14861111111111114</v>
      </c>
      <c r="I49" s="9">
        <v>8.611111111111111E-2</v>
      </c>
      <c r="J49" s="9">
        <f t="shared" si="2"/>
        <v>6.2500000000000028E-2</v>
      </c>
      <c r="K49" s="9" t="str">
        <f t="shared" si="3"/>
        <v>Cobrada</v>
      </c>
      <c r="L49" t="s">
        <v>9</v>
      </c>
      <c r="M49" t="s">
        <v>15</v>
      </c>
      <c r="N49" t="s">
        <v>1137</v>
      </c>
      <c r="O49" s="4">
        <v>25.31</v>
      </c>
      <c r="P49" t="s">
        <v>21</v>
      </c>
      <c r="Q49">
        <v>48</v>
      </c>
      <c r="R49" t="s">
        <v>41</v>
      </c>
      <c r="S49" t="s">
        <v>123</v>
      </c>
      <c r="T49" s="10">
        <v>158</v>
      </c>
    </row>
    <row r="50" spans="1:20" x14ac:dyDescent="0.25">
      <c r="A50">
        <v>8</v>
      </c>
      <c r="B50" t="s">
        <v>124</v>
      </c>
      <c r="C50">
        <v>3</v>
      </c>
      <c r="D50" t="str">
        <f t="shared" si="0"/>
        <v>Sábado</v>
      </c>
      <c r="E50" s="6">
        <v>45017</v>
      </c>
      <c r="F50" s="3">
        <v>7.2222222222222215E-2</v>
      </c>
      <c r="G50" s="3">
        <v>0.22847222222222222</v>
      </c>
      <c r="H50" s="3">
        <f t="shared" si="1"/>
        <v>0.15625</v>
      </c>
      <c r="I50" s="9">
        <v>5.6250000000000001E-2</v>
      </c>
      <c r="J50" s="9">
        <f t="shared" si="2"/>
        <v>0.1</v>
      </c>
      <c r="K50" s="9" t="str">
        <f t="shared" si="3"/>
        <v>Cobrada</v>
      </c>
      <c r="L50" t="s">
        <v>20</v>
      </c>
      <c r="M50" t="s">
        <v>10</v>
      </c>
      <c r="N50" t="s">
        <v>1137</v>
      </c>
      <c r="O50" s="4">
        <v>20.92</v>
      </c>
      <c r="P50" t="s">
        <v>21</v>
      </c>
      <c r="Q50">
        <v>49</v>
      </c>
      <c r="R50" t="s">
        <v>44</v>
      </c>
      <c r="S50" t="s">
        <v>125</v>
      </c>
      <c r="T50" s="10">
        <v>186</v>
      </c>
    </row>
    <row r="51" spans="1:20" x14ac:dyDescent="0.25">
      <c r="A51">
        <v>19</v>
      </c>
      <c r="B51" t="s">
        <v>126</v>
      </c>
      <c r="C51">
        <v>5</v>
      </c>
      <c r="D51" t="str">
        <f t="shared" si="0"/>
        <v>Sábado</v>
      </c>
      <c r="E51" s="6">
        <v>45017</v>
      </c>
      <c r="F51" s="3">
        <v>0.16250000000000001</v>
      </c>
      <c r="G51" s="3">
        <v>0.28958333333333336</v>
      </c>
      <c r="H51" s="3">
        <f t="shared" si="1"/>
        <v>0.13750000000000001</v>
      </c>
      <c r="I51" s="9">
        <v>1.4583333333333334E-2</v>
      </c>
      <c r="J51" s="9">
        <f t="shared" si="2"/>
        <v>0.12291666666666667</v>
      </c>
      <c r="K51" s="9" t="str">
        <f t="shared" si="3"/>
        <v>Cobrada</v>
      </c>
      <c r="L51" t="s">
        <v>29</v>
      </c>
      <c r="M51" t="s">
        <v>10</v>
      </c>
      <c r="N51" t="s">
        <v>1136</v>
      </c>
      <c r="O51" s="4">
        <v>16.739999999999998</v>
      </c>
      <c r="P51" t="s">
        <v>35</v>
      </c>
      <c r="Q51">
        <v>50</v>
      </c>
      <c r="R51" t="s">
        <v>83</v>
      </c>
      <c r="S51" t="s">
        <v>127</v>
      </c>
      <c r="T51" s="10">
        <v>76</v>
      </c>
    </row>
    <row r="52" spans="1:20" x14ac:dyDescent="0.25">
      <c r="A52">
        <v>12</v>
      </c>
      <c r="B52" t="s">
        <v>128</v>
      </c>
      <c r="C52">
        <v>1</v>
      </c>
      <c r="D52" t="str">
        <f t="shared" si="0"/>
        <v>Sábado</v>
      </c>
      <c r="E52" s="6">
        <v>45017</v>
      </c>
      <c r="F52" s="3">
        <v>7.0833333333333331E-2</v>
      </c>
      <c r="G52" s="3">
        <v>0.12638888888888888</v>
      </c>
      <c r="H52" s="3">
        <f t="shared" si="1"/>
        <v>5.5555555555555552E-2</v>
      </c>
      <c r="I52" s="9">
        <v>0.1138888888888889</v>
      </c>
      <c r="J52" s="9" t="str">
        <f t="shared" si="2"/>
        <v>0</v>
      </c>
      <c r="K52" s="9" t="str">
        <f t="shared" si="3"/>
        <v>No cobrada</v>
      </c>
      <c r="L52" t="s">
        <v>25</v>
      </c>
      <c r="M52" t="s">
        <v>32</v>
      </c>
      <c r="N52" t="s">
        <v>1137</v>
      </c>
      <c r="O52" s="4">
        <v>37.08</v>
      </c>
      <c r="P52" t="s">
        <v>11</v>
      </c>
      <c r="Q52">
        <v>51</v>
      </c>
      <c r="R52" t="s">
        <v>1139</v>
      </c>
      <c r="S52" t="s">
        <v>129</v>
      </c>
      <c r="T52" s="10">
        <v>225</v>
      </c>
    </row>
    <row r="53" spans="1:20" x14ac:dyDescent="0.25">
      <c r="A53">
        <v>7</v>
      </c>
      <c r="B53" t="s">
        <v>130</v>
      </c>
      <c r="C53">
        <v>4</v>
      </c>
      <c r="D53" t="str">
        <f t="shared" si="0"/>
        <v>Sábado</v>
      </c>
      <c r="E53" s="6">
        <v>45017</v>
      </c>
      <c r="F53" s="3">
        <v>6.9444444444444447E-4</v>
      </c>
      <c r="G53" s="3">
        <v>4.9305555555555554E-2</v>
      </c>
      <c r="H53" s="3">
        <f t="shared" si="1"/>
        <v>4.8611111111111112E-2</v>
      </c>
      <c r="I53" s="9">
        <v>4.3055555555555555E-2</v>
      </c>
      <c r="J53" s="9">
        <f t="shared" si="2"/>
        <v>5.5555555555555566E-3</v>
      </c>
      <c r="K53" s="9" t="str">
        <f t="shared" si="3"/>
        <v>Cobrada</v>
      </c>
      <c r="L53" t="s">
        <v>9</v>
      </c>
      <c r="M53" t="s">
        <v>10</v>
      </c>
      <c r="N53" t="s">
        <v>1137</v>
      </c>
      <c r="O53" s="4">
        <v>46.88</v>
      </c>
      <c r="P53" t="s">
        <v>21</v>
      </c>
      <c r="Q53">
        <v>52</v>
      </c>
      <c r="R53" t="s">
        <v>26</v>
      </c>
      <c r="S53" t="s">
        <v>131</v>
      </c>
      <c r="T53" s="10">
        <v>263</v>
      </c>
    </row>
    <row r="54" spans="1:20" x14ac:dyDescent="0.25">
      <c r="A54">
        <v>16</v>
      </c>
      <c r="B54" t="s">
        <v>132</v>
      </c>
      <c r="C54">
        <v>5</v>
      </c>
      <c r="D54" t="str">
        <f t="shared" si="0"/>
        <v>Sábado</v>
      </c>
      <c r="E54" s="6">
        <v>45017</v>
      </c>
      <c r="F54" s="3">
        <v>0.12569444444444444</v>
      </c>
      <c r="G54" s="3">
        <v>0.19722222222222222</v>
      </c>
      <c r="H54" s="3">
        <f t="shared" si="1"/>
        <v>7.1527777777777773E-2</v>
      </c>
      <c r="I54" s="9">
        <v>7.7777777777777779E-2</v>
      </c>
      <c r="J54" s="9" t="str">
        <f t="shared" si="2"/>
        <v>0</v>
      </c>
      <c r="K54" s="9" t="str">
        <f t="shared" si="3"/>
        <v>No cobrada</v>
      </c>
      <c r="L54" t="s">
        <v>25</v>
      </c>
      <c r="M54" t="s">
        <v>10</v>
      </c>
      <c r="N54" t="s">
        <v>1136</v>
      </c>
      <c r="O54" s="4">
        <v>36.880000000000003</v>
      </c>
      <c r="P54" t="s">
        <v>21</v>
      </c>
      <c r="Q54">
        <v>53</v>
      </c>
      <c r="R54" t="s">
        <v>26</v>
      </c>
      <c r="S54" t="s">
        <v>133</v>
      </c>
      <c r="T54" s="10">
        <v>267</v>
      </c>
    </row>
    <row r="55" spans="1:20" x14ac:dyDescent="0.25">
      <c r="A55">
        <v>6</v>
      </c>
      <c r="B55" t="s">
        <v>134</v>
      </c>
      <c r="C55">
        <v>6</v>
      </c>
      <c r="D55" t="str">
        <f t="shared" si="0"/>
        <v>Sábado</v>
      </c>
      <c r="E55" s="6">
        <v>45017</v>
      </c>
      <c r="F55" s="3">
        <v>2.7777777777777776E-2</v>
      </c>
      <c r="G55" s="3">
        <v>0.1763888888888889</v>
      </c>
      <c r="H55" s="3">
        <f t="shared" si="1"/>
        <v>0.14861111111111114</v>
      </c>
      <c r="I55" s="9">
        <v>0.14097222222222222</v>
      </c>
      <c r="J55" s="9">
        <f t="shared" si="2"/>
        <v>7.6388888888889173E-3</v>
      </c>
      <c r="K55" s="9" t="str">
        <f t="shared" si="3"/>
        <v>Cobrada</v>
      </c>
      <c r="L55" t="s">
        <v>29</v>
      </c>
      <c r="M55" t="s">
        <v>32</v>
      </c>
      <c r="N55" t="s">
        <v>1137</v>
      </c>
      <c r="O55" s="4">
        <v>23.36</v>
      </c>
      <c r="P55" t="s">
        <v>11</v>
      </c>
      <c r="Q55">
        <v>54</v>
      </c>
      <c r="R55" t="s">
        <v>41</v>
      </c>
      <c r="S55" t="s">
        <v>135</v>
      </c>
      <c r="T55" s="10">
        <v>187</v>
      </c>
    </row>
    <row r="56" spans="1:20" x14ac:dyDescent="0.25">
      <c r="A56">
        <v>20</v>
      </c>
      <c r="B56" t="s">
        <v>136</v>
      </c>
      <c r="C56">
        <v>5</v>
      </c>
      <c r="D56" t="str">
        <f t="shared" si="0"/>
        <v>Sábado</v>
      </c>
      <c r="E56" s="6">
        <v>45017</v>
      </c>
      <c r="F56" s="3">
        <v>6.25E-2</v>
      </c>
      <c r="G56" s="3">
        <v>0.20833333333333334</v>
      </c>
      <c r="H56" s="3">
        <f t="shared" si="1"/>
        <v>0.15625</v>
      </c>
      <c r="I56" s="9">
        <v>6.6666666666666666E-2</v>
      </c>
      <c r="J56" s="9">
        <f t="shared" si="2"/>
        <v>8.9583333333333334E-2</v>
      </c>
      <c r="K56" s="9" t="str">
        <f t="shared" si="3"/>
        <v>Cobrada</v>
      </c>
      <c r="L56" t="s">
        <v>29</v>
      </c>
      <c r="M56" t="s">
        <v>32</v>
      </c>
      <c r="N56" t="s">
        <v>1137</v>
      </c>
      <c r="O56" s="4">
        <v>45.49</v>
      </c>
      <c r="P56" t="s">
        <v>35</v>
      </c>
      <c r="Q56">
        <v>55</v>
      </c>
      <c r="R56" t="s">
        <v>1140</v>
      </c>
      <c r="S56" t="s">
        <v>137</v>
      </c>
      <c r="T56" s="10">
        <v>255</v>
      </c>
    </row>
    <row r="57" spans="1:20" x14ac:dyDescent="0.25">
      <c r="A57">
        <v>1</v>
      </c>
      <c r="B57" t="s">
        <v>54</v>
      </c>
      <c r="C57">
        <v>3</v>
      </c>
      <c r="D57" t="str">
        <f t="shared" si="0"/>
        <v>Sábado</v>
      </c>
      <c r="E57" s="6">
        <v>45017</v>
      </c>
      <c r="F57" s="3">
        <v>5.5555555555555552E-2</v>
      </c>
      <c r="G57" s="3">
        <v>0.20624999999999999</v>
      </c>
      <c r="H57" s="3">
        <f t="shared" si="1"/>
        <v>0.15069444444444444</v>
      </c>
      <c r="I57" s="9">
        <v>5.4166666666666669E-2</v>
      </c>
      <c r="J57" s="9">
        <f t="shared" si="2"/>
        <v>9.6527777777777768E-2</v>
      </c>
      <c r="K57" s="9" t="str">
        <f t="shared" si="3"/>
        <v>Cobrada</v>
      </c>
      <c r="L57" t="s">
        <v>25</v>
      </c>
      <c r="M57" t="s">
        <v>10</v>
      </c>
      <c r="N57" t="s">
        <v>1136</v>
      </c>
      <c r="O57" s="4">
        <v>43.2</v>
      </c>
      <c r="P57" t="s">
        <v>21</v>
      </c>
      <c r="Q57">
        <v>56</v>
      </c>
      <c r="R57" t="s">
        <v>59</v>
      </c>
      <c r="S57" t="s">
        <v>90</v>
      </c>
      <c r="T57" s="10">
        <v>48</v>
      </c>
    </row>
    <row r="58" spans="1:20" x14ac:dyDescent="0.25">
      <c r="A58">
        <v>18</v>
      </c>
      <c r="B58" t="s">
        <v>138</v>
      </c>
      <c r="C58">
        <v>2</v>
      </c>
      <c r="D58" t="str">
        <f t="shared" si="0"/>
        <v>Sábado</v>
      </c>
      <c r="E58" s="6">
        <v>45017</v>
      </c>
      <c r="F58" s="3">
        <v>0.12777777777777777</v>
      </c>
      <c r="G58" s="3">
        <v>0.20277777777777778</v>
      </c>
      <c r="H58" s="3">
        <f t="shared" si="1"/>
        <v>7.5000000000000011E-2</v>
      </c>
      <c r="I58" s="9">
        <v>4.7222222222222221E-2</v>
      </c>
      <c r="J58" s="9">
        <f t="shared" si="2"/>
        <v>2.777777777777779E-2</v>
      </c>
      <c r="K58" s="9" t="str">
        <f t="shared" si="3"/>
        <v>Cobrada</v>
      </c>
      <c r="L58" t="s">
        <v>20</v>
      </c>
      <c r="M58" t="s">
        <v>10</v>
      </c>
      <c r="N58" t="s">
        <v>1137</v>
      </c>
      <c r="O58" s="4">
        <v>45.45</v>
      </c>
      <c r="P58" t="s">
        <v>21</v>
      </c>
      <c r="Q58">
        <v>57</v>
      </c>
      <c r="R58" t="s">
        <v>17</v>
      </c>
      <c r="S58" t="s">
        <v>139</v>
      </c>
      <c r="T58" s="10">
        <v>169</v>
      </c>
    </row>
    <row r="59" spans="1:20" x14ac:dyDescent="0.25">
      <c r="A59">
        <v>8</v>
      </c>
      <c r="B59" t="s">
        <v>140</v>
      </c>
      <c r="C59">
        <v>3</v>
      </c>
      <c r="D59" t="str">
        <f t="shared" si="0"/>
        <v>Sábado</v>
      </c>
      <c r="E59" s="6">
        <v>45017</v>
      </c>
      <c r="F59" s="3">
        <v>6.3194444444444442E-2</v>
      </c>
      <c r="G59" s="3">
        <v>0.18124999999999999</v>
      </c>
      <c r="H59" s="3">
        <f t="shared" si="1"/>
        <v>0.11805555555555555</v>
      </c>
      <c r="I59" s="9">
        <v>5.0694444444444445E-2</v>
      </c>
      <c r="J59" s="9">
        <f t="shared" si="2"/>
        <v>6.7361111111111108E-2</v>
      </c>
      <c r="K59" s="9" t="str">
        <f t="shared" si="3"/>
        <v>Cobrada</v>
      </c>
      <c r="L59" t="s">
        <v>14</v>
      </c>
      <c r="M59" t="s">
        <v>32</v>
      </c>
      <c r="N59" t="s">
        <v>1137</v>
      </c>
      <c r="O59" s="4">
        <v>30.7</v>
      </c>
      <c r="P59" t="s">
        <v>11</v>
      </c>
      <c r="Q59">
        <v>58</v>
      </c>
      <c r="R59" t="s">
        <v>22</v>
      </c>
      <c r="S59" t="s">
        <v>141</v>
      </c>
      <c r="T59" s="10">
        <v>82</v>
      </c>
    </row>
    <row r="60" spans="1:20" x14ac:dyDescent="0.25">
      <c r="A60">
        <v>8</v>
      </c>
      <c r="B60" t="s">
        <v>142</v>
      </c>
      <c r="C60">
        <v>4</v>
      </c>
      <c r="D60" t="str">
        <f t="shared" si="0"/>
        <v>Sábado</v>
      </c>
      <c r="E60" s="6">
        <v>45017</v>
      </c>
      <c r="F60" s="3">
        <v>5.6250000000000001E-2</v>
      </c>
      <c r="G60" s="3">
        <v>0.21111111111111111</v>
      </c>
      <c r="H60" s="3">
        <f t="shared" si="1"/>
        <v>0.15486111111111112</v>
      </c>
      <c r="I60" s="9">
        <v>3.3333333333333326E-2</v>
      </c>
      <c r="J60" s="9">
        <f t="shared" si="2"/>
        <v>0.12152777777777779</v>
      </c>
      <c r="K60" s="9" t="str">
        <f t="shared" si="3"/>
        <v>Cobrada</v>
      </c>
      <c r="L60" t="s">
        <v>14</v>
      </c>
      <c r="M60" t="s">
        <v>10</v>
      </c>
      <c r="N60" t="s">
        <v>16</v>
      </c>
      <c r="O60" s="4">
        <v>33.89</v>
      </c>
      <c r="P60" t="s">
        <v>21</v>
      </c>
      <c r="Q60">
        <v>59</v>
      </c>
      <c r="R60" t="s">
        <v>17</v>
      </c>
      <c r="S60" t="s">
        <v>143</v>
      </c>
      <c r="T60" s="10">
        <v>160</v>
      </c>
    </row>
    <row r="61" spans="1:20" x14ac:dyDescent="0.25">
      <c r="A61">
        <v>6</v>
      </c>
      <c r="B61" t="s">
        <v>144</v>
      </c>
      <c r="C61">
        <v>1</v>
      </c>
      <c r="D61" t="str">
        <f t="shared" si="0"/>
        <v>Sábado</v>
      </c>
      <c r="E61" s="6">
        <v>45017</v>
      </c>
      <c r="F61" s="3">
        <v>8.9583333333333334E-2</v>
      </c>
      <c r="G61" s="3">
        <v>0.24027777777777778</v>
      </c>
      <c r="H61" s="3">
        <f t="shared" si="1"/>
        <v>0.15069444444444446</v>
      </c>
      <c r="I61" s="9">
        <v>2.9861111111111109E-2</v>
      </c>
      <c r="J61" s="9">
        <f t="shared" si="2"/>
        <v>0.12083333333333335</v>
      </c>
      <c r="K61" s="9" t="str">
        <f t="shared" si="3"/>
        <v>Cobrada</v>
      </c>
      <c r="L61" t="s">
        <v>14</v>
      </c>
      <c r="M61" t="s">
        <v>10</v>
      </c>
      <c r="N61" t="s">
        <v>1137</v>
      </c>
      <c r="O61" s="4">
        <v>19.54</v>
      </c>
      <c r="P61" t="s">
        <v>11</v>
      </c>
      <c r="Q61">
        <v>60</v>
      </c>
      <c r="R61" t="s">
        <v>41</v>
      </c>
      <c r="S61" t="s">
        <v>145</v>
      </c>
      <c r="T61" s="10">
        <v>102</v>
      </c>
    </row>
    <row r="62" spans="1:20" x14ac:dyDescent="0.25">
      <c r="A62">
        <v>10</v>
      </c>
      <c r="B62" t="s">
        <v>146</v>
      </c>
      <c r="C62">
        <v>5</v>
      </c>
      <c r="D62" t="str">
        <f t="shared" si="0"/>
        <v>Sábado</v>
      </c>
      <c r="E62" s="6">
        <v>45017</v>
      </c>
      <c r="F62" s="3">
        <v>0.15902777777777777</v>
      </c>
      <c r="G62" s="3">
        <v>0.26527777777777778</v>
      </c>
      <c r="H62" s="3">
        <f t="shared" si="1"/>
        <v>0.11666666666666668</v>
      </c>
      <c r="I62" s="9">
        <v>0.11041666666666666</v>
      </c>
      <c r="J62" s="9">
        <f t="shared" si="2"/>
        <v>6.2500000000000194E-3</v>
      </c>
      <c r="K62" s="9" t="str">
        <f t="shared" si="3"/>
        <v>Cobrada</v>
      </c>
      <c r="L62" t="s">
        <v>20</v>
      </c>
      <c r="M62" t="s">
        <v>10</v>
      </c>
      <c r="N62" t="s">
        <v>1137</v>
      </c>
      <c r="O62" s="4">
        <v>42.87</v>
      </c>
      <c r="P62" t="s">
        <v>35</v>
      </c>
      <c r="Q62">
        <v>61</v>
      </c>
      <c r="R62" t="s">
        <v>64</v>
      </c>
      <c r="S62" t="s">
        <v>147</v>
      </c>
      <c r="T62" s="10">
        <v>242</v>
      </c>
    </row>
    <row r="63" spans="1:20" x14ac:dyDescent="0.25">
      <c r="A63">
        <v>2</v>
      </c>
      <c r="B63" t="s">
        <v>148</v>
      </c>
      <c r="C63">
        <v>1</v>
      </c>
      <c r="D63" t="str">
        <f t="shared" si="0"/>
        <v>Sábado</v>
      </c>
      <c r="E63" s="6">
        <v>45017</v>
      </c>
      <c r="F63" s="3">
        <v>0.11597222222222223</v>
      </c>
      <c r="G63" s="3">
        <v>0.26666666666666666</v>
      </c>
      <c r="H63" s="3">
        <f t="shared" si="1"/>
        <v>0.16111111111111109</v>
      </c>
      <c r="I63" s="9">
        <v>0.10763888888888888</v>
      </c>
      <c r="J63" s="9">
        <f t="shared" si="2"/>
        <v>5.3472222222222213E-2</v>
      </c>
      <c r="K63" s="9" t="str">
        <f t="shared" si="3"/>
        <v>Cobrada</v>
      </c>
      <c r="L63" t="s">
        <v>14</v>
      </c>
      <c r="M63" t="s">
        <v>32</v>
      </c>
      <c r="N63" t="s">
        <v>1137</v>
      </c>
      <c r="O63" s="4">
        <v>37.93</v>
      </c>
      <c r="P63" t="s">
        <v>35</v>
      </c>
      <c r="Q63">
        <v>62</v>
      </c>
      <c r="R63" t="s">
        <v>83</v>
      </c>
      <c r="S63" t="s">
        <v>149</v>
      </c>
      <c r="T63" s="10">
        <v>148</v>
      </c>
    </row>
    <row r="64" spans="1:20" x14ac:dyDescent="0.25">
      <c r="A64">
        <v>17</v>
      </c>
      <c r="B64" t="s">
        <v>46</v>
      </c>
      <c r="C64">
        <v>4</v>
      </c>
      <c r="D64" t="str">
        <f t="shared" si="0"/>
        <v>Sábado</v>
      </c>
      <c r="E64" s="6">
        <v>45017</v>
      </c>
      <c r="F64" s="3">
        <v>2.8472222222222222E-2</v>
      </c>
      <c r="G64" s="3">
        <v>0.17083333333333334</v>
      </c>
      <c r="H64" s="3">
        <f t="shared" si="1"/>
        <v>0.1423611111111111</v>
      </c>
      <c r="I64" s="9">
        <v>2.0833333333333332E-2</v>
      </c>
      <c r="J64" s="9">
        <f t="shared" si="2"/>
        <v>0.12152777777777778</v>
      </c>
      <c r="K64" s="9" t="str">
        <f t="shared" si="3"/>
        <v>Cobrada</v>
      </c>
      <c r="L64" t="s">
        <v>29</v>
      </c>
      <c r="M64" t="s">
        <v>10</v>
      </c>
      <c r="N64" t="s">
        <v>1137</v>
      </c>
      <c r="O64" s="4">
        <v>33.340000000000003</v>
      </c>
      <c r="P64" t="s">
        <v>11</v>
      </c>
      <c r="Q64">
        <v>63</v>
      </c>
      <c r="R64" t="s">
        <v>17</v>
      </c>
      <c r="S64" t="s">
        <v>150</v>
      </c>
      <c r="T64" s="10">
        <v>55</v>
      </c>
    </row>
    <row r="65" spans="1:20" x14ac:dyDescent="0.25">
      <c r="A65">
        <v>3</v>
      </c>
      <c r="B65" t="s">
        <v>151</v>
      </c>
      <c r="C65">
        <v>3</v>
      </c>
      <c r="D65" t="str">
        <f t="shared" si="0"/>
        <v>Sábado</v>
      </c>
      <c r="E65" s="6">
        <v>45017</v>
      </c>
      <c r="F65" s="3">
        <v>6.9444444444444448E-2</v>
      </c>
      <c r="G65" s="3">
        <v>0.16805555555555557</v>
      </c>
      <c r="H65" s="3">
        <f t="shared" si="1"/>
        <v>9.8611111111111122E-2</v>
      </c>
      <c r="I65" s="9">
        <v>5.694444444444445E-2</v>
      </c>
      <c r="J65" s="9">
        <f t="shared" si="2"/>
        <v>4.1666666666666671E-2</v>
      </c>
      <c r="K65" s="9" t="str">
        <f t="shared" si="3"/>
        <v>Cobrada</v>
      </c>
      <c r="L65" t="s">
        <v>25</v>
      </c>
      <c r="M65" t="s">
        <v>15</v>
      </c>
      <c r="N65" t="s">
        <v>16</v>
      </c>
      <c r="O65" s="4">
        <v>34.770000000000003</v>
      </c>
      <c r="P65" t="s">
        <v>11</v>
      </c>
      <c r="Q65">
        <v>64</v>
      </c>
      <c r="R65" t="s">
        <v>1140</v>
      </c>
      <c r="S65" t="s">
        <v>152</v>
      </c>
      <c r="T65" s="10">
        <v>288</v>
      </c>
    </row>
    <row r="66" spans="1:20" x14ac:dyDescent="0.25">
      <c r="A66">
        <v>5</v>
      </c>
      <c r="B66" t="s">
        <v>153</v>
      </c>
      <c r="C66">
        <v>1</v>
      </c>
      <c r="D66" t="str">
        <f t="shared" ref="D66:D129" si="4">CHOOSE(WEEKDAY(E66,2), "Lunes", "Martes", "Miércoles", "Jueves", "Viernes", "Sábado", "Domingo")</f>
        <v>Sábado</v>
      </c>
      <c r="E66" s="6">
        <v>45017</v>
      </c>
      <c r="F66" s="3">
        <v>7.9166666666666663E-2</v>
      </c>
      <c r="G66" s="3">
        <v>0.12708333333333333</v>
      </c>
      <c r="H66" s="3">
        <f t="shared" ref="H66:H129" si="5">IF(P66="Ocupada",(G66-F66)+15/1440,G66-F66)</f>
        <v>5.8333333333333327E-2</v>
      </c>
      <c r="I66" s="9">
        <v>0.1076388888888889</v>
      </c>
      <c r="J66" s="9" t="str">
        <f t="shared" si="2"/>
        <v>0</v>
      </c>
      <c r="K66" s="9" t="str">
        <f t="shared" si="3"/>
        <v>No cobrada</v>
      </c>
      <c r="L66" t="s">
        <v>9</v>
      </c>
      <c r="M66" t="s">
        <v>10</v>
      </c>
      <c r="N66" t="s">
        <v>1136</v>
      </c>
      <c r="O66" s="4">
        <v>14</v>
      </c>
      <c r="P66" t="s">
        <v>35</v>
      </c>
      <c r="Q66">
        <v>65</v>
      </c>
      <c r="R66" t="s">
        <v>41</v>
      </c>
      <c r="S66" t="s">
        <v>154</v>
      </c>
      <c r="T66" s="10">
        <v>196</v>
      </c>
    </row>
    <row r="67" spans="1:20" x14ac:dyDescent="0.25">
      <c r="A67">
        <v>18</v>
      </c>
      <c r="B67" t="s">
        <v>155</v>
      </c>
      <c r="C67">
        <v>2</v>
      </c>
      <c r="D67" t="str">
        <f t="shared" si="4"/>
        <v>Sábado</v>
      </c>
      <c r="E67" s="6">
        <v>45017</v>
      </c>
      <c r="F67" s="3">
        <v>0.10277777777777777</v>
      </c>
      <c r="G67" s="3">
        <v>0.26250000000000001</v>
      </c>
      <c r="H67" s="3">
        <f t="shared" si="5"/>
        <v>0.15972222222222224</v>
      </c>
      <c r="I67" s="9">
        <v>7.9166666666666663E-2</v>
      </c>
      <c r="J67" s="9">
        <f t="shared" ref="J67:J130" si="6">IF(I67&gt;H67,"0",H67-I67)</f>
        <v>8.0555555555555575E-2</v>
      </c>
      <c r="K67" s="9" t="str">
        <f t="shared" ref="K67:K130" si="7">IF(I67&gt;H67,"No cobrada","Cobrada")</f>
        <v>Cobrada</v>
      </c>
      <c r="L67" t="s">
        <v>25</v>
      </c>
      <c r="M67" t="s">
        <v>10</v>
      </c>
      <c r="N67" t="s">
        <v>1137</v>
      </c>
      <c r="O67" s="4">
        <v>10.88</v>
      </c>
      <c r="P67" t="s">
        <v>11</v>
      </c>
      <c r="Q67">
        <v>66</v>
      </c>
      <c r="R67" t="s">
        <v>1139</v>
      </c>
      <c r="S67" t="s">
        <v>156</v>
      </c>
      <c r="T67" s="10">
        <v>210</v>
      </c>
    </row>
    <row r="68" spans="1:20" x14ac:dyDescent="0.25">
      <c r="A68">
        <v>2</v>
      </c>
      <c r="B68" t="s">
        <v>157</v>
      </c>
      <c r="C68">
        <v>6</v>
      </c>
      <c r="D68" t="str">
        <f t="shared" si="4"/>
        <v>Sábado</v>
      </c>
      <c r="E68" s="6">
        <v>45017</v>
      </c>
      <c r="F68" s="3">
        <v>0.15625</v>
      </c>
      <c r="G68" s="3">
        <v>0.21527777777777779</v>
      </c>
      <c r="H68" s="3">
        <f t="shared" si="5"/>
        <v>5.902777777777779E-2</v>
      </c>
      <c r="I68" s="9">
        <v>9.0972222222222218E-2</v>
      </c>
      <c r="J68" s="9" t="str">
        <f t="shared" si="6"/>
        <v>0</v>
      </c>
      <c r="K68" s="9" t="str">
        <f t="shared" si="7"/>
        <v>No cobrada</v>
      </c>
      <c r="L68" t="s">
        <v>20</v>
      </c>
      <c r="M68" t="s">
        <v>10</v>
      </c>
      <c r="N68" t="s">
        <v>1136</v>
      </c>
      <c r="O68" s="4">
        <v>21.25</v>
      </c>
      <c r="P68" t="s">
        <v>11</v>
      </c>
      <c r="Q68">
        <v>67</v>
      </c>
      <c r="R68" t="s">
        <v>1140</v>
      </c>
      <c r="S68" t="s">
        <v>158</v>
      </c>
      <c r="T68" s="10">
        <v>256</v>
      </c>
    </row>
    <row r="69" spans="1:20" x14ac:dyDescent="0.25">
      <c r="A69">
        <v>8</v>
      </c>
      <c r="B69" t="s">
        <v>159</v>
      </c>
      <c r="C69">
        <v>4</v>
      </c>
      <c r="D69" t="str">
        <f t="shared" si="4"/>
        <v>Sábado</v>
      </c>
      <c r="E69" s="6">
        <v>45017</v>
      </c>
      <c r="F69" s="3">
        <v>1.3888888888888889E-3</v>
      </c>
      <c r="G69" s="3">
        <v>0.13541666666666666</v>
      </c>
      <c r="H69" s="3">
        <f t="shared" si="5"/>
        <v>0.14444444444444443</v>
      </c>
      <c r="I69" s="9">
        <v>0.10069444444444445</v>
      </c>
      <c r="J69" s="9">
        <f t="shared" si="6"/>
        <v>4.3749999999999983E-2</v>
      </c>
      <c r="K69" s="9" t="str">
        <f t="shared" si="7"/>
        <v>Cobrada</v>
      </c>
      <c r="L69" t="s">
        <v>25</v>
      </c>
      <c r="M69" t="s">
        <v>32</v>
      </c>
      <c r="N69" t="s">
        <v>1137</v>
      </c>
      <c r="O69" s="4">
        <v>45.65</v>
      </c>
      <c r="P69" t="s">
        <v>35</v>
      </c>
      <c r="Q69">
        <v>68</v>
      </c>
      <c r="R69" t="s">
        <v>22</v>
      </c>
      <c r="S69" t="s">
        <v>160</v>
      </c>
      <c r="T69" s="10">
        <v>218</v>
      </c>
    </row>
    <row r="70" spans="1:20" x14ac:dyDescent="0.25">
      <c r="A70">
        <v>5</v>
      </c>
      <c r="B70" t="s">
        <v>161</v>
      </c>
      <c r="C70">
        <v>4</v>
      </c>
      <c r="D70" t="str">
        <f t="shared" si="4"/>
        <v>Sábado</v>
      </c>
      <c r="E70" s="6">
        <v>45017</v>
      </c>
      <c r="F70" s="3">
        <v>8.4722222222222227E-2</v>
      </c>
      <c r="G70" s="3">
        <v>0.16458333333333333</v>
      </c>
      <c r="H70" s="3">
        <f t="shared" si="5"/>
        <v>7.9861111111111105E-2</v>
      </c>
      <c r="I70" s="9">
        <v>6.3888888888888884E-2</v>
      </c>
      <c r="J70" s="9">
        <f t="shared" si="6"/>
        <v>1.5972222222222221E-2</v>
      </c>
      <c r="K70" s="9" t="str">
        <f t="shared" si="7"/>
        <v>Cobrada</v>
      </c>
      <c r="L70" t="s">
        <v>20</v>
      </c>
      <c r="M70" t="s">
        <v>10</v>
      </c>
      <c r="N70" t="s">
        <v>1137</v>
      </c>
      <c r="O70" s="4">
        <v>31.49</v>
      </c>
      <c r="P70" t="s">
        <v>21</v>
      </c>
      <c r="Q70">
        <v>69</v>
      </c>
      <c r="R70" t="s">
        <v>1140</v>
      </c>
      <c r="S70" t="s">
        <v>162</v>
      </c>
      <c r="T70" s="10">
        <v>234</v>
      </c>
    </row>
    <row r="71" spans="1:20" x14ac:dyDescent="0.25">
      <c r="A71">
        <v>17</v>
      </c>
      <c r="B71" t="s">
        <v>163</v>
      </c>
      <c r="C71">
        <v>4</v>
      </c>
      <c r="D71" t="str">
        <f t="shared" si="4"/>
        <v>Sábado</v>
      </c>
      <c r="E71" s="6">
        <v>45017</v>
      </c>
      <c r="F71" s="3">
        <v>7.6388888888888886E-3</v>
      </c>
      <c r="G71" s="3">
        <v>5.6944444444444443E-2</v>
      </c>
      <c r="H71" s="3">
        <f t="shared" si="5"/>
        <v>4.9305555555555554E-2</v>
      </c>
      <c r="I71" s="9">
        <v>2.7777777777777776E-2</v>
      </c>
      <c r="J71" s="9">
        <f t="shared" si="6"/>
        <v>2.1527777777777778E-2</v>
      </c>
      <c r="K71" s="9" t="str">
        <f t="shared" si="7"/>
        <v>Cobrada</v>
      </c>
      <c r="L71" t="s">
        <v>29</v>
      </c>
      <c r="M71" t="s">
        <v>10</v>
      </c>
      <c r="N71" t="s">
        <v>1136</v>
      </c>
      <c r="O71" s="4">
        <v>28.26</v>
      </c>
      <c r="P71" t="s">
        <v>21</v>
      </c>
      <c r="Q71">
        <v>70</v>
      </c>
      <c r="R71" t="s">
        <v>26</v>
      </c>
      <c r="S71" t="s">
        <v>164</v>
      </c>
      <c r="T71" s="10">
        <v>118</v>
      </c>
    </row>
    <row r="72" spans="1:20" x14ac:dyDescent="0.25">
      <c r="A72">
        <v>18</v>
      </c>
      <c r="B72" t="s">
        <v>165</v>
      </c>
      <c r="C72">
        <v>4</v>
      </c>
      <c r="D72" t="str">
        <f t="shared" si="4"/>
        <v>Sábado</v>
      </c>
      <c r="E72" s="6">
        <v>45017</v>
      </c>
      <c r="F72" s="3">
        <v>8.1250000000000003E-2</v>
      </c>
      <c r="G72" s="3">
        <v>0.24722222222222223</v>
      </c>
      <c r="H72" s="3">
        <f t="shared" si="5"/>
        <v>0.1763888888888889</v>
      </c>
      <c r="I72" s="9">
        <v>3.4027777777777782E-2</v>
      </c>
      <c r="J72" s="9">
        <f t="shared" si="6"/>
        <v>0.1423611111111111</v>
      </c>
      <c r="K72" s="9" t="str">
        <f t="shared" si="7"/>
        <v>Cobrada</v>
      </c>
      <c r="L72" t="s">
        <v>9</v>
      </c>
      <c r="M72" t="s">
        <v>10</v>
      </c>
      <c r="N72" t="s">
        <v>1137</v>
      </c>
      <c r="O72" s="4">
        <v>24.01</v>
      </c>
      <c r="P72" t="s">
        <v>35</v>
      </c>
      <c r="Q72">
        <v>71</v>
      </c>
      <c r="R72" t="s">
        <v>26</v>
      </c>
      <c r="S72" t="s">
        <v>166</v>
      </c>
      <c r="T72" s="10">
        <v>136</v>
      </c>
    </row>
    <row r="73" spans="1:20" x14ac:dyDescent="0.25">
      <c r="A73">
        <v>17</v>
      </c>
      <c r="B73" t="s">
        <v>167</v>
      </c>
      <c r="C73">
        <v>1</v>
      </c>
      <c r="D73" t="str">
        <f t="shared" si="4"/>
        <v>Sábado</v>
      </c>
      <c r="E73" s="6">
        <v>45017</v>
      </c>
      <c r="F73" s="3">
        <v>0.1125</v>
      </c>
      <c r="G73" s="3">
        <v>0.24374999999999999</v>
      </c>
      <c r="H73" s="3">
        <f t="shared" si="5"/>
        <v>0.13124999999999998</v>
      </c>
      <c r="I73" s="9">
        <v>3.7499999999999999E-2</v>
      </c>
      <c r="J73" s="9">
        <f t="shared" si="6"/>
        <v>9.3749999999999972E-2</v>
      </c>
      <c r="K73" s="9" t="str">
        <f t="shared" si="7"/>
        <v>Cobrada</v>
      </c>
      <c r="L73" t="s">
        <v>20</v>
      </c>
      <c r="M73" t="s">
        <v>10</v>
      </c>
      <c r="N73" t="s">
        <v>1137</v>
      </c>
      <c r="O73" s="4">
        <v>15.28</v>
      </c>
      <c r="P73" t="s">
        <v>11</v>
      </c>
      <c r="Q73">
        <v>72</v>
      </c>
      <c r="R73" t="s">
        <v>1140</v>
      </c>
      <c r="S73" t="s">
        <v>168</v>
      </c>
      <c r="T73" s="10">
        <v>75</v>
      </c>
    </row>
    <row r="74" spans="1:20" x14ac:dyDescent="0.25">
      <c r="A74">
        <v>1</v>
      </c>
      <c r="B74" t="s">
        <v>169</v>
      </c>
      <c r="C74">
        <v>4</v>
      </c>
      <c r="D74" t="str">
        <f t="shared" si="4"/>
        <v>Sábado</v>
      </c>
      <c r="E74" s="6">
        <v>45017</v>
      </c>
      <c r="F74" s="3">
        <v>0.11041666666666666</v>
      </c>
      <c r="G74" s="3">
        <v>0.25624999999999998</v>
      </c>
      <c r="H74" s="3">
        <f t="shared" si="5"/>
        <v>0.14583333333333331</v>
      </c>
      <c r="I74" s="9">
        <v>1.3888888888888888E-2</v>
      </c>
      <c r="J74" s="9">
        <f t="shared" si="6"/>
        <v>0.13194444444444442</v>
      </c>
      <c r="K74" s="9" t="str">
        <f t="shared" si="7"/>
        <v>Cobrada</v>
      </c>
      <c r="L74" t="s">
        <v>29</v>
      </c>
      <c r="M74" t="s">
        <v>15</v>
      </c>
      <c r="N74" t="s">
        <v>1137</v>
      </c>
      <c r="O74" s="4">
        <v>34.51</v>
      </c>
      <c r="P74" t="s">
        <v>21</v>
      </c>
      <c r="Q74">
        <v>73</v>
      </c>
      <c r="R74" t="s">
        <v>83</v>
      </c>
      <c r="S74" t="s">
        <v>170</v>
      </c>
      <c r="T74" s="10">
        <v>81</v>
      </c>
    </row>
    <row r="75" spans="1:20" x14ac:dyDescent="0.25">
      <c r="A75">
        <v>19</v>
      </c>
      <c r="B75" t="s">
        <v>171</v>
      </c>
      <c r="C75">
        <v>4</v>
      </c>
      <c r="D75" t="str">
        <f t="shared" si="4"/>
        <v>Sábado</v>
      </c>
      <c r="E75" s="6">
        <v>45017</v>
      </c>
      <c r="F75" s="3">
        <v>4.4444444444444446E-2</v>
      </c>
      <c r="G75" s="3">
        <v>0.17569444444444443</v>
      </c>
      <c r="H75" s="3">
        <f t="shared" si="5"/>
        <v>0.13124999999999998</v>
      </c>
      <c r="I75" s="9">
        <v>6.9444444444444448E-2</v>
      </c>
      <c r="J75" s="9">
        <f t="shared" si="6"/>
        <v>6.180555555555553E-2</v>
      </c>
      <c r="K75" s="9" t="str">
        <f t="shared" si="7"/>
        <v>Cobrada</v>
      </c>
      <c r="L75" t="s">
        <v>29</v>
      </c>
      <c r="M75" t="s">
        <v>10</v>
      </c>
      <c r="N75" t="s">
        <v>1137</v>
      </c>
      <c r="O75" s="4">
        <v>30.83</v>
      </c>
      <c r="P75" t="s">
        <v>21</v>
      </c>
      <c r="Q75">
        <v>74</v>
      </c>
      <c r="R75" t="s">
        <v>22</v>
      </c>
      <c r="S75" t="s">
        <v>172</v>
      </c>
      <c r="T75" s="10">
        <v>218</v>
      </c>
    </row>
    <row r="76" spans="1:20" x14ac:dyDescent="0.25">
      <c r="A76">
        <v>19</v>
      </c>
      <c r="B76" t="s">
        <v>173</v>
      </c>
      <c r="C76">
        <v>5</v>
      </c>
      <c r="D76" t="str">
        <f t="shared" si="4"/>
        <v>Sábado</v>
      </c>
      <c r="E76" s="6">
        <v>45017</v>
      </c>
      <c r="F76" s="3">
        <v>0.15</v>
      </c>
      <c r="G76" s="3">
        <v>0.20069444444444445</v>
      </c>
      <c r="H76" s="3">
        <f t="shared" si="5"/>
        <v>6.1111111111111123E-2</v>
      </c>
      <c r="I76" s="9">
        <v>3.5416666666666666E-2</v>
      </c>
      <c r="J76" s="9">
        <f t="shared" si="6"/>
        <v>2.5694444444444457E-2</v>
      </c>
      <c r="K76" s="9" t="str">
        <f t="shared" si="7"/>
        <v>Cobrada</v>
      </c>
      <c r="L76" t="s">
        <v>25</v>
      </c>
      <c r="M76" t="s">
        <v>10</v>
      </c>
      <c r="N76" t="s">
        <v>1137</v>
      </c>
      <c r="O76" s="4">
        <v>45.23</v>
      </c>
      <c r="P76" t="s">
        <v>35</v>
      </c>
      <c r="Q76">
        <v>75</v>
      </c>
      <c r="R76" t="s">
        <v>36</v>
      </c>
      <c r="S76" t="s">
        <v>174</v>
      </c>
      <c r="T76" s="10">
        <v>109</v>
      </c>
    </row>
    <row r="77" spans="1:20" x14ac:dyDescent="0.25">
      <c r="A77">
        <v>17</v>
      </c>
      <c r="B77" t="s">
        <v>175</v>
      </c>
      <c r="C77">
        <v>3</v>
      </c>
      <c r="D77" t="str">
        <f t="shared" si="4"/>
        <v>Sábado</v>
      </c>
      <c r="E77" s="6">
        <v>45017</v>
      </c>
      <c r="F77" s="3">
        <v>0.12291666666666666</v>
      </c>
      <c r="G77" s="3">
        <v>0.22500000000000001</v>
      </c>
      <c r="H77" s="3">
        <f t="shared" si="5"/>
        <v>0.10208333333333335</v>
      </c>
      <c r="I77" s="9">
        <v>6.7361111111111108E-2</v>
      </c>
      <c r="J77" s="9">
        <f t="shared" si="6"/>
        <v>3.4722222222222238E-2</v>
      </c>
      <c r="K77" s="9" t="str">
        <f t="shared" si="7"/>
        <v>Cobrada</v>
      </c>
      <c r="L77" t="s">
        <v>14</v>
      </c>
      <c r="M77" t="s">
        <v>10</v>
      </c>
      <c r="N77" t="s">
        <v>1137</v>
      </c>
      <c r="O77" s="4">
        <v>17.760000000000002</v>
      </c>
      <c r="P77" t="s">
        <v>11</v>
      </c>
      <c r="Q77">
        <v>76</v>
      </c>
      <c r="R77" t="s">
        <v>83</v>
      </c>
      <c r="S77" t="s">
        <v>176</v>
      </c>
      <c r="T77" s="10">
        <v>158</v>
      </c>
    </row>
    <row r="78" spans="1:20" x14ac:dyDescent="0.25">
      <c r="A78">
        <v>3</v>
      </c>
      <c r="B78" t="s">
        <v>177</v>
      </c>
      <c r="C78">
        <v>1</v>
      </c>
      <c r="D78" t="str">
        <f t="shared" si="4"/>
        <v>Sábado</v>
      </c>
      <c r="E78" s="6">
        <v>45017</v>
      </c>
      <c r="F78" s="3">
        <v>0.11527777777777778</v>
      </c>
      <c r="G78" s="3">
        <v>0.26041666666666669</v>
      </c>
      <c r="H78" s="3">
        <f t="shared" si="5"/>
        <v>0.1451388888888889</v>
      </c>
      <c r="I78" s="9">
        <v>6.7361111111111108E-2</v>
      </c>
      <c r="J78" s="9">
        <f t="shared" si="6"/>
        <v>7.7777777777777793E-2</v>
      </c>
      <c r="K78" s="9" t="str">
        <f t="shared" si="7"/>
        <v>Cobrada</v>
      </c>
      <c r="L78" t="s">
        <v>9</v>
      </c>
      <c r="M78" t="s">
        <v>32</v>
      </c>
      <c r="N78" t="s">
        <v>1137</v>
      </c>
      <c r="O78" s="4">
        <v>19.88</v>
      </c>
      <c r="P78" t="s">
        <v>21</v>
      </c>
      <c r="Q78">
        <v>77</v>
      </c>
      <c r="R78" t="s">
        <v>41</v>
      </c>
      <c r="S78" t="s">
        <v>178</v>
      </c>
      <c r="T78" s="10">
        <v>99</v>
      </c>
    </row>
    <row r="79" spans="1:20" x14ac:dyDescent="0.25">
      <c r="A79">
        <v>7</v>
      </c>
      <c r="B79" t="s">
        <v>179</v>
      </c>
      <c r="C79">
        <v>4</v>
      </c>
      <c r="D79" t="str">
        <f t="shared" si="4"/>
        <v>Sábado</v>
      </c>
      <c r="E79" s="6">
        <v>45017</v>
      </c>
      <c r="F79" s="3">
        <v>6.5277777777777782E-2</v>
      </c>
      <c r="G79" s="3">
        <v>0.12708333333333333</v>
      </c>
      <c r="H79" s="3">
        <f t="shared" si="5"/>
        <v>6.1805555555555544E-2</v>
      </c>
      <c r="I79" s="9">
        <v>3.7499999999999999E-2</v>
      </c>
      <c r="J79" s="9">
        <f t="shared" si="6"/>
        <v>2.4305555555555546E-2</v>
      </c>
      <c r="K79" s="9" t="str">
        <f t="shared" si="7"/>
        <v>Cobrada</v>
      </c>
      <c r="L79" t="s">
        <v>9</v>
      </c>
      <c r="M79" t="s">
        <v>10</v>
      </c>
      <c r="N79" t="s">
        <v>1137</v>
      </c>
      <c r="O79" s="4">
        <v>20.02</v>
      </c>
      <c r="P79" t="s">
        <v>21</v>
      </c>
      <c r="Q79">
        <v>78</v>
      </c>
      <c r="R79" t="s">
        <v>17</v>
      </c>
      <c r="S79" t="s">
        <v>180</v>
      </c>
      <c r="T79" s="10">
        <v>57</v>
      </c>
    </row>
    <row r="80" spans="1:20" x14ac:dyDescent="0.25">
      <c r="A80">
        <v>16</v>
      </c>
      <c r="B80" t="s">
        <v>181</v>
      </c>
      <c r="C80">
        <v>2</v>
      </c>
      <c r="D80" t="str">
        <f t="shared" si="4"/>
        <v>Sábado</v>
      </c>
      <c r="E80" s="6">
        <v>45017</v>
      </c>
      <c r="F80" s="3">
        <v>6.5277777777777782E-2</v>
      </c>
      <c r="G80" s="3">
        <v>0.21388888888888888</v>
      </c>
      <c r="H80" s="3">
        <f t="shared" si="5"/>
        <v>0.14861111111111108</v>
      </c>
      <c r="I80" s="9">
        <v>6.6666666666666666E-2</v>
      </c>
      <c r="J80" s="9">
        <f t="shared" si="6"/>
        <v>8.1944444444444417E-2</v>
      </c>
      <c r="K80" s="9" t="str">
        <f t="shared" si="7"/>
        <v>Cobrada</v>
      </c>
      <c r="L80" t="s">
        <v>9</v>
      </c>
      <c r="M80" t="s">
        <v>10</v>
      </c>
      <c r="N80" t="s">
        <v>1137</v>
      </c>
      <c r="O80" s="4">
        <v>34.01</v>
      </c>
      <c r="P80" t="s">
        <v>21</v>
      </c>
      <c r="Q80">
        <v>79</v>
      </c>
      <c r="R80" t="s">
        <v>36</v>
      </c>
      <c r="S80" t="s">
        <v>182</v>
      </c>
      <c r="T80" s="10">
        <v>309</v>
      </c>
    </row>
    <row r="81" spans="1:20" x14ac:dyDescent="0.25">
      <c r="A81">
        <v>18</v>
      </c>
      <c r="B81" t="s">
        <v>183</v>
      </c>
      <c r="C81">
        <v>6</v>
      </c>
      <c r="D81" t="str">
        <f t="shared" si="4"/>
        <v>Sábado</v>
      </c>
      <c r="E81" s="6">
        <v>45017</v>
      </c>
      <c r="F81" s="3">
        <v>9.3055555555555558E-2</v>
      </c>
      <c r="G81" s="3">
        <v>0.15694444444444444</v>
      </c>
      <c r="H81" s="3">
        <f t="shared" si="5"/>
        <v>6.3888888888888884E-2</v>
      </c>
      <c r="I81" s="9">
        <v>4.6527777777777779E-2</v>
      </c>
      <c r="J81" s="9">
        <f t="shared" si="6"/>
        <v>1.7361111111111105E-2</v>
      </c>
      <c r="K81" s="9" t="str">
        <f t="shared" si="7"/>
        <v>Cobrada</v>
      </c>
      <c r="L81" t="s">
        <v>29</v>
      </c>
      <c r="M81" t="s">
        <v>10</v>
      </c>
      <c r="N81" t="s">
        <v>1137</v>
      </c>
      <c r="O81" s="4">
        <v>39.049999999999997</v>
      </c>
      <c r="P81" t="s">
        <v>21</v>
      </c>
      <c r="Q81">
        <v>80</v>
      </c>
      <c r="R81" t="s">
        <v>36</v>
      </c>
      <c r="S81" t="s">
        <v>184</v>
      </c>
      <c r="T81" s="10">
        <v>121</v>
      </c>
    </row>
    <row r="82" spans="1:20" x14ac:dyDescent="0.25">
      <c r="A82">
        <v>17</v>
      </c>
      <c r="B82" t="s">
        <v>185</v>
      </c>
      <c r="C82">
        <v>4</v>
      </c>
      <c r="D82" t="str">
        <f t="shared" si="4"/>
        <v>Sábado</v>
      </c>
      <c r="E82" s="6">
        <v>45017</v>
      </c>
      <c r="F82" s="3">
        <v>0.15277777777777779</v>
      </c>
      <c r="G82" s="3">
        <v>0.27152777777777776</v>
      </c>
      <c r="H82" s="3">
        <f t="shared" si="5"/>
        <v>0.12916666666666662</v>
      </c>
      <c r="I82" s="9">
        <v>4.0972222222222222E-2</v>
      </c>
      <c r="J82" s="9">
        <f t="shared" si="6"/>
        <v>8.8194444444444409E-2</v>
      </c>
      <c r="K82" s="9" t="str">
        <f t="shared" si="7"/>
        <v>Cobrada</v>
      </c>
      <c r="L82" t="s">
        <v>25</v>
      </c>
      <c r="M82" t="s">
        <v>32</v>
      </c>
      <c r="N82" t="s">
        <v>1137</v>
      </c>
      <c r="O82" s="4">
        <v>23.69</v>
      </c>
      <c r="P82" t="s">
        <v>35</v>
      </c>
      <c r="Q82">
        <v>81</v>
      </c>
      <c r="R82" t="s">
        <v>44</v>
      </c>
      <c r="S82" t="s">
        <v>186</v>
      </c>
      <c r="T82" s="10">
        <v>62</v>
      </c>
    </row>
    <row r="83" spans="1:20" x14ac:dyDescent="0.25">
      <c r="A83">
        <v>16</v>
      </c>
      <c r="B83" t="s">
        <v>187</v>
      </c>
      <c r="C83">
        <v>3</v>
      </c>
      <c r="D83" t="str">
        <f t="shared" si="4"/>
        <v>Sábado</v>
      </c>
      <c r="E83" s="6">
        <v>45017</v>
      </c>
      <c r="F83" s="3">
        <v>0.1423611111111111</v>
      </c>
      <c r="G83" s="3">
        <v>0.2986111111111111</v>
      </c>
      <c r="H83" s="3">
        <f t="shared" si="5"/>
        <v>0.15625</v>
      </c>
      <c r="I83" s="9">
        <v>1.3194444444444444E-2</v>
      </c>
      <c r="J83" s="9">
        <f t="shared" si="6"/>
        <v>0.14305555555555555</v>
      </c>
      <c r="K83" s="9" t="str">
        <f t="shared" si="7"/>
        <v>Cobrada</v>
      </c>
      <c r="L83" t="s">
        <v>25</v>
      </c>
      <c r="M83" t="s">
        <v>15</v>
      </c>
      <c r="N83" t="s">
        <v>1137</v>
      </c>
      <c r="O83" s="4">
        <v>38.6</v>
      </c>
      <c r="P83" t="s">
        <v>21</v>
      </c>
      <c r="Q83">
        <v>82</v>
      </c>
      <c r="R83" t="s">
        <v>26</v>
      </c>
      <c r="S83" t="s">
        <v>188</v>
      </c>
      <c r="T83" s="10">
        <v>80</v>
      </c>
    </row>
    <row r="84" spans="1:20" x14ac:dyDescent="0.25">
      <c r="A84">
        <v>15</v>
      </c>
      <c r="B84" t="s">
        <v>189</v>
      </c>
      <c r="C84">
        <v>1</v>
      </c>
      <c r="D84" t="str">
        <f t="shared" si="4"/>
        <v>Sábado</v>
      </c>
      <c r="E84" s="6">
        <v>45017</v>
      </c>
      <c r="F84" s="3">
        <v>0.15416666666666667</v>
      </c>
      <c r="G84" s="3">
        <v>0.27708333333333335</v>
      </c>
      <c r="H84" s="3">
        <f t="shared" si="5"/>
        <v>0.13333333333333333</v>
      </c>
      <c r="I84" s="9">
        <v>6.5277777777777782E-2</v>
      </c>
      <c r="J84" s="9">
        <f t="shared" si="6"/>
        <v>6.805555555555555E-2</v>
      </c>
      <c r="K84" s="9" t="str">
        <f t="shared" si="7"/>
        <v>Cobrada</v>
      </c>
      <c r="L84" t="s">
        <v>14</v>
      </c>
      <c r="M84" t="s">
        <v>32</v>
      </c>
      <c r="N84" t="s">
        <v>1137</v>
      </c>
      <c r="O84" s="4">
        <v>24.94</v>
      </c>
      <c r="P84" t="s">
        <v>35</v>
      </c>
      <c r="Q84">
        <v>83</v>
      </c>
      <c r="R84" t="s">
        <v>83</v>
      </c>
      <c r="S84" t="s">
        <v>190</v>
      </c>
      <c r="T84" s="10">
        <v>170</v>
      </c>
    </row>
    <row r="85" spans="1:20" x14ac:dyDescent="0.25">
      <c r="A85">
        <v>19</v>
      </c>
      <c r="B85" t="s">
        <v>191</v>
      </c>
      <c r="C85">
        <v>5</v>
      </c>
      <c r="D85" t="str">
        <f t="shared" si="4"/>
        <v>Sábado</v>
      </c>
      <c r="E85" s="6">
        <v>45017</v>
      </c>
      <c r="F85" s="3">
        <v>7.0833333333333331E-2</v>
      </c>
      <c r="G85" s="3">
        <v>0.13750000000000001</v>
      </c>
      <c r="H85" s="3">
        <f t="shared" si="5"/>
        <v>7.7083333333333351E-2</v>
      </c>
      <c r="I85" s="9">
        <v>6.9444444444444441E-3</v>
      </c>
      <c r="J85" s="9">
        <f t="shared" si="6"/>
        <v>7.0138888888888903E-2</v>
      </c>
      <c r="K85" s="9" t="str">
        <f t="shared" si="7"/>
        <v>Cobrada</v>
      </c>
      <c r="L85" t="s">
        <v>29</v>
      </c>
      <c r="M85" t="s">
        <v>10</v>
      </c>
      <c r="N85" t="s">
        <v>1137</v>
      </c>
      <c r="O85" s="4">
        <v>15.11</v>
      </c>
      <c r="P85" t="s">
        <v>35</v>
      </c>
      <c r="Q85">
        <v>84</v>
      </c>
      <c r="R85" t="s">
        <v>1140</v>
      </c>
      <c r="S85" t="s">
        <v>100</v>
      </c>
      <c r="T85" s="10">
        <v>60</v>
      </c>
    </row>
    <row r="86" spans="1:20" x14ac:dyDescent="0.25">
      <c r="A86">
        <v>8</v>
      </c>
      <c r="B86" t="s">
        <v>192</v>
      </c>
      <c r="C86">
        <v>3</v>
      </c>
      <c r="D86" t="str">
        <f t="shared" si="4"/>
        <v>Sábado</v>
      </c>
      <c r="E86" s="6">
        <v>45017</v>
      </c>
      <c r="F86" s="3">
        <v>0.1076388888888889</v>
      </c>
      <c r="G86" s="3">
        <v>0.18819444444444444</v>
      </c>
      <c r="H86" s="3">
        <f t="shared" si="5"/>
        <v>8.0555555555555547E-2</v>
      </c>
      <c r="I86" s="9">
        <v>9.8611111111111108E-2</v>
      </c>
      <c r="J86" s="9" t="str">
        <f t="shared" si="6"/>
        <v>0</v>
      </c>
      <c r="K86" s="9" t="str">
        <f t="shared" si="7"/>
        <v>No cobrada</v>
      </c>
      <c r="L86" t="s">
        <v>20</v>
      </c>
      <c r="M86" t="s">
        <v>32</v>
      </c>
      <c r="N86" t="s">
        <v>1137</v>
      </c>
      <c r="O86" s="4">
        <v>45.96</v>
      </c>
      <c r="P86" t="s">
        <v>21</v>
      </c>
      <c r="Q86">
        <v>85</v>
      </c>
      <c r="R86" t="s">
        <v>59</v>
      </c>
      <c r="S86" t="s">
        <v>193</v>
      </c>
      <c r="T86" s="10">
        <v>208</v>
      </c>
    </row>
    <row r="87" spans="1:20" x14ac:dyDescent="0.25">
      <c r="A87">
        <v>20</v>
      </c>
      <c r="B87" t="s">
        <v>194</v>
      </c>
      <c r="C87">
        <v>3</v>
      </c>
      <c r="D87" t="str">
        <f t="shared" si="4"/>
        <v>Sábado</v>
      </c>
      <c r="E87" s="6">
        <v>45017</v>
      </c>
      <c r="F87" s="3">
        <v>1.3888888888888889E-3</v>
      </c>
      <c r="G87" s="3">
        <v>8.8888888888888892E-2</v>
      </c>
      <c r="H87" s="3">
        <f t="shared" si="5"/>
        <v>8.7500000000000008E-2</v>
      </c>
      <c r="I87" s="9">
        <v>5.5555555555555558E-3</v>
      </c>
      <c r="J87" s="9">
        <f t="shared" si="6"/>
        <v>8.1944444444444459E-2</v>
      </c>
      <c r="K87" s="9" t="str">
        <f t="shared" si="7"/>
        <v>Cobrada</v>
      </c>
      <c r="L87" t="s">
        <v>25</v>
      </c>
      <c r="M87" t="s">
        <v>10</v>
      </c>
      <c r="N87" t="s">
        <v>1136</v>
      </c>
      <c r="O87" s="4">
        <v>11.84</v>
      </c>
      <c r="P87" t="s">
        <v>21</v>
      </c>
      <c r="Q87">
        <v>86</v>
      </c>
      <c r="R87" t="s">
        <v>1139</v>
      </c>
      <c r="S87" t="s">
        <v>195</v>
      </c>
      <c r="T87" s="10">
        <v>50</v>
      </c>
    </row>
    <row r="88" spans="1:20" x14ac:dyDescent="0.25">
      <c r="A88">
        <v>3</v>
      </c>
      <c r="B88" t="s">
        <v>196</v>
      </c>
      <c r="C88">
        <v>2</v>
      </c>
      <c r="D88" t="str">
        <f t="shared" si="4"/>
        <v>Sábado</v>
      </c>
      <c r="E88" s="6">
        <v>45017</v>
      </c>
      <c r="F88" s="3">
        <v>7.3611111111111113E-2</v>
      </c>
      <c r="G88" s="3">
        <v>0.13750000000000001</v>
      </c>
      <c r="H88" s="3">
        <f t="shared" si="5"/>
        <v>7.4305555555555569E-2</v>
      </c>
      <c r="I88" s="9">
        <v>4.9305555555555561E-2</v>
      </c>
      <c r="J88" s="9">
        <f t="shared" si="6"/>
        <v>2.5000000000000008E-2</v>
      </c>
      <c r="K88" s="9" t="str">
        <f t="shared" si="7"/>
        <v>Cobrada</v>
      </c>
      <c r="L88" t="s">
        <v>29</v>
      </c>
      <c r="M88" t="s">
        <v>10</v>
      </c>
      <c r="N88" t="s">
        <v>1137</v>
      </c>
      <c r="O88" s="4">
        <v>29.46</v>
      </c>
      <c r="P88" t="s">
        <v>35</v>
      </c>
      <c r="Q88">
        <v>87</v>
      </c>
      <c r="R88" t="s">
        <v>36</v>
      </c>
      <c r="S88" t="s">
        <v>197</v>
      </c>
      <c r="T88" s="10">
        <v>99</v>
      </c>
    </row>
    <row r="89" spans="1:20" x14ac:dyDescent="0.25">
      <c r="A89">
        <v>18</v>
      </c>
      <c r="B89" t="s">
        <v>198</v>
      </c>
      <c r="C89">
        <v>1</v>
      </c>
      <c r="D89" t="str">
        <f t="shared" si="4"/>
        <v>Sábado</v>
      </c>
      <c r="E89" s="6">
        <v>45017</v>
      </c>
      <c r="F89" s="3">
        <v>0.14583333333333334</v>
      </c>
      <c r="G89" s="3">
        <v>0.27777777777777779</v>
      </c>
      <c r="H89" s="3">
        <f t="shared" si="5"/>
        <v>0.13194444444444445</v>
      </c>
      <c r="I89" s="9">
        <v>8.1249999999999989E-2</v>
      </c>
      <c r="J89" s="9">
        <f t="shared" si="6"/>
        <v>5.0694444444444459E-2</v>
      </c>
      <c r="K89" s="9" t="str">
        <f t="shared" si="7"/>
        <v>Cobrada</v>
      </c>
      <c r="L89" t="s">
        <v>29</v>
      </c>
      <c r="M89" t="s">
        <v>10</v>
      </c>
      <c r="N89" t="s">
        <v>1136</v>
      </c>
      <c r="O89" s="4">
        <v>23.93</v>
      </c>
      <c r="P89" t="s">
        <v>11</v>
      </c>
      <c r="Q89">
        <v>88</v>
      </c>
      <c r="R89" t="s">
        <v>59</v>
      </c>
      <c r="S89" t="s">
        <v>199</v>
      </c>
      <c r="T89" s="10">
        <v>123</v>
      </c>
    </row>
    <row r="90" spans="1:20" x14ac:dyDescent="0.25">
      <c r="A90">
        <v>11</v>
      </c>
      <c r="B90" t="s">
        <v>146</v>
      </c>
      <c r="C90">
        <v>4</v>
      </c>
      <c r="D90" t="str">
        <f t="shared" si="4"/>
        <v>Sábado</v>
      </c>
      <c r="E90" s="6">
        <v>45017</v>
      </c>
      <c r="F90" s="3">
        <v>2.9166666666666667E-2</v>
      </c>
      <c r="G90" s="3">
        <v>9.6527777777777782E-2</v>
      </c>
      <c r="H90" s="3">
        <f t="shared" si="5"/>
        <v>6.7361111111111122E-2</v>
      </c>
      <c r="I90" s="9">
        <v>9.8611111111111108E-2</v>
      </c>
      <c r="J90" s="9" t="str">
        <f t="shared" si="6"/>
        <v>0</v>
      </c>
      <c r="K90" s="9" t="str">
        <f t="shared" si="7"/>
        <v>No cobrada</v>
      </c>
      <c r="L90" t="s">
        <v>25</v>
      </c>
      <c r="M90" t="s">
        <v>15</v>
      </c>
      <c r="N90" t="s">
        <v>1136</v>
      </c>
      <c r="O90" s="4">
        <v>12.28</v>
      </c>
      <c r="P90" t="s">
        <v>21</v>
      </c>
      <c r="Q90">
        <v>89</v>
      </c>
      <c r="R90" t="s">
        <v>44</v>
      </c>
      <c r="S90" t="s">
        <v>200</v>
      </c>
      <c r="T90" s="10">
        <v>159</v>
      </c>
    </row>
    <row r="91" spans="1:20" x14ac:dyDescent="0.25">
      <c r="A91">
        <v>6</v>
      </c>
      <c r="B91" t="s">
        <v>201</v>
      </c>
      <c r="C91">
        <v>3</v>
      </c>
      <c r="D91" t="str">
        <f t="shared" si="4"/>
        <v>Sábado</v>
      </c>
      <c r="E91" s="6">
        <v>45017</v>
      </c>
      <c r="F91" s="3">
        <v>5.347222222222222E-2</v>
      </c>
      <c r="G91" s="3">
        <v>0.13402777777777777</v>
      </c>
      <c r="H91" s="3">
        <f t="shared" si="5"/>
        <v>8.0555555555555547E-2</v>
      </c>
      <c r="I91" s="9">
        <v>3.3333333333333333E-2</v>
      </c>
      <c r="J91" s="9">
        <f t="shared" si="6"/>
        <v>4.7222222222222214E-2</v>
      </c>
      <c r="K91" s="9" t="str">
        <f t="shared" si="7"/>
        <v>Cobrada</v>
      </c>
      <c r="L91" t="s">
        <v>25</v>
      </c>
      <c r="M91" t="s">
        <v>10</v>
      </c>
      <c r="N91" t="s">
        <v>1136</v>
      </c>
      <c r="O91" s="4">
        <v>30.69</v>
      </c>
      <c r="P91" t="s">
        <v>11</v>
      </c>
      <c r="Q91">
        <v>90</v>
      </c>
      <c r="R91" t="s">
        <v>59</v>
      </c>
      <c r="S91" t="s">
        <v>77</v>
      </c>
      <c r="T91" s="10">
        <v>34</v>
      </c>
    </row>
    <row r="92" spans="1:20" x14ac:dyDescent="0.25">
      <c r="A92">
        <v>1</v>
      </c>
      <c r="B92" t="s">
        <v>202</v>
      </c>
      <c r="C92">
        <v>5</v>
      </c>
      <c r="D92" t="str">
        <f t="shared" si="4"/>
        <v>Sábado</v>
      </c>
      <c r="E92" s="6">
        <v>45017</v>
      </c>
      <c r="F92" s="3">
        <v>0.15138888888888888</v>
      </c>
      <c r="G92" s="3">
        <v>0.22500000000000001</v>
      </c>
      <c r="H92" s="3">
        <f t="shared" si="5"/>
        <v>7.3611111111111127E-2</v>
      </c>
      <c r="I92" s="9">
        <v>9.1666666666666674E-2</v>
      </c>
      <c r="J92" s="9" t="str">
        <f t="shared" si="6"/>
        <v>0</v>
      </c>
      <c r="K92" s="9" t="str">
        <f t="shared" si="7"/>
        <v>No cobrada</v>
      </c>
      <c r="L92" t="s">
        <v>25</v>
      </c>
      <c r="M92" t="s">
        <v>10</v>
      </c>
      <c r="N92" t="s">
        <v>1137</v>
      </c>
      <c r="O92" s="4">
        <v>39.1</v>
      </c>
      <c r="P92" t="s">
        <v>11</v>
      </c>
      <c r="Q92">
        <v>91</v>
      </c>
      <c r="R92" t="s">
        <v>1139</v>
      </c>
      <c r="S92" t="s">
        <v>203</v>
      </c>
      <c r="T92" s="10">
        <v>293</v>
      </c>
    </row>
    <row r="93" spans="1:20" x14ac:dyDescent="0.25">
      <c r="A93">
        <v>6</v>
      </c>
      <c r="B93" t="s">
        <v>204</v>
      </c>
      <c r="C93">
        <v>2</v>
      </c>
      <c r="D93" t="str">
        <f t="shared" si="4"/>
        <v>Sábado</v>
      </c>
      <c r="E93" s="6">
        <v>45017</v>
      </c>
      <c r="F93" s="3">
        <v>0.14930555555555555</v>
      </c>
      <c r="G93" s="3">
        <v>0.25624999999999998</v>
      </c>
      <c r="H93" s="3">
        <f t="shared" si="5"/>
        <v>0.10694444444444443</v>
      </c>
      <c r="I93" s="9">
        <v>2.9166666666666667E-2</v>
      </c>
      <c r="J93" s="9">
        <f t="shared" si="6"/>
        <v>7.7777777777777751E-2</v>
      </c>
      <c r="K93" s="9" t="str">
        <f t="shared" si="7"/>
        <v>Cobrada</v>
      </c>
      <c r="L93" t="s">
        <v>20</v>
      </c>
      <c r="M93" t="s">
        <v>15</v>
      </c>
      <c r="N93" t="s">
        <v>1137</v>
      </c>
      <c r="O93" s="4">
        <v>12.75</v>
      </c>
      <c r="P93" t="s">
        <v>21</v>
      </c>
      <c r="Q93">
        <v>92</v>
      </c>
      <c r="R93" t="s">
        <v>36</v>
      </c>
      <c r="S93" t="s">
        <v>205</v>
      </c>
      <c r="T93" s="10">
        <v>82</v>
      </c>
    </row>
    <row r="94" spans="1:20" x14ac:dyDescent="0.25">
      <c r="A94">
        <v>2</v>
      </c>
      <c r="B94" t="s">
        <v>206</v>
      </c>
      <c r="C94">
        <v>2</v>
      </c>
      <c r="D94" t="str">
        <f t="shared" si="4"/>
        <v>Sábado</v>
      </c>
      <c r="E94" s="6">
        <v>45017</v>
      </c>
      <c r="F94" s="3">
        <v>6.8750000000000006E-2</v>
      </c>
      <c r="G94" s="3">
        <v>0.15833333333333333</v>
      </c>
      <c r="H94" s="3">
        <f t="shared" si="5"/>
        <v>8.958333333333332E-2</v>
      </c>
      <c r="I94" s="9">
        <v>1.2500000000000001E-2</v>
      </c>
      <c r="J94" s="9">
        <f t="shared" si="6"/>
        <v>7.7083333333333323E-2</v>
      </c>
      <c r="K94" s="9" t="str">
        <f t="shared" si="7"/>
        <v>Cobrada</v>
      </c>
      <c r="L94" t="s">
        <v>20</v>
      </c>
      <c r="M94" t="s">
        <v>10</v>
      </c>
      <c r="N94" t="s">
        <v>1137</v>
      </c>
      <c r="O94" s="4">
        <v>45.66</v>
      </c>
      <c r="P94" t="s">
        <v>21</v>
      </c>
      <c r="Q94">
        <v>93</v>
      </c>
      <c r="R94" t="s">
        <v>1140</v>
      </c>
      <c r="S94" t="s">
        <v>51</v>
      </c>
      <c r="T94" s="10">
        <v>29</v>
      </c>
    </row>
    <row r="95" spans="1:20" x14ac:dyDescent="0.25">
      <c r="A95">
        <v>12</v>
      </c>
      <c r="B95" t="s">
        <v>207</v>
      </c>
      <c r="C95">
        <v>1</v>
      </c>
      <c r="D95" t="str">
        <f t="shared" si="4"/>
        <v>Sábado</v>
      </c>
      <c r="E95" s="6">
        <v>45017</v>
      </c>
      <c r="F95" s="3">
        <v>7.7777777777777779E-2</v>
      </c>
      <c r="G95" s="3">
        <v>0.20347222222222222</v>
      </c>
      <c r="H95" s="3">
        <f t="shared" si="5"/>
        <v>0.1361111111111111</v>
      </c>
      <c r="I95" s="9">
        <v>8.9583333333333334E-2</v>
      </c>
      <c r="J95" s="9">
        <f t="shared" si="6"/>
        <v>4.6527777777777765E-2</v>
      </c>
      <c r="K95" s="9" t="str">
        <f t="shared" si="7"/>
        <v>Cobrada</v>
      </c>
      <c r="L95" t="s">
        <v>29</v>
      </c>
      <c r="M95" t="s">
        <v>10</v>
      </c>
      <c r="N95" t="s">
        <v>1137</v>
      </c>
      <c r="O95" s="4">
        <v>28.36</v>
      </c>
      <c r="P95" t="s">
        <v>35</v>
      </c>
      <c r="Q95">
        <v>94</v>
      </c>
      <c r="R95" t="s">
        <v>64</v>
      </c>
      <c r="S95" t="s">
        <v>208</v>
      </c>
      <c r="T95" s="10">
        <v>253</v>
      </c>
    </row>
    <row r="96" spans="1:20" x14ac:dyDescent="0.25">
      <c r="A96">
        <v>12</v>
      </c>
      <c r="B96" t="s">
        <v>209</v>
      </c>
      <c r="C96">
        <v>5</v>
      </c>
      <c r="D96" t="str">
        <f t="shared" si="4"/>
        <v>Sábado</v>
      </c>
      <c r="E96" s="6">
        <v>45017</v>
      </c>
      <c r="F96" s="3">
        <v>0.13819444444444445</v>
      </c>
      <c r="G96" s="3">
        <v>0.25486111111111109</v>
      </c>
      <c r="H96" s="3">
        <f t="shared" si="5"/>
        <v>0.1270833333333333</v>
      </c>
      <c r="I96" s="9">
        <v>2.8472222222222222E-2</v>
      </c>
      <c r="J96" s="9">
        <f t="shared" si="6"/>
        <v>9.861111111111108E-2</v>
      </c>
      <c r="K96" s="9" t="str">
        <f t="shared" si="7"/>
        <v>Cobrada</v>
      </c>
      <c r="L96" t="s">
        <v>20</v>
      </c>
      <c r="M96" t="s">
        <v>32</v>
      </c>
      <c r="N96" t="s">
        <v>1137</v>
      </c>
      <c r="O96" s="4">
        <v>24.68</v>
      </c>
      <c r="P96" t="s">
        <v>35</v>
      </c>
      <c r="Q96">
        <v>95</v>
      </c>
      <c r="R96" t="s">
        <v>1139</v>
      </c>
      <c r="S96" t="s">
        <v>210</v>
      </c>
      <c r="T96" s="10">
        <v>153</v>
      </c>
    </row>
    <row r="97" spans="1:20" x14ac:dyDescent="0.25">
      <c r="A97">
        <v>16</v>
      </c>
      <c r="B97" t="s">
        <v>211</v>
      </c>
      <c r="C97">
        <v>5</v>
      </c>
      <c r="D97" t="str">
        <f t="shared" si="4"/>
        <v>Sábado</v>
      </c>
      <c r="E97" s="6">
        <v>45017</v>
      </c>
      <c r="F97" s="3">
        <v>8.2638888888888887E-2</v>
      </c>
      <c r="G97" s="3">
        <v>0.22638888888888889</v>
      </c>
      <c r="H97" s="3">
        <f t="shared" si="5"/>
        <v>0.14374999999999999</v>
      </c>
      <c r="I97" s="9">
        <v>5.2777777777777778E-2</v>
      </c>
      <c r="J97" s="9">
        <f t="shared" si="6"/>
        <v>9.0972222222222204E-2</v>
      </c>
      <c r="K97" s="9" t="str">
        <f t="shared" si="7"/>
        <v>Cobrada</v>
      </c>
      <c r="L97" t="s">
        <v>29</v>
      </c>
      <c r="M97" t="s">
        <v>15</v>
      </c>
      <c r="N97" t="s">
        <v>1137</v>
      </c>
      <c r="O97" s="4">
        <v>33.630000000000003</v>
      </c>
      <c r="P97" t="s">
        <v>21</v>
      </c>
      <c r="Q97">
        <v>96</v>
      </c>
      <c r="R97" t="s">
        <v>41</v>
      </c>
      <c r="S97" t="s">
        <v>212</v>
      </c>
      <c r="T97" s="10">
        <v>176</v>
      </c>
    </row>
    <row r="98" spans="1:20" x14ac:dyDescent="0.25">
      <c r="A98">
        <v>14</v>
      </c>
      <c r="B98" t="s">
        <v>213</v>
      </c>
      <c r="C98">
        <v>2</v>
      </c>
      <c r="D98" t="str">
        <f t="shared" si="4"/>
        <v>Sábado</v>
      </c>
      <c r="E98" s="6">
        <v>45017</v>
      </c>
      <c r="F98" s="3">
        <v>7.3611111111111113E-2</v>
      </c>
      <c r="G98" s="3">
        <v>0.12708333333333333</v>
      </c>
      <c r="H98" s="3">
        <f t="shared" si="5"/>
        <v>6.3888888888888884E-2</v>
      </c>
      <c r="I98" s="9">
        <v>5.486111111111111E-2</v>
      </c>
      <c r="J98" s="9">
        <f t="shared" si="6"/>
        <v>9.0277777777777735E-3</v>
      </c>
      <c r="K98" s="9" t="str">
        <f t="shared" si="7"/>
        <v>Cobrada</v>
      </c>
      <c r="L98" t="s">
        <v>20</v>
      </c>
      <c r="M98" t="s">
        <v>32</v>
      </c>
      <c r="N98" t="s">
        <v>1137</v>
      </c>
      <c r="O98" s="4">
        <v>19.22</v>
      </c>
      <c r="P98" t="s">
        <v>35</v>
      </c>
      <c r="Q98">
        <v>97</v>
      </c>
      <c r="R98" t="s">
        <v>59</v>
      </c>
      <c r="S98" t="s">
        <v>214</v>
      </c>
      <c r="T98" s="10">
        <v>188</v>
      </c>
    </row>
    <row r="99" spans="1:20" x14ac:dyDescent="0.25">
      <c r="A99">
        <v>7</v>
      </c>
      <c r="B99" t="s">
        <v>215</v>
      </c>
      <c r="C99">
        <v>3</v>
      </c>
      <c r="D99" t="str">
        <f t="shared" si="4"/>
        <v>Sábado</v>
      </c>
      <c r="E99" s="6">
        <v>45017</v>
      </c>
      <c r="F99" s="3">
        <v>4.2361111111111113E-2</v>
      </c>
      <c r="G99" s="3">
        <v>0.14027777777777778</v>
      </c>
      <c r="H99" s="3">
        <f t="shared" si="5"/>
        <v>0.10833333333333334</v>
      </c>
      <c r="I99" s="9">
        <v>9.7222222222222224E-2</v>
      </c>
      <c r="J99" s="9">
        <f t="shared" si="6"/>
        <v>1.1111111111111113E-2</v>
      </c>
      <c r="K99" s="9" t="str">
        <f t="shared" si="7"/>
        <v>Cobrada</v>
      </c>
      <c r="L99" t="s">
        <v>25</v>
      </c>
      <c r="M99" t="s">
        <v>10</v>
      </c>
      <c r="N99" t="s">
        <v>1137</v>
      </c>
      <c r="O99" s="4">
        <v>17.149999999999999</v>
      </c>
      <c r="P99" t="s">
        <v>35</v>
      </c>
      <c r="Q99">
        <v>98</v>
      </c>
      <c r="R99" t="s">
        <v>41</v>
      </c>
      <c r="S99" t="s">
        <v>216</v>
      </c>
      <c r="T99" s="10">
        <v>166</v>
      </c>
    </row>
    <row r="100" spans="1:20" x14ac:dyDescent="0.25">
      <c r="A100">
        <v>2</v>
      </c>
      <c r="B100" t="s">
        <v>50</v>
      </c>
      <c r="C100">
        <v>6</v>
      </c>
      <c r="D100" t="str">
        <f t="shared" si="4"/>
        <v>Sábado</v>
      </c>
      <c r="E100" s="6">
        <v>45017</v>
      </c>
      <c r="F100" s="3">
        <v>9.8611111111111108E-2</v>
      </c>
      <c r="G100" s="3">
        <v>0.26250000000000001</v>
      </c>
      <c r="H100" s="3">
        <f t="shared" si="5"/>
        <v>0.17430555555555557</v>
      </c>
      <c r="I100" s="9">
        <v>5.9722222222222218E-2</v>
      </c>
      <c r="J100" s="9">
        <f t="shared" si="6"/>
        <v>0.11458333333333336</v>
      </c>
      <c r="K100" s="9" t="str">
        <f t="shared" si="7"/>
        <v>Cobrada</v>
      </c>
      <c r="L100" t="s">
        <v>20</v>
      </c>
      <c r="M100" t="s">
        <v>10</v>
      </c>
      <c r="N100" t="s">
        <v>1137</v>
      </c>
      <c r="O100" s="4">
        <v>33.549999999999997</v>
      </c>
      <c r="P100" t="s">
        <v>35</v>
      </c>
      <c r="Q100">
        <v>99</v>
      </c>
      <c r="R100" t="s">
        <v>64</v>
      </c>
      <c r="S100" t="s">
        <v>217</v>
      </c>
      <c r="T100" s="10">
        <v>139</v>
      </c>
    </row>
    <row r="101" spans="1:20" x14ac:dyDescent="0.25">
      <c r="A101">
        <v>18</v>
      </c>
      <c r="B101" t="s">
        <v>31</v>
      </c>
      <c r="C101">
        <v>1</v>
      </c>
      <c r="D101" t="str">
        <f t="shared" si="4"/>
        <v>Sábado</v>
      </c>
      <c r="E101" s="6">
        <v>45017</v>
      </c>
      <c r="F101" s="3">
        <v>0.14722222222222223</v>
      </c>
      <c r="G101" s="3">
        <v>0.28125</v>
      </c>
      <c r="H101" s="3">
        <f t="shared" si="5"/>
        <v>0.13402777777777777</v>
      </c>
      <c r="I101" s="9">
        <v>7.1527777777777773E-2</v>
      </c>
      <c r="J101" s="9">
        <f t="shared" si="6"/>
        <v>6.25E-2</v>
      </c>
      <c r="K101" s="9" t="str">
        <f t="shared" si="7"/>
        <v>Cobrada</v>
      </c>
      <c r="L101" t="s">
        <v>14</v>
      </c>
      <c r="M101" t="s">
        <v>10</v>
      </c>
      <c r="N101" t="s">
        <v>1137</v>
      </c>
      <c r="O101" s="4">
        <v>15.15</v>
      </c>
      <c r="P101" t="s">
        <v>11</v>
      </c>
      <c r="Q101">
        <v>100</v>
      </c>
      <c r="R101" t="s">
        <v>26</v>
      </c>
      <c r="S101" t="s">
        <v>218</v>
      </c>
      <c r="T101" s="10">
        <v>166</v>
      </c>
    </row>
    <row r="102" spans="1:20" x14ac:dyDescent="0.25">
      <c r="A102">
        <v>1</v>
      </c>
      <c r="B102" t="s">
        <v>219</v>
      </c>
      <c r="C102">
        <v>5</v>
      </c>
      <c r="D102" t="str">
        <f t="shared" si="4"/>
        <v>Sábado</v>
      </c>
      <c r="E102" s="6">
        <v>45017</v>
      </c>
      <c r="F102" s="3">
        <v>9.7222222222222224E-3</v>
      </c>
      <c r="G102" s="3">
        <v>9.375E-2</v>
      </c>
      <c r="H102" s="3">
        <f t="shared" si="5"/>
        <v>8.4027777777777785E-2</v>
      </c>
      <c r="I102" s="9">
        <v>9.3055555555555558E-2</v>
      </c>
      <c r="J102" s="9" t="str">
        <f t="shared" si="6"/>
        <v>0</v>
      </c>
      <c r="K102" s="9" t="str">
        <f t="shared" si="7"/>
        <v>No cobrada</v>
      </c>
      <c r="L102" t="s">
        <v>29</v>
      </c>
      <c r="M102" t="s">
        <v>10</v>
      </c>
      <c r="N102" t="s">
        <v>1137</v>
      </c>
      <c r="O102" s="4">
        <v>15.09</v>
      </c>
      <c r="P102" t="s">
        <v>21</v>
      </c>
      <c r="Q102">
        <v>101</v>
      </c>
      <c r="R102" t="s">
        <v>36</v>
      </c>
      <c r="S102" t="s">
        <v>220</v>
      </c>
      <c r="T102" s="10">
        <v>138</v>
      </c>
    </row>
    <row r="103" spans="1:20" x14ac:dyDescent="0.25">
      <c r="A103">
        <v>19</v>
      </c>
      <c r="B103" t="s">
        <v>221</v>
      </c>
      <c r="C103">
        <v>2</v>
      </c>
      <c r="D103" t="str">
        <f t="shared" si="4"/>
        <v>Sábado</v>
      </c>
      <c r="E103" s="6">
        <v>45017</v>
      </c>
      <c r="F103" s="3">
        <v>6.458333333333334E-2</v>
      </c>
      <c r="G103" s="3">
        <v>0.1763888888888889</v>
      </c>
      <c r="H103" s="3">
        <f t="shared" si="5"/>
        <v>0.11180555555555556</v>
      </c>
      <c r="I103" s="9">
        <v>3.1944444444444442E-2</v>
      </c>
      <c r="J103" s="9">
        <f t="shared" si="6"/>
        <v>7.9861111111111119E-2</v>
      </c>
      <c r="K103" s="9" t="str">
        <f t="shared" si="7"/>
        <v>Cobrada</v>
      </c>
      <c r="L103" t="s">
        <v>9</v>
      </c>
      <c r="M103" t="s">
        <v>10</v>
      </c>
      <c r="N103" t="s">
        <v>1137</v>
      </c>
      <c r="O103" s="4">
        <v>12.65</v>
      </c>
      <c r="P103" t="s">
        <v>11</v>
      </c>
      <c r="Q103">
        <v>102</v>
      </c>
      <c r="R103" t="s">
        <v>36</v>
      </c>
      <c r="S103" t="s">
        <v>222</v>
      </c>
      <c r="T103" s="10">
        <v>171</v>
      </c>
    </row>
    <row r="104" spans="1:20" x14ac:dyDescent="0.25">
      <c r="A104">
        <v>13</v>
      </c>
      <c r="B104" t="s">
        <v>223</v>
      </c>
      <c r="C104">
        <v>3</v>
      </c>
      <c r="D104" t="str">
        <f t="shared" si="4"/>
        <v>Sábado</v>
      </c>
      <c r="E104" s="6">
        <v>45017</v>
      </c>
      <c r="F104" s="3">
        <v>7.0833333333333331E-2</v>
      </c>
      <c r="G104" s="3">
        <v>0.21527777777777779</v>
      </c>
      <c r="H104" s="3">
        <f t="shared" si="5"/>
        <v>0.14444444444444446</v>
      </c>
      <c r="I104" s="9">
        <v>6.8749999999999992E-2</v>
      </c>
      <c r="J104" s="9">
        <f t="shared" si="6"/>
        <v>7.5694444444444467E-2</v>
      </c>
      <c r="K104" s="9" t="str">
        <f t="shared" si="7"/>
        <v>Cobrada</v>
      </c>
      <c r="L104" t="s">
        <v>29</v>
      </c>
      <c r="M104" t="s">
        <v>10</v>
      </c>
      <c r="N104" t="s">
        <v>1136</v>
      </c>
      <c r="O104" s="4">
        <v>26.75</v>
      </c>
      <c r="P104" t="s">
        <v>11</v>
      </c>
      <c r="Q104">
        <v>103</v>
      </c>
      <c r="R104" t="s">
        <v>22</v>
      </c>
      <c r="S104" t="s">
        <v>224</v>
      </c>
      <c r="T104" s="10">
        <v>73</v>
      </c>
    </row>
    <row r="105" spans="1:20" x14ac:dyDescent="0.25">
      <c r="A105">
        <v>14</v>
      </c>
      <c r="B105" t="s">
        <v>225</v>
      </c>
      <c r="C105">
        <v>4</v>
      </c>
      <c r="D105" t="str">
        <f t="shared" si="4"/>
        <v>Sábado</v>
      </c>
      <c r="E105" s="6">
        <v>45017</v>
      </c>
      <c r="F105" s="3">
        <v>6.1111111111111109E-2</v>
      </c>
      <c r="G105" s="3">
        <v>0.11388888888888889</v>
      </c>
      <c r="H105" s="3">
        <f t="shared" si="5"/>
        <v>5.2777777777777778E-2</v>
      </c>
      <c r="I105" s="9">
        <v>3.8194444444444448E-2</v>
      </c>
      <c r="J105" s="9">
        <f t="shared" si="6"/>
        <v>1.458333333333333E-2</v>
      </c>
      <c r="K105" s="9" t="str">
        <f t="shared" si="7"/>
        <v>Cobrada</v>
      </c>
      <c r="L105" t="s">
        <v>9</v>
      </c>
      <c r="M105" t="s">
        <v>15</v>
      </c>
      <c r="N105" t="s">
        <v>1136</v>
      </c>
      <c r="O105" s="4">
        <v>11.12</v>
      </c>
      <c r="P105" t="s">
        <v>11</v>
      </c>
      <c r="Q105">
        <v>104</v>
      </c>
      <c r="R105" t="s">
        <v>44</v>
      </c>
      <c r="S105" t="s">
        <v>226</v>
      </c>
      <c r="T105" s="10">
        <v>77</v>
      </c>
    </row>
    <row r="106" spans="1:20" x14ac:dyDescent="0.25">
      <c r="A106">
        <v>14</v>
      </c>
      <c r="B106" t="s">
        <v>227</v>
      </c>
      <c r="C106">
        <v>6</v>
      </c>
      <c r="D106" t="str">
        <f t="shared" si="4"/>
        <v>Sábado</v>
      </c>
      <c r="E106" s="6">
        <v>45017</v>
      </c>
      <c r="F106" s="3">
        <v>5.4166666666666669E-2</v>
      </c>
      <c r="G106" s="3">
        <v>0.16666666666666666</v>
      </c>
      <c r="H106" s="3">
        <f t="shared" si="5"/>
        <v>0.11249999999999999</v>
      </c>
      <c r="I106" s="9">
        <v>2.9861111111111109E-2</v>
      </c>
      <c r="J106" s="9">
        <f t="shared" si="6"/>
        <v>8.2638888888888873E-2</v>
      </c>
      <c r="K106" s="9" t="str">
        <f t="shared" si="7"/>
        <v>Cobrada</v>
      </c>
      <c r="L106" t="s">
        <v>9</v>
      </c>
      <c r="M106" t="s">
        <v>10</v>
      </c>
      <c r="N106" t="s">
        <v>1137</v>
      </c>
      <c r="O106" s="4">
        <v>15.64</v>
      </c>
      <c r="P106" t="s">
        <v>21</v>
      </c>
      <c r="Q106">
        <v>105</v>
      </c>
      <c r="R106" t="s">
        <v>22</v>
      </c>
      <c r="S106" t="s">
        <v>228</v>
      </c>
      <c r="T106" s="10">
        <v>141</v>
      </c>
    </row>
    <row r="107" spans="1:20" x14ac:dyDescent="0.25">
      <c r="A107">
        <v>15</v>
      </c>
      <c r="B107" t="s">
        <v>229</v>
      </c>
      <c r="C107">
        <v>3</v>
      </c>
      <c r="D107" t="str">
        <f t="shared" si="4"/>
        <v>Sábado</v>
      </c>
      <c r="E107" s="6">
        <v>45017</v>
      </c>
      <c r="F107" s="3">
        <v>8.3333333333333329E-2</v>
      </c>
      <c r="G107" s="3">
        <v>0.21388888888888888</v>
      </c>
      <c r="H107" s="3">
        <f t="shared" si="5"/>
        <v>0.13055555555555554</v>
      </c>
      <c r="I107" s="9">
        <v>2.013888888888889E-2</v>
      </c>
      <c r="J107" s="9">
        <f t="shared" si="6"/>
        <v>0.11041666666666665</v>
      </c>
      <c r="K107" s="9" t="str">
        <f t="shared" si="7"/>
        <v>Cobrada</v>
      </c>
      <c r="L107" t="s">
        <v>29</v>
      </c>
      <c r="M107" t="s">
        <v>15</v>
      </c>
      <c r="N107" t="s">
        <v>16</v>
      </c>
      <c r="O107" s="4">
        <v>22.72</v>
      </c>
      <c r="P107" t="s">
        <v>21</v>
      </c>
      <c r="Q107">
        <v>106</v>
      </c>
      <c r="R107" t="s">
        <v>44</v>
      </c>
      <c r="S107" t="s">
        <v>77</v>
      </c>
      <c r="T107" s="10">
        <v>68</v>
      </c>
    </row>
    <row r="108" spans="1:20" x14ac:dyDescent="0.25">
      <c r="A108">
        <v>11</v>
      </c>
      <c r="B108" t="s">
        <v>230</v>
      </c>
      <c r="C108">
        <v>5</v>
      </c>
      <c r="D108" t="str">
        <f t="shared" si="4"/>
        <v>Sábado</v>
      </c>
      <c r="E108" s="6">
        <v>45017</v>
      </c>
      <c r="F108" s="3">
        <v>6.1805555555555558E-2</v>
      </c>
      <c r="G108" s="3">
        <v>0.12361111111111112</v>
      </c>
      <c r="H108" s="3">
        <f t="shared" si="5"/>
        <v>6.1805555555555558E-2</v>
      </c>
      <c r="I108" s="9">
        <v>9.791666666666668E-2</v>
      </c>
      <c r="J108" s="9" t="str">
        <f t="shared" si="6"/>
        <v>0</v>
      </c>
      <c r="K108" s="9" t="str">
        <f t="shared" si="7"/>
        <v>No cobrada</v>
      </c>
      <c r="L108" t="s">
        <v>20</v>
      </c>
      <c r="M108" t="s">
        <v>10</v>
      </c>
      <c r="N108" t="s">
        <v>1136</v>
      </c>
      <c r="O108" s="4">
        <v>48.77</v>
      </c>
      <c r="P108" t="s">
        <v>11</v>
      </c>
      <c r="Q108">
        <v>107</v>
      </c>
      <c r="R108" t="s">
        <v>41</v>
      </c>
      <c r="S108" t="s">
        <v>231</v>
      </c>
      <c r="T108" s="10">
        <v>253</v>
      </c>
    </row>
    <row r="109" spans="1:20" x14ac:dyDescent="0.25">
      <c r="A109">
        <v>3</v>
      </c>
      <c r="B109" t="s">
        <v>232</v>
      </c>
      <c r="C109">
        <v>3</v>
      </c>
      <c r="D109" t="str">
        <f t="shared" si="4"/>
        <v>Sábado</v>
      </c>
      <c r="E109" s="6">
        <v>45017</v>
      </c>
      <c r="F109" s="3">
        <v>6.3888888888888884E-2</v>
      </c>
      <c r="G109" s="3">
        <v>0.15069444444444444</v>
      </c>
      <c r="H109" s="3">
        <f t="shared" si="5"/>
        <v>8.6805555555555552E-2</v>
      </c>
      <c r="I109" s="9">
        <v>7.9861111111111105E-2</v>
      </c>
      <c r="J109" s="9">
        <f t="shared" si="6"/>
        <v>6.9444444444444475E-3</v>
      </c>
      <c r="K109" s="9" t="str">
        <f t="shared" si="7"/>
        <v>Cobrada</v>
      </c>
      <c r="L109" t="s">
        <v>29</v>
      </c>
      <c r="M109" t="s">
        <v>15</v>
      </c>
      <c r="N109" t="s">
        <v>1136</v>
      </c>
      <c r="O109" s="4">
        <v>23.26</v>
      </c>
      <c r="P109" t="s">
        <v>11</v>
      </c>
      <c r="Q109">
        <v>108</v>
      </c>
      <c r="R109" t="s">
        <v>26</v>
      </c>
      <c r="S109" t="s">
        <v>233</v>
      </c>
      <c r="T109" s="10">
        <v>124</v>
      </c>
    </row>
    <row r="110" spans="1:20" x14ac:dyDescent="0.25">
      <c r="A110">
        <v>10</v>
      </c>
      <c r="B110" t="s">
        <v>234</v>
      </c>
      <c r="C110">
        <v>2</v>
      </c>
      <c r="D110" t="str">
        <f t="shared" si="4"/>
        <v>Sábado</v>
      </c>
      <c r="E110" s="6">
        <v>45017</v>
      </c>
      <c r="F110" s="3">
        <v>5.9027777777777776E-2</v>
      </c>
      <c r="G110" s="3">
        <v>0.10138888888888889</v>
      </c>
      <c r="H110" s="3">
        <f t="shared" si="5"/>
        <v>4.2361111111111113E-2</v>
      </c>
      <c r="I110" s="9">
        <v>8.1944444444444445E-2</v>
      </c>
      <c r="J110" s="9" t="str">
        <f t="shared" si="6"/>
        <v>0</v>
      </c>
      <c r="K110" s="9" t="str">
        <f t="shared" si="7"/>
        <v>No cobrada</v>
      </c>
      <c r="L110" t="s">
        <v>29</v>
      </c>
      <c r="M110" t="s">
        <v>15</v>
      </c>
      <c r="N110" t="s">
        <v>1137</v>
      </c>
      <c r="O110" s="4">
        <v>42.95</v>
      </c>
      <c r="P110" t="s">
        <v>21</v>
      </c>
      <c r="Q110">
        <v>109</v>
      </c>
      <c r="R110" t="s">
        <v>59</v>
      </c>
      <c r="S110" t="s">
        <v>235</v>
      </c>
      <c r="T110" s="10">
        <v>169</v>
      </c>
    </row>
    <row r="111" spans="1:20" x14ac:dyDescent="0.25">
      <c r="A111">
        <v>5</v>
      </c>
      <c r="B111" t="s">
        <v>236</v>
      </c>
      <c r="C111">
        <v>1</v>
      </c>
      <c r="D111" t="str">
        <f t="shared" si="4"/>
        <v>Sábado</v>
      </c>
      <c r="E111" s="6">
        <v>45017</v>
      </c>
      <c r="F111" s="3">
        <v>0.14722222222222223</v>
      </c>
      <c r="G111" s="3">
        <v>0.27569444444444446</v>
      </c>
      <c r="H111" s="3">
        <f t="shared" si="5"/>
        <v>0.12847222222222224</v>
      </c>
      <c r="I111" s="9">
        <v>8.4027777777777785E-2</v>
      </c>
      <c r="J111" s="9">
        <f t="shared" si="6"/>
        <v>4.4444444444444453E-2</v>
      </c>
      <c r="K111" s="9" t="str">
        <f t="shared" si="7"/>
        <v>Cobrada</v>
      </c>
      <c r="L111" t="s">
        <v>14</v>
      </c>
      <c r="M111" t="s">
        <v>10</v>
      </c>
      <c r="N111" t="s">
        <v>1137</v>
      </c>
      <c r="O111" s="4">
        <v>47.91</v>
      </c>
      <c r="P111" t="s">
        <v>11</v>
      </c>
      <c r="Q111">
        <v>110</v>
      </c>
      <c r="R111" t="s">
        <v>26</v>
      </c>
      <c r="S111" t="s">
        <v>237</v>
      </c>
      <c r="T111" s="10">
        <v>163</v>
      </c>
    </row>
    <row r="112" spans="1:20" x14ac:dyDescent="0.25">
      <c r="A112">
        <v>3</v>
      </c>
      <c r="B112" t="s">
        <v>238</v>
      </c>
      <c r="C112">
        <v>2</v>
      </c>
      <c r="D112" t="str">
        <f t="shared" si="4"/>
        <v>Sábado</v>
      </c>
      <c r="E112" s="6">
        <v>45017</v>
      </c>
      <c r="F112" s="3">
        <v>7.4999999999999997E-2</v>
      </c>
      <c r="G112" s="3">
        <v>0.21319444444444444</v>
      </c>
      <c r="H112" s="3">
        <f t="shared" si="5"/>
        <v>0.13819444444444445</v>
      </c>
      <c r="I112" s="9">
        <v>9.5138888888888884E-2</v>
      </c>
      <c r="J112" s="9">
        <f t="shared" si="6"/>
        <v>4.3055555555555569E-2</v>
      </c>
      <c r="K112" s="9" t="str">
        <f t="shared" si="7"/>
        <v>Cobrada</v>
      </c>
      <c r="L112" t="s">
        <v>9</v>
      </c>
      <c r="M112" t="s">
        <v>15</v>
      </c>
      <c r="N112" t="s">
        <v>1137</v>
      </c>
      <c r="O112" s="4">
        <v>18.82</v>
      </c>
      <c r="P112" t="s">
        <v>11</v>
      </c>
      <c r="Q112">
        <v>111</v>
      </c>
      <c r="R112" t="s">
        <v>59</v>
      </c>
      <c r="S112" t="s">
        <v>239</v>
      </c>
      <c r="T112" s="10">
        <v>204</v>
      </c>
    </row>
    <row r="113" spans="1:20" x14ac:dyDescent="0.25">
      <c r="A113">
        <v>6</v>
      </c>
      <c r="B113" t="s">
        <v>240</v>
      </c>
      <c r="C113">
        <v>2</v>
      </c>
      <c r="D113" t="str">
        <f t="shared" si="4"/>
        <v>Sábado</v>
      </c>
      <c r="E113" s="6">
        <v>45017</v>
      </c>
      <c r="F113" s="3">
        <v>7.5694444444444439E-2</v>
      </c>
      <c r="G113" s="3">
        <v>0.1673611111111111</v>
      </c>
      <c r="H113" s="3">
        <f t="shared" si="5"/>
        <v>0.10208333333333333</v>
      </c>
      <c r="I113" s="9">
        <v>1.1111111111111112E-2</v>
      </c>
      <c r="J113" s="9">
        <f t="shared" si="6"/>
        <v>9.0972222222222218E-2</v>
      </c>
      <c r="K113" s="9" t="str">
        <f t="shared" si="7"/>
        <v>Cobrada</v>
      </c>
      <c r="L113" t="s">
        <v>20</v>
      </c>
      <c r="M113" t="s">
        <v>32</v>
      </c>
      <c r="N113" t="s">
        <v>16</v>
      </c>
      <c r="O113" s="4">
        <v>35.36</v>
      </c>
      <c r="P113" t="s">
        <v>35</v>
      </c>
      <c r="Q113">
        <v>112</v>
      </c>
      <c r="R113" t="s">
        <v>1140</v>
      </c>
      <c r="S113" t="s">
        <v>241</v>
      </c>
      <c r="T113" s="10">
        <v>20</v>
      </c>
    </row>
    <row r="114" spans="1:20" x14ac:dyDescent="0.25">
      <c r="A114">
        <v>4</v>
      </c>
      <c r="B114" t="s">
        <v>242</v>
      </c>
      <c r="C114">
        <v>2</v>
      </c>
      <c r="D114" t="str">
        <f t="shared" si="4"/>
        <v>Sábado</v>
      </c>
      <c r="E114" s="6">
        <v>45017</v>
      </c>
      <c r="F114" s="3">
        <v>0.05</v>
      </c>
      <c r="G114" s="3">
        <v>0.18124999999999999</v>
      </c>
      <c r="H114" s="3">
        <f t="shared" si="5"/>
        <v>0.14166666666666664</v>
      </c>
      <c r="I114" s="9">
        <v>3.5416666666666666E-2</v>
      </c>
      <c r="J114" s="9">
        <f t="shared" si="6"/>
        <v>0.10624999999999997</v>
      </c>
      <c r="K114" s="9" t="str">
        <f t="shared" si="7"/>
        <v>Cobrada</v>
      </c>
      <c r="L114" t="s">
        <v>9</v>
      </c>
      <c r="M114" t="s">
        <v>10</v>
      </c>
      <c r="N114" t="s">
        <v>1137</v>
      </c>
      <c r="O114" s="4">
        <v>29.74</v>
      </c>
      <c r="P114" t="s">
        <v>35</v>
      </c>
      <c r="Q114">
        <v>113</v>
      </c>
      <c r="R114" t="s">
        <v>22</v>
      </c>
      <c r="S114" t="s">
        <v>77</v>
      </c>
      <c r="T114" s="10">
        <v>68</v>
      </c>
    </row>
    <row r="115" spans="1:20" x14ac:dyDescent="0.25">
      <c r="A115">
        <v>7</v>
      </c>
      <c r="B115" t="s">
        <v>243</v>
      </c>
      <c r="C115">
        <v>6</v>
      </c>
      <c r="D115" t="str">
        <f t="shared" si="4"/>
        <v>Sábado</v>
      </c>
      <c r="E115" s="6">
        <v>45017</v>
      </c>
      <c r="F115" s="3">
        <v>3.4027777777777775E-2</v>
      </c>
      <c r="G115" s="3">
        <v>0.14583333333333334</v>
      </c>
      <c r="H115" s="3">
        <f t="shared" si="5"/>
        <v>0.12222222222222225</v>
      </c>
      <c r="I115" s="9">
        <v>9.0972222222222232E-2</v>
      </c>
      <c r="J115" s="9">
        <f t="shared" si="6"/>
        <v>3.1250000000000014E-2</v>
      </c>
      <c r="K115" s="9" t="str">
        <f t="shared" si="7"/>
        <v>Cobrada</v>
      </c>
      <c r="L115" t="s">
        <v>14</v>
      </c>
      <c r="M115" t="s">
        <v>10</v>
      </c>
      <c r="N115" t="s">
        <v>1137</v>
      </c>
      <c r="O115" s="4">
        <v>38.81</v>
      </c>
      <c r="P115" t="s">
        <v>35</v>
      </c>
      <c r="Q115">
        <v>114</v>
      </c>
      <c r="R115" t="s">
        <v>64</v>
      </c>
      <c r="S115" t="s">
        <v>244</v>
      </c>
      <c r="T115" s="10">
        <v>253</v>
      </c>
    </row>
    <row r="116" spans="1:20" x14ac:dyDescent="0.25">
      <c r="A116">
        <v>12</v>
      </c>
      <c r="B116" t="s">
        <v>219</v>
      </c>
      <c r="C116">
        <v>6</v>
      </c>
      <c r="D116" t="str">
        <f t="shared" si="4"/>
        <v>Sábado</v>
      </c>
      <c r="E116" s="6">
        <v>45017</v>
      </c>
      <c r="F116" s="3">
        <v>0.15486111111111112</v>
      </c>
      <c r="G116" s="3">
        <v>0.26805555555555555</v>
      </c>
      <c r="H116" s="3">
        <f t="shared" si="5"/>
        <v>0.1236111111111111</v>
      </c>
      <c r="I116" s="9">
        <v>6.8055555555555564E-2</v>
      </c>
      <c r="J116" s="9">
        <f t="shared" si="6"/>
        <v>5.5555555555555539E-2</v>
      </c>
      <c r="K116" s="9" t="str">
        <f t="shared" si="7"/>
        <v>Cobrada</v>
      </c>
      <c r="L116" t="s">
        <v>14</v>
      </c>
      <c r="M116" t="s">
        <v>32</v>
      </c>
      <c r="N116" t="s">
        <v>1136</v>
      </c>
      <c r="O116" s="4">
        <v>46.46</v>
      </c>
      <c r="P116" t="s">
        <v>35</v>
      </c>
      <c r="Q116">
        <v>115</v>
      </c>
      <c r="R116" t="s">
        <v>44</v>
      </c>
      <c r="S116" t="s">
        <v>245</v>
      </c>
      <c r="T116" s="10">
        <v>237</v>
      </c>
    </row>
    <row r="117" spans="1:20" x14ac:dyDescent="0.25">
      <c r="A117">
        <v>8</v>
      </c>
      <c r="B117" t="s">
        <v>246</v>
      </c>
      <c r="C117">
        <v>5</v>
      </c>
      <c r="D117" t="str">
        <f t="shared" si="4"/>
        <v>Sábado</v>
      </c>
      <c r="E117" s="6">
        <v>45017</v>
      </c>
      <c r="F117" s="3">
        <v>0.13541666666666666</v>
      </c>
      <c r="G117" s="3">
        <v>0.27291666666666664</v>
      </c>
      <c r="H117" s="3">
        <f t="shared" si="5"/>
        <v>0.14791666666666664</v>
      </c>
      <c r="I117" s="9">
        <v>8.9583333333333334E-2</v>
      </c>
      <c r="J117" s="9">
        <f t="shared" si="6"/>
        <v>5.8333333333333307E-2</v>
      </c>
      <c r="K117" s="9" t="str">
        <f t="shared" si="7"/>
        <v>Cobrada</v>
      </c>
      <c r="L117" t="s">
        <v>14</v>
      </c>
      <c r="M117" t="s">
        <v>10</v>
      </c>
      <c r="N117" t="s">
        <v>1137</v>
      </c>
      <c r="O117" s="4">
        <v>47.69</v>
      </c>
      <c r="P117" t="s">
        <v>35</v>
      </c>
      <c r="Q117">
        <v>116</v>
      </c>
      <c r="R117" t="s">
        <v>64</v>
      </c>
      <c r="S117" t="s">
        <v>247</v>
      </c>
      <c r="T117" s="10">
        <v>269</v>
      </c>
    </row>
    <row r="118" spans="1:20" x14ac:dyDescent="0.25">
      <c r="A118">
        <v>8</v>
      </c>
      <c r="B118" t="s">
        <v>248</v>
      </c>
      <c r="C118">
        <v>4</v>
      </c>
      <c r="D118" t="str">
        <f t="shared" si="4"/>
        <v>Sábado</v>
      </c>
      <c r="E118" s="6">
        <v>45017</v>
      </c>
      <c r="F118" s="3">
        <v>0.12152777777777778</v>
      </c>
      <c r="G118" s="3">
        <v>0.23958333333333334</v>
      </c>
      <c r="H118" s="3">
        <f t="shared" si="5"/>
        <v>0.12847222222222224</v>
      </c>
      <c r="I118" s="9">
        <v>5.5555555555555558E-3</v>
      </c>
      <c r="J118" s="9">
        <f t="shared" si="6"/>
        <v>0.12291666666666669</v>
      </c>
      <c r="K118" s="9" t="str">
        <f t="shared" si="7"/>
        <v>Cobrada</v>
      </c>
      <c r="L118" t="s">
        <v>9</v>
      </c>
      <c r="M118" t="s">
        <v>15</v>
      </c>
      <c r="N118" t="s">
        <v>1137</v>
      </c>
      <c r="O118" s="4">
        <v>11.65</v>
      </c>
      <c r="P118" t="s">
        <v>35</v>
      </c>
      <c r="Q118">
        <v>117</v>
      </c>
      <c r="R118" t="s">
        <v>64</v>
      </c>
      <c r="S118" t="s">
        <v>33</v>
      </c>
      <c r="T118" s="10">
        <v>70</v>
      </c>
    </row>
    <row r="119" spans="1:20" x14ac:dyDescent="0.25">
      <c r="A119">
        <v>13</v>
      </c>
      <c r="B119" t="s">
        <v>249</v>
      </c>
      <c r="C119">
        <v>1</v>
      </c>
      <c r="D119" t="str">
        <f t="shared" si="4"/>
        <v>Sábado</v>
      </c>
      <c r="E119" s="6">
        <v>45017</v>
      </c>
      <c r="F119" s="3">
        <v>2.361111111111111E-2</v>
      </c>
      <c r="G119" s="3">
        <v>7.2916666666666671E-2</v>
      </c>
      <c r="H119" s="3">
        <f t="shared" si="5"/>
        <v>4.9305555555555561E-2</v>
      </c>
      <c r="I119" s="9">
        <v>9.4444444444444442E-2</v>
      </c>
      <c r="J119" s="9" t="str">
        <f t="shared" si="6"/>
        <v>0</v>
      </c>
      <c r="K119" s="9" t="str">
        <f t="shared" si="7"/>
        <v>No cobrada</v>
      </c>
      <c r="L119" t="s">
        <v>25</v>
      </c>
      <c r="M119" t="s">
        <v>32</v>
      </c>
      <c r="N119" t="s">
        <v>1136</v>
      </c>
      <c r="O119" s="4">
        <v>49.32</v>
      </c>
      <c r="P119" t="s">
        <v>21</v>
      </c>
      <c r="Q119">
        <v>118</v>
      </c>
      <c r="R119" t="s">
        <v>41</v>
      </c>
      <c r="S119" t="s">
        <v>250</v>
      </c>
      <c r="T119" s="10">
        <v>209</v>
      </c>
    </row>
    <row r="120" spans="1:20" x14ac:dyDescent="0.25">
      <c r="A120">
        <v>17</v>
      </c>
      <c r="B120" t="s">
        <v>251</v>
      </c>
      <c r="C120">
        <v>3</v>
      </c>
      <c r="D120" t="str">
        <f t="shared" si="4"/>
        <v>Domingo</v>
      </c>
      <c r="E120" s="6">
        <v>45018</v>
      </c>
      <c r="F120" s="3">
        <v>0.14166666666666666</v>
      </c>
      <c r="G120" s="3">
        <v>0.21041666666666667</v>
      </c>
      <c r="H120" s="3">
        <f t="shared" si="5"/>
        <v>6.8750000000000006E-2</v>
      </c>
      <c r="I120" s="9">
        <v>3.7499999999999999E-2</v>
      </c>
      <c r="J120" s="9">
        <f t="shared" si="6"/>
        <v>3.1250000000000007E-2</v>
      </c>
      <c r="K120" s="9" t="str">
        <f t="shared" si="7"/>
        <v>Cobrada</v>
      </c>
      <c r="L120" t="s">
        <v>20</v>
      </c>
      <c r="M120" t="s">
        <v>15</v>
      </c>
      <c r="N120" t="s">
        <v>1137</v>
      </c>
      <c r="O120" s="4">
        <v>11.5</v>
      </c>
      <c r="P120" t="s">
        <v>11</v>
      </c>
      <c r="Q120">
        <v>119</v>
      </c>
      <c r="R120" t="s">
        <v>1140</v>
      </c>
      <c r="S120" t="s">
        <v>252</v>
      </c>
      <c r="T120" s="10">
        <v>134</v>
      </c>
    </row>
    <row r="121" spans="1:20" x14ac:dyDescent="0.25">
      <c r="A121">
        <v>4</v>
      </c>
      <c r="B121" t="s">
        <v>253</v>
      </c>
      <c r="C121">
        <v>2</v>
      </c>
      <c r="D121" t="str">
        <f t="shared" si="4"/>
        <v>Domingo</v>
      </c>
      <c r="E121" s="6">
        <v>45018</v>
      </c>
      <c r="F121" s="3">
        <v>2.6388888888888889E-2</v>
      </c>
      <c r="G121" s="3">
        <v>7.0833333333333331E-2</v>
      </c>
      <c r="H121" s="3">
        <f t="shared" si="5"/>
        <v>4.4444444444444439E-2</v>
      </c>
      <c r="I121" s="9">
        <v>6.7361111111111108E-2</v>
      </c>
      <c r="J121" s="9" t="str">
        <f t="shared" si="6"/>
        <v>0</v>
      </c>
      <c r="K121" s="9" t="str">
        <f t="shared" si="7"/>
        <v>No cobrada</v>
      </c>
      <c r="L121" t="s">
        <v>14</v>
      </c>
      <c r="M121" t="s">
        <v>10</v>
      </c>
      <c r="N121" t="s">
        <v>16</v>
      </c>
      <c r="O121" s="4">
        <v>12.51</v>
      </c>
      <c r="P121" t="s">
        <v>11</v>
      </c>
      <c r="Q121">
        <v>120</v>
      </c>
      <c r="R121" t="s">
        <v>44</v>
      </c>
      <c r="S121" t="s">
        <v>254</v>
      </c>
      <c r="T121" s="10">
        <v>145</v>
      </c>
    </row>
    <row r="122" spans="1:20" x14ac:dyDescent="0.25">
      <c r="A122">
        <v>5</v>
      </c>
      <c r="B122" t="s">
        <v>255</v>
      </c>
      <c r="C122">
        <v>4</v>
      </c>
      <c r="D122" t="str">
        <f t="shared" si="4"/>
        <v>Domingo</v>
      </c>
      <c r="E122" s="6">
        <v>45018</v>
      </c>
      <c r="F122" s="3">
        <v>0.15625</v>
      </c>
      <c r="G122" s="3">
        <v>0.2590277777777778</v>
      </c>
      <c r="H122" s="3">
        <f t="shared" si="5"/>
        <v>0.1027777777777778</v>
      </c>
      <c r="I122" s="9">
        <v>2.6388888888888889E-2</v>
      </c>
      <c r="J122" s="9">
        <f t="shared" si="6"/>
        <v>7.6388888888888909E-2</v>
      </c>
      <c r="K122" s="9" t="str">
        <f t="shared" si="7"/>
        <v>Cobrada</v>
      </c>
      <c r="L122" t="s">
        <v>29</v>
      </c>
      <c r="M122" t="s">
        <v>10</v>
      </c>
      <c r="N122" t="s">
        <v>1137</v>
      </c>
      <c r="O122" s="4">
        <v>12.3</v>
      </c>
      <c r="P122" t="s">
        <v>11</v>
      </c>
      <c r="Q122">
        <v>121</v>
      </c>
      <c r="R122" t="s">
        <v>26</v>
      </c>
      <c r="S122" t="s">
        <v>256</v>
      </c>
      <c r="T122" s="10">
        <v>52</v>
      </c>
    </row>
    <row r="123" spans="1:20" x14ac:dyDescent="0.25">
      <c r="A123">
        <v>6</v>
      </c>
      <c r="B123" t="s">
        <v>257</v>
      </c>
      <c r="C123">
        <v>6</v>
      </c>
      <c r="D123" t="str">
        <f t="shared" si="4"/>
        <v>Domingo</v>
      </c>
      <c r="E123" s="6">
        <v>45018</v>
      </c>
      <c r="F123" s="3">
        <v>5.7638888888888892E-2</v>
      </c>
      <c r="G123" s="3">
        <v>0.11666666666666667</v>
      </c>
      <c r="H123" s="3">
        <f t="shared" si="5"/>
        <v>6.9444444444444448E-2</v>
      </c>
      <c r="I123" s="9">
        <v>2.2222222222222223E-2</v>
      </c>
      <c r="J123" s="9">
        <f t="shared" si="6"/>
        <v>4.7222222222222221E-2</v>
      </c>
      <c r="K123" s="9" t="str">
        <f t="shared" si="7"/>
        <v>Cobrada</v>
      </c>
      <c r="L123" t="s">
        <v>14</v>
      </c>
      <c r="M123" t="s">
        <v>10</v>
      </c>
      <c r="N123" t="s">
        <v>1136</v>
      </c>
      <c r="O123" s="4">
        <v>20.38</v>
      </c>
      <c r="P123" t="s">
        <v>35</v>
      </c>
      <c r="Q123">
        <v>122</v>
      </c>
      <c r="R123" t="s">
        <v>17</v>
      </c>
      <c r="S123" t="s">
        <v>33</v>
      </c>
      <c r="T123" s="10">
        <v>105</v>
      </c>
    </row>
    <row r="124" spans="1:20" x14ac:dyDescent="0.25">
      <c r="A124">
        <v>16</v>
      </c>
      <c r="B124" t="s">
        <v>258</v>
      </c>
      <c r="C124">
        <v>6</v>
      </c>
      <c r="D124" t="str">
        <f t="shared" si="4"/>
        <v>Domingo</v>
      </c>
      <c r="E124" s="6">
        <v>45018</v>
      </c>
      <c r="F124" s="3">
        <v>0.13125000000000001</v>
      </c>
      <c r="G124" s="3">
        <v>0.1736111111111111</v>
      </c>
      <c r="H124" s="3">
        <f t="shared" si="5"/>
        <v>4.2361111111111099E-2</v>
      </c>
      <c r="I124" s="9">
        <v>2.2916666666666665E-2</v>
      </c>
      <c r="J124" s="9">
        <f t="shared" si="6"/>
        <v>1.9444444444444434E-2</v>
      </c>
      <c r="K124" s="9" t="str">
        <f t="shared" si="7"/>
        <v>Cobrada</v>
      </c>
      <c r="L124" t="s">
        <v>29</v>
      </c>
      <c r="M124" t="s">
        <v>10</v>
      </c>
      <c r="N124" t="s">
        <v>1136</v>
      </c>
      <c r="O124" s="4">
        <v>46.88</v>
      </c>
      <c r="P124" t="s">
        <v>11</v>
      </c>
      <c r="Q124">
        <v>123</v>
      </c>
      <c r="R124" t="s">
        <v>83</v>
      </c>
      <c r="S124" t="s">
        <v>259</v>
      </c>
      <c r="T124" s="10">
        <v>24</v>
      </c>
    </row>
    <row r="125" spans="1:20" x14ac:dyDescent="0.25">
      <c r="A125">
        <v>16</v>
      </c>
      <c r="B125" t="s">
        <v>260</v>
      </c>
      <c r="C125">
        <v>5</v>
      </c>
      <c r="D125" t="str">
        <f t="shared" si="4"/>
        <v>Domingo</v>
      </c>
      <c r="E125" s="6">
        <v>45018</v>
      </c>
      <c r="F125" s="3">
        <v>0.15208333333333332</v>
      </c>
      <c r="G125" s="3">
        <v>0.22361111111111112</v>
      </c>
      <c r="H125" s="3">
        <f t="shared" si="5"/>
        <v>7.1527777777777801E-2</v>
      </c>
      <c r="I125" s="9">
        <v>9.5833333333333326E-2</v>
      </c>
      <c r="J125" s="9" t="str">
        <f t="shared" si="6"/>
        <v>0</v>
      </c>
      <c r="K125" s="9" t="str">
        <f t="shared" si="7"/>
        <v>No cobrada</v>
      </c>
      <c r="L125" t="s">
        <v>9</v>
      </c>
      <c r="M125" t="s">
        <v>10</v>
      </c>
      <c r="N125" t="s">
        <v>1136</v>
      </c>
      <c r="O125" s="4">
        <v>10.85</v>
      </c>
      <c r="P125" t="s">
        <v>21</v>
      </c>
      <c r="Q125">
        <v>124</v>
      </c>
      <c r="R125" t="s">
        <v>1139</v>
      </c>
      <c r="S125" t="s">
        <v>261</v>
      </c>
      <c r="T125" s="10">
        <v>222</v>
      </c>
    </row>
    <row r="126" spans="1:20" x14ac:dyDescent="0.25">
      <c r="A126">
        <v>14</v>
      </c>
      <c r="B126" t="s">
        <v>262</v>
      </c>
      <c r="C126">
        <v>2</v>
      </c>
      <c r="D126" t="str">
        <f t="shared" si="4"/>
        <v>Domingo</v>
      </c>
      <c r="E126" s="6">
        <v>45018</v>
      </c>
      <c r="F126" s="3">
        <v>0.12222222222222222</v>
      </c>
      <c r="G126" s="3">
        <v>0.2590277777777778</v>
      </c>
      <c r="H126" s="3">
        <f t="shared" si="5"/>
        <v>0.13680555555555557</v>
      </c>
      <c r="I126" s="9">
        <v>5.8333333333333334E-2</v>
      </c>
      <c r="J126" s="9">
        <f t="shared" si="6"/>
        <v>7.8472222222222235E-2</v>
      </c>
      <c r="K126" s="9" t="str">
        <f t="shared" si="7"/>
        <v>Cobrada</v>
      </c>
      <c r="L126" t="s">
        <v>9</v>
      </c>
      <c r="M126" t="s">
        <v>10</v>
      </c>
      <c r="N126" t="s">
        <v>1137</v>
      </c>
      <c r="O126" s="4">
        <v>24.66</v>
      </c>
      <c r="P126" t="s">
        <v>21</v>
      </c>
      <c r="Q126">
        <v>125</v>
      </c>
      <c r="R126" t="s">
        <v>41</v>
      </c>
      <c r="S126" t="s">
        <v>263</v>
      </c>
      <c r="T126" s="10">
        <v>184</v>
      </c>
    </row>
    <row r="127" spans="1:20" x14ac:dyDescent="0.25">
      <c r="A127">
        <v>18</v>
      </c>
      <c r="B127" t="s">
        <v>264</v>
      </c>
      <c r="C127">
        <v>3</v>
      </c>
      <c r="D127" t="str">
        <f t="shared" si="4"/>
        <v>Domingo</v>
      </c>
      <c r="E127" s="6">
        <v>45018</v>
      </c>
      <c r="F127" s="3">
        <v>0.11458333333333333</v>
      </c>
      <c r="G127" s="3">
        <v>0.21666666666666667</v>
      </c>
      <c r="H127" s="3">
        <f t="shared" si="5"/>
        <v>0.10208333333333335</v>
      </c>
      <c r="I127" s="9">
        <v>9.6527777777777768E-2</v>
      </c>
      <c r="J127" s="9">
        <f t="shared" si="6"/>
        <v>5.5555555555555775E-3</v>
      </c>
      <c r="K127" s="9" t="str">
        <f t="shared" si="7"/>
        <v>Cobrada</v>
      </c>
      <c r="L127" t="s">
        <v>14</v>
      </c>
      <c r="M127" t="s">
        <v>10</v>
      </c>
      <c r="N127" t="s">
        <v>1137</v>
      </c>
      <c r="O127" s="4">
        <v>41.82</v>
      </c>
      <c r="P127" t="s">
        <v>21</v>
      </c>
      <c r="Q127">
        <v>126</v>
      </c>
      <c r="R127" t="s">
        <v>1140</v>
      </c>
      <c r="S127" t="s">
        <v>265</v>
      </c>
      <c r="T127" s="10">
        <v>165</v>
      </c>
    </row>
    <row r="128" spans="1:20" x14ac:dyDescent="0.25">
      <c r="A128">
        <v>6</v>
      </c>
      <c r="B128" t="s">
        <v>266</v>
      </c>
      <c r="C128">
        <v>4</v>
      </c>
      <c r="D128" t="str">
        <f t="shared" si="4"/>
        <v>Domingo</v>
      </c>
      <c r="E128" s="6">
        <v>45018</v>
      </c>
      <c r="F128" s="3">
        <v>2.9166666666666667E-2</v>
      </c>
      <c r="G128" s="3">
        <v>0.10277777777777777</v>
      </c>
      <c r="H128" s="3">
        <f t="shared" si="5"/>
        <v>7.3611111111111099E-2</v>
      </c>
      <c r="I128" s="9">
        <v>2.0833333333333332E-2</v>
      </c>
      <c r="J128" s="9">
        <f t="shared" si="6"/>
        <v>5.2777777777777771E-2</v>
      </c>
      <c r="K128" s="9" t="str">
        <f t="shared" si="7"/>
        <v>Cobrada</v>
      </c>
      <c r="L128" t="s">
        <v>29</v>
      </c>
      <c r="M128" t="s">
        <v>10</v>
      </c>
      <c r="N128" t="s">
        <v>1137</v>
      </c>
      <c r="O128" s="4">
        <v>32.82</v>
      </c>
      <c r="P128" t="s">
        <v>21</v>
      </c>
      <c r="Q128">
        <v>127</v>
      </c>
      <c r="R128" t="s">
        <v>83</v>
      </c>
      <c r="S128" t="s">
        <v>106</v>
      </c>
      <c r="T128" s="10">
        <v>72</v>
      </c>
    </row>
    <row r="129" spans="1:20" x14ac:dyDescent="0.25">
      <c r="A129">
        <v>2</v>
      </c>
      <c r="B129" t="s">
        <v>267</v>
      </c>
      <c r="C129">
        <v>5</v>
      </c>
      <c r="D129" t="str">
        <f t="shared" si="4"/>
        <v>Domingo</v>
      </c>
      <c r="E129" s="6">
        <v>45018</v>
      </c>
      <c r="F129" s="3">
        <v>6.3194444444444442E-2</v>
      </c>
      <c r="G129" s="3">
        <v>0.14444444444444443</v>
      </c>
      <c r="H129" s="3">
        <f t="shared" si="5"/>
        <v>9.166666666666666E-2</v>
      </c>
      <c r="I129" s="9">
        <v>0.11944444444444444</v>
      </c>
      <c r="J129" s="9" t="str">
        <f t="shared" si="6"/>
        <v>0</v>
      </c>
      <c r="K129" s="9" t="str">
        <f t="shared" si="7"/>
        <v>No cobrada</v>
      </c>
      <c r="L129" t="s">
        <v>20</v>
      </c>
      <c r="M129" t="s">
        <v>10</v>
      </c>
      <c r="N129" t="s">
        <v>16</v>
      </c>
      <c r="O129" s="4">
        <v>49.36</v>
      </c>
      <c r="P129" t="s">
        <v>35</v>
      </c>
      <c r="Q129">
        <v>128</v>
      </c>
      <c r="R129" t="s">
        <v>44</v>
      </c>
      <c r="S129" t="s">
        <v>268</v>
      </c>
      <c r="T129" s="10">
        <v>239</v>
      </c>
    </row>
    <row r="130" spans="1:20" x14ac:dyDescent="0.25">
      <c r="A130">
        <v>16</v>
      </c>
      <c r="B130" t="s">
        <v>269</v>
      </c>
      <c r="C130">
        <v>5</v>
      </c>
      <c r="D130" t="str">
        <f t="shared" ref="D130:D193" si="8">CHOOSE(WEEKDAY(E130,2), "Lunes", "Martes", "Miércoles", "Jueves", "Viernes", "Sábado", "Domingo")</f>
        <v>Domingo</v>
      </c>
      <c r="E130" s="6">
        <v>45018</v>
      </c>
      <c r="F130" s="3">
        <v>2.8472222222222222E-2</v>
      </c>
      <c r="G130" s="3">
        <v>0.11180555555555556</v>
      </c>
      <c r="H130" s="3">
        <f t="shared" ref="H130:H193" si="9">IF(P130="Ocupada",(G130-F130)+15/1440,G130-F130)</f>
        <v>8.3333333333333343E-2</v>
      </c>
      <c r="I130" s="9">
        <v>5.5555555555555552E-2</v>
      </c>
      <c r="J130" s="9">
        <f t="shared" si="6"/>
        <v>2.777777777777779E-2</v>
      </c>
      <c r="K130" s="9" t="str">
        <f t="shared" si="7"/>
        <v>Cobrada</v>
      </c>
      <c r="L130" t="s">
        <v>20</v>
      </c>
      <c r="M130" t="s">
        <v>10</v>
      </c>
      <c r="N130" t="s">
        <v>1137</v>
      </c>
      <c r="O130" s="4">
        <v>49.3</v>
      </c>
      <c r="P130" t="s">
        <v>11</v>
      </c>
      <c r="Q130">
        <v>129</v>
      </c>
      <c r="R130" t="s">
        <v>1140</v>
      </c>
      <c r="S130" t="s">
        <v>270</v>
      </c>
      <c r="T130" s="10">
        <v>106</v>
      </c>
    </row>
    <row r="131" spans="1:20" x14ac:dyDescent="0.25">
      <c r="A131">
        <v>10</v>
      </c>
      <c r="B131" t="s">
        <v>271</v>
      </c>
      <c r="C131">
        <v>4</v>
      </c>
      <c r="D131" t="str">
        <f t="shared" si="8"/>
        <v>Domingo</v>
      </c>
      <c r="E131" s="6">
        <v>45018</v>
      </c>
      <c r="F131" s="3">
        <v>1.8055555555555554E-2</v>
      </c>
      <c r="G131" s="3">
        <v>6.3888888888888884E-2</v>
      </c>
      <c r="H131" s="3">
        <f t="shared" si="9"/>
        <v>4.583333333333333E-2</v>
      </c>
      <c r="I131" s="9">
        <v>1.7361111111111112E-2</v>
      </c>
      <c r="J131" s="9">
        <f t="shared" ref="J131:J194" si="10">IF(I131&gt;H131,"0",H131-I131)</f>
        <v>2.8472222222222218E-2</v>
      </c>
      <c r="K131" s="9" t="str">
        <f t="shared" ref="K131:K194" si="11">IF(I131&gt;H131,"No cobrada","Cobrada")</f>
        <v>Cobrada</v>
      </c>
      <c r="L131" t="s">
        <v>20</v>
      </c>
      <c r="M131" t="s">
        <v>10</v>
      </c>
      <c r="N131" t="s">
        <v>1137</v>
      </c>
      <c r="O131" s="4">
        <v>38.130000000000003</v>
      </c>
      <c r="P131" t="s">
        <v>21</v>
      </c>
      <c r="Q131">
        <v>130</v>
      </c>
      <c r="R131" t="s">
        <v>17</v>
      </c>
      <c r="S131" t="s">
        <v>33</v>
      </c>
      <c r="T131" s="10">
        <v>35</v>
      </c>
    </row>
    <row r="132" spans="1:20" x14ac:dyDescent="0.25">
      <c r="A132">
        <v>7</v>
      </c>
      <c r="B132" t="s">
        <v>54</v>
      </c>
      <c r="C132">
        <v>5</v>
      </c>
      <c r="D132" t="str">
        <f t="shared" si="8"/>
        <v>Domingo</v>
      </c>
      <c r="E132" s="6">
        <v>45018</v>
      </c>
      <c r="F132" s="3">
        <v>2.9861111111111113E-2</v>
      </c>
      <c r="G132" s="3">
        <v>0.17916666666666667</v>
      </c>
      <c r="H132" s="3">
        <f t="shared" si="9"/>
        <v>0.15972222222222221</v>
      </c>
      <c r="I132" s="9">
        <v>8.3333333333333329E-2</v>
      </c>
      <c r="J132" s="9">
        <f t="shared" si="10"/>
        <v>7.6388888888888881E-2</v>
      </c>
      <c r="K132" s="9" t="str">
        <f t="shared" si="11"/>
        <v>Cobrada</v>
      </c>
      <c r="L132" t="s">
        <v>29</v>
      </c>
      <c r="M132" t="s">
        <v>10</v>
      </c>
      <c r="N132" t="s">
        <v>1137</v>
      </c>
      <c r="O132" s="4">
        <v>42.41</v>
      </c>
      <c r="P132" t="s">
        <v>35</v>
      </c>
      <c r="Q132">
        <v>131</v>
      </c>
      <c r="R132" t="s">
        <v>59</v>
      </c>
      <c r="S132" t="s">
        <v>272</v>
      </c>
      <c r="T132" s="10">
        <v>157</v>
      </c>
    </row>
    <row r="133" spans="1:20" x14ac:dyDescent="0.25">
      <c r="A133">
        <v>9</v>
      </c>
      <c r="B133" t="s">
        <v>273</v>
      </c>
      <c r="C133">
        <v>2</v>
      </c>
      <c r="D133" t="str">
        <f t="shared" si="8"/>
        <v>Domingo</v>
      </c>
      <c r="E133" s="6">
        <v>45018</v>
      </c>
      <c r="F133" s="3">
        <v>5.9722222222222225E-2</v>
      </c>
      <c r="G133" s="3">
        <v>0.11319444444444444</v>
      </c>
      <c r="H133" s="3">
        <f t="shared" si="9"/>
        <v>5.347222222222222E-2</v>
      </c>
      <c r="I133" s="9">
        <v>7.0833333333333331E-2</v>
      </c>
      <c r="J133" s="9" t="str">
        <f t="shared" si="10"/>
        <v>0</v>
      </c>
      <c r="K133" s="9" t="str">
        <f t="shared" si="11"/>
        <v>No cobrada</v>
      </c>
      <c r="L133" t="s">
        <v>9</v>
      </c>
      <c r="M133" t="s">
        <v>32</v>
      </c>
      <c r="N133" t="s">
        <v>1136</v>
      </c>
      <c r="O133" s="4">
        <v>30.96</v>
      </c>
      <c r="P133" t="s">
        <v>11</v>
      </c>
      <c r="Q133">
        <v>132</v>
      </c>
      <c r="R133" t="s">
        <v>41</v>
      </c>
      <c r="S133" t="s">
        <v>274</v>
      </c>
      <c r="T133" s="10">
        <v>206</v>
      </c>
    </row>
    <row r="134" spans="1:20" x14ac:dyDescent="0.25">
      <c r="A134">
        <v>20</v>
      </c>
      <c r="B134" t="s">
        <v>275</v>
      </c>
      <c r="C134">
        <v>6</v>
      </c>
      <c r="D134" t="str">
        <f t="shared" si="8"/>
        <v>Domingo</v>
      </c>
      <c r="E134" s="6">
        <v>45018</v>
      </c>
      <c r="F134" s="3">
        <v>3.7499999999999999E-2</v>
      </c>
      <c r="G134" s="3">
        <v>0.16111111111111112</v>
      </c>
      <c r="H134" s="3">
        <f t="shared" si="9"/>
        <v>0.13402777777777777</v>
      </c>
      <c r="I134" s="9">
        <v>7.4305555555555555E-2</v>
      </c>
      <c r="J134" s="9">
        <f t="shared" si="10"/>
        <v>5.9722222222222218E-2</v>
      </c>
      <c r="K134" s="9" t="str">
        <f t="shared" si="11"/>
        <v>Cobrada</v>
      </c>
      <c r="L134" t="s">
        <v>20</v>
      </c>
      <c r="M134" t="s">
        <v>10</v>
      </c>
      <c r="N134" t="s">
        <v>1137</v>
      </c>
      <c r="O134" s="4">
        <v>39.74</v>
      </c>
      <c r="P134" t="s">
        <v>35</v>
      </c>
      <c r="Q134">
        <v>133</v>
      </c>
      <c r="R134" t="s">
        <v>64</v>
      </c>
      <c r="S134" t="s">
        <v>276</v>
      </c>
      <c r="T134" s="10">
        <v>182</v>
      </c>
    </row>
    <row r="135" spans="1:20" x14ac:dyDescent="0.25">
      <c r="A135">
        <v>3</v>
      </c>
      <c r="B135" t="s">
        <v>277</v>
      </c>
      <c r="C135">
        <v>6</v>
      </c>
      <c r="D135" t="str">
        <f t="shared" si="8"/>
        <v>Domingo</v>
      </c>
      <c r="E135" s="6">
        <v>45018</v>
      </c>
      <c r="F135" s="3">
        <v>4.8611111111111112E-3</v>
      </c>
      <c r="G135" s="3">
        <v>0.16111111111111112</v>
      </c>
      <c r="H135" s="3">
        <f t="shared" si="9"/>
        <v>0.15625</v>
      </c>
      <c r="I135" s="9">
        <v>3.3333333333333333E-2</v>
      </c>
      <c r="J135" s="9">
        <f t="shared" si="10"/>
        <v>0.12291666666666667</v>
      </c>
      <c r="K135" s="9" t="str">
        <f t="shared" si="11"/>
        <v>Cobrada</v>
      </c>
      <c r="L135" t="s">
        <v>14</v>
      </c>
      <c r="M135" t="s">
        <v>32</v>
      </c>
      <c r="N135" t="s">
        <v>1137</v>
      </c>
      <c r="O135" s="4">
        <v>30.1</v>
      </c>
      <c r="P135" t="s">
        <v>21</v>
      </c>
      <c r="Q135">
        <v>134</v>
      </c>
      <c r="R135" t="s">
        <v>44</v>
      </c>
      <c r="S135" t="s">
        <v>278</v>
      </c>
      <c r="T135" s="10">
        <v>120</v>
      </c>
    </row>
    <row r="136" spans="1:20" x14ac:dyDescent="0.25">
      <c r="A136">
        <v>11</v>
      </c>
      <c r="B136" t="s">
        <v>279</v>
      </c>
      <c r="C136">
        <v>1</v>
      </c>
      <c r="D136" t="str">
        <f t="shared" si="8"/>
        <v>Domingo</v>
      </c>
      <c r="E136" s="6">
        <v>45018</v>
      </c>
      <c r="F136" s="3">
        <v>4.1666666666666664E-2</v>
      </c>
      <c r="G136" s="3">
        <v>0.12569444444444444</v>
      </c>
      <c r="H136" s="3">
        <f t="shared" si="9"/>
        <v>9.4444444444444456E-2</v>
      </c>
      <c r="I136" s="9">
        <v>6.1111111111111116E-2</v>
      </c>
      <c r="J136" s="9">
        <f t="shared" si="10"/>
        <v>3.333333333333334E-2</v>
      </c>
      <c r="K136" s="9" t="str">
        <f t="shared" si="11"/>
        <v>Cobrada</v>
      </c>
      <c r="L136" t="s">
        <v>25</v>
      </c>
      <c r="M136" t="s">
        <v>32</v>
      </c>
      <c r="N136" t="s">
        <v>1137</v>
      </c>
      <c r="O136" s="4">
        <v>34.700000000000003</v>
      </c>
      <c r="P136" t="s">
        <v>35</v>
      </c>
      <c r="Q136">
        <v>135</v>
      </c>
      <c r="R136" t="s">
        <v>22</v>
      </c>
      <c r="S136" t="s">
        <v>280</v>
      </c>
      <c r="T136" s="10">
        <v>260</v>
      </c>
    </row>
    <row r="137" spans="1:20" x14ac:dyDescent="0.25">
      <c r="A137">
        <v>6</v>
      </c>
      <c r="B137" t="s">
        <v>281</v>
      </c>
      <c r="C137">
        <v>1</v>
      </c>
      <c r="D137" t="str">
        <f t="shared" si="8"/>
        <v>Domingo</v>
      </c>
      <c r="E137" s="6">
        <v>45018</v>
      </c>
      <c r="F137" s="3">
        <v>7.6388888888888895E-2</v>
      </c>
      <c r="G137" s="3">
        <v>0.20902777777777778</v>
      </c>
      <c r="H137" s="3">
        <f t="shared" si="9"/>
        <v>0.14305555555555555</v>
      </c>
      <c r="I137" s="9">
        <v>9.0277777777777769E-3</v>
      </c>
      <c r="J137" s="9">
        <f t="shared" si="10"/>
        <v>0.13402777777777777</v>
      </c>
      <c r="K137" s="9" t="str">
        <f t="shared" si="11"/>
        <v>Cobrada</v>
      </c>
      <c r="L137" t="s">
        <v>14</v>
      </c>
      <c r="M137" t="s">
        <v>10</v>
      </c>
      <c r="N137" t="s">
        <v>1137</v>
      </c>
      <c r="O137" s="4">
        <v>30.25</v>
      </c>
      <c r="P137" t="s">
        <v>35</v>
      </c>
      <c r="Q137">
        <v>136</v>
      </c>
      <c r="R137" t="s">
        <v>41</v>
      </c>
      <c r="S137" t="s">
        <v>65</v>
      </c>
      <c r="T137" s="10">
        <v>80</v>
      </c>
    </row>
    <row r="138" spans="1:20" x14ac:dyDescent="0.25">
      <c r="A138">
        <v>13</v>
      </c>
      <c r="B138" t="s">
        <v>282</v>
      </c>
      <c r="C138">
        <v>3</v>
      </c>
      <c r="D138" t="str">
        <f t="shared" si="8"/>
        <v>Domingo</v>
      </c>
      <c r="E138" s="6">
        <v>45018</v>
      </c>
      <c r="F138" s="3">
        <v>5.6250000000000001E-2</v>
      </c>
      <c r="G138" s="3">
        <v>0.17430555555555555</v>
      </c>
      <c r="H138" s="3">
        <f t="shared" si="9"/>
        <v>0.12847222222222221</v>
      </c>
      <c r="I138" s="9">
        <v>2.8472222222222222E-2</v>
      </c>
      <c r="J138" s="9">
        <f t="shared" si="10"/>
        <v>9.9999999999999992E-2</v>
      </c>
      <c r="K138" s="9" t="str">
        <f t="shared" si="11"/>
        <v>Cobrada</v>
      </c>
      <c r="L138" t="s">
        <v>29</v>
      </c>
      <c r="M138" t="s">
        <v>15</v>
      </c>
      <c r="N138" t="s">
        <v>1137</v>
      </c>
      <c r="O138" s="4">
        <v>12.4</v>
      </c>
      <c r="P138" t="s">
        <v>35</v>
      </c>
      <c r="Q138">
        <v>137</v>
      </c>
      <c r="R138" t="s">
        <v>17</v>
      </c>
      <c r="S138" t="s">
        <v>102</v>
      </c>
      <c r="T138" s="10">
        <v>63</v>
      </c>
    </row>
    <row r="139" spans="1:20" x14ac:dyDescent="0.25">
      <c r="A139">
        <v>6</v>
      </c>
      <c r="B139" t="s">
        <v>283</v>
      </c>
      <c r="C139">
        <v>2</v>
      </c>
      <c r="D139" t="str">
        <f t="shared" si="8"/>
        <v>Domingo</v>
      </c>
      <c r="E139" s="6">
        <v>45018</v>
      </c>
      <c r="F139" s="3">
        <v>0.15833333333333333</v>
      </c>
      <c r="G139" s="3">
        <v>0.21458333333333332</v>
      </c>
      <c r="H139" s="3">
        <f t="shared" si="9"/>
        <v>6.6666666666666666E-2</v>
      </c>
      <c r="I139" s="9">
        <v>6.7361111111111108E-2</v>
      </c>
      <c r="J139" s="9" t="str">
        <f t="shared" si="10"/>
        <v>0</v>
      </c>
      <c r="K139" s="9" t="str">
        <f t="shared" si="11"/>
        <v>No cobrada</v>
      </c>
      <c r="L139" t="s">
        <v>20</v>
      </c>
      <c r="M139" t="s">
        <v>15</v>
      </c>
      <c r="N139" t="s">
        <v>1136</v>
      </c>
      <c r="O139" s="4">
        <v>32.79</v>
      </c>
      <c r="P139" t="s">
        <v>35</v>
      </c>
      <c r="Q139">
        <v>138</v>
      </c>
      <c r="R139" t="s">
        <v>36</v>
      </c>
      <c r="S139" t="s">
        <v>284</v>
      </c>
      <c r="T139" s="10">
        <v>238</v>
      </c>
    </row>
    <row r="140" spans="1:20" x14ac:dyDescent="0.25">
      <c r="A140">
        <v>16</v>
      </c>
      <c r="B140" t="s">
        <v>285</v>
      </c>
      <c r="C140">
        <v>3</v>
      </c>
      <c r="D140" t="str">
        <f t="shared" si="8"/>
        <v>Domingo</v>
      </c>
      <c r="E140" s="6">
        <v>45018</v>
      </c>
      <c r="F140" s="3">
        <v>2.7777777777777776E-2</v>
      </c>
      <c r="G140" s="3">
        <v>0.19375000000000001</v>
      </c>
      <c r="H140" s="3">
        <f t="shared" si="9"/>
        <v>0.16597222222222224</v>
      </c>
      <c r="I140" s="9">
        <v>1.8055555555555554E-2</v>
      </c>
      <c r="J140" s="9">
        <f t="shared" si="10"/>
        <v>0.1479166666666667</v>
      </c>
      <c r="K140" s="9" t="str">
        <f t="shared" si="11"/>
        <v>Cobrada</v>
      </c>
      <c r="L140" t="s">
        <v>20</v>
      </c>
      <c r="M140" t="s">
        <v>10</v>
      </c>
      <c r="N140" t="s">
        <v>1137</v>
      </c>
      <c r="O140" s="4">
        <v>47.2</v>
      </c>
      <c r="P140" t="s">
        <v>21</v>
      </c>
      <c r="Q140">
        <v>139</v>
      </c>
      <c r="R140" t="s">
        <v>64</v>
      </c>
      <c r="S140" t="s">
        <v>33</v>
      </c>
      <c r="T140" s="10">
        <v>35</v>
      </c>
    </row>
    <row r="141" spans="1:20" x14ac:dyDescent="0.25">
      <c r="A141">
        <v>11</v>
      </c>
      <c r="B141" t="s">
        <v>286</v>
      </c>
      <c r="C141">
        <v>4</v>
      </c>
      <c r="D141" t="str">
        <f t="shared" si="8"/>
        <v>Domingo</v>
      </c>
      <c r="E141" s="6">
        <v>45018</v>
      </c>
      <c r="F141" s="3">
        <v>0.15902777777777777</v>
      </c>
      <c r="G141" s="3">
        <v>0.27013888888888887</v>
      </c>
      <c r="H141" s="3">
        <f t="shared" si="9"/>
        <v>0.1111111111111111</v>
      </c>
      <c r="I141" s="9">
        <v>8.1944444444444445E-2</v>
      </c>
      <c r="J141" s="9">
        <f t="shared" si="10"/>
        <v>2.916666666666666E-2</v>
      </c>
      <c r="K141" s="9" t="str">
        <f t="shared" si="11"/>
        <v>Cobrada</v>
      </c>
      <c r="L141" t="s">
        <v>20</v>
      </c>
      <c r="M141" t="s">
        <v>10</v>
      </c>
      <c r="N141" t="s">
        <v>16</v>
      </c>
      <c r="O141" s="4">
        <v>32.130000000000003</v>
      </c>
      <c r="P141" t="s">
        <v>21</v>
      </c>
      <c r="Q141">
        <v>140</v>
      </c>
      <c r="R141" t="s">
        <v>26</v>
      </c>
      <c r="S141" t="s">
        <v>287</v>
      </c>
      <c r="T141" s="10">
        <v>191</v>
      </c>
    </row>
    <row r="142" spans="1:20" x14ac:dyDescent="0.25">
      <c r="A142">
        <v>4</v>
      </c>
      <c r="B142" t="s">
        <v>288</v>
      </c>
      <c r="C142">
        <v>4</v>
      </c>
      <c r="D142" t="str">
        <f t="shared" si="8"/>
        <v>Domingo</v>
      </c>
      <c r="E142" s="6">
        <v>45018</v>
      </c>
      <c r="F142" s="3">
        <v>8.1944444444444445E-2</v>
      </c>
      <c r="G142" s="3">
        <v>0.23958333333333334</v>
      </c>
      <c r="H142" s="3">
        <f t="shared" si="9"/>
        <v>0.15763888888888888</v>
      </c>
      <c r="I142" s="9">
        <v>1.9444444444444445E-2</v>
      </c>
      <c r="J142" s="9">
        <f t="shared" si="10"/>
        <v>0.13819444444444445</v>
      </c>
      <c r="K142" s="9" t="str">
        <f t="shared" si="11"/>
        <v>Cobrada</v>
      </c>
      <c r="L142" t="s">
        <v>9</v>
      </c>
      <c r="M142" t="s">
        <v>15</v>
      </c>
      <c r="N142" t="s">
        <v>1137</v>
      </c>
      <c r="O142" s="4">
        <v>41.56</v>
      </c>
      <c r="P142" t="s">
        <v>11</v>
      </c>
      <c r="Q142">
        <v>141</v>
      </c>
      <c r="R142" t="s">
        <v>59</v>
      </c>
      <c r="S142" t="s">
        <v>102</v>
      </c>
      <c r="T142" s="10">
        <v>21</v>
      </c>
    </row>
    <row r="143" spans="1:20" x14ac:dyDescent="0.25">
      <c r="A143">
        <v>14</v>
      </c>
      <c r="B143" t="s">
        <v>289</v>
      </c>
      <c r="C143">
        <v>3</v>
      </c>
      <c r="D143" t="str">
        <f t="shared" si="8"/>
        <v>Domingo</v>
      </c>
      <c r="E143" s="6">
        <v>45018</v>
      </c>
      <c r="F143" s="3">
        <v>8.6805555555555552E-2</v>
      </c>
      <c r="G143" s="3">
        <v>0.1701388888888889</v>
      </c>
      <c r="H143" s="3">
        <f t="shared" si="9"/>
        <v>9.3750000000000014E-2</v>
      </c>
      <c r="I143" s="9">
        <v>4.8611111111111112E-2</v>
      </c>
      <c r="J143" s="9">
        <f t="shared" si="10"/>
        <v>4.5138888888888902E-2</v>
      </c>
      <c r="K143" s="9" t="str">
        <f t="shared" si="11"/>
        <v>Cobrada</v>
      </c>
      <c r="L143" t="s">
        <v>29</v>
      </c>
      <c r="M143" t="s">
        <v>10</v>
      </c>
      <c r="N143" t="s">
        <v>1137</v>
      </c>
      <c r="O143" s="4">
        <v>16.29</v>
      </c>
      <c r="P143" t="s">
        <v>35</v>
      </c>
      <c r="Q143">
        <v>142</v>
      </c>
      <c r="R143" t="s">
        <v>83</v>
      </c>
      <c r="S143" t="s">
        <v>290</v>
      </c>
      <c r="T143" s="10">
        <v>181</v>
      </c>
    </row>
    <row r="144" spans="1:20" x14ac:dyDescent="0.25">
      <c r="A144">
        <v>9</v>
      </c>
      <c r="B144" t="s">
        <v>291</v>
      </c>
      <c r="C144">
        <v>4</v>
      </c>
      <c r="D144" t="str">
        <f t="shared" si="8"/>
        <v>Domingo</v>
      </c>
      <c r="E144" s="6">
        <v>45018</v>
      </c>
      <c r="F144" s="3">
        <v>2.2222222222222223E-2</v>
      </c>
      <c r="G144" s="3">
        <v>0.1875</v>
      </c>
      <c r="H144" s="3">
        <f t="shared" si="9"/>
        <v>0.16527777777777777</v>
      </c>
      <c r="I144" s="9">
        <v>1.1111111111111112E-2</v>
      </c>
      <c r="J144" s="9">
        <f t="shared" si="10"/>
        <v>0.15416666666666667</v>
      </c>
      <c r="K144" s="9" t="str">
        <f t="shared" si="11"/>
        <v>Cobrada</v>
      </c>
      <c r="L144" t="s">
        <v>29</v>
      </c>
      <c r="M144" t="s">
        <v>10</v>
      </c>
      <c r="N144" t="s">
        <v>16</v>
      </c>
      <c r="O144" s="4">
        <v>48.26</v>
      </c>
      <c r="P144" t="s">
        <v>21</v>
      </c>
      <c r="Q144">
        <v>143</v>
      </c>
      <c r="R144" t="s">
        <v>1140</v>
      </c>
      <c r="S144" t="s">
        <v>195</v>
      </c>
      <c r="T144" s="10">
        <v>50</v>
      </c>
    </row>
    <row r="145" spans="1:20" x14ac:dyDescent="0.25">
      <c r="A145">
        <v>18</v>
      </c>
      <c r="B145" t="s">
        <v>292</v>
      </c>
      <c r="C145">
        <v>1</v>
      </c>
      <c r="D145" t="str">
        <f t="shared" si="8"/>
        <v>Domingo</v>
      </c>
      <c r="E145" s="6">
        <v>45018</v>
      </c>
      <c r="F145" s="3">
        <v>0.12361111111111112</v>
      </c>
      <c r="G145" s="3">
        <v>0.23055555555555557</v>
      </c>
      <c r="H145" s="3">
        <f t="shared" si="9"/>
        <v>0.11736111111111112</v>
      </c>
      <c r="I145" s="9">
        <v>0.10416666666666667</v>
      </c>
      <c r="J145" s="9">
        <f t="shared" si="10"/>
        <v>1.3194444444444453E-2</v>
      </c>
      <c r="K145" s="9" t="str">
        <f t="shared" si="11"/>
        <v>Cobrada</v>
      </c>
      <c r="L145" t="s">
        <v>29</v>
      </c>
      <c r="M145" t="s">
        <v>32</v>
      </c>
      <c r="N145" t="s">
        <v>1137</v>
      </c>
      <c r="O145" s="4">
        <v>11.22</v>
      </c>
      <c r="P145" t="s">
        <v>35</v>
      </c>
      <c r="Q145">
        <v>144</v>
      </c>
      <c r="R145" t="s">
        <v>1140</v>
      </c>
      <c r="S145" t="s">
        <v>293</v>
      </c>
      <c r="T145" s="10">
        <v>185</v>
      </c>
    </row>
    <row r="146" spans="1:20" x14ac:dyDescent="0.25">
      <c r="A146">
        <v>2</v>
      </c>
      <c r="B146" t="s">
        <v>294</v>
      </c>
      <c r="C146">
        <v>5</v>
      </c>
      <c r="D146" t="str">
        <f t="shared" si="8"/>
        <v>Domingo</v>
      </c>
      <c r="E146" s="6">
        <v>45018</v>
      </c>
      <c r="F146" s="3">
        <v>2.5694444444444443E-2</v>
      </c>
      <c r="G146" s="3">
        <v>7.0833333333333331E-2</v>
      </c>
      <c r="H146" s="3">
        <f t="shared" si="9"/>
        <v>5.5555555555555552E-2</v>
      </c>
      <c r="I146" s="9">
        <v>7.3611111111111113E-2</v>
      </c>
      <c r="J146" s="9" t="str">
        <f t="shared" si="10"/>
        <v>0</v>
      </c>
      <c r="K146" s="9" t="str">
        <f t="shared" si="11"/>
        <v>No cobrada</v>
      </c>
      <c r="L146" t="s">
        <v>20</v>
      </c>
      <c r="M146" t="s">
        <v>32</v>
      </c>
      <c r="N146" t="s">
        <v>1137</v>
      </c>
      <c r="O146" s="4">
        <v>11.32</v>
      </c>
      <c r="P146" t="s">
        <v>35</v>
      </c>
      <c r="Q146">
        <v>145</v>
      </c>
      <c r="R146" t="s">
        <v>36</v>
      </c>
      <c r="S146" t="s">
        <v>295</v>
      </c>
      <c r="T146" s="10">
        <v>126</v>
      </c>
    </row>
    <row r="147" spans="1:20" x14ac:dyDescent="0.25">
      <c r="A147">
        <v>8</v>
      </c>
      <c r="B147" t="s">
        <v>296</v>
      </c>
      <c r="C147">
        <v>6</v>
      </c>
      <c r="D147" t="str">
        <f t="shared" si="8"/>
        <v>Domingo</v>
      </c>
      <c r="E147" s="6">
        <v>45018</v>
      </c>
      <c r="F147" s="3">
        <v>6.9444444444444448E-2</v>
      </c>
      <c r="G147" s="3">
        <v>0.12083333333333333</v>
      </c>
      <c r="H147" s="3">
        <f t="shared" si="9"/>
        <v>5.1388888888888887E-2</v>
      </c>
      <c r="I147" s="9">
        <v>3.2638888888888891E-2</v>
      </c>
      <c r="J147" s="9">
        <f t="shared" si="10"/>
        <v>1.8749999999999996E-2</v>
      </c>
      <c r="K147" s="9" t="str">
        <f t="shared" si="11"/>
        <v>Cobrada</v>
      </c>
      <c r="L147" t="s">
        <v>9</v>
      </c>
      <c r="M147" t="s">
        <v>10</v>
      </c>
      <c r="N147" t="s">
        <v>1137</v>
      </c>
      <c r="O147" s="4">
        <v>38.4</v>
      </c>
      <c r="P147" t="s">
        <v>11</v>
      </c>
      <c r="Q147">
        <v>146</v>
      </c>
      <c r="R147" t="s">
        <v>26</v>
      </c>
      <c r="S147" t="s">
        <v>186</v>
      </c>
      <c r="T147" s="10">
        <v>62</v>
      </c>
    </row>
    <row r="148" spans="1:20" x14ac:dyDescent="0.25">
      <c r="A148">
        <v>5</v>
      </c>
      <c r="B148" t="s">
        <v>297</v>
      </c>
      <c r="C148">
        <v>4</v>
      </c>
      <c r="D148" t="str">
        <f t="shared" si="8"/>
        <v>Domingo</v>
      </c>
      <c r="E148" s="6">
        <v>45018</v>
      </c>
      <c r="F148" s="3">
        <v>0.13750000000000001</v>
      </c>
      <c r="G148" s="3">
        <v>0.20694444444444443</v>
      </c>
      <c r="H148" s="3">
        <f t="shared" si="9"/>
        <v>6.944444444444442E-2</v>
      </c>
      <c r="I148" s="9">
        <v>2.2916666666666665E-2</v>
      </c>
      <c r="J148" s="9">
        <f t="shared" si="10"/>
        <v>4.6527777777777751E-2</v>
      </c>
      <c r="K148" s="9" t="str">
        <f t="shared" si="11"/>
        <v>Cobrada</v>
      </c>
      <c r="L148" t="s">
        <v>9</v>
      </c>
      <c r="M148" t="s">
        <v>15</v>
      </c>
      <c r="N148" t="s">
        <v>1137</v>
      </c>
      <c r="O148" s="4">
        <v>27.14</v>
      </c>
      <c r="P148" t="s">
        <v>11</v>
      </c>
      <c r="Q148">
        <v>147</v>
      </c>
      <c r="R148" t="s">
        <v>17</v>
      </c>
      <c r="S148" t="s">
        <v>298</v>
      </c>
      <c r="T148" s="10">
        <v>84</v>
      </c>
    </row>
    <row r="149" spans="1:20" x14ac:dyDescent="0.25">
      <c r="A149">
        <v>10</v>
      </c>
      <c r="B149" t="s">
        <v>299</v>
      </c>
      <c r="C149">
        <v>6</v>
      </c>
      <c r="D149" t="str">
        <f t="shared" si="8"/>
        <v>Domingo</v>
      </c>
      <c r="E149" s="6">
        <v>45018</v>
      </c>
      <c r="F149" s="3">
        <v>0.16111111111111112</v>
      </c>
      <c r="G149" s="3">
        <v>0.24930555555555556</v>
      </c>
      <c r="H149" s="3">
        <f t="shared" si="9"/>
        <v>9.8611111111111108E-2</v>
      </c>
      <c r="I149" s="9">
        <v>0.11041666666666666</v>
      </c>
      <c r="J149" s="9" t="str">
        <f t="shared" si="10"/>
        <v>0</v>
      </c>
      <c r="K149" s="9" t="str">
        <f t="shared" si="11"/>
        <v>No cobrada</v>
      </c>
      <c r="L149" t="s">
        <v>9</v>
      </c>
      <c r="M149" t="s">
        <v>10</v>
      </c>
      <c r="N149" t="s">
        <v>1136</v>
      </c>
      <c r="O149" s="4">
        <v>46.26</v>
      </c>
      <c r="P149" t="s">
        <v>35</v>
      </c>
      <c r="Q149">
        <v>148</v>
      </c>
      <c r="R149" t="s">
        <v>17</v>
      </c>
      <c r="S149" t="s">
        <v>300</v>
      </c>
      <c r="T149" s="10">
        <v>212</v>
      </c>
    </row>
    <row r="150" spans="1:20" x14ac:dyDescent="0.25">
      <c r="A150">
        <v>18</v>
      </c>
      <c r="B150" t="s">
        <v>301</v>
      </c>
      <c r="C150">
        <v>4</v>
      </c>
      <c r="D150" t="str">
        <f t="shared" si="8"/>
        <v>Domingo</v>
      </c>
      <c r="E150" s="6">
        <v>45018</v>
      </c>
      <c r="F150" s="3">
        <v>6.5972222222222224E-2</v>
      </c>
      <c r="G150" s="3">
        <v>0.2013888888888889</v>
      </c>
      <c r="H150" s="3">
        <f t="shared" si="9"/>
        <v>0.14583333333333334</v>
      </c>
      <c r="I150" s="9">
        <v>9.6527777777777768E-2</v>
      </c>
      <c r="J150" s="9">
        <f t="shared" si="10"/>
        <v>4.9305555555555575E-2</v>
      </c>
      <c r="K150" s="9" t="str">
        <f t="shared" si="11"/>
        <v>Cobrada</v>
      </c>
      <c r="L150" t="s">
        <v>25</v>
      </c>
      <c r="M150" t="s">
        <v>15</v>
      </c>
      <c r="N150" t="s">
        <v>1137</v>
      </c>
      <c r="O150" s="4">
        <v>15.92</v>
      </c>
      <c r="P150" t="s">
        <v>35</v>
      </c>
      <c r="Q150">
        <v>149</v>
      </c>
      <c r="R150" t="s">
        <v>22</v>
      </c>
      <c r="S150" t="s">
        <v>302</v>
      </c>
      <c r="T150" s="10">
        <v>226</v>
      </c>
    </row>
    <row r="151" spans="1:20" x14ac:dyDescent="0.25">
      <c r="A151">
        <v>18</v>
      </c>
      <c r="B151" t="s">
        <v>303</v>
      </c>
      <c r="C151">
        <v>6</v>
      </c>
      <c r="D151" t="str">
        <f t="shared" si="8"/>
        <v>Domingo</v>
      </c>
      <c r="E151" s="6">
        <v>45018</v>
      </c>
      <c r="F151" s="3">
        <v>2.5694444444444443E-2</v>
      </c>
      <c r="G151" s="3">
        <v>0.13194444444444445</v>
      </c>
      <c r="H151" s="3">
        <f t="shared" si="9"/>
        <v>0.10625000000000001</v>
      </c>
      <c r="I151" s="9">
        <v>7.3611111111111113E-2</v>
      </c>
      <c r="J151" s="9">
        <f t="shared" si="10"/>
        <v>3.2638888888888898E-2</v>
      </c>
      <c r="K151" s="9" t="str">
        <f t="shared" si="11"/>
        <v>Cobrada</v>
      </c>
      <c r="L151" t="s">
        <v>14</v>
      </c>
      <c r="M151" t="s">
        <v>10</v>
      </c>
      <c r="N151" t="s">
        <v>1136</v>
      </c>
      <c r="O151" s="4">
        <v>48.43</v>
      </c>
      <c r="P151" t="s">
        <v>21</v>
      </c>
      <c r="Q151">
        <v>150</v>
      </c>
      <c r="R151" t="s">
        <v>83</v>
      </c>
      <c r="S151" t="s">
        <v>304</v>
      </c>
      <c r="T151" s="10">
        <v>150</v>
      </c>
    </row>
    <row r="152" spans="1:20" x14ac:dyDescent="0.25">
      <c r="A152">
        <v>6</v>
      </c>
      <c r="B152" t="s">
        <v>305</v>
      </c>
      <c r="C152">
        <v>2</v>
      </c>
      <c r="D152" t="str">
        <f t="shared" si="8"/>
        <v>Domingo</v>
      </c>
      <c r="E152" s="6">
        <v>45018</v>
      </c>
      <c r="F152" s="3">
        <v>0.13541666666666666</v>
      </c>
      <c r="G152" s="3">
        <v>0.28680555555555554</v>
      </c>
      <c r="H152" s="3">
        <f t="shared" si="9"/>
        <v>0.16180555555555554</v>
      </c>
      <c r="I152" s="9">
        <v>1.3194444444444443E-2</v>
      </c>
      <c r="J152" s="9">
        <f t="shared" si="10"/>
        <v>0.14861111111111108</v>
      </c>
      <c r="K152" s="9" t="str">
        <f t="shared" si="11"/>
        <v>Cobrada</v>
      </c>
      <c r="L152" t="s">
        <v>29</v>
      </c>
      <c r="M152" t="s">
        <v>32</v>
      </c>
      <c r="N152" t="s">
        <v>1137</v>
      </c>
      <c r="O152" s="4">
        <v>41.51</v>
      </c>
      <c r="P152" t="s">
        <v>35</v>
      </c>
      <c r="Q152">
        <v>151</v>
      </c>
      <c r="R152" t="s">
        <v>59</v>
      </c>
      <c r="S152" t="s">
        <v>306</v>
      </c>
      <c r="T152" s="10">
        <v>132</v>
      </c>
    </row>
    <row r="153" spans="1:20" x14ac:dyDescent="0.25">
      <c r="A153">
        <v>5</v>
      </c>
      <c r="B153" t="s">
        <v>307</v>
      </c>
      <c r="C153">
        <v>6</v>
      </c>
      <c r="D153" t="str">
        <f t="shared" si="8"/>
        <v>Domingo</v>
      </c>
      <c r="E153" s="6">
        <v>45018</v>
      </c>
      <c r="F153" s="3">
        <v>5.1388888888888887E-2</v>
      </c>
      <c r="G153" s="3">
        <v>0.11944444444444445</v>
      </c>
      <c r="H153" s="3">
        <f t="shared" si="9"/>
        <v>6.8055555555555564E-2</v>
      </c>
      <c r="I153" s="9">
        <v>8.3333333333333332E-3</v>
      </c>
      <c r="J153" s="9">
        <f t="shared" si="10"/>
        <v>5.9722222222222232E-2</v>
      </c>
      <c r="K153" s="9" t="str">
        <f t="shared" si="11"/>
        <v>Cobrada</v>
      </c>
      <c r="L153" t="s">
        <v>29</v>
      </c>
      <c r="M153" t="s">
        <v>10</v>
      </c>
      <c r="N153" t="s">
        <v>1136</v>
      </c>
      <c r="O153" s="4">
        <v>25.57</v>
      </c>
      <c r="P153" t="s">
        <v>11</v>
      </c>
      <c r="Q153">
        <v>152</v>
      </c>
      <c r="R153" t="s">
        <v>59</v>
      </c>
      <c r="S153" t="s">
        <v>57</v>
      </c>
      <c r="T153" s="10">
        <v>56</v>
      </c>
    </row>
    <row r="154" spans="1:20" x14ac:dyDescent="0.25">
      <c r="A154">
        <v>10</v>
      </c>
      <c r="B154" t="s">
        <v>109</v>
      </c>
      <c r="C154">
        <v>1</v>
      </c>
      <c r="D154" t="str">
        <f t="shared" si="8"/>
        <v>Domingo</v>
      </c>
      <c r="E154" s="6">
        <v>45018</v>
      </c>
      <c r="F154" s="3">
        <v>0.12916666666666668</v>
      </c>
      <c r="G154" s="3">
        <v>0.22638888888888889</v>
      </c>
      <c r="H154" s="3">
        <f t="shared" si="9"/>
        <v>0.10763888888888888</v>
      </c>
      <c r="I154" s="9">
        <v>6.1805555555555551E-2</v>
      </c>
      <c r="J154" s="9">
        <f t="shared" si="10"/>
        <v>4.583333333333333E-2</v>
      </c>
      <c r="K154" s="9" t="str">
        <f t="shared" si="11"/>
        <v>Cobrada</v>
      </c>
      <c r="L154" t="s">
        <v>20</v>
      </c>
      <c r="M154" t="s">
        <v>15</v>
      </c>
      <c r="N154" t="s">
        <v>1136</v>
      </c>
      <c r="O154" s="4">
        <v>42.84</v>
      </c>
      <c r="P154" t="s">
        <v>35</v>
      </c>
      <c r="Q154">
        <v>153</v>
      </c>
      <c r="R154" t="s">
        <v>26</v>
      </c>
      <c r="S154" t="s">
        <v>308</v>
      </c>
      <c r="T154" s="10">
        <v>203</v>
      </c>
    </row>
    <row r="155" spans="1:20" x14ac:dyDescent="0.25">
      <c r="A155">
        <v>11</v>
      </c>
      <c r="B155" t="s">
        <v>309</v>
      </c>
      <c r="C155">
        <v>6</v>
      </c>
      <c r="D155" t="str">
        <f t="shared" si="8"/>
        <v>Domingo</v>
      </c>
      <c r="E155" s="6">
        <v>45018</v>
      </c>
      <c r="F155" s="3">
        <v>8.9583333333333334E-2</v>
      </c>
      <c r="G155" s="3">
        <v>0.15</v>
      </c>
      <c r="H155" s="3">
        <f t="shared" si="9"/>
        <v>6.041666666666666E-2</v>
      </c>
      <c r="I155" s="9">
        <v>5.6944444444444436E-2</v>
      </c>
      <c r="J155" s="9">
        <f t="shared" si="10"/>
        <v>3.4722222222222238E-3</v>
      </c>
      <c r="K155" s="9" t="str">
        <f t="shared" si="11"/>
        <v>Cobrada</v>
      </c>
      <c r="L155" t="s">
        <v>14</v>
      </c>
      <c r="M155" t="s">
        <v>15</v>
      </c>
      <c r="N155" t="s">
        <v>1137</v>
      </c>
      <c r="O155" s="4">
        <v>17.2</v>
      </c>
      <c r="P155" t="s">
        <v>21</v>
      </c>
      <c r="Q155">
        <v>154</v>
      </c>
      <c r="R155" t="s">
        <v>59</v>
      </c>
      <c r="S155" t="s">
        <v>310</v>
      </c>
      <c r="T155" s="10">
        <v>144</v>
      </c>
    </row>
    <row r="156" spans="1:20" x14ac:dyDescent="0.25">
      <c r="A156">
        <v>7</v>
      </c>
      <c r="B156" t="s">
        <v>311</v>
      </c>
      <c r="C156">
        <v>2</v>
      </c>
      <c r="D156" t="str">
        <f t="shared" si="8"/>
        <v>Domingo</v>
      </c>
      <c r="E156" s="6">
        <v>45018</v>
      </c>
      <c r="F156" s="3">
        <v>7.8472222222222221E-2</v>
      </c>
      <c r="G156" s="3">
        <v>0.19722222222222222</v>
      </c>
      <c r="H156" s="3">
        <f t="shared" si="9"/>
        <v>0.11874999999999999</v>
      </c>
      <c r="I156" s="9">
        <v>6.9444444444444448E-2</v>
      </c>
      <c r="J156" s="9">
        <f t="shared" si="10"/>
        <v>4.9305555555555547E-2</v>
      </c>
      <c r="K156" s="9" t="str">
        <f t="shared" si="11"/>
        <v>Cobrada</v>
      </c>
      <c r="L156" t="s">
        <v>25</v>
      </c>
      <c r="M156" t="s">
        <v>10</v>
      </c>
      <c r="N156" t="s">
        <v>1137</v>
      </c>
      <c r="O156" s="4">
        <v>25.72</v>
      </c>
      <c r="P156" t="s">
        <v>11</v>
      </c>
      <c r="Q156">
        <v>155</v>
      </c>
      <c r="R156" t="s">
        <v>36</v>
      </c>
      <c r="S156" t="s">
        <v>312</v>
      </c>
      <c r="T156" s="10">
        <v>136</v>
      </c>
    </row>
    <row r="157" spans="1:20" x14ac:dyDescent="0.25">
      <c r="A157">
        <v>6</v>
      </c>
      <c r="B157" t="s">
        <v>313</v>
      </c>
      <c r="C157">
        <v>4</v>
      </c>
      <c r="D157" t="str">
        <f t="shared" si="8"/>
        <v>Domingo</v>
      </c>
      <c r="E157" s="6">
        <v>45018</v>
      </c>
      <c r="F157" s="3">
        <v>2.7777777777777776E-2</v>
      </c>
      <c r="G157" s="3">
        <v>0.17847222222222223</v>
      </c>
      <c r="H157" s="3">
        <f t="shared" si="9"/>
        <v>0.15069444444444446</v>
      </c>
      <c r="I157" s="9">
        <v>4.1666666666666666E-3</v>
      </c>
      <c r="J157" s="9">
        <f t="shared" si="10"/>
        <v>0.14652777777777778</v>
      </c>
      <c r="K157" s="9" t="str">
        <f t="shared" si="11"/>
        <v>Cobrada</v>
      </c>
      <c r="L157" t="s">
        <v>9</v>
      </c>
      <c r="M157" t="s">
        <v>32</v>
      </c>
      <c r="N157" t="s">
        <v>1137</v>
      </c>
      <c r="O157" s="4">
        <v>19.03</v>
      </c>
      <c r="P157" t="s">
        <v>21</v>
      </c>
      <c r="Q157">
        <v>156</v>
      </c>
      <c r="R157" t="s">
        <v>1139</v>
      </c>
      <c r="S157" t="s">
        <v>57</v>
      </c>
      <c r="T157" s="10">
        <v>56</v>
      </c>
    </row>
    <row r="158" spans="1:20" x14ac:dyDescent="0.25">
      <c r="A158">
        <v>13</v>
      </c>
      <c r="B158" t="s">
        <v>314</v>
      </c>
      <c r="C158">
        <v>5</v>
      </c>
      <c r="D158" t="str">
        <f t="shared" si="8"/>
        <v>Domingo</v>
      </c>
      <c r="E158" s="6">
        <v>45018</v>
      </c>
      <c r="F158" s="3">
        <v>0.14027777777777778</v>
      </c>
      <c r="G158" s="3">
        <v>0.26041666666666669</v>
      </c>
      <c r="H158" s="3">
        <f t="shared" si="9"/>
        <v>0.13055555555555556</v>
      </c>
      <c r="I158" s="9">
        <v>0.10416666666666667</v>
      </c>
      <c r="J158" s="9">
        <f t="shared" si="10"/>
        <v>2.6388888888888892E-2</v>
      </c>
      <c r="K158" s="9" t="str">
        <f t="shared" si="11"/>
        <v>Cobrada</v>
      </c>
      <c r="L158" t="s">
        <v>9</v>
      </c>
      <c r="M158" t="s">
        <v>15</v>
      </c>
      <c r="N158" t="s">
        <v>1137</v>
      </c>
      <c r="O158" s="4">
        <v>28.48</v>
      </c>
      <c r="P158" t="s">
        <v>35</v>
      </c>
      <c r="Q158">
        <v>157</v>
      </c>
      <c r="R158" t="s">
        <v>1140</v>
      </c>
      <c r="S158" t="s">
        <v>315</v>
      </c>
      <c r="T158" s="10">
        <v>271</v>
      </c>
    </row>
    <row r="159" spans="1:20" x14ac:dyDescent="0.25">
      <c r="A159">
        <v>5</v>
      </c>
      <c r="B159" t="s">
        <v>316</v>
      </c>
      <c r="C159">
        <v>5</v>
      </c>
      <c r="D159" t="str">
        <f t="shared" si="8"/>
        <v>Domingo</v>
      </c>
      <c r="E159" s="6">
        <v>45018</v>
      </c>
      <c r="F159" s="3">
        <v>0.11458333333333333</v>
      </c>
      <c r="G159" s="3">
        <v>0.16597222222222222</v>
      </c>
      <c r="H159" s="3">
        <f t="shared" si="9"/>
        <v>5.1388888888888887E-2</v>
      </c>
      <c r="I159" s="9">
        <v>9.375E-2</v>
      </c>
      <c r="J159" s="9" t="str">
        <f t="shared" si="10"/>
        <v>0</v>
      </c>
      <c r="K159" s="9" t="str">
        <f t="shared" si="11"/>
        <v>No cobrada</v>
      </c>
      <c r="L159" t="s">
        <v>9</v>
      </c>
      <c r="M159" t="s">
        <v>10</v>
      </c>
      <c r="N159" t="s">
        <v>1137</v>
      </c>
      <c r="O159" s="4">
        <v>48.75</v>
      </c>
      <c r="P159" t="s">
        <v>21</v>
      </c>
      <c r="Q159">
        <v>158</v>
      </c>
      <c r="R159" t="s">
        <v>64</v>
      </c>
      <c r="S159" t="s">
        <v>317</v>
      </c>
      <c r="T159" s="10">
        <v>310</v>
      </c>
    </row>
    <row r="160" spans="1:20" x14ac:dyDescent="0.25">
      <c r="A160">
        <v>16</v>
      </c>
      <c r="B160" t="s">
        <v>318</v>
      </c>
      <c r="C160">
        <v>1</v>
      </c>
      <c r="D160" t="str">
        <f t="shared" si="8"/>
        <v>Domingo</v>
      </c>
      <c r="E160" s="6">
        <v>45018</v>
      </c>
      <c r="F160" s="3">
        <v>6.9444444444444441E-3</v>
      </c>
      <c r="G160" s="3">
        <v>5.2083333333333336E-2</v>
      </c>
      <c r="H160" s="3">
        <f t="shared" si="9"/>
        <v>5.5555555555555559E-2</v>
      </c>
      <c r="I160" s="9">
        <v>5.1388888888888887E-2</v>
      </c>
      <c r="J160" s="9">
        <f t="shared" si="10"/>
        <v>4.1666666666666727E-3</v>
      </c>
      <c r="K160" s="9" t="str">
        <f t="shared" si="11"/>
        <v>Cobrada</v>
      </c>
      <c r="L160" t="s">
        <v>9</v>
      </c>
      <c r="M160" t="s">
        <v>15</v>
      </c>
      <c r="N160" t="s">
        <v>1137</v>
      </c>
      <c r="O160" s="4">
        <v>47.81</v>
      </c>
      <c r="P160" t="s">
        <v>35</v>
      </c>
      <c r="Q160">
        <v>159</v>
      </c>
      <c r="R160" t="s">
        <v>22</v>
      </c>
      <c r="S160" t="s">
        <v>319</v>
      </c>
      <c r="T160" s="10">
        <v>253</v>
      </c>
    </row>
    <row r="161" spans="1:20" x14ac:dyDescent="0.25">
      <c r="A161">
        <v>19</v>
      </c>
      <c r="B161" t="s">
        <v>320</v>
      </c>
      <c r="C161">
        <v>6</v>
      </c>
      <c r="D161" t="str">
        <f t="shared" si="8"/>
        <v>Domingo</v>
      </c>
      <c r="E161" s="6">
        <v>45018</v>
      </c>
      <c r="F161" s="3">
        <v>4.583333333333333E-2</v>
      </c>
      <c r="G161" s="3">
        <v>0.18958333333333333</v>
      </c>
      <c r="H161" s="3">
        <f t="shared" si="9"/>
        <v>0.14374999999999999</v>
      </c>
      <c r="I161" s="9">
        <v>4.6527777777777779E-2</v>
      </c>
      <c r="J161" s="9">
        <f t="shared" si="10"/>
        <v>9.722222222222221E-2</v>
      </c>
      <c r="K161" s="9" t="str">
        <f t="shared" si="11"/>
        <v>Cobrada</v>
      </c>
      <c r="L161" t="s">
        <v>20</v>
      </c>
      <c r="M161" t="s">
        <v>10</v>
      </c>
      <c r="N161" t="s">
        <v>1137</v>
      </c>
      <c r="O161" s="4">
        <v>26.02</v>
      </c>
      <c r="P161" t="s">
        <v>11</v>
      </c>
      <c r="Q161">
        <v>160</v>
      </c>
      <c r="R161" t="s">
        <v>17</v>
      </c>
      <c r="S161" t="s">
        <v>321</v>
      </c>
      <c r="T161" s="10">
        <v>156</v>
      </c>
    </row>
    <row r="162" spans="1:20" x14ac:dyDescent="0.25">
      <c r="A162">
        <v>13</v>
      </c>
      <c r="B162" t="s">
        <v>322</v>
      </c>
      <c r="C162">
        <v>6</v>
      </c>
      <c r="D162" t="str">
        <f t="shared" si="8"/>
        <v>Domingo</v>
      </c>
      <c r="E162" s="6">
        <v>45018</v>
      </c>
      <c r="F162" s="3">
        <v>3.125E-2</v>
      </c>
      <c r="G162" s="3">
        <v>0.18263888888888888</v>
      </c>
      <c r="H162" s="3">
        <f t="shared" si="9"/>
        <v>0.15138888888888888</v>
      </c>
      <c r="I162" s="9">
        <v>3.9583333333333331E-2</v>
      </c>
      <c r="J162" s="9">
        <f t="shared" si="10"/>
        <v>0.11180555555555555</v>
      </c>
      <c r="K162" s="9" t="str">
        <f t="shared" si="11"/>
        <v>Cobrada</v>
      </c>
      <c r="L162" t="s">
        <v>20</v>
      </c>
      <c r="M162" t="s">
        <v>10</v>
      </c>
      <c r="N162" t="s">
        <v>1137</v>
      </c>
      <c r="O162" s="4">
        <v>18.86</v>
      </c>
      <c r="P162" t="s">
        <v>11</v>
      </c>
      <c r="Q162">
        <v>161</v>
      </c>
      <c r="R162" t="s">
        <v>26</v>
      </c>
      <c r="S162" t="s">
        <v>57</v>
      </c>
      <c r="T162" s="10">
        <v>84</v>
      </c>
    </row>
    <row r="163" spans="1:20" x14ac:dyDescent="0.25">
      <c r="A163">
        <v>14</v>
      </c>
      <c r="B163" t="s">
        <v>323</v>
      </c>
      <c r="C163">
        <v>4</v>
      </c>
      <c r="D163" t="str">
        <f t="shared" si="8"/>
        <v>Domingo</v>
      </c>
      <c r="E163" s="6">
        <v>45018</v>
      </c>
      <c r="F163" s="3">
        <v>3.9583333333333331E-2</v>
      </c>
      <c r="G163" s="3">
        <v>0.10694444444444444</v>
      </c>
      <c r="H163" s="3">
        <f t="shared" si="9"/>
        <v>6.7361111111111108E-2</v>
      </c>
      <c r="I163" s="9">
        <v>1.7361111111111112E-2</v>
      </c>
      <c r="J163" s="9">
        <f t="shared" si="10"/>
        <v>4.9999999999999996E-2</v>
      </c>
      <c r="K163" s="9" t="str">
        <f t="shared" si="11"/>
        <v>Cobrada</v>
      </c>
      <c r="L163" t="s">
        <v>14</v>
      </c>
      <c r="M163" t="s">
        <v>10</v>
      </c>
      <c r="N163" t="s">
        <v>1137</v>
      </c>
      <c r="O163" s="4">
        <v>17.55</v>
      </c>
      <c r="P163" t="s">
        <v>11</v>
      </c>
      <c r="Q163">
        <v>162</v>
      </c>
      <c r="R163" t="s">
        <v>26</v>
      </c>
      <c r="S163" t="s">
        <v>259</v>
      </c>
      <c r="T163" s="10">
        <v>72</v>
      </c>
    </row>
    <row r="164" spans="1:20" x14ac:dyDescent="0.25">
      <c r="A164">
        <v>6</v>
      </c>
      <c r="B164" t="s">
        <v>324</v>
      </c>
      <c r="C164">
        <v>1</v>
      </c>
      <c r="D164" t="str">
        <f t="shared" si="8"/>
        <v>Domingo</v>
      </c>
      <c r="E164" s="6">
        <v>45018</v>
      </c>
      <c r="F164" s="3">
        <v>6.5972222222222224E-2</v>
      </c>
      <c r="G164" s="3">
        <v>0.17291666666666666</v>
      </c>
      <c r="H164" s="3">
        <f t="shared" si="9"/>
        <v>0.11736111111111111</v>
      </c>
      <c r="I164" s="9">
        <v>4.9305555555555547E-2</v>
      </c>
      <c r="J164" s="9">
        <f t="shared" si="10"/>
        <v>6.8055555555555564E-2</v>
      </c>
      <c r="K164" s="9" t="str">
        <f t="shared" si="11"/>
        <v>Cobrada</v>
      </c>
      <c r="L164" t="s">
        <v>25</v>
      </c>
      <c r="M164" t="s">
        <v>10</v>
      </c>
      <c r="N164" t="s">
        <v>1137</v>
      </c>
      <c r="O164" s="4">
        <v>14.94</v>
      </c>
      <c r="P164" t="s">
        <v>35</v>
      </c>
      <c r="Q164">
        <v>163</v>
      </c>
      <c r="R164" t="s">
        <v>64</v>
      </c>
      <c r="S164" t="s">
        <v>325</v>
      </c>
      <c r="T164" s="10">
        <v>271</v>
      </c>
    </row>
    <row r="165" spans="1:20" x14ac:dyDescent="0.25">
      <c r="A165">
        <v>8</v>
      </c>
      <c r="B165" t="s">
        <v>326</v>
      </c>
      <c r="C165">
        <v>2</v>
      </c>
      <c r="D165" t="str">
        <f t="shared" si="8"/>
        <v>Domingo</v>
      </c>
      <c r="E165" s="6">
        <v>45018</v>
      </c>
      <c r="F165" s="3">
        <v>0.10694444444444444</v>
      </c>
      <c r="G165" s="3">
        <v>0.25138888888888888</v>
      </c>
      <c r="H165" s="3">
        <f t="shared" si="9"/>
        <v>0.14444444444444443</v>
      </c>
      <c r="I165" s="9">
        <v>7.2916666666666671E-2</v>
      </c>
      <c r="J165" s="9">
        <f t="shared" si="10"/>
        <v>7.152777777777776E-2</v>
      </c>
      <c r="K165" s="9" t="str">
        <f t="shared" si="11"/>
        <v>Cobrada</v>
      </c>
      <c r="L165" t="s">
        <v>29</v>
      </c>
      <c r="M165" t="s">
        <v>32</v>
      </c>
      <c r="N165" t="s">
        <v>1137</v>
      </c>
      <c r="O165" s="4">
        <v>47.53</v>
      </c>
      <c r="P165" t="s">
        <v>11</v>
      </c>
      <c r="Q165">
        <v>164</v>
      </c>
      <c r="R165" t="s">
        <v>17</v>
      </c>
      <c r="S165" t="s">
        <v>327</v>
      </c>
      <c r="T165" s="10">
        <v>170</v>
      </c>
    </row>
    <row r="166" spans="1:20" x14ac:dyDescent="0.25">
      <c r="A166">
        <v>10</v>
      </c>
      <c r="B166" t="s">
        <v>328</v>
      </c>
      <c r="C166">
        <v>3</v>
      </c>
      <c r="D166" t="str">
        <f t="shared" si="8"/>
        <v>Domingo</v>
      </c>
      <c r="E166" s="6">
        <v>45018</v>
      </c>
      <c r="F166" s="3">
        <v>9.7916666666666666E-2</v>
      </c>
      <c r="G166" s="3">
        <v>0.21666666666666667</v>
      </c>
      <c r="H166" s="3">
        <f t="shared" si="9"/>
        <v>0.12916666666666668</v>
      </c>
      <c r="I166" s="9">
        <v>3.888888888888889E-2</v>
      </c>
      <c r="J166" s="9">
        <f t="shared" si="10"/>
        <v>9.027777777777779E-2</v>
      </c>
      <c r="K166" s="9" t="str">
        <f t="shared" si="11"/>
        <v>Cobrada</v>
      </c>
      <c r="L166" t="s">
        <v>9</v>
      </c>
      <c r="M166" t="s">
        <v>32</v>
      </c>
      <c r="N166" t="s">
        <v>1137</v>
      </c>
      <c r="O166" s="4">
        <v>41.9</v>
      </c>
      <c r="P166" t="s">
        <v>35</v>
      </c>
      <c r="Q166">
        <v>165</v>
      </c>
      <c r="R166" t="s">
        <v>1140</v>
      </c>
      <c r="S166" t="s">
        <v>329</v>
      </c>
      <c r="T166" s="10">
        <v>90</v>
      </c>
    </row>
    <row r="167" spans="1:20" x14ac:dyDescent="0.25">
      <c r="A167">
        <v>12</v>
      </c>
      <c r="B167" t="s">
        <v>330</v>
      </c>
      <c r="C167">
        <v>1</v>
      </c>
      <c r="D167" t="str">
        <f t="shared" si="8"/>
        <v>Domingo</v>
      </c>
      <c r="E167" s="6">
        <v>45018</v>
      </c>
      <c r="F167" s="3">
        <v>5.4166666666666669E-2</v>
      </c>
      <c r="G167" s="3">
        <v>0.11388888888888889</v>
      </c>
      <c r="H167" s="3">
        <f t="shared" si="9"/>
        <v>7.013888888888889E-2</v>
      </c>
      <c r="I167" s="9">
        <v>1.5277777777777777E-2</v>
      </c>
      <c r="J167" s="9">
        <f t="shared" si="10"/>
        <v>5.486111111111111E-2</v>
      </c>
      <c r="K167" s="9" t="str">
        <f t="shared" si="11"/>
        <v>Cobrada</v>
      </c>
      <c r="L167" t="s">
        <v>29</v>
      </c>
      <c r="M167" t="s">
        <v>10</v>
      </c>
      <c r="N167" t="s">
        <v>16</v>
      </c>
      <c r="O167" s="4">
        <v>43.95</v>
      </c>
      <c r="P167" t="s">
        <v>35</v>
      </c>
      <c r="Q167">
        <v>166</v>
      </c>
      <c r="R167" t="s">
        <v>1140</v>
      </c>
      <c r="S167" t="s">
        <v>331</v>
      </c>
      <c r="T167" s="10">
        <v>46</v>
      </c>
    </row>
    <row r="168" spans="1:20" x14ac:dyDescent="0.25">
      <c r="A168">
        <v>5</v>
      </c>
      <c r="B168" t="s">
        <v>332</v>
      </c>
      <c r="C168">
        <v>6</v>
      </c>
      <c r="D168" t="str">
        <f t="shared" si="8"/>
        <v>Domingo</v>
      </c>
      <c r="E168" s="6">
        <v>45018</v>
      </c>
      <c r="F168" s="3">
        <v>5.486111111111111E-2</v>
      </c>
      <c r="G168" s="3">
        <v>0.11527777777777778</v>
      </c>
      <c r="H168" s="3">
        <f t="shared" si="9"/>
        <v>6.0416666666666674E-2</v>
      </c>
      <c r="I168" s="9">
        <v>5.2777777777777785E-2</v>
      </c>
      <c r="J168" s="9">
        <f t="shared" si="10"/>
        <v>7.6388888888888895E-3</v>
      </c>
      <c r="K168" s="9" t="str">
        <f t="shared" si="11"/>
        <v>Cobrada</v>
      </c>
      <c r="L168" t="s">
        <v>20</v>
      </c>
      <c r="M168" t="s">
        <v>10</v>
      </c>
      <c r="N168" t="s">
        <v>1136</v>
      </c>
      <c r="O168" s="4">
        <v>42.74</v>
      </c>
      <c r="P168" t="s">
        <v>11</v>
      </c>
      <c r="Q168">
        <v>167</v>
      </c>
      <c r="R168" t="s">
        <v>83</v>
      </c>
      <c r="S168" t="s">
        <v>333</v>
      </c>
      <c r="T168" s="10">
        <v>152</v>
      </c>
    </row>
    <row r="169" spans="1:20" x14ac:dyDescent="0.25">
      <c r="A169">
        <v>17</v>
      </c>
      <c r="B169" t="s">
        <v>334</v>
      </c>
      <c r="C169">
        <v>4</v>
      </c>
      <c r="D169" t="str">
        <f t="shared" si="8"/>
        <v>Domingo</v>
      </c>
      <c r="E169" s="6">
        <v>45018</v>
      </c>
      <c r="F169" s="3">
        <v>8.6805555555555552E-2</v>
      </c>
      <c r="G169" s="3">
        <v>0.14097222222222222</v>
      </c>
      <c r="H169" s="3">
        <f t="shared" si="9"/>
        <v>5.4166666666666669E-2</v>
      </c>
      <c r="I169" s="9">
        <v>4.8611111111111112E-3</v>
      </c>
      <c r="J169" s="9">
        <f t="shared" si="10"/>
        <v>4.9305555555555561E-2</v>
      </c>
      <c r="K169" s="9" t="str">
        <f t="shared" si="11"/>
        <v>Cobrada</v>
      </c>
      <c r="L169" t="s">
        <v>14</v>
      </c>
      <c r="M169" t="s">
        <v>10</v>
      </c>
      <c r="N169" t="s">
        <v>1137</v>
      </c>
      <c r="O169" s="4">
        <v>17.09</v>
      </c>
      <c r="P169" t="s">
        <v>11</v>
      </c>
      <c r="Q169">
        <v>168</v>
      </c>
      <c r="R169" t="s">
        <v>36</v>
      </c>
      <c r="S169" t="s">
        <v>335</v>
      </c>
      <c r="T169" s="10">
        <v>44</v>
      </c>
    </row>
    <row r="170" spans="1:20" x14ac:dyDescent="0.25">
      <c r="A170">
        <v>19</v>
      </c>
      <c r="B170" t="s">
        <v>336</v>
      </c>
      <c r="C170">
        <v>1</v>
      </c>
      <c r="D170" t="str">
        <f t="shared" si="8"/>
        <v>Domingo</v>
      </c>
      <c r="E170" s="6">
        <v>45018</v>
      </c>
      <c r="F170" s="3">
        <v>8.0555555555555561E-2</v>
      </c>
      <c r="G170" s="3">
        <v>0.21805555555555556</v>
      </c>
      <c r="H170" s="3">
        <f t="shared" si="9"/>
        <v>0.13750000000000001</v>
      </c>
      <c r="I170" s="9">
        <v>7.6388888888888881E-2</v>
      </c>
      <c r="J170" s="9">
        <f t="shared" si="10"/>
        <v>6.111111111111113E-2</v>
      </c>
      <c r="K170" s="9" t="str">
        <f t="shared" si="11"/>
        <v>Cobrada</v>
      </c>
      <c r="L170" t="s">
        <v>9</v>
      </c>
      <c r="M170" t="s">
        <v>10</v>
      </c>
      <c r="N170" t="s">
        <v>1136</v>
      </c>
      <c r="O170" s="4">
        <v>16.62</v>
      </c>
      <c r="P170" t="s">
        <v>21</v>
      </c>
      <c r="Q170">
        <v>169</v>
      </c>
      <c r="R170" t="s">
        <v>26</v>
      </c>
      <c r="S170" t="s">
        <v>337</v>
      </c>
      <c r="T170" s="10">
        <v>154</v>
      </c>
    </row>
    <row r="171" spans="1:20" x14ac:dyDescent="0.25">
      <c r="A171">
        <v>12</v>
      </c>
      <c r="B171" t="s">
        <v>338</v>
      </c>
      <c r="C171">
        <v>2</v>
      </c>
      <c r="D171" t="str">
        <f t="shared" si="8"/>
        <v>Domingo</v>
      </c>
      <c r="E171" s="6">
        <v>45018</v>
      </c>
      <c r="F171" s="3">
        <v>0.10902777777777778</v>
      </c>
      <c r="G171" s="3">
        <v>0.22638888888888889</v>
      </c>
      <c r="H171" s="3">
        <f t="shared" si="9"/>
        <v>0.11736111111111111</v>
      </c>
      <c r="I171" s="9">
        <v>5.0694444444444445E-2</v>
      </c>
      <c r="J171" s="9">
        <f t="shared" si="10"/>
        <v>6.6666666666666666E-2</v>
      </c>
      <c r="K171" s="9" t="str">
        <f t="shared" si="11"/>
        <v>Cobrada</v>
      </c>
      <c r="L171" t="s">
        <v>20</v>
      </c>
      <c r="M171" t="s">
        <v>32</v>
      </c>
      <c r="N171" t="s">
        <v>1137</v>
      </c>
      <c r="O171" s="4">
        <v>25.98</v>
      </c>
      <c r="P171" t="s">
        <v>21</v>
      </c>
      <c r="Q171">
        <v>170</v>
      </c>
      <c r="R171" t="s">
        <v>17</v>
      </c>
      <c r="S171" t="s">
        <v>339</v>
      </c>
      <c r="T171" s="10">
        <v>243</v>
      </c>
    </row>
    <row r="172" spans="1:20" x14ac:dyDescent="0.25">
      <c r="A172">
        <v>16</v>
      </c>
      <c r="B172" t="s">
        <v>340</v>
      </c>
      <c r="C172">
        <v>6</v>
      </c>
      <c r="D172" t="str">
        <f t="shared" si="8"/>
        <v>Domingo</v>
      </c>
      <c r="E172" s="6">
        <v>45018</v>
      </c>
      <c r="F172" s="3">
        <v>7.8472222222222221E-2</v>
      </c>
      <c r="G172" s="3">
        <v>0.12777777777777777</v>
      </c>
      <c r="H172" s="3">
        <f t="shared" si="9"/>
        <v>4.9305555555555547E-2</v>
      </c>
      <c r="I172" s="9">
        <v>3.5416666666666666E-2</v>
      </c>
      <c r="J172" s="9">
        <f t="shared" si="10"/>
        <v>1.3888888888888881E-2</v>
      </c>
      <c r="K172" s="9" t="str">
        <f t="shared" si="11"/>
        <v>Cobrada</v>
      </c>
      <c r="L172" t="s">
        <v>20</v>
      </c>
      <c r="M172" t="s">
        <v>32</v>
      </c>
      <c r="N172" t="s">
        <v>1137</v>
      </c>
      <c r="O172" s="4">
        <v>46.56</v>
      </c>
      <c r="P172" t="s">
        <v>21</v>
      </c>
      <c r="Q172">
        <v>171</v>
      </c>
      <c r="R172" t="s">
        <v>22</v>
      </c>
      <c r="S172" t="s">
        <v>341</v>
      </c>
      <c r="T172" s="10">
        <v>139</v>
      </c>
    </row>
    <row r="173" spans="1:20" x14ac:dyDescent="0.25">
      <c r="A173">
        <v>12</v>
      </c>
      <c r="B173" t="s">
        <v>342</v>
      </c>
      <c r="C173">
        <v>3</v>
      </c>
      <c r="D173" t="str">
        <f t="shared" si="8"/>
        <v>Domingo</v>
      </c>
      <c r="E173" s="6">
        <v>45018</v>
      </c>
      <c r="F173" s="3">
        <v>0.11736111111111111</v>
      </c>
      <c r="G173" s="3">
        <v>0.25416666666666665</v>
      </c>
      <c r="H173" s="3">
        <f t="shared" si="9"/>
        <v>0.1472222222222222</v>
      </c>
      <c r="I173" s="9">
        <v>1.8749999999999999E-2</v>
      </c>
      <c r="J173" s="9">
        <f t="shared" si="10"/>
        <v>0.12847222222222221</v>
      </c>
      <c r="K173" s="9" t="str">
        <f t="shared" si="11"/>
        <v>Cobrada</v>
      </c>
      <c r="L173" t="s">
        <v>14</v>
      </c>
      <c r="M173" t="s">
        <v>10</v>
      </c>
      <c r="N173" t="s">
        <v>1137</v>
      </c>
      <c r="O173" s="4">
        <v>45.17</v>
      </c>
      <c r="P173" t="s">
        <v>35</v>
      </c>
      <c r="Q173">
        <v>172</v>
      </c>
      <c r="R173" t="s">
        <v>41</v>
      </c>
      <c r="S173" t="s">
        <v>77</v>
      </c>
      <c r="T173" s="10">
        <v>68</v>
      </c>
    </row>
    <row r="174" spans="1:20" x14ac:dyDescent="0.25">
      <c r="A174">
        <v>11</v>
      </c>
      <c r="B174" t="s">
        <v>343</v>
      </c>
      <c r="C174">
        <v>3</v>
      </c>
      <c r="D174" t="str">
        <f t="shared" si="8"/>
        <v>Domingo</v>
      </c>
      <c r="E174" s="6">
        <v>45018</v>
      </c>
      <c r="F174" s="3">
        <v>1.2500000000000001E-2</v>
      </c>
      <c r="G174" s="3">
        <v>0.15486111111111112</v>
      </c>
      <c r="H174" s="3">
        <f t="shared" si="9"/>
        <v>0.15277777777777776</v>
      </c>
      <c r="I174" s="9">
        <v>4.6527777777777772E-2</v>
      </c>
      <c r="J174" s="9">
        <f t="shared" si="10"/>
        <v>0.10624999999999998</v>
      </c>
      <c r="K174" s="9" t="str">
        <f t="shared" si="11"/>
        <v>Cobrada</v>
      </c>
      <c r="L174" t="s">
        <v>29</v>
      </c>
      <c r="M174" t="s">
        <v>10</v>
      </c>
      <c r="N174" t="s">
        <v>1137</v>
      </c>
      <c r="O174" s="4">
        <v>48.73</v>
      </c>
      <c r="P174" t="s">
        <v>35</v>
      </c>
      <c r="Q174">
        <v>173</v>
      </c>
      <c r="R174" t="s">
        <v>64</v>
      </c>
      <c r="S174" t="s">
        <v>344</v>
      </c>
      <c r="T174" s="10">
        <v>177</v>
      </c>
    </row>
    <row r="175" spans="1:20" x14ac:dyDescent="0.25">
      <c r="A175">
        <v>10</v>
      </c>
      <c r="B175" t="s">
        <v>345</v>
      </c>
      <c r="C175">
        <v>5</v>
      </c>
      <c r="D175" t="str">
        <f t="shared" si="8"/>
        <v>Domingo</v>
      </c>
      <c r="E175" s="6">
        <v>45018</v>
      </c>
      <c r="F175" s="3">
        <v>6.2500000000000003E-3</v>
      </c>
      <c r="G175" s="3">
        <v>0.05</v>
      </c>
      <c r="H175" s="3">
        <f t="shared" si="9"/>
        <v>4.3750000000000004E-2</v>
      </c>
      <c r="I175" s="9">
        <v>8.3333333333333332E-3</v>
      </c>
      <c r="J175" s="9">
        <f t="shared" si="10"/>
        <v>3.5416666666666673E-2</v>
      </c>
      <c r="K175" s="9" t="str">
        <f t="shared" si="11"/>
        <v>Cobrada</v>
      </c>
      <c r="L175" t="s">
        <v>29</v>
      </c>
      <c r="M175" t="s">
        <v>10</v>
      </c>
      <c r="N175" t="s">
        <v>1137</v>
      </c>
      <c r="O175" s="4">
        <v>48.24</v>
      </c>
      <c r="P175" t="s">
        <v>11</v>
      </c>
      <c r="Q175">
        <v>174</v>
      </c>
      <c r="R175" t="s">
        <v>36</v>
      </c>
      <c r="S175" t="s">
        <v>100</v>
      </c>
      <c r="T175" s="10">
        <v>60</v>
      </c>
    </row>
    <row r="176" spans="1:20" x14ac:dyDescent="0.25">
      <c r="A176">
        <v>14</v>
      </c>
      <c r="B176" t="s">
        <v>192</v>
      </c>
      <c r="C176">
        <v>3</v>
      </c>
      <c r="D176" t="str">
        <f t="shared" si="8"/>
        <v>Domingo</v>
      </c>
      <c r="E176" s="6">
        <v>45018</v>
      </c>
      <c r="F176" s="3">
        <v>6.0416666666666667E-2</v>
      </c>
      <c r="G176" s="3">
        <v>0.12777777777777777</v>
      </c>
      <c r="H176" s="3">
        <f t="shared" si="9"/>
        <v>6.7361111111111094E-2</v>
      </c>
      <c r="I176" s="9">
        <v>3.2638888888888891E-2</v>
      </c>
      <c r="J176" s="9">
        <f t="shared" si="10"/>
        <v>3.4722222222222203E-2</v>
      </c>
      <c r="K176" s="9" t="str">
        <f t="shared" si="11"/>
        <v>Cobrada</v>
      </c>
      <c r="L176" t="s">
        <v>9</v>
      </c>
      <c r="M176" t="s">
        <v>10</v>
      </c>
      <c r="N176" t="s">
        <v>1137</v>
      </c>
      <c r="O176" s="4">
        <v>27.94</v>
      </c>
      <c r="P176" t="s">
        <v>11</v>
      </c>
      <c r="Q176">
        <v>175</v>
      </c>
      <c r="R176" t="s">
        <v>17</v>
      </c>
      <c r="S176" t="s">
        <v>346</v>
      </c>
      <c r="T176" s="10">
        <v>144</v>
      </c>
    </row>
    <row r="177" spans="1:20" x14ac:dyDescent="0.25">
      <c r="A177">
        <v>20</v>
      </c>
      <c r="B177" t="s">
        <v>347</v>
      </c>
      <c r="C177">
        <v>4</v>
      </c>
      <c r="D177" t="str">
        <f t="shared" si="8"/>
        <v>Domingo</v>
      </c>
      <c r="E177" s="6">
        <v>45018</v>
      </c>
      <c r="F177" s="3">
        <v>0.10208333333333333</v>
      </c>
      <c r="G177" s="3">
        <v>0.18888888888888888</v>
      </c>
      <c r="H177" s="3">
        <f t="shared" si="9"/>
        <v>9.7222222222222224E-2</v>
      </c>
      <c r="I177" s="9">
        <v>3.3333333333333333E-2</v>
      </c>
      <c r="J177" s="9">
        <f t="shared" si="10"/>
        <v>6.3888888888888884E-2</v>
      </c>
      <c r="K177" s="9" t="str">
        <f t="shared" si="11"/>
        <v>Cobrada</v>
      </c>
      <c r="L177" t="s">
        <v>20</v>
      </c>
      <c r="M177" t="s">
        <v>10</v>
      </c>
      <c r="N177" t="s">
        <v>1137</v>
      </c>
      <c r="O177" s="4">
        <v>30.5</v>
      </c>
      <c r="P177" t="s">
        <v>35</v>
      </c>
      <c r="Q177">
        <v>176</v>
      </c>
      <c r="R177" t="s">
        <v>64</v>
      </c>
      <c r="S177" t="s">
        <v>102</v>
      </c>
      <c r="T177" s="10">
        <v>63</v>
      </c>
    </row>
    <row r="178" spans="1:20" x14ac:dyDescent="0.25">
      <c r="A178">
        <v>4</v>
      </c>
      <c r="B178" t="s">
        <v>348</v>
      </c>
      <c r="C178">
        <v>1</v>
      </c>
      <c r="D178" t="str">
        <f t="shared" si="8"/>
        <v>Domingo</v>
      </c>
      <c r="E178" s="6">
        <v>45018</v>
      </c>
      <c r="F178" s="3">
        <v>9.7222222222222224E-3</v>
      </c>
      <c r="G178" s="3">
        <v>5.1388888888888887E-2</v>
      </c>
      <c r="H178" s="3">
        <f t="shared" si="9"/>
        <v>5.2083333333333329E-2</v>
      </c>
      <c r="I178" s="9">
        <v>9.8611111111111122E-2</v>
      </c>
      <c r="J178" s="9" t="str">
        <f t="shared" si="10"/>
        <v>0</v>
      </c>
      <c r="K178" s="9" t="str">
        <f t="shared" si="11"/>
        <v>No cobrada</v>
      </c>
      <c r="L178" t="s">
        <v>29</v>
      </c>
      <c r="M178" t="s">
        <v>32</v>
      </c>
      <c r="N178" t="s">
        <v>1137</v>
      </c>
      <c r="O178" s="4">
        <v>10.39</v>
      </c>
      <c r="P178" t="s">
        <v>35</v>
      </c>
      <c r="Q178">
        <v>177</v>
      </c>
      <c r="R178" t="s">
        <v>1140</v>
      </c>
      <c r="S178" t="s">
        <v>349</v>
      </c>
      <c r="T178" s="10">
        <v>173</v>
      </c>
    </row>
    <row r="179" spans="1:20" x14ac:dyDescent="0.25">
      <c r="A179">
        <v>11</v>
      </c>
      <c r="B179" t="s">
        <v>350</v>
      </c>
      <c r="C179">
        <v>6</v>
      </c>
      <c r="D179" t="str">
        <f t="shared" si="8"/>
        <v>Domingo</v>
      </c>
      <c r="E179" s="6">
        <v>45018</v>
      </c>
      <c r="F179" s="3">
        <v>7.8472222222222221E-2</v>
      </c>
      <c r="G179" s="3">
        <v>0.22083333333333333</v>
      </c>
      <c r="H179" s="3">
        <f t="shared" si="9"/>
        <v>0.1423611111111111</v>
      </c>
      <c r="I179" s="9">
        <v>0.10138888888888889</v>
      </c>
      <c r="J179" s="9">
        <f t="shared" si="10"/>
        <v>4.0972222222222215E-2</v>
      </c>
      <c r="K179" s="9" t="str">
        <f t="shared" si="11"/>
        <v>Cobrada</v>
      </c>
      <c r="L179" t="s">
        <v>9</v>
      </c>
      <c r="M179" t="s">
        <v>32</v>
      </c>
      <c r="N179" t="s">
        <v>1137</v>
      </c>
      <c r="O179" s="4">
        <v>31.6</v>
      </c>
      <c r="P179" t="s">
        <v>11</v>
      </c>
      <c r="Q179">
        <v>178</v>
      </c>
      <c r="R179" t="s">
        <v>36</v>
      </c>
      <c r="S179" t="s">
        <v>351</v>
      </c>
      <c r="T179" s="10">
        <v>208</v>
      </c>
    </row>
    <row r="180" spans="1:20" x14ac:dyDescent="0.25">
      <c r="A180">
        <v>12</v>
      </c>
      <c r="B180" t="s">
        <v>352</v>
      </c>
      <c r="C180">
        <v>2</v>
      </c>
      <c r="D180" t="str">
        <f t="shared" si="8"/>
        <v>Domingo</v>
      </c>
      <c r="E180" s="6">
        <v>45018</v>
      </c>
      <c r="F180" s="3">
        <v>3.0555555555555555E-2</v>
      </c>
      <c r="G180" s="3">
        <v>0.13055555555555556</v>
      </c>
      <c r="H180" s="3">
        <f t="shared" si="9"/>
        <v>0.1</v>
      </c>
      <c r="I180" s="9">
        <v>1.8055555555555554E-2</v>
      </c>
      <c r="J180" s="9">
        <f t="shared" si="10"/>
        <v>8.1944444444444459E-2</v>
      </c>
      <c r="K180" s="9" t="str">
        <f t="shared" si="11"/>
        <v>Cobrada</v>
      </c>
      <c r="L180" t="s">
        <v>29</v>
      </c>
      <c r="M180" t="s">
        <v>15</v>
      </c>
      <c r="N180" t="s">
        <v>1137</v>
      </c>
      <c r="O180" s="4">
        <v>13.3</v>
      </c>
      <c r="P180" t="s">
        <v>11</v>
      </c>
      <c r="Q180">
        <v>179</v>
      </c>
      <c r="R180" t="s">
        <v>17</v>
      </c>
      <c r="S180" t="s">
        <v>186</v>
      </c>
      <c r="T180" s="10">
        <v>62</v>
      </c>
    </row>
    <row r="181" spans="1:20" x14ac:dyDescent="0.25">
      <c r="A181">
        <v>10</v>
      </c>
      <c r="B181" t="s">
        <v>353</v>
      </c>
      <c r="C181">
        <v>1</v>
      </c>
      <c r="D181" t="str">
        <f t="shared" si="8"/>
        <v>Domingo</v>
      </c>
      <c r="E181" s="6">
        <v>45018</v>
      </c>
      <c r="F181" s="3">
        <v>9.7916666666666666E-2</v>
      </c>
      <c r="G181" s="3">
        <v>0.21458333333333332</v>
      </c>
      <c r="H181" s="3">
        <f t="shared" si="9"/>
        <v>0.11666666666666665</v>
      </c>
      <c r="I181" s="9">
        <v>0.11180555555555556</v>
      </c>
      <c r="J181" s="9">
        <f t="shared" si="10"/>
        <v>4.8611111111110938E-3</v>
      </c>
      <c r="K181" s="9" t="str">
        <f t="shared" si="11"/>
        <v>Cobrada</v>
      </c>
      <c r="L181" t="s">
        <v>20</v>
      </c>
      <c r="M181" t="s">
        <v>32</v>
      </c>
      <c r="N181" t="s">
        <v>1137</v>
      </c>
      <c r="O181" s="4">
        <v>46.61</v>
      </c>
      <c r="P181" t="s">
        <v>11</v>
      </c>
      <c r="Q181">
        <v>180</v>
      </c>
      <c r="R181" t="s">
        <v>22</v>
      </c>
      <c r="S181" t="s">
        <v>354</v>
      </c>
      <c r="T181" s="10">
        <v>166</v>
      </c>
    </row>
    <row r="182" spans="1:20" x14ac:dyDescent="0.25">
      <c r="A182">
        <v>15</v>
      </c>
      <c r="B182" t="s">
        <v>355</v>
      </c>
      <c r="C182">
        <v>1</v>
      </c>
      <c r="D182" t="str">
        <f t="shared" si="8"/>
        <v>Domingo</v>
      </c>
      <c r="E182" s="6">
        <v>45018</v>
      </c>
      <c r="F182" s="3">
        <v>0.11458333333333333</v>
      </c>
      <c r="G182" s="3">
        <v>0.16250000000000001</v>
      </c>
      <c r="H182" s="3">
        <f t="shared" si="9"/>
        <v>5.8333333333333341E-2</v>
      </c>
      <c r="I182" s="9">
        <v>3.8194444444444448E-2</v>
      </c>
      <c r="J182" s="9">
        <f t="shared" si="10"/>
        <v>2.0138888888888894E-2</v>
      </c>
      <c r="K182" s="9" t="str">
        <f t="shared" si="11"/>
        <v>Cobrada</v>
      </c>
      <c r="L182" t="s">
        <v>14</v>
      </c>
      <c r="M182" t="s">
        <v>32</v>
      </c>
      <c r="N182" t="s">
        <v>1137</v>
      </c>
      <c r="O182" s="4">
        <v>42.58</v>
      </c>
      <c r="P182" t="s">
        <v>35</v>
      </c>
      <c r="Q182">
        <v>181</v>
      </c>
      <c r="R182" t="s">
        <v>26</v>
      </c>
      <c r="S182" t="s">
        <v>170</v>
      </c>
      <c r="T182" s="10">
        <v>27</v>
      </c>
    </row>
    <row r="183" spans="1:20" x14ac:dyDescent="0.25">
      <c r="A183">
        <v>18</v>
      </c>
      <c r="B183" t="s">
        <v>356</v>
      </c>
      <c r="C183">
        <v>2</v>
      </c>
      <c r="D183" t="str">
        <f t="shared" si="8"/>
        <v>Domingo</v>
      </c>
      <c r="E183" s="6">
        <v>45018</v>
      </c>
      <c r="F183" s="3">
        <v>0.16180555555555556</v>
      </c>
      <c r="G183" s="3">
        <v>0.27083333333333331</v>
      </c>
      <c r="H183" s="3">
        <f t="shared" si="9"/>
        <v>0.10902777777777775</v>
      </c>
      <c r="I183" s="9">
        <v>7.6388888888888886E-3</v>
      </c>
      <c r="J183" s="9">
        <f t="shared" si="10"/>
        <v>0.10138888888888886</v>
      </c>
      <c r="K183" s="9" t="str">
        <f t="shared" si="11"/>
        <v>Cobrada</v>
      </c>
      <c r="L183" t="s">
        <v>9</v>
      </c>
      <c r="M183" t="s">
        <v>10</v>
      </c>
      <c r="N183" t="s">
        <v>1136</v>
      </c>
      <c r="O183" s="4">
        <v>38.36</v>
      </c>
      <c r="P183" t="s">
        <v>21</v>
      </c>
      <c r="Q183">
        <v>182</v>
      </c>
      <c r="R183" t="s">
        <v>26</v>
      </c>
      <c r="S183" t="s">
        <v>180</v>
      </c>
      <c r="T183" s="10">
        <v>38</v>
      </c>
    </row>
    <row r="184" spans="1:20" x14ac:dyDescent="0.25">
      <c r="A184">
        <v>18</v>
      </c>
      <c r="B184" t="s">
        <v>357</v>
      </c>
      <c r="C184">
        <v>1</v>
      </c>
      <c r="D184" t="str">
        <f t="shared" si="8"/>
        <v>Domingo</v>
      </c>
      <c r="E184" s="6">
        <v>45018</v>
      </c>
      <c r="F184" s="3">
        <v>0.11527777777777778</v>
      </c>
      <c r="G184" s="3">
        <v>0.26944444444444443</v>
      </c>
      <c r="H184" s="3">
        <f t="shared" si="9"/>
        <v>0.1645833333333333</v>
      </c>
      <c r="I184" s="9">
        <v>0.11527777777777778</v>
      </c>
      <c r="J184" s="9">
        <f t="shared" si="10"/>
        <v>4.9305555555555519E-2</v>
      </c>
      <c r="K184" s="9" t="str">
        <f t="shared" si="11"/>
        <v>Cobrada</v>
      </c>
      <c r="L184" t="s">
        <v>14</v>
      </c>
      <c r="M184" t="s">
        <v>10</v>
      </c>
      <c r="N184" t="s">
        <v>1137</v>
      </c>
      <c r="O184" s="4">
        <v>11.69</v>
      </c>
      <c r="P184" t="s">
        <v>35</v>
      </c>
      <c r="Q184">
        <v>183</v>
      </c>
      <c r="R184" t="s">
        <v>44</v>
      </c>
      <c r="S184" t="s">
        <v>358</v>
      </c>
      <c r="T184" s="10">
        <v>255</v>
      </c>
    </row>
    <row r="185" spans="1:20" x14ac:dyDescent="0.25">
      <c r="A185">
        <v>4</v>
      </c>
      <c r="B185" t="s">
        <v>359</v>
      </c>
      <c r="C185">
        <v>6</v>
      </c>
      <c r="D185" t="str">
        <f t="shared" si="8"/>
        <v>Domingo</v>
      </c>
      <c r="E185" s="6">
        <v>45018</v>
      </c>
      <c r="F185" s="3">
        <v>0.16319444444444445</v>
      </c>
      <c r="G185" s="3">
        <v>0.29236111111111113</v>
      </c>
      <c r="H185" s="3">
        <f t="shared" si="9"/>
        <v>0.13958333333333334</v>
      </c>
      <c r="I185" s="9">
        <v>2.0138888888888887E-2</v>
      </c>
      <c r="J185" s="9">
        <f t="shared" si="10"/>
        <v>0.11944444444444445</v>
      </c>
      <c r="K185" s="9" t="str">
        <f t="shared" si="11"/>
        <v>Cobrada</v>
      </c>
      <c r="L185" t="s">
        <v>25</v>
      </c>
      <c r="M185" t="s">
        <v>10</v>
      </c>
      <c r="N185" t="s">
        <v>1137</v>
      </c>
      <c r="O185" s="4">
        <v>24.24</v>
      </c>
      <c r="P185" t="s">
        <v>35</v>
      </c>
      <c r="Q185">
        <v>184</v>
      </c>
      <c r="R185" t="s">
        <v>64</v>
      </c>
      <c r="S185" t="s">
        <v>360</v>
      </c>
      <c r="T185" s="10">
        <v>205</v>
      </c>
    </row>
    <row r="186" spans="1:20" x14ac:dyDescent="0.25">
      <c r="A186">
        <v>16</v>
      </c>
      <c r="B186" t="s">
        <v>296</v>
      </c>
      <c r="C186">
        <v>2</v>
      </c>
      <c r="D186" t="str">
        <f t="shared" si="8"/>
        <v>Domingo</v>
      </c>
      <c r="E186" s="6">
        <v>45018</v>
      </c>
      <c r="F186" s="3">
        <v>0.11597222222222223</v>
      </c>
      <c r="G186" s="3">
        <v>0.26805555555555555</v>
      </c>
      <c r="H186" s="3">
        <f t="shared" si="9"/>
        <v>0.15208333333333332</v>
      </c>
      <c r="I186" s="9">
        <v>2.7777777777777776E-2</v>
      </c>
      <c r="J186" s="9">
        <f t="shared" si="10"/>
        <v>0.12430555555555554</v>
      </c>
      <c r="K186" s="9" t="str">
        <f t="shared" si="11"/>
        <v>Cobrada</v>
      </c>
      <c r="L186" t="s">
        <v>14</v>
      </c>
      <c r="M186" t="s">
        <v>15</v>
      </c>
      <c r="N186" t="s">
        <v>1137</v>
      </c>
      <c r="O186" s="4">
        <v>28.07</v>
      </c>
      <c r="P186" t="s">
        <v>21</v>
      </c>
      <c r="Q186">
        <v>185</v>
      </c>
      <c r="R186" t="s">
        <v>44</v>
      </c>
      <c r="S186" t="s">
        <v>361</v>
      </c>
      <c r="T186" s="10">
        <v>91</v>
      </c>
    </row>
    <row r="187" spans="1:20" x14ac:dyDescent="0.25">
      <c r="A187">
        <v>13</v>
      </c>
      <c r="B187" t="s">
        <v>362</v>
      </c>
      <c r="C187">
        <v>6</v>
      </c>
      <c r="D187" t="str">
        <f t="shared" si="8"/>
        <v>Domingo</v>
      </c>
      <c r="E187" s="6">
        <v>45018</v>
      </c>
      <c r="F187" s="3">
        <v>2.7777777777777776E-2</v>
      </c>
      <c r="G187" s="3">
        <v>0.1763888888888889</v>
      </c>
      <c r="H187" s="3">
        <f t="shared" si="9"/>
        <v>0.14861111111111114</v>
      </c>
      <c r="I187" s="9">
        <v>6.4583333333333326E-2</v>
      </c>
      <c r="J187" s="9">
        <f t="shared" si="10"/>
        <v>8.4027777777777812E-2</v>
      </c>
      <c r="K187" s="9" t="str">
        <f t="shared" si="11"/>
        <v>Cobrada</v>
      </c>
      <c r="L187" t="s">
        <v>14</v>
      </c>
      <c r="M187" t="s">
        <v>10</v>
      </c>
      <c r="N187" t="s">
        <v>1137</v>
      </c>
      <c r="O187" s="4">
        <v>17.55</v>
      </c>
      <c r="P187" t="s">
        <v>11</v>
      </c>
      <c r="Q187">
        <v>186</v>
      </c>
      <c r="R187" t="s">
        <v>17</v>
      </c>
      <c r="S187" t="s">
        <v>363</v>
      </c>
      <c r="T187" s="10">
        <v>270</v>
      </c>
    </row>
    <row r="188" spans="1:20" x14ac:dyDescent="0.25">
      <c r="A188">
        <v>5</v>
      </c>
      <c r="B188" t="s">
        <v>364</v>
      </c>
      <c r="C188">
        <v>1</v>
      </c>
      <c r="D188" t="str">
        <f t="shared" si="8"/>
        <v>Domingo</v>
      </c>
      <c r="E188" s="6">
        <v>45018</v>
      </c>
      <c r="F188" s="3">
        <v>9.930555555555555E-2</v>
      </c>
      <c r="G188" s="3">
        <v>0.22777777777777777</v>
      </c>
      <c r="H188" s="3">
        <f t="shared" si="9"/>
        <v>0.12847222222222221</v>
      </c>
      <c r="I188" s="9">
        <v>8.7499999999999994E-2</v>
      </c>
      <c r="J188" s="9">
        <f t="shared" si="10"/>
        <v>4.0972222222222215E-2</v>
      </c>
      <c r="K188" s="9" t="str">
        <f t="shared" si="11"/>
        <v>Cobrada</v>
      </c>
      <c r="L188" t="s">
        <v>29</v>
      </c>
      <c r="M188" t="s">
        <v>10</v>
      </c>
      <c r="N188" t="s">
        <v>1137</v>
      </c>
      <c r="O188" s="4">
        <v>17.399999999999999</v>
      </c>
      <c r="P188" t="s">
        <v>21</v>
      </c>
      <c r="Q188">
        <v>187</v>
      </c>
      <c r="R188" t="s">
        <v>36</v>
      </c>
      <c r="S188" t="s">
        <v>365</v>
      </c>
      <c r="T188" s="10">
        <v>208</v>
      </c>
    </row>
    <row r="189" spans="1:20" x14ac:dyDescent="0.25">
      <c r="A189">
        <v>20</v>
      </c>
      <c r="B189" t="s">
        <v>366</v>
      </c>
      <c r="C189">
        <v>4</v>
      </c>
      <c r="D189" t="str">
        <f t="shared" si="8"/>
        <v>Domingo</v>
      </c>
      <c r="E189" s="6">
        <v>45018</v>
      </c>
      <c r="F189" s="3">
        <v>0.15277777777777779</v>
      </c>
      <c r="G189" s="3">
        <v>0.22291666666666668</v>
      </c>
      <c r="H189" s="3">
        <f t="shared" si="9"/>
        <v>7.013888888888889E-2</v>
      </c>
      <c r="I189" s="9">
        <v>7.2916666666666671E-2</v>
      </c>
      <c r="J189" s="9" t="str">
        <f t="shared" si="10"/>
        <v>0</v>
      </c>
      <c r="K189" s="9" t="str">
        <f t="shared" si="11"/>
        <v>No cobrada</v>
      </c>
      <c r="L189" t="s">
        <v>9</v>
      </c>
      <c r="M189" t="s">
        <v>15</v>
      </c>
      <c r="N189" t="s">
        <v>1137</v>
      </c>
      <c r="O189" s="4">
        <v>13.95</v>
      </c>
      <c r="P189" t="s">
        <v>11</v>
      </c>
      <c r="Q189">
        <v>188</v>
      </c>
      <c r="R189" t="s">
        <v>17</v>
      </c>
      <c r="S189" t="s">
        <v>254</v>
      </c>
      <c r="T189" s="10">
        <v>83</v>
      </c>
    </row>
    <row r="190" spans="1:20" x14ac:dyDescent="0.25">
      <c r="A190">
        <v>11</v>
      </c>
      <c r="B190" t="s">
        <v>367</v>
      </c>
      <c r="C190">
        <v>4</v>
      </c>
      <c r="D190" t="str">
        <f t="shared" si="8"/>
        <v>Domingo</v>
      </c>
      <c r="E190" s="6">
        <v>45018</v>
      </c>
      <c r="F190" s="3">
        <v>0.15833333333333333</v>
      </c>
      <c r="G190" s="3">
        <v>0.25694444444444442</v>
      </c>
      <c r="H190" s="3">
        <f t="shared" si="9"/>
        <v>9.8611111111111094E-2</v>
      </c>
      <c r="I190" s="9">
        <v>8.1250000000000003E-2</v>
      </c>
      <c r="J190" s="9">
        <f t="shared" si="10"/>
        <v>1.7361111111111091E-2</v>
      </c>
      <c r="K190" s="9" t="str">
        <f t="shared" si="11"/>
        <v>Cobrada</v>
      </c>
      <c r="L190" t="s">
        <v>20</v>
      </c>
      <c r="M190" t="s">
        <v>10</v>
      </c>
      <c r="N190" t="s">
        <v>1137</v>
      </c>
      <c r="O190" s="4">
        <v>41.66</v>
      </c>
      <c r="P190" t="s">
        <v>11</v>
      </c>
      <c r="Q190">
        <v>189</v>
      </c>
      <c r="R190" t="s">
        <v>1139</v>
      </c>
      <c r="S190" t="s">
        <v>368</v>
      </c>
      <c r="T190" s="10">
        <v>192</v>
      </c>
    </row>
    <row r="191" spans="1:20" x14ac:dyDescent="0.25">
      <c r="A191">
        <v>5</v>
      </c>
      <c r="B191" t="s">
        <v>301</v>
      </c>
      <c r="C191">
        <v>2</v>
      </c>
      <c r="D191" t="str">
        <f t="shared" si="8"/>
        <v>Domingo</v>
      </c>
      <c r="E191" s="6">
        <v>45018</v>
      </c>
      <c r="F191" s="3">
        <v>6.3194444444444442E-2</v>
      </c>
      <c r="G191" s="3">
        <v>0.14027777777777778</v>
      </c>
      <c r="H191" s="3">
        <f t="shared" si="9"/>
        <v>7.7083333333333337E-2</v>
      </c>
      <c r="I191" s="9">
        <v>7.0833333333333331E-2</v>
      </c>
      <c r="J191" s="9">
        <f t="shared" si="10"/>
        <v>6.2500000000000056E-3</v>
      </c>
      <c r="K191" s="9" t="str">
        <f t="shared" si="11"/>
        <v>Cobrada</v>
      </c>
      <c r="L191" t="s">
        <v>20</v>
      </c>
      <c r="M191" t="s">
        <v>10</v>
      </c>
      <c r="N191" t="s">
        <v>1137</v>
      </c>
      <c r="O191" s="4">
        <v>38.880000000000003</v>
      </c>
      <c r="P191" t="s">
        <v>21</v>
      </c>
      <c r="Q191">
        <v>190</v>
      </c>
      <c r="R191" t="s">
        <v>17</v>
      </c>
      <c r="S191" t="s">
        <v>369</v>
      </c>
      <c r="T191" s="10">
        <v>202</v>
      </c>
    </row>
    <row r="192" spans="1:20" x14ac:dyDescent="0.25">
      <c r="A192">
        <v>12</v>
      </c>
      <c r="B192" t="s">
        <v>370</v>
      </c>
      <c r="C192">
        <v>6</v>
      </c>
      <c r="D192" t="str">
        <f t="shared" si="8"/>
        <v>Domingo</v>
      </c>
      <c r="E192" s="6">
        <v>45018</v>
      </c>
      <c r="F192" s="3">
        <v>0</v>
      </c>
      <c r="G192" s="3">
        <v>0.10833333333333334</v>
      </c>
      <c r="H192" s="3">
        <f t="shared" si="9"/>
        <v>0.11875000000000001</v>
      </c>
      <c r="I192" s="9">
        <v>6.0416666666666674E-2</v>
      </c>
      <c r="J192" s="9">
        <f t="shared" si="10"/>
        <v>5.8333333333333334E-2</v>
      </c>
      <c r="K192" s="9" t="str">
        <f t="shared" si="11"/>
        <v>Cobrada</v>
      </c>
      <c r="L192" t="s">
        <v>20</v>
      </c>
      <c r="M192" t="s">
        <v>10</v>
      </c>
      <c r="N192" t="s">
        <v>1137</v>
      </c>
      <c r="O192" s="4">
        <v>24.36</v>
      </c>
      <c r="P192" t="s">
        <v>35</v>
      </c>
      <c r="Q192">
        <v>191</v>
      </c>
      <c r="R192" t="s">
        <v>26</v>
      </c>
      <c r="S192" t="s">
        <v>371</v>
      </c>
      <c r="T192" s="10">
        <v>162</v>
      </c>
    </row>
    <row r="193" spans="1:20" x14ac:dyDescent="0.25">
      <c r="A193">
        <v>17</v>
      </c>
      <c r="B193" t="s">
        <v>372</v>
      </c>
      <c r="C193">
        <v>4</v>
      </c>
      <c r="D193" t="str">
        <f t="shared" si="8"/>
        <v>Domingo</v>
      </c>
      <c r="E193" s="6">
        <v>45018</v>
      </c>
      <c r="F193" s="3">
        <v>0.10833333333333334</v>
      </c>
      <c r="G193" s="3">
        <v>0.20347222222222222</v>
      </c>
      <c r="H193" s="3">
        <f t="shared" si="9"/>
        <v>9.5138888888888884E-2</v>
      </c>
      <c r="I193" s="9">
        <v>1.8055555555555554E-2</v>
      </c>
      <c r="J193" s="9">
        <f t="shared" si="10"/>
        <v>7.7083333333333337E-2</v>
      </c>
      <c r="K193" s="9" t="str">
        <f t="shared" si="11"/>
        <v>Cobrada</v>
      </c>
      <c r="L193" t="s">
        <v>20</v>
      </c>
      <c r="M193" t="s">
        <v>15</v>
      </c>
      <c r="N193" t="s">
        <v>16</v>
      </c>
      <c r="O193" s="4">
        <v>15.99</v>
      </c>
      <c r="P193" t="s">
        <v>21</v>
      </c>
      <c r="Q193">
        <v>192</v>
      </c>
      <c r="R193" t="s">
        <v>64</v>
      </c>
      <c r="S193" t="s">
        <v>195</v>
      </c>
      <c r="T193" s="10">
        <v>75</v>
      </c>
    </row>
    <row r="194" spans="1:20" x14ac:dyDescent="0.25">
      <c r="A194">
        <v>3</v>
      </c>
      <c r="B194" t="s">
        <v>373</v>
      </c>
      <c r="C194">
        <v>5</v>
      </c>
      <c r="D194" t="str">
        <f t="shared" ref="D194:D257" si="12">CHOOSE(WEEKDAY(E194,2), "Lunes", "Martes", "Miércoles", "Jueves", "Viernes", "Sábado", "Domingo")</f>
        <v>Domingo</v>
      </c>
      <c r="E194" s="6">
        <v>45018</v>
      </c>
      <c r="F194" s="3">
        <v>8.3333333333333332E-3</v>
      </c>
      <c r="G194" s="3">
        <v>0.12777777777777777</v>
      </c>
      <c r="H194" s="3">
        <f t="shared" ref="H194:H257" si="13">IF(P194="Ocupada",(G194-F194)+15/1440,G194-F194)</f>
        <v>0.11944444444444444</v>
      </c>
      <c r="I194" s="9">
        <v>0.11874999999999999</v>
      </c>
      <c r="J194" s="9">
        <f t="shared" si="10"/>
        <v>6.9444444444444198E-4</v>
      </c>
      <c r="K194" s="9" t="str">
        <f t="shared" si="11"/>
        <v>Cobrada</v>
      </c>
      <c r="L194" t="s">
        <v>25</v>
      </c>
      <c r="M194" t="s">
        <v>15</v>
      </c>
      <c r="N194" t="s">
        <v>1137</v>
      </c>
      <c r="O194" s="4">
        <v>24.85</v>
      </c>
      <c r="P194" t="s">
        <v>11</v>
      </c>
      <c r="Q194">
        <v>193</v>
      </c>
      <c r="R194" t="s">
        <v>83</v>
      </c>
      <c r="S194" t="s">
        <v>374</v>
      </c>
      <c r="T194" s="10">
        <v>220</v>
      </c>
    </row>
    <row r="195" spans="1:20" x14ac:dyDescent="0.25">
      <c r="A195">
        <v>3</v>
      </c>
      <c r="B195" t="s">
        <v>375</v>
      </c>
      <c r="C195">
        <v>6</v>
      </c>
      <c r="D195" t="str">
        <f t="shared" si="12"/>
        <v>Domingo</v>
      </c>
      <c r="E195" s="6">
        <v>45018</v>
      </c>
      <c r="F195" s="3">
        <v>0.1111111111111111</v>
      </c>
      <c r="G195" s="3">
        <v>0.16388888888888889</v>
      </c>
      <c r="H195" s="3">
        <f t="shared" si="13"/>
        <v>5.2777777777777785E-2</v>
      </c>
      <c r="I195" s="9">
        <v>4.7222222222222221E-2</v>
      </c>
      <c r="J195" s="9">
        <f t="shared" ref="J195:J258" si="14">IF(I195&gt;H195,"0",H195-I195)</f>
        <v>5.5555555555555636E-3</v>
      </c>
      <c r="K195" s="9" t="str">
        <f t="shared" ref="K195:K258" si="15">IF(I195&gt;H195,"No cobrada","Cobrada")</f>
        <v>Cobrada</v>
      </c>
      <c r="L195" t="s">
        <v>25</v>
      </c>
      <c r="M195" t="s">
        <v>10</v>
      </c>
      <c r="N195" t="s">
        <v>1136</v>
      </c>
      <c r="O195" s="4">
        <v>11.41</v>
      </c>
      <c r="P195" t="s">
        <v>11</v>
      </c>
      <c r="Q195">
        <v>194</v>
      </c>
      <c r="R195" t="s">
        <v>1140</v>
      </c>
      <c r="S195" t="s">
        <v>376</v>
      </c>
      <c r="T195" s="10">
        <v>96</v>
      </c>
    </row>
    <row r="196" spans="1:20" x14ac:dyDescent="0.25">
      <c r="A196">
        <v>2</v>
      </c>
      <c r="B196" t="s">
        <v>377</v>
      </c>
      <c r="C196">
        <v>1</v>
      </c>
      <c r="D196" t="str">
        <f t="shared" si="12"/>
        <v>Domingo</v>
      </c>
      <c r="E196" s="6">
        <v>45018</v>
      </c>
      <c r="F196" s="3">
        <v>0.12777777777777777</v>
      </c>
      <c r="G196" s="3">
        <v>0.17291666666666666</v>
      </c>
      <c r="H196" s="3">
        <f t="shared" si="13"/>
        <v>5.5555555555555559E-2</v>
      </c>
      <c r="I196" s="9">
        <v>3.5416666666666666E-2</v>
      </c>
      <c r="J196" s="9">
        <f t="shared" si="14"/>
        <v>2.0138888888888894E-2</v>
      </c>
      <c r="K196" s="9" t="str">
        <f t="shared" si="15"/>
        <v>Cobrada</v>
      </c>
      <c r="L196" t="s">
        <v>9</v>
      </c>
      <c r="M196" t="s">
        <v>10</v>
      </c>
      <c r="N196" t="s">
        <v>1136</v>
      </c>
      <c r="O196" s="4">
        <v>10.06</v>
      </c>
      <c r="P196" t="s">
        <v>35</v>
      </c>
      <c r="Q196">
        <v>195</v>
      </c>
      <c r="R196" t="s">
        <v>17</v>
      </c>
      <c r="S196" t="s">
        <v>195</v>
      </c>
      <c r="T196" s="10">
        <v>50</v>
      </c>
    </row>
    <row r="197" spans="1:20" x14ac:dyDescent="0.25">
      <c r="A197">
        <v>4</v>
      </c>
      <c r="B197" t="s">
        <v>31</v>
      </c>
      <c r="C197">
        <v>3</v>
      </c>
      <c r="D197" t="str">
        <f t="shared" si="12"/>
        <v>Domingo</v>
      </c>
      <c r="E197" s="6">
        <v>45018</v>
      </c>
      <c r="F197" s="3">
        <v>7.6388888888888886E-3</v>
      </c>
      <c r="G197" s="3">
        <v>0.1736111111111111</v>
      </c>
      <c r="H197" s="3">
        <f t="shared" si="13"/>
        <v>0.16597222222222222</v>
      </c>
      <c r="I197" s="9">
        <v>0.12222222222222223</v>
      </c>
      <c r="J197" s="9">
        <f t="shared" si="14"/>
        <v>4.3749999999999983E-2</v>
      </c>
      <c r="K197" s="9" t="str">
        <f t="shared" si="15"/>
        <v>Cobrada</v>
      </c>
      <c r="L197" t="s">
        <v>20</v>
      </c>
      <c r="M197" t="s">
        <v>10</v>
      </c>
      <c r="N197" t="s">
        <v>1137</v>
      </c>
      <c r="O197" s="4">
        <v>42.65</v>
      </c>
      <c r="P197" t="s">
        <v>11</v>
      </c>
      <c r="Q197">
        <v>196</v>
      </c>
      <c r="R197" t="s">
        <v>1139</v>
      </c>
      <c r="S197" t="s">
        <v>378</v>
      </c>
      <c r="T197" s="10">
        <v>191</v>
      </c>
    </row>
    <row r="198" spans="1:20" x14ac:dyDescent="0.25">
      <c r="A198">
        <v>5</v>
      </c>
      <c r="B198" t="s">
        <v>379</v>
      </c>
      <c r="C198">
        <v>6</v>
      </c>
      <c r="D198" t="str">
        <f t="shared" si="12"/>
        <v>Domingo</v>
      </c>
      <c r="E198" s="6">
        <v>45018</v>
      </c>
      <c r="F198" s="3">
        <v>0.11527777777777778</v>
      </c>
      <c r="G198" s="3">
        <v>0.20416666666666666</v>
      </c>
      <c r="H198" s="3">
        <f t="shared" si="13"/>
        <v>9.930555555555555E-2</v>
      </c>
      <c r="I198" s="9">
        <v>0.05</v>
      </c>
      <c r="J198" s="9">
        <f t="shared" si="14"/>
        <v>4.9305555555555547E-2</v>
      </c>
      <c r="K198" s="9" t="str">
        <f t="shared" si="15"/>
        <v>Cobrada</v>
      </c>
      <c r="L198" t="s">
        <v>20</v>
      </c>
      <c r="M198" t="s">
        <v>15</v>
      </c>
      <c r="N198" t="s">
        <v>1136</v>
      </c>
      <c r="O198" s="4">
        <v>20.11</v>
      </c>
      <c r="P198" t="s">
        <v>35</v>
      </c>
      <c r="Q198">
        <v>197</v>
      </c>
      <c r="R198" t="s">
        <v>17</v>
      </c>
      <c r="S198" t="s">
        <v>380</v>
      </c>
      <c r="T198" s="10">
        <v>129</v>
      </c>
    </row>
    <row r="199" spans="1:20" x14ac:dyDescent="0.25">
      <c r="A199">
        <v>9</v>
      </c>
      <c r="B199" t="s">
        <v>381</v>
      </c>
      <c r="C199">
        <v>4</v>
      </c>
      <c r="D199" t="str">
        <f t="shared" si="12"/>
        <v>Domingo</v>
      </c>
      <c r="E199" s="6">
        <v>45018</v>
      </c>
      <c r="F199" s="3">
        <v>2.5000000000000001E-2</v>
      </c>
      <c r="G199" s="3">
        <v>0.12847222222222221</v>
      </c>
      <c r="H199" s="3">
        <f t="shared" si="13"/>
        <v>0.10347222222222222</v>
      </c>
      <c r="I199" s="9">
        <v>2.2916666666666665E-2</v>
      </c>
      <c r="J199" s="9">
        <f t="shared" si="14"/>
        <v>8.0555555555555547E-2</v>
      </c>
      <c r="K199" s="9" t="str">
        <f t="shared" si="15"/>
        <v>Cobrada</v>
      </c>
      <c r="L199" t="s">
        <v>14</v>
      </c>
      <c r="M199" t="s">
        <v>10</v>
      </c>
      <c r="N199" t="s">
        <v>1137</v>
      </c>
      <c r="O199" s="4">
        <v>36.72</v>
      </c>
      <c r="P199" t="s">
        <v>11</v>
      </c>
      <c r="Q199">
        <v>198</v>
      </c>
      <c r="R199" t="s">
        <v>1139</v>
      </c>
      <c r="S199" t="s">
        <v>170</v>
      </c>
      <c r="T199" s="10">
        <v>54</v>
      </c>
    </row>
    <row r="200" spans="1:20" x14ac:dyDescent="0.25">
      <c r="A200">
        <v>11</v>
      </c>
      <c r="B200" t="s">
        <v>382</v>
      </c>
      <c r="C200">
        <v>5</v>
      </c>
      <c r="D200" t="str">
        <f t="shared" si="12"/>
        <v>Domingo</v>
      </c>
      <c r="E200" s="6">
        <v>45018</v>
      </c>
      <c r="F200" s="3">
        <v>8.0555555555555561E-2</v>
      </c>
      <c r="G200" s="3">
        <v>0.2361111111111111</v>
      </c>
      <c r="H200" s="3">
        <f t="shared" si="13"/>
        <v>0.15555555555555556</v>
      </c>
      <c r="I200" s="9">
        <v>9.8611111111111108E-2</v>
      </c>
      <c r="J200" s="9">
        <f t="shared" si="14"/>
        <v>5.694444444444445E-2</v>
      </c>
      <c r="K200" s="9" t="str">
        <f t="shared" si="15"/>
        <v>Cobrada</v>
      </c>
      <c r="L200" t="s">
        <v>20</v>
      </c>
      <c r="M200" t="s">
        <v>32</v>
      </c>
      <c r="N200" t="s">
        <v>1136</v>
      </c>
      <c r="O200" s="4">
        <v>13.26</v>
      </c>
      <c r="P200" t="s">
        <v>21</v>
      </c>
      <c r="Q200">
        <v>199</v>
      </c>
      <c r="R200" t="s">
        <v>26</v>
      </c>
      <c r="S200" t="s">
        <v>383</v>
      </c>
      <c r="T200" s="10">
        <v>261</v>
      </c>
    </row>
    <row r="201" spans="1:20" x14ac:dyDescent="0.25">
      <c r="A201">
        <v>11</v>
      </c>
      <c r="B201" t="s">
        <v>384</v>
      </c>
      <c r="C201">
        <v>4</v>
      </c>
      <c r="D201" t="str">
        <f t="shared" si="12"/>
        <v>Domingo</v>
      </c>
      <c r="E201" s="6">
        <v>45018</v>
      </c>
      <c r="F201" s="3">
        <v>0.1076388888888889</v>
      </c>
      <c r="G201" s="3">
        <v>0.22638888888888889</v>
      </c>
      <c r="H201" s="3">
        <f t="shared" si="13"/>
        <v>0.11874999999999999</v>
      </c>
      <c r="I201" s="9">
        <v>4.6527777777777779E-2</v>
      </c>
      <c r="J201" s="9">
        <f t="shared" si="14"/>
        <v>7.2222222222222215E-2</v>
      </c>
      <c r="K201" s="9" t="str">
        <f t="shared" si="15"/>
        <v>Cobrada</v>
      </c>
      <c r="L201" t="s">
        <v>9</v>
      </c>
      <c r="M201" t="s">
        <v>10</v>
      </c>
      <c r="N201" t="s">
        <v>1137</v>
      </c>
      <c r="O201" s="4">
        <v>48.73</v>
      </c>
      <c r="P201" t="s">
        <v>11</v>
      </c>
      <c r="Q201">
        <v>200</v>
      </c>
      <c r="R201" t="s">
        <v>17</v>
      </c>
      <c r="S201" t="s">
        <v>385</v>
      </c>
      <c r="T201" s="10">
        <v>88</v>
      </c>
    </row>
    <row r="202" spans="1:20" x14ac:dyDescent="0.25">
      <c r="A202">
        <v>3</v>
      </c>
      <c r="B202" t="s">
        <v>386</v>
      </c>
      <c r="C202">
        <v>5</v>
      </c>
      <c r="D202" t="str">
        <f t="shared" si="12"/>
        <v>Domingo</v>
      </c>
      <c r="E202" s="6">
        <v>45018</v>
      </c>
      <c r="F202" s="3">
        <v>1.2500000000000001E-2</v>
      </c>
      <c r="G202" s="3">
        <v>7.6388888888888895E-2</v>
      </c>
      <c r="H202" s="3">
        <f t="shared" si="13"/>
        <v>6.3888888888888898E-2</v>
      </c>
      <c r="I202" s="9">
        <v>4.027777777777778E-2</v>
      </c>
      <c r="J202" s="9">
        <f t="shared" si="14"/>
        <v>2.3611111111111117E-2</v>
      </c>
      <c r="K202" s="9" t="str">
        <f t="shared" si="15"/>
        <v>Cobrada</v>
      </c>
      <c r="L202" t="s">
        <v>14</v>
      </c>
      <c r="M202" t="s">
        <v>32</v>
      </c>
      <c r="N202" t="s">
        <v>1137</v>
      </c>
      <c r="O202" s="4">
        <v>19.84</v>
      </c>
      <c r="P202" t="s">
        <v>11</v>
      </c>
      <c r="Q202">
        <v>201</v>
      </c>
      <c r="R202" t="s">
        <v>1140</v>
      </c>
      <c r="S202" t="s">
        <v>259</v>
      </c>
      <c r="T202" s="10">
        <v>72</v>
      </c>
    </row>
    <row r="203" spans="1:20" x14ac:dyDescent="0.25">
      <c r="A203">
        <v>16</v>
      </c>
      <c r="B203" t="s">
        <v>387</v>
      </c>
      <c r="C203">
        <v>5</v>
      </c>
      <c r="D203" t="str">
        <f t="shared" si="12"/>
        <v>Domingo</v>
      </c>
      <c r="E203" s="6">
        <v>45018</v>
      </c>
      <c r="F203" s="3">
        <v>4.027777777777778E-2</v>
      </c>
      <c r="G203" s="3">
        <v>8.3333333333333329E-2</v>
      </c>
      <c r="H203" s="3">
        <f t="shared" si="13"/>
        <v>5.3472222222222213E-2</v>
      </c>
      <c r="I203" s="9">
        <v>0.10833333333333334</v>
      </c>
      <c r="J203" s="9" t="str">
        <f t="shared" si="14"/>
        <v>0</v>
      </c>
      <c r="K203" s="9" t="str">
        <f t="shared" si="15"/>
        <v>No cobrada</v>
      </c>
      <c r="L203" t="s">
        <v>9</v>
      </c>
      <c r="M203" t="s">
        <v>10</v>
      </c>
      <c r="N203" t="s">
        <v>1137</v>
      </c>
      <c r="O203" s="4">
        <v>24.19</v>
      </c>
      <c r="P203" t="s">
        <v>35</v>
      </c>
      <c r="Q203">
        <v>202</v>
      </c>
      <c r="R203" t="s">
        <v>41</v>
      </c>
      <c r="S203" t="s">
        <v>388</v>
      </c>
      <c r="T203" s="10">
        <v>206</v>
      </c>
    </row>
    <row r="204" spans="1:20" x14ac:dyDescent="0.25">
      <c r="A204">
        <v>5</v>
      </c>
      <c r="B204" t="s">
        <v>389</v>
      </c>
      <c r="C204">
        <v>2</v>
      </c>
      <c r="D204" t="str">
        <f t="shared" si="12"/>
        <v>Domingo</v>
      </c>
      <c r="E204" s="6">
        <v>45018</v>
      </c>
      <c r="F204" s="3">
        <v>0.16458333333333333</v>
      </c>
      <c r="G204" s="3">
        <v>0.22291666666666668</v>
      </c>
      <c r="H204" s="3">
        <f t="shared" si="13"/>
        <v>5.8333333333333348E-2</v>
      </c>
      <c r="I204" s="9">
        <v>5.9027777777777776E-2</v>
      </c>
      <c r="J204" s="9" t="str">
        <f t="shared" si="14"/>
        <v>0</v>
      </c>
      <c r="K204" s="9" t="str">
        <f t="shared" si="15"/>
        <v>No cobrada</v>
      </c>
      <c r="L204" t="s">
        <v>14</v>
      </c>
      <c r="M204" t="s">
        <v>10</v>
      </c>
      <c r="N204" t="s">
        <v>1137</v>
      </c>
      <c r="O204" s="4">
        <v>40.19</v>
      </c>
      <c r="P204" t="s">
        <v>21</v>
      </c>
      <c r="Q204">
        <v>203</v>
      </c>
      <c r="R204" t="s">
        <v>1140</v>
      </c>
      <c r="S204" t="s">
        <v>390</v>
      </c>
      <c r="T204" s="10">
        <v>156</v>
      </c>
    </row>
    <row r="205" spans="1:20" x14ac:dyDescent="0.25">
      <c r="A205">
        <v>16</v>
      </c>
      <c r="B205" t="s">
        <v>391</v>
      </c>
      <c r="C205">
        <v>5</v>
      </c>
      <c r="D205" t="str">
        <f t="shared" si="12"/>
        <v>Domingo</v>
      </c>
      <c r="E205" s="6">
        <v>45018</v>
      </c>
      <c r="F205" s="3">
        <v>1.1805555555555555E-2</v>
      </c>
      <c r="G205" s="3">
        <v>0.10069444444444445</v>
      </c>
      <c r="H205" s="3">
        <f t="shared" si="13"/>
        <v>8.8888888888888892E-2</v>
      </c>
      <c r="I205" s="9">
        <v>1.4583333333333334E-2</v>
      </c>
      <c r="J205" s="9">
        <f t="shared" si="14"/>
        <v>7.4305555555555555E-2</v>
      </c>
      <c r="K205" s="9" t="str">
        <f t="shared" si="15"/>
        <v>Cobrada</v>
      </c>
      <c r="L205" t="s">
        <v>14</v>
      </c>
      <c r="M205" t="s">
        <v>10</v>
      </c>
      <c r="N205" t="s">
        <v>16</v>
      </c>
      <c r="O205" s="4">
        <v>49.56</v>
      </c>
      <c r="P205" t="s">
        <v>21</v>
      </c>
      <c r="Q205">
        <v>204</v>
      </c>
      <c r="R205" t="s">
        <v>44</v>
      </c>
      <c r="S205" t="s">
        <v>259</v>
      </c>
      <c r="T205" s="10">
        <v>48</v>
      </c>
    </row>
    <row r="206" spans="1:20" x14ac:dyDescent="0.25">
      <c r="A206">
        <v>14</v>
      </c>
      <c r="B206" t="s">
        <v>392</v>
      </c>
      <c r="C206">
        <v>1</v>
      </c>
      <c r="D206" t="str">
        <f t="shared" si="12"/>
        <v>Domingo</v>
      </c>
      <c r="E206" s="6">
        <v>45018</v>
      </c>
      <c r="F206" s="3">
        <v>9.375E-2</v>
      </c>
      <c r="G206" s="3">
        <v>0.25972222222222224</v>
      </c>
      <c r="H206" s="3">
        <f t="shared" si="13"/>
        <v>0.16597222222222224</v>
      </c>
      <c r="I206" s="9">
        <v>5.9722222222222218E-2</v>
      </c>
      <c r="J206" s="9">
        <f t="shared" si="14"/>
        <v>0.10625000000000002</v>
      </c>
      <c r="K206" s="9" t="str">
        <f t="shared" si="15"/>
        <v>Cobrada</v>
      </c>
      <c r="L206" t="s">
        <v>20</v>
      </c>
      <c r="M206" t="s">
        <v>10</v>
      </c>
      <c r="N206" t="s">
        <v>1136</v>
      </c>
      <c r="O206" s="4">
        <v>26.49</v>
      </c>
      <c r="P206" t="s">
        <v>21</v>
      </c>
      <c r="Q206">
        <v>205</v>
      </c>
      <c r="R206" t="s">
        <v>64</v>
      </c>
      <c r="S206" t="s">
        <v>393</v>
      </c>
      <c r="T206" s="10">
        <v>61</v>
      </c>
    </row>
    <row r="207" spans="1:20" x14ac:dyDescent="0.25">
      <c r="A207">
        <v>4</v>
      </c>
      <c r="B207" t="s">
        <v>394</v>
      </c>
      <c r="C207">
        <v>6</v>
      </c>
      <c r="D207" t="str">
        <f t="shared" si="12"/>
        <v>Domingo</v>
      </c>
      <c r="E207" s="6">
        <v>45018</v>
      </c>
      <c r="F207" s="3">
        <v>0.14374999999999999</v>
      </c>
      <c r="G207" s="3">
        <v>0.25624999999999998</v>
      </c>
      <c r="H207" s="3">
        <f t="shared" si="13"/>
        <v>0.12291666666666666</v>
      </c>
      <c r="I207" s="9">
        <v>4.027777777777778E-2</v>
      </c>
      <c r="J207" s="9">
        <f t="shared" si="14"/>
        <v>8.2638888888888873E-2</v>
      </c>
      <c r="K207" s="9" t="str">
        <f t="shared" si="15"/>
        <v>Cobrada</v>
      </c>
      <c r="L207" t="s">
        <v>29</v>
      </c>
      <c r="M207" t="s">
        <v>10</v>
      </c>
      <c r="N207" t="s">
        <v>1137</v>
      </c>
      <c r="O207" s="4">
        <v>36.96</v>
      </c>
      <c r="P207" t="s">
        <v>35</v>
      </c>
      <c r="Q207">
        <v>206</v>
      </c>
      <c r="R207" t="s">
        <v>41</v>
      </c>
      <c r="S207" t="s">
        <v>100</v>
      </c>
      <c r="T207" s="10">
        <v>30</v>
      </c>
    </row>
    <row r="208" spans="1:20" x14ac:dyDescent="0.25">
      <c r="A208">
        <v>20</v>
      </c>
      <c r="B208" t="s">
        <v>395</v>
      </c>
      <c r="C208">
        <v>3</v>
      </c>
      <c r="D208" t="str">
        <f t="shared" si="12"/>
        <v>Domingo</v>
      </c>
      <c r="E208" s="6">
        <v>45018</v>
      </c>
      <c r="F208" s="3">
        <v>0.11736111111111111</v>
      </c>
      <c r="G208" s="3">
        <v>0.16805555555555557</v>
      </c>
      <c r="H208" s="3">
        <f t="shared" si="13"/>
        <v>5.0694444444444459E-2</v>
      </c>
      <c r="I208" s="9">
        <v>7.7083333333333323E-2</v>
      </c>
      <c r="J208" s="9" t="str">
        <f t="shared" si="14"/>
        <v>0</v>
      </c>
      <c r="K208" s="9" t="str">
        <f t="shared" si="15"/>
        <v>No cobrada</v>
      </c>
      <c r="L208" t="s">
        <v>25</v>
      </c>
      <c r="M208" t="s">
        <v>32</v>
      </c>
      <c r="N208" t="s">
        <v>1137</v>
      </c>
      <c r="O208" s="4">
        <v>46.54</v>
      </c>
      <c r="P208" t="s">
        <v>11</v>
      </c>
      <c r="Q208">
        <v>207</v>
      </c>
      <c r="R208" t="s">
        <v>22</v>
      </c>
      <c r="S208" t="s">
        <v>396</v>
      </c>
      <c r="T208" s="10">
        <v>180</v>
      </c>
    </row>
    <row r="209" spans="1:20" x14ac:dyDescent="0.25">
      <c r="A209">
        <v>16</v>
      </c>
      <c r="B209" t="s">
        <v>397</v>
      </c>
      <c r="C209">
        <v>4</v>
      </c>
      <c r="D209" t="str">
        <f t="shared" si="12"/>
        <v>Domingo</v>
      </c>
      <c r="E209" s="6">
        <v>45018</v>
      </c>
      <c r="F209" s="3">
        <v>0.14791666666666667</v>
      </c>
      <c r="G209" s="3">
        <v>0.27500000000000002</v>
      </c>
      <c r="H209" s="3">
        <f t="shared" si="13"/>
        <v>0.13750000000000001</v>
      </c>
      <c r="I209" s="9">
        <v>6.9444444444444448E-2</v>
      </c>
      <c r="J209" s="9">
        <f t="shared" si="14"/>
        <v>6.8055555555555564E-2</v>
      </c>
      <c r="K209" s="9" t="str">
        <f t="shared" si="15"/>
        <v>Cobrada</v>
      </c>
      <c r="L209" t="s">
        <v>14</v>
      </c>
      <c r="M209" t="s">
        <v>10</v>
      </c>
      <c r="N209" t="s">
        <v>1136</v>
      </c>
      <c r="O209" s="4">
        <v>36.700000000000003</v>
      </c>
      <c r="P209" t="s">
        <v>35</v>
      </c>
      <c r="Q209">
        <v>208</v>
      </c>
      <c r="R209" t="s">
        <v>1140</v>
      </c>
      <c r="S209" t="s">
        <v>398</v>
      </c>
      <c r="T209" s="10">
        <v>180</v>
      </c>
    </row>
    <row r="210" spans="1:20" x14ac:dyDescent="0.25">
      <c r="A210">
        <v>9</v>
      </c>
      <c r="B210" t="s">
        <v>399</v>
      </c>
      <c r="C210">
        <v>6</v>
      </c>
      <c r="D210" t="str">
        <f t="shared" si="12"/>
        <v>Domingo</v>
      </c>
      <c r="E210" s="6">
        <v>45018</v>
      </c>
      <c r="F210" s="3">
        <v>6.3194444444444442E-2</v>
      </c>
      <c r="G210" s="3">
        <v>0.17083333333333334</v>
      </c>
      <c r="H210" s="3">
        <f t="shared" si="13"/>
        <v>0.1076388888888889</v>
      </c>
      <c r="I210" s="9">
        <v>0.11874999999999999</v>
      </c>
      <c r="J210" s="9" t="str">
        <f t="shared" si="14"/>
        <v>0</v>
      </c>
      <c r="K210" s="9" t="str">
        <f t="shared" si="15"/>
        <v>No cobrada</v>
      </c>
      <c r="L210" t="s">
        <v>14</v>
      </c>
      <c r="M210" t="s">
        <v>32</v>
      </c>
      <c r="N210" t="s">
        <v>16</v>
      </c>
      <c r="O210" s="4">
        <v>34.49</v>
      </c>
      <c r="P210" t="s">
        <v>11</v>
      </c>
      <c r="Q210">
        <v>209</v>
      </c>
      <c r="R210" t="s">
        <v>41</v>
      </c>
      <c r="S210" t="s">
        <v>400</v>
      </c>
      <c r="T210" s="10">
        <v>214</v>
      </c>
    </row>
    <row r="211" spans="1:20" x14ac:dyDescent="0.25">
      <c r="A211">
        <v>10</v>
      </c>
      <c r="B211" t="s">
        <v>401</v>
      </c>
      <c r="C211">
        <v>4</v>
      </c>
      <c r="D211" t="str">
        <f t="shared" si="12"/>
        <v>Domingo</v>
      </c>
      <c r="E211" s="6">
        <v>45018</v>
      </c>
      <c r="F211" s="3">
        <v>0.11319444444444444</v>
      </c>
      <c r="G211" s="3">
        <v>0.18680555555555556</v>
      </c>
      <c r="H211" s="3">
        <f t="shared" si="13"/>
        <v>7.3611111111111113E-2</v>
      </c>
      <c r="I211" s="9">
        <v>0.10972222222222222</v>
      </c>
      <c r="J211" s="9" t="str">
        <f t="shared" si="14"/>
        <v>0</v>
      </c>
      <c r="K211" s="9" t="str">
        <f t="shared" si="15"/>
        <v>No cobrada</v>
      </c>
      <c r="L211" t="s">
        <v>20</v>
      </c>
      <c r="M211" t="s">
        <v>15</v>
      </c>
      <c r="N211" t="s">
        <v>1137</v>
      </c>
      <c r="O211" s="4">
        <v>14.67</v>
      </c>
      <c r="P211" t="s">
        <v>21</v>
      </c>
      <c r="Q211">
        <v>210</v>
      </c>
      <c r="R211" t="s">
        <v>36</v>
      </c>
      <c r="S211" t="s">
        <v>402</v>
      </c>
      <c r="T211" s="10">
        <v>195</v>
      </c>
    </row>
    <row r="212" spans="1:20" x14ac:dyDescent="0.25">
      <c r="A212">
        <v>1</v>
      </c>
      <c r="B212" t="s">
        <v>403</v>
      </c>
      <c r="C212">
        <v>2</v>
      </c>
      <c r="D212" t="str">
        <f t="shared" si="12"/>
        <v>Domingo</v>
      </c>
      <c r="E212" s="6">
        <v>45018</v>
      </c>
      <c r="F212" s="3">
        <v>0.15277777777777779</v>
      </c>
      <c r="G212" s="3">
        <v>0.22638888888888889</v>
      </c>
      <c r="H212" s="3">
        <f t="shared" si="13"/>
        <v>7.3611111111111099E-2</v>
      </c>
      <c r="I212" s="9">
        <v>9.3750000000000014E-2</v>
      </c>
      <c r="J212" s="9" t="str">
        <f t="shared" si="14"/>
        <v>0</v>
      </c>
      <c r="K212" s="9" t="str">
        <f t="shared" si="15"/>
        <v>No cobrada</v>
      </c>
      <c r="L212" t="s">
        <v>14</v>
      </c>
      <c r="M212" t="s">
        <v>10</v>
      </c>
      <c r="N212" t="s">
        <v>1136</v>
      </c>
      <c r="O212" s="4">
        <v>11.13</v>
      </c>
      <c r="P212" t="s">
        <v>11</v>
      </c>
      <c r="Q212">
        <v>211</v>
      </c>
      <c r="R212" t="s">
        <v>83</v>
      </c>
      <c r="S212" t="s">
        <v>404</v>
      </c>
      <c r="T212" s="10">
        <v>169</v>
      </c>
    </row>
    <row r="213" spans="1:20" x14ac:dyDescent="0.25">
      <c r="A213">
        <v>14</v>
      </c>
      <c r="B213" t="s">
        <v>198</v>
      </c>
      <c r="C213">
        <v>6</v>
      </c>
      <c r="D213" t="str">
        <f t="shared" si="12"/>
        <v>Domingo</v>
      </c>
      <c r="E213" s="6">
        <v>45018</v>
      </c>
      <c r="F213" s="3">
        <v>0.1076388888888889</v>
      </c>
      <c r="G213" s="3">
        <v>0.15277777777777779</v>
      </c>
      <c r="H213" s="3">
        <f t="shared" si="13"/>
        <v>5.5555555555555559E-2</v>
      </c>
      <c r="I213" s="9">
        <v>0.1138888888888889</v>
      </c>
      <c r="J213" s="9" t="str">
        <f t="shared" si="14"/>
        <v>0</v>
      </c>
      <c r="K213" s="9" t="str">
        <f t="shared" si="15"/>
        <v>No cobrada</v>
      </c>
      <c r="L213" t="s">
        <v>29</v>
      </c>
      <c r="M213" t="s">
        <v>10</v>
      </c>
      <c r="N213" t="s">
        <v>1136</v>
      </c>
      <c r="O213" s="4">
        <v>18.850000000000001</v>
      </c>
      <c r="P213" t="s">
        <v>35</v>
      </c>
      <c r="Q213">
        <v>212</v>
      </c>
      <c r="R213" t="s">
        <v>1140</v>
      </c>
      <c r="S213" t="s">
        <v>405</v>
      </c>
      <c r="T213" s="10">
        <v>245</v>
      </c>
    </row>
    <row r="214" spans="1:20" x14ac:dyDescent="0.25">
      <c r="A214">
        <v>13</v>
      </c>
      <c r="B214" t="s">
        <v>406</v>
      </c>
      <c r="C214">
        <v>6</v>
      </c>
      <c r="D214" t="str">
        <f t="shared" si="12"/>
        <v>Domingo</v>
      </c>
      <c r="E214" s="6">
        <v>45018</v>
      </c>
      <c r="F214" s="3">
        <v>7.3611111111111113E-2</v>
      </c>
      <c r="G214" s="3">
        <v>0.20694444444444443</v>
      </c>
      <c r="H214" s="3">
        <f t="shared" si="13"/>
        <v>0.1333333333333333</v>
      </c>
      <c r="I214" s="9">
        <v>6.9444444444444448E-2</v>
      </c>
      <c r="J214" s="9">
        <f t="shared" si="14"/>
        <v>6.3888888888888856E-2</v>
      </c>
      <c r="K214" s="9" t="str">
        <f t="shared" si="15"/>
        <v>Cobrada</v>
      </c>
      <c r="L214" t="s">
        <v>25</v>
      </c>
      <c r="M214" t="s">
        <v>10</v>
      </c>
      <c r="N214" t="s">
        <v>1137</v>
      </c>
      <c r="O214" s="4">
        <v>28.1</v>
      </c>
      <c r="P214" t="s">
        <v>21</v>
      </c>
      <c r="Q214">
        <v>213</v>
      </c>
      <c r="R214" t="s">
        <v>1140</v>
      </c>
      <c r="S214" t="s">
        <v>407</v>
      </c>
      <c r="T214" s="10">
        <v>87</v>
      </c>
    </row>
    <row r="215" spans="1:20" x14ac:dyDescent="0.25">
      <c r="A215">
        <v>2</v>
      </c>
      <c r="B215" t="s">
        <v>408</v>
      </c>
      <c r="C215">
        <v>4</v>
      </c>
      <c r="D215" t="str">
        <f t="shared" si="12"/>
        <v>Domingo</v>
      </c>
      <c r="E215" s="6">
        <v>45018</v>
      </c>
      <c r="F215" s="3">
        <v>0.13750000000000001</v>
      </c>
      <c r="G215" s="3">
        <v>0.21458333333333332</v>
      </c>
      <c r="H215" s="3">
        <f t="shared" si="13"/>
        <v>8.7499999999999981E-2</v>
      </c>
      <c r="I215" s="9">
        <v>2.6388888888888885E-2</v>
      </c>
      <c r="J215" s="9">
        <f t="shared" si="14"/>
        <v>6.1111111111111095E-2</v>
      </c>
      <c r="K215" s="9" t="str">
        <f t="shared" si="15"/>
        <v>Cobrada</v>
      </c>
      <c r="L215" t="s">
        <v>14</v>
      </c>
      <c r="M215" t="s">
        <v>10</v>
      </c>
      <c r="N215" t="s">
        <v>1136</v>
      </c>
      <c r="O215" s="4">
        <v>33.39</v>
      </c>
      <c r="P215" t="s">
        <v>35</v>
      </c>
      <c r="Q215">
        <v>214</v>
      </c>
      <c r="R215" t="s">
        <v>83</v>
      </c>
      <c r="S215" t="s">
        <v>409</v>
      </c>
      <c r="T215" s="10">
        <v>228</v>
      </c>
    </row>
    <row r="216" spans="1:20" x14ac:dyDescent="0.25">
      <c r="A216">
        <v>6</v>
      </c>
      <c r="B216" t="s">
        <v>410</v>
      </c>
      <c r="C216">
        <v>4</v>
      </c>
      <c r="D216" t="str">
        <f t="shared" si="12"/>
        <v>Domingo</v>
      </c>
      <c r="E216" s="6">
        <v>45018</v>
      </c>
      <c r="F216" s="3">
        <v>0.16111111111111112</v>
      </c>
      <c r="G216" s="3">
        <v>0.2673611111111111</v>
      </c>
      <c r="H216" s="3">
        <f t="shared" si="13"/>
        <v>0.11666666666666665</v>
      </c>
      <c r="I216" s="9">
        <v>3.1944444444444442E-2</v>
      </c>
      <c r="J216" s="9">
        <f t="shared" si="14"/>
        <v>8.4722222222222213E-2</v>
      </c>
      <c r="K216" s="9" t="str">
        <f t="shared" si="15"/>
        <v>Cobrada</v>
      </c>
      <c r="L216" t="s">
        <v>9</v>
      </c>
      <c r="M216" t="s">
        <v>10</v>
      </c>
      <c r="N216" t="s">
        <v>1136</v>
      </c>
      <c r="O216" s="4">
        <v>35.64</v>
      </c>
      <c r="P216" t="s">
        <v>35</v>
      </c>
      <c r="Q216">
        <v>215</v>
      </c>
      <c r="R216" t="s">
        <v>44</v>
      </c>
      <c r="S216" t="s">
        <v>411</v>
      </c>
      <c r="T216" s="10">
        <v>158</v>
      </c>
    </row>
    <row r="217" spans="1:20" x14ac:dyDescent="0.25">
      <c r="A217">
        <v>17</v>
      </c>
      <c r="B217" t="s">
        <v>412</v>
      </c>
      <c r="C217">
        <v>6</v>
      </c>
      <c r="D217" t="str">
        <f t="shared" si="12"/>
        <v>Domingo</v>
      </c>
      <c r="E217" s="6">
        <v>45018</v>
      </c>
      <c r="F217" s="3">
        <v>7.3611111111111113E-2</v>
      </c>
      <c r="G217" s="3">
        <v>0.23333333333333334</v>
      </c>
      <c r="H217" s="3">
        <f t="shared" si="13"/>
        <v>0.15972222222222221</v>
      </c>
      <c r="I217" s="9">
        <v>8.3333333333333343E-2</v>
      </c>
      <c r="J217" s="9">
        <f t="shared" si="14"/>
        <v>7.6388888888888867E-2</v>
      </c>
      <c r="K217" s="9" t="str">
        <f t="shared" si="15"/>
        <v>Cobrada</v>
      </c>
      <c r="L217" t="s">
        <v>20</v>
      </c>
      <c r="M217" t="s">
        <v>10</v>
      </c>
      <c r="N217" t="s">
        <v>1137</v>
      </c>
      <c r="O217" s="4">
        <v>35.69</v>
      </c>
      <c r="P217" t="s">
        <v>21</v>
      </c>
      <c r="Q217">
        <v>216</v>
      </c>
      <c r="R217" t="s">
        <v>44</v>
      </c>
      <c r="S217" t="s">
        <v>413</v>
      </c>
      <c r="T217" s="10">
        <v>142</v>
      </c>
    </row>
    <row r="218" spans="1:20" x14ac:dyDescent="0.25">
      <c r="A218">
        <v>1</v>
      </c>
      <c r="B218" t="s">
        <v>345</v>
      </c>
      <c r="C218">
        <v>2</v>
      </c>
      <c r="D218" t="str">
        <f t="shared" si="12"/>
        <v>Domingo</v>
      </c>
      <c r="E218" s="6">
        <v>45018</v>
      </c>
      <c r="F218" s="3">
        <v>3.7499999999999999E-2</v>
      </c>
      <c r="G218" s="3">
        <v>0.19791666666666666</v>
      </c>
      <c r="H218" s="3">
        <f t="shared" si="13"/>
        <v>0.17083333333333331</v>
      </c>
      <c r="I218" s="9">
        <v>9.0277777777777769E-3</v>
      </c>
      <c r="J218" s="9">
        <f t="shared" si="14"/>
        <v>0.16180555555555554</v>
      </c>
      <c r="K218" s="9" t="str">
        <f t="shared" si="15"/>
        <v>Cobrada</v>
      </c>
      <c r="L218" t="s">
        <v>9</v>
      </c>
      <c r="M218" t="s">
        <v>32</v>
      </c>
      <c r="N218" t="s">
        <v>1137</v>
      </c>
      <c r="O218" s="4">
        <v>31.17</v>
      </c>
      <c r="P218" t="s">
        <v>35</v>
      </c>
      <c r="Q218">
        <v>217</v>
      </c>
      <c r="R218" t="s">
        <v>17</v>
      </c>
      <c r="S218" t="s">
        <v>414</v>
      </c>
      <c r="T218" s="10">
        <v>96</v>
      </c>
    </row>
    <row r="219" spans="1:20" x14ac:dyDescent="0.25">
      <c r="A219">
        <v>13</v>
      </c>
      <c r="B219" t="s">
        <v>415</v>
      </c>
      <c r="C219">
        <v>3</v>
      </c>
      <c r="D219" t="str">
        <f t="shared" si="12"/>
        <v>Domingo</v>
      </c>
      <c r="E219" s="6">
        <v>45018</v>
      </c>
      <c r="F219" s="3">
        <v>1.8749999999999999E-2</v>
      </c>
      <c r="G219" s="3">
        <v>0.15347222222222223</v>
      </c>
      <c r="H219" s="3">
        <f t="shared" si="13"/>
        <v>0.1451388888888889</v>
      </c>
      <c r="I219" s="9">
        <v>3.1944444444444442E-2</v>
      </c>
      <c r="J219" s="9">
        <f t="shared" si="14"/>
        <v>0.11319444444444446</v>
      </c>
      <c r="K219" s="9" t="str">
        <f t="shared" si="15"/>
        <v>Cobrada</v>
      </c>
      <c r="L219" t="s">
        <v>25</v>
      </c>
      <c r="M219" t="s">
        <v>10</v>
      </c>
      <c r="N219" t="s">
        <v>1137</v>
      </c>
      <c r="O219" s="4">
        <v>23.34</v>
      </c>
      <c r="P219" t="s">
        <v>35</v>
      </c>
      <c r="Q219">
        <v>218</v>
      </c>
      <c r="R219" t="s">
        <v>83</v>
      </c>
      <c r="S219" t="s">
        <v>416</v>
      </c>
      <c r="T219" s="10">
        <v>184</v>
      </c>
    </row>
    <row r="220" spans="1:20" x14ac:dyDescent="0.25">
      <c r="A220">
        <v>1</v>
      </c>
      <c r="B220" t="s">
        <v>417</v>
      </c>
      <c r="C220">
        <v>5</v>
      </c>
      <c r="D220" t="str">
        <f t="shared" si="12"/>
        <v>Domingo</v>
      </c>
      <c r="E220" s="6">
        <v>45018</v>
      </c>
      <c r="F220" s="3">
        <v>0.10625</v>
      </c>
      <c r="G220" s="3">
        <v>0.20069444444444445</v>
      </c>
      <c r="H220" s="3">
        <f t="shared" si="13"/>
        <v>9.4444444444444456E-2</v>
      </c>
      <c r="I220" s="9">
        <v>1.5972222222222221E-2</v>
      </c>
      <c r="J220" s="9">
        <f t="shared" si="14"/>
        <v>7.8472222222222235E-2</v>
      </c>
      <c r="K220" s="9" t="str">
        <f t="shared" si="15"/>
        <v>Cobrada</v>
      </c>
      <c r="L220" t="s">
        <v>9</v>
      </c>
      <c r="M220" t="s">
        <v>10</v>
      </c>
      <c r="N220" t="s">
        <v>1137</v>
      </c>
      <c r="O220" s="4">
        <v>46.96</v>
      </c>
      <c r="P220" t="s">
        <v>21</v>
      </c>
      <c r="Q220">
        <v>219</v>
      </c>
      <c r="R220" t="s">
        <v>36</v>
      </c>
      <c r="S220" t="s">
        <v>226</v>
      </c>
      <c r="T220" s="10">
        <v>139</v>
      </c>
    </row>
    <row r="221" spans="1:20" x14ac:dyDescent="0.25">
      <c r="A221">
        <v>15</v>
      </c>
      <c r="B221" t="s">
        <v>375</v>
      </c>
      <c r="C221">
        <v>6</v>
      </c>
      <c r="D221" t="str">
        <f t="shared" si="12"/>
        <v>Domingo</v>
      </c>
      <c r="E221" s="6">
        <v>45018</v>
      </c>
      <c r="F221" s="3">
        <v>4.2361111111111113E-2</v>
      </c>
      <c r="G221" s="3">
        <v>0.20624999999999999</v>
      </c>
      <c r="H221" s="3">
        <f t="shared" si="13"/>
        <v>0.16388888888888886</v>
      </c>
      <c r="I221" s="9">
        <v>9.0277777777777769E-3</v>
      </c>
      <c r="J221" s="9">
        <f t="shared" si="14"/>
        <v>0.15486111111111109</v>
      </c>
      <c r="K221" s="9" t="str">
        <f t="shared" si="15"/>
        <v>Cobrada</v>
      </c>
      <c r="L221" t="s">
        <v>25</v>
      </c>
      <c r="M221" t="s">
        <v>10</v>
      </c>
      <c r="N221" t="s">
        <v>1137</v>
      </c>
      <c r="O221" s="4">
        <v>48.5</v>
      </c>
      <c r="P221" t="s">
        <v>11</v>
      </c>
      <c r="Q221">
        <v>220</v>
      </c>
      <c r="R221" t="s">
        <v>59</v>
      </c>
      <c r="S221" t="s">
        <v>259</v>
      </c>
      <c r="T221" s="10">
        <v>24</v>
      </c>
    </row>
    <row r="222" spans="1:20" x14ac:dyDescent="0.25">
      <c r="A222">
        <v>16</v>
      </c>
      <c r="B222" t="s">
        <v>418</v>
      </c>
      <c r="C222">
        <v>1</v>
      </c>
      <c r="D222" t="str">
        <f t="shared" si="12"/>
        <v>Domingo</v>
      </c>
      <c r="E222" s="6">
        <v>45018</v>
      </c>
      <c r="F222" s="3">
        <v>7.7083333333333337E-2</v>
      </c>
      <c r="G222" s="3">
        <v>0.12847222222222221</v>
      </c>
      <c r="H222" s="3">
        <f t="shared" si="13"/>
        <v>5.1388888888888873E-2</v>
      </c>
      <c r="I222" s="9">
        <v>7.5000000000000011E-2</v>
      </c>
      <c r="J222" s="9" t="str">
        <f t="shared" si="14"/>
        <v>0</v>
      </c>
      <c r="K222" s="9" t="str">
        <f t="shared" si="15"/>
        <v>No cobrada</v>
      </c>
      <c r="L222" t="s">
        <v>9</v>
      </c>
      <c r="M222" t="s">
        <v>10</v>
      </c>
      <c r="N222" t="s">
        <v>1137</v>
      </c>
      <c r="O222" s="4">
        <v>17.829999999999998</v>
      </c>
      <c r="P222" t="s">
        <v>21</v>
      </c>
      <c r="Q222">
        <v>221</v>
      </c>
      <c r="R222" t="s">
        <v>64</v>
      </c>
      <c r="S222" t="s">
        <v>419</v>
      </c>
      <c r="T222" s="10">
        <v>193</v>
      </c>
    </row>
    <row r="223" spans="1:20" x14ac:dyDescent="0.25">
      <c r="A223">
        <v>3</v>
      </c>
      <c r="B223" t="s">
        <v>420</v>
      </c>
      <c r="C223">
        <v>3</v>
      </c>
      <c r="D223" t="str">
        <f t="shared" si="12"/>
        <v>Domingo</v>
      </c>
      <c r="E223" s="6">
        <v>45018</v>
      </c>
      <c r="F223" s="3">
        <v>0.15138888888888888</v>
      </c>
      <c r="G223" s="3">
        <v>0.27916666666666667</v>
      </c>
      <c r="H223" s="3">
        <f t="shared" si="13"/>
        <v>0.1277777777777778</v>
      </c>
      <c r="I223" s="9">
        <v>5.9027777777777776E-2</v>
      </c>
      <c r="J223" s="9">
        <f t="shared" si="14"/>
        <v>6.8750000000000019E-2</v>
      </c>
      <c r="K223" s="9" t="str">
        <f t="shared" si="15"/>
        <v>Cobrada</v>
      </c>
      <c r="L223" t="s">
        <v>25</v>
      </c>
      <c r="M223" t="s">
        <v>32</v>
      </c>
      <c r="N223" t="s">
        <v>1136</v>
      </c>
      <c r="O223" s="4">
        <v>32.58</v>
      </c>
      <c r="P223" t="s">
        <v>21</v>
      </c>
      <c r="Q223">
        <v>222</v>
      </c>
      <c r="R223" t="s">
        <v>59</v>
      </c>
      <c r="S223" t="s">
        <v>421</v>
      </c>
      <c r="T223" s="10">
        <v>97</v>
      </c>
    </row>
    <row r="224" spans="1:20" x14ac:dyDescent="0.25">
      <c r="A224">
        <v>19</v>
      </c>
      <c r="B224" t="s">
        <v>422</v>
      </c>
      <c r="C224">
        <v>2</v>
      </c>
      <c r="D224" t="str">
        <f t="shared" si="12"/>
        <v>Domingo</v>
      </c>
      <c r="E224" s="6">
        <v>45018</v>
      </c>
      <c r="F224" s="3">
        <v>5.2777777777777778E-2</v>
      </c>
      <c r="G224" s="3">
        <v>0.11805555555555555</v>
      </c>
      <c r="H224" s="3">
        <f t="shared" si="13"/>
        <v>6.5277777777777768E-2</v>
      </c>
      <c r="I224" s="9">
        <v>3.6805555555555557E-2</v>
      </c>
      <c r="J224" s="9">
        <f t="shared" si="14"/>
        <v>2.8472222222222211E-2</v>
      </c>
      <c r="K224" s="9" t="str">
        <f t="shared" si="15"/>
        <v>Cobrada</v>
      </c>
      <c r="L224" t="s">
        <v>25</v>
      </c>
      <c r="M224" t="s">
        <v>32</v>
      </c>
      <c r="N224" t="s">
        <v>1137</v>
      </c>
      <c r="O224" s="4">
        <v>49.62</v>
      </c>
      <c r="P224" t="s">
        <v>11</v>
      </c>
      <c r="Q224">
        <v>223</v>
      </c>
      <c r="R224" t="s">
        <v>83</v>
      </c>
      <c r="S224" t="s">
        <v>414</v>
      </c>
      <c r="T224" s="10">
        <v>32</v>
      </c>
    </row>
    <row r="225" spans="1:20" x14ac:dyDescent="0.25">
      <c r="A225">
        <v>7</v>
      </c>
      <c r="B225" t="s">
        <v>423</v>
      </c>
      <c r="C225">
        <v>6</v>
      </c>
      <c r="D225" t="str">
        <f t="shared" si="12"/>
        <v>Domingo</v>
      </c>
      <c r="E225" s="6">
        <v>45018</v>
      </c>
      <c r="F225" s="3">
        <v>8.819444444444445E-2</v>
      </c>
      <c r="G225" s="3">
        <v>0.24097222222222223</v>
      </c>
      <c r="H225" s="3">
        <f t="shared" si="13"/>
        <v>0.16319444444444445</v>
      </c>
      <c r="I225" s="9">
        <v>1.3888888888888888E-2</v>
      </c>
      <c r="J225" s="9">
        <f t="shared" si="14"/>
        <v>0.14930555555555555</v>
      </c>
      <c r="K225" s="9" t="str">
        <f t="shared" si="15"/>
        <v>Cobrada</v>
      </c>
      <c r="L225" t="s">
        <v>9</v>
      </c>
      <c r="M225" t="s">
        <v>10</v>
      </c>
      <c r="N225" t="s">
        <v>1137</v>
      </c>
      <c r="O225" s="4">
        <v>17.61</v>
      </c>
      <c r="P225" t="s">
        <v>35</v>
      </c>
      <c r="Q225">
        <v>224</v>
      </c>
      <c r="R225" t="s">
        <v>41</v>
      </c>
      <c r="S225" t="s">
        <v>256</v>
      </c>
      <c r="T225" s="10">
        <v>52</v>
      </c>
    </row>
    <row r="226" spans="1:20" x14ac:dyDescent="0.25">
      <c r="A226">
        <v>19</v>
      </c>
      <c r="B226" t="s">
        <v>424</v>
      </c>
      <c r="C226">
        <v>4</v>
      </c>
      <c r="D226" t="str">
        <f t="shared" si="12"/>
        <v>Domingo</v>
      </c>
      <c r="E226" s="6">
        <v>45018</v>
      </c>
      <c r="F226" s="3">
        <v>9.7222222222222224E-3</v>
      </c>
      <c r="G226" s="3">
        <v>5.8333333333333334E-2</v>
      </c>
      <c r="H226" s="3">
        <f t="shared" si="13"/>
        <v>4.8611111111111112E-2</v>
      </c>
      <c r="I226" s="9">
        <v>6.5277777777777782E-2</v>
      </c>
      <c r="J226" s="9" t="str">
        <f t="shared" si="14"/>
        <v>0</v>
      </c>
      <c r="K226" s="9" t="str">
        <f t="shared" si="15"/>
        <v>No cobrada</v>
      </c>
      <c r="L226" t="s">
        <v>9</v>
      </c>
      <c r="M226" t="s">
        <v>15</v>
      </c>
      <c r="N226" t="s">
        <v>1137</v>
      </c>
      <c r="O226" s="4">
        <v>35.020000000000003</v>
      </c>
      <c r="P226" t="s">
        <v>11</v>
      </c>
      <c r="Q226">
        <v>225</v>
      </c>
      <c r="R226" t="s">
        <v>1140</v>
      </c>
      <c r="S226" t="s">
        <v>425</v>
      </c>
      <c r="T226" s="10">
        <v>168</v>
      </c>
    </row>
    <row r="227" spans="1:20" x14ac:dyDescent="0.25">
      <c r="A227">
        <v>7</v>
      </c>
      <c r="B227" t="s">
        <v>426</v>
      </c>
      <c r="C227">
        <v>6</v>
      </c>
      <c r="D227" t="str">
        <f t="shared" si="12"/>
        <v>Domingo</v>
      </c>
      <c r="E227" s="6">
        <v>45018</v>
      </c>
      <c r="F227" s="3">
        <v>4.027777777777778E-2</v>
      </c>
      <c r="G227" s="3">
        <v>0.17291666666666666</v>
      </c>
      <c r="H227" s="3">
        <f t="shared" si="13"/>
        <v>0.13263888888888889</v>
      </c>
      <c r="I227" s="9">
        <v>0.10138888888888889</v>
      </c>
      <c r="J227" s="9">
        <f t="shared" si="14"/>
        <v>3.125E-2</v>
      </c>
      <c r="K227" s="9" t="str">
        <f t="shared" si="15"/>
        <v>Cobrada</v>
      </c>
      <c r="L227" t="s">
        <v>14</v>
      </c>
      <c r="M227" t="s">
        <v>32</v>
      </c>
      <c r="N227" t="s">
        <v>1137</v>
      </c>
      <c r="O227" s="4">
        <v>39.479999999999997</v>
      </c>
      <c r="P227" t="s">
        <v>11</v>
      </c>
      <c r="Q227">
        <v>226</v>
      </c>
      <c r="R227" t="s">
        <v>36</v>
      </c>
      <c r="S227" t="s">
        <v>427</v>
      </c>
      <c r="T227" s="10">
        <v>171</v>
      </c>
    </row>
    <row r="228" spans="1:20" x14ac:dyDescent="0.25">
      <c r="A228">
        <v>17</v>
      </c>
      <c r="B228" t="s">
        <v>204</v>
      </c>
      <c r="C228">
        <v>6</v>
      </c>
      <c r="D228" t="str">
        <f t="shared" si="12"/>
        <v>Domingo</v>
      </c>
      <c r="E228" s="6">
        <v>45018</v>
      </c>
      <c r="F228" s="3">
        <v>7.5694444444444439E-2</v>
      </c>
      <c r="G228" s="3">
        <v>0.20277777777777778</v>
      </c>
      <c r="H228" s="3">
        <f t="shared" si="13"/>
        <v>0.12708333333333333</v>
      </c>
      <c r="I228" s="9">
        <v>8.2638888888888887E-2</v>
      </c>
      <c r="J228" s="9">
        <f t="shared" si="14"/>
        <v>4.4444444444444439E-2</v>
      </c>
      <c r="K228" s="9" t="str">
        <f t="shared" si="15"/>
        <v>Cobrada</v>
      </c>
      <c r="L228" t="s">
        <v>25</v>
      </c>
      <c r="M228" t="s">
        <v>10</v>
      </c>
      <c r="N228" t="s">
        <v>1137</v>
      </c>
      <c r="O228" s="4">
        <v>41.05</v>
      </c>
      <c r="P228" t="s">
        <v>21</v>
      </c>
      <c r="Q228">
        <v>227</v>
      </c>
      <c r="R228" t="s">
        <v>64</v>
      </c>
      <c r="S228" t="s">
        <v>428</v>
      </c>
      <c r="T228" s="10">
        <v>211</v>
      </c>
    </row>
    <row r="229" spans="1:20" x14ac:dyDescent="0.25">
      <c r="A229">
        <v>16</v>
      </c>
      <c r="B229" t="s">
        <v>429</v>
      </c>
      <c r="C229">
        <v>4</v>
      </c>
      <c r="D229" t="str">
        <f t="shared" si="12"/>
        <v>Domingo</v>
      </c>
      <c r="E229" s="6">
        <v>45018</v>
      </c>
      <c r="F229" s="3">
        <v>6.9444444444444448E-2</v>
      </c>
      <c r="G229" s="3">
        <v>0.16805555555555557</v>
      </c>
      <c r="H229" s="3">
        <f t="shared" si="13"/>
        <v>0.10902777777777779</v>
      </c>
      <c r="I229" s="9">
        <v>2.4305555555555556E-2</v>
      </c>
      <c r="J229" s="9">
        <f t="shared" si="14"/>
        <v>8.472222222222224E-2</v>
      </c>
      <c r="K229" s="9" t="str">
        <f t="shared" si="15"/>
        <v>Cobrada</v>
      </c>
      <c r="L229" t="s">
        <v>9</v>
      </c>
      <c r="M229" t="s">
        <v>10</v>
      </c>
      <c r="N229" t="s">
        <v>1137</v>
      </c>
      <c r="O229" s="4">
        <v>10.66</v>
      </c>
      <c r="P229" t="s">
        <v>35</v>
      </c>
      <c r="Q229">
        <v>228</v>
      </c>
      <c r="R229" t="s">
        <v>59</v>
      </c>
      <c r="S229" t="s">
        <v>331</v>
      </c>
      <c r="T229" s="10">
        <v>69</v>
      </c>
    </row>
    <row r="230" spans="1:20" x14ac:dyDescent="0.25">
      <c r="A230">
        <v>14</v>
      </c>
      <c r="B230" t="s">
        <v>430</v>
      </c>
      <c r="C230">
        <v>3</v>
      </c>
      <c r="D230" t="str">
        <f t="shared" si="12"/>
        <v>Domingo</v>
      </c>
      <c r="E230" s="6">
        <v>45018</v>
      </c>
      <c r="F230" s="3">
        <v>0.10694444444444444</v>
      </c>
      <c r="G230" s="3">
        <v>0.1875</v>
      </c>
      <c r="H230" s="3">
        <f t="shared" si="13"/>
        <v>8.0555555555555561E-2</v>
      </c>
      <c r="I230" s="9">
        <v>8.1250000000000003E-2</v>
      </c>
      <c r="J230" s="9" t="str">
        <f t="shared" si="14"/>
        <v>0</v>
      </c>
      <c r="K230" s="9" t="str">
        <f t="shared" si="15"/>
        <v>No cobrada</v>
      </c>
      <c r="L230" t="s">
        <v>20</v>
      </c>
      <c r="M230" t="s">
        <v>32</v>
      </c>
      <c r="N230" t="s">
        <v>1137</v>
      </c>
      <c r="O230" s="4">
        <v>28.58</v>
      </c>
      <c r="P230" t="s">
        <v>11</v>
      </c>
      <c r="Q230">
        <v>229</v>
      </c>
      <c r="R230" t="s">
        <v>41</v>
      </c>
      <c r="S230" t="s">
        <v>431</v>
      </c>
      <c r="T230" s="10">
        <v>124</v>
      </c>
    </row>
    <row r="231" spans="1:20" x14ac:dyDescent="0.25">
      <c r="A231">
        <v>5</v>
      </c>
      <c r="B231" t="s">
        <v>103</v>
      </c>
      <c r="C231">
        <v>5</v>
      </c>
      <c r="D231" t="str">
        <f t="shared" si="12"/>
        <v>Domingo</v>
      </c>
      <c r="E231" s="6">
        <v>45018</v>
      </c>
      <c r="F231" s="3">
        <v>9.375E-2</v>
      </c>
      <c r="G231" s="3">
        <v>0.2</v>
      </c>
      <c r="H231" s="3">
        <f t="shared" si="13"/>
        <v>0.10625000000000001</v>
      </c>
      <c r="I231" s="9">
        <v>6.3194444444444442E-2</v>
      </c>
      <c r="J231" s="9">
        <f t="shared" si="14"/>
        <v>4.3055555555555569E-2</v>
      </c>
      <c r="K231" s="9" t="str">
        <f t="shared" si="15"/>
        <v>Cobrada</v>
      </c>
      <c r="L231" t="s">
        <v>20</v>
      </c>
      <c r="M231" t="s">
        <v>10</v>
      </c>
      <c r="N231" t="s">
        <v>1137</v>
      </c>
      <c r="O231" s="4">
        <v>15.84</v>
      </c>
      <c r="P231" t="s">
        <v>21</v>
      </c>
      <c r="Q231">
        <v>230</v>
      </c>
      <c r="R231" t="s">
        <v>36</v>
      </c>
      <c r="S231" t="s">
        <v>432</v>
      </c>
      <c r="T231" s="10">
        <v>214</v>
      </c>
    </row>
    <row r="232" spans="1:20" x14ac:dyDescent="0.25">
      <c r="A232">
        <v>8</v>
      </c>
      <c r="B232" t="s">
        <v>433</v>
      </c>
      <c r="C232">
        <v>2</v>
      </c>
      <c r="D232" t="str">
        <f t="shared" si="12"/>
        <v>Domingo</v>
      </c>
      <c r="E232" s="6">
        <v>45018</v>
      </c>
      <c r="F232" s="3">
        <v>0.05</v>
      </c>
      <c r="G232" s="3">
        <v>0.13194444444444445</v>
      </c>
      <c r="H232" s="3">
        <f t="shared" si="13"/>
        <v>9.2361111111111116E-2</v>
      </c>
      <c r="I232" s="9">
        <v>0.10416666666666667</v>
      </c>
      <c r="J232" s="9" t="str">
        <f t="shared" si="14"/>
        <v>0</v>
      </c>
      <c r="K232" s="9" t="str">
        <f t="shared" si="15"/>
        <v>No cobrada</v>
      </c>
      <c r="L232" t="s">
        <v>20</v>
      </c>
      <c r="M232" t="s">
        <v>10</v>
      </c>
      <c r="N232" t="s">
        <v>1137</v>
      </c>
      <c r="O232" s="4">
        <v>49.1</v>
      </c>
      <c r="P232" t="s">
        <v>35</v>
      </c>
      <c r="Q232">
        <v>231</v>
      </c>
      <c r="R232" t="s">
        <v>1140</v>
      </c>
      <c r="S232" t="s">
        <v>434</v>
      </c>
      <c r="T232" s="10">
        <v>208</v>
      </c>
    </row>
    <row r="233" spans="1:20" x14ac:dyDescent="0.25">
      <c r="A233">
        <v>2</v>
      </c>
      <c r="B233" t="s">
        <v>435</v>
      </c>
      <c r="C233">
        <v>2</v>
      </c>
      <c r="D233" t="str">
        <f t="shared" si="12"/>
        <v>Domingo</v>
      </c>
      <c r="E233" s="6">
        <v>45018</v>
      </c>
      <c r="F233" s="3">
        <v>8.611111111111111E-2</v>
      </c>
      <c r="G233" s="3">
        <v>0.1423611111111111</v>
      </c>
      <c r="H233" s="3">
        <f t="shared" si="13"/>
        <v>5.6249999999999994E-2</v>
      </c>
      <c r="I233" s="9">
        <v>9.6527777777777768E-2</v>
      </c>
      <c r="J233" s="9" t="str">
        <f t="shared" si="14"/>
        <v>0</v>
      </c>
      <c r="K233" s="9" t="str">
        <f t="shared" si="15"/>
        <v>No cobrada</v>
      </c>
      <c r="L233" t="s">
        <v>14</v>
      </c>
      <c r="M233" t="s">
        <v>10</v>
      </c>
      <c r="N233" t="s">
        <v>1137</v>
      </c>
      <c r="O233" s="4">
        <v>15.43</v>
      </c>
      <c r="P233" t="s">
        <v>11</v>
      </c>
      <c r="Q233">
        <v>232</v>
      </c>
      <c r="R233" t="s">
        <v>83</v>
      </c>
      <c r="S233" t="s">
        <v>436</v>
      </c>
      <c r="T233" s="10">
        <v>190</v>
      </c>
    </row>
    <row r="234" spans="1:20" x14ac:dyDescent="0.25">
      <c r="A234">
        <v>8</v>
      </c>
      <c r="B234" t="s">
        <v>46</v>
      </c>
      <c r="C234">
        <v>1</v>
      </c>
      <c r="D234" t="str">
        <f t="shared" si="12"/>
        <v>Domingo</v>
      </c>
      <c r="E234" s="6">
        <v>45018</v>
      </c>
      <c r="F234" s="3">
        <v>3.6111111111111108E-2</v>
      </c>
      <c r="G234" s="3">
        <v>0.11041666666666666</v>
      </c>
      <c r="H234" s="3">
        <f t="shared" si="13"/>
        <v>7.4305555555555555E-2</v>
      </c>
      <c r="I234" s="9">
        <v>2.1527777777777778E-2</v>
      </c>
      <c r="J234" s="9">
        <f t="shared" si="14"/>
        <v>5.2777777777777778E-2</v>
      </c>
      <c r="K234" s="9" t="str">
        <f t="shared" si="15"/>
        <v>Cobrada</v>
      </c>
      <c r="L234" t="s">
        <v>20</v>
      </c>
      <c r="M234" t="s">
        <v>15</v>
      </c>
      <c r="N234" t="s">
        <v>1136</v>
      </c>
      <c r="O234" s="4">
        <v>45.64</v>
      </c>
      <c r="P234" t="s">
        <v>21</v>
      </c>
      <c r="Q234">
        <v>233</v>
      </c>
      <c r="R234" t="s">
        <v>83</v>
      </c>
      <c r="S234" t="s">
        <v>180</v>
      </c>
      <c r="T234" s="10">
        <v>38</v>
      </c>
    </row>
    <row r="235" spans="1:20" x14ac:dyDescent="0.25">
      <c r="A235">
        <v>17</v>
      </c>
      <c r="B235" t="s">
        <v>437</v>
      </c>
      <c r="C235">
        <v>6</v>
      </c>
      <c r="D235" t="str">
        <f t="shared" si="12"/>
        <v>Domingo</v>
      </c>
      <c r="E235" s="6">
        <v>45018</v>
      </c>
      <c r="F235" s="3">
        <v>0.11527777777777778</v>
      </c>
      <c r="G235" s="3">
        <v>0.22777777777777777</v>
      </c>
      <c r="H235" s="3">
        <f t="shared" si="13"/>
        <v>0.11249999999999999</v>
      </c>
      <c r="I235" s="9">
        <v>6.8750000000000006E-2</v>
      </c>
      <c r="J235" s="9">
        <f t="shared" si="14"/>
        <v>4.3749999999999983E-2</v>
      </c>
      <c r="K235" s="9" t="str">
        <f t="shared" si="15"/>
        <v>Cobrada</v>
      </c>
      <c r="L235" t="s">
        <v>9</v>
      </c>
      <c r="M235" t="s">
        <v>15</v>
      </c>
      <c r="N235" t="s">
        <v>1137</v>
      </c>
      <c r="O235" s="4">
        <v>10.220000000000001</v>
      </c>
      <c r="P235" t="s">
        <v>21</v>
      </c>
      <c r="Q235">
        <v>234</v>
      </c>
      <c r="R235" t="s">
        <v>22</v>
      </c>
      <c r="S235" t="s">
        <v>438</v>
      </c>
      <c r="T235" s="10">
        <v>225</v>
      </c>
    </row>
    <row r="236" spans="1:20" x14ac:dyDescent="0.25">
      <c r="A236">
        <v>13</v>
      </c>
      <c r="B236" t="s">
        <v>111</v>
      </c>
      <c r="C236">
        <v>5</v>
      </c>
      <c r="D236" t="str">
        <f t="shared" si="12"/>
        <v>Domingo</v>
      </c>
      <c r="E236" s="6">
        <v>45018</v>
      </c>
      <c r="F236" s="3">
        <v>1.5277777777777777E-2</v>
      </c>
      <c r="G236" s="3">
        <v>0.11666666666666667</v>
      </c>
      <c r="H236" s="3">
        <f t="shared" si="13"/>
        <v>0.10138888888888889</v>
      </c>
      <c r="I236" s="9">
        <v>1.7361111111111112E-2</v>
      </c>
      <c r="J236" s="9">
        <f t="shared" si="14"/>
        <v>8.4027777777777785E-2</v>
      </c>
      <c r="K236" s="9" t="str">
        <f t="shared" si="15"/>
        <v>Cobrada</v>
      </c>
      <c r="L236" t="s">
        <v>9</v>
      </c>
      <c r="M236" t="s">
        <v>32</v>
      </c>
      <c r="N236" t="s">
        <v>1137</v>
      </c>
      <c r="O236" s="4">
        <v>26.37</v>
      </c>
      <c r="P236" t="s">
        <v>11</v>
      </c>
      <c r="Q236">
        <v>235</v>
      </c>
      <c r="R236" t="s">
        <v>1139</v>
      </c>
      <c r="S236" t="s">
        <v>439</v>
      </c>
      <c r="T236" s="10">
        <v>33</v>
      </c>
    </row>
    <row r="237" spans="1:20" x14ac:dyDescent="0.25">
      <c r="A237">
        <v>12</v>
      </c>
      <c r="B237" t="s">
        <v>440</v>
      </c>
      <c r="C237">
        <v>2</v>
      </c>
      <c r="D237" t="str">
        <f t="shared" si="12"/>
        <v>Domingo</v>
      </c>
      <c r="E237" s="6">
        <v>45018</v>
      </c>
      <c r="F237" s="3">
        <v>3.6111111111111108E-2</v>
      </c>
      <c r="G237" s="3">
        <v>0.10138888888888889</v>
      </c>
      <c r="H237" s="3">
        <f t="shared" si="13"/>
        <v>6.5277777777777782E-2</v>
      </c>
      <c r="I237" s="9">
        <v>7.013888888888889E-2</v>
      </c>
      <c r="J237" s="9" t="str">
        <f t="shared" si="14"/>
        <v>0</v>
      </c>
      <c r="K237" s="9" t="str">
        <f t="shared" si="15"/>
        <v>No cobrada</v>
      </c>
      <c r="L237" t="s">
        <v>9</v>
      </c>
      <c r="M237" t="s">
        <v>10</v>
      </c>
      <c r="N237" t="s">
        <v>1137</v>
      </c>
      <c r="O237" s="4">
        <v>39.81</v>
      </c>
      <c r="P237" t="s">
        <v>21</v>
      </c>
      <c r="Q237">
        <v>236</v>
      </c>
      <c r="R237" t="s">
        <v>83</v>
      </c>
      <c r="S237" t="s">
        <v>441</v>
      </c>
      <c r="T237" s="10">
        <v>255</v>
      </c>
    </row>
    <row r="238" spans="1:20" x14ac:dyDescent="0.25">
      <c r="A238">
        <v>4</v>
      </c>
      <c r="B238" t="s">
        <v>353</v>
      </c>
      <c r="C238">
        <v>6</v>
      </c>
      <c r="D238" t="str">
        <f t="shared" si="12"/>
        <v>Domingo</v>
      </c>
      <c r="E238" s="6">
        <v>45018</v>
      </c>
      <c r="F238" s="3">
        <v>0.11458333333333333</v>
      </c>
      <c r="G238" s="3">
        <v>0.25</v>
      </c>
      <c r="H238" s="3">
        <f t="shared" si="13"/>
        <v>0.14583333333333334</v>
      </c>
      <c r="I238" s="9">
        <v>2.5694444444444443E-2</v>
      </c>
      <c r="J238" s="9">
        <f t="shared" si="14"/>
        <v>0.12013888888888891</v>
      </c>
      <c r="K238" s="9" t="str">
        <f t="shared" si="15"/>
        <v>Cobrada</v>
      </c>
      <c r="L238" t="s">
        <v>20</v>
      </c>
      <c r="M238" t="s">
        <v>10</v>
      </c>
      <c r="N238" t="s">
        <v>1137</v>
      </c>
      <c r="O238" s="4">
        <v>13.15</v>
      </c>
      <c r="P238" t="s">
        <v>35</v>
      </c>
      <c r="Q238">
        <v>237</v>
      </c>
      <c r="R238" t="s">
        <v>1140</v>
      </c>
      <c r="S238" t="s">
        <v>442</v>
      </c>
      <c r="T238" s="10">
        <v>106</v>
      </c>
    </row>
    <row r="239" spans="1:20" x14ac:dyDescent="0.25">
      <c r="A239">
        <v>13</v>
      </c>
      <c r="B239" t="s">
        <v>443</v>
      </c>
      <c r="C239">
        <v>6</v>
      </c>
      <c r="D239" t="str">
        <f t="shared" si="12"/>
        <v>Domingo</v>
      </c>
      <c r="E239" s="6">
        <v>45018</v>
      </c>
      <c r="F239" s="3">
        <v>9.5138888888888884E-2</v>
      </c>
      <c r="G239" s="3">
        <v>0.20555555555555555</v>
      </c>
      <c r="H239" s="3">
        <f t="shared" si="13"/>
        <v>0.11041666666666666</v>
      </c>
      <c r="I239" s="9">
        <v>3.125E-2</v>
      </c>
      <c r="J239" s="9">
        <f t="shared" si="14"/>
        <v>7.9166666666666663E-2</v>
      </c>
      <c r="K239" s="9" t="str">
        <f t="shared" si="15"/>
        <v>Cobrada</v>
      </c>
      <c r="L239" t="s">
        <v>20</v>
      </c>
      <c r="M239" t="s">
        <v>15</v>
      </c>
      <c r="N239" t="s">
        <v>1137</v>
      </c>
      <c r="O239" s="4">
        <v>33.020000000000003</v>
      </c>
      <c r="P239" t="s">
        <v>21</v>
      </c>
      <c r="Q239">
        <v>238</v>
      </c>
      <c r="R239" t="s">
        <v>22</v>
      </c>
      <c r="S239" t="s">
        <v>106</v>
      </c>
      <c r="T239" s="10">
        <v>72</v>
      </c>
    </row>
    <row r="240" spans="1:20" x14ac:dyDescent="0.25">
      <c r="A240">
        <v>12</v>
      </c>
      <c r="B240" t="s">
        <v>444</v>
      </c>
      <c r="C240">
        <v>6</v>
      </c>
      <c r="D240" t="str">
        <f t="shared" si="12"/>
        <v>Domingo</v>
      </c>
      <c r="E240" s="6">
        <v>45018</v>
      </c>
      <c r="F240" s="3">
        <v>0.11527777777777778</v>
      </c>
      <c r="G240" s="3">
        <v>0.25486111111111109</v>
      </c>
      <c r="H240" s="3">
        <f t="shared" si="13"/>
        <v>0.13958333333333331</v>
      </c>
      <c r="I240" s="9">
        <v>5.0694444444444445E-2</v>
      </c>
      <c r="J240" s="9">
        <f t="shared" si="14"/>
        <v>8.8888888888888865E-2</v>
      </c>
      <c r="K240" s="9" t="str">
        <f t="shared" si="15"/>
        <v>Cobrada</v>
      </c>
      <c r="L240" t="s">
        <v>29</v>
      </c>
      <c r="M240" t="s">
        <v>10</v>
      </c>
      <c r="N240" t="s">
        <v>16</v>
      </c>
      <c r="O240" s="4">
        <v>11.76</v>
      </c>
      <c r="P240" t="s">
        <v>11</v>
      </c>
      <c r="Q240">
        <v>239</v>
      </c>
      <c r="R240" t="s">
        <v>22</v>
      </c>
      <c r="S240" t="s">
        <v>445</v>
      </c>
      <c r="T240" s="10">
        <v>74</v>
      </c>
    </row>
    <row r="241" spans="1:20" x14ac:dyDescent="0.25">
      <c r="A241">
        <v>9</v>
      </c>
      <c r="B241" t="s">
        <v>446</v>
      </c>
      <c r="C241">
        <v>1</v>
      </c>
      <c r="D241" t="str">
        <f t="shared" si="12"/>
        <v>Domingo</v>
      </c>
      <c r="E241" s="6">
        <v>45018</v>
      </c>
      <c r="F241" s="3">
        <v>1.1111111111111112E-2</v>
      </c>
      <c r="G241" s="3">
        <v>0.13194444444444445</v>
      </c>
      <c r="H241" s="3">
        <f t="shared" si="13"/>
        <v>0.12083333333333333</v>
      </c>
      <c r="I241" s="9">
        <v>8.9583333333333334E-2</v>
      </c>
      <c r="J241" s="9">
        <f t="shared" si="14"/>
        <v>3.125E-2</v>
      </c>
      <c r="K241" s="9" t="str">
        <f t="shared" si="15"/>
        <v>Cobrada</v>
      </c>
      <c r="L241" t="s">
        <v>9</v>
      </c>
      <c r="M241" t="s">
        <v>10</v>
      </c>
      <c r="N241" t="s">
        <v>1136</v>
      </c>
      <c r="O241" s="4">
        <v>33.81</v>
      </c>
      <c r="P241" t="s">
        <v>21</v>
      </c>
      <c r="Q241">
        <v>240</v>
      </c>
      <c r="R241" t="s">
        <v>1140</v>
      </c>
      <c r="S241" t="s">
        <v>447</v>
      </c>
      <c r="T241" s="10">
        <v>294</v>
      </c>
    </row>
    <row r="242" spans="1:20" x14ac:dyDescent="0.25">
      <c r="A242">
        <v>12</v>
      </c>
      <c r="B242" t="s">
        <v>448</v>
      </c>
      <c r="C242">
        <v>4</v>
      </c>
      <c r="D242" t="str">
        <f t="shared" si="12"/>
        <v>Domingo</v>
      </c>
      <c r="E242" s="6">
        <v>45018</v>
      </c>
      <c r="F242" s="3">
        <v>2.7777777777777779E-3</v>
      </c>
      <c r="G242" s="3">
        <v>4.4444444444444446E-2</v>
      </c>
      <c r="H242" s="3">
        <f t="shared" si="13"/>
        <v>5.2083333333333336E-2</v>
      </c>
      <c r="I242" s="9">
        <v>7.6388888888888886E-3</v>
      </c>
      <c r="J242" s="9">
        <f t="shared" si="14"/>
        <v>4.4444444444444446E-2</v>
      </c>
      <c r="K242" s="9" t="str">
        <f t="shared" si="15"/>
        <v>Cobrada</v>
      </c>
      <c r="L242" t="s">
        <v>25</v>
      </c>
      <c r="M242" t="s">
        <v>10</v>
      </c>
      <c r="N242" t="s">
        <v>1137</v>
      </c>
      <c r="O242" s="4">
        <v>38.97</v>
      </c>
      <c r="P242" t="s">
        <v>35</v>
      </c>
      <c r="Q242">
        <v>241</v>
      </c>
      <c r="R242" t="s">
        <v>22</v>
      </c>
      <c r="S242" t="s">
        <v>117</v>
      </c>
      <c r="T242" s="10">
        <v>18</v>
      </c>
    </row>
    <row r="243" spans="1:20" x14ac:dyDescent="0.25">
      <c r="A243">
        <v>12</v>
      </c>
      <c r="B243" t="s">
        <v>449</v>
      </c>
      <c r="C243">
        <v>2</v>
      </c>
      <c r="D243" t="str">
        <f t="shared" si="12"/>
        <v>Domingo</v>
      </c>
      <c r="E243" s="6">
        <v>45018</v>
      </c>
      <c r="F243" s="3">
        <v>0.15416666666666667</v>
      </c>
      <c r="G243" s="3">
        <v>0.21458333333333332</v>
      </c>
      <c r="H243" s="3">
        <f t="shared" si="13"/>
        <v>6.0416666666666646E-2</v>
      </c>
      <c r="I243" s="9">
        <v>6.8749999999999992E-2</v>
      </c>
      <c r="J243" s="9" t="str">
        <f t="shared" si="14"/>
        <v>0</v>
      </c>
      <c r="K243" s="9" t="str">
        <f t="shared" si="15"/>
        <v>No cobrada</v>
      </c>
      <c r="L243" t="s">
        <v>20</v>
      </c>
      <c r="M243" t="s">
        <v>10</v>
      </c>
      <c r="N243" t="s">
        <v>1137</v>
      </c>
      <c r="O243" s="4">
        <v>31.29</v>
      </c>
      <c r="P243" t="s">
        <v>11</v>
      </c>
      <c r="Q243">
        <v>242</v>
      </c>
      <c r="R243" t="s">
        <v>36</v>
      </c>
      <c r="S243" t="s">
        <v>450</v>
      </c>
      <c r="T243" s="10">
        <v>134</v>
      </c>
    </row>
    <row r="244" spans="1:20" x14ac:dyDescent="0.25">
      <c r="A244">
        <v>4</v>
      </c>
      <c r="B244" t="s">
        <v>451</v>
      </c>
      <c r="C244">
        <v>4</v>
      </c>
      <c r="D244" t="str">
        <f t="shared" si="12"/>
        <v>Domingo</v>
      </c>
      <c r="E244" s="6">
        <v>45018</v>
      </c>
      <c r="F244" s="3">
        <v>2.9166666666666667E-2</v>
      </c>
      <c r="G244" s="3">
        <v>0.17430555555555555</v>
      </c>
      <c r="H244" s="3">
        <f t="shared" si="13"/>
        <v>0.14513888888888887</v>
      </c>
      <c r="I244" s="9">
        <v>1.5277777777777777E-2</v>
      </c>
      <c r="J244" s="9">
        <f t="shared" si="14"/>
        <v>0.12986111111111109</v>
      </c>
      <c r="K244" s="9" t="str">
        <f t="shared" si="15"/>
        <v>Cobrada</v>
      </c>
      <c r="L244" t="s">
        <v>20</v>
      </c>
      <c r="M244" t="s">
        <v>10</v>
      </c>
      <c r="N244" t="s">
        <v>1137</v>
      </c>
      <c r="O244" s="4">
        <v>21.45</v>
      </c>
      <c r="P244" t="s">
        <v>21</v>
      </c>
      <c r="Q244">
        <v>243</v>
      </c>
      <c r="R244" t="s">
        <v>1139</v>
      </c>
      <c r="S244" t="s">
        <v>65</v>
      </c>
      <c r="T244" s="10">
        <v>120</v>
      </c>
    </row>
    <row r="245" spans="1:20" x14ac:dyDescent="0.25">
      <c r="A245">
        <v>17</v>
      </c>
      <c r="B245" t="s">
        <v>136</v>
      </c>
      <c r="C245">
        <v>6</v>
      </c>
      <c r="D245" t="str">
        <f t="shared" si="12"/>
        <v>Domingo</v>
      </c>
      <c r="E245" s="6">
        <v>45018</v>
      </c>
      <c r="F245" s="3">
        <v>0.15555555555555556</v>
      </c>
      <c r="G245" s="3">
        <v>0.25069444444444444</v>
      </c>
      <c r="H245" s="3">
        <f t="shared" si="13"/>
        <v>9.5138888888888884E-2</v>
      </c>
      <c r="I245" s="9">
        <v>6.1805555555555558E-2</v>
      </c>
      <c r="J245" s="9">
        <f t="shared" si="14"/>
        <v>3.3333333333333326E-2</v>
      </c>
      <c r="K245" s="9" t="str">
        <f t="shared" si="15"/>
        <v>Cobrada</v>
      </c>
      <c r="L245" t="s">
        <v>9</v>
      </c>
      <c r="M245" t="s">
        <v>10</v>
      </c>
      <c r="N245" t="s">
        <v>16</v>
      </c>
      <c r="O245" s="4">
        <v>17.649999999999999</v>
      </c>
      <c r="P245" t="s">
        <v>11</v>
      </c>
      <c r="Q245">
        <v>244</v>
      </c>
      <c r="R245" t="s">
        <v>1140</v>
      </c>
      <c r="S245" t="s">
        <v>452</v>
      </c>
      <c r="T245" s="10">
        <v>158</v>
      </c>
    </row>
    <row r="246" spans="1:20" x14ac:dyDescent="0.25">
      <c r="A246">
        <v>11</v>
      </c>
      <c r="B246" t="s">
        <v>453</v>
      </c>
      <c r="C246">
        <v>1</v>
      </c>
      <c r="D246" t="str">
        <f t="shared" si="12"/>
        <v>Domingo</v>
      </c>
      <c r="E246" s="6">
        <v>45018</v>
      </c>
      <c r="F246" s="3">
        <v>0.14652777777777778</v>
      </c>
      <c r="G246" s="3">
        <v>0.28958333333333336</v>
      </c>
      <c r="H246" s="3">
        <f t="shared" si="13"/>
        <v>0.14305555555555557</v>
      </c>
      <c r="I246" s="9">
        <v>8.0555555555555547E-2</v>
      </c>
      <c r="J246" s="9">
        <f t="shared" si="14"/>
        <v>6.2500000000000028E-2</v>
      </c>
      <c r="K246" s="9" t="str">
        <f t="shared" si="15"/>
        <v>Cobrada</v>
      </c>
      <c r="L246" t="s">
        <v>14</v>
      </c>
      <c r="M246" t="s">
        <v>10</v>
      </c>
      <c r="N246" t="s">
        <v>1137</v>
      </c>
      <c r="O246" s="4">
        <v>14.82</v>
      </c>
      <c r="P246" t="s">
        <v>11</v>
      </c>
      <c r="Q246">
        <v>245</v>
      </c>
      <c r="R246" t="s">
        <v>41</v>
      </c>
      <c r="S246" t="s">
        <v>454</v>
      </c>
      <c r="T246" s="10">
        <v>273</v>
      </c>
    </row>
    <row r="247" spans="1:20" x14ac:dyDescent="0.25">
      <c r="A247">
        <v>2</v>
      </c>
      <c r="B247" t="s">
        <v>449</v>
      </c>
      <c r="C247">
        <v>6</v>
      </c>
      <c r="D247" t="str">
        <f t="shared" si="12"/>
        <v>Domingo</v>
      </c>
      <c r="E247" s="6">
        <v>45018</v>
      </c>
      <c r="F247" s="3">
        <v>7.6388888888888895E-2</v>
      </c>
      <c r="G247" s="3">
        <v>0.17291666666666666</v>
      </c>
      <c r="H247" s="3">
        <f t="shared" si="13"/>
        <v>9.6527777777777768E-2</v>
      </c>
      <c r="I247" s="9">
        <v>0.10138888888888888</v>
      </c>
      <c r="J247" s="9" t="str">
        <f t="shared" si="14"/>
        <v>0</v>
      </c>
      <c r="K247" s="9" t="str">
        <f t="shared" si="15"/>
        <v>No cobrada</v>
      </c>
      <c r="L247" t="s">
        <v>20</v>
      </c>
      <c r="M247" t="s">
        <v>10</v>
      </c>
      <c r="N247" t="s">
        <v>1137</v>
      </c>
      <c r="O247" s="4">
        <v>42.75</v>
      </c>
      <c r="P247" t="s">
        <v>21</v>
      </c>
      <c r="Q247">
        <v>246</v>
      </c>
      <c r="R247" t="s">
        <v>41</v>
      </c>
      <c r="S247" t="s">
        <v>455</v>
      </c>
      <c r="T247" s="10">
        <v>327</v>
      </c>
    </row>
    <row r="248" spans="1:20" x14ac:dyDescent="0.25">
      <c r="A248">
        <v>11</v>
      </c>
      <c r="B248" t="s">
        <v>320</v>
      </c>
      <c r="C248">
        <v>6</v>
      </c>
      <c r="D248" t="str">
        <f t="shared" si="12"/>
        <v>Domingo</v>
      </c>
      <c r="E248" s="6">
        <v>45018</v>
      </c>
      <c r="F248" s="3">
        <v>0.10694444444444444</v>
      </c>
      <c r="G248" s="3">
        <v>0.22291666666666668</v>
      </c>
      <c r="H248" s="3">
        <f t="shared" si="13"/>
        <v>0.12638888888888891</v>
      </c>
      <c r="I248" s="9">
        <v>4.0972222222222222E-2</v>
      </c>
      <c r="J248" s="9">
        <f t="shared" si="14"/>
        <v>8.5416666666666696E-2</v>
      </c>
      <c r="K248" s="9" t="str">
        <f t="shared" si="15"/>
        <v>Cobrada</v>
      </c>
      <c r="L248" t="s">
        <v>20</v>
      </c>
      <c r="M248" t="s">
        <v>10</v>
      </c>
      <c r="N248" t="s">
        <v>1137</v>
      </c>
      <c r="O248" s="4">
        <v>49.07</v>
      </c>
      <c r="P248" t="s">
        <v>35</v>
      </c>
      <c r="Q248">
        <v>247</v>
      </c>
      <c r="R248" t="s">
        <v>59</v>
      </c>
      <c r="S248" t="s">
        <v>439</v>
      </c>
      <c r="T248" s="10">
        <v>66</v>
      </c>
    </row>
    <row r="249" spans="1:20" x14ac:dyDescent="0.25">
      <c r="A249">
        <v>12</v>
      </c>
      <c r="B249" t="s">
        <v>456</v>
      </c>
      <c r="C249">
        <v>6</v>
      </c>
      <c r="D249" t="str">
        <f t="shared" si="12"/>
        <v>Domingo</v>
      </c>
      <c r="E249" s="6">
        <v>45018</v>
      </c>
      <c r="F249" s="3">
        <v>1.8055555555555554E-2</v>
      </c>
      <c r="G249" s="3">
        <v>9.583333333333334E-2</v>
      </c>
      <c r="H249" s="3">
        <f t="shared" si="13"/>
        <v>8.819444444444445E-2</v>
      </c>
      <c r="I249" s="9">
        <v>8.3333333333333343E-2</v>
      </c>
      <c r="J249" s="9">
        <f t="shared" si="14"/>
        <v>4.8611111111111077E-3</v>
      </c>
      <c r="K249" s="9" t="str">
        <f t="shared" si="15"/>
        <v>Cobrada</v>
      </c>
      <c r="L249" t="s">
        <v>20</v>
      </c>
      <c r="M249" t="s">
        <v>10</v>
      </c>
      <c r="N249" t="s">
        <v>1136</v>
      </c>
      <c r="O249" s="4">
        <v>18.690000000000001</v>
      </c>
      <c r="P249" t="s">
        <v>35</v>
      </c>
      <c r="Q249">
        <v>248</v>
      </c>
      <c r="R249" t="s">
        <v>64</v>
      </c>
      <c r="S249" t="s">
        <v>457</v>
      </c>
      <c r="T249" s="10">
        <v>225</v>
      </c>
    </row>
    <row r="250" spans="1:20" x14ac:dyDescent="0.25">
      <c r="A250">
        <v>8</v>
      </c>
      <c r="B250" t="s">
        <v>458</v>
      </c>
      <c r="C250">
        <v>6</v>
      </c>
      <c r="D250" t="str">
        <f t="shared" si="12"/>
        <v>Domingo</v>
      </c>
      <c r="E250" s="6">
        <v>45018</v>
      </c>
      <c r="F250" s="3">
        <v>4.027777777777778E-2</v>
      </c>
      <c r="G250" s="3">
        <v>0.16319444444444445</v>
      </c>
      <c r="H250" s="3">
        <f t="shared" si="13"/>
        <v>0.13333333333333333</v>
      </c>
      <c r="I250" s="9">
        <v>7.5694444444444453E-2</v>
      </c>
      <c r="J250" s="9">
        <f t="shared" si="14"/>
        <v>5.7638888888888878E-2</v>
      </c>
      <c r="K250" s="9" t="str">
        <f t="shared" si="15"/>
        <v>Cobrada</v>
      </c>
      <c r="L250" t="s">
        <v>20</v>
      </c>
      <c r="M250" t="s">
        <v>32</v>
      </c>
      <c r="N250" t="s">
        <v>1137</v>
      </c>
      <c r="O250" s="4">
        <v>47.71</v>
      </c>
      <c r="P250" t="s">
        <v>35</v>
      </c>
      <c r="Q250">
        <v>249</v>
      </c>
      <c r="R250" t="s">
        <v>1139</v>
      </c>
      <c r="S250" t="s">
        <v>459</v>
      </c>
      <c r="T250" s="10">
        <v>80</v>
      </c>
    </row>
    <row r="251" spans="1:20" x14ac:dyDescent="0.25">
      <c r="A251">
        <v>8</v>
      </c>
      <c r="B251" t="s">
        <v>460</v>
      </c>
      <c r="C251">
        <v>2</v>
      </c>
      <c r="D251" t="str">
        <f t="shared" si="12"/>
        <v>Domingo</v>
      </c>
      <c r="E251" s="6">
        <v>45018</v>
      </c>
      <c r="F251" s="3">
        <v>0.12222222222222222</v>
      </c>
      <c r="G251" s="3">
        <v>0.27291666666666664</v>
      </c>
      <c r="H251" s="3">
        <f t="shared" si="13"/>
        <v>0.15069444444444441</v>
      </c>
      <c r="I251" s="9">
        <v>2.013888888888889E-2</v>
      </c>
      <c r="J251" s="9">
        <f t="shared" si="14"/>
        <v>0.13055555555555551</v>
      </c>
      <c r="K251" s="9" t="str">
        <f t="shared" si="15"/>
        <v>Cobrada</v>
      </c>
      <c r="L251" t="s">
        <v>29</v>
      </c>
      <c r="M251" t="s">
        <v>10</v>
      </c>
      <c r="N251" t="s">
        <v>1137</v>
      </c>
      <c r="O251" s="4">
        <v>23.21</v>
      </c>
      <c r="P251" t="s">
        <v>21</v>
      </c>
      <c r="Q251">
        <v>250</v>
      </c>
      <c r="R251" t="s">
        <v>1139</v>
      </c>
      <c r="S251" t="s">
        <v>241</v>
      </c>
      <c r="T251" s="10">
        <v>20</v>
      </c>
    </row>
    <row r="252" spans="1:20" x14ac:dyDescent="0.25">
      <c r="A252">
        <v>12</v>
      </c>
      <c r="B252" t="s">
        <v>461</v>
      </c>
      <c r="C252">
        <v>6</v>
      </c>
      <c r="D252" t="str">
        <f t="shared" si="12"/>
        <v>Domingo</v>
      </c>
      <c r="E252" s="6">
        <v>45018</v>
      </c>
      <c r="F252" s="3">
        <v>5.5555555555555552E-2</v>
      </c>
      <c r="G252" s="3">
        <v>0.18333333333333332</v>
      </c>
      <c r="H252" s="3">
        <f t="shared" si="13"/>
        <v>0.13819444444444443</v>
      </c>
      <c r="I252" s="9">
        <v>8.4722222222222227E-2</v>
      </c>
      <c r="J252" s="9">
        <f t="shared" si="14"/>
        <v>5.3472222222222199E-2</v>
      </c>
      <c r="K252" s="9" t="str">
        <f t="shared" si="15"/>
        <v>Cobrada</v>
      </c>
      <c r="L252" t="s">
        <v>14</v>
      </c>
      <c r="M252" t="s">
        <v>10</v>
      </c>
      <c r="N252" t="s">
        <v>1137</v>
      </c>
      <c r="O252" s="4">
        <v>13.69</v>
      </c>
      <c r="P252" t="s">
        <v>35</v>
      </c>
      <c r="Q252">
        <v>251</v>
      </c>
      <c r="R252" t="s">
        <v>44</v>
      </c>
      <c r="S252" t="s">
        <v>462</v>
      </c>
      <c r="T252" s="10">
        <v>109</v>
      </c>
    </row>
    <row r="253" spans="1:20" x14ac:dyDescent="0.25">
      <c r="A253">
        <v>4</v>
      </c>
      <c r="B253" t="s">
        <v>463</v>
      </c>
      <c r="C253">
        <v>3</v>
      </c>
      <c r="D253" t="str">
        <f t="shared" si="12"/>
        <v>Domingo</v>
      </c>
      <c r="E253" s="6">
        <v>45018</v>
      </c>
      <c r="F253" s="3">
        <v>2.7083333333333334E-2</v>
      </c>
      <c r="G253" s="3">
        <v>0.18333333333333332</v>
      </c>
      <c r="H253" s="3">
        <f t="shared" si="13"/>
        <v>0.15625</v>
      </c>
      <c r="I253" s="9">
        <v>5.8333333333333334E-2</v>
      </c>
      <c r="J253" s="9">
        <f t="shared" si="14"/>
        <v>9.7916666666666666E-2</v>
      </c>
      <c r="K253" s="9" t="str">
        <f t="shared" si="15"/>
        <v>Cobrada</v>
      </c>
      <c r="L253" t="s">
        <v>29</v>
      </c>
      <c r="M253" t="s">
        <v>10</v>
      </c>
      <c r="N253" t="s">
        <v>1137</v>
      </c>
      <c r="O253" s="4">
        <v>43.81</v>
      </c>
      <c r="P253" t="s">
        <v>21</v>
      </c>
      <c r="Q253">
        <v>252</v>
      </c>
      <c r="R253" t="s">
        <v>17</v>
      </c>
      <c r="S253" t="s">
        <v>464</v>
      </c>
      <c r="T253" s="10">
        <v>102</v>
      </c>
    </row>
    <row r="254" spans="1:20" x14ac:dyDescent="0.25">
      <c r="A254">
        <v>8</v>
      </c>
      <c r="B254" t="s">
        <v>465</v>
      </c>
      <c r="C254">
        <v>2</v>
      </c>
      <c r="D254" t="str">
        <f t="shared" si="12"/>
        <v>Domingo</v>
      </c>
      <c r="E254" s="6">
        <v>45018</v>
      </c>
      <c r="F254" s="3">
        <v>3.7499999999999999E-2</v>
      </c>
      <c r="G254" s="3">
        <v>0.15625</v>
      </c>
      <c r="H254" s="3">
        <f t="shared" si="13"/>
        <v>0.12916666666666665</v>
      </c>
      <c r="I254" s="9">
        <v>3.8194444444444448E-2</v>
      </c>
      <c r="J254" s="9">
        <f t="shared" si="14"/>
        <v>9.0972222222222204E-2</v>
      </c>
      <c r="K254" s="9" t="str">
        <f t="shared" si="15"/>
        <v>Cobrada</v>
      </c>
      <c r="L254" t="s">
        <v>9</v>
      </c>
      <c r="M254" t="s">
        <v>32</v>
      </c>
      <c r="N254" t="s">
        <v>1137</v>
      </c>
      <c r="O254" s="4">
        <v>34.69</v>
      </c>
      <c r="P254" t="s">
        <v>35</v>
      </c>
      <c r="Q254">
        <v>253</v>
      </c>
      <c r="R254" t="s">
        <v>83</v>
      </c>
      <c r="S254" t="s">
        <v>466</v>
      </c>
      <c r="T254" s="10">
        <v>154</v>
      </c>
    </row>
    <row r="255" spans="1:20" x14ac:dyDescent="0.25">
      <c r="A255">
        <v>10</v>
      </c>
      <c r="B255" t="s">
        <v>467</v>
      </c>
      <c r="C255">
        <v>6</v>
      </c>
      <c r="D255" t="str">
        <f t="shared" si="12"/>
        <v>Domingo</v>
      </c>
      <c r="E255" s="6">
        <v>45018</v>
      </c>
      <c r="F255" s="3">
        <v>0.12847222222222221</v>
      </c>
      <c r="G255" s="3">
        <v>0.24097222222222223</v>
      </c>
      <c r="H255" s="3">
        <f t="shared" si="13"/>
        <v>0.11250000000000002</v>
      </c>
      <c r="I255" s="9">
        <v>9.791666666666668E-2</v>
      </c>
      <c r="J255" s="9">
        <f t="shared" si="14"/>
        <v>1.4583333333333337E-2</v>
      </c>
      <c r="K255" s="9" t="str">
        <f t="shared" si="15"/>
        <v>Cobrada</v>
      </c>
      <c r="L255" t="s">
        <v>14</v>
      </c>
      <c r="M255" t="s">
        <v>32</v>
      </c>
      <c r="N255" t="s">
        <v>1137</v>
      </c>
      <c r="O255" s="4">
        <v>36.43</v>
      </c>
      <c r="P255" t="s">
        <v>11</v>
      </c>
      <c r="Q255">
        <v>254</v>
      </c>
      <c r="R255" t="s">
        <v>26</v>
      </c>
      <c r="S255" t="s">
        <v>468</v>
      </c>
      <c r="T255" s="10">
        <v>297</v>
      </c>
    </row>
    <row r="256" spans="1:20" x14ac:dyDescent="0.25">
      <c r="A256">
        <v>8</v>
      </c>
      <c r="B256" t="s">
        <v>469</v>
      </c>
      <c r="C256">
        <v>4</v>
      </c>
      <c r="D256" t="str">
        <f t="shared" si="12"/>
        <v>Domingo</v>
      </c>
      <c r="E256" s="6">
        <v>45018</v>
      </c>
      <c r="F256" s="3">
        <v>9.930555555555555E-2</v>
      </c>
      <c r="G256" s="3">
        <v>0.16597222222222222</v>
      </c>
      <c r="H256" s="3">
        <f t="shared" si="13"/>
        <v>6.6666666666666666E-2</v>
      </c>
      <c r="I256" s="9">
        <v>2.5694444444444443E-2</v>
      </c>
      <c r="J256" s="9">
        <f t="shared" si="14"/>
        <v>4.0972222222222222E-2</v>
      </c>
      <c r="K256" s="9" t="str">
        <f t="shared" si="15"/>
        <v>Cobrada</v>
      </c>
      <c r="L256" t="s">
        <v>20</v>
      </c>
      <c r="M256" t="s">
        <v>32</v>
      </c>
      <c r="N256" t="s">
        <v>16</v>
      </c>
      <c r="O256" s="4">
        <v>13.34</v>
      </c>
      <c r="P256" t="s">
        <v>11</v>
      </c>
      <c r="Q256">
        <v>255</v>
      </c>
      <c r="R256" t="s">
        <v>44</v>
      </c>
      <c r="S256" t="s">
        <v>195</v>
      </c>
      <c r="T256" s="10">
        <v>25</v>
      </c>
    </row>
    <row r="257" spans="1:20" x14ac:dyDescent="0.25">
      <c r="A257">
        <v>5</v>
      </c>
      <c r="B257" t="s">
        <v>470</v>
      </c>
      <c r="C257">
        <v>2</v>
      </c>
      <c r="D257" t="str">
        <f t="shared" si="12"/>
        <v>Domingo</v>
      </c>
      <c r="E257" s="6">
        <v>45018</v>
      </c>
      <c r="F257" s="3">
        <v>1.5972222222222221E-2</v>
      </c>
      <c r="G257" s="3">
        <v>0.14374999999999999</v>
      </c>
      <c r="H257" s="3">
        <f t="shared" si="13"/>
        <v>0.12777777777777777</v>
      </c>
      <c r="I257" s="9">
        <v>1.1111111111111112E-2</v>
      </c>
      <c r="J257" s="9">
        <f t="shared" si="14"/>
        <v>0.11666666666666665</v>
      </c>
      <c r="K257" s="9" t="str">
        <f t="shared" si="15"/>
        <v>Cobrada</v>
      </c>
      <c r="L257" t="s">
        <v>25</v>
      </c>
      <c r="M257" t="s">
        <v>15</v>
      </c>
      <c r="N257" t="s">
        <v>16</v>
      </c>
      <c r="O257" s="4">
        <v>49.88</v>
      </c>
      <c r="P257" t="s">
        <v>11</v>
      </c>
      <c r="Q257">
        <v>256</v>
      </c>
      <c r="R257" t="s">
        <v>83</v>
      </c>
      <c r="S257" t="s">
        <v>102</v>
      </c>
      <c r="T257" s="10">
        <v>21</v>
      </c>
    </row>
    <row r="258" spans="1:20" x14ac:dyDescent="0.25">
      <c r="A258">
        <v>12</v>
      </c>
      <c r="B258" t="s">
        <v>471</v>
      </c>
      <c r="C258">
        <v>5</v>
      </c>
      <c r="D258" t="str">
        <f t="shared" ref="D258:D321" si="16">CHOOSE(WEEKDAY(E258,2), "Lunes", "Martes", "Miércoles", "Jueves", "Viernes", "Sábado", "Domingo")</f>
        <v>Domingo</v>
      </c>
      <c r="E258" s="6">
        <v>45018</v>
      </c>
      <c r="F258" s="3">
        <v>8.8888888888888892E-2</v>
      </c>
      <c r="G258" s="3">
        <v>0.13680555555555557</v>
      </c>
      <c r="H258" s="3">
        <f t="shared" ref="H258:H321" si="17">IF(P258="Ocupada",(G258-F258)+15/1440,G258-F258)</f>
        <v>4.7916666666666677E-2</v>
      </c>
      <c r="I258" s="9">
        <v>1.9444444444444445E-2</v>
      </c>
      <c r="J258" s="9">
        <f t="shared" si="14"/>
        <v>2.8472222222222232E-2</v>
      </c>
      <c r="K258" s="9" t="str">
        <f t="shared" si="15"/>
        <v>Cobrada</v>
      </c>
      <c r="L258" t="s">
        <v>20</v>
      </c>
      <c r="M258" t="s">
        <v>10</v>
      </c>
      <c r="N258" t="s">
        <v>1137</v>
      </c>
      <c r="O258" s="4">
        <v>26.78</v>
      </c>
      <c r="P258" t="s">
        <v>11</v>
      </c>
      <c r="Q258">
        <v>257</v>
      </c>
      <c r="R258" t="s">
        <v>59</v>
      </c>
      <c r="S258" t="s">
        <v>331</v>
      </c>
      <c r="T258" s="10">
        <v>46</v>
      </c>
    </row>
    <row r="259" spans="1:20" x14ac:dyDescent="0.25">
      <c r="A259">
        <v>12</v>
      </c>
      <c r="B259" t="s">
        <v>472</v>
      </c>
      <c r="C259">
        <v>1</v>
      </c>
      <c r="D259" t="str">
        <f t="shared" si="16"/>
        <v>Domingo</v>
      </c>
      <c r="E259" s="6">
        <v>45018</v>
      </c>
      <c r="F259" s="3">
        <v>2.7083333333333334E-2</v>
      </c>
      <c r="G259" s="3">
        <v>0.18888888888888888</v>
      </c>
      <c r="H259" s="3">
        <f t="shared" si="17"/>
        <v>0.16180555555555554</v>
      </c>
      <c r="I259" s="9">
        <v>7.2916666666666671E-2</v>
      </c>
      <c r="J259" s="9">
        <f t="shared" ref="J259:J322" si="18">IF(I259&gt;H259,"0",H259-I259)</f>
        <v>8.8888888888888865E-2</v>
      </c>
      <c r="K259" s="9" t="str">
        <f t="shared" ref="K259:K322" si="19">IF(I259&gt;H259,"No cobrada","Cobrada")</f>
        <v>Cobrada</v>
      </c>
      <c r="L259" t="s">
        <v>20</v>
      </c>
      <c r="M259" t="s">
        <v>15</v>
      </c>
      <c r="N259" t="s">
        <v>1137</v>
      </c>
      <c r="O259" s="4">
        <v>47.99</v>
      </c>
      <c r="P259" t="s">
        <v>11</v>
      </c>
      <c r="Q259">
        <v>258</v>
      </c>
      <c r="R259" t="s">
        <v>41</v>
      </c>
      <c r="S259" t="s">
        <v>473</v>
      </c>
      <c r="T259" s="10">
        <v>117</v>
      </c>
    </row>
    <row r="260" spans="1:20" x14ac:dyDescent="0.25">
      <c r="A260">
        <v>10</v>
      </c>
      <c r="B260" t="s">
        <v>146</v>
      </c>
      <c r="C260">
        <v>5</v>
      </c>
      <c r="D260" t="str">
        <f t="shared" si="16"/>
        <v>Domingo</v>
      </c>
      <c r="E260" s="6">
        <v>45018</v>
      </c>
      <c r="F260" s="3">
        <v>0.14374999999999999</v>
      </c>
      <c r="G260" s="3">
        <v>0.26111111111111113</v>
      </c>
      <c r="H260" s="3">
        <f t="shared" si="17"/>
        <v>0.1277777777777778</v>
      </c>
      <c r="I260" s="9">
        <v>7.6388888888888886E-3</v>
      </c>
      <c r="J260" s="9">
        <f t="shared" si="18"/>
        <v>0.12013888888888891</v>
      </c>
      <c r="K260" s="9" t="str">
        <f t="shared" si="19"/>
        <v>Cobrada</v>
      </c>
      <c r="L260" t="s">
        <v>14</v>
      </c>
      <c r="M260" t="s">
        <v>10</v>
      </c>
      <c r="N260" t="s">
        <v>1137</v>
      </c>
      <c r="O260" s="4">
        <v>46.72</v>
      </c>
      <c r="P260" t="s">
        <v>35</v>
      </c>
      <c r="Q260">
        <v>259</v>
      </c>
      <c r="R260" t="s">
        <v>36</v>
      </c>
      <c r="S260" t="s">
        <v>170</v>
      </c>
      <c r="T260" s="10">
        <v>81</v>
      </c>
    </row>
    <row r="261" spans="1:20" x14ac:dyDescent="0.25">
      <c r="A261">
        <v>20</v>
      </c>
      <c r="B261" t="s">
        <v>474</v>
      </c>
      <c r="C261">
        <v>6</v>
      </c>
      <c r="D261" t="str">
        <f t="shared" si="16"/>
        <v>Domingo</v>
      </c>
      <c r="E261" s="6">
        <v>45018</v>
      </c>
      <c r="F261" s="3">
        <v>5.7638888888888892E-2</v>
      </c>
      <c r="G261" s="3">
        <v>0.19305555555555556</v>
      </c>
      <c r="H261" s="3">
        <f t="shared" si="17"/>
        <v>0.14583333333333334</v>
      </c>
      <c r="I261" s="9">
        <v>3.4027777777777775E-2</v>
      </c>
      <c r="J261" s="9">
        <f t="shared" si="18"/>
        <v>0.11180555555555557</v>
      </c>
      <c r="K261" s="9" t="str">
        <f t="shared" si="19"/>
        <v>Cobrada</v>
      </c>
      <c r="L261" t="s">
        <v>25</v>
      </c>
      <c r="M261" t="s">
        <v>10</v>
      </c>
      <c r="N261" t="s">
        <v>16</v>
      </c>
      <c r="O261" s="4">
        <v>47.55</v>
      </c>
      <c r="P261" t="s">
        <v>35</v>
      </c>
      <c r="Q261">
        <v>260</v>
      </c>
      <c r="R261" t="s">
        <v>44</v>
      </c>
      <c r="S261" t="s">
        <v>331</v>
      </c>
      <c r="T261" s="10">
        <v>69</v>
      </c>
    </row>
    <row r="262" spans="1:20" x14ac:dyDescent="0.25">
      <c r="A262">
        <v>8</v>
      </c>
      <c r="B262" t="s">
        <v>475</v>
      </c>
      <c r="C262">
        <v>1</v>
      </c>
      <c r="D262" t="str">
        <f t="shared" si="16"/>
        <v>Domingo</v>
      </c>
      <c r="E262" s="6">
        <v>45018</v>
      </c>
      <c r="F262" s="3">
        <v>4.7222222222222221E-2</v>
      </c>
      <c r="G262" s="3">
        <v>0.12152777777777778</v>
      </c>
      <c r="H262" s="3">
        <f t="shared" si="17"/>
        <v>8.4722222222222227E-2</v>
      </c>
      <c r="I262" s="9">
        <v>3.8194444444444448E-2</v>
      </c>
      <c r="J262" s="9">
        <f t="shared" si="18"/>
        <v>4.6527777777777779E-2</v>
      </c>
      <c r="K262" s="9" t="str">
        <f t="shared" si="19"/>
        <v>Cobrada</v>
      </c>
      <c r="L262" t="s">
        <v>29</v>
      </c>
      <c r="M262" t="s">
        <v>10</v>
      </c>
      <c r="N262" t="s">
        <v>1137</v>
      </c>
      <c r="O262" s="4">
        <v>32.42</v>
      </c>
      <c r="P262" t="s">
        <v>35</v>
      </c>
      <c r="Q262">
        <v>261</v>
      </c>
      <c r="R262" t="s">
        <v>64</v>
      </c>
      <c r="S262" t="s">
        <v>393</v>
      </c>
      <c r="T262" s="10">
        <v>154</v>
      </c>
    </row>
    <row r="263" spans="1:20" x14ac:dyDescent="0.25">
      <c r="A263">
        <v>18</v>
      </c>
      <c r="B263" t="s">
        <v>476</v>
      </c>
      <c r="C263">
        <v>4</v>
      </c>
      <c r="D263" t="str">
        <f t="shared" si="16"/>
        <v>Domingo</v>
      </c>
      <c r="E263" s="6">
        <v>45018</v>
      </c>
      <c r="F263" s="3">
        <v>0.15555555555555556</v>
      </c>
      <c r="G263" s="3">
        <v>0.30625000000000002</v>
      </c>
      <c r="H263" s="3">
        <f t="shared" si="17"/>
        <v>0.16111111111111112</v>
      </c>
      <c r="I263" s="9">
        <v>3.3333333333333333E-2</v>
      </c>
      <c r="J263" s="9">
        <f t="shared" si="18"/>
        <v>0.1277777777777778</v>
      </c>
      <c r="K263" s="9" t="str">
        <f t="shared" si="19"/>
        <v>Cobrada</v>
      </c>
      <c r="L263" t="s">
        <v>20</v>
      </c>
      <c r="M263" t="s">
        <v>10</v>
      </c>
      <c r="N263" t="s">
        <v>1137</v>
      </c>
      <c r="O263" s="4">
        <v>42.83</v>
      </c>
      <c r="P263" t="s">
        <v>35</v>
      </c>
      <c r="Q263">
        <v>262</v>
      </c>
      <c r="R263" t="s">
        <v>36</v>
      </c>
      <c r="S263" t="s">
        <v>477</v>
      </c>
      <c r="T263" s="10">
        <v>115</v>
      </c>
    </row>
    <row r="264" spans="1:20" x14ac:dyDescent="0.25">
      <c r="A264">
        <v>5</v>
      </c>
      <c r="B264" t="s">
        <v>262</v>
      </c>
      <c r="C264">
        <v>1</v>
      </c>
      <c r="D264" t="str">
        <f t="shared" si="16"/>
        <v>Domingo</v>
      </c>
      <c r="E264" s="6">
        <v>45018</v>
      </c>
      <c r="F264" s="3">
        <v>0.12013888888888889</v>
      </c>
      <c r="G264" s="3">
        <v>0.22638888888888889</v>
      </c>
      <c r="H264" s="3">
        <f t="shared" si="17"/>
        <v>0.10625</v>
      </c>
      <c r="I264" s="9">
        <v>0.10347222222222223</v>
      </c>
      <c r="J264" s="9">
        <f t="shared" si="18"/>
        <v>2.7777777777777679E-3</v>
      </c>
      <c r="K264" s="9" t="str">
        <f t="shared" si="19"/>
        <v>Cobrada</v>
      </c>
      <c r="L264" t="s">
        <v>14</v>
      </c>
      <c r="M264" t="s">
        <v>15</v>
      </c>
      <c r="N264" t="s">
        <v>1137</v>
      </c>
      <c r="O264" s="4">
        <v>42.96</v>
      </c>
      <c r="P264" t="s">
        <v>21</v>
      </c>
      <c r="Q264">
        <v>263</v>
      </c>
      <c r="R264" t="s">
        <v>44</v>
      </c>
      <c r="S264" t="s">
        <v>478</v>
      </c>
      <c r="T264" s="10">
        <v>121</v>
      </c>
    </row>
    <row r="265" spans="1:20" x14ac:dyDescent="0.25">
      <c r="A265">
        <v>2</v>
      </c>
      <c r="B265" t="s">
        <v>479</v>
      </c>
      <c r="C265">
        <v>1</v>
      </c>
      <c r="D265" t="str">
        <f t="shared" si="16"/>
        <v>Domingo</v>
      </c>
      <c r="E265" s="6">
        <v>45018</v>
      </c>
      <c r="F265" s="3">
        <v>0.13263888888888889</v>
      </c>
      <c r="G265" s="3">
        <v>0.18472222222222223</v>
      </c>
      <c r="H265" s="3">
        <f t="shared" si="17"/>
        <v>5.2083333333333343E-2</v>
      </c>
      <c r="I265" s="9">
        <v>8.1249999999999989E-2</v>
      </c>
      <c r="J265" s="9" t="str">
        <f t="shared" si="18"/>
        <v>0</v>
      </c>
      <c r="K265" s="9" t="str">
        <f t="shared" si="19"/>
        <v>No cobrada</v>
      </c>
      <c r="L265" t="s">
        <v>14</v>
      </c>
      <c r="M265" t="s">
        <v>10</v>
      </c>
      <c r="N265" t="s">
        <v>1137</v>
      </c>
      <c r="O265" s="4">
        <v>49.21</v>
      </c>
      <c r="P265" t="s">
        <v>21</v>
      </c>
      <c r="Q265">
        <v>264</v>
      </c>
      <c r="R265" t="s">
        <v>41</v>
      </c>
      <c r="S265" t="s">
        <v>480</v>
      </c>
      <c r="T265" s="10">
        <v>182</v>
      </c>
    </row>
    <row r="266" spans="1:20" x14ac:dyDescent="0.25">
      <c r="A266">
        <v>6</v>
      </c>
      <c r="B266" t="s">
        <v>481</v>
      </c>
      <c r="C266">
        <v>1</v>
      </c>
      <c r="D266" t="str">
        <f t="shared" si="16"/>
        <v>Domingo</v>
      </c>
      <c r="E266" s="6">
        <v>45018</v>
      </c>
      <c r="F266" s="3">
        <v>0.12083333333333333</v>
      </c>
      <c r="G266" s="3">
        <v>0.26041666666666669</v>
      </c>
      <c r="H266" s="3">
        <f t="shared" si="17"/>
        <v>0.13958333333333334</v>
      </c>
      <c r="I266" s="9">
        <v>9.375E-2</v>
      </c>
      <c r="J266" s="9">
        <f t="shared" si="18"/>
        <v>4.5833333333333337E-2</v>
      </c>
      <c r="K266" s="9" t="str">
        <f t="shared" si="19"/>
        <v>Cobrada</v>
      </c>
      <c r="L266" t="s">
        <v>20</v>
      </c>
      <c r="M266" t="s">
        <v>15</v>
      </c>
      <c r="N266" t="s">
        <v>1136</v>
      </c>
      <c r="O266" s="4">
        <v>21.48</v>
      </c>
      <c r="P266" t="s">
        <v>21</v>
      </c>
      <c r="Q266">
        <v>265</v>
      </c>
      <c r="R266" t="s">
        <v>64</v>
      </c>
      <c r="S266" t="s">
        <v>482</v>
      </c>
      <c r="T266" s="10">
        <v>171</v>
      </c>
    </row>
    <row r="267" spans="1:20" x14ac:dyDescent="0.25">
      <c r="A267">
        <v>4</v>
      </c>
      <c r="B267" t="s">
        <v>483</v>
      </c>
      <c r="C267">
        <v>4</v>
      </c>
      <c r="D267" t="str">
        <f t="shared" si="16"/>
        <v>Domingo</v>
      </c>
      <c r="E267" s="6">
        <v>45018</v>
      </c>
      <c r="F267" s="3">
        <v>2.0833333333333332E-2</v>
      </c>
      <c r="G267" s="3">
        <v>8.611111111111111E-2</v>
      </c>
      <c r="H267" s="3">
        <f t="shared" si="17"/>
        <v>6.5277777777777782E-2</v>
      </c>
      <c r="I267" s="9">
        <v>7.3611111111111113E-2</v>
      </c>
      <c r="J267" s="9" t="str">
        <f t="shared" si="18"/>
        <v>0</v>
      </c>
      <c r="K267" s="9" t="str">
        <f t="shared" si="19"/>
        <v>No cobrada</v>
      </c>
      <c r="L267" t="s">
        <v>20</v>
      </c>
      <c r="M267" t="s">
        <v>10</v>
      </c>
      <c r="N267" t="s">
        <v>1137</v>
      </c>
      <c r="O267" s="4">
        <v>24.75</v>
      </c>
      <c r="P267" t="s">
        <v>11</v>
      </c>
      <c r="Q267">
        <v>266</v>
      </c>
      <c r="R267" t="s">
        <v>26</v>
      </c>
      <c r="S267" t="s">
        <v>484</v>
      </c>
      <c r="T267" s="10">
        <v>99</v>
      </c>
    </row>
    <row r="268" spans="1:20" x14ac:dyDescent="0.25">
      <c r="A268">
        <v>7</v>
      </c>
      <c r="B268" t="s">
        <v>485</v>
      </c>
      <c r="C268">
        <v>5</v>
      </c>
      <c r="D268" t="str">
        <f t="shared" si="16"/>
        <v>Lunes</v>
      </c>
      <c r="E268" s="6">
        <v>45019</v>
      </c>
      <c r="F268" s="3">
        <v>8.819444444444445E-2</v>
      </c>
      <c r="G268" s="3">
        <v>0.15833333333333333</v>
      </c>
      <c r="H268" s="3">
        <f t="shared" si="17"/>
        <v>8.0555555555555547E-2</v>
      </c>
      <c r="I268" s="9">
        <v>6.6666666666666666E-2</v>
      </c>
      <c r="J268" s="9">
        <f t="shared" si="18"/>
        <v>1.3888888888888881E-2</v>
      </c>
      <c r="K268" s="9" t="str">
        <f t="shared" si="19"/>
        <v>Cobrada</v>
      </c>
      <c r="L268" t="s">
        <v>20</v>
      </c>
      <c r="M268" t="s">
        <v>32</v>
      </c>
      <c r="N268" t="s">
        <v>1137</v>
      </c>
      <c r="O268" s="4">
        <v>44.66</v>
      </c>
      <c r="P268" t="s">
        <v>35</v>
      </c>
      <c r="Q268">
        <v>267</v>
      </c>
      <c r="R268" t="s">
        <v>1139</v>
      </c>
      <c r="S268" t="s">
        <v>486</v>
      </c>
      <c r="T268" s="10">
        <v>118</v>
      </c>
    </row>
    <row r="269" spans="1:20" x14ac:dyDescent="0.25">
      <c r="A269">
        <v>14</v>
      </c>
      <c r="B269" t="s">
        <v>487</v>
      </c>
      <c r="C269">
        <v>1</v>
      </c>
      <c r="D269" t="str">
        <f t="shared" si="16"/>
        <v>Lunes</v>
      </c>
      <c r="E269" s="6">
        <v>45019</v>
      </c>
      <c r="F269" s="3">
        <v>3.1944444444444442E-2</v>
      </c>
      <c r="G269" s="3">
        <v>0.15555555555555556</v>
      </c>
      <c r="H269" s="3">
        <f t="shared" si="17"/>
        <v>0.12361111111111112</v>
      </c>
      <c r="I269" s="9">
        <v>5.7638888888888892E-2</v>
      </c>
      <c r="J269" s="9">
        <f t="shared" si="18"/>
        <v>6.5972222222222224E-2</v>
      </c>
      <c r="K269" s="9" t="str">
        <f t="shared" si="19"/>
        <v>Cobrada</v>
      </c>
      <c r="L269" t="s">
        <v>9</v>
      </c>
      <c r="M269" t="s">
        <v>10</v>
      </c>
      <c r="N269" t="s">
        <v>1136</v>
      </c>
      <c r="O269" s="4">
        <v>23.16</v>
      </c>
      <c r="P269" t="s">
        <v>21</v>
      </c>
      <c r="Q269">
        <v>268</v>
      </c>
      <c r="R269" t="s">
        <v>44</v>
      </c>
      <c r="S269" t="s">
        <v>488</v>
      </c>
      <c r="T269" s="10">
        <v>68</v>
      </c>
    </row>
    <row r="270" spans="1:20" x14ac:dyDescent="0.25">
      <c r="A270">
        <v>11</v>
      </c>
      <c r="B270" t="s">
        <v>489</v>
      </c>
      <c r="C270">
        <v>2</v>
      </c>
      <c r="D270" t="str">
        <f t="shared" si="16"/>
        <v>Lunes</v>
      </c>
      <c r="E270" s="6">
        <v>45019</v>
      </c>
      <c r="F270" s="3">
        <v>0.12361111111111112</v>
      </c>
      <c r="G270" s="3">
        <v>0.17708333333333334</v>
      </c>
      <c r="H270" s="3">
        <f t="shared" si="17"/>
        <v>5.3472222222222227E-2</v>
      </c>
      <c r="I270" s="9">
        <v>7.013888888888889E-2</v>
      </c>
      <c r="J270" s="9" t="str">
        <f t="shared" si="18"/>
        <v>0</v>
      </c>
      <c r="K270" s="9" t="str">
        <f t="shared" si="19"/>
        <v>No cobrada</v>
      </c>
      <c r="L270" t="s">
        <v>20</v>
      </c>
      <c r="M270" t="s">
        <v>10</v>
      </c>
      <c r="N270" t="s">
        <v>1136</v>
      </c>
      <c r="O270" s="4">
        <v>39.17</v>
      </c>
      <c r="P270" t="s">
        <v>21</v>
      </c>
      <c r="Q270">
        <v>269</v>
      </c>
      <c r="R270" t="s">
        <v>36</v>
      </c>
      <c r="S270" t="s">
        <v>490</v>
      </c>
      <c r="T270" s="10">
        <v>250</v>
      </c>
    </row>
    <row r="271" spans="1:20" x14ac:dyDescent="0.25">
      <c r="A271">
        <v>10</v>
      </c>
      <c r="B271" t="s">
        <v>80</v>
      </c>
      <c r="C271">
        <v>1</v>
      </c>
      <c r="D271" t="str">
        <f t="shared" si="16"/>
        <v>Lunes</v>
      </c>
      <c r="E271" s="6">
        <v>45019</v>
      </c>
      <c r="F271" s="3">
        <v>4.9305555555555554E-2</v>
      </c>
      <c r="G271" s="3">
        <v>0.2076388888888889</v>
      </c>
      <c r="H271" s="3">
        <f t="shared" si="17"/>
        <v>0.15833333333333335</v>
      </c>
      <c r="I271" s="9">
        <v>1.8055555555555554E-2</v>
      </c>
      <c r="J271" s="9">
        <f t="shared" si="18"/>
        <v>0.14027777777777781</v>
      </c>
      <c r="K271" s="9" t="str">
        <f t="shared" si="19"/>
        <v>Cobrada</v>
      </c>
      <c r="L271" t="s">
        <v>29</v>
      </c>
      <c r="M271" t="s">
        <v>10</v>
      </c>
      <c r="N271" t="s">
        <v>1137</v>
      </c>
      <c r="O271" s="4">
        <v>10.130000000000001</v>
      </c>
      <c r="P271" t="s">
        <v>21</v>
      </c>
      <c r="Q271">
        <v>270</v>
      </c>
      <c r="R271" t="s">
        <v>59</v>
      </c>
      <c r="S271" t="s">
        <v>77</v>
      </c>
      <c r="T271" s="10">
        <v>102</v>
      </c>
    </row>
    <row r="272" spans="1:20" x14ac:dyDescent="0.25">
      <c r="A272">
        <v>3</v>
      </c>
      <c r="B272" t="s">
        <v>491</v>
      </c>
      <c r="C272">
        <v>3</v>
      </c>
      <c r="D272" t="str">
        <f t="shared" si="16"/>
        <v>Lunes</v>
      </c>
      <c r="E272" s="6">
        <v>45019</v>
      </c>
      <c r="F272" s="3">
        <v>6.9444444444444448E-2</v>
      </c>
      <c r="G272" s="3">
        <v>0.21527777777777779</v>
      </c>
      <c r="H272" s="3">
        <f t="shared" si="17"/>
        <v>0.15625</v>
      </c>
      <c r="I272" s="9">
        <v>3.8194444444444448E-2</v>
      </c>
      <c r="J272" s="9">
        <f t="shared" si="18"/>
        <v>0.11805555555555555</v>
      </c>
      <c r="K272" s="9" t="str">
        <f t="shared" si="19"/>
        <v>Cobrada</v>
      </c>
      <c r="L272" t="s">
        <v>9</v>
      </c>
      <c r="M272" t="s">
        <v>10</v>
      </c>
      <c r="N272" t="s">
        <v>1137</v>
      </c>
      <c r="O272" s="4">
        <v>16.11</v>
      </c>
      <c r="P272" t="s">
        <v>35</v>
      </c>
      <c r="Q272">
        <v>271</v>
      </c>
      <c r="R272" t="s">
        <v>41</v>
      </c>
      <c r="S272" t="s">
        <v>335</v>
      </c>
      <c r="T272" s="10">
        <v>44</v>
      </c>
    </row>
    <row r="273" spans="1:20" x14ac:dyDescent="0.25">
      <c r="A273">
        <v>7</v>
      </c>
      <c r="B273" t="s">
        <v>492</v>
      </c>
      <c r="C273">
        <v>1</v>
      </c>
      <c r="D273" t="str">
        <f t="shared" si="16"/>
        <v>Lunes</v>
      </c>
      <c r="E273" s="6">
        <v>45019</v>
      </c>
      <c r="F273" s="3">
        <v>2.361111111111111E-2</v>
      </c>
      <c r="G273" s="3">
        <v>0.18333333333333332</v>
      </c>
      <c r="H273" s="3">
        <f t="shared" si="17"/>
        <v>0.15972222222222221</v>
      </c>
      <c r="I273" s="9">
        <v>5.7638888888888892E-2</v>
      </c>
      <c r="J273" s="9">
        <f t="shared" si="18"/>
        <v>0.10208333333333332</v>
      </c>
      <c r="K273" s="9" t="str">
        <f t="shared" si="19"/>
        <v>Cobrada</v>
      </c>
      <c r="L273" t="s">
        <v>29</v>
      </c>
      <c r="M273" t="s">
        <v>10</v>
      </c>
      <c r="N273" t="s">
        <v>1137</v>
      </c>
      <c r="O273" s="4">
        <v>42.73</v>
      </c>
      <c r="P273" t="s">
        <v>11</v>
      </c>
      <c r="Q273">
        <v>272</v>
      </c>
      <c r="R273" t="s">
        <v>1139</v>
      </c>
      <c r="S273" t="s">
        <v>493</v>
      </c>
      <c r="T273" s="10">
        <v>83</v>
      </c>
    </row>
    <row r="274" spans="1:20" x14ac:dyDescent="0.25">
      <c r="A274">
        <v>20</v>
      </c>
      <c r="B274" t="s">
        <v>301</v>
      </c>
      <c r="C274">
        <v>5</v>
      </c>
      <c r="D274" t="str">
        <f t="shared" si="16"/>
        <v>Lunes</v>
      </c>
      <c r="E274" s="6">
        <v>45019</v>
      </c>
      <c r="F274" s="3">
        <v>7.4305555555555555E-2</v>
      </c>
      <c r="G274" s="3">
        <v>0.1451388888888889</v>
      </c>
      <c r="H274" s="3">
        <f t="shared" si="17"/>
        <v>8.1250000000000017E-2</v>
      </c>
      <c r="I274" s="9">
        <v>4.6527777777777779E-2</v>
      </c>
      <c r="J274" s="9">
        <f t="shared" si="18"/>
        <v>3.4722222222222238E-2</v>
      </c>
      <c r="K274" s="9" t="str">
        <f t="shared" si="19"/>
        <v>Cobrada</v>
      </c>
      <c r="L274" t="s">
        <v>20</v>
      </c>
      <c r="M274" t="s">
        <v>10</v>
      </c>
      <c r="N274" t="s">
        <v>16</v>
      </c>
      <c r="O274" s="4">
        <v>36.299999999999997</v>
      </c>
      <c r="P274" t="s">
        <v>35</v>
      </c>
      <c r="Q274">
        <v>273</v>
      </c>
      <c r="R274" t="s">
        <v>17</v>
      </c>
      <c r="S274" t="s">
        <v>494</v>
      </c>
      <c r="T274" s="10">
        <v>123</v>
      </c>
    </row>
    <row r="275" spans="1:20" x14ac:dyDescent="0.25">
      <c r="A275">
        <v>7</v>
      </c>
      <c r="B275" t="s">
        <v>495</v>
      </c>
      <c r="C275">
        <v>1</v>
      </c>
      <c r="D275" t="str">
        <f t="shared" si="16"/>
        <v>Lunes</v>
      </c>
      <c r="E275" s="6">
        <v>45019</v>
      </c>
      <c r="F275" s="3">
        <v>0.13541666666666666</v>
      </c>
      <c r="G275" s="3">
        <v>0.24444444444444444</v>
      </c>
      <c r="H275" s="3">
        <f t="shared" si="17"/>
        <v>0.11944444444444445</v>
      </c>
      <c r="I275" s="9">
        <v>5.2083333333333329E-2</v>
      </c>
      <c r="J275" s="9">
        <f t="shared" si="18"/>
        <v>6.7361111111111122E-2</v>
      </c>
      <c r="K275" s="9" t="str">
        <f t="shared" si="19"/>
        <v>Cobrada</v>
      </c>
      <c r="L275" t="s">
        <v>14</v>
      </c>
      <c r="M275" t="s">
        <v>10</v>
      </c>
      <c r="N275" t="s">
        <v>1136</v>
      </c>
      <c r="O275" s="4">
        <v>19.93</v>
      </c>
      <c r="P275" t="s">
        <v>35</v>
      </c>
      <c r="Q275">
        <v>274</v>
      </c>
      <c r="R275" t="s">
        <v>22</v>
      </c>
      <c r="S275" t="s">
        <v>496</v>
      </c>
      <c r="T275" s="10">
        <v>116</v>
      </c>
    </row>
    <row r="276" spans="1:20" x14ac:dyDescent="0.25">
      <c r="A276">
        <v>5</v>
      </c>
      <c r="B276" t="s">
        <v>384</v>
      </c>
      <c r="C276">
        <v>3</v>
      </c>
      <c r="D276" t="str">
        <f t="shared" si="16"/>
        <v>Lunes</v>
      </c>
      <c r="E276" s="6">
        <v>45019</v>
      </c>
      <c r="F276" s="3">
        <v>9.2361111111111116E-2</v>
      </c>
      <c r="G276" s="3">
        <v>0.24861111111111112</v>
      </c>
      <c r="H276" s="3">
        <f t="shared" si="17"/>
        <v>0.15625</v>
      </c>
      <c r="I276" s="9">
        <v>8.4722222222222227E-2</v>
      </c>
      <c r="J276" s="9">
        <f t="shared" si="18"/>
        <v>7.1527777777777773E-2</v>
      </c>
      <c r="K276" s="9" t="str">
        <f t="shared" si="19"/>
        <v>Cobrada</v>
      </c>
      <c r="L276" t="s">
        <v>20</v>
      </c>
      <c r="M276" t="s">
        <v>10</v>
      </c>
      <c r="N276" t="s">
        <v>1137</v>
      </c>
      <c r="O276" s="4">
        <v>49.67</v>
      </c>
      <c r="P276" t="s">
        <v>11</v>
      </c>
      <c r="Q276">
        <v>275</v>
      </c>
      <c r="R276" t="s">
        <v>41</v>
      </c>
      <c r="S276" t="s">
        <v>497</v>
      </c>
      <c r="T276" s="10">
        <v>121</v>
      </c>
    </row>
    <row r="277" spans="1:20" x14ac:dyDescent="0.25">
      <c r="A277">
        <v>15</v>
      </c>
      <c r="B277" t="s">
        <v>498</v>
      </c>
      <c r="C277">
        <v>6</v>
      </c>
      <c r="D277" t="str">
        <f t="shared" si="16"/>
        <v>Lunes</v>
      </c>
      <c r="E277" s="6">
        <v>45019</v>
      </c>
      <c r="F277" s="3">
        <v>0.1076388888888889</v>
      </c>
      <c r="G277" s="3">
        <v>0.23194444444444445</v>
      </c>
      <c r="H277" s="3">
        <f t="shared" si="17"/>
        <v>0.12430555555555556</v>
      </c>
      <c r="I277" s="9">
        <v>5.9027777777777776E-2</v>
      </c>
      <c r="J277" s="9">
        <f t="shared" si="18"/>
        <v>6.5277777777777782E-2</v>
      </c>
      <c r="K277" s="9" t="str">
        <f t="shared" si="19"/>
        <v>Cobrada</v>
      </c>
      <c r="L277" t="s">
        <v>29</v>
      </c>
      <c r="M277" t="s">
        <v>10</v>
      </c>
      <c r="N277" t="s">
        <v>1136</v>
      </c>
      <c r="O277" s="4">
        <v>20.98</v>
      </c>
      <c r="P277" t="s">
        <v>11</v>
      </c>
      <c r="Q277">
        <v>276</v>
      </c>
      <c r="R277" t="s">
        <v>59</v>
      </c>
      <c r="S277" t="s">
        <v>499</v>
      </c>
      <c r="T277" s="10">
        <v>70</v>
      </c>
    </row>
    <row r="278" spans="1:20" x14ac:dyDescent="0.25">
      <c r="A278">
        <v>4</v>
      </c>
      <c r="B278" t="s">
        <v>500</v>
      </c>
      <c r="C278">
        <v>2</v>
      </c>
      <c r="D278" t="str">
        <f t="shared" si="16"/>
        <v>Lunes</v>
      </c>
      <c r="E278" s="6">
        <v>45019</v>
      </c>
      <c r="F278" s="3">
        <v>6.1111111111111109E-2</v>
      </c>
      <c r="G278" s="3">
        <v>0.16388888888888889</v>
      </c>
      <c r="H278" s="3">
        <f t="shared" si="17"/>
        <v>0.10277777777777777</v>
      </c>
      <c r="I278" s="9">
        <v>2.013888888888889E-2</v>
      </c>
      <c r="J278" s="9">
        <f t="shared" si="18"/>
        <v>8.2638888888888887E-2</v>
      </c>
      <c r="K278" s="9" t="str">
        <f t="shared" si="19"/>
        <v>Cobrada</v>
      </c>
      <c r="L278" t="s">
        <v>25</v>
      </c>
      <c r="M278" t="s">
        <v>10</v>
      </c>
      <c r="N278" t="s">
        <v>1137</v>
      </c>
      <c r="O278" s="4">
        <v>10.29</v>
      </c>
      <c r="P278" t="s">
        <v>21</v>
      </c>
      <c r="Q278">
        <v>277</v>
      </c>
      <c r="R278" t="s">
        <v>1139</v>
      </c>
      <c r="S278" t="s">
        <v>186</v>
      </c>
      <c r="T278" s="10">
        <v>93</v>
      </c>
    </row>
    <row r="279" spans="1:20" x14ac:dyDescent="0.25">
      <c r="A279">
        <v>5</v>
      </c>
      <c r="B279" t="s">
        <v>101</v>
      </c>
      <c r="C279">
        <v>4</v>
      </c>
      <c r="D279" t="str">
        <f t="shared" si="16"/>
        <v>Lunes</v>
      </c>
      <c r="E279" s="6">
        <v>45019</v>
      </c>
      <c r="F279" s="3">
        <v>0.13194444444444445</v>
      </c>
      <c r="G279" s="3">
        <v>0.21666666666666667</v>
      </c>
      <c r="H279" s="3">
        <f t="shared" si="17"/>
        <v>8.4722222222222227E-2</v>
      </c>
      <c r="I279" s="9">
        <v>4.2361111111111113E-2</v>
      </c>
      <c r="J279" s="9">
        <f t="shared" si="18"/>
        <v>4.2361111111111113E-2</v>
      </c>
      <c r="K279" s="9" t="str">
        <f t="shared" si="19"/>
        <v>Cobrada</v>
      </c>
      <c r="L279" t="s">
        <v>9</v>
      </c>
      <c r="M279" t="s">
        <v>10</v>
      </c>
      <c r="N279" t="s">
        <v>16</v>
      </c>
      <c r="O279" s="4">
        <v>41.36</v>
      </c>
      <c r="P279" t="s">
        <v>21</v>
      </c>
      <c r="Q279">
        <v>278</v>
      </c>
      <c r="R279" t="s">
        <v>36</v>
      </c>
      <c r="S279" t="s">
        <v>501</v>
      </c>
      <c r="T279" s="10">
        <v>141</v>
      </c>
    </row>
    <row r="280" spans="1:20" x14ac:dyDescent="0.25">
      <c r="A280">
        <v>11</v>
      </c>
      <c r="B280" t="s">
        <v>140</v>
      </c>
      <c r="C280">
        <v>5</v>
      </c>
      <c r="D280" t="str">
        <f t="shared" si="16"/>
        <v>Lunes</v>
      </c>
      <c r="E280" s="6">
        <v>45019</v>
      </c>
      <c r="F280" s="3">
        <v>1.0416666666666666E-2</v>
      </c>
      <c r="G280" s="3">
        <v>0.1076388888888889</v>
      </c>
      <c r="H280" s="3">
        <f t="shared" si="17"/>
        <v>9.7222222222222224E-2</v>
      </c>
      <c r="I280" s="9">
        <v>9.8611111111111108E-2</v>
      </c>
      <c r="J280" s="9" t="str">
        <f t="shared" si="18"/>
        <v>0</v>
      </c>
      <c r="K280" s="9" t="str">
        <f t="shared" si="19"/>
        <v>No cobrada</v>
      </c>
      <c r="L280" t="s">
        <v>20</v>
      </c>
      <c r="M280" t="s">
        <v>32</v>
      </c>
      <c r="N280" t="s">
        <v>1137</v>
      </c>
      <c r="O280" s="4">
        <v>43.53</v>
      </c>
      <c r="P280" t="s">
        <v>21</v>
      </c>
      <c r="Q280">
        <v>279</v>
      </c>
      <c r="R280" t="s">
        <v>36</v>
      </c>
      <c r="S280" t="s">
        <v>502</v>
      </c>
      <c r="T280" s="10">
        <v>201</v>
      </c>
    </row>
    <row r="281" spans="1:20" x14ac:dyDescent="0.25">
      <c r="A281">
        <v>14</v>
      </c>
      <c r="B281" t="s">
        <v>503</v>
      </c>
      <c r="C281">
        <v>6</v>
      </c>
      <c r="D281" t="str">
        <f t="shared" si="16"/>
        <v>Lunes</v>
      </c>
      <c r="E281" s="6">
        <v>45019</v>
      </c>
      <c r="F281" s="3">
        <v>2.0833333333333332E-2</v>
      </c>
      <c r="G281" s="3">
        <v>0.11180555555555556</v>
      </c>
      <c r="H281" s="3">
        <f t="shared" si="17"/>
        <v>9.0972222222222232E-2</v>
      </c>
      <c r="I281" s="9">
        <v>5.9722222222222218E-2</v>
      </c>
      <c r="J281" s="9">
        <f t="shared" si="18"/>
        <v>3.1250000000000014E-2</v>
      </c>
      <c r="K281" s="9" t="str">
        <f t="shared" si="19"/>
        <v>Cobrada</v>
      </c>
      <c r="L281" t="s">
        <v>25</v>
      </c>
      <c r="M281" t="s">
        <v>10</v>
      </c>
      <c r="N281" t="s">
        <v>1137</v>
      </c>
      <c r="O281" s="4">
        <v>36.08</v>
      </c>
      <c r="P281" t="s">
        <v>11</v>
      </c>
      <c r="Q281">
        <v>280</v>
      </c>
      <c r="R281" t="s">
        <v>59</v>
      </c>
      <c r="S281" t="s">
        <v>504</v>
      </c>
      <c r="T281" s="10">
        <v>117</v>
      </c>
    </row>
    <row r="282" spans="1:20" x14ac:dyDescent="0.25">
      <c r="A282">
        <v>18</v>
      </c>
      <c r="B282" t="s">
        <v>505</v>
      </c>
      <c r="C282">
        <v>2</v>
      </c>
      <c r="D282" t="str">
        <f t="shared" si="16"/>
        <v>Lunes</v>
      </c>
      <c r="E282" s="6">
        <v>45019</v>
      </c>
      <c r="F282" s="3">
        <v>0.16111111111111112</v>
      </c>
      <c r="G282" s="3">
        <v>0.3263888888888889</v>
      </c>
      <c r="H282" s="3">
        <f t="shared" si="17"/>
        <v>0.17569444444444443</v>
      </c>
      <c r="I282" s="9">
        <v>6.2500000000000003E-3</v>
      </c>
      <c r="J282" s="9">
        <f t="shared" si="18"/>
        <v>0.16944444444444443</v>
      </c>
      <c r="K282" s="9" t="str">
        <f t="shared" si="19"/>
        <v>Cobrada</v>
      </c>
      <c r="L282" t="s">
        <v>29</v>
      </c>
      <c r="M282" t="s">
        <v>15</v>
      </c>
      <c r="N282" t="s">
        <v>16</v>
      </c>
      <c r="O282" s="4">
        <v>44.3</v>
      </c>
      <c r="P282" t="s">
        <v>35</v>
      </c>
      <c r="Q282">
        <v>281</v>
      </c>
      <c r="R282" t="s">
        <v>1140</v>
      </c>
      <c r="S282" t="s">
        <v>439</v>
      </c>
      <c r="T282" s="10">
        <v>66</v>
      </c>
    </row>
    <row r="283" spans="1:20" x14ac:dyDescent="0.25">
      <c r="A283">
        <v>6</v>
      </c>
      <c r="B283" t="s">
        <v>506</v>
      </c>
      <c r="C283">
        <v>1</v>
      </c>
      <c r="D283" t="str">
        <f t="shared" si="16"/>
        <v>Lunes</v>
      </c>
      <c r="E283" s="6">
        <v>45019</v>
      </c>
      <c r="F283" s="3">
        <v>4.9305555555555554E-2</v>
      </c>
      <c r="G283" s="3">
        <v>0.20972222222222223</v>
      </c>
      <c r="H283" s="3">
        <f t="shared" si="17"/>
        <v>0.16041666666666668</v>
      </c>
      <c r="I283" s="9">
        <v>7.9166666666666663E-2</v>
      </c>
      <c r="J283" s="9">
        <f t="shared" si="18"/>
        <v>8.1250000000000017E-2</v>
      </c>
      <c r="K283" s="9" t="str">
        <f t="shared" si="19"/>
        <v>Cobrada</v>
      </c>
      <c r="L283" t="s">
        <v>29</v>
      </c>
      <c r="M283" t="s">
        <v>10</v>
      </c>
      <c r="N283" t="s">
        <v>1137</v>
      </c>
      <c r="O283" s="4">
        <v>19.05</v>
      </c>
      <c r="P283" t="s">
        <v>21</v>
      </c>
      <c r="Q283">
        <v>282</v>
      </c>
      <c r="R283" t="s">
        <v>44</v>
      </c>
      <c r="S283" t="s">
        <v>507</v>
      </c>
      <c r="T283" s="10">
        <v>74</v>
      </c>
    </row>
    <row r="284" spans="1:20" x14ac:dyDescent="0.25">
      <c r="A284">
        <v>19</v>
      </c>
      <c r="B284" t="s">
        <v>508</v>
      </c>
      <c r="C284">
        <v>5</v>
      </c>
      <c r="D284" t="str">
        <f t="shared" si="16"/>
        <v>Lunes</v>
      </c>
      <c r="E284" s="6">
        <v>45019</v>
      </c>
      <c r="F284" s="3">
        <v>4.4444444444444446E-2</v>
      </c>
      <c r="G284" s="3">
        <v>0.2</v>
      </c>
      <c r="H284" s="3">
        <f t="shared" si="17"/>
        <v>0.15555555555555556</v>
      </c>
      <c r="I284" s="9">
        <v>4.1666666666666666E-3</v>
      </c>
      <c r="J284" s="9">
        <f t="shared" si="18"/>
        <v>0.15138888888888888</v>
      </c>
      <c r="K284" s="9" t="str">
        <f t="shared" si="19"/>
        <v>Cobrada</v>
      </c>
      <c r="L284" t="s">
        <v>25</v>
      </c>
      <c r="M284" t="s">
        <v>32</v>
      </c>
      <c r="N284" t="s">
        <v>1137</v>
      </c>
      <c r="O284" s="4">
        <v>43.07</v>
      </c>
      <c r="P284" t="s">
        <v>21</v>
      </c>
      <c r="Q284">
        <v>283</v>
      </c>
      <c r="R284" t="s">
        <v>22</v>
      </c>
      <c r="S284" t="s">
        <v>256</v>
      </c>
      <c r="T284" s="10">
        <v>78</v>
      </c>
    </row>
    <row r="285" spans="1:20" x14ac:dyDescent="0.25">
      <c r="A285">
        <v>11</v>
      </c>
      <c r="B285" t="s">
        <v>509</v>
      </c>
      <c r="C285">
        <v>4</v>
      </c>
      <c r="D285" t="str">
        <f t="shared" si="16"/>
        <v>Lunes</v>
      </c>
      <c r="E285" s="6">
        <v>45019</v>
      </c>
      <c r="F285" s="3">
        <v>0.10277777777777777</v>
      </c>
      <c r="G285" s="3">
        <v>0.19236111111111112</v>
      </c>
      <c r="H285" s="3">
        <f t="shared" si="17"/>
        <v>0.10000000000000002</v>
      </c>
      <c r="I285" s="9">
        <v>0.13541666666666666</v>
      </c>
      <c r="J285" s="9" t="str">
        <f t="shared" si="18"/>
        <v>0</v>
      </c>
      <c r="K285" s="9" t="str">
        <f t="shared" si="19"/>
        <v>No cobrada</v>
      </c>
      <c r="L285" t="s">
        <v>25</v>
      </c>
      <c r="M285" t="s">
        <v>10</v>
      </c>
      <c r="N285" t="s">
        <v>1136</v>
      </c>
      <c r="O285" s="4">
        <v>29.99</v>
      </c>
      <c r="P285" t="s">
        <v>35</v>
      </c>
      <c r="Q285">
        <v>284</v>
      </c>
      <c r="R285" t="s">
        <v>1140</v>
      </c>
      <c r="S285" t="s">
        <v>510</v>
      </c>
      <c r="T285" s="10">
        <v>158</v>
      </c>
    </row>
    <row r="286" spans="1:20" x14ac:dyDescent="0.25">
      <c r="A286">
        <v>18</v>
      </c>
      <c r="B286" t="s">
        <v>511</v>
      </c>
      <c r="C286">
        <v>6</v>
      </c>
      <c r="D286" t="str">
        <f t="shared" si="16"/>
        <v>Lunes</v>
      </c>
      <c r="E286" s="6">
        <v>45019</v>
      </c>
      <c r="F286" s="3">
        <v>0.12708333333333333</v>
      </c>
      <c r="G286" s="3">
        <v>0.25347222222222221</v>
      </c>
      <c r="H286" s="3">
        <f t="shared" si="17"/>
        <v>0.12638888888888888</v>
      </c>
      <c r="I286" s="9">
        <v>8.3333333333333332E-3</v>
      </c>
      <c r="J286" s="9">
        <f t="shared" si="18"/>
        <v>0.11805555555555555</v>
      </c>
      <c r="K286" s="9" t="str">
        <f t="shared" si="19"/>
        <v>Cobrada</v>
      </c>
      <c r="L286" t="s">
        <v>29</v>
      </c>
      <c r="M286" t="s">
        <v>10</v>
      </c>
      <c r="N286" t="s">
        <v>1136</v>
      </c>
      <c r="O286" s="4">
        <v>10.94</v>
      </c>
      <c r="P286" t="s">
        <v>11</v>
      </c>
      <c r="Q286">
        <v>285</v>
      </c>
      <c r="R286" t="s">
        <v>1139</v>
      </c>
      <c r="S286" t="s">
        <v>102</v>
      </c>
      <c r="T286" s="10">
        <v>42</v>
      </c>
    </row>
    <row r="287" spans="1:20" x14ac:dyDescent="0.25">
      <c r="A287">
        <v>15</v>
      </c>
      <c r="B287" t="s">
        <v>209</v>
      </c>
      <c r="C287">
        <v>6</v>
      </c>
      <c r="D287" t="str">
        <f t="shared" si="16"/>
        <v>Lunes</v>
      </c>
      <c r="E287" s="6">
        <v>45019</v>
      </c>
      <c r="F287" s="3">
        <v>1.5277777777777777E-2</v>
      </c>
      <c r="G287" s="3">
        <v>0.10277777777777777</v>
      </c>
      <c r="H287" s="3">
        <f t="shared" si="17"/>
        <v>9.7916666666666666E-2</v>
      </c>
      <c r="I287" s="9">
        <v>1.7361111111111112E-2</v>
      </c>
      <c r="J287" s="9">
        <f t="shared" si="18"/>
        <v>8.0555555555555547E-2</v>
      </c>
      <c r="K287" s="9" t="str">
        <f t="shared" si="19"/>
        <v>Cobrada</v>
      </c>
      <c r="L287" t="s">
        <v>9</v>
      </c>
      <c r="M287" t="s">
        <v>10</v>
      </c>
      <c r="N287" t="s">
        <v>1137</v>
      </c>
      <c r="O287" s="4">
        <v>41.96</v>
      </c>
      <c r="P287" t="s">
        <v>35</v>
      </c>
      <c r="Q287">
        <v>286</v>
      </c>
      <c r="R287" t="s">
        <v>83</v>
      </c>
      <c r="S287" t="s">
        <v>77</v>
      </c>
      <c r="T287" s="10">
        <v>68</v>
      </c>
    </row>
    <row r="288" spans="1:20" x14ac:dyDescent="0.25">
      <c r="A288">
        <v>20</v>
      </c>
      <c r="B288" t="s">
        <v>289</v>
      </c>
      <c r="C288">
        <v>2</v>
      </c>
      <c r="D288" t="str">
        <f t="shared" si="16"/>
        <v>Lunes</v>
      </c>
      <c r="E288" s="6">
        <v>45019</v>
      </c>
      <c r="F288" s="3">
        <v>0.15069444444444444</v>
      </c>
      <c r="G288" s="3">
        <v>0.19722222222222222</v>
      </c>
      <c r="H288" s="3">
        <f t="shared" si="17"/>
        <v>4.6527777777777779E-2</v>
      </c>
      <c r="I288" s="9">
        <v>8.4027777777777771E-2</v>
      </c>
      <c r="J288" s="9" t="str">
        <f t="shared" si="18"/>
        <v>0</v>
      </c>
      <c r="K288" s="9" t="str">
        <f t="shared" si="19"/>
        <v>No cobrada</v>
      </c>
      <c r="L288" t="s">
        <v>25</v>
      </c>
      <c r="M288" t="s">
        <v>10</v>
      </c>
      <c r="N288" t="s">
        <v>1136</v>
      </c>
      <c r="O288" s="4">
        <v>31.67</v>
      </c>
      <c r="P288" t="s">
        <v>11</v>
      </c>
      <c r="Q288">
        <v>287</v>
      </c>
      <c r="R288" t="s">
        <v>17</v>
      </c>
      <c r="S288" t="s">
        <v>512</v>
      </c>
      <c r="T288" s="10">
        <v>202</v>
      </c>
    </row>
    <row r="289" spans="1:20" x14ac:dyDescent="0.25">
      <c r="A289">
        <v>15</v>
      </c>
      <c r="B289" t="s">
        <v>513</v>
      </c>
      <c r="C289">
        <v>3</v>
      </c>
      <c r="D289" t="str">
        <f t="shared" si="16"/>
        <v>Lunes</v>
      </c>
      <c r="E289" s="6">
        <v>45019</v>
      </c>
      <c r="F289" s="3">
        <v>8.8888888888888892E-2</v>
      </c>
      <c r="G289" s="3">
        <v>0.23125000000000001</v>
      </c>
      <c r="H289" s="3">
        <f t="shared" si="17"/>
        <v>0.1423611111111111</v>
      </c>
      <c r="I289" s="9">
        <v>2.6388888888888889E-2</v>
      </c>
      <c r="J289" s="9">
        <f t="shared" si="18"/>
        <v>0.11597222222222221</v>
      </c>
      <c r="K289" s="9" t="str">
        <f t="shared" si="19"/>
        <v>Cobrada</v>
      </c>
      <c r="L289" t="s">
        <v>25</v>
      </c>
      <c r="M289" t="s">
        <v>32</v>
      </c>
      <c r="N289" t="s">
        <v>1137</v>
      </c>
      <c r="O289" s="4">
        <v>13.3</v>
      </c>
      <c r="P289" t="s">
        <v>11</v>
      </c>
      <c r="Q289">
        <v>288</v>
      </c>
      <c r="R289" t="s">
        <v>44</v>
      </c>
      <c r="S289" t="s">
        <v>514</v>
      </c>
      <c r="T289" s="10">
        <v>86</v>
      </c>
    </row>
    <row r="290" spans="1:20" x14ac:dyDescent="0.25">
      <c r="A290">
        <v>15</v>
      </c>
      <c r="B290" t="s">
        <v>515</v>
      </c>
      <c r="C290">
        <v>5</v>
      </c>
      <c r="D290" t="str">
        <f t="shared" si="16"/>
        <v>Lunes</v>
      </c>
      <c r="E290" s="6">
        <v>45019</v>
      </c>
      <c r="F290" s="3">
        <v>0.13055555555555556</v>
      </c>
      <c r="G290" s="3">
        <v>0.26597222222222222</v>
      </c>
      <c r="H290" s="3">
        <f t="shared" si="17"/>
        <v>0.13541666666666666</v>
      </c>
      <c r="I290" s="9">
        <v>4.7222222222222221E-2</v>
      </c>
      <c r="J290" s="9">
        <f t="shared" si="18"/>
        <v>8.8194444444444436E-2</v>
      </c>
      <c r="K290" s="9" t="str">
        <f t="shared" si="19"/>
        <v>Cobrada</v>
      </c>
      <c r="L290" t="s">
        <v>25</v>
      </c>
      <c r="M290" t="s">
        <v>10</v>
      </c>
      <c r="N290" t="s">
        <v>1136</v>
      </c>
      <c r="O290" s="4">
        <v>26.56</v>
      </c>
      <c r="P290" t="s">
        <v>21</v>
      </c>
      <c r="Q290">
        <v>289</v>
      </c>
      <c r="R290" t="s">
        <v>1139</v>
      </c>
      <c r="S290" t="s">
        <v>516</v>
      </c>
      <c r="T290" s="10">
        <v>138</v>
      </c>
    </row>
    <row r="291" spans="1:20" x14ac:dyDescent="0.25">
      <c r="A291">
        <v>19</v>
      </c>
      <c r="B291" t="s">
        <v>275</v>
      </c>
      <c r="C291">
        <v>3</v>
      </c>
      <c r="D291" t="str">
        <f t="shared" si="16"/>
        <v>Lunes</v>
      </c>
      <c r="E291" s="6">
        <v>45019</v>
      </c>
      <c r="F291" s="3">
        <v>8.7499999999999994E-2</v>
      </c>
      <c r="G291" s="3">
        <v>0.18958333333333333</v>
      </c>
      <c r="H291" s="3">
        <f t="shared" si="17"/>
        <v>0.1125</v>
      </c>
      <c r="I291" s="9">
        <v>3.9583333333333331E-2</v>
      </c>
      <c r="J291" s="9">
        <f t="shared" si="18"/>
        <v>7.2916666666666671E-2</v>
      </c>
      <c r="K291" s="9" t="str">
        <f t="shared" si="19"/>
        <v>Cobrada</v>
      </c>
      <c r="L291" t="s">
        <v>9</v>
      </c>
      <c r="M291" t="s">
        <v>10</v>
      </c>
      <c r="N291" t="s">
        <v>1137</v>
      </c>
      <c r="O291" s="4">
        <v>14.59</v>
      </c>
      <c r="P291" t="s">
        <v>35</v>
      </c>
      <c r="Q291">
        <v>290</v>
      </c>
      <c r="R291" t="s">
        <v>1139</v>
      </c>
      <c r="S291" t="s">
        <v>65</v>
      </c>
      <c r="T291" s="10">
        <v>40</v>
      </c>
    </row>
    <row r="292" spans="1:20" x14ac:dyDescent="0.25">
      <c r="A292">
        <v>2</v>
      </c>
      <c r="B292" t="s">
        <v>517</v>
      </c>
      <c r="C292">
        <v>6</v>
      </c>
      <c r="D292" t="str">
        <f t="shared" si="16"/>
        <v>Lunes</v>
      </c>
      <c r="E292" s="6">
        <v>45019</v>
      </c>
      <c r="F292" s="3">
        <v>0.13750000000000001</v>
      </c>
      <c r="G292" s="3">
        <v>0.25624999999999998</v>
      </c>
      <c r="H292" s="3">
        <f t="shared" si="17"/>
        <v>0.12916666666666662</v>
      </c>
      <c r="I292" s="9">
        <v>6.597222222222221E-2</v>
      </c>
      <c r="J292" s="9">
        <f t="shared" si="18"/>
        <v>6.3194444444444414E-2</v>
      </c>
      <c r="K292" s="9" t="str">
        <f t="shared" si="19"/>
        <v>Cobrada</v>
      </c>
      <c r="L292" t="s">
        <v>20</v>
      </c>
      <c r="M292" t="s">
        <v>15</v>
      </c>
      <c r="N292" t="s">
        <v>16</v>
      </c>
      <c r="O292" s="4">
        <v>15.44</v>
      </c>
      <c r="P292" t="s">
        <v>35</v>
      </c>
      <c r="Q292">
        <v>291</v>
      </c>
      <c r="R292" t="s">
        <v>41</v>
      </c>
      <c r="S292" t="s">
        <v>518</v>
      </c>
      <c r="T292" s="10">
        <v>260</v>
      </c>
    </row>
    <row r="293" spans="1:20" x14ac:dyDescent="0.25">
      <c r="A293">
        <v>10</v>
      </c>
      <c r="B293" t="s">
        <v>519</v>
      </c>
      <c r="C293">
        <v>3</v>
      </c>
      <c r="D293" t="str">
        <f t="shared" si="16"/>
        <v>Lunes</v>
      </c>
      <c r="E293" s="6">
        <v>45019</v>
      </c>
      <c r="F293" s="3">
        <v>6.2500000000000003E-3</v>
      </c>
      <c r="G293" s="3">
        <v>7.7083333333333337E-2</v>
      </c>
      <c r="H293" s="3">
        <f t="shared" si="17"/>
        <v>7.0833333333333331E-2</v>
      </c>
      <c r="I293" s="9">
        <v>1.5972222222222221E-2</v>
      </c>
      <c r="J293" s="9">
        <f t="shared" si="18"/>
        <v>5.486111111111111E-2</v>
      </c>
      <c r="K293" s="9" t="str">
        <f t="shared" si="19"/>
        <v>Cobrada</v>
      </c>
      <c r="L293" t="s">
        <v>9</v>
      </c>
      <c r="M293" t="s">
        <v>32</v>
      </c>
      <c r="N293" t="s">
        <v>1136</v>
      </c>
      <c r="O293" s="4">
        <v>29.72</v>
      </c>
      <c r="P293" t="s">
        <v>11</v>
      </c>
      <c r="Q293">
        <v>292</v>
      </c>
      <c r="R293" t="s">
        <v>83</v>
      </c>
      <c r="S293" t="s">
        <v>57</v>
      </c>
      <c r="T293" s="10">
        <v>84</v>
      </c>
    </row>
    <row r="294" spans="1:20" x14ac:dyDescent="0.25">
      <c r="A294">
        <v>16</v>
      </c>
      <c r="B294" t="s">
        <v>520</v>
      </c>
      <c r="C294">
        <v>4</v>
      </c>
      <c r="D294" t="str">
        <f t="shared" si="16"/>
        <v>Lunes</v>
      </c>
      <c r="E294" s="6">
        <v>45019</v>
      </c>
      <c r="F294" s="3">
        <v>0.12152777777777778</v>
      </c>
      <c r="G294" s="3">
        <v>0.19097222222222221</v>
      </c>
      <c r="H294" s="3">
        <f t="shared" si="17"/>
        <v>6.9444444444444434E-2</v>
      </c>
      <c r="I294" s="9">
        <v>8.3333333333333343E-2</v>
      </c>
      <c r="J294" s="9" t="str">
        <f t="shared" si="18"/>
        <v>0</v>
      </c>
      <c r="K294" s="9" t="str">
        <f t="shared" si="19"/>
        <v>No cobrada</v>
      </c>
      <c r="L294" t="s">
        <v>9</v>
      </c>
      <c r="M294" t="s">
        <v>10</v>
      </c>
      <c r="N294" t="s">
        <v>1136</v>
      </c>
      <c r="O294" s="4">
        <v>33.11</v>
      </c>
      <c r="P294" t="s">
        <v>11</v>
      </c>
      <c r="Q294">
        <v>293</v>
      </c>
      <c r="R294" t="s">
        <v>83</v>
      </c>
      <c r="S294" t="s">
        <v>521</v>
      </c>
      <c r="T294" s="10">
        <v>216</v>
      </c>
    </row>
    <row r="295" spans="1:20" x14ac:dyDescent="0.25">
      <c r="A295">
        <v>17</v>
      </c>
      <c r="B295" t="s">
        <v>394</v>
      </c>
      <c r="C295">
        <v>6</v>
      </c>
      <c r="D295" t="str">
        <f t="shared" si="16"/>
        <v>Lunes</v>
      </c>
      <c r="E295" s="6">
        <v>45019</v>
      </c>
      <c r="F295" s="3">
        <v>1.8055555555555554E-2</v>
      </c>
      <c r="G295" s="3">
        <v>0.16458333333333333</v>
      </c>
      <c r="H295" s="3">
        <f t="shared" si="17"/>
        <v>0.14652777777777778</v>
      </c>
      <c r="I295" s="9">
        <v>5.9722222222222218E-2</v>
      </c>
      <c r="J295" s="9">
        <f t="shared" si="18"/>
        <v>8.6805555555555566E-2</v>
      </c>
      <c r="K295" s="9" t="str">
        <f t="shared" si="19"/>
        <v>Cobrada</v>
      </c>
      <c r="L295" t="s">
        <v>20</v>
      </c>
      <c r="M295" t="s">
        <v>15</v>
      </c>
      <c r="N295" t="s">
        <v>1137</v>
      </c>
      <c r="O295" s="4">
        <v>20.36</v>
      </c>
      <c r="P295" t="s">
        <v>21</v>
      </c>
      <c r="Q295">
        <v>294</v>
      </c>
      <c r="R295" t="s">
        <v>17</v>
      </c>
      <c r="S295" t="s">
        <v>522</v>
      </c>
      <c r="T295" s="10">
        <v>326</v>
      </c>
    </row>
    <row r="296" spans="1:20" x14ac:dyDescent="0.25">
      <c r="A296">
        <v>3</v>
      </c>
      <c r="B296" t="s">
        <v>523</v>
      </c>
      <c r="C296">
        <v>1</v>
      </c>
      <c r="D296" t="str">
        <f t="shared" si="16"/>
        <v>Lunes</v>
      </c>
      <c r="E296" s="6">
        <v>45019</v>
      </c>
      <c r="F296" s="3">
        <v>6.9444444444444441E-3</v>
      </c>
      <c r="G296" s="3">
        <v>8.4027777777777785E-2</v>
      </c>
      <c r="H296" s="3">
        <f t="shared" si="17"/>
        <v>7.7083333333333337E-2</v>
      </c>
      <c r="I296" s="9">
        <v>0.12291666666666667</v>
      </c>
      <c r="J296" s="9" t="str">
        <f t="shared" si="18"/>
        <v>0</v>
      </c>
      <c r="K296" s="9" t="str">
        <f t="shared" si="19"/>
        <v>No cobrada</v>
      </c>
      <c r="L296" t="s">
        <v>20</v>
      </c>
      <c r="M296" t="s">
        <v>10</v>
      </c>
      <c r="N296" t="s">
        <v>1137</v>
      </c>
      <c r="O296" s="4">
        <v>46.42</v>
      </c>
      <c r="P296" t="s">
        <v>11</v>
      </c>
      <c r="Q296">
        <v>295</v>
      </c>
      <c r="R296" t="s">
        <v>44</v>
      </c>
      <c r="S296" t="s">
        <v>524</v>
      </c>
      <c r="T296" s="10">
        <v>247</v>
      </c>
    </row>
    <row r="297" spans="1:20" x14ac:dyDescent="0.25">
      <c r="A297">
        <v>14</v>
      </c>
      <c r="B297" t="s">
        <v>525</v>
      </c>
      <c r="C297">
        <v>1</v>
      </c>
      <c r="D297" t="str">
        <f t="shared" si="16"/>
        <v>Lunes</v>
      </c>
      <c r="E297" s="6">
        <v>45019</v>
      </c>
      <c r="F297" s="3">
        <v>0.11736111111111111</v>
      </c>
      <c r="G297" s="3">
        <v>0.24861111111111112</v>
      </c>
      <c r="H297" s="3">
        <f t="shared" si="17"/>
        <v>0.14166666666666666</v>
      </c>
      <c r="I297" s="9">
        <v>3.1944444444444442E-2</v>
      </c>
      <c r="J297" s="9">
        <f t="shared" si="18"/>
        <v>0.10972222222222222</v>
      </c>
      <c r="K297" s="9" t="str">
        <f t="shared" si="19"/>
        <v>Cobrada</v>
      </c>
      <c r="L297" t="s">
        <v>20</v>
      </c>
      <c r="M297" t="s">
        <v>32</v>
      </c>
      <c r="N297" t="s">
        <v>1137</v>
      </c>
      <c r="O297" s="4">
        <v>29.07</v>
      </c>
      <c r="P297" t="s">
        <v>35</v>
      </c>
      <c r="Q297">
        <v>296</v>
      </c>
      <c r="R297" t="s">
        <v>1139</v>
      </c>
      <c r="S297" t="s">
        <v>526</v>
      </c>
      <c r="T297" s="10">
        <v>59</v>
      </c>
    </row>
    <row r="298" spans="1:20" x14ac:dyDescent="0.25">
      <c r="A298">
        <v>4</v>
      </c>
      <c r="B298" t="s">
        <v>50</v>
      </c>
      <c r="C298">
        <v>3</v>
      </c>
      <c r="D298" t="str">
        <f t="shared" si="16"/>
        <v>Lunes</v>
      </c>
      <c r="E298" s="6">
        <v>45019</v>
      </c>
      <c r="F298" s="3">
        <v>4.3749999999999997E-2</v>
      </c>
      <c r="G298" s="3">
        <v>0.18541666666666667</v>
      </c>
      <c r="H298" s="3">
        <f t="shared" si="17"/>
        <v>0.15208333333333332</v>
      </c>
      <c r="I298" s="9">
        <v>7.7777777777777779E-2</v>
      </c>
      <c r="J298" s="9">
        <f t="shared" si="18"/>
        <v>7.4305555555555541E-2</v>
      </c>
      <c r="K298" s="9" t="str">
        <f t="shared" si="19"/>
        <v>Cobrada</v>
      </c>
      <c r="L298" t="s">
        <v>14</v>
      </c>
      <c r="M298" t="s">
        <v>10</v>
      </c>
      <c r="N298" t="s">
        <v>1137</v>
      </c>
      <c r="O298" s="4">
        <v>43.46</v>
      </c>
      <c r="P298" t="s">
        <v>35</v>
      </c>
      <c r="Q298">
        <v>297</v>
      </c>
      <c r="R298" t="s">
        <v>1139</v>
      </c>
      <c r="S298" t="s">
        <v>527</v>
      </c>
      <c r="T298" s="10">
        <v>175</v>
      </c>
    </row>
    <row r="299" spans="1:20" x14ac:dyDescent="0.25">
      <c r="A299">
        <v>11</v>
      </c>
      <c r="B299" t="s">
        <v>528</v>
      </c>
      <c r="C299">
        <v>4</v>
      </c>
      <c r="D299" t="str">
        <f t="shared" si="16"/>
        <v>Lunes</v>
      </c>
      <c r="E299" s="6">
        <v>45019</v>
      </c>
      <c r="F299" s="3">
        <v>0.13472222222222222</v>
      </c>
      <c r="G299" s="3">
        <v>0.22847222222222222</v>
      </c>
      <c r="H299" s="3">
        <f t="shared" si="17"/>
        <v>9.375E-2</v>
      </c>
      <c r="I299" s="9">
        <v>9.7916666666666652E-2</v>
      </c>
      <c r="J299" s="9" t="str">
        <f t="shared" si="18"/>
        <v>0</v>
      </c>
      <c r="K299" s="9" t="str">
        <f t="shared" si="19"/>
        <v>No cobrada</v>
      </c>
      <c r="L299" t="s">
        <v>25</v>
      </c>
      <c r="M299" t="s">
        <v>15</v>
      </c>
      <c r="N299" t="s">
        <v>1137</v>
      </c>
      <c r="O299" s="4">
        <v>23.24</v>
      </c>
      <c r="P299" t="s">
        <v>11</v>
      </c>
      <c r="Q299">
        <v>298</v>
      </c>
      <c r="R299" t="s">
        <v>41</v>
      </c>
      <c r="S299" t="s">
        <v>529</v>
      </c>
      <c r="T299" s="10">
        <v>255</v>
      </c>
    </row>
    <row r="300" spans="1:20" x14ac:dyDescent="0.25">
      <c r="A300">
        <v>6</v>
      </c>
      <c r="B300" t="s">
        <v>530</v>
      </c>
      <c r="C300">
        <v>1</v>
      </c>
      <c r="D300" t="str">
        <f t="shared" si="16"/>
        <v>Lunes</v>
      </c>
      <c r="E300" s="6">
        <v>45019</v>
      </c>
      <c r="F300" s="3">
        <v>5.486111111111111E-2</v>
      </c>
      <c r="G300" s="3">
        <v>0.11458333333333333</v>
      </c>
      <c r="H300" s="3">
        <f t="shared" si="17"/>
        <v>7.013888888888889E-2</v>
      </c>
      <c r="I300" s="9">
        <v>7.8472222222222221E-2</v>
      </c>
      <c r="J300" s="9" t="str">
        <f t="shared" si="18"/>
        <v>0</v>
      </c>
      <c r="K300" s="9" t="str">
        <f t="shared" si="19"/>
        <v>No cobrada</v>
      </c>
      <c r="L300" t="s">
        <v>25</v>
      </c>
      <c r="M300" t="s">
        <v>32</v>
      </c>
      <c r="N300" t="s">
        <v>16</v>
      </c>
      <c r="O300" s="4">
        <v>29.68</v>
      </c>
      <c r="P300" t="s">
        <v>35</v>
      </c>
      <c r="Q300">
        <v>299</v>
      </c>
      <c r="R300" t="s">
        <v>44</v>
      </c>
      <c r="S300" t="s">
        <v>531</v>
      </c>
      <c r="T300" s="10">
        <v>182</v>
      </c>
    </row>
    <row r="301" spans="1:20" x14ac:dyDescent="0.25">
      <c r="A301">
        <v>18</v>
      </c>
      <c r="B301" t="s">
        <v>264</v>
      </c>
      <c r="C301">
        <v>6</v>
      </c>
      <c r="D301" t="str">
        <f t="shared" si="16"/>
        <v>Lunes</v>
      </c>
      <c r="E301" s="6">
        <v>45019</v>
      </c>
      <c r="F301" s="3">
        <v>9.5138888888888884E-2</v>
      </c>
      <c r="G301" s="3">
        <v>0.17986111111111111</v>
      </c>
      <c r="H301" s="3">
        <f t="shared" si="17"/>
        <v>8.4722222222222227E-2</v>
      </c>
      <c r="I301" s="9">
        <v>8.1944444444444445E-2</v>
      </c>
      <c r="J301" s="9">
        <f t="shared" si="18"/>
        <v>2.7777777777777818E-3</v>
      </c>
      <c r="K301" s="9" t="str">
        <f t="shared" si="19"/>
        <v>Cobrada</v>
      </c>
      <c r="L301" t="s">
        <v>20</v>
      </c>
      <c r="M301" t="s">
        <v>15</v>
      </c>
      <c r="N301" t="s">
        <v>1137</v>
      </c>
      <c r="O301" s="4">
        <v>38.380000000000003</v>
      </c>
      <c r="P301" t="s">
        <v>11</v>
      </c>
      <c r="Q301">
        <v>300</v>
      </c>
      <c r="R301" t="s">
        <v>26</v>
      </c>
      <c r="S301" t="s">
        <v>532</v>
      </c>
      <c r="T301" s="10">
        <v>290</v>
      </c>
    </row>
    <row r="302" spans="1:20" x14ac:dyDescent="0.25">
      <c r="A302">
        <v>8</v>
      </c>
      <c r="B302" t="s">
        <v>533</v>
      </c>
      <c r="C302">
        <v>6</v>
      </c>
      <c r="D302" t="str">
        <f t="shared" si="16"/>
        <v>Lunes</v>
      </c>
      <c r="E302" s="6">
        <v>45019</v>
      </c>
      <c r="F302" s="3">
        <v>9.3055555555555558E-2</v>
      </c>
      <c r="G302" s="3">
        <v>0.17222222222222222</v>
      </c>
      <c r="H302" s="3">
        <f t="shared" si="17"/>
        <v>7.9166666666666663E-2</v>
      </c>
      <c r="I302" s="9">
        <v>0.12708333333333333</v>
      </c>
      <c r="J302" s="9" t="str">
        <f t="shared" si="18"/>
        <v>0</v>
      </c>
      <c r="K302" s="9" t="str">
        <f t="shared" si="19"/>
        <v>No cobrada</v>
      </c>
      <c r="L302" t="s">
        <v>25</v>
      </c>
      <c r="M302" t="s">
        <v>10</v>
      </c>
      <c r="N302" t="s">
        <v>1137</v>
      </c>
      <c r="O302" s="4">
        <v>16.52</v>
      </c>
      <c r="P302" t="s">
        <v>11</v>
      </c>
      <c r="Q302">
        <v>301</v>
      </c>
      <c r="R302" t="s">
        <v>44</v>
      </c>
      <c r="S302" t="s">
        <v>534</v>
      </c>
      <c r="T302" s="10">
        <v>223</v>
      </c>
    </row>
    <row r="303" spans="1:20" x14ac:dyDescent="0.25">
      <c r="A303">
        <v>5</v>
      </c>
      <c r="B303" t="s">
        <v>124</v>
      </c>
      <c r="C303">
        <v>2</v>
      </c>
      <c r="D303" t="str">
        <f t="shared" si="16"/>
        <v>Lunes</v>
      </c>
      <c r="E303" s="6">
        <v>45019</v>
      </c>
      <c r="F303" s="3">
        <v>5.5555555555555552E-2</v>
      </c>
      <c r="G303" s="3">
        <v>0.20555555555555555</v>
      </c>
      <c r="H303" s="3">
        <f t="shared" si="17"/>
        <v>0.15</v>
      </c>
      <c r="I303" s="9">
        <v>1.0416666666666666E-2</v>
      </c>
      <c r="J303" s="9">
        <f t="shared" si="18"/>
        <v>0.13958333333333334</v>
      </c>
      <c r="K303" s="9" t="str">
        <f t="shared" si="19"/>
        <v>Cobrada</v>
      </c>
      <c r="L303" t="s">
        <v>14</v>
      </c>
      <c r="M303" t="s">
        <v>15</v>
      </c>
      <c r="N303" t="s">
        <v>1137</v>
      </c>
      <c r="O303" s="4">
        <v>39.89</v>
      </c>
      <c r="P303" t="s">
        <v>11</v>
      </c>
      <c r="Q303">
        <v>302</v>
      </c>
      <c r="R303" t="s">
        <v>17</v>
      </c>
      <c r="S303" t="s">
        <v>414</v>
      </c>
      <c r="T303" s="10">
        <v>96</v>
      </c>
    </row>
    <row r="304" spans="1:20" x14ac:dyDescent="0.25">
      <c r="A304">
        <v>14</v>
      </c>
      <c r="B304" t="s">
        <v>535</v>
      </c>
      <c r="C304">
        <v>5</v>
      </c>
      <c r="D304" t="str">
        <f t="shared" si="16"/>
        <v>Lunes</v>
      </c>
      <c r="E304" s="6">
        <v>45019</v>
      </c>
      <c r="F304" s="3">
        <v>0.15138888888888888</v>
      </c>
      <c r="G304" s="3">
        <v>0.26666666666666666</v>
      </c>
      <c r="H304" s="3">
        <f t="shared" si="17"/>
        <v>0.12569444444444444</v>
      </c>
      <c r="I304" s="9">
        <v>6.3888888888888884E-2</v>
      </c>
      <c r="J304" s="9">
        <f t="shared" si="18"/>
        <v>6.1805555555555558E-2</v>
      </c>
      <c r="K304" s="9" t="str">
        <f t="shared" si="19"/>
        <v>Cobrada</v>
      </c>
      <c r="L304" t="s">
        <v>25</v>
      </c>
      <c r="M304" t="s">
        <v>15</v>
      </c>
      <c r="N304" t="s">
        <v>1136</v>
      </c>
      <c r="O304" s="4">
        <v>16.489999999999998</v>
      </c>
      <c r="P304" t="s">
        <v>35</v>
      </c>
      <c r="Q304">
        <v>303</v>
      </c>
      <c r="R304" t="s">
        <v>22</v>
      </c>
      <c r="S304" t="s">
        <v>536</v>
      </c>
      <c r="T304" s="10">
        <v>210</v>
      </c>
    </row>
    <row r="305" spans="1:20" x14ac:dyDescent="0.25">
      <c r="A305">
        <v>6</v>
      </c>
      <c r="B305" t="s">
        <v>537</v>
      </c>
      <c r="C305">
        <v>4</v>
      </c>
      <c r="D305" t="str">
        <f t="shared" si="16"/>
        <v>Lunes</v>
      </c>
      <c r="E305" s="6">
        <v>45019</v>
      </c>
      <c r="F305" s="3">
        <v>0.14166666666666666</v>
      </c>
      <c r="G305" s="3">
        <v>0.19444444444444445</v>
      </c>
      <c r="H305" s="3">
        <f t="shared" si="17"/>
        <v>5.2777777777777785E-2</v>
      </c>
      <c r="I305" s="9">
        <v>5.9027777777777776E-2</v>
      </c>
      <c r="J305" s="9" t="str">
        <f t="shared" si="18"/>
        <v>0</v>
      </c>
      <c r="K305" s="9" t="str">
        <f t="shared" si="19"/>
        <v>No cobrada</v>
      </c>
      <c r="L305" t="s">
        <v>14</v>
      </c>
      <c r="M305" t="s">
        <v>10</v>
      </c>
      <c r="N305" t="s">
        <v>1137</v>
      </c>
      <c r="O305" s="4">
        <v>22.05</v>
      </c>
      <c r="P305" t="s">
        <v>11</v>
      </c>
      <c r="Q305">
        <v>304</v>
      </c>
      <c r="R305" t="s">
        <v>17</v>
      </c>
      <c r="S305" t="s">
        <v>538</v>
      </c>
      <c r="T305" s="10">
        <v>279</v>
      </c>
    </row>
    <row r="306" spans="1:20" x14ac:dyDescent="0.25">
      <c r="A306">
        <v>1</v>
      </c>
      <c r="B306" t="s">
        <v>539</v>
      </c>
      <c r="C306">
        <v>2</v>
      </c>
      <c r="D306" t="str">
        <f t="shared" si="16"/>
        <v>Lunes</v>
      </c>
      <c r="E306" s="6">
        <v>45019</v>
      </c>
      <c r="F306" s="3">
        <v>3.125E-2</v>
      </c>
      <c r="G306" s="3">
        <v>0.17569444444444443</v>
      </c>
      <c r="H306" s="3">
        <f t="shared" si="17"/>
        <v>0.14444444444444443</v>
      </c>
      <c r="I306" s="9">
        <v>4.5138888888888888E-2</v>
      </c>
      <c r="J306" s="9">
        <f t="shared" si="18"/>
        <v>9.9305555555555536E-2</v>
      </c>
      <c r="K306" s="9" t="str">
        <f t="shared" si="19"/>
        <v>Cobrada</v>
      </c>
      <c r="L306" t="s">
        <v>14</v>
      </c>
      <c r="M306" t="s">
        <v>10</v>
      </c>
      <c r="N306" t="s">
        <v>1137</v>
      </c>
      <c r="O306" s="4">
        <v>37.92</v>
      </c>
      <c r="P306" t="s">
        <v>11</v>
      </c>
      <c r="Q306">
        <v>305</v>
      </c>
      <c r="R306" t="s">
        <v>64</v>
      </c>
      <c r="S306" t="s">
        <v>540</v>
      </c>
      <c r="T306" s="10">
        <v>128</v>
      </c>
    </row>
    <row r="307" spans="1:20" x14ac:dyDescent="0.25">
      <c r="A307">
        <v>7</v>
      </c>
      <c r="B307" t="s">
        <v>541</v>
      </c>
      <c r="C307">
        <v>4</v>
      </c>
      <c r="D307" t="str">
        <f t="shared" si="16"/>
        <v>Lunes</v>
      </c>
      <c r="E307" s="6">
        <v>45019</v>
      </c>
      <c r="F307" s="3">
        <v>2.0833333333333333E-3</v>
      </c>
      <c r="G307" s="3">
        <v>0.10555555555555556</v>
      </c>
      <c r="H307" s="3">
        <f t="shared" si="17"/>
        <v>0.11388888888888889</v>
      </c>
      <c r="I307" s="9">
        <v>1.4583333333333334E-2</v>
      </c>
      <c r="J307" s="9">
        <f t="shared" si="18"/>
        <v>9.930555555555555E-2</v>
      </c>
      <c r="K307" s="9" t="str">
        <f t="shared" si="19"/>
        <v>Cobrada</v>
      </c>
      <c r="L307" t="s">
        <v>25</v>
      </c>
      <c r="M307" t="s">
        <v>10</v>
      </c>
      <c r="N307" t="s">
        <v>1137</v>
      </c>
      <c r="O307" s="4">
        <v>16.96</v>
      </c>
      <c r="P307" t="s">
        <v>35</v>
      </c>
      <c r="Q307">
        <v>306</v>
      </c>
      <c r="R307" t="s">
        <v>64</v>
      </c>
      <c r="S307" t="s">
        <v>414</v>
      </c>
      <c r="T307" s="10">
        <v>32</v>
      </c>
    </row>
    <row r="308" spans="1:20" x14ac:dyDescent="0.25">
      <c r="A308">
        <v>20</v>
      </c>
      <c r="B308" t="s">
        <v>56</v>
      </c>
      <c r="C308">
        <v>5</v>
      </c>
      <c r="D308" t="str">
        <f t="shared" si="16"/>
        <v>Lunes</v>
      </c>
      <c r="E308" s="6">
        <v>45019</v>
      </c>
      <c r="F308" s="3">
        <v>0.13125000000000001</v>
      </c>
      <c r="G308" s="3">
        <v>0.23541666666666666</v>
      </c>
      <c r="H308" s="3">
        <f t="shared" si="17"/>
        <v>0.10416666666666666</v>
      </c>
      <c r="I308" s="9">
        <v>2.7083333333333334E-2</v>
      </c>
      <c r="J308" s="9">
        <f t="shared" si="18"/>
        <v>7.7083333333333323E-2</v>
      </c>
      <c r="K308" s="9" t="str">
        <f t="shared" si="19"/>
        <v>Cobrada</v>
      </c>
      <c r="L308" t="s">
        <v>14</v>
      </c>
      <c r="M308" t="s">
        <v>10</v>
      </c>
      <c r="N308" t="s">
        <v>16</v>
      </c>
      <c r="O308" s="4">
        <v>31.66</v>
      </c>
      <c r="P308" t="s">
        <v>21</v>
      </c>
      <c r="Q308">
        <v>307</v>
      </c>
      <c r="R308" t="s">
        <v>1140</v>
      </c>
      <c r="S308" t="s">
        <v>102</v>
      </c>
      <c r="T308" s="10">
        <v>63</v>
      </c>
    </row>
    <row r="309" spans="1:20" x14ac:dyDescent="0.25">
      <c r="A309">
        <v>14</v>
      </c>
      <c r="B309" t="s">
        <v>542</v>
      </c>
      <c r="C309">
        <v>6</v>
      </c>
      <c r="D309" t="str">
        <f t="shared" si="16"/>
        <v>Lunes</v>
      </c>
      <c r="E309" s="6">
        <v>45019</v>
      </c>
      <c r="F309" s="3">
        <v>7.9861111111111105E-2</v>
      </c>
      <c r="G309" s="3">
        <v>0.19375000000000001</v>
      </c>
      <c r="H309" s="3">
        <f t="shared" si="17"/>
        <v>0.1138888888888889</v>
      </c>
      <c r="I309" s="9">
        <v>0.12916666666666665</v>
      </c>
      <c r="J309" s="9" t="str">
        <f t="shared" si="18"/>
        <v>0</v>
      </c>
      <c r="K309" s="9" t="str">
        <f t="shared" si="19"/>
        <v>No cobrada</v>
      </c>
      <c r="L309" t="s">
        <v>20</v>
      </c>
      <c r="M309" t="s">
        <v>10</v>
      </c>
      <c r="N309" t="s">
        <v>1137</v>
      </c>
      <c r="O309" s="4">
        <v>33.79</v>
      </c>
      <c r="P309" t="s">
        <v>11</v>
      </c>
      <c r="Q309">
        <v>308</v>
      </c>
      <c r="R309" t="s">
        <v>44</v>
      </c>
      <c r="S309" t="s">
        <v>543</v>
      </c>
      <c r="T309" s="10">
        <v>222</v>
      </c>
    </row>
    <row r="310" spans="1:20" x14ac:dyDescent="0.25">
      <c r="A310">
        <v>9</v>
      </c>
      <c r="B310" t="s">
        <v>544</v>
      </c>
      <c r="C310">
        <v>3</v>
      </c>
      <c r="D310" t="str">
        <f t="shared" si="16"/>
        <v>Lunes</v>
      </c>
      <c r="E310" s="6">
        <v>45019</v>
      </c>
      <c r="F310" s="3">
        <v>1.9444444444444445E-2</v>
      </c>
      <c r="G310" s="3">
        <v>0.1701388888888889</v>
      </c>
      <c r="H310" s="3">
        <f t="shared" si="17"/>
        <v>0.15069444444444446</v>
      </c>
      <c r="I310" s="9">
        <v>8.5416666666666669E-2</v>
      </c>
      <c r="J310" s="9">
        <f t="shared" si="18"/>
        <v>6.5277777777777796E-2</v>
      </c>
      <c r="K310" s="9" t="str">
        <f t="shared" si="19"/>
        <v>Cobrada</v>
      </c>
      <c r="L310" t="s">
        <v>14</v>
      </c>
      <c r="M310" t="s">
        <v>10</v>
      </c>
      <c r="N310" t="s">
        <v>1137</v>
      </c>
      <c r="O310" s="4">
        <v>36.090000000000003</v>
      </c>
      <c r="P310" t="s">
        <v>11</v>
      </c>
      <c r="Q310">
        <v>309</v>
      </c>
      <c r="R310" t="s">
        <v>83</v>
      </c>
      <c r="S310" t="s">
        <v>545</v>
      </c>
      <c r="T310" s="10">
        <v>172</v>
      </c>
    </row>
    <row r="311" spans="1:20" x14ac:dyDescent="0.25">
      <c r="A311">
        <v>17</v>
      </c>
      <c r="B311" t="s">
        <v>546</v>
      </c>
      <c r="C311">
        <v>3</v>
      </c>
      <c r="D311" t="str">
        <f t="shared" si="16"/>
        <v>Lunes</v>
      </c>
      <c r="E311" s="6">
        <v>45019</v>
      </c>
      <c r="F311" s="3">
        <v>0.12777777777777777</v>
      </c>
      <c r="G311" s="3">
        <v>0.26597222222222222</v>
      </c>
      <c r="H311" s="3">
        <f t="shared" si="17"/>
        <v>0.13819444444444445</v>
      </c>
      <c r="I311" s="9">
        <v>6.7361111111111108E-2</v>
      </c>
      <c r="J311" s="9">
        <f t="shared" si="18"/>
        <v>7.0833333333333345E-2</v>
      </c>
      <c r="K311" s="9" t="str">
        <f t="shared" si="19"/>
        <v>Cobrada</v>
      </c>
      <c r="L311" t="s">
        <v>25</v>
      </c>
      <c r="M311" t="s">
        <v>32</v>
      </c>
      <c r="N311" t="s">
        <v>1137</v>
      </c>
      <c r="O311" s="4">
        <v>11.47</v>
      </c>
      <c r="P311" t="s">
        <v>21</v>
      </c>
      <c r="Q311">
        <v>310</v>
      </c>
      <c r="R311" t="s">
        <v>44</v>
      </c>
      <c r="S311" t="s">
        <v>547</v>
      </c>
      <c r="T311" s="10">
        <v>138</v>
      </c>
    </row>
    <row r="312" spans="1:20" x14ac:dyDescent="0.25">
      <c r="A312">
        <v>6</v>
      </c>
      <c r="B312" t="s">
        <v>548</v>
      </c>
      <c r="C312">
        <v>4</v>
      </c>
      <c r="D312" t="str">
        <f t="shared" si="16"/>
        <v>Lunes</v>
      </c>
      <c r="E312" s="6">
        <v>45019</v>
      </c>
      <c r="F312" s="3">
        <v>6.9444444444444448E-2</v>
      </c>
      <c r="G312" s="3">
        <v>0.11319444444444444</v>
      </c>
      <c r="H312" s="3">
        <f t="shared" si="17"/>
        <v>5.4166666666666662E-2</v>
      </c>
      <c r="I312" s="9">
        <v>5.1388888888888887E-2</v>
      </c>
      <c r="J312" s="9">
        <f t="shared" si="18"/>
        <v>2.7777777777777748E-3</v>
      </c>
      <c r="K312" s="9" t="str">
        <f t="shared" si="19"/>
        <v>Cobrada</v>
      </c>
      <c r="L312" t="s">
        <v>9</v>
      </c>
      <c r="M312" t="s">
        <v>15</v>
      </c>
      <c r="N312" t="s">
        <v>16</v>
      </c>
      <c r="O312" s="4">
        <v>39.270000000000003</v>
      </c>
      <c r="P312" t="s">
        <v>35</v>
      </c>
      <c r="Q312">
        <v>311</v>
      </c>
      <c r="R312" t="s">
        <v>26</v>
      </c>
      <c r="S312" t="s">
        <v>549</v>
      </c>
      <c r="T312" s="10">
        <v>53</v>
      </c>
    </row>
    <row r="313" spans="1:20" x14ac:dyDescent="0.25">
      <c r="A313">
        <v>2</v>
      </c>
      <c r="B313" t="s">
        <v>550</v>
      </c>
      <c r="C313">
        <v>4</v>
      </c>
      <c r="D313" t="str">
        <f t="shared" si="16"/>
        <v>Lunes</v>
      </c>
      <c r="E313" s="6">
        <v>45019</v>
      </c>
      <c r="F313" s="3">
        <v>0.12986111111111112</v>
      </c>
      <c r="G313" s="3">
        <v>0.25833333333333336</v>
      </c>
      <c r="H313" s="3">
        <f t="shared" si="17"/>
        <v>0.12847222222222224</v>
      </c>
      <c r="I313" s="9">
        <v>3.8194444444444448E-2</v>
      </c>
      <c r="J313" s="9">
        <f t="shared" si="18"/>
        <v>9.027777777777779E-2</v>
      </c>
      <c r="K313" s="9" t="str">
        <f t="shared" si="19"/>
        <v>Cobrada</v>
      </c>
      <c r="L313" t="s">
        <v>9</v>
      </c>
      <c r="M313" t="s">
        <v>10</v>
      </c>
      <c r="N313" t="s">
        <v>1137</v>
      </c>
      <c r="O313" s="4">
        <v>30.89</v>
      </c>
      <c r="P313" t="s">
        <v>11</v>
      </c>
      <c r="Q313">
        <v>312</v>
      </c>
      <c r="R313" t="s">
        <v>44</v>
      </c>
      <c r="S313" t="s">
        <v>551</v>
      </c>
      <c r="T313" s="10">
        <v>134</v>
      </c>
    </row>
    <row r="314" spans="1:20" x14ac:dyDescent="0.25">
      <c r="A314">
        <v>10</v>
      </c>
      <c r="B314" t="s">
        <v>38</v>
      </c>
      <c r="C314">
        <v>3</v>
      </c>
      <c r="D314" t="str">
        <f t="shared" si="16"/>
        <v>Lunes</v>
      </c>
      <c r="E314" s="6">
        <v>45019</v>
      </c>
      <c r="F314" s="3">
        <v>9.930555555555555E-2</v>
      </c>
      <c r="G314" s="3">
        <v>0.24027777777777778</v>
      </c>
      <c r="H314" s="3">
        <f t="shared" si="17"/>
        <v>0.14097222222222222</v>
      </c>
      <c r="I314" s="9">
        <v>7.3611111111111113E-2</v>
      </c>
      <c r="J314" s="9">
        <f t="shared" si="18"/>
        <v>6.7361111111111108E-2</v>
      </c>
      <c r="K314" s="9" t="str">
        <f t="shared" si="19"/>
        <v>Cobrada</v>
      </c>
      <c r="L314" t="s">
        <v>14</v>
      </c>
      <c r="M314" t="s">
        <v>15</v>
      </c>
      <c r="N314" t="s">
        <v>1136</v>
      </c>
      <c r="O314" s="4">
        <v>43.14</v>
      </c>
      <c r="P314" t="s">
        <v>11</v>
      </c>
      <c r="Q314">
        <v>313</v>
      </c>
      <c r="R314" t="s">
        <v>1139</v>
      </c>
      <c r="S314" t="s">
        <v>552</v>
      </c>
      <c r="T314" s="10">
        <v>232</v>
      </c>
    </row>
    <row r="315" spans="1:20" x14ac:dyDescent="0.25">
      <c r="A315">
        <v>20</v>
      </c>
      <c r="B315" t="s">
        <v>553</v>
      </c>
      <c r="C315">
        <v>5</v>
      </c>
      <c r="D315" t="str">
        <f t="shared" si="16"/>
        <v>Lunes</v>
      </c>
      <c r="E315" s="6">
        <v>45019</v>
      </c>
      <c r="F315" s="3">
        <v>3.1944444444444442E-2</v>
      </c>
      <c r="G315" s="3">
        <v>0.16180555555555556</v>
      </c>
      <c r="H315" s="3">
        <f t="shared" si="17"/>
        <v>0.14027777777777778</v>
      </c>
      <c r="I315" s="9">
        <v>3.472222222222222E-3</v>
      </c>
      <c r="J315" s="9">
        <f t="shared" si="18"/>
        <v>0.13680555555555557</v>
      </c>
      <c r="K315" s="9" t="str">
        <f t="shared" si="19"/>
        <v>Cobrada</v>
      </c>
      <c r="L315" t="s">
        <v>29</v>
      </c>
      <c r="M315" t="s">
        <v>10</v>
      </c>
      <c r="N315" t="s">
        <v>1136</v>
      </c>
      <c r="O315" s="4">
        <v>32.18</v>
      </c>
      <c r="P315" t="s">
        <v>35</v>
      </c>
      <c r="Q315">
        <v>314</v>
      </c>
      <c r="R315" t="s">
        <v>64</v>
      </c>
      <c r="S315" t="s">
        <v>170</v>
      </c>
      <c r="T315" s="10">
        <v>27</v>
      </c>
    </row>
    <row r="316" spans="1:20" x14ac:dyDescent="0.25">
      <c r="A316">
        <v>14</v>
      </c>
      <c r="B316" t="s">
        <v>554</v>
      </c>
      <c r="C316">
        <v>1</v>
      </c>
      <c r="D316" t="str">
        <f t="shared" si="16"/>
        <v>Lunes</v>
      </c>
      <c r="E316" s="6">
        <v>45019</v>
      </c>
      <c r="F316" s="3">
        <v>8.3333333333333332E-3</v>
      </c>
      <c r="G316" s="3">
        <v>0.1451388888888889</v>
      </c>
      <c r="H316" s="3">
        <f t="shared" si="17"/>
        <v>0.13680555555555557</v>
      </c>
      <c r="I316" s="9">
        <v>8.7499999999999994E-2</v>
      </c>
      <c r="J316" s="9">
        <f t="shared" si="18"/>
        <v>4.9305555555555575E-2</v>
      </c>
      <c r="K316" s="9" t="str">
        <f t="shared" si="19"/>
        <v>Cobrada</v>
      </c>
      <c r="L316" t="s">
        <v>20</v>
      </c>
      <c r="M316" t="s">
        <v>10</v>
      </c>
      <c r="N316" t="s">
        <v>1137</v>
      </c>
      <c r="O316" s="4">
        <v>20.6</v>
      </c>
      <c r="P316" t="s">
        <v>21</v>
      </c>
      <c r="Q316">
        <v>315</v>
      </c>
      <c r="R316" t="s">
        <v>64</v>
      </c>
      <c r="S316" t="s">
        <v>555</v>
      </c>
      <c r="T316" s="10">
        <v>161</v>
      </c>
    </row>
    <row r="317" spans="1:20" x14ac:dyDescent="0.25">
      <c r="A317">
        <v>2</v>
      </c>
      <c r="B317" t="s">
        <v>556</v>
      </c>
      <c r="C317">
        <v>2</v>
      </c>
      <c r="D317" t="str">
        <f t="shared" si="16"/>
        <v>Lunes</v>
      </c>
      <c r="E317" s="6">
        <v>45019</v>
      </c>
      <c r="F317" s="3">
        <v>6.805555555555555E-2</v>
      </c>
      <c r="G317" s="3">
        <v>0.23055555555555557</v>
      </c>
      <c r="H317" s="3">
        <f t="shared" si="17"/>
        <v>0.16250000000000003</v>
      </c>
      <c r="I317" s="9">
        <v>0.10972222222222221</v>
      </c>
      <c r="J317" s="9">
        <f t="shared" si="18"/>
        <v>5.2777777777777826E-2</v>
      </c>
      <c r="K317" s="9" t="str">
        <f t="shared" si="19"/>
        <v>Cobrada</v>
      </c>
      <c r="L317" t="s">
        <v>25</v>
      </c>
      <c r="M317" t="s">
        <v>15</v>
      </c>
      <c r="N317" t="s">
        <v>1137</v>
      </c>
      <c r="O317" s="4">
        <v>31.13</v>
      </c>
      <c r="P317" t="s">
        <v>11</v>
      </c>
      <c r="Q317">
        <v>316</v>
      </c>
      <c r="R317" t="s">
        <v>1140</v>
      </c>
      <c r="S317" t="s">
        <v>557</v>
      </c>
      <c r="T317" s="10">
        <v>160</v>
      </c>
    </row>
    <row r="318" spans="1:20" x14ac:dyDescent="0.25">
      <c r="A318">
        <v>17</v>
      </c>
      <c r="B318" t="s">
        <v>165</v>
      </c>
      <c r="C318">
        <v>2</v>
      </c>
      <c r="D318" t="str">
        <f t="shared" si="16"/>
        <v>Lunes</v>
      </c>
      <c r="E318" s="6">
        <v>45019</v>
      </c>
      <c r="F318" s="3">
        <v>0.10069444444444445</v>
      </c>
      <c r="G318" s="3">
        <v>0.26111111111111113</v>
      </c>
      <c r="H318" s="3">
        <f t="shared" si="17"/>
        <v>0.16041666666666668</v>
      </c>
      <c r="I318" s="9">
        <v>6.1111111111111109E-2</v>
      </c>
      <c r="J318" s="9">
        <f t="shared" si="18"/>
        <v>9.9305555555555564E-2</v>
      </c>
      <c r="K318" s="9" t="str">
        <f t="shared" si="19"/>
        <v>Cobrada</v>
      </c>
      <c r="L318" t="s">
        <v>20</v>
      </c>
      <c r="M318" t="s">
        <v>15</v>
      </c>
      <c r="N318" t="s">
        <v>16</v>
      </c>
      <c r="O318" s="4">
        <v>24.55</v>
      </c>
      <c r="P318" t="s">
        <v>21</v>
      </c>
      <c r="Q318">
        <v>317</v>
      </c>
      <c r="R318" t="s">
        <v>44</v>
      </c>
      <c r="S318" t="s">
        <v>558</v>
      </c>
      <c r="T318" s="10">
        <v>178</v>
      </c>
    </row>
    <row r="319" spans="1:20" x14ac:dyDescent="0.25">
      <c r="A319">
        <v>13</v>
      </c>
      <c r="B319" t="s">
        <v>559</v>
      </c>
      <c r="C319">
        <v>3</v>
      </c>
      <c r="D319" t="str">
        <f t="shared" si="16"/>
        <v>Lunes</v>
      </c>
      <c r="E319" s="6">
        <v>45019</v>
      </c>
      <c r="F319" s="3">
        <v>0.14791666666666667</v>
      </c>
      <c r="G319" s="3">
        <v>0.21458333333333332</v>
      </c>
      <c r="H319" s="3">
        <f t="shared" si="17"/>
        <v>6.6666666666666652E-2</v>
      </c>
      <c r="I319" s="9">
        <v>2.7083333333333334E-2</v>
      </c>
      <c r="J319" s="9">
        <f t="shared" si="18"/>
        <v>3.9583333333333318E-2</v>
      </c>
      <c r="K319" s="9" t="str">
        <f t="shared" si="19"/>
        <v>Cobrada</v>
      </c>
      <c r="L319" t="s">
        <v>9</v>
      </c>
      <c r="M319" t="s">
        <v>32</v>
      </c>
      <c r="N319" t="s">
        <v>1137</v>
      </c>
      <c r="O319" s="4">
        <v>10.08</v>
      </c>
      <c r="P319" t="s">
        <v>11</v>
      </c>
      <c r="Q319">
        <v>318</v>
      </c>
      <c r="R319" t="s">
        <v>36</v>
      </c>
      <c r="S319" t="s">
        <v>51</v>
      </c>
      <c r="T319" s="10">
        <v>29</v>
      </c>
    </row>
    <row r="320" spans="1:20" x14ac:dyDescent="0.25">
      <c r="A320">
        <v>1</v>
      </c>
      <c r="B320" t="s">
        <v>560</v>
      </c>
      <c r="C320">
        <v>1</v>
      </c>
      <c r="D320" t="str">
        <f t="shared" si="16"/>
        <v>Lunes</v>
      </c>
      <c r="E320" s="6">
        <v>45019</v>
      </c>
      <c r="F320" s="3">
        <v>3.3333333333333333E-2</v>
      </c>
      <c r="G320" s="3">
        <v>0.16597222222222222</v>
      </c>
      <c r="H320" s="3">
        <f t="shared" si="17"/>
        <v>0.13263888888888889</v>
      </c>
      <c r="I320" s="9">
        <v>8.7500000000000008E-2</v>
      </c>
      <c r="J320" s="9">
        <f t="shared" si="18"/>
        <v>4.5138888888888881E-2</v>
      </c>
      <c r="K320" s="9" t="str">
        <f t="shared" si="19"/>
        <v>Cobrada</v>
      </c>
      <c r="L320" t="s">
        <v>14</v>
      </c>
      <c r="M320" t="s">
        <v>10</v>
      </c>
      <c r="N320" t="s">
        <v>16</v>
      </c>
      <c r="O320" s="4">
        <v>30.05</v>
      </c>
      <c r="P320" t="s">
        <v>21</v>
      </c>
      <c r="Q320">
        <v>319</v>
      </c>
      <c r="R320" t="s">
        <v>41</v>
      </c>
      <c r="S320" t="s">
        <v>561</v>
      </c>
      <c r="T320" s="10">
        <v>268</v>
      </c>
    </row>
    <row r="321" spans="1:20" x14ac:dyDescent="0.25">
      <c r="A321">
        <v>9</v>
      </c>
      <c r="B321" t="s">
        <v>562</v>
      </c>
      <c r="C321">
        <v>1</v>
      </c>
      <c r="D321" t="str">
        <f t="shared" si="16"/>
        <v>Lunes</v>
      </c>
      <c r="E321" s="6">
        <v>45019</v>
      </c>
      <c r="F321" s="3">
        <v>6.25E-2</v>
      </c>
      <c r="G321" s="3">
        <v>0.17847222222222223</v>
      </c>
      <c r="H321" s="3">
        <f t="shared" si="17"/>
        <v>0.11597222222222223</v>
      </c>
      <c r="I321" s="9">
        <v>9.0277777777777776E-2</v>
      </c>
      <c r="J321" s="9">
        <f t="shared" si="18"/>
        <v>2.569444444444445E-2</v>
      </c>
      <c r="K321" s="9" t="str">
        <f t="shared" si="19"/>
        <v>Cobrada</v>
      </c>
      <c r="L321" t="s">
        <v>9</v>
      </c>
      <c r="M321" t="s">
        <v>10</v>
      </c>
      <c r="N321" t="s">
        <v>1136</v>
      </c>
      <c r="O321" s="4">
        <v>44.02</v>
      </c>
      <c r="P321" t="s">
        <v>11</v>
      </c>
      <c r="Q321">
        <v>320</v>
      </c>
      <c r="R321" t="s">
        <v>1139</v>
      </c>
      <c r="S321" t="s">
        <v>563</v>
      </c>
      <c r="T321" s="10">
        <v>98</v>
      </c>
    </row>
    <row r="322" spans="1:20" x14ac:dyDescent="0.25">
      <c r="A322">
        <v>18</v>
      </c>
      <c r="B322" t="s">
        <v>564</v>
      </c>
      <c r="C322">
        <v>5</v>
      </c>
      <c r="D322" t="str">
        <f t="shared" ref="D322:D385" si="20">CHOOSE(WEEKDAY(E322,2), "Lunes", "Martes", "Miércoles", "Jueves", "Viernes", "Sábado", "Domingo")</f>
        <v>Lunes</v>
      </c>
      <c r="E322" s="6">
        <v>45019</v>
      </c>
      <c r="F322" s="3">
        <v>8.611111111111111E-2</v>
      </c>
      <c r="G322" s="3">
        <v>0.17916666666666667</v>
      </c>
      <c r="H322" s="3">
        <f t="shared" ref="H322:H385" si="21">IF(P322="Ocupada",(G322-F322)+15/1440,G322-F322)</f>
        <v>9.3055555555555558E-2</v>
      </c>
      <c r="I322" s="9">
        <v>6.5972222222222224E-2</v>
      </c>
      <c r="J322" s="9">
        <f t="shared" si="18"/>
        <v>2.7083333333333334E-2</v>
      </c>
      <c r="K322" s="9" t="str">
        <f t="shared" si="19"/>
        <v>Cobrada</v>
      </c>
      <c r="L322" t="s">
        <v>14</v>
      </c>
      <c r="M322" t="s">
        <v>10</v>
      </c>
      <c r="N322" t="s">
        <v>1137</v>
      </c>
      <c r="O322" s="4">
        <v>23.59</v>
      </c>
      <c r="P322" t="s">
        <v>21</v>
      </c>
      <c r="Q322">
        <v>321</v>
      </c>
      <c r="R322" t="s">
        <v>36</v>
      </c>
      <c r="S322" t="s">
        <v>565</v>
      </c>
      <c r="T322" s="10">
        <v>141</v>
      </c>
    </row>
    <row r="323" spans="1:20" x14ac:dyDescent="0.25">
      <c r="A323">
        <v>12</v>
      </c>
      <c r="B323" t="s">
        <v>566</v>
      </c>
      <c r="C323">
        <v>1</v>
      </c>
      <c r="D323" t="str">
        <f t="shared" si="20"/>
        <v>Lunes</v>
      </c>
      <c r="E323" s="6">
        <v>45019</v>
      </c>
      <c r="F323" s="3">
        <v>0.15347222222222223</v>
      </c>
      <c r="G323" s="3">
        <v>0.24097222222222223</v>
      </c>
      <c r="H323" s="3">
        <f t="shared" si="21"/>
        <v>9.7916666666666666E-2</v>
      </c>
      <c r="I323" s="9">
        <v>4.1666666666666664E-2</v>
      </c>
      <c r="J323" s="9">
        <f t="shared" ref="J323:J386" si="22">IF(I323&gt;H323,"0",H323-I323)</f>
        <v>5.6250000000000001E-2</v>
      </c>
      <c r="K323" s="9" t="str">
        <f t="shared" ref="K323:K386" si="23">IF(I323&gt;H323,"No cobrada","Cobrada")</f>
        <v>Cobrada</v>
      </c>
      <c r="L323" t="s">
        <v>20</v>
      </c>
      <c r="M323" t="s">
        <v>32</v>
      </c>
      <c r="N323" t="s">
        <v>1137</v>
      </c>
      <c r="O323" s="4">
        <v>24.69</v>
      </c>
      <c r="P323" t="s">
        <v>35</v>
      </c>
      <c r="Q323">
        <v>322</v>
      </c>
      <c r="R323" t="s">
        <v>59</v>
      </c>
      <c r="S323" t="s">
        <v>567</v>
      </c>
      <c r="T323" s="10">
        <v>85</v>
      </c>
    </row>
    <row r="324" spans="1:20" x14ac:dyDescent="0.25">
      <c r="A324">
        <v>8</v>
      </c>
      <c r="B324" t="s">
        <v>568</v>
      </c>
      <c r="C324">
        <v>1</v>
      </c>
      <c r="D324" t="str">
        <f t="shared" si="20"/>
        <v>Lunes</v>
      </c>
      <c r="E324" s="6">
        <v>45019</v>
      </c>
      <c r="F324" s="3">
        <v>5.7638888888888892E-2</v>
      </c>
      <c r="G324" s="3">
        <v>0.17986111111111111</v>
      </c>
      <c r="H324" s="3">
        <f t="shared" si="21"/>
        <v>0.12222222222222222</v>
      </c>
      <c r="I324" s="9">
        <v>8.4722222222222213E-2</v>
      </c>
      <c r="J324" s="9">
        <f t="shared" si="22"/>
        <v>3.7500000000000006E-2</v>
      </c>
      <c r="K324" s="9" t="str">
        <f t="shared" si="23"/>
        <v>Cobrada</v>
      </c>
      <c r="L324" t="s">
        <v>25</v>
      </c>
      <c r="M324" t="s">
        <v>15</v>
      </c>
      <c r="N324" t="s">
        <v>16</v>
      </c>
      <c r="O324" s="4">
        <v>44.3</v>
      </c>
      <c r="P324" t="s">
        <v>21</v>
      </c>
      <c r="Q324">
        <v>323</v>
      </c>
      <c r="R324" t="s">
        <v>64</v>
      </c>
      <c r="S324" t="s">
        <v>569</v>
      </c>
      <c r="T324" s="10">
        <v>208</v>
      </c>
    </row>
    <row r="325" spans="1:20" x14ac:dyDescent="0.25">
      <c r="A325">
        <v>9</v>
      </c>
      <c r="B325" t="s">
        <v>570</v>
      </c>
      <c r="C325">
        <v>6</v>
      </c>
      <c r="D325" t="str">
        <f t="shared" si="20"/>
        <v>Lunes</v>
      </c>
      <c r="E325" s="6">
        <v>45019</v>
      </c>
      <c r="F325" s="3">
        <v>2.9861111111111113E-2</v>
      </c>
      <c r="G325" s="3">
        <v>7.7083333333333337E-2</v>
      </c>
      <c r="H325" s="3">
        <f t="shared" si="21"/>
        <v>4.7222222222222221E-2</v>
      </c>
      <c r="I325" s="9">
        <v>6.25E-2</v>
      </c>
      <c r="J325" s="9" t="str">
        <f t="shared" si="22"/>
        <v>0</v>
      </c>
      <c r="K325" s="9" t="str">
        <f t="shared" si="23"/>
        <v>No cobrada</v>
      </c>
      <c r="L325" t="s">
        <v>14</v>
      </c>
      <c r="M325" t="s">
        <v>32</v>
      </c>
      <c r="N325" t="s">
        <v>1137</v>
      </c>
      <c r="O325" s="4">
        <v>21.6</v>
      </c>
      <c r="P325" t="s">
        <v>21</v>
      </c>
      <c r="Q325">
        <v>324</v>
      </c>
      <c r="R325" t="s">
        <v>1140</v>
      </c>
      <c r="S325" t="s">
        <v>571</v>
      </c>
      <c r="T325" s="10">
        <v>137</v>
      </c>
    </row>
    <row r="326" spans="1:20" x14ac:dyDescent="0.25">
      <c r="A326">
        <v>18</v>
      </c>
      <c r="B326" t="s">
        <v>572</v>
      </c>
      <c r="C326">
        <v>1</v>
      </c>
      <c r="D326" t="str">
        <f t="shared" si="20"/>
        <v>Lunes</v>
      </c>
      <c r="E326" s="6">
        <v>45019</v>
      </c>
      <c r="F326" s="3">
        <v>4.1666666666666664E-2</v>
      </c>
      <c r="G326" s="3">
        <v>9.583333333333334E-2</v>
      </c>
      <c r="H326" s="3">
        <f t="shared" si="21"/>
        <v>5.4166666666666675E-2</v>
      </c>
      <c r="I326" s="9">
        <v>4.9305555555555554E-2</v>
      </c>
      <c r="J326" s="9">
        <f t="shared" si="22"/>
        <v>4.8611111111111216E-3</v>
      </c>
      <c r="K326" s="9" t="str">
        <f t="shared" si="23"/>
        <v>Cobrada</v>
      </c>
      <c r="L326" t="s">
        <v>20</v>
      </c>
      <c r="M326" t="s">
        <v>10</v>
      </c>
      <c r="N326" t="s">
        <v>1137</v>
      </c>
      <c r="O326" s="4">
        <v>32.5</v>
      </c>
      <c r="P326" t="s">
        <v>11</v>
      </c>
      <c r="Q326">
        <v>325</v>
      </c>
      <c r="R326" t="s">
        <v>1140</v>
      </c>
      <c r="S326" t="s">
        <v>573</v>
      </c>
      <c r="T326" s="10">
        <v>154</v>
      </c>
    </row>
    <row r="327" spans="1:20" x14ac:dyDescent="0.25">
      <c r="A327">
        <v>14</v>
      </c>
      <c r="B327" t="s">
        <v>574</v>
      </c>
      <c r="C327">
        <v>4</v>
      </c>
      <c r="D327" t="str">
        <f t="shared" si="20"/>
        <v>Martes</v>
      </c>
      <c r="E327" s="6">
        <v>45020</v>
      </c>
      <c r="F327" s="3">
        <v>6.8750000000000006E-2</v>
      </c>
      <c r="G327" s="3">
        <v>0.23194444444444445</v>
      </c>
      <c r="H327" s="3">
        <f t="shared" si="21"/>
        <v>0.1736111111111111</v>
      </c>
      <c r="I327" s="9">
        <v>6.3194444444444442E-2</v>
      </c>
      <c r="J327" s="9">
        <f t="shared" si="22"/>
        <v>0.11041666666666666</v>
      </c>
      <c r="K327" s="9" t="str">
        <f t="shared" si="23"/>
        <v>Cobrada</v>
      </c>
      <c r="L327" t="s">
        <v>14</v>
      </c>
      <c r="M327" t="s">
        <v>15</v>
      </c>
      <c r="N327" t="s">
        <v>1136</v>
      </c>
      <c r="O327" s="4">
        <v>13.85</v>
      </c>
      <c r="P327" t="s">
        <v>35</v>
      </c>
      <c r="Q327">
        <v>326</v>
      </c>
      <c r="R327" t="s">
        <v>1140</v>
      </c>
      <c r="S327" t="s">
        <v>575</v>
      </c>
      <c r="T327" s="10">
        <v>81</v>
      </c>
    </row>
    <row r="328" spans="1:20" x14ac:dyDescent="0.25">
      <c r="A328">
        <v>12</v>
      </c>
      <c r="B328" t="s">
        <v>379</v>
      </c>
      <c r="C328">
        <v>5</v>
      </c>
      <c r="D328" t="str">
        <f t="shared" si="20"/>
        <v>Martes</v>
      </c>
      <c r="E328" s="6">
        <v>45020</v>
      </c>
      <c r="F328" s="3">
        <v>0.12430555555555556</v>
      </c>
      <c r="G328" s="3">
        <v>0.19166666666666668</v>
      </c>
      <c r="H328" s="3">
        <f t="shared" si="21"/>
        <v>6.7361111111111122E-2</v>
      </c>
      <c r="I328" s="9">
        <v>5.1388888888888887E-2</v>
      </c>
      <c r="J328" s="9">
        <f t="shared" si="22"/>
        <v>1.5972222222222235E-2</v>
      </c>
      <c r="K328" s="9" t="str">
        <f t="shared" si="23"/>
        <v>Cobrada</v>
      </c>
      <c r="L328" t="s">
        <v>25</v>
      </c>
      <c r="M328" t="s">
        <v>32</v>
      </c>
      <c r="N328" t="s">
        <v>1137</v>
      </c>
      <c r="O328" s="4">
        <v>15.08</v>
      </c>
      <c r="P328" t="s">
        <v>11</v>
      </c>
      <c r="Q328">
        <v>327</v>
      </c>
      <c r="R328" t="s">
        <v>17</v>
      </c>
      <c r="S328" t="s">
        <v>576</v>
      </c>
      <c r="T328" s="10">
        <v>147</v>
      </c>
    </row>
    <row r="329" spans="1:20" x14ac:dyDescent="0.25">
      <c r="A329">
        <v>4</v>
      </c>
      <c r="B329" t="s">
        <v>577</v>
      </c>
      <c r="C329">
        <v>3</v>
      </c>
      <c r="D329" t="str">
        <f t="shared" si="20"/>
        <v>Martes</v>
      </c>
      <c r="E329" s="6">
        <v>45020</v>
      </c>
      <c r="F329" s="3">
        <v>7.2222222222222215E-2</v>
      </c>
      <c r="G329" s="3">
        <v>0.17152777777777778</v>
      </c>
      <c r="H329" s="3">
        <f t="shared" si="21"/>
        <v>9.9305555555555564E-2</v>
      </c>
      <c r="I329" s="9">
        <v>1.4583333333333334E-2</v>
      </c>
      <c r="J329" s="9">
        <f t="shared" si="22"/>
        <v>8.4722222222222227E-2</v>
      </c>
      <c r="K329" s="9" t="str">
        <f t="shared" si="23"/>
        <v>Cobrada</v>
      </c>
      <c r="L329" t="s">
        <v>20</v>
      </c>
      <c r="M329" t="s">
        <v>32</v>
      </c>
      <c r="N329" t="s">
        <v>1137</v>
      </c>
      <c r="O329" s="4">
        <v>13.85</v>
      </c>
      <c r="P329" t="s">
        <v>11</v>
      </c>
      <c r="Q329">
        <v>328</v>
      </c>
      <c r="R329" t="s">
        <v>64</v>
      </c>
      <c r="S329" t="s">
        <v>33</v>
      </c>
      <c r="T329" s="10">
        <v>35</v>
      </c>
    </row>
    <row r="330" spans="1:20" x14ac:dyDescent="0.25">
      <c r="A330">
        <v>13</v>
      </c>
      <c r="B330" t="s">
        <v>578</v>
      </c>
      <c r="C330">
        <v>1</v>
      </c>
      <c r="D330" t="str">
        <f t="shared" si="20"/>
        <v>Martes</v>
      </c>
      <c r="E330" s="6">
        <v>45020</v>
      </c>
      <c r="F330" s="3">
        <v>1.8055555555555554E-2</v>
      </c>
      <c r="G330" s="3">
        <v>0.11180555555555556</v>
      </c>
      <c r="H330" s="3">
        <f t="shared" si="21"/>
        <v>0.10416666666666667</v>
      </c>
      <c r="I330" s="9">
        <v>9.6527777777777782E-2</v>
      </c>
      <c r="J330" s="9">
        <f t="shared" si="22"/>
        <v>7.6388888888888895E-3</v>
      </c>
      <c r="K330" s="9" t="str">
        <f t="shared" si="23"/>
        <v>Cobrada</v>
      </c>
      <c r="L330" t="s">
        <v>20</v>
      </c>
      <c r="M330" t="s">
        <v>10</v>
      </c>
      <c r="N330" t="s">
        <v>1137</v>
      </c>
      <c r="O330" s="4">
        <v>38.89</v>
      </c>
      <c r="P330" t="s">
        <v>35</v>
      </c>
      <c r="Q330">
        <v>329</v>
      </c>
      <c r="R330" t="s">
        <v>41</v>
      </c>
      <c r="S330" t="s">
        <v>579</v>
      </c>
      <c r="T330" s="10">
        <v>207</v>
      </c>
    </row>
    <row r="331" spans="1:20" x14ac:dyDescent="0.25">
      <c r="A331">
        <v>10</v>
      </c>
      <c r="B331" t="s">
        <v>580</v>
      </c>
      <c r="C331">
        <v>6</v>
      </c>
      <c r="D331" t="str">
        <f t="shared" si="20"/>
        <v>Martes</v>
      </c>
      <c r="E331" s="6">
        <v>45020</v>
      </c>
      <c r="F331" s="3">
        <v>7.6388888888888895E-2</v>
      </c>
      <c r="G331" s="3">
        <v>0.16458333333333333</v>
      </c>
      <c r="H331" s="3">
        <f t="shared" si="21"/>
        <v>9.8611111111111108E-2</v>
      </c>
      <c r="I331" s="9">
        <v>9.7222222222222224E-2</v>
      </c>
      <c r="J331" s="9">
        <f t="shared" si="22"/>
        <v>1.388888888888884E-3</v>
      </c>
      <c r="K331" s="9" t="str">
        <f t="shared" si="23"/>
        <v>Cobrada</v>
      </c>
      <c r="L331" t="s">
        <v>9</v>
      </c>
      <c r="M331" t="s">
        <v>15</v>
      </c>
      <c r="N331" t="s">
        <v>1137</v>
      </c>
      <c r="O331" s="4">
        <v>32.17</v>
      </c>
      <c r="P331" t="s">
        <v>35</v>
      </c>
      <c r="Q331">
        <v>330</v>
      </c>
      <c r="R331" t="s">
        <v>41</v>
      </c>
      <c r="S331" t="s">
        <v>581</v>
      </c>
      <c r="T331" s="10">
        <v>217</v>
      </c>
    </row>
    <row r="332" spans="1:20" x14ac:dyDescent="0.25">
      <c r="A332">
        <v>20</v>
      </c>
      <c r="B332" t="s">
        <v>582</v>
      </c>
      <c r="C332">
        <v>3</v>
      </c>
      <c r="D332" t="str">
        <f t="shared" si="20"/>
        <v>Martes</v>
      </c>
      <c r="E332" s="6">
        <v>45020</v>
      </c>
      <c r="F332" s="3">
        <v>0.12916666666666668</v>
      </c>
      <c r="G332" s="3">
        <v>0.26180555555555557</v>
      </c>
      <c r="H332" s="3">
        <f t="shared" si="21"/>
        <v>0.13263888888888889</v>
      </c>
      <c r="I332" s="9">
        <v>8.4027777777777785E-2</v>
      </c>
      <c r="J332" s="9">
        <f t="shared" si="22"/>
        <v>4.8611111111111105E-2</v>
      </c>
      <c r="K332" s="9" t="str">
        <f t="shared" si="23"/>
        <v>Cobrada</v>
      </c>
      <c r="L332" t="s">
        <v>29</v>
      </c>
      <c r="M332" t="s">
        <v>32</v>
      </c>
      <c r="N332" t="s">
        <v>1136</v>
      </c>
      <c r="O332" s="4">
        <v>36.61</v>
      </c>
      <c r="P332" t="s">
        <v>11</v>
      </c>
      <c r="Q332">
        <v>331</v>
      </c>
      <c r="R332" t="s">
        <v>26</v>
      </c>
      <c r="S332" t="s">
        <v>583</v>
      </c>
      <c r="T332" s="10">
        <v>173</v>
      </c>
    </row>
    <row r="333" spans="1:20" x14ac:dyDescent="0.25">
      <c r="A333">
        <v>6</v>
      </c>
      <c r="B333" t="s">
        <v>584</v>
      </c>
      <c r="C333">
        <v>1</v>
      </c>
      <c r="D333" t="str">
        <f t="shared" si="20"/>
        <v>Martes</v>
      </c>
      <c r="E333" s="6">
        <v>45020</v>
      </c>
      <c r="F333" s="3">
        <v>9.7222222222222224E-3</v>
      </c>
      <c r="G333" s="3">
        <v>6.1805555555555558E-2</v>
      </c>
      <c r="H333" s="3">
        <f t="shared" si="21"/>
        <v>5.2083333333333336E-2</v>
      </c>
      <c r="I333" s="9">
        <v>1.1805555555555555E-2</v>
      </c>
      <c r="J333" s="9">
        <f t="shared" si="22"/>
        <v>4.027777777777778E-2</v>
      </c>
      <c r="K333" s="9" t="str">
        <f t="shared" si="23"/>
        <v>Cobrada</v>
      </c>
      <c r="L333" t="s">
        <v>20</v>
      </c>
      <c r="M333" t="s">
        <v>10</v>
      </c>
      <c r="N333" t="s">
        <v>1136</v>
      </c>
      <c r="O333" s="4">
        <v>25.21</v>
      </c>
      <c r="P333" t="s">
        <v>11</v>
      </c>
      <c r="Q333">
        <v>332</v>
      </c>
      <c r="R333" t="s">
        <v>83</v>
      </c>
      <c r="S333" t="s">
        <v>65</v>
      </c>
      <c r="T333" s="10">
        <v>120</v>
      </c>
    </row>
    <row r="334" spans="1:20" x14ac:dyDescent="0.25">
      <c r="A334">
        <v>6</v>
      </c>
      <c r="B334" t="s">
        <v>585</v>
      </c>
      <c r="C334">
        <v>1</v>
      </c>
      <c r="D334" t="str">
        <f t="shared" si="20"/>
        <v>Martes</v>
      </c>
      <c r="E334" s="6">
        <v>45020</v>
      </c>
      <c r="F334" s="3">
        <v>0.13194444444444445</v>
      </c>
      <c r="G334" s="3">
        <v>0.18680555555555556</v>
      </c>
      <c r="H334" s="3">
        <f t="shared" si="21"/>
        <v>5.486111111111111E-2</v>
      </c>
      <c r="I334" s="9">
        <v>4.2361111111111113E-2</v>
      </c>
      <c r="J334" s="9">
        <f t="shared" si="22"/>
        <v>1.2499999999999997E-2</v>
      </c>
      <c r="K334" s="9" t="str">
        <f t="shared" si="23"/>
        <v>Cobrada</v>
      </c>
      <c r="L334" t="s">
        <v>29</v>
      </c>
      <c r="M334" t="s">
        <v>32</v>
      </c>
      <c r="N334" t="s">
        <v>1137</v>
      </c>
      <c r="O334" s="4">
        <v>13.19</v>
      </c>
      <c r="P334" t="s">
        <v>21</v>
      </c>
      <c r="Q334">
        <v>333</v>
      </c>
      <c r="R334" t="s">
        <v>26</v>
      </c>
      <c r="S334" t="s">
        <v>310</v>
      </c>
      <c r="T334" s="10">
        <v>72</v>
      </c>
    </row>
    <row r="335" spans="1:20" x14ac:dyDescent="0.25">
      <c r="A335">
        <v>12</v>
      </c>
      <c r="B335" t="s">
        <v>586</v>
      </c>
      <c r="C335">
        <v>4</v>
      </c>
      <c r="D335" t="str">
        <f t="shared" si="20"/>
        <v>Martes</v>
      </c>
      <c r="E335" s="6">
        <v>45020</v>
      </c>
      <c r="F335" s="3">
        <v>0.11874999999999999</v>
      </c>
      <c r="G335" s="3">
        <v>0.27152777777777776</v>
      </c>
      <c r="H335" s="3">
        <f t="shared" si="21"/>
        <v>0.15277777777777776</v>
      </c>
      <c r="I335" s="9">
        <v>0.10833333333333334</v>
      </c>
      <c r="J335" s="9">
        <f t="shared" si="22"/>
        <v>4.4444444444444425E-2</v>
      </c>
      <c r="K335" s="9" t="str">
        <f t="shared" si="23"/>
        <v>Cobrada</v>
      </c>
      <c r="L335" t="s">
        <v>14</v>
      </c>
      <c r="M335" t="s">
        <v>15</v>
      </c>
      <c r="N335" t="s">
        <v>1137</v>
      </c>
      <c r="O335" s="4">
        <v>17.5</v>
      </c>
      <c r="P335" t="s">
        <v>21</v>
      </c>
      <c r="Q335">
        <v>334</v>
      </c>
      <c r="R335" t="s">
        <v>83</v>
      </c>
      <c r="S335" t="s">
        <v>587</v>
      </c>
      <c r="T335" s="10">
        <v>173</v>
      </c>
    </row>
    <row r="336" spans="1:20" x14ac:dyDescent="0.25">
      <c r="A336">
        <v>14</v>
      </c>
      <c r="B336" t="s">
        <v>588</v>
      </c>
      <c r="C336">
        <v>3</v>
      </c>
      <c r="D336" t="str">
        <f t="shared" si="20"/>
        <v>Martes</v>
      </c>
      <c r="E336" s="6">
        <v>45020</v>
      </c>
      <c r="F336" s="3">
        <v>8.0555555555555561E-2</v>
      </c>
      <c r="G336" s="3">
        <v>0.13125000000000001</v>
      </c>
      <c r="H336" s="3">
        <f t="shared" si="21"/>
        <v>5.0694444444444445E-2</v>
      </c>
      <c r="I336" s="9">
        <v>4.7916666666666663E-2</v>
      </c>
      <c r="J336" s="9">
        <f t="shared" si="22"/>
        <v>2.7777777777777818E-3</v>
      </c>
      <c r="K336" s="9" t="str">
        <f t="shared" si="23"/>
        <v>Cobrada</v>
      </c>
      <c r="L336" t="s">
        <v>29</v>
      </c>
      <c r="M336" t="s">
        <v>10</v>
      </c>
      <c r="N336" t="s">
        <v>1136</v>
      </c>
      <c r="O336" s="4">
        <v>41.56</v>
      </c>
      <c r="P336" t="s">
        <v>21</v>
      </c>
      <c r="Q336">
        <v>335</v>
      </c>
      <c r="R336" t="s">
        <v>22</v>
      </c>
      <c r="S336" t="s">
        <v>589</v>
      </c>
      <c r="T336" s="10">
        <v>114</v>
      </c>
    </row>
    <row r="337" spans="1:20" x14ac:dyDescent="0.25">
      <c r="A337">
        <v>4</v>
      </c>
      <c r="B337" t="s">
        <v>590</v>
      </c>
      <c r="C337">
        <v>5</v>
      </c>
      <c r="D337" t="str">
        <f t="shared" si="20"/>
        <v>Martes</v>
      </c>
      <c r="E337" s="6">
        <v>45020</v>
      </c>
      <c r="F337" s="3">
        <v>6.5972222222222224E-2</v>
      </c>
      <c r="G337" s="3">
        <v>0.20208333333333334</v>
      </c>
      <c r="H337" s="3">
        <f t="shared" si="21"/>
        <v>0.13611111111111113</v>
      </c>
      <c r="I337" s="9">
        <v>4.5138888888888888E-2</v>
      </c>
      <c r="J337" s="9">
        <f t="shared" si="22"/>
        <v>9.0972222222222232E-2</v>
      </c>
      <c r="K337" s="9" t="str">
        <f t="shared" si="23"/>
        <v>Cobrada</v>
      </c>
      <c r="L337" t="s">
        <v>20</v>
      </c>
      <c r="M337" t="s">
        <v>32</v>
      </c>
      <c r="N337" t="s">
        <v>1137</v>
      </c>
      <c r="O337" s="4">
        <v>17.93</v>
      </c>
      <c r="P337" t="s">
        <v>21</v>
      </c>
      <c r="Q337">
        <v>336</v>
      </c>
      <c r="R337" t="s">
        <v>83</v>
      </c>
      <c r="S337" t="s">
        <v>591</v>
      </c>
      <c r="T337" s="10">
        <v>158</v>
      </c>
    </row>
    <row r="338" spans="1:20" x14ac:dyDescent="0.25">
      <c r="A338">
        <v>11</v>
      </c>
      <c r="B338" t="s">
        <v>592</v>
      </c>
      <c r="C338">
        <v>2</v>
      </c>
      <c r="D338" t="str">
        <f t="shared" si="20"/>
        <v>Martes</v>
      </c>
      <c r="E338" s="6">
        <v>45020</v>
      </c>
      <c r="F338" s="3">
        <v>6.805555555555555E-2</v>
      </c>
      <c r="G338" s="3">
        <v>0.18819444444444444</v>
      </c>
      <c r="H338" s="3">
        <f t="shared" si="21"/>
        <v>0.12013888888888889</v>
      </c>
      <c r="I338" s="9">
        <v>4.027777777777778E-2</v>
      </c>
      <c r="J338" s="9">
        <f t="shared" si="22"/>
        <v>7.9861111111111105E-2</v>
      </c>
      <c r="K338" s="9" t="str">
        <f t="shared" si="23"/>
        <v>Cobrada</v>
      </c>
      <c r="L338" t="s">
        <v>25</v>
      </c>
      <c r="M338" t="s">
        <v>32</v>
      </c>
      <c r="N338" t="s">
        <v>1137</v>
      </c>
      <c r="O338" s="4">
        <v>19.28</v>
      </c>
      <c r="P338" t="s">
        <v>11</v>
      </c>
      <c r="Q338">
        <v>337</v>
      </c>
      <c r="R338" t="s">
        <v>22</v>
      </c>
      <c r="S338" t="s">
        <v>593</v>
      </c>
      <c r="T338" s="10">
        <v>100</v>
      </c>
    </row>
    <row r="339" spans="1:20" x14ac:dyDescent="0.25">
      <c r="A339">
        <v>18</v>
      </c>
      <c r="B339" t="s">
        <v>594</v>
      </c>
      <c r="C339">
        <v>2</v>
      </c>
      <c r="D339" t="str">
        <f t="shared" si="20"/>
        <v>Martes</v>
      </c>
      <c r="E339" s="6">
        <v>45020</v>
      </c>
      <c r="F339" s="3">
        <v>2.2222222222222223E-2</v>
      </c>
      <c r="G339" s="3">
        <v>0.14583333333333334</v>
      </c>
      <c r="H339" s="3">
        <f t="shared" si="21"/>
        <v>0.12361111111111112</v>
      </c>
      <c r="I339" s="9">
        <v>9.9305555555555564E-2</v>
      </c>
      <c r="J339" s="9">
        <f t="shared" si="22"/>
        <v>2.4305555555555552E-2</v>
      </c>
      <c r="K339" s="9" t="str">
        <f t="shared" si="23"/>
        <v>Cobrada</v>
      </c>
      <c r="L339" t="s">
        <v>25</v>
      </c>
      <c r="M339" t="s">
        <v>10</v>
      </c>
      <c r="N339" t="s">
        <v>1136</v>
      </c>
      <c r="O339" s="4">
        <v>30.62</v>
      </c>
      <c r="P339" t="s">
        <v>11</v>
      </c>
      <c r="Q339">
        <v>338</v>
      </c>
      <c r="R339" t="s">
        <v>59</v>
      </c>
      <c r="S339" t="s">
        <v>595</v>
      </c>
      <c r="T339" s="10">
        <v>279</v>
      </c>
    </row>
    <row r="340" spans="1:20" x14ac:dyDescent="0.25">
      <c r="A340">
        <v>13</v>
      </c>
      <c r="B340" t="s">
        <v>596</v>
      </c>
      <c r="C340">
        <v>2</v>
      </c>
      <c r="D340" t="str">
        <f t="shared" si="20"/>
        <v>Martes</v>
      </c>
      <c r="E340" s="6">
        <v>45020</v>
      </c>
      <c r="F340" s="3">
        <v>0</v>
      </c>
      <c r="G340" s="3">
        <v>8.4027777777777785E-2</v>
      </c>
      <c r="H340" s="3">
        <f t="shared" si="21"/>
        <v>8.4027777777777785E-2</v>
      </c>
      <c r="I340" s="9">
        <v>3.1944444444444442E-2</v>
      </c>
      <c r="J340" s="9">
        <f t="shared" si="22"/>
        <v>5.2083333333333343E-2</v>
      </c>
      <c r="K340" s="9" t="str">
        <f t="shared" si="23"/>
        <v>Cobrada</v>
      </c>
      <c r="L340" t="s">
        <v>9</v>
      </c>
      <c r="M340" t="s">
        <v>15</v>
      </c>
      <c r="N340" t="s">
        <v>1136</v>
      </c>
      <c r="O340" s="4">
        <v>19.600000000000001</v>
      </c>
      <c r="P340" t="s">
        <v>11</v>
      </c>
      <c r="Q340">
        <v>339</v>
      </c>
      <c r="R340" t="s">
        <v>1140</v>
      </c>
      <c r="S340" t="s">
        <v>597</v>
      </c>
      <c r="T340" s="10">
        <v>104</v>
      </c>
    </row>
    <row r="341" spans="1:20" x14ac:dyDescent="0.25">
      <c r="A341">
        <v>15</v>
      </c>
      <c r="B341" t="s">
        <v>598</v>
      </c>
      <c r="C341">
        <v>1</v>
      </c>
      <c r="D341" t="str">
        <f t="shared" si="20"/>
        <v>Martes</v>
      </c>
      <c r="E341" s="6">
        <v>45020</v>
      </c>
      <c r="F341" s="3">
        <v>0.05</v>
      </c>
      <c r="G341" s="3">
        <v>0.19305555555555556</v>
      </c>
      <c r="H341" s="3">
        <f t="shared" si="21"/>
        <v>0.14305555555555555</v>
      </c>
      <c r="I341" s="9">
        <v>6.3194444444444442E-2</v>
      </c>
      <c r="J341" s="9">
        <f t="shared" si="22"/>
        <v>7.9861111111111105E-2</v>
      </c>
      <c r="K341" s="9" t="str">
        <f t="shared" si="23"/>
        <v>Cobrada</v>
      </c>
      <c r="L341" t="s">
        <v>9</v>
      </c>
      <c r="M341" t="s">
        <v>10</v>
      </c>
      <c r="N341" t="s">
        <v>1137</v>
      </c>
      <c r="O341" s="4">
        <v>38.520000000000003</v>
      </c>
      <c r="P341" t="s">
        <v>21</v>
      </c>
      <c r="Q341">
        <v>340</v>
      </c>
      <c r="R341" t="s">
        <v>1139</v>
      </c>
      <c r="S341" t="s">
        <v>599</v>
      </c>
      <c r="T341" s="10">
        <v>164</v>
      </c>
    </row>
    <row r="342" spans="1:20" x14ac:dyDescent="0.25">
      <c r="A342">
        <v>14</v>
      </c>
      <c r="B342" t="s">
        <v>600</v>
      </c>
      <c r="C342">
        <v>5</v>
      </c>
      <c r="D342" t="str">
        <f t="shared" si="20"/>
        <v>Martes</v>
      </c>
      <c r="E342" s="6">
        <v>45020</v>
      </c>
      <c r="F342" s="3">
        <v>8.6805555555555552E-2</v>
      </c>
      <c r="G342" s="3">
        <v>0.17986111111111111</v>
      </c>
      <c r="H342" s="3">
        <f t="shared" si="21"/>
        <v>9.3055555555555558E-2</v>
      </c>
      <c r="I342" s="9">
        <v>6.1111111111111109E-2</v>
      </c>
      <c r="J342" s="9">
        <f t="shared" si="22"/>
        <v>3.1944444444444449E-2</v>
      </c>
      <c r="K342" s="9" t="str">
        <f t="shared" si="23"/>
        <v>Cobrada</v>
      </c>
      <c r="L342" t="s">
        <v>9</v>
      </c>
      <c r="M342" t="s">
        <v>15</v>
      </c>
      <c r="N342" t="s">
        <v>1137</v>
      </c>
      <c r="O342" s="4">
        <v>47.05</v>
      </c>
      <c r="P342" t="s">
        <v>21</v>
      </c>
      <c r="Q342">
        <v>341</v>
      </c>
      <c r="R342" t="s">
        <v>1140</v>
      </c>
      <c r="S342" t="s">
        <v>601</v>
      </c>
      <c r="T342" s="10">
        <v>177</v>
      </c>
    </row>
    <row r="343" spans="1:20" x14ac:dyDescent="0.25">
      <c r="A343">
        <v>19</v>
      </c>
      <c r="B343" t="s">
        <v>602</v>
      </c>
      <c r="C343">
        <v>5</v>
      </c>
      <c r="D343" t="str">
        <f t="shared" si="20"/>
        <v>Martes</v>
      </c>
      <c r="E343" s="6">
        <v>45020</v>
      </c>
      <c r="F343" s="3">
        <v>0.10416666666666667</v>
      </c>
      <c r="G343" s="3">
        <v>0.25763888888888886</v>
      </c>
      <c r="H343" s="3">
        <f t="shared" si="21"/>
        <v>0.15347222222222218</v>
      </c>
      <c r="I343" s="9">
        <v>3.7499999999999999E-2</v>
      </c>
      <c r="J343" s="9">
        <f t="shared" si="22"/>
        <v>0.11597222222222217</v>
      </c>
      <c r="K343" s="9" t="str">
        <f t="shared" si="23"/>
        <v>Cobrada</v>
      </c>
      <c r="L343" t="s">
        <v>9</v>
      </c>
      <c r="M343" t="s">
        <v>15</v>
      </c>
      <c r="N343" t="s">
        <v>1137</v>
      </c>
      <c r="O343" s="4">
        <v>20.059999999999999</v>
      </c>
      <c r="P343" t="s">
        <v>21</v>
      </c>
      <c r="Q343">
        <v>342</v>
      </c>
      <c r="R343" t="s">
        <v>41</v>
      </c>
      <c r="S343" t="s">
        <v>421</v>
      </c>
      <c r="T343" s="10">
        <v>102</v>
      </c>
    </row>
    <row r="344" spans="1:20" x14ac:dyDescent="0.25">
      <c r="A344">
        <v>12</v>
      </c>
      <c r="B344" t="s">
        <v>603</v>
      </c>
      <c r="C344">
        <v>1</v>
      </c>
      <c r="D344" t="str">
        <f t="shared" si="20"/>
        <v>Martes</v>
      </c>
      <c r="E344" s="6">
        <v>45020</v>
      </c>
      <c r="F344" s="3">
        <v>0.16388888888888889</v>
      </c>
      <c r="G344" s="3">
        <v>0.23958333333333334</v>
      </c>
      <c r="H344" s="3">
        <f t="shared" si="21"/>
        <v>8.6111111111111124E-2</v>
      </c>
      <c r="I344" s="9">
        <v>7.013888888888889E-2</v>
      </c>
      <c r="J344" s="9">
        <f t="shared" si="22"/>
        <v>1.5972222222222235E-2</v>
      </c>
      <c r="K344" s="9" t="str">
        <f t="shared" si="23"/>
        <v>Cobrada</v>
      </c>
      <c r="L344" t="s">
        <v>25</v>
      </c>
      <c r="M344" t="s">
        <v>10</v>
      </c>
      <c r="N344" t="s">
        <v>1137</v>
      </c>
      <c r="O344" s="4">
        <v>23.01</v>
      </c>
      <c r="P344" t="s">
        <v>35</v>
      </c>
      <c r="Q344">
        <v>343</v>
      </c>
      <c r="R344" t="s">
        <v>1140</v>
      </c>
      <c r="S344" t="s">
        <v>604</v>
      </c>
      <c r="T344" s="10">
        <v>137</v>
      </c>
    </row>
    <row r="345" spans="1:20" x14ac:dyDescent="0.25">
      <c r="A345">
        <v>15</v>
      </c>
      <c r="B345" t="s">
        <v>605</v>
      </c>
      <c r="C345">
        <v>3</v>
      </c>
      <c r="D345" t="str">
        <f t="shared" si="20"/>
        <v>Martes</v>
      </c>
      <c r="E345" s="6">
        <v>45020</v>
      </c>
      <c r="F345" s="3">
        <v>3.1944444444444442E-2</v>
      </c>
      <c r="G345" s="3">
        <v>8.611111111111111E-2</v>
      </c>
      <c r="H345" s="3">
        <f t="shared" si="21"/>
        <v>6.458333333333334E-2</v>
      </c>
      <c r="I345" s="9">
        <v>5.9722222222222225E-2</v>
      </c>
      <c r="J345" s="9">
        <f t="shared" si="22"/>
        <v>4.8611111111111147E-3</v>
      </c>
      <c r="K345" s="9" t="str">
        <f t="shared" si="23"/>
        <v>Cobrada</v>
      </c>
      <c r="L345" t="s">
        <v>20</v>
      </c>
      <c r="M345" t="s">
        <v>10</v>
      </c>
      <c r="N345" t="s">
        <v>1137</v>
      </c>
      <c r="O345" s="4">
        <v>33.01</v>
      </c>
      <c r="P345" t="s">
        <v>35</v>
      </c>
      <c r="Q345">
        <v>344</v>
      </c>
      <c r="R345" t="s">
        <v>64</v>
      </c>
      <c r="S345" t="s">
        <v>606</v>
      </c>
      <c r="T345" s="10">
        <v>183</v>
      </c>
    </row>
    <row r="346" spans="1:20" x14ac:dyDescent="0.25">
      <c r="A346">
        <v>16</v>
      </c>
      <c r="B346" t="s">
        <v>607</v>
      </c>
      <c r="C346">
        <v>3</v>
      </c>
      <c r="D346" t="str">
        <f t="shared" si="20"/>
        <v>Martes</v>
      </c>
      <c r="E346" s="6">
        <v>45020</v>
      </c>
      <c r="F346" s="3">
        <v>5.4166666666666669E-2</v>
      </c>
      <c r="G346" s="3">
        <v>0.17986111111111111</v>
      </c>
      <c r="H346" s="3">
        <f t="shared" si="21"/>
        <v>0.1361111111111111</v>
      </c>
      <c r="I346" s="9">
        <v>1.2500000000000001E-2</v>
      </c>
      <c r="J346" s="9">
        <f t="shared" si="22"/>
        <v>0.1236111111111111</v>
      </c>
      <c r="K346" s="9" t="str">
        <f t="shared" si="23"/>
        <v>Cobrada</v>
      </c>
      <c r="L346" t="s">
        <v>29</v>
      </c>
      <c r="M346" t="s">
        <v>10</v>
      </c>
      <c r="N346" t="s">
        <v>1137</v>
      </c>
      <c r="O346" s="4">
        <v>13.98</v>
      </c>
      <c r="P346" t="s">
        <v>35</v>
      </c>
      <c r="Q346">
        <v>345</v>
      </c>
      <c r="R346" t="s">
        <v>64</v>
      </c>
      <c r="S346" t="s">
        <v>180</v>
      </c>
      <c r="T346" s="10">
        <v>38</v>
      </c>
    </row>
    <row r="347" spans="1:20" x14ac:dyDescent="0.25">
      <c r="A347">
        <v>1</v>
      </c>
      <c r="B347" t="s">
        <v>608</v>
      </c>
      <c r="C347">
        <v>5</v>
      </c>
      <c r="D347" t="str">
        <f t="shared" si="20"/>
        <v>Martes</v>
      </c>
      <c r="E347" s="6">
        <v>45020</v>
      </c>
      <c r="F347" s="3">
        <v>2.7777777777777776E-2</v>
      </c>
      <c r="G347" s="3">
        <v>0.16388888888888889</v>
      </c>
      <c r="H347" s="3">
        <f t="shared" si="21"/>
        <v>0.13611111111111113</v>
      </c>
      <c r="I347" s="9">
        <v>1.5277777777777777E-2</v>
      </c>
      <c r="J347" s="9">
        <f t="shared" si="22"/>
        <v>0.12083333333333335</v>
      </c>
      <c r="K347" s="9" t="str">
        <f t="shared" si="23"/>
        <v>Cobrada</v>
      </c>
      <c r="L347" t="s">
        <v>25</v>
      </c>
      <c r="M347" t="s">
        <v>10</v>
      </c>
      <c r="N347" t="s">
        <v>1136</v>
      </c>
      <c r="O347" s="4">
        <v>35.93</v>
      </c>
      <c r="P347" t="s">
        <v>11</v>
      </c>
      <c r="Q347">
        <v>346</v>
      </c>
      <c r="R347" t="s">
        <v>83</v>
      </c>
      <c r="S347" t="s">
        <v>106</v>
      </c>
      <c r="T347" s="10">
        <v>72</v>
      </c>
    </row>
    <row r="348" spans="1:20" x14ac:dyDescent="0.25">
      <c r="A348">
        <v>7</v>
      </c>
      <c r="B348" t="s">
        <v>609</v>
      </c>
      <c r="C348">
        <v>4</v>
      </c>
      <c r="D348" t="str">
        <f t="shared" si="20"/>
        <v>Martes</v>
      </c>
      <c r="E348" s="6">
        <v>45020</v>
      </c>
      <c r="F348" s="3">
        <v>7.5694444444444439E-2</v>
      </c>
      <c r="G348" s="3">
        <v>0.19027777777777777</v>
      </c>
      <c r="H348" s="3">
        <f t="shared" si="21"/>
        <v>0.11458333333333333</v>
      </c>
      <c r="I348" s="9">
        <v>3.0555555555555555E-2</v>
      </c>
      <c r="J348" s="9">
        <f t="shared" si="22"/>
        <v>8.4027777777777771E-2</v>
      </c>
      <c r="K348" s="9" t="str">
        <f t="shared" si="23"/>
        <v>Cobrada</v>
      </c>
      <c r="L348" t="s">
        <v>29</v>
      </c>
      <c r="M348" t="s">
        <v>10</v>
      </c>
      <c r="N348" t="s">
        <v>1137</v>
      </c>
      <c r="O348" s="4">
        <v>48.52</v>
      </c>
      <c r="P348" t="s">
        <v>11</v>
      </c>
      <c r="Q348">
        <v>347</v>
      </c>
      <c r="R348" t="s">
        <v>64</v>
      </c>
      <c r="S348" t="s">
        <v>33</v>
      </c>
      <c r="T348" s="10">
        <v>70</v>
      </c>
    </row>
    <row r="349" spans="1:20" x14ac:dyDescent="0.25">
      <c r="A349">
        <v>16</v>
      </c>
      <c r="B349" t="s">
        <v>610</v>
      </c>
      <c r="C349">
        <v>2</v>
      </c>
      <c r="D349" t="str">
        <f t="shared" si="20"/>
        <v>Martes</v>
      </c>
      <c r="E349" s="6">
        <v>45020</v>
      </c>
      <c r="F349" s="3">
        <v>5.347222222222222E-2</v>
      </c>
      <c r="G349" s="3">
        <v>0.2076388888888889</v>
      </c>
      <c r="H349" s="3">
        <f t="shared" si="21"/>
        <v>0.16458333333333333</v>
      </c>
      <c r="I349" s="9">
        <v>6.1111111111111109E-2</v>
      </c>
      <c r="J349" s="9">
        <f t="shared" si="22"/>
        <v>0.10347222222222222</v>
      </c>
      <c r="K349" s="9" t="str">
        <f t="shared" si="23"/>
        <v>Cobrada</v>
      </c>
      <c r="L349" t="s">
        <v>20</v>
      </c>
      <c r="M349" t="s">
        <v>10</v>
      </c>
      <c r="N349" t="s">
        <v>1137</v>
      </c>
      <c r="O349" s="4">
        <v>30.78</v>
      </c>
      <c r="P349" t="s">
        <v>35</v>
      </c>
      <c r="Q349">
        <v>348</v>
      </c>
      <c r="R349" t="s">
        <v>26</v>
      </c>
      <c r="S349" t="s">
        <v>88</v>
      </c>
      <c r="T349" s="10">
        <v>86</v>
      </c>
    </row>
    <row r="350" spans="1:20" x14ac:dyDescent="0.25">
      <c r="A350">
        <v>13</v>
      </c>
      <c r="B350" t="s">
        <v>611</v>
      </c>
      <c r="C350">
        <v>1</v>
      </c>
      <c r="D350" t="str">
        <f t="shared" si="20"/>
        <v>Martes</v>
      </c>
      <c r="E350" s="6">
        <v>45020</v>
      </c>
      <c r="F350" s="3">
        <v>0.15833333333333333</v>
      </c>
      <c r="G350" s="3">
        <v>0.31319444444444444</v>
      </c>
      <c r="H350" s="3">
        <f t="shared" si="21"/>
        <v>0.16527777777777777</v>
      </c>
      <c r="I350" s="9">
        <v>5.9027777777777776E-2</v>
      </c>
      <c r="J350" s="9">
        <f t="shared" si="22"/>
        <v>0.10625</v>
      </c>
      <c r="K350" s="9" t="str">
        <f t="shared" si="23"/>
        <v>Cobrada</v>
      </c>
      <c r="L350" t="s">
        <v>25</v>
      </c>
      <c r="M350" t="s">
        <v>15</v>
      </c>
      <c r="N350" t="s">
        <v>1137</v>
      </c>
      <c r="O350" s="4">
        <v>40.630000000000003</v>
      </c>
      <c r="P350" t="s">
        <v>35</v>
      </c>
      <c r="Q350">
        <v>349</v>
      </c>
      <c r="R350" t="s">
        <v>22</v>
      </c>
      <c r="S350" t="s">
        <v>612</v>
      </c>
      <c r="T350" s="10">
        <v>152</v>
      </c>
    </row>
    <row r="351" spans="1:20" x14ac:dyDescent="0.25">
      <c r="A351">
        <v>2</v>
      </c>
      <c r="B351" t="s">
        <v>613</v>
      </c>
      <c r="C351">
        <v>6</v>
      </c>
      <c r="D351" t="str">
        <f t="shared" si="20"/>
        <v>Martes</v>
      </c>
      <c r="E351" s="6">
        <v>45020</v>
      </c>
      <c r="F351" s="3">
        <v>2.4305555555555556E-2</v>
      </c>
      <c r="G351" s="3">
        <v>0.12430555555555556</v>
      </c>
      <c r="H351" s="3">
        <f t="shared" si="21"/>
        <v>0.1</v>
      </c>
      <c r="I351" s="9">
        <v>7.5694444444444439E-2</v>
      </c>
      <c r="J351" s="9">
        <f t="shared" si="22"/>
        <v>2.4305555555555566E-2</v>
      </c>
      <c r="K351" s="9" t="str">
        <f t="shared" si="23"/>
        <v>Cobrada</v>
      </c>
      <c r="L351" t="s">
        <v>25</v>
      </c>
      <c r="M351" t="s">
        <v>15</v>
      </c>
      <c r="N351" t="s">
        <v>1136</v>
      </c>
      <c r="O351" s="4">
        <v>36.21</v>
      </c>
      <c r="P351" t="s">
        <v>11</v>
      </c>
      <c r="Q351">
        <v>350</v>
      </c>
      <c r="R351" t="s">
        <v>17</v>
      </c>
      <c r="S351" t="s">
        <v>18</v>
      </c>
      <c r="T351" s="10">
        <v>143</v>
      </c>
    </row>
    <row r="352" spans="1:20" x14ac:dyDescent="0.25">
      <c r="A352">
        <v>1</v>
      </c>
      <c r="B352" t="s">
        <v>614</v>
      </c>
      <c r="C352">
        <v>6</v>
      </c>
      <c r="D352" t="str">
        <f t="shared" si="20"/>
        <v>Martes</v>
      </c>
      <c r="E352" s="6">
        <v>45020</v>
      </c>
      <c r="F352" s="3">
        <v>0.16111111111111112</v>
      </c>
      <c r="G352" s="3">
        <v>0.25624999999999998</v>
      </c>
      <c r="H352" s="3">
        <f t="shared" si="21"/>
        <v>9.5138888888888856E-2</v>
      </c>
      <c r="I352" s="9">
        <v>1.7361111111111112E-2</v>
      </c>
      <c r="J352" s="9">
        <f t="shared" si="22"/>
        <v>7.7777777777777751E-2</v>
      </c>
      <c r="K352" s="9" t="str">
        <f t="shared" si="23"/>
        <v>Cobrada</v>
      </c>
      <c r="L352" t="s">
        <v>14</v>
      </c>
      <c r="M352" t="s">
        <v>15</v>
      </c>
      <c r="N352" t="s">
        <v>1137</v>
      </c>
      <c r="O352" s="4">
        <v>48.93</v>
      </c>
      <c r="P352" t="s">
        <v>21</v>
      </c>
      <c r="Q352">
        <v>351</v>
      </c>
      <c r="R352" t="s">
        <v>22</v>
      </c>
      <c r="S352" t="s">
        <v>551</v>
      </c>
      <c r="T352" s="10">
        <v>201</v>
      </c>
    </row>
    <row r="353" spans="1:20" x14ac:dyDescent="0.25">
      <c r="A353">
        <v>1</v>
      </c>
      <c r="B353" t="s">
        <v>52</v>
      </c>
      <c r="C353">
        <v>3</v>
      </c>
      <c r="D353" t="str">
        <f t="shared" si="20"/>
        <v>Martes</v>
      </c>
      <c r="E353" s="6">
        <v>45020</v>
      </c>
      <c r="F353" s="3">
        <v>1.1805555555555555E-2</v>
      </c>
      <c r="G353" s="3">
        <v>0.12013888888888889</v>
      </c>
      <c r="H353" s="3">
        <f t="shared" si="21"/>
        <v>0.10833333333333334</v>
      </c>
      <c r="I353" s="9">
        <v>4.8611111111111112E-3</v>
      </c>
      <c r="J353" s="9">
        <f t="shared" si="22"/>
        <v>0.10347222222222223</v>
      </c>
      <c r="K353" s="9" t="str">
        <f t="shared" si="23"/>
        <v>Cobrada</v>
      </c>
      <c r="L353" t="s">
        <v>9</v>
      </c>
      <c r="M353" t="s">
        <v>15</v>
      </c>
      <c r="N353" t="s">
        <v>16</v>
      </c>
      <c r="O353" s="4">
        <v>17.55</v>
      </c>
      <c r="P353" t="s">
        <v>11</v>
      </c>
      <c r="Q353">
        <v>352</v>
      </c>
      <c r="R353" t="s">
        <v>26</v>
      </c>
      <c r="S353" t="s">
        <v>439</v>
      </c>
      <c r="T353" s="10">
        <v>99</v>
      </c>
    </row>
    <row r="354" spans="1:20" x14ac:dyDescent="0.25">
      <c r="A354">
        <v>7</v>
      </c>
      <c r="B354" t="s">
        <v>615</v>
      </c>
      <c r="C354">
        <v>5</v>
      </c>
      <c r="D354" t="str">
        <f t="shared" si="20"/>
        <v>Martes</v>
      </c>
      <c r="E354" s="6">
        <v>45020</v>
      </c>
      <c r="F354" s="3">
        <v>0.15694444444444444</v>
      </c>
      <c r="G354" s="3">
        <v>0.31666666666666665</v>
      </c>
      <c r="H354" s="3">
        <f t="shared" si="21"/>
        <v>0.15972222222222221</v>
      </c>
      <c r="I354" s="9">
        <v>8.8888888888888878E-2</v>
      </c>
      <c r="J354" s="9">
        <f t="shared" si="22"/>
        <v>7.0833333333333331E-2</v>
      </c>
      <c r="K354" s="9" t="str">
        <f t="shared" si="23"/>
        <v>Cobrada</v>
      </c>
      <c r="L354" t="s">
        <v>25</v>
      </c>
      <c r="M354" t="s">
        <v>32</v>
      </c>
      <c r="N354" t="s">
        <v>1137</v>
      </c>
      <c r="O354" s="4">
        <v>27.37</v>
      </c>
      <c r="P354" t="s">
        <v>11</v>
      </c>
      <c r="Q354">
        <v>353</v>
      </c>
      <c r="R354" t="s">
        <v>22</v>
      </c>
      <c r="S354" t="s">
        <v>616</v>
      </c>
      <c r="T354" s="10">
        <v>212</v>
      </c>
    </row>
    <row r="355" spans="1:20" x14ac:dyDescent="0.25">
      <c r="A355">
        <v>12</v>
      </c>
      <c r="B355" t="s">
        <v>617</v>
      </c>
      <c r="C355">
        <v>6</v>
      </c>
      <c r="D355" t="str">
        <f t="shared" si="20"/>
        <v>Martes</v>
      </c>
      <c r="E355" s="6">
        <v>45020</v>
      </c>
      <c r="F355" s="3">
        <v>1.8055555555555554E-2</v>
      </c>
      <c r="G355" s="3">
        <v>0.14166666666666666</v>
      </c>
      <c r="H355" s="3">
        <f t="shared" si="21"/>
        <v>0.13402777777777777</v>
      </c>
      <c r="I355" s="9">
        <v>9.5138888888888884E-2</v>
      </c>
      <c r="J355" s="9">
        <f t="shared" si="22"/>
        <v>3.888888888888889E-2</v>
      </c>
      <c r="K355" s="9" t="str">
        <f t="shared" si="23"/>
        <v>Cobrada</v>
      </c>
      <c r="L355" t="s">
        <v>25</v>
      </c>
      <c r="M355" t="s">
        <v>15</v>
      </c>
      <c r="N355" t="s">
        <v>1137</v>
      </c>
      <c r="O355" s="4">
        <v>29.58</v>
      </c>
      <c r="P355" t="s">
        <v>35</v>
      </c>
      <c r="Q355">
        <v>354</v>
      </c>
      <c r="R355" t="s">
        <v>26</v>
      </c>
      <c r="S355" t="s">
        <v>618</v>
      </c>
      <c r="T355" s="10">
        <v>181</v>
      </c>
    </row>
    <row r="356" spans="1:20" x14ac:dyDescent="0.25">
      <c r="A356">
        <v>4</v>
      </c>
      <c r="B356" t="s">
        <v>251</v>
      </c>
      <c r="C356">
        <v>4</v>
      </c>
      <c r="D356" t="str">
        <f t="shared" si="20"/>
        <v>Martes</v>
      </c>
      <c r="E356" s="6">
        <v>45020</v>
      </c>
      <c r="F356" s="3">
        <v>7.013888888888889E-2</v>
      </c>
      <c r="G356" s="3">
        <v>0.21319444444444444</v>
      </c>
      <c r="H356" s="3">
        <f t="shared" si="21"/>
        <v>0.14305555555555555</v>
      </c>
      <c r="I356" s="9">
        <v>4.8611111111111112E-3</v>
      </c>
      <c r="J356" s="9">
        <f t="shared" si="22"/>
        <v>0.13819444444444443</v>
      </c>
      <c r="K356" s="9" t="str">
        <f t="shared" si="23"/>
        <v>Cobrada</v>
      </c>
      <c r="L356" t="s">
        <v>25</v>
      </c>
      <c r="M356" t="s">
        <v>15</v>
      </c>
      <c r="N356" t="s">
        <v>1137</v>
      </c>
      <c r="O356" s="4">
        <v>30.53</v>
      </c>
      <c r="P356" t="s">
        <v>11</v>
      </c>
      <c r="Q356">
        <v>355</v>
      </c>
      <c r="R356" t="s">
        <v>1139</v>
      </c>
      <c r="S356" t="s">
        <v>256</v>
      </c>
      <c r="T356" s="10">
        <v>26</v>
      </c>
    </row>
    <row r="357" spans="1:20" x14ac:dyDescent="0.25">
      <c r="A357">
        <v>1</v>
      </c>
      <c r="B357" t="s">
        <v>619</v>
      </c>
      <c r="C357">
        <v>1</v>
      </c>
      <c r="D357" t="str">
        <f t="shared" si="20"/>
        <v>Martes</v>
      </c>
      <c r="E357" s="6">
        <v>45020</v>
      </c>
      <c r="F357" s="3">
        <v>8.3333333333333332E-3</v>
      </c>
      <c r="G357" s="3">
        <v>9.583333333333334E-2</v>
      </c>
      <c r="H357" s="3">
        <f t="shared" si="21"/>
        <v>9.791666666666668E-2</v>
      </c>
      <c r="I357" s="9">
        <v>4.8611111111111112E-3</v>
      </c>
      <c r="J357" s="9">
        <f t="shared" si="22"/>
        <v>9.3055555555555572E-2</v>
      </c>
      <c r="K357" s="9" t="str">
        <f t="shared" si="23"/>
        <v>Cobrada</v>
      </c>
      <c r="L357" t="s">
        <v>9</v>
      </c>
      <c r="M357" t="s">
        <v>15</v>
      </c>
      <c r="N357" t="s">
        <v>1137</v>
      </c>
      <c r="O357" s="4">
        <v>28.92</v>
      </c>
      <c r="P357" t="s">
        <v>35</v>
      </c>
      <c r="Q357">
        <v>356</v>
      </c>
      <c r="R357" t="s">
        <v>22</v>
      </c>
      <c r="S357" t="s">
        <v>117</v>
      </c>
      <c r="T357" s="10">
        <v>36</v>
      </c>
    </row>
    <row r="358" spans="1:20" x14ac:dyDescent="0.25">
      <c r="A358">
        <v>17</v>
      </c>
      <c r="B358" t="s">
        <v>620</v>
      </c>
      <c r="C358">
        <v>2</v>
      </c>
      <c r="D358" t="str">
        <f t="shared" si="20"/>
        <v>Martes</v>
      </c>
      <c r="E358" s="6">
        <v>45020</v>
      </c>
      <c r="F358" s="3">
        <v>5.486111111111111E-2</v>
      </c>
      <c r="G358" s="3">
        <v>0.18472222222222223</v>
      </c>
      <c r="H358" s="3">
        <f t="shared" si="21"/>
        <v>0.14027777777777778</v>
      </c>
      <c r="I358" s="9">
        <v>6.6666666666666666E-2</v>
      </c>
      <c r="J358" s="9">
        <f t="shared" si="22"/>
        <v>7.3611111111111113E-2</v>
      </c>
      <c r="K358" s="9" t="str">
        <f t="shared" si="23"/>
        <v>Cobrada</v>
      </c>
      <c r="L358" t="s">
        <v>9</v>
      </c>
      <c r="M358" t="s">
        <v>15</v>
      </c>
      <c r="N358" t="s">
        <v>1136</v>
      </c>
      <c r="O358" s="4">
        <v>26.87</v>
      </c>
      <c r="P358" t="s">
        <v>35</v>
      </c>
      <c r="Q358">
        <v>357</v>
      </c>
      <c r="R358" t="s">
        <v>64</v>
      </c>
      <c r="S358" t="s">
        <v>621</v>
      </c>
      <c r="T358" s="10">
        <v>168</v>
      </c>
    </row>
    <row r="359" spans="1:20" x14ac:dyDescent="0.25">
      <c r="A359">
        <v>13</v>
      </c>
      <c r="B359" t="s">
        <v>506</v>
      </c>
      <c r="C359">
        <v>5</v>
      </c>
      <c r="D359" t="str">
        <f t="shared" si="20"/>
        <v>Martes</v>
      </c>
      <c r="E359" s="6">
        <v>45020</v>
      </c>
      <c r="F359" s="3">
        <v>0.10902777777777778</v>
      </c>
      <c r="G359" s="3">
        <v>0.24791666666666667</v>
      </c>
      <c r="H359" s="3">
        <f t="shared" si="21"/>
        <v>0.1388888888888889</v>
      </c>
      <c r="I359" s="9">
        <v>0.10555555555555556</v>
      </c>
      <c r="J359" s="9">
        <f t="shared" si="22"/>
        <v>3.333333333333334E-2</v>
      </c>
      <c r="K359" s="9" t="str">
        <f t="shared" si="23"/>
        <v>Cobrada</v>
      </c>
      <c r="L359" t="s">
        <v>25</v>
      </c>
      <c r="M359" t="s">
        <v>32</v>
      </c>
      <c r="N359" t="s">
        <v>1137</v>
      </c>
      <c r="O359" s="4">
        <v>42.1</v>
      </c>
      <c r="P359" t="s">
        <v>11</v>
      </c>
      <c r="Q359">
        <v>358</v>
      </c>
      <c r="R359" t="s">
        <v>44</v>
      </c>
      <c r="S359" t="s">
        <v>622</v>
      </c>
      <c r="T359" s="10">
        <v>166</v>
      </c>
    </row>
    <row r="360" spans="1:20" x14ac:dyDescent="0.25">
      <c r="A360">
        <v>11</v>
      </c>
      <c r="B360" t="s">
        <v>238</v>
      </c>
      <c r="C360">
        <v>2</v>
      </c>
      <c r="D360" t="str">
        <f t="shared" si="20"/>
        <v>Martes</v>
      </c>
      <c r="E360" s="6">
        <v>45020</v>
      </c>
      <c r="F360" s="3">
        <v>2.8472222222222222E-2</v>
      </c>
      <c r="G360" s="3">
        <v>0.1736111111111111</v>
      </c>
      <c r="H360" s="3">
        <f t="shared" si="21"/>
        <v>0.14513888888888887</v>
      </c>
      <c r="I360" s="9">
        <v>0.10069444444444445</v>
      </c>
      <c r="J360" s="9">
        <f t="shared" si="22"/>
        <v>4.4444444444444425E-2</v>
      </c>
      <c r="K360" s="9" t="str">
        <f t="shared" si="23"/>
        <v>Cobrada</v>
      </c>
      <c r="L360" t="s">
        <v>20</v>
      </c>
      <c r="M360" t="s">
        <v>10</v>
      </c>
      <c r="N360" t="s">
        <v>1137</v>
      </c>
      <c r="O360" s="4">
        <v>12.2</v>
      </c>
      <c r="P360" t="s">
        <v>11</v>
      </c>
      <c r="Q360">
        <v>359</v>
      </c>
      <c r="R360" t="s">
        <v>1140</v>
      </c>
      <c r="S360" t="s">
        <v>623</v>
      </c>
      <c r="T360" s="10">
        <v>190</v>
      </c>
    </row>
    <row r="361" spans="1:20" x14ac:dyDescent="0.25">
      <c r="A361">
        <v>16</v>
      </c>
      <c r="B361" t="s">
        <v>624</v>
      </c>
      <c r="C361">
        <v>3</v>
      </c>
      <c r="D361" t="str">
        <f t="shared" si="20"/>
        <v>Martes</v>
      </c>
      <c r="E361" s="6">
        <v>45020</v>
      </c>
      <c r="F361" s="3">
        <v>4.8611111111111112E-2</v>
      </c>
      <c r="G361" s="3">
        <v>0.20694444444444443</v>
      </c>
      <c r="H361" s="3">
        <f t="shared" si="21"/>
        <v>0.16874999999999998</v>
      </c>
      <c r="I361" s="9">
        <v>0.11041666666666666</v>
      </c>
      <c r="J361" s="9">
        <f t="shared" si="22"/>
        <v>5.833333333333332E-2</v>
      </c>
      <c r="K361" s="9" t="str">
        <f t="shared" si="23"/>
        <v>Cobrada</v>
      </c>
      <c r="L361" t="s">
        <v>9</v>
      </c>
      <c r="M361" t="s">
        <v>10</v>
      </c>
      <c r="N361" t="s">
        <v>1137</v>
      </c>
      <c r="O361" s="4">
        <v>39.26</v>
      </c>
      <c r="P361" t="s">
        <v>35</v>
      </c>
      <c r="Q361">
        <v>360</v>
      </c>
      <c r="R361" t="s">
        <v>1140</v>
      </c>
      <c r="S361" t="s">
        <v>625</v>
      </c>
      <c r="T361" s="10">
        <v>233</v>
      </c>
    </row>
    <row r="362" spans="1:20" x14ac:dyDescent="0.25">
      <c r="A362">
        <v>16</v>
      </c>
      <c r="B362" t="s">
        <v>626</v>
      </c>
      <c r="C362">
        <v>1</v>
      </c>
      <c r="D362" t="str">
        <f t="shared" si="20"/>
        <v>Martes</v>
      </c>
      <c r="E362" s="6">
        <v>45020</v>
      </c>
      <c r="F362" s="3">
        <v>7.8472222222222221E-2</v>
      </c>
      <c r="G362" s="3">
        <v>0.22777777777777777</v>
      </c>
      <c r="H362" s="3">
        <f t="shared" si="21"/>
        <v>0.14930555555555555</v>
      </c>
      <c r="I362" s="9">
        <v>7.7777777777777779E-2</v>
      </c>
      <c r="J362" s="9">
        <f t="shared" si="22"/>
        <v>7.1527777777777773E-2</v>
      </c>
      <c r="K362" s="9" t="str">
        <f t="shared" si="23"/>
        <v>Cobrada</v>
      </c>
      <c r="L362" t="s">
        <v>20</v>
      </c>
      <c r="M362" t="s">
        <v>32</v>
      </c>
      <c r="N362" t="s">
        <v>16</v>
      </c>
      <c r="O362" s="4">
        <v>41.73</v>
      </c>
      <c r="P362" t="s">
        <v>21</v>
      </c>
      <c r="Q362">
        <v>361</v>
      </c>
      <c r="R362" t="s">
        <v>17</v>
      </c>
      <c r="S362" t="s">
        <v>205</v>
      </c>
      <c r="T362" s="10">
        <v>101</v>
      </c>
    </row>
    <row r="363" spans="1:20" x14ac:dyDescent="0.25">
      <c r="A363">
        <v>15</v>
      </c>
      <c r="B363" t="s">
        <v>350</v>
      </c>
      <c r="C363">
        <v>2</v>
      </c>
      <c r="D363" t="str">
        <f t="shared" si="20"/>
        <v>Martes</v>
      </c>
      <c r="E363" s="6">
        <v>45020</v>
      </c>
      <c r="F363" s="3">
        <v>8.5416666666666669E-2</v>
      </c>
      <c r="G363" s="3">
        <v>0.24930555555555556</v>
      </c>
      <c r="H363" s="3">
        <f t="shared" si="21"/>
        <v>0.16388888888888889</v>
      </c>
      <c r="I363" s="9">
        <v>8.5416666666666669E-2</v>
      </c>
      <c r="J363" s="9">
        <f t="shared" si="22"/>
        <v>7.8472222222222221E-2</v>
      </c>
      <c r="K363" s="9" t="str">
        <f t="shared" si="23"/>
        <v>Cobrada</v>
      </c>
      <c r="L363" t="s">
        <v>14</v>
      </c>
      <c r="M363" t="s">
        <v>10</v>
      </c>
      <c r="N363" t="s">
        <v>1137</v>
      </c>
      <c r="O363" s="4">
        <v>47.21</v>
      </c>
      <c r="P363" t="s">
        <v>21</v>
      </c>
      <c r="Q363">
        <v>362</v>
      </c>
      <c r="R363" t="s">
        <v>44</v>
      </c>
      <c r="S363" t="s">
        <v>627</v>
      </c>
      <c r="T363" s="10">
        <v>62</v>
      </c>
    </row>
    <row r="364" spans="1:20" x14ac:dyDescent="0.25">
      <c r="A364">
        <v>5</v>
      </c>
      <c r="B364" t="s">
        <v>628</v>
      </c>
      <c r="C364">
        <v>2</v>
      </c>
      <c r="D364" t="str">
        <f t="shared" si="20"/>
        <v>Martes</v>
      </c>
      <c r="E364" s="6">
        <v>45020</v>
      </c>
      <c r="F364" s="3">
        <v>7.3611111111111113E-2</v>
      </c>
      <c r="G364" s="3">
        <v>0.1451388888888889</v>
      </c>
      <c r="H364" s="3">
        <f t="shared" si="21"/>
        <v>8.1944444444444459E-2</v>
      </c>
      <c r="I364" s="9">
        <v>0.10347222222222223</v>
      </c>
      <c r="J364" s="9" t="str">
        <f t="shared" si="22"/>
        <v>0</v>
      </c>
      <c r="K364" s="9" t="str">
        <f t="shared" si="23"/>
        <v>No cobrada</v>
      </c>
      <c r="L364" t="s">
        <v>9</v>
      </c>
      <c r="M364" t="s">
        <v>10</v>
      </c>
      <c r="N364" t="s">
        <v>1137</v>
      </c>
      <c r="O364" s="4">
        <v>49.02</v>
      </c>
      <c r="P364" t="s">
        <v>35</v>
      </c>
      <c r="Q364">
        <v>363</v>
      </c>
      <c r="R364" t="s">
        <v>22</v>
      </c>
      <c r="S364" t="s">
        <v>629</v>
      </c>
      <c r="T364" s="10">
        <v>240</v>
      </c>
    </row>
    <row r="365" spans="1:20" x14ac:dyDescent="0.25">
      <c r="A365">
        <v>15</v>
      </c>
      <c r="B365" t="s">
        <v>630</v>
      </c>
      <c r="C365">
        <v>2</v>
      </c>
      <c r="D365" t="str">
        <f t="shared" si="20"/>
        <v>Martes</v>
      </c>
      <c r="E365" s="6">
        <v>45020</v>
      </c>
      <c r="F365" s="3">
        <v>0.15972222222222221</v>
      </c>
      <c r="G365" s="3">
        <v>0.2986111111111111</v>
      </c>
      <c r="H365" s="3">
        <f t="shared" si="21"/>
        <v>0.1388888888888889</v>
      </c>
      <c r="I365" s="9">
        <v>7.7777777777777779E-2</v>
      </c>
      <c r="J365" s="9">
        <f t="shared" si="22"/>
        <v>6.1111111111111116E-2</v>
      </c>
      <c r="K365" s="9" t="str">
        <f t="shared" si="23"/>
        <v>Cobrada</v>
      </c>
      <c r="L365" t="s">
        <v>25</v>
      </c>
      <c r="M365" t="s">
        <v>10</v>
      </c>
      <c r="N365" t="s">
        <v>1136</v>
      </c>
      <c r="O365" s="4">
        <v>48.28</v>
      </c>
      <c r="P365" t="s">
        <v>11</v>
      </c>
      <c r="Q365">
        <v>364</v>
      </c>
      <c r="R365" t="s">
        <v>22</v>
      </c>
      <c r="S365" t="s">
        <v>631</v>
      </c>
      <c r="T365" s="10">
        <v>157</v>
      </c>
    </row>
    <row r="366" spans="1:20" x14ac:dyDescent="0.25">
      <c r="A366">
        <v>4</v>
      </c>
      <c r="B366" t="s">
        <v>632</v>
      </c>
      <c r="C366">
        <v>1</v>
      </c>
      <c r="D366" t="str">
        <f t="shared" si="20"/>
        <v>Martes</v>
      </c>
      <c r="E366" s="6">
        <v>45020</v>
      </c>
      <c r="F366" s="3">
        <v>4.3749999999999997E-2</v>
      </c>
      <c r="G366" s="3">
        <v>0.18958333333333333</v>
      </c>
      <c r="H366" s="3">
        <f t="shared" si="21"/>
        <v>0.15624999999999997</v>
      </c>
      <c r="I366" s="9">
        <v>1.7361111111111112E-2</v>
      </c>
      <c r="J366" s="9">
        <f t="shared" si="22"/>
        <v>0.13888888888888887</v>
      </c>
      <c r="K366" s="9" t="str">
        <f t="shared" si="23"/>
        <v>Cobrada</v>
      </c>
      <c r="L366" t="s">
        <v>9</v>
      </c>
      <c r="M366" t="s">
        <v>10</v>
      </c>
      <c r="N366" t="s">
        <v>16</v>
      </c>
      <c r="O366" s="4">
        <v>34.97</v>
      </c>
      <c r="P366" t="s">
        <v>35</v>
      </c>
      <c r="Q366">
        <v>365</v>
      </c>
      <c r="R366" t="s">
        <v>64</v>
      </c>
      <c r="S366" t="s">
        <v>106</v>
      </c>
      <c r="T366" s="10">
        <v>108</v>
      </c>
    </row>
    <row r="367" spans="1:20" x14ac:dyDescent="0.25">
      <c r="A367">
        <v>17</v>
      </c>
      <c r="B367" t="s">
        <v>633</v>
      </c>
      <c r="C367">
        <v>5</v>
      </c>
      <c r="D367" t="str">
        <f t="shared" si="20"/>
        <v>Martes</v>
      </c>
      <c r="E367" s="6">
        <v>45020</v>
      </c>
      <c r="F367" s="3">
        <v>6.458333333333334E-2</v>
      </c>
      <c r="G367" s="3">
        <v>0.1986111111111111</v>
      </c>
      <c r="H367" s="3">
        <f t="shared" si="21"/>
        <v>0.13402777777777775</v>
      </c>
      <c r="I367" s="9">
        <v>6.2499999999999993E-2</v>
      </c>
      <c r="J367" s="9">
        <f t="shared" si="22"/>
        <v>7.1527777777777746E-2</v>
      </c>
      <c r="K367" s="9" t="str">
        <f t="shared" si="23"/>
        <v>Cobrada</v>
      </c>
      <c r="L367" t="s">
        <v>9</v>
      </c>
      <c r="M367" t="s">
        <v>10</v>
      </c>
      <c r="N367" t="s">
        <v>16</v>
      </c>
      <c r="O367" s="4">
        <v>10.57</v>
      </c>
      <c r="P367" t="s">
        <v>11</v>
      </c>
      <c r="Q367">
        <v>366</v>
      </c>
      <c r="R367" t="s">
        <v>64</v>
      </c>
      <c r="S367" t="s">
        <v>634</v>
      </c>
      <c r="T367" s="10">
        <v>239</v>
      </c>
    </row>
    <row r="368" spans="1:20" x14ac:dyDescent="0.25">
      <c r="A368">
        <v>12</v>
      </c>
      <c r="B368" t="s">
        <v>635</v>
      </c>
      <c r="C368">
        <v>2</v>
      </c>
      <c r="D368" t="str">
        <f t="shared" si="20"/>
        <v>Martes</v>
      </c>
      <c r="E368" s="6">
        <v>45020</v>
      </c>
      <c r="F368" s="3">
        <v>3.6805555555555557E-2</v>
      </c>
      <c r="G368" s="3">
        <v>0.15625</v>
      </c>
      <c r="H368" s="3">
        <f t="shared" si="21"/>
        <v>0.11944444444444444</v>
      </c>
      <c r="I368" s="9">
        <v>5.0694444444444445E-2</v>
      </c>
      <c r="J368" s="9">
        <f t="shared" si="22"/>
        <v>6.8749999999999992E-2</v>
      </c>
      <c r="K368" s="9" t="str">
        <f t="shared" si="23"/>
        <v>Cobrada</v>
      </c>
      <c r="L368" t="s">
        <v>9</v>
      </c>
      <c r="M368" t="s">
        <v>32</v>
      </c>
      <c r="N368" t="s">
        <v>1137</v>
      </c>
      <c r="O368" s="4">
        <v>12.62</v>
      </c>
      <c r="P368" t="s">
        <v>21</v>
      </c>
      <c r="Q368">
        <v>367</v>
      </c>
      <c r="R368" t="s">
        <v>64</v>
      </c>
      <c r="S368" t="s">
        <v>636</v>
      </c>
      <c r="T368" s="10">
        <v>101</v>
      </c>
    </row>
    <row r="369" spans="1:20" x14ac:dyDescent="0.25">
      <c r="A369">
        <v>13</v>
      </c>
      <c r="B369" t="s">
        <v>637</v>
      </c>
      <c r="C369">
        <v>1</v>
      </c>
      <c r="D369" t="str">
        <f t="shared" si="20"/>
        <v>Martes</v>
      </c>
      <c r="E369" s="6">
        <v>45020</v>
      </c>
      <c r="F369" s="3">
        <v>0.14166666666666666</v>
      </c>
      <c r="G369" s="3">
        <v>0.23125000000000001</v>
      </c>
      <c r="H369" s="3">
        <f t="shared" si="21"/>
        <v>0.10000000000000002</v>
      </c>
      <c r="I369" s="9">
        <v>5.9027777777777776E-2</v>
      </c>
      <c r="J369" s="9">
        <f t="shared" si="22"/>
        <v>4.0972222222222243E-2</v>
      </c>
      <c r="K369" s="9" t="str">
        <f t="shared" si="23"/>
        <v>Cobrada</v>
      </c>
      <c r="L369" t="s">
        <v>14</v>
      </c>
      <c r="M369" t="s">
        <v>15</v>
      </c>
      <c r="N369" t="s">
        <v>1136</v>
      </c>
      <c r="O369" s="4">
        <v>37.65</v>
      </c>
      <c r="P369" t="s">
        <v>35</v>
      </c>
      <c r="Q369">
        <v>368</v>
      </c>
      <c r="R369" t="s">
        <v>17</v>
      </c>
      <c r="S369" t="s">
        <v>638</v>
      </c>
      <c r="T369" s="10">
        <v>123</v>
      </c>
    </row>
    <row r="370" spans="1:20" x14ac:dyDescent="0.25">
      <c r="A370">
        <v>20</v>
      </c>
      <c r="B370" t="s">
        <v>639</v>
      </c>
      <c r="C370">
        <v>2</v>
      </c>
      <c r="D370" t="str">
        <f t="shared" si="20"/>
        <v>Martes</v>
      </c>
      <c r="E370" s="6">
        <v>45020</v>
      </c>
      <c r="F370" s="3">
        <v>9.0972222222222218E-2</v>
      </c>
      <c r="G370" s="3">
        <v>0.24583333333333332</v>
      </c>
      <c r="H370" s="3">
        <f t="shared" si="21"/>
        <v>0.15486111111111112</v>
      </c>
      <c r="I370" s="9">
        <v>2.9166666666666667E-2</v>
      </c>
      <c r="J370" s="9">
        <f t="shared" si="22"/>
        <v>0.12569444444444444</v>
      </c>
      <c r="K370" s="9" t="str">
        <f t="shared" si="23"/>
        <v>Cobrada</v>
      </c>
      <c r="L370" t="s">
        <v>25</v>
      </c>
      <c r="M370" t="s">
        <v>10</v>
      </c>
      <c r="N370" t="s">
        <v>1137</v>
      </c>
      <c r="O370" s="4">
        <v>34.83</v>
      </c>
      <c r="P370" t="s">
        <v>21</v>
      </c>
      <c r="Q370">
        <v>369</v>
      </c>
      <c r="R370" t="s">
        <v>44</v>
      </c>
      <c r="S370" t="s">
        <v>640</v>
      </c>
      <c r="T370" s="10">
        <v>242</v>
      </c>
    </row>
    <row r="371" spans="1:20" x14ac:dyDescent="0.25">
      <c r="A371">
        <v>13</v>
      </c>
      <c r="B371" t="s">
        <v>641</v>
      </c>
      <c r="C371">
        <v>6</v>
      </c>
      <c r="D371" t="str">
        <f t="shared" si="20"/>
        <v>Martes</v>
      </c>
      <c r="E371" s="6">
        <v>45020</v>
      </c>
      <c r="F371" s="3">
        <v>9.7222222222222224E-2</v>
      </c>
      <c r="G371" s="3">
        <v>0.14097222222222222</v>
      </c>
      <c r="H371" s="3">
        <f t="shared" si="21"/>
        <v>4.3749999999999997E-2</v>
      </c>
      <c r="I371" s="9">
        <v>2.2916666666666665E-2</v>
      </c>
      <c r="J371" s="9">
        <f t="shared" si="22"/>
        <v>2.0833333333333332E-2</v>
      </c>
      <c r="K371" s="9" t="str">
        <f t="shared" si="23"/>
        <v>Cobrada</v>
      </c>
      <c r="L371" t="s">
        <v>9</v>
      </c>
      <c r="M371" t="s">
        <v>10</v>
      </c>
      <c r="N371" t="s">
        <v>1137</v>
      </c>
      <c r="O371" s="4">
        <v>47.79</v>
      </c>
      <c r="P371" t="s">
        <v>21</v>
      </c>
      <c r="Q371">
        <v>370</v>
      </c>
      <c r="R371" t="s">
        <v>44</v>
      </c>
      <c r="S371" t="s">
        <v>106</v>
      </c>
      <c r="T371" s="10">
        <v>72</v>
      </c>
    </row>
    <row r="372" spans="1:20" x14ac:dyDescent="0.25">
      <c r="A372">
        <v>4</v>
      </c>
      <c r="B372" t="s">
        <v>642</v>
      </c>
      <c r="C372">
        <v>3</v>
      </c>
      <c r="D372" t="str">
        <f t="shared" si="20"/>
        <v>Martes</v>
      </c>
      <c r="E372" s="6">
        <v>45020</v>
      </c>
      <c r="F372" s="3">
        <v>5.2777777777777778E-2</v>
      </c>
      <c r="G372" s="3">
        <v>0.18819444444444444</v>
      </c>
      <c r="H372" s="3">
        <f t="shared" si="21"/>
        <v>0.14583333333333331</v>
      </c>
      <c r="I372" s="9">
        <v>3.4027777777777782E-2</v>
      </c>
      <c r="J372" s="9">
        <f t="shared" si="22"/>
        <v>0.11180555555555553</v>
      </c>
      <c r="K372" s="9" t="str">
        <f t="shared" si="23"/>
        <v>Cobrada</v>
      </c>
      <c r="L372" t="s">
        <v>29</v>
      </c>
      <c r="M372" t="s">
        <v>32</v>
      </c>
      <c r="N372" t="s">
        <v>1137</v>
      </c>
      <c r="O372" s="4">
        <v>32.51</v>
      </c>
      <c r="P372" t="s">
        <v>35</v>
      </c>
      <c r="Q372">
        <v>371</v>
      </c>
      <c r="R372" t="s">
        <v>59</v>
      </c>
      <c r="S372" t="s">
        <v>643</v>
      </c>
      <c r="T372" s="10">
        <v>200</v>
      </c>
    </row>
    <row r="373" spans="1:20" x14ac:dyDescent="0.25">
      <c r="A373">
        <v>14</v>
      </c>
      <c r="B373" t="s">
        <v>644</v>
      </c>
      <c r="C373">
        <v>5</v>
      </c>
      <c r="D373" t="str">
        <f t="shared" si="20"/>
        <v>Martes</v>
      </c>
      <c r="E373" s="6">
        <v>45020</v>
      </c>
      <c r="F373" s="3">
        <v>0.11527777777777778</v>
      </c>
      <c r="G373" s="3">
        <v>0.25972222222222224</v>
      </c>
      <c r="H373" s="3">
        <f t="shared" si="21"/>
        <v>0.14444444444444446</v>
      </c>
      <c r="I373" s="9">
        <v>1.5277777777777777E-2</v>
      </c>
      <c r="J373" s="9">
        <f t="shared" si="22"/>
        <v>0.12916666666666668</v>
      </c>
      <c r="K373" s="9" t="str">
        <f t="shared" si="23"/>
        <v>Cobrada</v>
      </c>
      <c r="L373" t="s">
        <v>20</v>
      </c>
      <c r="M373" t="s">
        <v>10</v>
      </c>
      <c r="N373" t="s">
        <v>1137</v>
      </c>
      <c r="O373" s="4">
        <v>17.170000000000002</v>
      </c>
      <c r="P373" t="s">
        <v>11</v>
      </c>
      <c r="Q373">
        <v>372</v>
      </c>
      <c r="R373" t="s">
        <v>22</v>
      </c>
      <c r="S373" t="s">
        <v>117</v>
      </c>
      <c r="T373" s="10">
        <v>36</v>
      </c>
    </row>
    <row r="374" spans="1:20" x14ac:dyDescent="0.25">
      <c r="A374">
        <v>19</v>
      </c>
      <c r="B374" t="s">
        <v>645</v>
      </c>
      <c r="C374">
        <v>2</v>
      </c>
      <c r="D374" t="str">
        <f t="shared" si="20"/>
        <v>Martes</v>
      </c>
      <c r="E374" s="6">
        <v>45020</v>
      </c>
      <c r="F374" s="3">
        <v>2.5694444444444443E-2</v>
      </c>
      <c r="G374" s="3">
        <v>0.13263888888888889</v>
      </c>
      <c r="H374" s="3">
        <f t="shared" si="21"/>
        <v>0.11736111111111112</v>
      </c>
      <c r="I374" s="9">
        <v>8.0555555555555561E-2</v>
      </c>
      <c r="J374" s="9">
        <f t="shared" si="22"/>
        <v>3.6805555555555564E-2</v>
      </c>
      <c r="K374" s="9" t="str">
        <f t="shared" si="23"/>
        <v>Cobrada</v>
      </c>
      <c r="L374" t="s">
        <v>25</v>
      </c>
      <c r="M374" t="s">
        <v>15</v>
      </c>
      <c r="N374" t="s">
        <v>1136</v>
      </c>
      <c r="O374" s="4">
        <v>26.62</v>
      </c>
      <c r="P374" t="s">
        <v>35</v>
      </c>
      <c r="Q374">
        <v>373</v>
      </c>
      <c r="R374" t="s">
        <v>83</v>
      </c>
      <c r="S374" t="s">
        <v>646</v>
      </c>
      <c r="T374" s="10">
        <v>160</v>
      </c>
    </row>
    <row r="375" spans="1:20" x14ac:dyDescent="0.25">
      <c r="A375">
        <v>18</v>
      </c>
      <c r="B375" t="s">
        <v>647</v>
      </c>
      <c r="C375">
        <v>3</v>
      </c>
      <c r="D375" t="str">
        <f t="shared" si="20"/>
        <v>Martes</v>
      </c>
      <c r="E375" s="6">
        <v>45020</v>
      </c>
      <c r="F375" s="3">
        <v>0.13819444444444445</v>
      </c>
      <c r="G375" s="3">
        <v>0.18333333333333332</v>
      </c>
      <c r="H375" s="3">
        <f t="shared" si="21"/>
        <v>4.5138888888888867E-2</v>
      </c>
      <c r="I375" s="9">
        <v>6.2500000000000003E-3</v>
      </c>
      <c r="J375" s="9">
        <f t="shared" si="22"/>
        <v>3.8888888888888869E-2</v>
      </c>
      <c r="K375" s="9" t="str">
        <f t="shared" si="23"/>
        <v>Cobrada</v>
      </c>
      <c r="L375" t="s">
        <v>20</v>
      </c>
      <c r="M375" t="s">
        <v>10</v>
      </c>
      <c r="N375" t="s">
        <v>1137</v>
      </c>
      <c r="O375" s="4">
        <v>33.35</v>
      </c>
      <c r="P375" t="s">
        <v>21</v>
      </c>
      <c r="Q375">
        <v>374</v>
      </c>
      <c r="R375" t="s">
        <v>26</v>
      </c>
      <c r="S375" t="s">
        <v>33</v>
      </c>
      <c r="T375" s="10">
        <v>35</v>
      </c>
    </row>
    <row r="376" spans="1:20" x14ac:dyDescent="0.25">
      <c r="A376">
        <v>18</v>
      </c>
      <c r="B376" t="s">
        <v>648</v>
      </c>
      <c r="C376">
        <v>1</v>
      </c>
      <c r="D376" t="str">
        <f t="shared" si="20"/>
        <v>Martes</v>
      </c>
      <c r="E376" s="6">
        <v>45020</v>
      </c>
      <c r="F376" s="3">
        <v>1.1805555555555555E-2</v>
      </c>
      <c r="G376" s="3">
        <v>0.13125000000000001</v>
      </c>
      <c r="H376" s="3">
        <f t="shared" si="21"/>
        <v>0.11944444444444445</v>
      </c>
      <c r="I376" s="9">
        <v>1.8749999999999999E-2</v>
      </c>
      <c r="J376" s="9">
        <f t="shared" si="22"/>
        <v>0.10069444444444445</v>
      </c>
      <c r="K376" s="9" t="str">
        <f t="shared" si="23"/>
        <v>Cobrada</v>
      </c>
      <c r="L376" t="s">
        <v>9</v>
      </c>
      <c r="M376" t="s">
        <v>10</v>
      </c>
      <c r="N376" t="s">
        <v>1137</v>
      </c>
      <c r="O376" s="4">
        <v>22.3</v>
      </c>
      <c r="P376" t="s">
        <v>11</v>
      </c>
      <c r="Q376">
        <v>375</v>
      </c>
      <c r="R376" t="s">
        <v>1139</v>
      </c>
      <c r="S376" t="s">
        <v>186</v>
      </c>
      <c r="T376" s="10">
        <v>93</v>
      </c>
    </row>
    <row r="377" spans="1:20" x14ac:dyDescent="0.25">
      <c r="A377">
        <v>16</v>
      </c>
      <c r="B377" t="s">
        <v>626</v>
      </c>
      <c r="C377">
        <v>4</v>
      </c>
      <c r="D377" t="str">
        <f t="shared" si="20"/>
        <v>Martes</v>
      </c>
      <c r="E377" s="6">
        <v>45020</v>
      </c>
      <c r="F377" s="3">
        <v>0.12013888888888889</v>
      </c>
      <c r="G377" s="3">
        <v>0.21666666666666667</v>
      </c>
      <c r="H377" s="3">
        <f t="shared" si="21"/>
        <v>0.10694444444444445</v>
      </c>
      <c r="I377" s="9">
        <v>3.472222222222222E-3</v>
      </c>
      <c r="J377" s="9">
        <f t="shared" si="22"/>
        <v>0.10347222222222223</v>
      </c>
      <c r="K377" s="9" t="str">
        <f t="shared" si="23"/>
        <v>Cobrada</v>
      </c>
      <c r="L377" t="s">
        <v>14</v>
      </c>
      <c r="M377" t="s">
        <v>10</v>
      </c>
      <c r="N377" t="s">
        <v>16</v>
      </c>
      <c r="O377" s="4">
        <v>27.51</v>
      </c>
      <c r="P377" t="s">
        <v>35</v>
      </c>
      <c r="Q377">
        <v>376</v>
      </c>
      <c r="R377" t="s">
        <v>59</v>
      </c>
      <c r="S377" t="s">
        <v>331</v>
      </c>
      <c r="T377" s="10">
        <v>46</v>
      </c>
    </row>
    <row r="378" spans="1:20" x14ac:dyDescent="0.25">
      <c r="A378">
        <v>5</v>
      </c>
      <c r="B378" t="s">
        <v>649</v>
      </c>
      <c r="C378">
        <v>1</v>
      </c>
      <c r="D378" t="str">
        <f t="shared" si="20"/>
        <v>Martes</v>
      </c>
      <c r="E378" s="6">
        <v>45020</v>
      </c>
      <c r="F378" s="3">
        <v>5.4166666666666669E-2</v>
      </c>
      <c r="G378" s="3">
        <v>0.1986111111111111</v>
      </c>
      <c r="H378" s="3">
        <f t="shared" si="21"/>
        <v>0.14444444444444443</v>
      </c>
      <c r="I378" s="9">
        <v>3.1944444444444442E-2</v>
      </c>
      <c r="J378" s="9">
        <f t="shared" si="22"/>
        <v>0.11249999999999999</v>
      </c>
      <c r="K378" s="9" t="str">
        <f t="shared" si="23"/>
        <v>Cobrada</v>
      </c>
      <c r="L378" t="s">
        <v>29</v>
      </c>
      <c r="M378" t="s">
        <v>10</v>
      </c>
      <c r="N378" t="s">
        <v>1137</v>
      </c>
      <c r="O378" s="4">
        <v>14.96</v>
      </c>
      <c r="P378" t="s">
        <v>21</v>
      </c>
      <c r="Q378">
        <v>377</v>
      </c>
      <c r="R378" t="s">
        <v>26</v>
      </c>
      <c r="S378" t="s">
        <v>650</v>
      </c>
      <c r="T378" s="10">
        <v>100</v>
      </c>
    </row>
    <row r="379" spans="1:20" x14ac:dyDescent="0.25">
      <c r="A379">
        <v>3</v>
      </c>
      <c r="B379" t="s">
        <v>651</v>
      </c>
      <c r="C379">
        <v>1</v>
      </c>
      <c r="D379" t="str">
        <f t="shared" si="20"/>
        <v>Martes</v>
      </c>
      <c r="E379" s="6">
        <v>45020</v>
      </c>
      <c r="F379" s="3">
        <v>0.16319444444444445</v>
      </c>
      <c r="G379" s="3">
        <v>0.22083333333333333</v>
      </c>
      <c r="H379" s="3">
        <f t="shared" si="21"/>
        <v>5.7638888888888878E-2</v>
      </c>
      <c r="I379" s="9">
        <v>1.4583333333333334E-2</v>
      </c>
      <c r="J379" s="9">
        <f t="shared" si="22"/>
        <v>4.3055555555555541E-2</v>
      </c>
      <c r="K379" s="9" t="str">
        <f t="shared" si="23"/>
        <v>Cobrada</v>
      </c>
      <c r="L379" t="s">
        <v>14</v>
      </c>
      <c r="M379" t="s">
        <v>10</v>
      </c>
      <c r="N379" t="s">
        <v>16</v>
      </c>
      <c r="O379" s="4">
        <v>40.31</v>
      </c>
      <c r="P379" t="s">
        <v>21</v>
      </c>
      <c r="Q379">
        <v>378</v>
      </c>
      <c r="R379" t="s">
        <v>1140</v>
      </c>
      <c r="S379" t="s">
        <v>652</v>
      </c>
      <c r="T379" s="10">
        <v>49</v>
      </c>
    </row>
    <row r="380" spans="1:20" x14ac:dyDescent="0.25">
      <c r="A380">
        <v>4</v>
      </c>
      <c r="B380" t="s">
        <v>362</v>
      </c>
      <c r="C380">
        <v>2</v>
      </c>
      <c r="D380" t="str">
        <f t="shared" si="20"/>
        <v>Martes</v>
      </c>
      <c r="E380" s="6">
        <v>45020</v>
      </c>
      <c r="F380" s="3">
        <v>6.3194444444444442E-2</v>
      </c>
      <c r="G380" s="3">
        <v>0.16458333333333333</v>
      </c>
      <c r="H380" s="3">
        <f t="shared" si="21"/>
        <v>0.11180555555555556</v>
      </c>
      <c r="I380" s="9">
        <v>4.1666666666666666E-3</v>
      </c>
      <c r="J380" s="9">
        <f t="shared" si="22"/>
        <v>0.1076388888888889</v>
      </c>
      <c r="K380" s="9" t="str">
        <f t="shared" si="23"/>
        <v>Cobrada</v>
      </c>
      <c r="L380" t="s">
        <v>9</v>
      </c>
      <c r="M380" t="s">
        <v>15</v>
      </c>
      <c r="N380" t="s">
        <v>1137</v>
      </c>
      <c r="O380" s="4">
        <v>10.61</v>
      </c>
      <c r="P380" t="s">
        <v>35</v>
      </c>
      <c r="Q380">
        <v>379</v>
      </c>
      <c r="R380" t="s">
        <v>64</v>
      </c>
      <c r="S380" t="s">
        <v>33</v>
      </c>
      <c r="T380" s="10">
        <v>70</v>
      </c>
    </row>
    <row r="381" spans="1:20" x14ac:dyDescent="0.25">
      <c r="A381">
        <v>5</v>
      </c>
      <c r="B381" t="s">
        <v>309</v>
      </c>
      <c r="C381">
        <v>1</v>
      </c>
      <c r="D381" t="str">
        <f t="shared" si="20"/>
        <v>Martes</v>
      </c>
      <c r="E381" s="6">
        <v>45020</v>
      </c>
      <c r="F381" s="3">
        <v>4.027777777777778E-2</v>
      </c>
      <c r="G381" s="3">
        <v>0.18958333333333333</v>
      </c>
      <c r="H381" s="3">
        <f t="shared" si="21"/>
        <v>0.14930555555555555</v>
      </c>
      <c r="I381" s="9">
        <v>6.458333333333334E-2</v>
      </c>
      <c r="J381" s="9">
        <f t="shared" si="22"/>
        <v>8.4722222222222213E-2</v>
      </c>
      <c r="K381" s="9" t="str">
        <f t="shared" si="23"/>
        <v>Cobrada</v>
      </c>
      <c r="L381" t="s">
        <v>9</v>
      </c>
      <c r="M381" t="s">
        <v>32</v>
      </c>
      <c r="N381" t="s">
        <v>1136</v>
      </c>
      <c r="O381" s="4">
        <v>22.53</v>
      </c>
      <c r="P381" t="s">
        <v>21</v>
      </c>
      <c r="Q381">
        <v>380</v>
      </c>
      <c r="R381" t="s">
        <v>83</v>
      </c>
      <c r="S381" t="s">
        <v>653</v>
      </c>
      <c r="T381" s="10">
        <v>137</v>
      </c>
    </row>
    <row r="382" spans="1:20" x14ac:dyDescent="0.25">
      <c r="A382">
        <v>4</v>
      </c>
      <c r="B382" t="s">
        <v>654</v>
      </c>
      <c r="C382">
        <v>1</v>
      </c>
      <c r="D382" t="str">
        <f t="shared" si="20"/>
        <v>Martes</v>
      </c>
      <c r="E382" s="6">
        <v>45020</v>
      </c>
      <c r="F382" s="3">
        <v>3.9583333333333331E-2</v>
      </c>
      <c r="G382" s="3">
        <v>0.18888888888888888</v>
      </c>
      <c r="H382" s="3">
        <f t="shared" si="21"/>
        <v>0.14930555555555555</v>
      </c>
      <c r="I382" s="9">
        <v>3.2638888888888891E-2</v>
      </c>
      <c r="J382" s="9">
        <f t="shared" si="22"/>
        <v>0.11666666666666667</v>
      </c>
      <c r="K382" s="9" t="str">
        <f t="shared" si="23"/>
        <v>Cobrada</v>
      </c>
      <c r="L382" t="s">
        <v>14</v>
      </c>
      <c r="M382" t="s">
        <v>15</v>
      </c>
      <c r="N382" t="s">
        <v>1136</v>
      </c>
      <c r="O382" s="4">
        <v>27.69</v>
      </c>
      <c r="P382" t="s">
        <v>21</v>
      </c>
      <c r="Q382">
        <v>381</v>
      </c>
      <c r="R382" t="s">
        <v>44</v>
      </c>
      <c r="S382" t="s">
        <v>655</v>
      </c>
      <c r="T382" s="10">
        <v>144</v>
      </c>
    </row>
    <row r="383" spans="1:20" x14ac:dyDescent="0.25">
      <c r="A383">
        <v>20</v>
      </c>
      <c r="B383" t="s">
        <v>169</v>
      </c>
      <c r="C383">
        <v>6</v>
      </c>
      <c r="D383" t="str">
        <f t="shared" si="20"/>
        <v>Martes</v>
      </c>
      <c r="E383" s="6">
        <v>45020</v>
      </c>
      <c r="F383" s="3">
        <v>0.13125000000000001</v>
      </c>
      <c r="G383" s="3">
        <v>0.26874999999999999</v>
      </c>
      <c r="H383" s="3">
        <f t="shared" si="21"/>
        <v>0.13749999999999998</v>
      </c>
      <c r="I383" s="9">
        <v>3.7499999999999999E-2</v>
      </c>
      <c r="J383" s="9">
        <f t="shared" si="22"/>
        <v>9.9999999999999978E-2</v>
      </c>
      <c r="K383" s="9" t="str">
        <f t="shared" si="23"/>
        <v>Cobrada</v>
      </c>
      <c r="L383" t="s">
        <v>20</v>
      </c>
      <c r="M383" t="s">
        <v>32</v>
      </c>
      <c r="N383" t="s">
        <v>1136</v>
      </c>
      <c r="O383" s="4">
        <v>19.8</v>
      </c>
      <c r="P383" t="s">
        <v>11</v>
      </c>
      <c r="Q383">
        <v>382</v>
      </c>
      <c r="R383" t="s">
        <v>59</v>
      </c>
      <c r="S383" t="s">
        <v>51</v>
      </c>
      <c r="T383" s="10">
        <v>87</v>
      </c>
    </row>
    <row r="384" spans="1:20" x14ac:dyDescent="0.25">
      <c r="A384">
        <v>6</v>
      </c>
      <c r="B384" t="s">
        <v>656</v>
      </c>
      <c r="C384">
        <v>6</v>
      </c>
      <c r="D384" t="str">
        <f t="shared" si="20"/>
        <v>Martes</v>
      </c>
      <c r="E384" s="6">
        <v>45020</v>
      </c>
      <c r="F384" s="3">
        <v>0.1451388888888889</v>
      </c>
      <c r="G384" s="3">
        <v>0.27291666666666664</v>
      </c>
      <c r="H384" s="3">
        <f t="shared" si="21"/>
        <v>0.12777777777777774</v>
      </c>
      <c r="I384" s="9">
        <v>6.2500000000000003E-3</v>
      </c>
      <c r="J384" s="9">
        <f t="shared" si="22"/>
        <v>0.12152777777777773</v>
      </c>
      <c r="K384" s="9" t="str">
        <f t="shared" si="23"/>
        <v>Cobrada</v>
      </c>
      <c r="L384" t="s">
        <v>29</v>
      </c>
      <c r="M384" t="s">
        <v>10</v>
      </c>
      <c r="N384" t="s">
        <v>1137</v>
      </c>
      <c r="O384" s="4">
        <v>31.33</v>
      </c>
      <c r="P384" t="s">
        <v>21</v>
      </c>
      <c r="Q384">
        <v>383</v>
      </c>
      <c r="R384" t="s">
        <v>64</v>
      </c>
      <c r="S384" t="s">
        <v>106</v>
      </c>
      <c r="T384" s="10">
        <v>108</v>
      </c>
    </row>
    <row r="385" spans="1:20" x14ac:dyDescent="0.25">
      <c r="A385">
        <v>1</v>
      </c>
      <c r="B385" t="s">
        <v>657</v>
      </c>
      <c r="C385">
        <v>5</v>
      </c>
      <c r="D385" t="str">
        <f t="shared" si="20"/>
        <v>Martes</v>
      </c>
      <c r="E385" s="6">
        <v>45020</v>
      </c>
      <c r="F385" s="3">
        <v>7.6388888888888886E-3</v>
      </c>
      <c r="G385" s="3">
        <v>0.10625</v>
      </c>
      <c r="H385" s="3">
        <f t="shared" si="21"/>
        <v>9.8611111111111108E-2</v>
      </c>
      <c r="I385" s="9">
        <v>7.6388888888888895E-2</v>
      </c>
      <c r="J385" s="9">
        <f t="shared" si="22"/>
        <v>2.2222222222222213E-2</v>
      </c>
      <c r="K385" s="9" t="str">
        <f t="shared" si="23"/>
        <v>Cobrada</v>
      </c>
      <c r="L385" t="s">
        <v>14</v>
      </c>
      <c r="M385" t="s">
        <v>15</v>
      </c>
      <c r="N385" t="s">
        <v>1136</v>
      </c>
      <c r="O385" s="4">
        <v>39.32</v>
      </c>
      <c r="P385" t="s">
        <v>11</v>
      </c>
      <c r="Q385">
        <v>384</v>
      </c>
      <c r="R385" t="s">
        <v>36</v>
      </c>
      <c r="S385" t="s">
        <v>658</v>
      </c>
      <c r="T385" s="10">
        <v>120</v>
      </c>
    </row>
    <row r="386" spans="1:20" x14ac:dyDescent="0.25">
      <c r="A386">
        <v>6</v>
      </c>
      <c r="B386" t="s">
        <v>659</v>
      </c>
      <c r="C386">
        <v>6</v>
      </c>
      <c r="D386" t="str">
        <f t="shared" ref="D386:D449" si="24">CHOOSE(WEEKDAY(E386,2), "Lunes", "Martes", "Miércoles", "Jueves", "Viernes", "Sábado", "Domingo")</f>
        <v>Miércoles</v>
      </c>
      <c r="E386" s="6">
        <v>45021</v>
      </c>
      <c r="F386" s="3">
        <v>0.15069444444444444</v>
      </c>
      <c r="G386" s="3">
        <v>0.27986111111111112</v>
      </c>
      <c r="H386" s="3">
        <f t="shared" ref="H386:H449" si="25">IF(P386="Ocupada",(G386-F386)+15/1440,G386-F386)</f>
        <v>0.13958333333333334</v>
      </c>
      <c r="I386" s="9">
        <v>1.5277777777777777E-2</v>
      </c>
      <c r="J386" s="9">
        <f t="shared" si="22"/>
        <v>0.12430555555555556</v>
      </c>
      <c r="K386" s="9" t="str">
        <f t="shared" si="23"/>
        <v>Cobrada</v>
      </c>
      <c r="L386" t="s">
        <v>9</v>
      </c>
      <c r="M386" t="s">
        <v>15</v>
      </c>
      <c r="N386" t="s">
        <v>1137</v>
      </c>
      <c r="O386" s="4">
        <v>11.14</v>
      </c>
      <c r="P386" t="s">
        <v>35</v>
      </c>
      <c r="Q386">
        <v>385</v>
      </c>
      <c r="R386" t="s">
        <v>1139</v>
      </c>
      <c r="S386" t="s">
        <v>100</v>
      </c>
      <c r="T386" s="10">
        <v>60</v>
      </c>
    </row>
    <row r="387" spans="1:20" x14ac:dyDescent="0.25">
      <c r="A387">
        <v>5</v>
      </c>
      <c r="B387" t="s">
        <v>580</v>
      </c>
      <c r="C387">
        <v>2</v>
      </c>
      <c r="D387" t="str">
        <f t="shared" si="24"/>
        <v>Miércoles</v>
      </c>
      <c r="E387" s="6">
        <v>45021</v>
      </c>
      <c r="F387" s="3">
        <v>2.2916666666666665E-2</v>
      </c>
      <c r="G387" s="3">
        <v>0.12361111111111112</v>
      </c>
      <c r="H387" s="3">
        <f t="shared" si="25"/>
        <v>0.11111111111111112</v>
      </c>
      <c r="I387" s="9">
        <v>2.7777777777777776E-2</v>
      </c>
      <c r="J387" s="9">
        <f t="shared" ref="J387:J450" si="26">IF(I387&gt;H387,"0",H387-I387)</f>
        <v>8.3333333333333343E-2</v>
      </c>
      <c r="K387" s="9" t="str">
        <f t="shared" ref="K387:K450" si="27">IF(I387&gt;H387,"No cobrada","Cobrada")</f>
        <v>Cobrada</v>
      </c>
      <c r="L387" t="s">
        <v>29</v>
      </c>
      <c r="M387" t="s">
        <v>10</v>
      </c>
      <c r="N387" t="s">
        <v>1136</v>
      </c>
      <c r="O387" s="4">
        <v>28.96</v>
      </c>
      <c r="P387" t="s">
        <v>35</v>
      </c>
      <c r="Q387">
        <v>386</v>
      </c>
      <c r="R387" t="s">
        <v>36</v>
      </c>
      <c r="S387" t="s">
        <v>439</v>
      </c>
      <c r="T387" s="10">
        <v>99</v>
      </c>
    </row>
    <row r="388" spans="1:20" x14ac:dyDescent="0.25">
      <c r="A388">
        <v>6</v>
      </c>
      <c r="B388" t="s">
        <v>660</v>
      </c>
      <c r="C388">
        <v>5</v>
      </c>
      <c r="D388" t="str">
        <f t="shared" si="24"/>
        <v>Miércoles</v>
      </c>
      <c r="E388" s="6">
        <v>45021</v>
      </c>
      <c r="F388" s="3">
        <v>0.13125000000000001</v>
      </c>
      <c r="G388" s="3">
        <v>0.25694444444444442</v>
      </c>
      <c r="H388" s="3">
        <f t="shared" si="25"/>
        <v>0.13611111111111107</v>
      </c>
      <c r="I388" s="9">
        <v>1.2500000000000001E-2</v>
      </c>
      <c r="J388" s="9">
        <f t="shared" si="26"/>
        <v>0.12361111111111107</v>
      </c>
      <c r="K388" s="9" t="str">
        <f t="shared" si="27"/>
        <v>Cobrada</v>
      </c>
      <c r="L388" t="s">
        <v>25</v>
      </c>
      <c r="M388" t="s">
        <v>10</v>
      </c>
      <c r="N388" t="s">
        <v>16</v>
      </c>
      <c r="O388" s="4">
        <v>20.84</v>
      </c>
      <c r="P388" t="s">
        <v>35</v>
      </c>
      <c r="Q388">
        <v>387</v>
      </c>
      <c r="R388" t="s">
        <v>36</v>
      </c>
      <c r="S388" t="s">
        <v>186</v>
      </c>
      <c r="T388" s="10">
        <v>93</v>
      </c>
    </row>
    <row r="389" spans="1:20" x14ac:dyDescent="0.25">
      <c r="A389">
        <v>18</v>
      </c>
      <c r="B389" t="s">
        <v>330</v>
      </c>
      <c r="C389">
        <v>2</v>
      </c>
      <c r="D389" t="str">
        <f t="shared" si="24"/>
        <v>Miércoles</v>
      </c>
      <c r="E389" s="6">
        <v>45021</v>
      </c>
      <c r="F389" s="3">
        <v>2.2916666666666665E-2</v>
      </c>
      <c r="G389" s="3">
        <v>0.14930555555555555</v>
      </c>
      <c r="H389" s="3">
        <f t="shared" si="25"/>
        <v>0.12638888888888888</v>
      </c>
      <c r="I389" s="9">
        <v>0.11874999999999999</v>
      </c>
      <c r="J389" s="9">
        <f t="shared" si="26"/>
        <v>7.6388888888888895E-3</v>
      </c>
      <c r="K389" s="9" t="str">
        <f t="shared" si="27"/>
        <v>Cobrada</v>
      </c>
      <c r="L389" t="s">
        <v>20</v>
      </c>
      <c r="M389" t="s">
        <v>10</v>
      </c>
      <c r="N389" t="s">
        <v>1137</v>
      </c>
      <c r="O389" s="4">
        <v>27.03</v>
      </c>
      <c r="P389" t="s">
        <v>21</v>
      </c>
      <c r="Q389">
        <v>388</v>
      </c>
      <c r="R389" t="s">
        <v>1139</v>
      </c>
      <c r="S389" t="s">
        <v>661</v>
      </c>
      <c r="T389" s="10">
        <v>291</v>
      </c>
    </row>
    <row r="390" spans="1:20" x14ac:dyDescent="0.25">
      <c r="A390">
        <v>19</v>
      </c>
      <c r="B390" t="s">
        <v>662</v>
      </c>
      <c r="C390">
        <v>5</v>
      </c>
      <c r="D390" t="str">
        <f t="shared" si="24"/>
        <v>Miércoles</v>
      </c>
      <c r="E390" s="6">
        <v>45021</v>
      </c>
      <c r="F390" s="3">
        <v>1.3888888888888889E-3</v>
      </c>
      <c r="G390" s="3">
        <v>9.375E-2</v>
      </c>
      <c r="H390" s="3">
        <f t="shared" si="25"/>
        <v>9.2361111111111116E-2</v>
      </c>
      <c r="I390" s="9">
        <v>1.6666666666666666E-2</v>
      </c>
      <c r="J390" s="9">
        <f t="shared" si="26"/>
        <v>7.5694444444444453E-2</v>
      </c>
      <c r="K390" s="9" t="str">
        <f t="shared" si="27"/>
        <v>Cobrada</v>
      </c>
      <c r="L390" t="s">
        <v>9</v>
      </c>
      <c r="M390" t="s">
        <v>10</v>
      </c>
      <c r="N390" t="s">
        <v>1137</v>
      </c>
      <c r="O390" s="4">
        <v>39.14</v>
      </c>
      <c r="P390" t="s">
        <v>11</v>
      </c>
      <c r="Q390">
        <v>389</v>
      </c>
      <c r="R390" t="s">
        <v>36</v>
      </c>
      <c r="S390" t="s">
        <v>439</v>
      </c>
      <c r="T390" s="10">
        <v>33</v>
      </c>
    </row>
    <row r="391" spans="1:20" x14ac:dyDescent="0.25">
      <c r="A391">
        <v>9</v>
      </c>
      <c r="B391" t="s">
        <v>99</v>
      </c>
      <c r="C391">
        <v>2</v>
      </c>
      <c r="D391" t="str">
        <f t="shared" si="24"/>
        <v>Miércoles</v>
      </c>
      <c r="E391" s="6">
        <v>45021</v>
      </c>
      <c r="F391" s="3">
        <v>0.12430555555555556</v>
      </c>
      <c r="G391" s="3">
        <v>0.22152777777777777</v>
      </c>
      <c r="H391" s="3">
        <f t="shared" si="25"/>
        <v>9.722222222222221E-2</v>
      </c>
      <c r="I391" s="9">
        <v>6.4583333333333326E-2</v>
      </c>
      <c r="J391" s="9">
        <f t="shared" si="26"/>
        <v>3.2638888888888884E-2</v>
      </c>
      <c r="K391" s="9" t="str">
        <f t="shared" si="27"/>
        <v>Cobrada</v>
      </c>
      <c r="L391" t="s">
        <v>9</v>
      </c>
      <c r="M391" t="s">
        <v>10</v>
      </c>
      <c r="N391" t="s">
        <v>1137</v>
      </c>
      <c r="O391" s="4">
        <v>42.68</v>
      </c>
      <c r="P391" t="s">
        <v>11</v>
      </c>
      <c r="Q391">
        <v>390</v>
      </c>
      <c r="R391" t="s">
        <v>64</v>
      </c>
      <c r="S391" t="s">
        <v>663</v>
      </c>
      <c r="T391" s="10">
        <v>143</v>
      </c>
    </row>
    <row r="392" spans="1:20" x14ac:dyDescent="0.25">
      <c r="A392">
        <v>15</v>
      </c>
      <c r="B392" t="s">
        <v>664</v>
      </c>
      <c r="C392">
        <v>1</v>
      </c>
      <c r="D392" t="str">
        <f t="shared" si="24"/>
        <v>Miércoles</v>
      </c>
      <c r="E392" s="6">
        <v>45021</v>
      </c>
      <c r="F392" s="3">
        <v>8.6805555555555552E-2</v>
      </c>
      <c r="G392" s="3">
        <v>0.17291666666666666</v>
      </c>
      <c r="H392" s="3">
        <f t="shared" si="25"/>
        <v>8.611111111111111E-2</v>
      </c>
      <c r="I392" s="9">
        <v>2.4305555555555556E-2</v>
      </c>
      <c r="J392" s="9">
        <f t="shared" si="26"/>
        <v>6.1805555555555558E-2</v>
      </c>
      <c r="K392" s="9" t="str">
        <f t="shared" si="27"/>
        <v>Cobrada</v>
      </c>
      <c r="L392" t="s">
        <v>9</v>
      </c>
      <c r="M392" t="s">
        <v>10</v>
      </c>
      <c r="N392" t="s">
        <v>1137</v>
      </c>
      <c r="O392" s="4">
        <v>48.6</v>
      </c>
      <c r="P392" t="s">
        <v>11</v>
      </c>
      <c r="Q392">
        <v>391</v>
      </c>
      <c r="R392" t="s">
        <v>59</v>
      </c>
      <c r="S392" t="s">
        <v>335</v>
      </c>
      <c r="T392" s="10">
        <v>22</v>
      </c>
    </row>
    <row r="393" spans="1:20" x14ac:dyDescent="0.25">
      <c r="A393">
        <v>14</v>
      </c>
      <c r="B393" t="s">
        <v>665</v>
      </c>
      <c r="C393">
        <v>3</v>
      </c>
      <c r="D393" t="str">
        <f t="shared" si="24"/>
        <v>Miércoles</v>
      </c>
      <c r="E393" s="6">
        <v>45021</v>
      </c>
      <c r="F393" s="3">
        <v>2.2916666666666665E-2</v>
      </c>
      <c r="G393" s="3">
        <v>0.17222222222222222</v>
      </c>
      <c r="H393" s="3">
        <f t="shared" si="25"/>
        <v>0.15972222222222221</v>
      </c>
      <c r="I393" s="9">
        <v>3.7499999999999999E-2</v>
      </c>
      <c r="J393" s="9">
        <f t="shared" si="26"/>
        <v>0.1222222222222222</v>
      </c>
      <c r="K393" s="9" t="str">
        <f t="shared" si="27"/>
        <v>Cobrada</v>
      </c>
      <c r="L393" t="s">
        <v>20</v>
      </c>
      <c r="M393" t="s">
        <v>10</v>
      </c>
      <c r="N393" t="s">
        <v>1137</v>
      </c>
      <c r="O393" s="4">
        <v>32.729999999999997</v>
      </c>
      <c r="P393" t="s">
        <v>35</v>
      </c>
      <c r="Q393">
        <v>392</v>
      </c>
      <c r="R393" t="s">
        <v>41</v>
      </c>
      <c r="S393" t="s">
        <v>346</v>
      </c>
      <c r="T393" s="10">
        <v>120</v>
      </c>
    </row>
    <row r="394" spans="1:20" x14ac:dyDescent="0.25">
      <c r="A394">
        <v>13</v>
      </c>
      <c r="B394" t="s">
        <v>666</v>
      </c>
      <c r="C394">
        <v>3</v>
      </c>
      <c r="D394" t="str">
        <f t="shared" si="24"/>
        <v>Miércoles</v>
      </c>
      <c r="E394" s="6">
        <v>45021</v>
      </c>
      <c r="F394" s="3">
        <v>0.10625</v>
      </c>
      <c r="G394" s="3">
        <v>0.22013888888888888</v>
      </c>
      <c r="H394" s="3">
        <f t="shared" si="25"/>
        <v>0.12430555555555556</v>
      </c>
      <c r="I394" s="9">
        <v>7.5694444444444439E-2</v>
      </c>
      <c r="J394" s="9">
        <f t="shared" si="26"/>
        <v>4.8611111111111119E-2</v>
      </c>
      <c r="K394" s="9" t="str">
        <f t="shared" si="27"/>
        <v>Cobrada</v>
      </c>
      <c r="L394" t="s">
        <v>29</v>
      </c>
      <c r="M394" t="s">
        <v>10</v>
      </c>
      <c r="N394" t="s">
        <v>1137</v>
      </c>
      <c r="O394" s="4">
        <v>12.54</v>
      </c>
      <c r="P394" t="s">
        <v>35</v>
      </c>
      <c r="Q394">
        <v>393</v>
      </c>
      <c r="R394" t="s">
        <v>17</v>
      </c>
      <c r="S394" t="s">
        <v>667</v>
      </c>
      <c r="T394" s="10">
        <v>208</v>
      </c>
    </row>
    <row r="395" spans="1:20" x14ac:dyDescent="0.25">
      <c r="A395">
        <v>17</v>
      </c>
      <c r="B395" t="s">
        <v>40</v>
      </c>
      <c r="C395">
        <v>1</v>
      </c>
      <c r="D395" t="str">
        <f t="shared" si="24"/>
        <v>Miércoles</v>
      </c>
      <c r="E395" s="6">
        <v>45021</v>
      </c>
      <c r="F395" s="3">
        <v>0.14305555555555555</v>
      </c>
      <c r="G395" s="3">
        <v>0.29305555555555557</v>
      </c>
      <c r="H395" s="3">
        <f t="shared" si="25"/>
        <v>0.16041666666666668</v>
      </c>
      <c r="I395" s="9">
        <v>3.2638888888888891E-2</v>
      </c>
      <c r="J395" s="9">
        <f t="shared" si="26"/>
        <v>0.1277777777777778</v>
      </c>
      <c r="K395" s="9" t="str">
        <f t="shared" si="27"/>
        <v>Cobrada</v>
      </c>
      <c r="L395" t="s">
        <v>9</v>
      </c>
      <c r="M395" t="s">
        <v>10</v>
      </c>
      <c r="N395" t="s">
        <v>1137</v>
      </c>
      <c r="O395" s="4">
        <v>18.05</v>
      </c>
      <c r="P395" t="s">
        <v>35</v>
      </c>
      <c r="Q395">
        <v>394</v>
      </c>
      <c r="R395" t="s">
        <v>22</v>
      </c>
      <c r="S395" t="s">
        <v>549</v>
      </c>
      <c r="T395" s="10">
        <v>77</v>
      </c>
    </row>
    <row r="396" spans="1:20" x14ac:dyDescent="0.25">
      <c r="A396">
        <v>2</v>
      </c>
      <c r="B396" t="s">
        <v>668</v>
      </c>
      <c r="C396">
        <v>1</v>
      </c>
      <c r="D396" t="str">
        <f t="shared" si="24"/>
        <v>Miércoles</v>
      </c>
      <c r="E396" s="6">
        <v>45021</v>
      </c>
      <c r="F396" s="3">
        <v>6.7361111111111108E-2</v>
      </c>
      <c r="G396" s="3">
        <v>0.23194444444444445</v>
      </c>
      <c r="H396" s="3">
        <f t="shared" si="25"/>
        <v>0.16458333333333336</v>
      </c>
      <c r="I396" s="9">
        <v>5.5555555555555558E-3</v>
      </c>
      <c r="J396" s="9">
        <f t="shared" si="26"/>
        <v>0.1590277777777778</v>
      </c>
      <c r="K396" s="9" t="str">
        <f t="shared" si="27"/>
        <v>Cobrada</v>
      </c>
      <c r="L396" t="s">
        <v>20</v>
      </c>
      <c r="M396" t="s">
        <v>10</v>
      </c>
      <c r="N396" t="s">
        <v>1136</v>
      </c>
      <c r="O396" s="4">
        <v>40.9</v>
      </c>
      <c r="P396" t="s">
        <v>21</v>
      </c>
      <c r="Q396">
        <v>395</v>
      </c>
      <c r="R396" t="s">
        <v>59</v>
      </c>
      <c r="S396" t="s">
        <v>180</v>
      </c>
      <c r="T396" s="10">
        <v>38</v>
      </c>
    </row>
    <row r="397" spans="1:20" x14ac:dyDescent="0.25">
      <c r="A397">
        <v>11</v>
      </c>
      <c r="B397" t="s">
        <v>669</v>
      </c>
      <c r="C397">
        <v>1</v>
      </c>
      <c r="D397" t="str">
        <f t="shared" si="24"/>
        <v>Miércoles</v>
      </c>
      <c r="E397" s="6">
        <v>45021</v>
      </c>
      <c r="F397" s="3">
        <v>2.2222222222222223E-2</v>
      </c>
      <c r="G397" s="3">
        <v>0.15</v>
      </c>
      <c r="H397" s="3">
        <f t="shared" si="25"/>
        <v>0.12777777777777777</v>
      </c>
      <c r="I397" s="9">
        <v>3.9583333333333331E-2</v>
      </c>
      <c r="J397" s="9">
        <f t="shared" si="26"/>
        <v>8.8194444444444436E-2</v>
      </c>
      <c r="K397" s="9" t="str">
        <f t="shared" si="27"/>
        <v>Cobrada</v>
      </c>
      <c r="L397" t="s">
        <v>20</v>
      </c>
      <c r="M397" t="s">
        <v>32</v>
      </c>
      <c r="N397" t="s">
        <v>16</v>
      </c>
      <c r="O397" s="4">
        <v>34.5</v>
      </c>
      <c r="P397" t="s">
        <v>21</v>
      </c>
      <c r="Q397">
        <v>396</v>
      </c>
      <c r="R397" t="s">
        <v>1140</v>
      </c>
      <c r="S397" t="s">
        <v>670</v>
      </c>
      <c r="T397" s="10">
        <v>83</v>
      </c>
    </row>
    <row r="398" spans="1:20" x14ac:dyDescent="0.25">
      <c r="A398">
        <v>4</v>
      </c>
      <c r="B398" t="s">
        <v>608</v>
      </c>
      <c r="C398">
        <v>2</v>
      </c>
      <c r="D398" t="str">
        <f t="shared" si="24"/>
        <v>Miércoles</v>
      </c>
      <c r="E398" s="6">
        <v>45021</v>
      </c>
      <c r="F398" s="3">
        <v>1.3888888888888888E-2</v>
      </c>
      <c r="G398" s="3">
        <v>6.5277777777777782E-2</v>
      </c>
      <c r="H398" s="3">
        <f t="shared" si="25"/>
        <v>5.1388888888888894E-2</v>
      </c>
      <c r="I398" s="9">
        <v>4.7916666666666663E-2</v>
      </c>
      <c r="J398" s="9">
        <f t="shared" si="26"/>
        <v>3.4722222222222307E-3</v>
      </c>
      <c r="K398" s="9" t="str">
        <f t="shared" si="27"/>
        <v>Cobrada</v>
      </c>
      <c r="L398" t="s">
        <v>29</v>
      </c>
      <c r="M398" t="s">
        <v>15</v>
      </c>
      <c r="N398" t="s">
        <v>1136</v>
      </c>
      <c r="O398" s="4">
        <v>37.79</v>
      </c>
      <c r="P398" t="s">
        <v>21</v>
      </c>
      <c r="Q398">
        <v>397</v>
      </c>
      <c r="R398" t="s">
        <v>64</v>
      </c>
      <c r="S398" t="s">
        <v>671</v>
      </c>
      <c r="T398" s="10">
        <v>147</v>
      </c>
    </row>
    <row r="399" spans="1:20" x14ac:dyDescent="0.25">
      <c r="A399">
        <v>9</v>
      </c>
      <c r="B399" t="s">
        <v>672</v>
      </c>
      <c r="C399">
        <v>5</v>
      </c>
      <c r="D399" t="str">
        <f t="shared" si="24"/>
        <v>Miércoles</v>
      </c>
      <c r="E399" s="6">
        <v>45021</v>
      </c>
      <c r="F399" s="3">
        <v>0.13194444444444445</v>
      </c>
      <c r="G399" s="3">
        <v>0.2951388888888889</v>
      </c>
      <c r="H399" s="3">
        <f t="shared" si="25"/>
        <v>0.16319444444444445</v>
      </c>
      <c r="I399" s="9">
        <v>4.9305555555555561E-2</v>
      </c>
      <c r="J399" s="9">
        <f t="shared" si="26"/>
        <v>0.11388888888888889</v>
      </c>
      <c r="K399" s="9" t="str">
        <f t="shared" si="27"/>
        <v>Cobrada</v>
      </c>
      <c r="L399" t="s">
        <v>14</v>
      </c>
      <c r="M399" t="s">
        <v>15</v>
      </c>
      <c r="N399" t="s">
        <v>1137</v>
      </c>
      <c r="O399" s="4">
        <v>48.96</v>
      </c>
      <c r="P399" t="s">
        <v>21</v>
      </c>
      <c r="Q399">
        <v>398</v>
      </c>
      <c r="R399" t="s">
        <v>1140</v>
      </c>
      <c r="S399" t="s">
        <v>673</v>
      </c>
      <c r="T399" s="10">
        <v>122</v>
      </c>
    </row>
    <row r="400" spans="1:20" x14ac:dyDescent="0.25">
      <c r="A400">
        <v>7</v>
      </c>
      <c r="B400" t="s">
        <v>674</v>
      </c>
      <c r="C400">
        <v>6</v>
      </c>
      <c r="D400" t="str">
        <f t="shared" si="24"/>
        <v>Miércoles</v>
      </c>
      <c r="E400" s="6">
        <v>45021</v>
      </c>
      <c r="F400" s="3">
        <v>0.11666666666666667</v>
      </c>
      <c r="G400" s="3">
        <v>0.2361111111111111</v>
      </c>
      <c r="H400" s="3">
        <f t="shared" si="25"/>
        <v>0.11944444444444444</v>
      </c>
      <c r="I400" s="9">
        <v>6.3194444444444442E-2</v>
      </c>
      <c r="J400" s="9">
        <f t="shared" si="26"/>
        <v>5.6249999999999994E-2</v>
      </c>
      <c r="K400" s="9" t="str">
        <f t="shared" si="27"/>
        <v>Cobrada</v>
      </c>
      <c r="L400" t="s">
        <v>25</v>
      </c>
      <c r="M400" t="s">
        <v>10</v>
      </c>
      <c r="N400" t="s">
        <v>1137</v>
      </c>
      <c r="O400" s="4">
        <v>27.32</v>
      </c>
      <c r="P400" t="s">
        <v>21</v>
      </c>
      <c r="Q400">
        <v>399</v>
      </c>
      <c r="R400" t="s">
        <v>1139</v>
      </c>
      <c r="S400" t="s">
        <v>675</v>
      </c>
      <c r="T400" s="10">
        <v>207</v>
      </c>
    </row>
    <row r="401" spans="1:20" x14ac:dyDescent="0.25">
      <c r="A401">
        <v>9</v>
      </c>
      <c r="B401" t="s">
        <v>676</v>
      </c>
      <c r="C401">
        <v>4</v>
      </c>
      <c r="D401" t="str">
        <f t="shared" si="24"/>
        <v>Miércoles</v>
      </c>
      <c r="E401" s="6">
        <v>45021</v>
      </c>
      <c r="F401" s="3">
        <v>9.0972222222222218E-2</v>
      </c>
      <c r="G401" s="3">
        <v>0.1763888888888889</v>
      </c>
      <c r="H401" s="3">
        <f t="shared" si="25"/>
        <v>8.5416666666666682E-2</v>
      </c>
      <c r="I401" s="9">
        <v>5.486111111111111E-2</v>
      </c>
      <c r="J401" s="9">
        <f t="shared" si="26"/>
        <v>3.0555555555555572E-2</v>
      </c>
      <c r="K401" s="9" t="str">
        <f t="shared" si="27"/>
        <v>Cobrada</v>
      </c>
      <c r="L401" t="s">
        <v>29</v>
      </c>
      <c r="M401" t="s">
        <v>10</v>
      </c>
      <c r="N401" t="s">
        <v>1137</v>
      </c>
      <c r="O401" s="4">
        <v>42.96</v>
      </c>
      <c r="P401" t="s">
        <v>11</v>
      </c>
      <c r="Q401">
        <v>400</v>
      </c>
      <c r="R401" t="s">
        <v>22</v>
      </c>
      <c r="S401" t="s">
        <v>677</v>
      </c>
      <c r="T401" s="10">
        <v>198</v>
      </c>
    </row>
    <row r="402" spans="1:20" x14ac:dyDescent="0.25">
      <c r="A402">
        <v>16</v>
      </c>
      <c r="B402" t="s">
        <v>560</v>
      </c>
      <c r="C402">
        <v>2</v>
      </c>
      <c r="D402" t="str">
        <f t="shared" si="24"/>
        <v>Miércoles</v>
      </c>
      <c r="E402" s="6">
        <v>45021</v>
      </c>
      <c r="F402" s="3">
        <v>0.16041666666666668</v>
      </c>
      <c r="G402" s="3">
        <v>0.28958333333333336</v>
      </c>
      <c r="H402" s="3">
        <f t="shared" si="25"/>
        <v>0.13958333333333334</v>
      </c>
      <c r="I402" s="9">
        <v>1.3888888888888888E-2</v>
      </c>
      <c r="J402" s="9">
        <f t="shared" si="26"/>
        <v>0.12569444444444444</v>
      </c>
      <c r="K402" s="9" t="str">
        <f t="shared" si="27"/>
        <v>Cobrada</v>
      </c>
      <c r="L402" t="s">
        <v>20</v>
      </c>
      <c r="M402" t="s">
        <v>10</v>
      </c>
      <c r="N402" t="s">
        <v>1137</v>
      </c>
      <c r="O402" s="4">
        <v>15.87</v>
      </c>
      <c r="P402" t="s">
        <v>35</v>
      </c>
      <c r="Q402">
        <v>401</v>
      </c>
      <c r="R402" t="s">
        <v>26</v>
      </c>
      <c r="S402" t="s">
        <v>102</v>
      </c>
      <c r="T402" s="10">
        <v>42</v>
      </c>
    </row>
    <row r="403" spans="1:20" x14ac:dyDescent="0.25">
      <c r="A403">
        <v>18</v>
      </c>
      <c r="B403" t="s">
        <v>678</v>
      </c>
      <c r="C403">
        <v>1</v>
      </c>
      <c r="D403" t="str">
        <f t="shared" si="24"/>
        <v>Miércoles</v>
      </c>
      <c r="E403" s="6">
        <v>45021</v>
      </c>
      <c r="F403" s="3">
        <v>0.11180555555555556</v>
      </c>
      <c r="G403" s="3">
        <v>0.21388888888888888</v>
      </c>
      <c r="H403" s="3">
        <f t="shared" si="25"/>
        <v>0.10208333333333332</v>
      </c>
      <c r="I403" s="9">
        <v>4.5833333333333337E-2</v>
      </c>
      <c r="J403" s="9">
        <f t="shared" si="26"/>
        <v>5.6249999999999981E-2</v>
      </c>
      <c r="K403" s="9" t="str">
        <f t="shared" si="27"/>
        <v>Cobrada</v>
      </c>
      <c r="L403" t="s">
        <v>9</v>
      </c>
      <c r="M403" t="s">
        <v>10</v>
      </c>
      <c r="N403" t="s">
        <v>1137</v>
      </c>
      <c r="O403" s="4">
        <v>31.02</v>
      </c>
      <c r="P403" t="s">
        <v>11</v>
      </c>
      <c r="Q403">
        <v>402</v>
      </c>
      <c r="R403" t="s">
        <v>17</v>
      </c>
      <c r="S403" t="s">
        <v>679</v>
      </c>
      <c r="T403" s="10">
        <v>151</v>
      </c>
    </row>
    <row r="404" spans="1:20" x14ac:dyDescent="0.25">
      <c r="A404">
        <v>14</v>
      </c>
      <c r="B404" t="s">
        <v>680</v>
      </c>
      <c r="C404">
        <v>5</v>
      </c>
      <c r="D404" t="str">
        <f t="shared" si="24"/>
        <v>Miércoles</v>
      </c>
      <c r="E404" s="6">
        <v>45021</v>
      </c>
      <c r="F404" s="3">
        <v>9.375E-2</v>
      </c>
      <c r="G404" s="3">
        <v>0.21875</v>
      </c>
      <c r="H404" s="3">
        <f t="shared" si="25"/>
        <v>0.125</v>
      </c>
      <c r="I404" s="9">
        <v>5.9027777777777776E-2</v>
      </c>
      <c r="J404" s="9">
        <f t="shared" si="26"/>
        <v>6.5972222222222224E-2</v>
      </c>
      <c r="K404" s="9" t="str">
        <f t="shared" si="27"/>
        <v>Cobrada</v>
      </c>
      <c r="L404" t="s">
        <v>14</v>
      </c>
      <c r="M404" t="s">
        <v>10</v>
      </c>
      <c r="N404" t="s">
        <v>1137</v>
      </c>
      <c r="O404" s="4">
        <v>14.76</v>
      </c>
      <c r="P404" t="s">
        <v>21</v>
      </c>
      <c r="Q404">
        <v>403</v>
      </c>
      <c r="R404" t="s">
        <v>64</v>
      </c>
      <c r="S404" t="s">
        <v>681</v>
      </c>
      <c r="T404" s="10">
        <v>190</v>
      </c>
    </row>
    <row r="405" spans="1:20" x14ac:dyDescent="0.25">
      <c r="A405">
        <v>17</v>
      </c>
      <c r="B405" t="s">
        <v>602</v>
      </c>
      <c r="C405">
        <v>2</v>
      </c>
      <c r="D405" t="str">
        <f t="shared" si="24"/>
        <v>Miércoles</v>
      </c>
      <c r="E405" s="6">
        <v>45021</v>
      </c>
      <c r="F405" s="3">
        <v>2.6388888888888889E-2</v>
      </c>
      <c r="G405" s="3">
        <v>0.18680555555555556</v>
      </c>
      <c r="H405" s="3">
        <f t="shared" si="25"/>
        <v>0.16041666666666668</v>
      </c>
      <c r="I405" s="9">
        <v>7.0833333333333331E-2</v>
      </c>
      <c r="J405" s="9">
        <f t="shared" si="26"/>
        <v>8.9583333333333348E-2</v>
      </c>
      <c r="K405" s="9" t="str">
        <f t="shared" si="27"/>
        <v>Cobrada</v>
      </c>
      <c r="L405" t="s">
        <v>25</v>
      </c>
      <c r="M405" t="s">
        <v>10</v>
      </c>
      <c r="N405" t="s">
        <v>1137</v>
      </c>
      <c r="O405" s="4">
        <v>32.56</v>
      </c>
      <c r="P405" t="s">
        <v>21</v>
      </c>
      <c r="Q405">
        <v>404</v>
      </c>
      <c r="R405" t="s">
        <v>1139</v>
      </c>
      <c r="S405" t="s">
        <v>682</v>
      </c>
      <c r="T405" s="10">
        <v>182</v>
      </c>
    </row>
    <row r="406" spans="1:20" x14ac:dyDescent="0.25">
      <c r="A406">
        <v>5</v>
      </c>
      <c r="B406" t="s">
        <v>683</v>
      </c>
      <c r="C406">
        <v>6</v>
      </c>
      <c r="D406" t="str">
        <f t="shared" si="24"/>
        <v>Miércoles</v>
      </c>
      <c r="E406" s="6">
        <v>45021</v>
      </c>
      <c r="F406" s="3">
        <v>0.11041666666666666</v>
      </c>
      <c r="G406" s="3">
        <v>0.2076388888888889</v>
      </c>
      <c r="H406" s="3">
        <f t="shared" si="25"/>
        <v>9.7222222222222238E-2</v>
      </c>
      <c r="I406" s="9">
        <v>6.805555555555555E-2</v>
      </c>
      <c r="J406" s="9">
        <f t="shared" si="26"/>
        <v>2.9166666666666688E-2</v>
      </c>
      <c r="K406" s="9" t="str">
        <f t="shared" si="27"/>
        <v>Cobrada</v>
      </c>
      <c r="L406" t="s">
        <v>20</v>
      </c>
      <c r="M406" t="s">
        <v>32</v>
      </c>
      <c r="N406" t="s">
        <v>1137</v>
      </c>
      <c r="O406" s="4">
        <v>14.56</v>
      </c>
      <c r="P406" t="s">
        <v>11</v>
      </c>
      <c r="Q406">
        <v>405</v>
      </c>
      <c r="R406" t="s">
        <v>83</v>
      </c>
      <c r="S406" t="s">
        <v>684</v>
      </c>
      <c r="T406" s="10">
        <v>106</v>
      </c>
    </row>
    <row r="407" spans="1:20" x14ac:dyDescent="0.25">
      <c r="A407">
        <v>14</v>
      </c>
      <c r="B407" t="s">
        <v>458</v>
      </c>
      <c r="C407">
        <v>5</v>
      </c>
      <c r="D407" t="str">
        <f t="shared" si="24"/>
        <v>Miércoles</v>
      </c>
      <c r="E407" s="6">
        <v>45021</v>
      </c>
      <c r="F407" s="3">
        <v>2.013888888888889E-2</v>
      </c>
      <c r="G407" s="3">
        <v>0.10902777777777778</v>
      </c>
      <c r="H407" s="3">
        <f t="shared" si="25"/>
        <v>9.9305555555555564E-2</v>
      </c>
      <c r="I407" s="9">
        <v>8.1250000000000003E-2</v>
      </c>
      <c r="J407" s="9">
        <f t="shared" si="26"/>
        <v>1.8055555555555561E-2</v>
      </c>
      <c r="K407" s="9" t="str">
        <f t="shared" si="27"/>
        <v>Cobrada</v>
      </c>
      <c r="L407" t="s">
        <v>20</v>
      </c>
      <c r="M407" t="s">
        <v>32</v>
      </c>
      <c r="N407" t="s">
        <v>16</v>
      </c>
      <c r="O407" s="4">
        <v>34.03</v>
      </c>
      <c r="P407" t="s">
        <v>35</v>
      </c>
      <c r="Q407">
        <v>406</v>
      </c>
      <c r="R407" t="s">
        <v>1139</v>
      </c>
      <c r="S407" t="s">
        <v>685</v>
      </c>
      <c r="T407" s="10">
        <v>155</v>
      </c>
    </row>
    <row r="408" spans="1:20" x14ac:dyDescent="0.25">
      <c r="A408">
        <v>4</v>
      </c>
      <c r="B408" t="s">
        <v>686</v>
      </c>
      <c r="C408">
        <v>1</v>
      </c>
      <c r="D408" t="str">
        <f t="shared" si="24"/>
        <v>Miércoles</v>
      </c>
      <c r="E408" s="6">
        <v>45021</v>
      </c>
      <c r="F408" s="3">
        <v>9.2361111111111116E-2</v>
      </c>
      <c r="G408" s="3">
        <v>0.20208333333333334</v>
      </c>
      <c r="H408" s="3">
        <f t="shared" si="25"/>
        <v>0.10972222222222222</v>
      </c>
      <c r="I408" s="9">
        <v>3.4722222222222224E-2</v>
      </c>
      <c r="J408" s="9">
        <f t="shared" si="26"/>
        <v>7.4999999999999997E-2</v>
      </c>
      <c r="K408" s="9" t="str">
        <f t="shared" si="27"/>
        <v>Cobrada</v>
      </c>
      <c r="L408" t="s">
        <v>29</v>
      </c>
      <c r="M408" t="s">
        <v>15</v>
      </c>
      <c r="N408" t="s">
        <v>1136</v>
      </c>
      <c r="O408" s="4">
        <v>22.98</v>
      </c>
      <c r="P408" t="s">
        <v>11</v>
      </c>
      <c r="Q408">
        <v>407</v>
      </c>
      <c r="R408" t="s">
        <v>59</v>
      </c>
      <c r="S408" t="s">
        <v>150</v>
      </c>
      <c r="T408" s="10">
        <v>95</v>
      </c>
    </row>
    <row r="409" spans="1:20" x14ac:dyDescent="0.25">
      <c r="A409">
        <v>17</v>
      </c>
      <c r="B409" t="s">
        <v>528</v>
      </c>
      <c r="C409">
        <v>3</v>
      </c>
      <c r="D409" t="str">
        <f t="shared" si="24"/>
        <v>Miércoles</v>
      </c>
      <c r="E409" s="6">
        <v>45021</v>
      </c>
      <c r="F409" s="3">
        <v>3.888888888888889E-2</v>
      </c>
      <c r="G409" s="3">
        <v>0.1701388888888889</v>
      </c>
      <c r="H409" s="3">
        <f t="shared" si="25"/>
        <v>0.14166666666666666</v>
      </c>
      <c r="I409" s="9">
        <v>7.3611111111111113E-2</v>
      </c>
      <c r="J409" s="9">
        <f t="shared" si="26"/>
        <v>6.805555555555555E-2</v>
      </c>
      <c r="K409" s="9" t="str">
        <f t="shared" si="27"/>
        <v>Cobrada</v>
      </c>
      <c r="L409" t="s">
        <v>20</v>
      </c>
      <c r="M409" t="s">
        <v>10</v>
      </c>
      <c r="N409" t="s">
        <v>1137</v>
      </c>
      <c r="O409" s="4">
        <v>10.14</v>
      </c>
      <c r="P409" t="s">
        <v>35</v>
      </c>
      <c r="Q409">
        <v>408</v>
      </c>
      <c r="R409" t="s">
        <v>64</v>
      </c>
      <c r="S409" t="s">
        <v>687</v>
      </c>
      <c r="T409" s="10">
        <v>131</v>
      </c>
    </row>
    <row r="410" spans="1:20" x14ac:dyDescent="0.25">
      <c r="A410">
        <v>15</v>
      </c>
      <c r="B410" t="s">
        <v>688</v>
      </c>
      <c r="C410">
        <v>5</v>
      </c>
      <c r="D410" t="str">
        <f t="shared" si="24"/>
        <v>Miércoles</v>
      </c>
      <c r="E410" s="6">
        <v>45021</v>
      </c>
      <c r="F410" s="3">
        <v>7.9861111111111105E-2</v>
      </c>
      <c r="G410" s="3">
        <v>0.12569444444444444</v>
      </c>
      <c r="H410" s="3">
        <f t="shared" si="25"/>
        <v>4.5833333333333337E-2</v>
      </c>
      <c r="I410" s="9">
        <v>0.11319444444444444</v>
      </c>
      <c r="J410" s="9" t="str">
        <f t="shared" si="26"/>
        <v>0</v>
      </c>
      <c r="K410" s="9" t="str">
        <f t="shared" si="27"/>
        <v>No cobrada</v>
      </c>
      <c r="L410" t="s">
        <v>14</v>
      </c>
      <c r="M410" t="s">
        <v>10</v>
      </c>
      <c r="N410" t="s">
        <v>1137</v>
      </c>
      <c r="O410" s="4">
        <v>48.7</v>
      </c>
      <c r="P410" t="s">
        <v>11</v>
      </c>
      <c r="Q410">
        <v>409</v>
      </c>
      <c r="R410" t="s">
        <v>64</v>
      </c>
      <c r="S410" t="s">
        <v>689</v>
      </c>
      <c r="T410" s="10">
        <v>203</v>
      </c>
    </row>
    <row r="411" spans="1:20" x14ac:dyDescent="0.25">
      <c r="A411">
        <v>1</v>
      </c>
      <c r="B411" t="s">
        <v>690</v>
      </c>
      <c r="C411">
        <v>3</v>
      </c>
      <c r="D411" t="str">
        <f t="shared" si="24"/>
        <v>Miércoles</v>
      </c>
      <c r="E411" s="6">
        <v>45021</v>
      </c>
      <c r="F411" s="3">
        <v>0.11597222222222223</v>
      </c>
      <c r="G411" s="3">
        <v>0.22430555555555556</v>
      </c>
      <c r="H411" s="3">
        <f t="shared" si="25"/>
        <v>0.10833333333333334</v>
      </c>
      <c r="I411" s="9">
        <v>6.3194444444444442E-2</v>
      </c>
      <c r="J411" s="9">
        <f t="shared" si="26"/>
        <v>4.5138888888888895E-2</v>
      </c>
      <c r="K411" s="9" t="str">
        <f t="shared" si="27"/>
        <v>Cobrada</v>
      </c>
      <c r="L411" t="s">
        <v>29</v>
      </c>
      <c r="M411" t="s">
        <v>32</v>
      </c>
      <c r="N411" t="s">
        <v>1137</v>
      </c>
      <c r="O411" s="4">
        <v>43.65</v>
      </c>
      <c r="P411" t="s">
        <v>11</v>
      </c>
      <c r="Q411">
        <v>410</v>
      </c>
      <c r="R411" t="s">
        <v>1140</v>
      </c>
      <c r="S411" t="s">
        <v>691</v>
      </c>
      <c r="T411" s="10">
        <v>56</v>
      </c>
    </row>
    <row r="412" spans="1:20" x14ac:dyDescent="0.25">
      <c r="A412">
        <v>3</v>
      </c>
      <c r="B412" t="s">
        <v>403</v>
      </c>
      <c r="C412">
        <v>3</v>
      </c>
      <c r="D412" t="str">
        <f t="shared" si="24"/>
        <v>Miércoles</v>
      </c>
      <c r="E412" s="6">
        <v>45021</v>
      </c>
      <c r="F412" s="3">
        <v>9.0972222222222218E-2</v>
      </c>
      <c r="G412" s="3">
        <v>0.21111111111111111</v>
      </c>
      <c r="H412" s="3">
        <f t="shared" si="25"/>
        <v>0.13055555555555556</v>
      </c>
      <c r="I412" s="9">
        <v>5.4166666666666662E-2</v>
      </c>
      <c r="J412" s="9">
        <f t="shared" si="26"/>
        <v>7.6388888888888895E-2</v>
      </c>
      <c r="K412" s="9" t="str">
        <f t="shared" si="27"/>
        <v>Cobrada</v>
      </c>
      <c r="L412" t="s">
        <v>14</v>
      </c>
      <c r="M412" t="s">
        <v>10</v>
      </c>
      <c r="N412" t="s">
        <v>1136</v>
      </c>
      <c r="O412" s="4">
        <v>21.88</v>
      </c>
      <c r="P412" t="s">
        <v>35</v>
      </c>
      <c r="Q412">
        <v>411</v>
      </c>
      <c r="R412" t="s">
        <v>17</v>
      </c>
      <c r="S412" t="s">
        <v>692</v>
      </c>
      <c r="T412" s="10">
        <v>219</v>
      </c>
    </row>
    <row r="413" spans="1:20" x14ac:dyDescent="0.25">
      <c r="A413">
        <v>11</v>
      </c>
      <c r="B413" t="s">
        <v>693</v>
      </c>
      <c r="C413">
        <v>4</v>
      </c>
      <c r="D413" t="str">
        <f t="shared" si="24"/>
        <v>Miércoles</v>
      </c>
      <c r="E413" s="6">
        <v>45021</v>
      </c>
      <c r="F413" s="3">
        <v>1.5277777777777777E-2</v>
      </c>
      <c r="G413" s="3">
        <v>8.5416666666666669E-2</v>
      </c>
      <c r="H413" s="3">
        <f t="shared" si="25"/>
        <v>8.0555555555555561E-2</v>
      </c>
      <c r="I413" s="9">
        <v>3.9583333333333331E-2</v>
      </c>
      <c r="J413" s="9">
        <f t="shared" si="26"/>
        <v>4.0972222222222229E-2</v>
      </c>
      <c r="K413" s="9" t="str">
        <f t="shared" si="27"/>
        <v>Cobrada</v>
      </c>
      <c r="L413" t="s">
        <v>25</v>
      </c>
      <c r="M413" t="s">
        <v>32</v>
      </c>
      <c r="N413" t="s">
        <v>1137</v>
      </c>
      <c r="O413" s="4">
        <v>12.94</v>
      </c>
      <c r="P413" t="s">
        <v>35</v>
      </c>
      <c r="Q413">
        <v>412</v>
      </c>
      <c r="R413" t="s">
        <v>1140</v>
      </c>
      <c r="S413" t="s">
        <v>186</v>
      </c>
      <c r="T413" s="10">
        <v>93</v>
      </c>
    </row>
    <row r="414" spans="1:20" x14ac:dyDescent="0.25">
      <c r="A414">
        <v>13</v>
      </c>
      <c r="B414" t="s">
        <v>694</v>
      </c>
      <c r="C414">
        <v>3</v>
      </c>
      <c r="D414" t="str">
        <f t="shared" si="24"/>
        <v>Miércoles</v>
      </c>
      <c r="E414" s="6">
        <v>45021</v>
      </c>
      <c r="F414" s="3">
        <v>0.10833333333333334</v>
      </c>
      <c r="G414" s="3">
        <v>0.20694444444444443</v>
      </c>
      <c r="H414" s="3">
        <f t="shared" si="25"/>
        <v>0.10902777777777777</v>
      </c>
      <c r="I414" s="9">
        <v>8.3333333333333332E-3</v>
      </c>
      <c r="J414" s="9">
        <f t="shared" si="26"/>
        <v>0.10069444444444443</v>
      </c>
      <c r="K414" s="9" t="str">
        <f t="shared" si="27"/>
        <v>Cobrada</v>
      </c>
      <c r="L414" t="s">
        <v>29</v>
      </c>
      <c r="M414" t="s">
        <v>32</v>
      </c>
      <c r="N414" t="s">
        <v>1137</v>
      </c>
      <c r="O414" s="4">
        <v>23.01</v>
      </c>
      <c r="P414" t="s">
        <v>35</v>
      </c>
      <c r="Q414">
        <v>413</v>
      </c>
      <c r="R414" t="s">
        <v>83</v>
      </c>
      <c r="S414" t="s">
        <v>33</v>
      </c>
      <c r="T414" s="10">
        <v>35</v>
      </c>
    </row>
    <row r="415" spans="1:20" x14ac:dyDescent="0.25">
      <c r="A415">
        <v>14</v>
      </c>
      <c r="B415" t="s">
        <v>695</v>
      </c>
      <c r="C415">
        <v>6</v>
      </c>
      <c r="D415" t="str">
        <f t="shared" si="24"/>
        <v>Miércoles</v>
      </c>
      <c r="E415" s="6">
        <v>45021</v>
      </c>
      <c r="F415" s="3">
        <v>0.15486111111111112</v>
      </c>
      <c r="G415" s="3">
        <v>0.3</v>
      </c>
      <c r="H415" s="3">
        <f t="shared" si="25"/>
        <v>0.14513888888888887</v>
      </c>
      <c r="I415" s="9">
        <v>2.6388888888888889E-2</v>
      </c>
      <c r="J415" s="9">
        <f t="shared" si="26"/>
        <v>0.11874999999999998</v>
      </c>
      <c r="K415" s="9" t="str">
        <f t="shared" si="27"/>
        <v>Cobrada</v>
      </c>
      <c r="L415" t="s">
        <v>25</v>
      </c>
      <c r="M415" t="s">
        <v>15</v>
      </c>
      <c r="N415" t="s">
        <v>1137</v>
      </c>
      <c r="O415" s="4">
        <v>13.17</v>
      </c>
      <c r="P415" t="s">
        <v>11</v>
      </c>
      <c r="Q415">
        <v>414</v>
      </c>
      <c r="R415" t="s">
        <v>1139</v>
      </c>
      <c r="S415" t="s">
        <v>439</v>
      </c>
      <c r="T415" s="10">
        <v>33</v>
      </c>
    </row>
    <row r="416" spans="1:20" x14ac:dyDescent="0.25">
      <c r="A416">
        <v>14</v>
      </c>
      <c r="B416" t="s">
        <v>696</v>
      </c>
      <c r="C416">
        <v>4</v>
      </c>
      <c r="D416" t="str">
        <f t="shared" si="24"/>
        <v>Miércoles</v>
      </c>
      <c r="E416" s="6">
        <v>45021</v>
      </c>
      <c r="F416" s="3">
        <v>2.7083333333333334E-2</v>
      </c>
      <c r="G416" s="3">
        <v>0.19097222222222221</v>
      </c>
      <c r="H416" s="3">
        <f t="shared" si="25"/>
        <v>0.17430555555555552</v>
      </c>
      <c r="I416" s="9">
        <v>6.0416666666666667E-2</v>
      </c>
      <c r="J416" s="9">
        <f t="shared" si="26"/>
        <v>0.11388888888888885</v>
      </c>
      <c r="K416" s="9" t="str">
        <f t="shared" si="27"/>
        <v>Cobrada</v>
      </c>
      <c r="L416" t="s">
        <v>29</v>
      </c>
      <c r="M416" t="s">
        <v>32</v>
      </c>
      <c r="N416" t="s">
        <v>1137</v>
      </c>
      <c r="O416" s="4">
        <v>20.51</v>
      </c>
      <c r="P416" t="s">
        <v>35</v>
      </c>
      <c r="Q416">
        <v>415</v>
      </c>
      <c r="R416" t="s">
        <v>22</v>
      </c>
      <c r="S416" t="s">
        <v>697</v>
      </c>
      <c r="T416" s="10">
        <v>158</v>
      </c>
    </row>
    <row r="417" spans="1:20" x14ac:dyDescent="0.25">
      <c r="A417">
        <v>20</v>
      </c>
      <c r="B417" t="s">
        <v>698</v>
      </c>
      <c r="C417">
        <v>2</v>
      </c>
      <c r="D417" t="str">
        <f t="shared" si="24"/>
        <v>Miércoles</v>
      </c>
      <c r="E417" s="6">
        <v>45021</v>
      </c>
      <c r="F417" s="3">
        <v>0.12708333333333333</v>
      </c>
      <c r="G417" s="3">
        <v>0.27569444444444446</v>
      </c>
      <c r="H417" s="3">
        <f t="shared" si="25"/>
        <v>0.14861111111111114</v>
      </c>
      <c r="I417" s="9">
        <v>6.2500000000000003E-3</v>
      </c>
      <c r="J417" s="9">
        <f t="shared" si="26"/>
        <v>0.14236111111111113</v>
      </c>
      <c r="K417" s="9" t="str">
        <f t="shared" si="27"/>
        <v>Cobrada</v>
      </c>
      <c r="L417" t="s">
        <v>14</v>
      </c>
      <c r="M417" t="s">
        <v>32</v>
      </c>
      <c r="N417" t="s">
        <v>1137</v>
      </c>
      <c r="O417" s="4">
        <v>12.9</v>
      </c>
      <c r="P417" t="s">
        <v>11</v>
      </c>
      <c r="Q417">
        <v>416</v>
      </c>
      <c r="R417" t="s">
        <v>44</v>
      </c>
      <c r="S417" t="s">
        <v>195</v>
      </c>
      <c r="T417" s="10">
        <v>25</v>
      </c>
    </row>
    <row r="418" spans="1:20" x14ac:dyDescent="0.25">
      <c r="A418">
        <v>7</v>
      </c>
      <c r="B418" t="s">
        <v>699</v>
      </c>
      <c r="C418">
        <v>2</v>
      </c>
      <c r="D418" t="str">
        <f t="shared" si="24"/>
        <v>Miércoles</v>
      </c>
      <c r="E418" s="6">
        <v>45021</v>
      </c>
      <c r="F418" s="3">
        <v>0.1423611111111111</v>
      </c>
      <c r="G418" s="3">
        <v>0.18958333333333333</v>
      </c>
      <c r="H418" s="3">
        <f t="shared" si="25"/>
        <v>4.7222222222222221E-2</v>
      </c>
      <c r="I418" s="9">
        <v>6.25E-2</v>
      </c>
      <c r="J418" s="9" t="str">
        <f t="shared" si="26"/>
        <v>0</v>
      </c>
      <c r="K418" s="9" t="str">
        <f t="shared" si="27"/>
        <v>No cobrada</v>
      </c>
      <c r="L418" t="s">
        <v>20</v>
      </c>
      <c r="M418" t="s">
        <v>32</v>
      </c>
      <c r="N418" t="s">
        <v>1137</v>
      </c>
      <c r="O418" s="4">
        <v>35.08</v>
      </c>
      <c r="P418" t="s">
        <v>21</v>
      </c>
      <c r="Q418">
        <v>417</v>
      </c>
      <c r="R418" t="s">
        <v>36</v>
      </c>
      <c r="S418" t="s">
        <v>700</v>
      </c>
      <c r="T418" s="10">
        <v>142</v>
      </c>
    </row>
    <row r="419" spans="1:20" x14ac:dyDescent="0.25">
      <c r="A419">
        <v>17</v>
      </c>
      <c r="B419" t="s">
        <v>701</v>
      </c>
      <c r="C419">
        <v>4</v>
      </c>
      <c r="D419" t="str">
        <f t="shared" si="24"/>
        <v>Miércoles</v>
      </c>
      <c r="E419" s="6">
        <v>45021</v>
      </c>
      <c r="F419" s="3">
        <v>3.6111111111111108E-2</v>
      </c>
      <c r="G419" s="3">
        <v>0.14652777777777778</v>
      </c>
      <c r="H419" s="3">
        <f t="shared" si="25"/>
        <v>0.11041666666666668</v>
      </c>
      <c r="I419" s="9">
        <v>6.9444444444444448E-2</v>
      </c>
      <c r="J419" s="9">
        <f t="shared" si="26"/>
        <v>4.0972222222222229E-2</v>
      </c>
      <c r="K419" s="9" t="str">
        <f t="shared" si="27"/>
        <v>Cobrada</v>
      </c>
      <c r="L419" t="s">
        <v>9</v>
      </c>
      <c r="M419" t="s">
        <v>32</v>
      </c>
      <c r="N419" t="s">
        <v>1137</v>
      </c>
      <c r="O419" s="4">
        <v>35.51</v>
      </c>
      <c r="P419" t="s">
        <v>11</v>
      </c>
      <c r="Q419">
        <v>418</v>
      </c>
      <c r="R419" t="s">
        <v>1139</v>
      </c>
      <c r="S419" t="s">
        <v>702</v>
      </c>
      <c r="T419" s="10">
        <v>118</v>
      </c>
    </row>
    <row r="420" spans="1:20" x14ac:dyDescent="0.25">
      <c r="A420">
        <v>11</v>
      </c>
      <c r="B420" t="s">
        <v>703</v>
      </c>
      <c r="C420">
        <v>4</v>
      </c>
      <c r="D420" t="str">
        <f t="shared" si="24"/>
        <v>Miércoles</v>
      </c>
      <c r="E420" s="6">
        <v>45021</v>
      </c>
      <c r="F420" s="3">
        <v>0.13472222222222222</v>
      </c>
      <c r="G420" s="3">
        <v>0.23819444444444443</v>
      </c>
      <c r="H420" s="3">
        <f t="shared" si="25"/>
        <v>0.11388888888888889</v>
      </c>
      <c r="I420" s="9">
        <v>4.4444444444444439E-2</v>
      </c>
      <c r="J420" s="9">
        <f t="shared" si="26"/>
        <v>6.9444444444444448E-2</v>
      </c>
      <c r="K420" s="9" t="str">
        <f t="shared" si="27"/>
        <v>Cobrada</v>
      </c>
      <c r="L420" t="s">
        <v>25</v>
      </c>
      <c r="M420" t="s">
        <v>10</v>
      </c>
      <c r="N420" t="s">
        <v>1137</v>
      </c>
      <c r="O420" s="4">
        <v>14.09</v>
      </c>
      <c r="P420" t="s">
        <v>35</v>
      </c>
      <c r="Q420">
        <v>419</v>
      </c>
      <c r="R420" t="s">
        <v>83</v>
      </c>
      <c r="S420" t="s">
        <v>704</v>
      </c>
      <c r="T420" s="10">
        <v>67</v>
      </c>
    </row>
    <row r="421" spans="1:20" x14ac:dyDescent="0.25">
      <c r="A421">
        <v>18</v>
      </c>
      <c r="B421" t="s">
        <v>43</v>
      </c>
      <c r="C421">
        <v>6</v>
      </c>
      <c r="D421" t="str">
        <f t="shared" si="24"/>
        <v>Miércoles</v>
      </c>
      <c r="E421" s="6">
        <v>45021</v>
      </c>
      <c r="F421" s="3">
        <v>9.583333333333334E-2</v>
      </c>
      <c r="G421" s="3">
        <v>0.22847222222222222</v>
      </c>
      <c r="H421" s="3">
        <f t="shared" si="25"/>
        <v>0.14305555555555552</v>
      </c>
      <c r="I421" s="9">
        <v>7.2916666666666657E-2</v>
      </c>
      <c r="J421" s="9">
        <f t="shared" si="26"/>
        <v>7.0138888888888862E-2</v>
      </c>
      <c r="K421" s="9" t="str">
        <f t="shared" si="27"/>
        <v>Cobrada</v>
      </c>
      <c r="L421" t="s">
        <v>20</v>
      </c>
      <c r="M421" t="s">
        <v>10</v>
      </c>
      <c r="N421" t="s">
        <v>1137</v>
      </c>
      <c r="O421" s="4">
        <v>31.49</v>
      </c>
      <c r="P421" t="s">
        <v>35</v>
      </c>
      <c r="Q421">
        <v>420</v>
      </c>
      <c r="R421" t="s">
        <v>41</v>
      </c>
      <c r="S421" t="s">
        <v>705</v>
      </c>
      <c r="T421" s="10">
        <v>242</v>
      </c>
    </row>
    <row r="422" spans="1:20" x14ac:dyDescent="0.25">
      <c r="A422">
        <v>10</v>
      </c>
      <c r="B422" t="s">
        <v>706</v>
      </c>
      <c r="C422">
        <v>1</v>
      </c>
      <c r="D422" t="str">
        <f t="shared" si="24"/>
        <v>Miércoles</v>
      </c>
      <c r="E422" s="6">
        <v>45021</v>
      </c>
      <c r="F422" s="3">
        <v>6.7361111111111108E-2</v>
      </c>
      <c r="G422" s="3">
        <v>0.17152777777777778</v>
      </c>
      <c r="H422" s="3">
        <f t="shared" si="25"/>
        <v>0.11458333333333334</v>
      </c>
      <c r="I422" s="9">
        <v>4.9305555555555561E-2</v>
      </c>
      <c r="J422" s="9">
        <f t="shared" si="26"/>
        <v>6.5277777777777782E-2</v>
      </c>
      <c r="K422" s="9" t="str">
        <f t="shared" si="27"/>
        <v>Cobrada</v>
      </c>
      <c r="L422" t="s">
        <v>14</v>
      </c>
      <c r="M422" t="s">
        <v>10</v>
      </c>
      <c r="N422" t="s">
        <v>1137</v>
      </c>
      <c r="O422" s="4">
        <v>17.57</v>
      </c>
      <c r="P422" t="s">
        <v>35</v>
      </c>
      <c r="Q422">
        <v>421</v>
      </c>
      <c r="R422" t="s">
        <v>64</v>
      </c>
      <c r="S422" t="s">
        <v>707</v>
      </c>
      <c r="T422" s="10">
        <v>85</v>
      </c>
    </row>
    <row r="423" spans="1:20" x14ac:dyDescent="0.25">
      <c r="A423">
        <v>12</v>
      </c>
      <c r="B423" t="s">
        <v>708</v>
      </c>
      <c r="C423">
        <v>6</v>
      </c>
      <c r="D423" t="str">
        <f t="shared" si="24"/>
        <v>Miércoles</v>
      </c>
      <c r="E423" s="6">
        <v>45021</v>
      </c>
      <c r="F423" s="3">
        <v>2.5000000000000001E-2</v>
      </c>
      <c r="G423" s="3">
        <v>0.13125000000000001</v>
      </c>
      <c r="H423" s="3">
        <f t="shared" si="25"/>
        <v>0.10625000000000001</v>
      </c>
      <c r="I423" s="9">
        <v>2.361111111111111E-2</v>
      </c>
      <c r="J423" s="9">
        <f t="shared" si="26"/>
        <v>8.2638888888888901E-2</v>
      </c>
      <c r="K423" s="9" t="str">
        <f t="shared" si="27"/>
        <v>Cobrada</v>
      </c>
      <c r="L423" t="s">
        <v>20</v>
      </c>
      <c r="M423" t="s">
        <v>10</v>
      </c>
      <c r="N423" t="s">
        <v>1137</v>
      </c>
      <c r="O423" s="4">
        <v>39.72</v>
      </c>
      <c r="P423" t="s">
        <v>11</v>
      </c>
      <c r="Q423">
        <v>422</v>
      </c>
      <c r="R423" t="s">
        <v>1139</v>
      </c>
      <c r="S423" t="s">
        <v>709</v>
      </c>
      <c r="T423" s="10">
        <v>88</v>
      </c>
    </row>
    <row r="424" spans="1:20" x14ac:dyDescent="0.25">
      <c r="A424">
        <v>4</v>
      </c>
      <c r="B424" t="s">
        <v>375</v>
      </c>
      <c r="C424">
        <v>2</v>
      </c>
      <c r="D424" t="str">
        <f t="shared" si="24"/>
        <v>Miércoles</v>
      </c>
      <c r="E424" s="6">
        <v>45021</v>
      </c>
      <c r="F424" s="3">
        <v>0.10694444444444444</v>
      </c>
      <c r="G424" s="3">
        <v>0.20624999999999999</v>
      </c>
      <c r="H424" s="3">
        <f t="shared" si="25"/>
        <v>9.930555555555555E-2</v>
      </c>
      <c r="I424" s="9">
        <v>2.1527777777777778E-2</v>
      </c>
      <c r="J424" s="9">
        <f t="shared" si="26"/>
        <v>7.7777777777777779E-2</v>
      </c>
      <c r="K424" s="9" t="str">
        <f t="shared" si="27"/>
        <v>Cobrada</v>
      </c>
      <c r="L424" t="s">
        <v>14</v>
      </c>
      <c r="M424" t="s">
        <v>10</v>
      </c>
      <c r="N424" t="s">
        <v>16</v>
      </c>
      <c r="O424" s="4">
        <v>34.130000000000003</v>
      </c>
      <c r="P424" t="s">
        <v>21</v>
      </c>
      <c r="Q424">
        <v>423</v>
      </c>
      <c r="R424" t="s">
        <v>59</v>
      </c>
      <c r="S424" t="s">
        <v>710</v>
      </c>
      <c r="T424" s="10">
        <v>152</v>
      </c>
    </row>
    <row r="425" spans="1:20" x14ac:dyDescent="0.25">
      <c r="A425">
        <v>13</v>
      </c>
      <c r="B425" t="s">
        <v>711</v>
      </c>
      <c r="C425">
        <v>3</v>
      </c>
      <c r="D425" t="str">
        <f t="shared" si="24"/>
        <v>Miércoles</v>
      </c>
      <c r="E425" s="6">
        <v>45021</v>
      </c>
      <c r="F425" s="3">
        <v>4.7222222222222221E-2</v>
      </c>
      <c r="G425" s="3">
        <v>0.13680555555555557</v>
      </c>
      <c r="H425" s="3">
        <f t="shared" si="25"/>
        <v>8.9583333333333348E-2</v>
      </c>
      <c r="I425" s="9">
        <v>6.1111111111111116E-2</v>
      </c>
      <c r="J425" s="9">
        <f t="shared" si="26"/>
        <v>2.8472222222222232E-2</v>
      </c>
      <c r="K425" s="9" t="str">
        <f t="shared" si="27"/>
        <v>Cobrada</v>
      </c>
      <c r="L425" t="s">
        <v>20</v>
      </c>
      <c r="M425" t="s">
        <v>32</v>
      </c>
      <c r="N425" t="s">
        <v>16</v>
      </c>
      <c r="O425" s="4">
        <v>11.02</v>
      </c>
      <c r="P425" t="s">
        <v>11</v>
      </c>
      <c r="Q425">
        <v>424</v>
      </c>
      <c r="R425" t="s">
        <v>17</v>
      </c>
      <c r="S425" t="s">
        <v>712</v>
      </c>
      <c r="T425" s="10">
        <v>147</v>
      </c>
    </row>
    <row r="426" spans="1:20" x14ac:dyDescent="0.25">
      <c r="A426">
        <v>18</v>
      </c>
      <c r="B426" t="s">
        <v>713</v>
      </c>
      <c r="C426">
        <v>3</v>
      </c>
      <c r="D426" t="str">
        <f t="shared" si="24"/>
        <v>Miércoles</v>
      </c>
      <c r="E426" s="6">
        <v>45021</v>
      </c>
      <c r="F426" s="3">
        <v>5.8333333333333334E-2</v>
      </c>
      <c r="G426" s="3">
        <v>0.15625</v>
      </c>
      <c r="H426" s="3">
        <f t="shared" si="25"/>
        <v>9.7916666666666666E-2</v>
      </c>
      <c r="I426" s="9">
        <v>1.9444444444444445E-2</v>
      </c>
      <c r="J426" s="9">
        <f t="shared" si="26"/>
        <v>7.8472222222222221E-2</v>
      </c>
      <c r="K426" s="9" t="str">
        <f t="shared" si="27"/>
        <v>Cobrada</v>
      </c>
      <c r="L426" t="s">
        <v>20</v>
      </c>
      <c r="M426" t="s">
        <v>10</v>
      </c>
      <c r="N426" t="s">
        <v>1137</v>
      </c>
      <c r="O426" s="4">
        <v>49.43</v>
      </c>
      <c r="P426" t="s">
        <v>11</v>
      </c>
      <c r="Q426">
        <v>425</v>
      </c>
      <c r="R426" t="s">
        <v>1140</v>
      </c>
      <c r="S426" t="s">
        <v>180</v>
      </c>
      <c r="T426" s="10">
        <v>19</v>
      </c>
    </row>
    <row r="427" spans="1:20" x14ac:dyDescent="0.25">
      <c r="A427">
        <v>5</v>
      </c>
      <c r="B427" t="s">
        <v>714</v>
      </c>
      <c r="C427">
        <v>2</v>
      </c>
      <c r="D427" t="str">
        <f t="shared" si="24"/>
        <v>Miércoles</v>
      </c>
      <c r="E427" s="6">
        <v>45021</v>
      </c>
      <c r="F427" s="3">
        <v>0.13263888888888889</v>
      </c>
      <c r="G427" s="3">
        <v>0.20972222222222223</v>
      </c>
      <c r="H427" s="3">
        <f t="shared" si="25"/>
        <v>7.7083333333333337E-2</v>
      </c>
      <c r="I427" s="9">
        <v>8.0555555555555547E-2</v>
      </c>
      <c r="J427" s="9" t="str">
        <f t="shared" si="26"/>
        <v>0</v>
      </c>
      <c r="K427" s="9" t="str">
        <f t="shared" si="27"/>
        <v>No cobrada</v>
      </c>
      <c r="L427" t="s">
        <v>29</v>
      </c>
      <c r="M427" t="s">
        <v>10</v>
      </c>
      <c r="N427" t="s">
        <v>1137</v>
      </c>
      <c r="O427" s="4">
        <v>47.8</v>
      </c>
      <c r="P427" t="s">
        <v>11</v>
      </c>
      <c r="Q427">
        <v>426</v>
      </c>
      <c r="R427" t="s">
        <v>22</v>
      </c>
      <c r="S427" t="s">
        <v>715</v>
      </c>
      <c r="T427" s="10">
        <v>247</v>
      </c>
    </row>
    <row r="428" spans="1:20" x14ac:dyDescent="0.25">
      <c r="A428">
        <v>2</v>
      </c>
      <c r="B428" t="s">
        <v>305</v>
      </c>
      <c r="C428">
        <v>4</v>
      </c>
      <c r="D428" t="str">
        <f t="shared" si="24"/>
        <v>Miércoles</v>
      </c>
      <c r="E428" s="6">
        <v>45021</v>
      </c>
      <c r="F428" s="3">
        <v>0.10694444444444444</v>
      </c>
      <c r="G428" s="3">
        <v>0.15486111111111112</v>
      </c>
      <c r="H428" s="3">
        <f t="shared" si="25"/>
        <v>4.7916666666666677E-2</v>
      </c>
      <c r="I428" s="9">
        <v>0.11527777777777777</v>
      </c>
      <c r="J428" s="9" t="str">
        <f t="shared" si="26"/>
        <v>0</v>
      </c>
      <c r="K428" s="9" t="str">
        <f t="shared" si="27"/>
        <v>No cobrada</v>
      </c>
      <c r="L428" t="s">
        <v>20</v>
      </c>
      <c r="M428" t="s">
        <v>10</v>
      </c>
      <c r="N428" t="s">
        <v>16</v>
      </c>
      <c r="O428" s="4">
        <v>43.74</v>
      </c>
      <c r="P428" t="s">
        <v>21</v>
      </c>
      <c r="Q428">
        <v>427</v>
      </c>
      <c r="R428" t="s">
        <v>41</v>
      </c>
      <c r="S428" t="s">
        <v>716</v>
      </c>
      <c r="T428" s="10">
        <v>206</v>
      </c>
    </row>
    <row r="429" spans="1:20" x14ac:dyDescent="0.25">
      <c r="A429">
        <v>7</v>
      </c>
      <c r="B429" t="s">
        <v>717</v>
      </c>
      <c r="C429">
        <v>5</v>
      </c>
      <c r="D429" t="str">
        <f t="shared" si="24"/>
        <v>Miércoles</v>
      </c>
      <c r="E429" s="6">
        <v>45021</v>
      </c>
      <c r="F429" s="3">
        <v>0.13750000000000001</v>
      </c>
      <c r="G429" s="3">
        <v>0.25208333333333333</v>
      </c>
      <c r="H429" s="3">
        <f t="shared" si="25"/>
        <v>0.11458333333333331</v>
      </c>
      <c r="I429" s="9">
        <v>0.12430555555555556</v>
      </c>
      <c r="J429" s="9" t="str">
        <f t="shared" si="26"/>
        <v>0</v>
      </c>
      <c r="K429" s="9" t="str">
        <f t="shared" si="27"/>
        <v>No cobrada</v>
      </c>
      <c r="L429" t="s">
        <v>29</v>
      </c>
      <c r="M429" t="s">
        <v>15</v>
      </c>
      <c r="N429" t="s">
        <v>1137</v>
      </c>
      <c r="O429" s="4">
        <v>15.6</v>
      </c>
      <c r="P429" t="s">
        <v>11</v>
      </c>
      <c r="Q429">
        <v>428</v>
      </c>
      <c r="R429" t="s">
        <v>59</v>
      </c>
      <c r="S429" t="s">
        <v>718</v>
      </c>
      <c r="T429" s="10">
        <v>175</v>
      </c>
    </row>
    <row r="430" spans="1:20" x14ac:dyDescent="0.25">
      <c r="A430">
        <v>8</v>
      </c>
      <c r="B430" t="s">
        <v>719</v>
      </c>
      <c r="C430">
        <v>1</v>
      </c>
      <c r="D430" t="str">
        <f t="shared" si="24"/>
        <v>Miércoles</v>
      </c>
      <c r="E430" s="6">
        <v>45021</v>
      </c>
      <c r="F430" s="3">
        <v>6.9444444444444441E-3</v>
      </c>
      <c r="G430" s="3">
        <v>0.15694444444444444</v>
      </c>
      <c r="H430" s="3">
        <f t="shared" si="25"/>
        <v>0.15</v>
      </c>
      <c r="I430" s="9">
        <v>1.8749999999999999E-2</v>
      </c>
      <c r="J430" s="9">
        <f t="shared" si="26"/>
        <v>0.13125000000000001</v>
      </c>
      <c r="K430" s="9" t="str">
        <f t="shared" si="27"/>
        <v>Cobrada</v>
      </c>
      <c r="L430" t="s">
        <v>29</v>
      </c>
      <c r="M430" t="s">
        <v>10</v>
      </c>
      <c r="N430" t="s">
        <v>1137</v>
      </c>
      <c r="O430" s="4">
        <v>10.95</v>
      </c>
      <c r="P430" t="s">
        <v>11</v>
      </c>
      <c r="Q430">
        <v>429</v>
      </c>
      <c r="R430" t="s">
        <v>22</v>
      </c>
      <c r="S430" t="s">
        <v>256</v>
      </c>
      <c r="T430" s="10">
        <v>78</v>
      </c>
    </row>
    <row r="431" spans="1:20" x14ac:dyDescent="0.25">
      <c r="A431">
        <v>7</v>
      </c>
      <c r="B431" t="s">
        <v>720</v>
      </c>
      <c r="C431">
        <v>3</v>
      </c>
      <c r="D431" t="str">
        <f t="shared" si="24"/>
        <v>Miércoles</v>
      </c>
      <c r="E431" s="6">
        <v>45021</v>
      </c>
      <c r="F431" s="3">
        <v>9.7916666666666666E-2</v>
      </c>
      <c r="G431" s="3">
        <v>0.16597222222222222</v>
      </c>
      <c r="H431" s="3">
        <f t="shared" si="25"/>
        <v>6.805555555555555E-2</v>
      </c>
      <c r="I431" s="9">
        <v>3.4027777777777775E-2</v>
      </c>
      <c r="J431" s="9">
        <f t="shared" si="26"/>
        <v>3.4027777777777775E-2</v>
      </c>
      <c r="K431" s="9" t="str">
        <f t="shared" si="27"/>
        <v>Cobrada</v>
      </c>
      <c r="L431" t="s">
        <v>29</v>
      </c>
      <c r="M431" t="s">
        <v>10</v>
      </c>
      <c r="N431" t="s">
        <v>1136</v>
      </c>
      <c r="O431" s="4">
        <v>42.09</v>
      </c>
      <c r="P431" t="s">
        <v>11</v>
      </c>
      <c r="Q431">
        <v>430</v>
      </c>
      <c r="R431" t="s">
        <v>36</v>
      </c>
      <c r="S431" t="s">
        <v>195</v>
      </c>
      <c r="T431" s="10">
        <v>25</v>
      </c>
    </row>
    <row r="432" spans="1:20" x14ac:dyDescent="0.25">
      <c r="A432">
        <v>15</v>
      </c>
      <c r="B432" t="s">
        <v>500</v>
      </c>
      <c r="C432">
        <v>5</v>
      </c>
      <c r="D432" t="str">
        <f t="shared" si="24"/>
        <v>Miércoles</v>
      </c>
      <c r="E432" s="6">
        <v>45021</v>
      </c>
      <c r="F432" s="3">
        <v>0.14791666666666667</v>
      </c>
      <c r="G432" s="3">
        <v>0.30902777777777779</v>
      </c>
      <c r="H432" s="3">
        <f t="shared" si="25"/>
        <v>0.16111111111111112</v>
      </c>
      <c r="I432" s="9">
        <v>1.3888888888888888E-2</v>
      </c>
      <c r="J432" s="9">
        <f t="shared" si="26"/>
        <v>0.14722222222222223</v>
      </c>
      <c r="K432" s="9" t="str">
        <f t="shared" si="27"/>
        <v>Cobrada</v>
      </c>
      <c r="L432" t="s">
        <v>25</v>
      </c>
      <c r="M432" t="s">
        <v>10</v>
      </c>
      <c r="N432" t="s">
        <v>1137</v>
      </c>
      <c r="O432" s="4">
        <v>39.82</v>
      </c>
      <c r="P432" t="s">
        <v>21</v>
      </c>
      <c r="Q432">
        <v>431</v>
      </c>
      <c r="R432" t="s">
        <v>83</v>
      </c>
      <c r="S432" t="s">
        <v>100</v>
      </c>
      <c r="T432" s="10">
        <v>60</v>
      </c>
    </row>
    <row r="433" spans="1:20" x14ac:dyDescent="0.25">
      <c r="A433">
        <v>10</v>
      </c>
      <c r="B433" t="s">
        <v>721</v>
      </c>
      <c r="C433">
        <v>2</v>
      </c>
      <c r="D433" t="str">
        <f t="shared" si="24"/>
        <v>Miércoles</v>
      </c>
      <c r="E433" s="6">
        <v>45021</v>
      </c>
      <c r="F433" s="3">
        <v>0.14652777777777778</v>
      </c>
      <c r="G433" s="3">
        <v>0.24583333333333332</v>
      </c>
      <c r="H433" s="3">
        <f t="shared" si="25"/>
        <v>9.9305555555555536E-2</v>
      </c>
      <c r="I433" s="9">
        <v>5.1388888888888887E-2</v>
      </c>
      <c r="J433" s="9">
        <f t="shared" si="26"/>
        <v>4.7916666666666649E-2</v>
      </c>
      <c r="K433" s="9" t="str">
        <f t="shared" si="27"/>
        <v>Cobrada</v>
      </c>
      <c r="L433" t="s">
        <v>29</v>
      </c>
      <c r="M433" t="s">
        <v>32</v>
      </c>
      <c r="N433" t="s">
        <v>1137</v>
      </c>
      <c r="O433" s="4">
        <v>18.71</v>
      </c>
      <c r="P433" t="s">
        <v>21</v>
      </c>
      <c r="Q433">
        <v>432</v>
      </c>
      <c r="R433" t="s">
        <v>17</v>
      </c>
      <c r="S433" t="s">
        <v>722</v>
      </c>
      <c r="T433" s="10">
        <v>109</v>
      </c>
    </row>
    <row r="434" spans="1:20" x14ac:dyDescent="0.25">
      <c r="A434">
        <v>10</v>
      </c>
      <c r="B434" t="s">
        <v>34</v>
      </c>
      <c r="C434">
        <v>4</v>
      </c>
      <c r="D434" t="str">
        <f t="shared" si="24"/>
        <v>Miércoles</v>
      </c>
      <c r="E434" s="6">
        <v>45021</v>
      </c>
      <c r="F434" s="3">
        <v>5.1388888888888887E-2</v>
      </c>
      <c r="G434" s="3">
        <v>0.13125000000000001</v>
      </c>
      <c r="H434" s="3">
        <f t="shared" si="25"/>
        <v>7.9861111111111119E-2</v>
      </c>
      <c r="I434" s="9">
        <v>5.1388888888888887E-2</v>
      </c>
      <c r="J434" s="9">
        <f t="shared" si="26"/>
        <v>2.8472222222222232E-2</v>
      </c>
      <c r="K434" s="9" t="str">
        <f t="shared" si="27"/>
        <v>Cobrada</v>
      </c>
      <c r="L434" t="s">
        <v>29</v>
      </c>
      <c r="M434" t="s">
        <v>10</v>
      </c>
      <c r="N434" t="s">
        <v>1137</v>
      </c>
      <c r="O434" s="4">
        <v>45.77</v>
      </c>
      <c r="P434" t="s">
        <v>11</v>
      </c>
      <c r="Q434">
        <v>433</v>
      </c>
      <c r="R434" t="s">
        <v>41</v>
      </c>
      <c r="S434" t="s">
        <v>723</v>
      </c>
      <c r="T434" s="10">
        <v>102</v>
      </c>
    </row>
    <row r="435" spans="1:20" x14ac:dyDescent="0.25">
      <c r="A435">
        <v>15</v>
      </c>
      <c r="B435" t="s">
        <v>724</v>
      </c>
      <c r="C435">
        <v>4</v>
      </c>
      <c r="D435" t="str">
        <f t="shared" si="24"/>
        <v>Miércoles</v>
      </c>
      <c r="E435" s="6">
        <v>45021</v>
      </c>
      <c r="F435" s="3">
        <v>1.0416666666666666E-2</v>
      </c>
      <c r="G435" s="3">
        <v>0.16319444444444445</v>
      </c>
      <c r="H435" s="3">
        <f t="shared" si="25"/>
        <v>0.15277777777777779</v>
      </c>
      <c r="I435" s="9">
        <v>4.0277777777777773E-2</v>
      </c>
      <c r="J435" s="9">
        <f t="shared" si="26"/>
        <v>0.11250000000000002</v>
      </c>
      <c r="K435" s="9" t="str">
        <f t="shared" si="27"/>
        <v>Cobrada</v>
      </c>
      <c r="L435" t="s">
        <v>29</v>
      </c>
      <c r="M435" t="s">
        <v>10</v>
      </c>
      <c r="N435" t="s">
        <v>1137</v>
      </c>
      <c r="O435" s="4">
        <v>37.15</v>
      </c>
      <c r="P435" t="s">
        <v>11</v>
      </c>
      <c r="Q435">
        <v>434</v>
      </c>
      <c r="R435" t="s">
        <v>41</v>
      </c>
      <c r="S435" t="s">
        <v>725</v>
      </c>
      <c r="T435" s="10">
        <v>96</v>
      </c>
    </row>
    <row r="436" spans="1:20" x14ac:dyDescent="0.25">
      <c r="A436">
        <v>17</v>
      </c>
      <c r="B436" t="s">
        <v>726</v>
      </c>
      <c r="C436">
        <v>6</v>
      </c>
      <c r="D436" t="str">
        <f t="shared" si="24"/>
        <v>Miércoles</v>
      </c>
      <c r="E436" s="6">
        <v>45021</v>
      </c>
      <c r="F436" s="3">
        <v>0.16180555555555556</v>
      </c>
      <c r="G436" s="3">
        <v>0.25069444444444444</v>
      </c>
      <c r="H436" s="3">
        <f t="shared" si="25"/>
        <v>9.930555555555555E-2</v>
      </c>
      <c r="I436" s="9">
        <v>7.7083333333333337E-2</v>
      </c>
      <c r="J436" s="9">
        <f t="shared" si="26"/>
        <v>2.2222222222222213E-2</v>
      </c>
      <c r="K436" s="9" t="str">
        <f t="shared" si="27"/>
        <v>Cobrada</v>
      </c>
      <c r="L436" t="s">
        <v>25</v>
      </c>
      <c r="M436" t="s">
        <v>10</v>
      </c>
      <c r="N436" t="s">
        <v>1137</v>
      </c>
      <c r="O436" s="4">
        <v>30.48</v>
      </c>
      <c r="P436" t="s">
        <v>35</v>
      </c>
      <c r="Q436">
        <v>435</v>
      </c>
      <c r="R436" t="s">
        <v>1139</v>
      </c>
      <c r="S436" t="s">
        <v>727</v>
      </c>
      <c r="T436" s="10">
        <v>154</v>
      </c>
    </row>
    <row r="437" spans="1:20" x14ac:dyDescent="0.25">
      <c r="A437">
        <v>10</v>
      </c>
      <c r="B437" t="s">
        <v>728</v>
      </c>
      <c r="C437">
        <v>3</v>
      </c>
      <c r="D437" t="str">
        <f t="shared" si="24"/>
        <v>Miércoles</v>
      </c>
      <c r="E437" s="6">
        <v>45021</v>
      </c>
      <c r="F437" s="3">
        <v>8.3333333333333332E-3</v>
      </c>
      <c r="G437" s="3">
        <v>0.16944444444444445</v>
      </c>
      <c r="H437" s="3">
        <f t="shared" si="25"/>
        <v>0.17152777777777778</v>
      </c>
      <c r="I437" s="9">
        <v>3.125E-2</v>
      </c>
      <c r="J437" s="9">
        <f t="shared" si="26"/>
        <v>0.14027777777777778</v>
      </c>
      <c r="K437" s="9" t="str">
        <f t="shared" si="27"/>
        <v>Cobrada</v>
      </c>
      <c r="L437" t="s">
        <v>25</v>
      </c>
      <c r="M437" t="s">
        <v>10</v>
      </c>
      <c r="N437" t="s">
        <v>1137</v>
      </c>
      <c r="O437" s="4">
        <v>10.14</v>
      </c>
      <c r="P437" t="s">
        <v>35</v>
      </c>
      <c r="Q437">
        <v>436</v>
      </c>
      <c r="R437" t="s">
        <v>22</v>
      </c>
      <c r="S437" t="s">
        <v>57</v>
      </c>
      <c r="T437" s="10">
        <v>56</v>
      </c>
    </row>
    <row r="438" spans="1:20" x14ac:dyDescent="0.25">
      <c r="A438">
        <v>16</v>
      </c>
      <c r="B438" t="s">
        <v>554</v>
      </c>
      <c r="C438">
        <v>6</v>
      </c>
      <c r="D438" t="str">
        <f t="shared" si="24"/>
        <v>Miércoles</v>
      </c>
      <c r="E438" s="6">
        <v>45021</v>
      </c>
      <c r="F438" s="3">
        <v>0.12638888888888888</v>
      </c>
      <c r="G438" s="3">
        <v>0.22569444444444445</v>
      </c>
      <c r="H438" s="3">
        <f t="shared" si="25"/>
        <v>9.9305555555555564E-2</v>
      </c>
      <c r="I438" s="9">
        <v>3.5416666666666666E-2</v>
      </c>
      <c r="J438" s="9">
        <f t="shared" si="26"/>
        <v>6.3888888888888898E-2</v>
      </c>
      <c r="K438" s="9" t="str">
        <f t="shared" si="27"/>
        <v>Cobrada</v>
      </c>
      <c r="L438" t="s">
        <v>9</v>
      </c>
      <c r="M438" t="s">
        <v>10</v>
      </c>
      <c r="N438" t="s">
        <v>1137</v>
      </c>
      <c r="O438" s="4">
        <v>12.56</v>
      </c>
      <c r="P438" t="s">
        <v>11</v>
      </c>
      <c r="Q438">
        <v>437</v>
      </c>
      <c r="R438" t="s">
        <v>26</v>
      </c>
      <c r="S438" t="s">
        <v>33</v>
      </c>
      <c r="T438" s="10">
        <v>70</v>
      </c>
    </row>
    <row r="439" spans="1:20" x14ac:dyDescent="0.25">
      <c r="A439">
        <v>2</v>
      </c>
      <c r="B439" t="s">
        <v>729</v>
      </c>
      <c r="C439">
        <v>1</v>
      </c>
      <c r="D439" t="str">
        <f t="shared" si="24"/>
        <v>Miércoles</v>
      </c>
      <c r="E439" s="6">
        <v>45021</v>
      </c>
      <c r="F439" s="3">
        <v>0.16527777777777777</v>
      </c>
      <c r="G439" s="3">
        <v>0.31458333333333333</v>
      </c>
      <c r="H439" s="3">
        <f t="shared" si="25"/>
        <v>0.14930555555555555</v>
      </c>
      <c r="I439" s="9">
        <v>3.5416666666666666E-2</v>
      </c>
      <c r="J439" s="9">
        <f t="shared" si="26"/>
        <v>0.11388888888888889</v>
      </c>
      <c r="K439" s="9" t="str">
        <f t="shared" si="27"/>
        <v>Cobrada</v>
      </c>
      <c r="L439" t="s">
        <v>14</v>
      </c>
      <c r="M439" t="s">
        <v>10</v>
      </c>
      <c r="N439" t="s">
        <v>1137</v>
      </c>
      <c r="O439" s="4">
        <v>19.3</v>
      </c>
      <c r="P439" t="s">
        <v>21</v>
      </c>
      <c r="Q439">
        <v>438</v>
      </c>
      <c r="R439" t="s">
        <v>83</v>
      </c>
      <c r="S439" t="s">
        <v>439</v>
      </c>
      <c r="T439" s="10">
        <v>33</v>
      </c>
    </row>
    <row r="440" spans="1:20" x14ac:dyDescent="0.25">
      <c r="A440">
        <v>15</v>
      </c>
      <c r="B440" t="s">
        <v>730</v>
      </c>
      <c r="C440">
        <v>1</v>
      </c>
      <c r="D440" t="str">
        <f t="shared" si="24"/>
        <v>Miércoles</v>
      </c>
      <c r="E440" s="6">
        <v>45021</v>
      </c>
      <c r="F440" s="3">
        <v>0</v>
      </c>
      <c r="G440" s="3">
        <v>5.7638888888888892E-2</v>
      </c>
      <c r="H440" s="3">
        <f t="shared" si="25"/>
        <v>5.7638888888888892E-2</v>
      </c>
      <c r="I440" s="9">
        <v>4.4444444444444446E-2</v>
      </c>
      <c r="J440" s="9">
        <f t="shared" si="26"/>
        <v>1.3194444444444446E-2</v>
      </c>
      <c r="K440" s="9" t="str">
        <f t="shared" si="27"/>
        <v>Cobrada</v>
      </c>
      <c r="L440" t="s">
        <v>9</v>
      </c>
      <c r="M440" t="s">
        <v>32</v>
      </c>
      <c r="N440" t="s">
        <v>1137</v>
      </c>
      <c r="O440" s="4">
        <v>25.56</v>
      </c>
      <c r="P440" t="s">
        <v>21</v>
      </c>
      <c r="Q440">
        <v>439</v>
      </c>
      <c r="R440" t="s">
        <v>41</v>
      </c>
      <c r="S440" t="s">
        <v>731</v>
      </c>
      <c r="T440" s="10">
        <v>177</v>
      </c>
    </row>
    <row r="441" spans="1:20" x14ac:dyDescent="0.25">
      <c r="A441">
        <v>13</v>
      </c>
      <c r="B441" t="s">
        <v>732</v>
      </c>
      <c r="C441">
        <v>1</v>
      </c>
      <c r="D441" t="str">
        <f t="shared" si="24"/>
        <v>Miércoles</v>
      </c>
      <c r="E441" s="6">
        <v>45021</v>
      </c>
      <c r="F441" s="3">
        <v>8.2638888888888887E-2</v>
      </c>
      <c r="G441" s="3">
        <v>0.24166666666666667</v>
      </c>
      <c r="H441" s="3">
        <f t="shared" si="25"/>
        <v>0.16944444444444443</v>
      </c>
      <c r="I441" s="9">
        <v>3.125E-2</v>
      </c>
      <c r="J441" s="9">
        <f t="shared" si="26"/>
        <v>0.13819444444444443</v>
      </c>
      <c r="K441" s="9" t="str">
        <f t="shared" si="27"/>
        <v>Cobrada</v>
      </c>
      <c r="L441" t="s">
        <v>20</v>
      </c>
      <c r="M441" t="s">
        <v>10</v>
      </c>
      <c r="N441" t="s">
        <v>1137</v>
      </c>
      <c r="O441" s="4">
        <v>38.85</v>
      </c>
      <c r="P441" t="s">
        <v>35</v>
      </c>
      <c r="Q441">
        <v>440</v>
      </c>
      <c r="R441" t="s">
        <v>83</v>
      </c>
      <c r="S441" t="s">
        <v>733</v>
      </c>
      <c r="T441" s="10">
        <v>84</v>
      </c>
    </row>
    <row r="442" spans="1:20" x14ac:dyDescent="0.25">
      <c r="A442">
        <v>13</v>
      </c>
      <c r="B442" t="s">
        <v>734</v>
      </c>
      <c r="C442">
        <v>6</v>
      </c>
      <c r="D442" t="str">
        <f t="shared" si="24"/>
        <v>Miércoles</v>
      </c>
      <c r="E442" s="6">
        <v>45021</v>
      </c>
      <c r="F442" s="3">
        <v>4.4444444444444446E-2</v>
      </c>
      <c r="G442" s="3">
        <v>0.14097222222222222</v>
      </c>
      <c r="H442" s="3">
        <f t="shared" si="25"/>
        <v>0.10694444444444444</v>
      </c>
      <c r="I442" s="9">
        <v>6.25E-2</v>
      </c>
      <c r="J442" s="9">
        <f t="shared" si="26"/>
        <v>4.4444444444444439E-2</v>
      </c>
      <c r="K442" s="9" t="str">
        <f t="shared" si="27"/>
        <v>Cobrada</v>
      </c>
      <c r="L442" t="s">
        <v>20</v>
      </c>
      <c r="M442" t="s">
        <v>10</v>
      </c>
      <c r="N442" t="s">
        <v>16</v>
      </c>
      <c r="O442" s="4">
        <v>23.31</v>
      </c>
      <c r="P442" t="s">
        <v>35</v>
      </c>
      <c r="Q442">
        <v>441</v>
      </c>
      <c r="R442" t="s">
        <v>1139</v>
      </c>
      <c r="S442" t="s">
        <v>81</v>
      </c>
      <c r="T442" s="10">
        <v>183</v>
      </c>
    </row>
    <row r="443" spans="1:20" x14ac:dyDescent="0.25">
      <c r="A443">
        <v>15</v>
      </c>
      <c r="B443" t="s">
        <v>735</v>
      </c>
      <c r="C443">
        <v>3</v>
      </c>
      <c r="D443" t="str">
        <f t="shared" si="24"/>
        <v>Miércoles</v>
      </c>
      <c r="E443" s="6">
        <v>45021</v>
      </c>
      <c r="F443" s="3">
        <v>8.611111111111111E-2</v>
      </c>
      <c r="G443" s="3">
        <v>0.13750000000000001</v>
      </c>
      <c r="H443" s="3">
        <f t="shared" si="25"/>
        <v>6.1805555555555565E-2</v>
      </c>
      <c r="I443" s="9">
        <v>9.0972222222222218E-2</v>
      </c>
      <c r="J443" s="9" t="str">
        <f t="shared" si="26"/>
        <v>0</v>
      </c>
      <c r="K443" s="9" t="str">
        <f t="shared" si="27"/>
        <v>No cobrada</v>
      </c>
      <c r="L443" t="s">
        <v>29</v>
      </c>
      <c r="M443" t="s">
        <v>32</v>
      </c>
      <c r="N443" t="s">
        <v>1137</v>
      </c>
      <c r="O443" s="4">
        <v>21.07</v>
      </c>
      <c r="P443" t="s">
        <v>35</v>
      </c>
      <c r="Q443">
        <v>442</v>
      </c>
      <c r="R443" t="s">
        <v>44</v>
      </c>
      <c r="S443" t="s">
        <v>736</v>
      </c>
      <c r="T443" s="10">
        <v>235</v>
      </c>
    </row>
    <row r="444" spans="1:20" x14ac:dyDescent="0.25">
      <c r="A444">
        <v>4</v>
      </c>
      <c r="B444" t="s">
        <v>713</v>
      </c>
      <c r="C444">
        <v>2</v>
      </c>
      <c r="D444" t="str">
        <f t="shared" si="24"/>
        <v>Miércoles</v>
      </c>
      <c r="E444" s="6">
        <v>45021</v>
      </c>
      <c r="F444" s="3">
        <v>5.2083333333333336E-2</v>
      </c>
      <c r="G444" s="3">
        <v>0.13472222222222222</v>
      </c>
      <c r="H444" s="3">
        <f t="shared" si="25"/>
        <v>8.2638888888888873E-2</v>
      </c>
      <c r="I444" s="9">
        <v>0.10763888888888888</v>
      </c>
      <c r="J444" s="9" t="str">
        <f t="shared" si="26"/>
        <v>0</v>
      </c>
      <c r="K444" s="9" t="str">
        <f t="shared" si="27"/>
        <v>No cobrada</v>
      </c>
      <c r="L444" t="s">
        <v>20</v>
      </c>
      <c r="M444" t="s">
        <v>10</v>
      </c>
      <c r="N444" t="s">
        <v>1136</v>
      </c>
      <c r="O444" s="4">
        <v>14.48</v>
      </c>
      <c r="P444" t="s">
        <v>21</v>
      </c>
      <c r="Q444">
        <v>443</v>
      </c>
      <c r="R444" t="s">
        <v>36</v>
      </c>
      <c r="S444" t="s">
        <v>737</v>
      </c>
      <c r="T444" s="10">
        <v>217</v>
      </c>
    </row>
    <row r="445" spans="1:20" x14ac:dyDescent="0.25">
      <c r="A445">
        <v>8</v>
      </c>
      <c r="B445" t="s">
        <v>130</v>
      </c>
      <c r="C445">
        <v>5</v>
      </c>
      <c r="D445" t="str">
        <f t="shared" si="24"/>
        <v>Miércoles</v>
      </c>
      <c r="E445" s="6">
        <v>45021</v>
      </c>
      <c r="F445" s="3">
        <v>0.14097222222222222</v>
      </c>
      <c r="G445" s="3">
        <v>0.25555555555555554</v>
      </c>
      <c r="H445" s="3">
        <f t="shared" si="25"/>
        <v>0.11458333333333331</v>
      </c>
      <c r="I445" s="9">
        <v>5.6249999999999994E-2</v>
      </c>
      <c r="J445" s="9">
        <f t="shared" si="26"/>
        <v>5.833333333333332E-2</v>
      </c>
      <c r="K445" s="9" t="str">
        <f t="shared" si="27"/>
        <v>Cobrada</v>
      </c>
      <c r="L445" t="s">
        <v>14</v>
      </c>
      <c r="M445" t="s">
        <v>10</v>
      </c>
      <c r="N445" t="s">
        <v>1137</v>
      </c>
      <c r="O445" s="4">
        <v>25.26</v>
      </c>
      <c r="P445" t="s">
        <v>21</v>
      </c>
      <c r="Q445">
        <v>444</v>
      </c>
      <c r="R445" t="s">
        <v>83</v>
      </c>
      <c r="S445" t="s">
        <v>738</v>
      </c>
      <c r="T445" s="10">
        <v>95</v>
      </c>
    </row>
    <row r="446" spans="1:20" x14ac:dyDescent="0.25">
      <c r="A446">
        <v>6</v>
      </c>
      <c r="B446" t="s">
        <v>739</v>
      </c>
      <c r="C446">
        <v>5</v>
      </c>
      <c r="D446" t="str">
        <f t="shared" si="24"/>
        <v>Miércoles</v>
      </c>
      <c r="E446" s="6">
        <v>45021</v>
      </c>
      <c r="F446" s="3">
        <v>4.2361111111111113E-2</v>
      </c>
      <c r="G446" s="3">
        <v>0.13125000000000001</v>
      </c>
      <c r="H446" s="3">
        <f t="shared" si="25"/>
        <v>8.8888888888888892E-2</v>
      </c>
      <c r="I446" s="9">
        <v>1.8055555555555554E-2</v>
      </c>
      <c r="J446" s="9">
        <f t="shared" si="26"/>
        <v>7.0833333333333331E-2</v>
      </c>
      <c r="K446" s="9" t="str">
        <f t="shared" si="27"/>
        <v>Cobrada</v>
      </c>
      <c r="L446" t="s">
        <v>14</v>
      </c>
      <c r="M446" t="s">
        <v>15</v>
      </c>
      <c r="N446" t="s">
        <v>1137</v>
      </c>
      <c r="O446" s="4">
        <v>14.28</v>
      </c>
      <c r="P446" t="s">
        <v>21</v>
      </c>
      <c r="Q446">
        <v>445</v>
      </c>
      <c r="R446" t="s">
        <v>26</v>
      </c>
      <c r="S446" t="s">
        <v>170</v>
      </c>
      <c r="T446" s="10">
        <v>81</v>
      </c>
    </row>
    <row r="447" spans="1:20" x14ac:dyDescent="0.25">
      <c r="A447">
        <v>12</v>
      </c>
      <c r="B447" t="s">
        <v>105</v>
      </c>
      <c r="C447">
        <v>2</v>
      </c>
      <c r="D447" t="str">
        <f t="shared" si="24"/>
        <v>Miércoles</v>
      </c>
      <c r="E447" s="6">
        <v>45021</v>
      </c>
      <c r="F447" s="3">
        <v>0.11666666666666667</v>
      </c>
      <c r="G447" s="3">
        <v>0.2590277777777778</v>
      </c>
      <c r="H447" s="3">
        <f t="shared" si="25"/>
        <v>0.14236111111111113</v>
      </c>
      <c r="I447" s="9">
        <v>5.5555555555555558E-3</v>
      </c>
      <c r="J447" s="9">
        <f t="shared" si="26"/>
        <v>0.13680555555555557</v>
      </c>
      <c r="K447" s="9" t="str">
        <f t="shared" si="27"/>
        <v>Cobrada</v>
      </c>
      <c r="L447" t="s">
        <v>14</v>
      </c>
      <c r="M447" t="s">
        <v>10</v>
      </c>
      <c r="N447" t="s">
        <v>1137</v>
      </c>
      <c r="O447" s="4">
        <v>35.24</v>
      </c>
      <c r="P447" t="s">
        <v>21</v>
      </c>
      <c r="Q447">
        <v>446</v>
      </c>
      <c r="R447" t="s">
        <v>59</v>
      </c>
      <c r="S447" t="s">
        <v>102</v>
      </c>
      <c r="T447" s="10">
        <v>21</v>
      </c>
    </row>
    <row r="448" spans="1:20" x14ac:dyDescent="0.25">
      <c r="A448">
        <v>8</v>
      </c>
      <c r="B448" t="s">
        <v>740</v>
      </c>
      <c r="C448">
        <v>2</v>
      </c>
      <c r="D448" t="str">
        <f t="shared" si="24"/>
        <v>Miércoles</v>
      </c>
      <c r="E448" s="6">
        <v>45021</v>
      </c>
      <c r="F448" s="3">
        <v>0.16180555555555556</v>
      </c>
      <c r="G448" s="3">
        <v>0.30833333333333335</v>
      </c>
      <c r="H448" s="3">
        <f t="shared" si="25"/>
        <v>0.14652777777777778</v>
      </c>
      <c r="I448" s="9">
        <v>5.9722222222222218E-2</v>
      </c>
      <c r="J448" s="9">
        <f t="shared" si="26"/>
        <v>8.6805555555555566E-2</v>
      </c>
      <c r="K448" s="9" t="str">
        <f t="shared" si="27"/>
        <v>Cobrada</v>
      </c>
      <c r="L448" t="s">
        <v>29</v>
      </c>
      <c r="M448" t="s">
        <v>32</v>
      </c>
      <c r="N448" t="s">
        <v>1137</v>
      </c>
      <c r="O448" s="4">
        <v>28.68</v>
      </c>
      <c r="P448" t="s">
        <v>21</v>
      </c>
      <c r="Q448">
        <v>447</v>
      </c>
      <c r="R448" t="s">
        <v>1139</v>
      </c>
      <c r="S448" t="s">
        <v>741</v>
      </c>
      <c r="T448" s="10">
        <v>181</v>
      </c>
    </row>
    <row r="449" spans="1:20" x14ac:dyDescent="0.25">
      <c r="A449">
        <v>4</v>
      </c>
      <c r="B449" t="s">
        <v>586</v>
      </c>
      <c r="C449">
        <v>5</v>
      </c>
      <c r="D449" t="str">
        <f t="shared" si="24"/>
        <v>Miércoles</v>
      </c>
      <c r="E449" s="6">
        <v>45021</v>
      </c>
      <c r="F449" s="3">
        <v>4.8611111111111112E-3</v>
      </c>
      <c r="G449" s="3">
        <v>0.14930555555555555</v>
      </c>
      <c r="H449" s="3">
        <f t="shared" si="25"/>
        <v>0.15486111111111109</v>
      </c>
      <c r="I449" s="9">
        <v>4.583333333333333E-2</v>
      </c>
      <c r="J449" s="9">
        <f t="shared" si="26"/>
        <v>0.10902777777777775</v>
      </c>
      <c r="K449" s="9" t="str">
        <f t="shared" si="27"/>
        <v>Cobrada</v>
      </c>
      <c r="L449" t="s">
        <v>29</v>
      </c>
      <c r="M449" t="s">
        <v>32</v>
      </c>
      <c r="N449" t="s">
        <v>1137</v>
      </c>
      <c r="O449" s="4">
        <v>35.68</v>
      </c>
      <c r="P449" t="s">
        <v>35</v>
      </c>
      <c r="Q449">
        <v>448</v>
      </c>
      <c r="R449" t="s">
        <v>36</v>
      </c>
      <c r="S449" t="s">
        <v>742</v>
      </c>
      <c r="T449" s="10">
        <v>137</v>
      </c>
    </row>
    <row r="450" spans="1:20" x14ac:dyDescent="0.25">
      <c r="A450">
        <v>3</v>
      </c>
      <c r="B450" t="s">
        <v>743</v>
      </c>
      <c r="C450">
        <v>3</v>
      </c>
      <c r="D450" t="str">
        <f t="shared" ref="D450:D513" si="28">CHOOSE(WEEKDAY(E450,2), "Lunes", "Martes", "Miércoles", "Jueves", "Viernes", "Sábado", "Domingo")</f>
        <v>Miércoles</v>
      </c>
      <c r="E450" s="6">
        <v>45021</v>
      </c>
      <c r="F450" s="3">
        <v>0.1423611111111111</v>
      </c>
      <c r="G450" s="3">
        <v>0.20972222222222223</v>
      </c>
      <c r="H450" s="3">
        <f t="shared" ref="H450:H513" si="29">IF(P450="Ocupada",(G450-F450)+15/1440,G450-F450)</f>
        <v>7.7777777777777793E-2</v>
      </c>
      <c r="I450" s="9">
        <v>2.2916666666666665E-2</v>
      </c>
      <c r="J450" s="9">
        <f t="shared" si="26"/>
        <v>5.4861111111111124E-2</v>
      </c>
      <c r="K450" s="9" t="str">
        <f t="shared" si="27"/>
        <v>Cobrada</v>
      </c>
      <c r="L450" t="s">
        <v>9</v>
      </c>
      <c r="M450" t="s">
        <v>10</v>
      </c>
      <c r="N450" t="s">
        <v>16</v>
      </c>
      <c r="O450" s="4">
        <v>42.25</v>
      </c>
      <c r="P450" t="s">
        <v>35</v>
      </c>
      <c r="Q450">
        <v>449</v>
      </c>
      <c r="R450" t="s">
        <v>22</v>
      </c>
      <c r="S450" t="s">
        <v>414</v>
      </c>
      <c r="T450" s="10">
        <v>64</v>
      </c>
    </row>
    <row r="451" spans="1:20" x14ac:dyDescent="0.25">
      <c r="A451">
        <v>9</v>
      </c>
      <c r="B451" t="s">
        <v>744</v>
      </c>
      <c r="C451">
        <v>6</v>
      </c>
      <c r="D451" t="str">
        <f t="shared" si="28"/>
        <v>Miércoles</v>
      </c>
      <c r="E451" s="6">
        <v>45021</v>
      </c>
      <c r="F451" s="3">
        <v>0.16041666666666668</v>
      </c>
      <c r="G451" s="3">
        <v>0.20902777777777778</v>
      </c>
      <c r="H451" s="3">
        <f t="shared" si="29"/>
        <v>5.9027777777777769E-2</v>
      </c>
      <c r="I451" s="9">
        <v>2.361111111111111E-2</v>
      </c>
      <c r="J451" s="9">
        <f t="shared" ref="J451:J514" si="30">IF(I451&gt;H451,"0",H451-I451)</f>
        <v>3.5416666666666659E-2</v>
      </c>
      <c r="K451" s="9" t="str">
        <f t="shared" ref="K451:K514" si="31">IF(I451&gt;H451,"No cobrada","Cobrada")</f>
        <v>Cobrada</v>
      </c>
      <c r="L451" t="s">
        <v>9</v>
      </c>
      <c r="M451" t="s">
        <v>10</v>
      </c>
      <c r="N451" t="s">
        <v>1137</v>
      </c>
      <c r="O451" s="4">
        <v>48.9</v>
      </c>
      <c r="P451" t="s">
        <v>35</v>
      </c>
      <c r="Q451">
        <v>450</v>
      </c>
      <c r="R451" t="s">
        <v>41</v>
      </c>
      <c r="S451" t="s">
        <v>745</v>
      </c>
      <c r="T451" s="10">
        <v>72</v>
      </c>
    </row>
    <row r="452" spans="1:20" x14ac:dyDescent="0.25">
      <c r="A452">
        <v>3</v>
      </c>
      <c r="B452" t="s">
        <v>412</v>
      </c>
      <c r="C452">
        <v>1</v>
      </c>
      <c r="D452" t="str">
        <f t="shared" si="28"/>
        <v>Miércoles</v>
      </c>
      <c r="E452" s="6">
        <v>45021</v>
      </c>
      <c r="F452" s="3">
        <v>5.347222222222222E-2</v>
      </c>
      <c r="G452" s="3">
        <v>0.10138888888888889</v>
      </c>
      <c r="H452" s="3">
        <f t="shared" si="29"/>
        <v>4.791666666666667E-2</v>
      </c>
      <c r="I452" s="9">
        <v>7.1527777777777773E-2</v>
      </c>
      <c r="J452" s="9" t="str">
        <f t="shared" si="30"/>
        <v>0</v>
      </c>
      <c r="K452" s="9" t="str">
        <f t="shared" si="31"/>
        <v>No cobrada</v>
      </c>
      <c r="L452" t="s">
        <v>25</v>
      </c>
      <c r="M452" t="s">
        <v>15</v>
      </c>
      <c r="N452" t="s">
        <v>1137</v>
      </c>
      <c r="O452" s="4">
        <v>46.37</v>
      </c>
      <c r="P452" t="s">
        <v>21</v>
      </c>
      <c r="Q452">
        <v>451</v>
      </c>
      <c r="R452" t="s">
        <v>41</v>
      </c>
      <c r="S452" t="s">
        <v>746</v>
      </c>
      <c r="T452" s="10">
        <v>92</v>
      </c>
    </row>
    <row r="453" spans="1:20" x14ac:dyDescent="0.25">
      <c r="A453">
        <v>9</v>
      </c>
      <c r="B453" t="s">
        <v>747</v>
      </c>
      <c r="C453">
        <v>1</v>
      </c>
      <c r="D453" t="str">
        <f t="shared" si="28"/>
        <v>Miércoles</v>
      </c>
      <c r="E453" s="6">
        <v>45021</v>
      </c>
      <c r="F453" s="3">
        <v>0.12013888888888889</v>
      </c>
      <c r="G453" s="3">
        <v>0.22152777777777777</v>
      </c>
      <c r="H453" s="3">
        <f t="shared" si="29"/>
        <v>0.10138888888888888</v>
      </c>
      <c r="I453" s="9">
        <v>8.5416666666666669E-2</v>
      </c>
      <c r="J453" s="9">
        <f t="shared" si="30"/>
        <v>1.5972222222222207E-2</v>
      </c>
      <c r="K453" s="9" t="str">
        <f t="shared" si="31"/>
        <v>Cobrada</v>
      </c>
      <c r="L453" t="s">
        <v>29</v>
      </c>
      <c r="M453" t="s">
        <v>10</v>
      </c>
      <c r="N453" t="s">
        <v>1137</v>
      </c>
      <c r="O453" s="4">
        <v>43.48</v>
      </c>
      <c r="P453" t="s">
        <v>11</v>
      </c>
      <c r="Q453">
        <v>452</v>
      </c>
      <c r="R453" t="s">
        <v>44</v>
      </c>
      <c r="S453" t="s">
        <v>748</v>
      </c>
      <c r="T453" s="10">
        <v>158</v>
      </c>
    </row>
    <row r="454" spans="1:20" x14ac:dyDescent="0.25">
      <c r="A454">
        <v>6</v>
      </c>
      <c r="B454" t="s">
        <v>749</v>
      </c>
      <c r="C454">
        <v>1</v>
      </c>
      <c r="D454" t="str">
        <f t="shared" si="28"/>
        <v>Miércoles</v>
      </c>
      <c r="E454" s="6">
        <v>45021</v>
      </c>
      <c r="F454" s="3">
        <v>0.15416666666666667</v>
      </c>
      <c r="G454" s="3">
        <v>0.21319444444444444</v>
      </c>
      <c r="H454" s="3">
        <f t="shared" si="29"/>
        <v>5.9027777777777762E-2</v>
      </c>
      <c r="I454" s="9">
        <v>6.9444444444444448E-2</v>
      </c>
      <c r="J454" s="9" t="str">
        <f t="shared" si="30"/>
        <v>0</v>
      </c>
      <c r="K454" s="9" t="str">
        <f t="shared" si="31"/>
        <v>No cobrada</v>
      </c>
      <c r="L454" t="s">
        <v>20</v>
      </c>
      <c r="M454" t="s">
        <v>15</v>
      </c>
      <c r="N454" t="s">
        <v>1137</v>
      </c>
      <c r="O454" s="4">
        <v>36.83</v>
      </c>
      <c r="P454" t="s">
        <v>21</v>
      </c>
      <c r="Q454">
        <v>453</v>
      </c>
      <c r="R454" t="s">
        <v>64</v>
      </c>
      <c r="S454" t="s">
        <v>650</v>
      </c>
      <c r="T454" s="10">
        <v>130</v>
      </c>
    </row>
    <row r="455" spans="1:20" x14ac:dyDescent="0.25">
      <c r="A455">
        <v>1</v>
      </c>
      <c r="B455" t="s">
        <v>711</v>
      </c>
      <c r="C455">
        <v>3</v>
      </c>
      <c r="D455" t="str">
        <f t="shared" si="28"/>
        <v>Miércoles</v>
      </c>
      <c r="E455" s="6">
        <v>45021</v>
      </c>
      <c r="F455" s="3">
        <v>0.14305555555555555</v>
      </c>
      <c r="G455" s="3">
        <v>0.20347222222222222</v>
      </c>
      <c r="H455" s="3">
        <f t="shared" si="29"/>
        <v>6.0416666666666674E-2</v>
      </c>
      <c r="I455" s="9">
        <v>0.10625000000000001</v>
      </c>
      <c r="J455" s="9" t="str">
        <f t="shared" si="30"/>
        <v>0</v>
      </c>
      <c r="K455" s="9" t="str">
        <f t="shared" si="31"/>
        <v>No cobrada</v>
      </c>
      <c r="L455" t="s">
        <v>14</v>
      </c>
      <c r="M455" t="s">
        <v>10</v>
      </c>
      <c r="N455" t="s">
        <v>1137</v>
      </c>
      <c r="O455" s="4">
        <v>39.619999999999997</v>
      </c>
      <c r="P455" t="s">
        <v>21</v>
      </c>
      <c r="Q455">
        <v>454</v>
      </c>
      <c r="R455" t="s">
        <v>17</v>
      </c>
      <c r="S455" t="s">
        <v>750</v>
      </c>
      <c r="T455" s="10">
        <v>233</v>
      </c>
    </row>
    <row r="456" spans="1:20" x14ac:dyDescent="0.25">
      <c r="A456">
        <v>12</v>
      </c>
      <c r="B456" t="s">
        <v>467</v>
      </c>
      <c r="C456">
        <v>6</v>
      </c>
      <c r="D456" t="str">
        <f t="shared" si="28"/>
        <v>Miércoles</v>
      </c>
      <c r="E456" s="6">
        <v>45021</v>
      </c>
      <c r="F456" s="3">
        <v>0.16527777777777777</v>
      </c>
      <c r="G456" s="3">
        <v>0.24583333333333332</v>
      </c>
      <c r="H456" s="3">
        <f t="shared" si="29"/>
        <v>8.0555555555555547E-2</v>
      </c>
      <c r="I456" s="9">
        <v>7.6388888888888886E-3</v>
      </c>
      <c r="J456" s="9">
        <f t="shared" si="30"/>
        <v>7.2916666666666657E-2</v>
      </c>
      <c r="K456" s="9" t="str">
        <f t="shared" si="31"/>
        <v>Cobrada</v>
      </c>
      <c r="L456" t="s">
        <v>25</v>
      </c>
      <c r="M456" t="s">
        <v>15</v>
      </c>
      <c r="N456" t="s">
        <v>1136</v>
      </c>
      <c r="O456" s="4">
        <v>19.7</v>
      </c>
      <c r="P456" t="s">
        <v>11</v>
      </c>
      <c r="Q456">
        <v>455</v>
      </c>
      <c r="R456" t="s">
        <v>17</v>
      </c>
      <c r="S456" t="s">
        <v>259</v>
      </c>
      <c r="T456" s="10">
        <v>48</v>
      </c>
    </row>
    <row r="457" spans="1:20" x14ac:dyDescent="0.25">
      <c r="A457">
        <v>13</v>
      </c>
      <c r="B457" t="s">
        <v>751</v>
      </c>
      <c r="C457">
        <v>6</v>
      </c>
      <c r="D457" t="str">
        <f t="shared" si="28"/>
        <v>Miércoles</v>
      </c>
      <c r="E457" s="6">
        <v>45021</v>
      </c>
      <c r="F457" s="3">
        <v>9.166666666666666E-2</v>
      </c>
      <c r="G457" s="3">
        <v>0.21875</v>
      </c>
      <c r="H457" s="3">
        <f t="shared" si="29"/>
        <v>0.12708333333333333</v>
      </c>
      <c r="I457" s="9">
        <v>4.9305555555555561E-2</v>
      </c>
      <c r="J457" s="9">
        <f t="shared" si="30"/>
        <v>7.7777777777777765E-2</v>
      </c>
      <c r="K457" s="9" t="str">
        <f t="shared" si="31"/>
        <v>Cobrada</v>
      </c>
      <c r="L457" t="s">
        <v>29</v>
      </c>
      <c r="M457" t="s">
        <v>10</v>
      </c>
      <c r="N457" t="s">
        <v>1137</v>
      </c>
      <c r="O457" s="4">
        <v>21.94</v>
      </c>
      <c r="P457" t="s">
        <v>21</v>
      </c>
      <c r="Q457">
        <v>456</v>
      </c>
      <c r="R457" t="s">
        <v>83</v>
      </c>
      <c r="S457" t="s">
        <v>752</v>
      </c>
      <c r="T457" s="10">
        <v>148</v>
      </c>
    </row>
    <row r="458" spans="1:20" x14ac:dyDescent="0.25">
      <c r="A458">
        <v>18</v>
      </c>
      <c r="B458" t="s">
        <v>753</v>
      </c>
      <c r="C458">
        <v>6</v>
      </c>
      <c r="D458" t="str">
        <f t="shared" si="28"/>
        <v>Miércoles</v>
      </c>
      <c r="E458" s="6">
        <v>45021</v>
      </c>
      <c r="F458" s="3">
        <v>0.15833333333333333</v>
      </c>
      <c r="G458" s="3">
        <v>0.31388888888888888</v>
      </c>
      <c r="H458" s="3">
        <f t="shared" si="29"/>
        <v>0.15555555555555556</v>
      </c>
      <c r="I458" s="9">
        <v>4.027777777777778E-2</v>
      </c>
      <c r="J458" s="9">
        <f t="shared" si="30"/>
        <v>0.11527777777777778</v>
      </c>
      <c r="K458" s="9" t="str">
        <f t="shared" si="31"/>
        <v>Cobrada</v>
      </c>
      <c r="L458" t="s">
        <v>20</v>
      </c>
      <c r="M458" t="s">
        <v>10</v>
      </c>
      <c r="N458" t="s">
        <v>16</v>
      </c>
      <c r="O458" s="4">
        <v>17.260000000000002</v>
      </c>
      <c r="P458" t="s">
        <v>11</v>
      </c>
      <c r="Q458">
        <v>457</v>
      </c>
      <c r="R458" t="s">
        <v>41</v>
      </c>
      <c r="S458" t="s">
        <v>653</v>
      </c>
      <c r="T458" s="10">
        <v>137</v>
      </c>
    </row>
    <row r="459" spans="1:20" x14ac:dyDescent="0.25">
      <c r="A459">
        <v>4</v>
      </c>
      <c r="B459" t="s">
        <v>754</v>
      </c>
      <c r="C459">
        <v>3</v>
      </c>
      <c r="D459" t="str">
        <f t="shared" si="28"/>
        <v>Miércoles</v>
      </c>
      <c r="E459" s="6">
        <v>45021</v>
      </c>
      <c r="F459" s="3">
        <v>0.11180555555555556</v>
      </c>
      <c r="G459" s="3">
        <v>0.18124999999999999</v>
      </c>
      <c r="H459" s="3">
        <f t="shared" si="29"/>
        <v>7.9861111111111105E-2</v>
      </c>
      <c r="I459" s="9">
        <v>6.1805555555555558E-2</v>
      </c>
      <c r="J459" s="9">
        <f t="shared" si="30"/>
        <v>1.8055555555555547E-2</v>
      </c>
      <c r="K459" s="9" t="str">
        <f t="shared" si="31"/>
        <v>Cobrada</v>
      </c>
      <c r="L459" t="s">
        <v>29</v>
      </c>
      <c r="M459" t="s">
        <v>10</v>
      </c>
      <c r="N459" t="s">
        <v>1137</v>
      </c>
      <c r="O459" s="4">
        <v>15.21</v>
      </c>
      <c r="P459" t="s">
        <v>35</v>
      </c>
      <c r="Q459">
        <v>458</v>
      </c>
      <c r="R459" t="s">
        <v>41</v>
      </c>
      <c r="S459" t="s">
        <v>755</v>
      </c>
      <c r="T459" s="10">
        <v>268</v>
      </c>
    </row>
    <row r="460" spans="1:20" x14ac:dyDescent="0.25">
      <c r="A460">
        <v>20</v>
      </c>
      <c r="B460" t="s">
        <v>756</v>
      </c>
      <c r="C460">
        <v>1</v>
      </c>
      <c r="D460" t="str">
        <f t="shared" si="28"/>
        <v>Miércoles</v>
      </c>
      <c r="E460" s="6">
        <v>45021</v>
      </c>
      <c r="F460" s="3">
        <v>1.6666666666666666E-2</v>
      </c>
      <c r="G460" s="3">
        <v>9.166666666666666E-2</v>
      </c>
      <c r="H460" s="3">
        <f t="shared" si="29"/>
        <v>8.5416666666666669E-2</v>
      </c>
      <c r="I460" s="9">
        <v>2.0833333333333332E-2</v>
      </c>
      <c r="J460" s="9">
        <f t="shared" si="30"/>
        <v>6.458333333333334E-2</v>
      </c>
      <c r="K460" s="9" t="str">
        <f t="shared" si="31"/>
        <v>Cobrada</v>
      </c>
      <c r="L460" t="s">
        <v>14</v>
      </c>
      <c r="M460" t="s">
        <v>10</v>
      </c>
      <c r="N460" t="s">
        <v>1137</v>
      </c>
      <c r="O460" s="4">
        <v>32.770000000000003</v>
      </c>
      <c r="P460" t="s">
        <v>35</v>
      </c>
      <c r="Q460">
        <v>459</v>
      </c>
      <c r="R460" t="s">
        <v>83</v>
      </c>
      <c r="S460" t="s">
        <v>57</v>
      </c>
      <c r="T460" s="10">
        <v>84</v>
      </c>
    </row>
    <row r="461" spans="1:20" x14ac:dyDescent="0.25">
      <c r="A461">
        <v>19</v>
      </c>
      <c r="B461" t="s">
        <v>309</v>
      </c>
      <c r="C461">
        <v>6</v>
      </c>
      <c r="D461" t="str">
        <f t="shared" si="28"/>
        <v>Miércoles</v>
      </c>
      <c r="E461" s="6">
        <v>45021</v>
      </c>
      <c r="F461" s="3">
        <v>0.14374999999999999</v>
      </c>
      <c r="G461" s="3">
        <v>0.28888888888888886</v>
      </c>
      <c r="H461" s="3">
        <f t="shared" si="29"/>
        <v>0.14513888888888887</v>
      </c>
      <c r="I461" s="9">
        <v>8.611111111111111E-2</v>
      </c>
      <c r="J461" s="9">
        <f t="shared" si="30"/>
        <v>5.9027777777777762E-2</v>
      </c>
      <c r="K461" s="9" t="str">
        <f t="shared" si="31"/>
        <v>Cobrada</v>
      </c>
      <c r="L461" t="s">
        <v>29</v>
      </c>
      <c r="M461" t="s">
        <v>32</v>
      </c>
      <c r="N461" t="s">
        <v>1137</v>
      </c>
      <c r="O461" s="4">
        <v>49.6</v>
      </c>
      <c r="P461" t="s">
        <v>21</v>
      </c>
      <c r="Q461">
        <v>460</v>
      </c>
      <c r="R461" t="s">
        <v>59</v>
      </c>
      <c r="S461" t="s">
        <v>757</v>
      </c>
      <c r="T461" s="10">
        <v>176</v>
      </c>
    </row>
    <row r="462" spans="1:20" x14ac:dyDescent="0.25">
      <c r="A462">
        <v>4</v>
      </c>
      <c r="B462" t="s">
        <v>758</v>
      </c>
      <c r="C462">
        <v>3</v>
      </c>
      <c r="D462" t="str">
        <f t="shared" si="28"/>
        <v>Miércoles</v>
      </c>
      <c r="E462" s="6">
        <v>45021</v>
      </c>
      <c r="F462" s="3">
        <v>0.11319444444444444</v>
      </c>
      <c r="G462" s="3">
        <v>0.24652777777777779</v>
      </c>
      <c r="H462" s="3">
        <f t="shared" si="29"/>
        <v>0.13333333333333336</v>
      </c>
      <c r="I462" s="9">
        <v>4.5833333333333337E-2</v>
      </c>
      <c r="J462" s="9">
        <f t="shared" si="30"/>
        <v>8.7500000000000022E-2</v>
      </c>
      <c r="K462" s="9" t="str">
        <f t="shared" si="31"/>
        <v>Cobrada</v>
      </c>
      <c r="L462" t="s">
        <v>25</v>
      </c>
      <c r="M462" t="s">
        <v>32</v>
      </c>
      <c r="N462" t="s">
        <v>16</v>
      </c>
      <c r="O462" s="4">
        <v>21.51</v>
      </c>
      <c r="P462" t="s">
        <v>21</v>
      </c>
      <c r="Q462">
        <v>461</v>
      </c>
      <c r="R462" t="s">
        <v>1140</v>
      </c>
      <c r="S462" t="s">
        <v>759</v>
      </c>
      <c r="T462" s="10">
        <v>99</v>
      </c>
    </row>
    <row r="463" spans="1:20" x14ac:dyDescent="0.25">
      <c r="A463">
        <v>9</v>
      </c>
      <c r="B463" t="s">
        <v>91</v>
      </c>
      <c r="C463">
        <v>2</v>
      </c>
      <c r="D463" t="str">
        <f t="shared" si="28"/>
        <v>Miércoles</v>
      </c>
      <c r="E463" s="6">
        <v>45021</v>
      </c>
      <c r="F463" s="3">
        <v>9.166666666666666E-2</v>
      </c>
      <c r="G463" s="3">
        <v>0.18541666666666667</v>
      </c>
      <c r="H463" s="3">
        <f t="shared" si="29"/>
        <v>9.3750000000000014E-2</v>
      </c>
      <c r="I463" s="9">
        <v>7.6388888888888886E-3</v>
      </c>
      <c r="J463" s="9">
        <f t="shared" si="30"/>
        <v>8.6111111111111124E-2</v>
      </c>
      <c r="K463" s="9" t="str">
        <f t="shared" si="31"/>
        <v>Cobrada</v>
      </c>
      <c r="L463" t="s">
        <v>20</v>
      </c>
      <c r="M463" t="s">
        <v>10</v>
      </c>
      <c r="N463" t="s">
        <v>1137</v>
      </c>
      <c r="O463" s="4">
        <v>21.17</v>
      </c>
      <c r="P463" t="s">
        <v>11</v>
      </c>
      <c r="Q463">
        <v>462</v>
      </c>
      <c r="R463" t="s">
        <v>1139</v>
      </c>
      <c r="S463" t="s">
        <v>439</v>
      </c>
      <c r="T463" s="10">
        <v>99</v>
      </c>
    </row>
    <row r="464" spans="1:20" x14ac:dyDescent="0.25">
      <c r="A464">
        <v>7</v>
      </c>
      <c r="B464" t="s">
        <v>760</v>
      </c>
      <c r="C464">
        <v>2</v>
      </c>
      <c r="D464" t="str">
        <f t="shared" si="28"/>
        <v>Miércoles</v>
      </c>
      <c r="E464" s="6">
        <v>45021</v>
      </c>
      <c r="F464" s="3">
        <v>3.6805555555555557E-2</v>
      </c>
      <c r="G464" s="3">
        <v>0.13402777777777777</v>
      </c>
      <c r="H464" s="3">
        <f t="shared" si="29"/>
        <v>0.10763888888888888</v>
      </c>
      <c r="I464" s="9">
        <v>9.7222222222222224E-3</v>
      </c>
      <c r="J464" s="9">
        <f t="shared" si="30"/>
        <v>9.7916666666666652E-2</v>
      </c>
      <c r="K464" s="9" t="str">
        <f t="shared" si="31"/>
        <v>Cobrada</v>
      </c>
      <c r="L464" t="s">
        <v>20</v>
      </c>
      <c r="M464" t="s">
        <v>10</v>
      </c>
      <c r="N464" t="s">
        <v>1136</v>
      </c>
      <c r="O464" s="4">
        <v>17.07</v>
      </c>
      <c r="P464" t="s">
        <v>35</v>
      </c>
      <c r="Q464">
        <v>463</v>
      </c>
      <c r="R464" t="s">
        <v>26</v>
      </c>
      <c r="S464" t="s">
        <v>186</v>
      </c>
      <c r="T464" s="10">
        <v>93</v>
      </c>
    </row>
    <row r="465" spans="1:20" x14ac:dyDescent="0.25">
      <c r="A465">
        <v>16</v>
      </c>
      <c r="B465" t="s">
        <v>165</v>
      </c>
      <c r="C465">
        <v>1</v>
      </c>
      <c r="D465" t="str">
        <f t="shared" si="28"/>
        <v>Miércoles</v>
      </c>
      <c r="E465" s="6">
        <v>45021</v>
      </c>
      <c r="F465" s="3">
        <v>5.6250000000000001E-2</v>
      </c>
      <c r="G465" s="3">
        <v>0.19375000000000001</v>
      </c>
      <c r="H465" s="3">
        <f t="shared" si="29"/>
        <v>0.13750000000000001</v>
      </c>
      <c r="I465" s="9">
        <v>5.8333333333333334E-2</v>
      </c>
      <c r="J465" s="9">
        <f t="shared" si="30"/>
        <v>7.9166666666666677E-2</v>
      </c>
      <c r="K465" s="9" t="str">
        <f t="shared" si="31"/>
        <v>Cobrada</v>
      </c>
      <c r="L465" t="s">
        <v>29</v>
      </c>
      <c r="M465" t="s">
        <v>10</v>
      </c>
      <c r="N465" t="s">
        <v>1137</v>
      </c>
      <c r="O465" s="4">
        <v>48.5</v>
      </c>
      <c r="P465" t="s">
        <v>11</v>
      </c>
      <c r="Q465">
        <v>464</v>
      </c>
      <c r="R465" t="s">
        <v>64</v>
      </c>
      <c r="S465" t="s">
        <v>761</v>
      </c>
      <c r="T465" s="10">
        <v>154</v>
      </c>
    </row>
    <row r="466" spans="1:20" x14ac:dyDescent="0.25">
      <c r="A466">
        <v>4</v>
      </c>
      <c r="B466" t="s">
        <v>762</v>
      </c>
      <c r="C466">
        <v>2</v>
      </c>
      <c r="D466" t="str">
        <f t="shared" si="28"/>
        <v>Miércoles</v>
      </c>
      <c r="E466" s="6">
        <v>45021</v>
      </c>
      <c r="F466" s="3">
        <v>4.9305555555555554E-2</v>
      </c>
      <c r="G466" s="3">
        <v>0.15138888888888888</v>
      </c>
      <c r="H466" s="3">
        <f t="shared" si="29"/>
        <v>0.1125</v>
      </c>
      <c r="I466" s="9">
        <v>4.1666666666666664E-2</v>
      </c>
      <c r="J466" s="9">
        <f t="shared" si="30"/>
        <v>7.0833333333333331E-2</v>
      </c>
      <c r="K466" s="9" t="str">
        <f t="shared" si="31"/>
        <v>Cobrada</v>
      </c>
      <c r="L466" t="s">
        <v>14</v>
      </c>
      <c r="M466" t="s">
        <v>10</v>
      </c>
      <c r="N466" t="s">
        <v>1137</v>
      </c>
      <c r="O466" s="4">
        <v>44.9</v>
      </c>
      <c r="P466" t="s">
        <v>35</v>
      </c>
      <c r="Q466">
        <v>465</v>
      </c>
      <c r="R466" t="s">
        <v>44</v>
      </c>
      <c r="S466" t="s">
        <v>763</v>
      </c>
      <c r="T466" s="10">
        <v>121</v>
      </c>
    </row>
    <row r="467" spans="1:20" x14ac:dyDescent="0.25">
      <c r="A467">
        <v>4</v>
      </c>
      <c r="B467" t="s">
        <v>764</v>
      </c>
      <c r="C467">
        <v>1</v>
      </c>
      <c r="D467" t="str">
        <f t="shared" si="28"/>
        <v>Miércoles</v>
      </c>
      <c r="E467" s="6">
        <v>45021</v>
      </c>
      <c r="F467" s="3">
        <v>7.9166666666666663E-2</v>
      </c>
      <c r="G467" s="3">
        <v>0.18055555555555555</v>
      </c>
      <c r="H467" s="3">
        <f t="shared" si="29"/>
        <v>0.10138888888888889</v>
      </c>
      <c r="I467" s="9">
        <v>0.10069444444444445</v>
      </c>
      <c r="J467" s="9">
        <f t="shared" si="30"/>
        <v>6.9444444444444198E-4</v>
      </c>
      <c r="K467" s="9" t="str">
        <f t="shared" si="31"/>
        <v>Cobrada</v>
      </c>
      <c r="L467" t="s">
        <v>14</v>
      </c>
      <c r="M467" t="s">
        <v>10</v>
      </c>
      <c r="N467" t="s">
        <v>1137</v>
      </c>
      <c r="O467" s="4">
        <v>26.63</v>
      </c>
      <c r="P467" t="s">
        <v>21</v>
      </c>
      <c r="Q467">
        <v>466</v>
      </c>
      <c r="R467" t="s">
        <v>41</v>
      </c>
      <c r="S467" t="s">
        <v>765</v>
      </c>
      <c r="T467" s="10">
        <v>140</v>
      </c>
    </row>
    <row r="468" spans="1:20" x14ac:dyDescent="0.25">
      <c r="A468">
        <v>15</v>
      </c>
      <c r="B468" t="s">
        <v>766</v>
      </c>
      <c r="C468">
        <v>3</v>
      </c>
      <c r="D468" t="str">
        <f t="shared" si="28"/>
        <v>Miércoles</v>
      </c>
      <c r="E468" s="6">
        <v>45021</v>
      </c>
      <c r="F468" s="3">
        <v>0.1125</v>
      </c>
      <c r="G468" s="3">
        <v>0.1763888888888889</v>
      </c>
      <c r="H468" s="3">
        <f t="shared" si="29"/>
        <v>6.3888888888888898E-2</v>
      </c>
      <c r="I468" s="9">
        <v>0.05</v>
      </c>
      <c r="J468" s="9">
        <f t="shared" si="30"/>
        <v>1.3888888888888895E-2</v>
      </c>
      <c r="K468" s="9" t="str">
        <f t="shared" si="31"/>
        <v>Cobrada</v>
      </c>
      <c r="L468" t="s">
        <v>14</v>
      </c>
      <c r="M468" t="s">
        <v>10</v>
      </c>
      <c r="N468" t="s">
        <v>1136</v>
      </c>
      <c r="O468" s="4">
        <v>42.31</v>
      </c>
      <c r="P468" t="s">
        <v>11</v>
      </c>
      <c r="Q468">
        <v>467</v>
      </c>
      <c r="R468" t="s">
        <v>1140</v>
      </c>
      <c r="S468" t="s">
        <v>767</v>
      </c>
      <c r="T468" s="10">
        <v>143</v>
      </c>
    </row>
    <row r="469" spans="1:20" x14ac:dyDescent="0.25">
      <c r="A469">
        <v>14</v>
      </c>
      <c r="B469" t="s">
        <v>768</v>
      </c>
      <c r="C469">
        <v>6</v>
      </c>
      <c r="D469" t="str">
        <f t="shared" si="28"/>
        <v>Miércoles</v>
      </c>
      <c r="E469" s="6">
        <v>45021</v>
      </c>
      <c r="F469" s="3">
        <v>0.12430555555555556</v>
      </c>
      <c r="G469" s="3">
        <v>0.23958333333333334</v>
      </c>
      <c r="H469" s="3">
        <f t="shared" si="29"/>
        <v>0.11527777777777778</v>
      </c>
      <c r="I469" s="9">
        <v>4.3749999999999997E-2</v>
      </c>
      <c r="J469" s="9">
        <f t="shared" si="30"/>
        <v>7.1527777777777787E-2</v>
      </c>
      <c r="K469" s="9" t="str">
        <f t="shared" si="31"/>
        <v>Cobrada</v>
      </c>
      <c r="L469" t="s">
        <v>20</v>
      </c>
      <c r="M469" t="s">
        <v>15</v>
      </c>
      <c r="N469" t="s">
        <v>1137</v>
      </c>
      <c r="O469" s="4">
        <v>14.28</v>
      </c>
      <c r="P469" t="s">
        <v>11</v>
      </c>
      <c r="Q469">
        <v>468</v>
      </c>
      <c r="R469" t="s">
        <v>83</v>
      </c>
      <c r="S469" t="s">
        <v>769</v>
      </c>
      <c r="T469" s="10">
        <v>106</v>
      </c>
    </row>
    <row r="470" spans="1:20" x14ac:dyDescent="0.25">
      <c r="A470">
        <v>1</v>
      </c>
      <c r="B470" t="s">
        <v>770</v>
      </c>
      <c r="C470">
        <v>2</v>
      </c>
      <c r="D470" t="str">
        <f t="shared" si="28"/>
        <v>Miércoles</v>
      </c>
      <c r="E470" s="6">
        <v>45021</v>
      </c>
      <c r="F470" s="3">
        <v>0.12291666666666666</v>
      </c>
      <c r="G470" s="3">
        <v>0.22361111111111112</v>
      </c>
      <c r="H470" s="3">
        <f t="shared" si="29"/>
        <v>0.10069444444444446</v>
      </c>
      <c r="I470" s="9">
        <v>4.583333333333333E-2</v>
      </c>
      <c r="J470" s="9">
        <f t="shared" si="30"/>
        <v>5.4861111111111131E-2</v>
      </c>
      <c r="K470" s="9" t="str">
        <f t="shared" si="31"/>
        <v>Cobrada</v>
      </c>
      <c r="L470" t="s">
        <v>14</v>
      </c>
      <c r="M470" t="s">
        <v>32</v>
      </c>
      <c r="N470" t="s">
        <v>1137</v>
      </c>
      <c r="O470" s="4">
        <v>25.26</v>
      </c>
      <c r="P470" t="s">
        <v>11</v>
      </c>
      <c r="Q470">
        <v>469</v>
      </c>
      <c r="R470" t="s">
        <v>17</v>
      </c>
      <c r="S470" t="s">
        <v>771</v>
      </c>
      <c r="T470" s="10">
        <v>137</v>
      </c>
    </row>
    <row r="471" spans="1:20" x14ac:dyDescent="0.25">
      <c r="A471">
        <v>17</v>
      </c>
      <c r="B471" t="s">
        <v>772</v>
      </c>
      <c r="C471">
        <v>3</v>
      </c>
      <c r="D471" t="str">
        <f t="shared" si="28"/>
        <v>Miércoles</v>
      </c>
      <c r="E471" s="6">
        <v>45021</v>
      </c>
      <c r="F471" s="3">
        <v>7.013888888888889E-2</v>
      </c>
      <c r="G471" s="3">
        <v>0.17847222222222223</v>
      </c>
      <c r="H471" s="3">
        <f t="shared" si="29"/>
        <v>0.11875000000000001</v>
      </c>
      <c r="I471" s="9">
        <v>0.05</v>
      </c>
      <c r="J471" s="9">
        <f t="shared" si="30"/>
        <v>6.8750000000000006E-2</v>
      </c>
      <c r="K471" s="9" t="str">
        <f t="shared" si="31"/>
        <v>Cobrada</v>
      </c>
      <c r="L471" t="s">
        <v>29</v>
      </c>
      <c r="M471" t="s">
        <v>10</v>
      </c>
      <c r="N471" t="s">
        <v>1137</v>
      </c>
      <c r="O471" s="4">
        <v>47.46</v>
      </c>
      <c r="P471" t="s">
        <v>35</v>
      </c>
      <c r="Q471">
        <v>470</v>
      </c>
      <c r="R471" t="s">
        <v>44</v>
      </c>
      <c r="S471" t="s">
        <v>773</v>
      </c>
      <c r="T471" s="10">
        <v>78</v>
      </c>
    </row>
    <row r="472" spans="1:20" x14ac:dyDescent="0.25">
      <c r="A472">
        <v>7</v>
      </c>
      <c r="B472" t="s">
        <v>774</v>
      </c>
      <c r="C472">
        <v>6</v>
      </c>
      <c r="D472" t="str">
        <f t="shared" si="28"/>
        <v>Miércoles</v>
      </c>
      <c r="E472" s="6">
        <v>45021</v>
      </c>
      <c r="F472" s="3">
        <v>0.15</v>
      </c>
      <c r="G472" s="3">
        <v>0.23472222222222222</v>
      </c>
      <c r="H472" s="3">
        <f t="shared" si="29"/>
        <v>8.4722222222222227E-2</v>
      </c>
      <c r="I472" s="9">
        <v>3.9583333333333331E-2</v>
      </c>
      <c r="J472" s="9">
        <f t="shared" si="30"/>
        <v>4.5138888888888895E-2</v>
      </c>
      <c r="K472" s="9" t="str">
        <f t="shared" si="31"/>
        <v>Cobrada</v>
      </c>
      <c r="L472" t="s">
        <v>29</v>
      </c>
      <c r="M472" t="s">
        <v>15</v>
      </c>
      <c r="N472" t="s">
        <v>1136</v>
      </c>
      <c r="O472" s="4">
        <v>28.49</v>
      </c>
      <c r="P472" t="s">
        <v>11</v>
      </c>
      <c r="Q472">
        <v>471</v>
      </c>
      <c r="R472" t="s">
        <v>1140</v>
      </c>
      <c r="S472" t="s">
        <v>33</v>
      </c>
      <c r="T472" s="10">
        <v>105</v>
      </c>
    </row>
    <row r="473" spans="1:20" x14ac:dyDescent="0.25">
      <c r="A473">
        <v>20</v>
      </c>
      <c r="B473" t="s">
        <v>775</v>
      </c>
      <c r="C473">
        <v>2</v>
      </c>
      <c r="D473" t="str">
        <f t="shared" si="28"/>
        <v>Miércoles</v>
      </c>
      <c r="E473" s="6">
        <v>45021</v>
      </c>
      <c r="F473" s="3">
        <v>0.16458333333333333</v>
      </c>
      <c r="G473" s="3">
        <v>0.28611111111111109</v>
      </c>
      <c r="H473" s="3">
        <f t="shared" si="29"/>
        <v>0.13194444444444442</v>
      </c>
      <c r="I473" s="9">
        <v>5.0694444444444445E-2</v>
      </c>
      <c r="J473" s="9">
        <f t="shared" si="30"/>
        <v>8.1249999999999975E-2</v>
      </c>
      <c r="K473" s="9" t="str">
        <f t="shared" si="31"/>
        <v>Cobrada</v>
      </c>
      <c r="L473" t="s">
        <v>20</v>
      </c>
      <c r="M473" t="s">
        <v>10</v>
      </c>
      <c r="N473" t="s">
        <v>16</v>
      </c>
      <c r="O473" s="4">
        <v>36.79</v>
      </c>
      <c r="P473" t="s">
        <v>35</v>
      </c>
      <c r="Q473">
        <v>472</v>
      </c>
      <c r="R473" t="s">
        <v>44</v>
      </c>
      <c r="S473" t="s">
        <v>776</v>
      </c>
      <c r="T473" s="10">
        <v>114</v>
      </c>
    </row>
    <row r="474" spans="1:20" x14ac:dyDescent="0.25">
      <c r="A474">
        <v>13</v>
      </c>
      <c r="B474" t="s">
        <v>777</v>
      </c>
      <c r="C474">
        <v>4</v>
      </c>
      <c r="D474" t="str">
        <f t="shared" si="28"/>
        <v>Jueves</v>
      </c>
      <c r="E474" s="6">
        <v>45022</v>
      </c>
      <c r="F474" s="3">
        <v>0.15</v>
      </c>
      <c r="G474" s="3">
        <v>0.29444444444444445</v>
      </c>
      <c r="H474" s="3">
        <f t="shared" si="29"/>
        <v>0.15486111111111112</v>
      </c>
      <c r="I474" s="9">
        <v>4.2361111111111113E-2</v>
      </c>
      <c r="J474" s="9">
        <f t="shared" si="30"/>
        <v>0.1125</v>
      </c>
      <c r="K474" s="9" t="str">
        <f t="shared" si="31"/>
        <v>Cobrada</v>
      </c>
      <c r="L474" t="s">
        <v>20</v>
      </c>
      <c r="M474" t="s">
        <v>10</v>
      </c>
      <c r="N474" t="s">
        <v>1136</v>
      </c>
      <c r="O474" s="4">
        <v>15.63</v>
      </c>
      <c r="P474" t="s">
        <v>35</v>
      </c>
      <c r="Q474">
        <v>473</v>
      </c>
      <c r="R474" t="s">
        <v>26</v>
      </c>
      <c r="S474" t="s">
        <v>778</v>
      </c>
      <c r="T474" s="10">
        <v>79</v>
      </c>
    </row>
    <row r="475" spans="1:20" x14ac:dyDescent="0.25">
      <c r="A475">
        <v>2</v>
      </c>
      <c r="B475" t="s">
        <v>779</v>
      </c>
      <c r="C475">
        <v>6</v>
      </c>
      <c r="D475" t="str">
        <f t="shared" si="28"/>
        <v>Jueves</v>
      </c>
      <c r="E475" s="6">
        <v>45022</v>
      </c>
      <c r="F475" s="3">
        <v>7.7777777777777779E-2</v>
      </c>
      <c r="G475" s="3">
        <v>0.14722222222222223</v>
      </c>
      <c r="H475" s="3">
        <f t="shared" si="29"/>
        <v>6.9444444444444448E-2</v>
      </c>
      <c r="I475" s="9">
        <v>0.11180555555555555</v>
      </c>
      <c r="J475" s="9" t="str">
        <f t="shared" si="30"/>
        <v>0</v>
      </c>
      <c r="K475" s="9" t="str">
        <f t="shared" si="31"/>
        <v>No cobrada</v>
      </c>
      <c r="L475" t="s">
        <v>29</v>
      </c>
      <c r="M475" t="s">
        <v>10</v>
      </c>
      <c r="N475" t="s">
        <v>1137</v>
      </c>
      <c r="O475" s="4">
        <v>21.66</v>
      </c>
      <c r="P475" t="s">
        <v>21</v>
      </c>
      <c r="Q475">
        <v>474</v>
      </c>
      <c r="R475" t="s">
        <v>1140</v>
      </c>
      <c r="S475" t="s">
        <v>780</v>
      </c>
      <c r="T475" s="10">
        <v>178</v>
      </c>
    </row>
    <row r="476" spans="1:20" x14ac:dyDescent="0.25">
      <c r="A476">
        <v>18</v>
      </c>
      <c r="B476" t="s">
        <v>608</v>
      </c>
      <c r="C476">
        <v>4</v>
      </c>
      <c r="D476" t="str">
        <f t="shared" si="28"/>
        <v>Jueves</v>
      </c>
      <c r="E476" s="6">
        <v>45022</v>
      </c>
      <c r="F476" s="3">
        <v>0.13680555555555557</v>
      </c>
      <c r="G476" s="3">
        <v>0.24305555555555555</v>
      </c>
      <c r="H476" s="3">
        <f t="shared" si="29"/>
        <v>0.11666666666666665</v>
      </c>
      <c r="I476" s="9">
        <v>2.4305555555555556E-2</v>
      </c>
      <c r="J476" s="9">
        <f t="shared" si="30"/>
        <v>9.2361111111111102E-2</v>
      </c>
      <c r="K476" s="9" t="str">
        <f t="shared" si="31"/>
        <v>Cobrada</v>
      </c>
      <c r="L476" t="s">
        <v>25</v>
      </c>
      <c r="M476" t="s">
        <v>32</v>
      </c>
      <c r="N476" t="s">
        <v>1136</v>
      </c>
      <c r="O476" s="4">
        <v>19.55</v>
      </c>
      <c r="P476" t="s">
        <v>35</v>
      </c>
      <c r="Q476">
        <v>475</v>
      </c>
      <c r="R476" t="s">
        <v>26</v>
      </c>
      <c r="S476" t="s">
        <v>781</v>
      </c>
      <c r="T476" s="10">
        <v>174</v>
      </c>
    </row>
    <row r="477" spans="1:20" x14ac:dyDescent="0.25">
      <c r="A477">
        <v>13</v>
      </c>
      <c r="B477" t="s">
        <v>782</v>
      </c>
      <c r="C477">
        <v>2</v>
      </c>
      <c r="D477" t="str">
        <f t="shared" si="28"/>
        <v>Jueves</v>
      </c>
      <c r="E477" s="6">
        <v>45022</v>
      </c>
      <c r="F477" s="3">
        <v>2.0833333333333333E-3</v>
      </c>
      <c r="G477" s="3">
        <v>7.4305555555555555E-2</v>
      </c>
      <c r="H477" s="3">
        <f t="shared" si="29"/>
        <v>8.2638888888888887E-2</v>
      </c>
      <c r="I477" s="9">
        <v>7.9861111111111119E-2</v>
      </c>
      <c r="J477" s="9">
        <f t="shared" si="30"/>
        <v>2.7777777777777679E-3</v>
      </c>
      <c r="K477" s="9" t="str">
        <f t="shared" si="31"/>
        <v>Cobrada</v>
      </c>
      <c r="L477" t="s">
        <v>9</v>
      </c>
      <c r="M477" t="s">
        <v>15</v>
      </c>
      <c r="N477" t="s">
        <v>1136</v>
      </c>
      <c r="O477" s="4">
        <v>43.53</v>
      </c>
      <c r="P477" t="s">
        <v>35</v>
      </c>
      <c r="Q477">
        <v>476</v>
      </c>
      <c r="R477" t="s">
        <v>26</v>
      </c>
      <c r="S477" t="s">
        <v>783</v>
      </c>
      <c r="T477" s="10">
        <v>218</v>
      </c>
    </row>
    <row r="478" spans="1:20" x14ac:dyDescent="0.25">
      <c r="A478">
        <v>8</v>
      </c>
      <c r="B478" t="s">
        <v>784</v>
      </c>
      <c r="C478">
        <v>6</v>
      </c>
      <c r="D478" t="str">
        <f t="shared" si="28"/>
        <v>Jueves</v>
      </c>
      <c r="E478" s="6">
        <v>45022</v>
      </c>
      <c r="F478" s="3">
        <v>6.8750000000000006E-2</v>
      </c>
      <c r="G478" s="3">
        <v>0.12361111111111112</v>
      </c>
      <c r="H478" s="3">
        <f t="shared" si="29"/>
        <v>5.486111111111111E-2</v>
      </c>
      <c r="I478" s="9">
        <v>7.9861111111111105E-2</v>
      </c>
      <c r="J478" s="9" t="str">
        <f t="shared" si="30"/>
        <v>0</v>
      </c>
      <c r="K478" s="9" t="str">
        <f t="shared" si="31"/>
        <v>No cobrada</v>
      </c>
      <c r="L478" t="s">
        <v>29</v>
      </c>
      <c r="M478" t="s">
        <v>15</v>
      </c>
      <c r="N478" t="s">
        <v>1137</v>
      </c>
      <c r="O478" s="4">
        <v>33.85</v>
      </c>
      <c r="P478" t="s">
        <v>11</v>
      </c>
      <c r="Q478">
        <v>477</v>
      </c>
      <c r="R478" t="s">
        <v>17</v>
      </c>
      <c r="S478" t="s">
        <v>785</v>
      </c>
      <c r="T478" s="10">
        <v>204</v>
      </c>
    </row>
    <row r="479" spans="1:20" x14ac:dyDescent="0.25">
      <c r="A479">
        <v>7</v>
      </c>
      <c r="B479" t="s">
        <v>215</v>
      </c>
      <c r="C479">
        <v>5</v>
      </c>
      <c r="D479" t="str">
        <f t="shared" si="28"/>
        <v>Jueves</v>
      </c>
      <c r="E479" s="6">
        <v>45022</v>
      </c>
      <c r="F479" s="3">
        <v>6.9444444444444447E-4</v>
      </c>
      <c r="G479" s="3">
        <v>0.14444444444444443</v>
      </c>
      <c r="H479" s="3">
        <f t="shared" si="29"/>
        <v>0.15416666666666665</v>
      </c>
      <c r="I479" s="9">
        <v>6.25E-2</v>
      </c>
      <c r="J479" s="9">
        <f t="shared" si="30"/>
        <v>9.1666666666666646E-2</v>
      </c>
      <c r="K479" s="9" t="str">
        <f t="shared" si="31"/>
        <v>Cobrada</v>
      </c>
      <c r="L479" t="s">
        <v>14</v>
      </c>
      <c r="M479" t="s">
        <v>10</v>
      </c>
      <c r="N479" t="s">
        <v>16</v>
      </c>
      <c r="O479" s="4">
        <v>32.78</v>
      </c>
      <c r="P479" t="s">
        <v>35</v>
      </c>
      <c r="Q479">
        <v>478</v>
      </c>
      <c r="R479" t="s">
        <v>41</v>
      </c>
      <c r="S479" t="s">
        <v>786</v>
      </c>
      <c r="T479" s="10">
        <v>118</v>
      </c>
    </row>
    <row r="480" spans="1:20" x14ac:dyDescent="0.25">
      <c r="A480">
        <v>1</v>
      </c>
      <c r="B480" t="s">
        <v>126</v>
      </c>
      <c r="C480">
        <v>3</v>
      </c>
      <c r="D480" t="str">
        <f t="shared" si="28"/>
        <v>Jueves</v>
      </c>
      <c r="E480" s="6">
        <v>45022</v>
      </c>
      <c r="F480" s="3">
        <v>2.9166666666666667E-2</v>
      </c>
      <c r="G480" s="3">
        <v>0.1875</v>
      </c>
      <c r="H480" s="3">
        <f t="shared" si="29"/>
        <v>0.15833333333333333</v>
      </c>
      <c r="I480" s="9">
        <v>5.7638888888888892E-2</v>
      </c>
      <c r="J480" s="9">
        <f t="shared" si="30"/>
        <v>0.10069444444444443</v>
      </c>
      <c r="K480" s="9" t="str">
        <f t="shared" si="31"/>
        <v>Cobrada</v>
      </c>
      <c r="L480" t="s">
        <v>9</v>
      </c>
      <c r="M480" t="s">
        <v>10</v>
      </c>
      <c r="N480" t="s">
        <v>1136</v>
      </c>
      <c r="O480" s="4">
        <v>39.58</v>
      </c>
      <c r="P480" t="s">
        <v>11</v>
      </c>
      <c r="Q480">
        <v>479</v>
      </c>
      <c r="R480" t="s">
        <v>83</v>
      </c>
      <c r="S480" t="s">
        <v>787</v>
      </c>
      <c r="T480" s="10">
        <v>52</v>
      </c>
    </row>
    <row r="481" spans="1:20" x14ac:dyDescent="0.25">
      <c r="A481">
        <v>1</v>
      </c>
      <c r="B481" t="s">
        <v>788</v>
      </c>
      <c r="C481">
        <v>5</v>
      </c>
      <c r="D481" t="str">
        <f t="shared" si="28"/>
        <v>Jueves</v>
      </c>
      <c r="E481" s="6">
        <v>45022</v>
      </c>
      <c r="F481" s="3">
        <v>0.14305555555555555</v>
      </c>
      <c r="G481" s="3">
        <v>0.30486111111111114</v>
      </c>
      <c r="H481" s="3">
        <f t="shared" si="29"/>
        <v>0.16180555555555559</v>
      </c>
      <c r="I481" s="9">
        <v>4.5138888888888888E-2</v>
      </c>
      <c r="J481" s="9">
        <f t="shared" si="30"/>
        <v>0.1166666666666667</v>
      </c>
      <c r="K481" s="9" t="str">
        <f t="shared" si="31"/>
        <v>Cobrada</v>
      </c>
      <c r="L481" t="s">
        <v>25</v>
      </c>
      <c r="M481" t="s">
        <v>15</v>
      </c>
      <c r="N481" t="s">
        <v>16</v>
      </c>
      <c r="O481" s="4">
        <v>18.63</v>
      </c>
      <c r="P481" t="s">
        <v>11</v>
      </c>
      <c r="Q481">
        <v>480</v>
      </c>
      <c r="R481" t="s">
        <v>44</v>
      </c>
      <c r="S481" t="s">
        <v>789</v>
      </c>
      <c r="T481" s="10">
        <v>159</v>
      </c>
    </row>
    <row r="482" spans="1:20" x14ac:dyDescent="0.25">
      <c r="A482">
        <v>9</v>
      </c>
      <c r="B482" t="s">
        <v>790</v>
      </c>
      <c r="C482">
        <v>4</v>
      </c>
      <c r="D482" t="str">
        <f t="shared" si="28"/>
        <v>Jueves</v>
      </c>
      <c r="E482" s="6">
        <v>45022</v>
      </c>
      <c r="F482" s="3">
        <v>8.1250000000000003E-2</v>
      </c>
      <c r="G482" s="3">
        <v>0.19652777777777777</v>
      </c>
      <c r="H482" s="3">
        <f t="shared" si="29"/>
        <v>0.11527777777777777</v>
      </c>
      <c r="I482" s="9">
        <v>4.027777777777778E-2</v>
      </c>
      <c r="J482" s="9">
        <f t="shared" si="30"/>
        <v>7.4999999999999983E-2</v>
      </c>
      <c r="K482" s="9" t="str">
        <f t="shared" si="31"/>
        <v>Cobrada</v>
      </c>
      <c r="L482" t="s">
        <v>14</v>
      </c>
      <c r="M482" t="s">
        <v>10</v>
      </c>
      <c r="N482" t="s">
        <v>1137</v>
      </c>
      <c r="O482" s="4">
        <v>42.02</v>
      </c>
      <c r="P482" t="s">
        <v>11</v>
      </c>
      <c r="Q482">
        <v>481</v>
      </c>
      <c r="R482" t="s">
        <v>1140</v>
      </c>
      <c r="S482" t="s">
        <v>256</v>
      </c>
      <c r="T482" s="10">
        <v>52</v>
      </c>
    </row>
    <row r="483" spans="1:20" x14ac:dyDescent="0.25">
      <c r="A483">
        <v>9</v>
      </c>
      <c r="B483" t="s">
        <v>316</v>
      </c>
      <c r="C483">
        <v>4</v>
      </c>
      <c r="D483" t="str">
        <f t="shared" si="28"/>
        <v>Jueves</v>
      </c>
      <c r="E483" s="6">
        <v>45022</v>
      </c>
      <c r="F483" s="3">
        <v>2.8472222222222222E-2</v>
      </c>
      <c r="G483" s="3">
        <v>0.12430555555555556</v>
      </c>
      <c r="H483" s="3">
        <f t="shared" si="29"/>
        <v>9.583333333333334E-2</v>
      </c>
      <c r="I483" s="9">
        <v>1.4583333333333334E-2</v>
      </c>
      <c r="J483" s="9">
        <f t="shared" si="30"/>
        <v>8.1250000000000003E-2</v>
      </c>
      <c r="K483" s="9" t="str">
        <f t="shared" si="31"/>
        <v>Cobrada</v>
      </c>
      <c r="L483" t="s">
        <v>9</v>
      </c>
      <c r="M483" t="s">
        <v>15</v>
      </c>
      <c r="N483" t="s">
        <v>1137</v>
      </c>
      <c r="O483" s="4">
        <v>18.84</v>
      </c>
      <c r="P483" t="s">
        <v>21</v>
      </c>
      <c r="Q483">
        <v>482</v>
      </c>
      <c r="R483" t="s">
        <v>17</v>
      </c>
      <c r="S483" t="s">
        <v>102</v>
      </c>
      <c r="T483" s="10">
        <v>63</v>
      </c>
    </row>
    <row r="484" spans="1:20" x14ac:dyDescent="0.25">
      <c r="A484">
        <v>2</v>
      </c>
      <c r="B484" t="s">
        <v>791</v>
      </c>
      <c r="C484">
        <v>4</v>
      </c>
      <c r="D484" t="str">
        <f t="shared" si="28"/>
        <v>Jueves</v>
      </c>
      <c r="E484" s="6">
        <v>45022</v>
      </c>
      <c r="F484" s="3">
        <v>0.15972222222222221</v>
      </c>
      <c r="G484" s="3">
        <v>0.29236111111111113</v>
      </c>
      <c r="H484" s="3">
        <f t="shared" si="29"/>
        <v>0.13263888888888892</v>
      </c>
      <c r="I484" s="9">
        <v>3.6805555555555557E-2</v>
      </c>
      <c r="J484" s="9">
        <f t="shared" si="30"/>
        <v>9.5833333333333354E-2</v>
      </c>
      <c r="K484" s="9" t="str">
        <f t="shared" si="31"/>
        <v>Cobrada</v>
      </c>
      <c r="L484" t="s">
        <v>14</v>
      </c>
      <c r="M484" t="s">
        <v>10</v>
      </c>
      <c r="N484" t="s">
        <v>1137</v>
      </c>
      <c r="O484" s="4">
        <v>12.74</v>
      </c>
      <c r="P484" t="s">
        <v>11</v>
      </c>
      <c r="Q484">
        <v>483</v>
      </c>
      <c r="R484" t="s">
        <v>59</v>
      </c>
      <c r="S484" t="s">
        <v>170</v>
      </c>
      <c r="T484" s="10">
        <v>81</v>
      </c>
    </row>
    <row r="485" spans="1:20" x14ac:dyDescent="0.25">
      <c r="A485">
        <v>18</v>
      </c>
      <c r="B485" t="s">
        <v>792</v>
      </c>
      <c r="C485">
        <v>2</v>
      </c>
      <c r="D485" t="str">
        <f t="shared" si="28"/>
        <v>Jueves</v>
      </c>
      <c r="E485" s="6">
        <v>45022</v>
      </c>
      <c r="F485" s="3">
        <v>6.458333333333334E-2</v>
      </c>
      <c r="G485" s="3">
        <v>0.18819444444444444</v>
      </c>
      <c r="H485" s="3">
        <f t="shared" si="29"/>
        <v>0.1236111111111111</v>
      </c>
      <c r="I485" s="9">
        <v>2.361111111111111E-2</v>
      </c>
      <c r="J485" s="9">
        <f t="shared" si="30"/>
        <v>9.9999999999999992E-2</v>
      </c>
      <c r="K485" s="9" t="str">
        <f t="shared" si="31"/>
        <v>Cobrada</v>
      </c>
      <c r="L485" t="s">
        <v>29</v>
      </c>
      <c r="M485" t="s">
        <v>10</v>
      </c>
      <c r="N485" t="s">
        <v>1137</v>
      </c>
      <c r="O485" s="4">
        <v>22.76</v>
      </c>
      <c r="P485" t="s">
        <v>21</v>
      </c>
      <c r="Q485">
        <v>484</v>
      </c>
      <c r="R485" t="s">
        <v>64</v>
      </c>
      <c r="S485" t="s">
        <v>195</v>
      </c>
      <c r="T485" s="10">
        <v>75</v>
      </c>
    </row>
    <row r="486" spans="1:20" x14ac:dyDescent="0.25">
      <c r="A486">
        <v>6</v>
      </c>
      <c r="B486" t="s">
        <v>590</v>
      </c>
      <c r="C486">
        <v>5</v>
      </c>
      <c r="D486" t="str">
        <f t="shared" si="28"/>
        <v>Jueves</v>
      </c>
      <c r="E486" s="6">
        <v>45022</v>
      </c>
      <c r="F486" s="3">
        <v>4.1666666666666664E-2</v>
      </c>
      <c r="G486" s="3">
        <v>0.11944444444444445</v>
      </c>
      <c r="H486" s="3">
        <f t="shared" si="29"/>
        <v>7.7777777777777779E-2</v>
      </c>
      <c r="I486" s="9">
        <v>5.486111111111111E-2</v>
      </c>
      <c r="J486" s="9">
        <f t="shared" si="30"/>
        <v>2.2916666666666669E-2</v>
      </c>
      <c r="K486" s="9" t="str">
        <f t="shared" si="31"/>
        <v>Cobrada</v>
      </c>
      <c r="L486" t="s">
        <v>25</v>
      </c>
      <c r="M486" t="s">
        <v>32</v>
      </c>
      <c r="N486" t="s">
        <v>1137</v>
      </c>
      <c r="O486" s="4">
        <v>39.07</v>
      </c>
      <c r="P486" t="s">
        <v>11</v>
      </c>
      <c r="Q486">
        <v>485</v>
      </c>
      <c r="R486" t="s">
        <v>41</v>
      </c>
      <c r="S486" t="s">
        <v>793</v>
      </c>
      <c r="T486" s="10">
        <v>144</v>
      </c>
    </row>
    <row r="487" spans="1:20" x14ac:dyDescent="0.25">
      <c r="A487">
        <v>15</v>
      </c>
      <c r="B487" t="s">
        <v>794</v>
      </c>
      <c r="C487">
        <v>3</v>
      </c>
      <c r="D487" t="str">
        <f t="shared" si="28"/>
        <v>Jueves</v>
      </c>
      <c r="E487" s="6">
        <v>45022</v>
      </c>
      <c r="F487" s="3">
        <v>0.11597222222222223</v>
      </c>
      <c r="G487" s="3">
        <v>0.25833333333333336</v>
      </c>
      <c r="H487" s="3">
        <f t="shared" si="29"/>
        <v>0.15277777777777779</v>
      </c>
      <c r="I487" s="9">
        <v>4.0972222222222215E-2</v>
      </c>
      <c r="J487" s="9">
        <f t="shared" si="30"/>
        <v>0.11180555555555557</v>
      </c>
      <c r="K487" s="9" t="str">
        <f t="shared" si="31"/>
        <v>Cobrada</v>
      </c>
      <c r="L487" t="s">
        <v>14</v>
      </c>
      <c r="M487" t="s">
        <v>15</v>
      </c>
      <c r="N487" t="s">
        <v>1136</v>
      </c>
      <c r="O487" s="4">
        <v>12.66</v>
      </c>
      <c r="P487" t="s">
        <v>35</v>
      </c>
      <c r="Q487">
        <v>486</v>
      </c>
      <c r="R487" t="s">
        <v>17</v>
      </c>
      <c r="S487" t="s">
        <v>795</v>
      </c>
      <c r="T487" s="10">
        <v>150</v>
      </c>
    </row>
    <row r="488" spans="1:20" x14ac:dyDescent="0.25">
      <c r="A488">
        <v>17</v>
      </c>
      <c r="B488" t="s">
        <v>153</v>
      </c>
      <c r="C488">
        <v>1</v>
      </c>
      <c r="D488" t="str">
        <f t="shared" si="28"/>
        <v>Jueves</v>
      </c>
      <c r="E488" s="6">
        <v>45022</v>
      </c>
      <c r="F488" s="3">
        <v>6.5277777777777782E-2</v>
      </c>
      <c r="G488" s="3">
        <v>0.15972222222222221</v>
      </c>
      <c r="H488" s="3">
        <f t="shared" si="29"/>
        <v>0.1048611111111111</v>
      </c>
      <c r="I488" s="9">
        <v>6.3888888888888898E-2</v>
      </c>
      <c r="J488" s="9">
        <f t="shared" si="30"/>
        <v>4.0972222222222202E-2</v>
      </c>
      <c r="K488" s="9" t="str">
        <f t="shared" si="31"/>
        <v>Cobrada</v>
      </c>
      <c r="L488" t="s">
        <v>14</v>
      </c>
      <c r="M488" t="s">
        <v>10</v>
      </c>
      <c r="N488" t="s">
        <v>1137</v>
      </c>
      <c r="O488" s="4">
        <v>45.76</v>
      </c>
      <c r="P488" t="s">
        <v>35</v>
      </c>
      <c r="Q488">
        <v>487</v>
      </c>
      <c r="R488" t="s">
        <v>26</v>
      </c>
      <c r="S488" t="s">
        <v>796</v>
      </c>
      <c r="T488" s="10">
        <v>152</v>
      </c>
    </row>
    <row r="489" spans="1:20" x14ac:dyDescent="0.25">
      <c r="A489">
        <v>10</v>
      </c>
      <c r="B489" t="s">
        <v>797</v>
      </c>
      <c r="C489">
        <v>4</v>
      </c>
      <c r="D489" t="str">
        <f t="shared" si="28"/>
        <v>Jueves</v>
      </c>
      <c r="E489" s="6">
        <v>45022</v>
      </c>
      <c r="F489" s="3">
        <v>0</v>
      </c>
      <c r="G489" s="3">
        <v>8.1944444444444445E-2</v>
      </c>
      <c r="H489" s="3">
        <f t="shared" si="29"/>
        <v>8.1944444444444445E-2</v>
      </c>
      <c r="I489" s="9">
        <v>8.6111111111111097E-2</v>
      </c>
      <c r="J489" s="9" t="str">
        <f t="shared" si="30"/>
        <v>0</v>
      </c>
      <c r="K489" s="9" t="str">
        <f t="shared" si="31"/>
        <v>No cobrada</v>
      </c>
      <c r="L489" t="s">
        <v>9</v>
      </c>
      <c r="M489" t="s">
        <v>10</v>
      </c>
      <c r="N489" t="s">
        <v>1136</v>
      </c>
      <c r="O489" s="4">
        <v>37.380000000000003</v>
      </c>
      <c r="P489" t="s">
        <v>21</v>
      </c>
      <c r="Q489">
        <v>488</v>
      </c>
      <c r="R489" t="s">
        <v>83</v>
      </c>
      <c r="S489" t="s">
        <v>798</v>
      </c>
      <c r="T489" s="10">
        <v>185</v>
      </c>
    </row>
    <row r="490" spans="1:20" x14ac:dyDescent="0.25">
      <c r="A490">
        <v>3</v>
      </c>
      <c r="B490" t="s">
        <v>799</v>
      </c>
      <c r="C490">
        <v>1</v>
      </c>
      <c r="D490" t="str">
        <f t="shared" si="28"/>
        <v>Jueves</v>
      </c>
      <c r="E490" s="6">
        <v>45022</v>
      </c>
      <c r="F490" s="3">
        <v>0.12291666666666666</v>
      </c>
      <c r="G490" s="3">
        <v>0.22708333333333333</v>
      </c>
      <c r="H490" s="3">
        <f t="shared" si="29"/>
        <v>0.11458333333333334</v>
      </c>
      <c r="I490" s="9">
        <v>2.361111111111111E-2</v>
      </c>
      <c r="J490" s="9">
        <f t="shared" si="30"/>
        <v>9.0972222222222232E-2</v>
      </c>
      <c r="K490" s="9" t="str">
        <f t="shared" si="31"/>
        <v>Cobrada</v>
      </c>
      <c r="L490" t="s">
        <v>9</v>
      </c>
      <c r="M490" t="s">
        <v>15</v>
      </c>
      <c r="N490" t="s">
        <v>1137</v>
      </c>
      <c r="O490" s="4">
        <v>22.27</v>
      </c>
      <c r="P490" t="s">
        <v>35</v>
      </c>
      <c r="Q490">
        <v>489</v>
      </c>
      <c r="R490" t="s">
        <v>83</v>
      </c>
      <c r="S490" t="s">
        <v>174</v>
      </c>
      <c r="T490" s="10">
        <v>149</v>
      </c>
    </row>
    <row r="491" spans="1:20" x14ac:dyDescent="0.25">
      <c r="A491">
        <v>1</v>
      </c>
      <c r="B491" t="s">
        <v>760</v>
      </c>
      <c r="C491">
        <v>2</v>
      </c>
      <c r="D491" t="str">
        <f t="shared" si="28"/>
        <v>Jueves</v>
      </c>
      <c r="E491" s="6">
        <v>45022</v>
      </c>
      <c r="F491" s="3">
        <v>0.1388888888888889</v>
      </c>
      <c r="G491" s="3">
        <v>0.20624999999999999</v>
      </c>
      <c r="H491" s="3">
        <f t="shared" si="29"/>
        <v>6.7361111111111094E-2</v>
      </c>
      <c r="I491" s="9">
        <v>9.0972222222222232E-2</v>
      </c>
      <c r="J491" s="9" t="str">
        <f t="shared" si="30"/>
        <v>0</v>
      </c>
      <c r="K491" s="9" t="str">
        <f t="shared" si="31"/>
        <v>No cobrada</v>
      </c>
      <c r="L491" t="s">
        <v>25</v>
      </c>
      <c r="M491" t="s">
        <v>10</v>
      </c>
      <c r="N491" t="s">
        <v>1137</v>
      </c>
      <c r="O491" s="4">
        <v>26.79</v>
      </c>
      <c r="P491" t="s">
        <v>21</v>
      </c>
      <c r="Q491">
        <v>490</v>
      </c>
      <c r="R491" t="s">
        <v>17</v>
      </c>
      <c r="S491" t="s">
        <v>800</v>
      </c>
      <c r="T491" s="10">
        <v>212</v>
      </c>
    </row>
    <row r="492" spans="1:20" x14ac:dyDescent="0.25">
      <c r="A492">
        <v>7</v>
      </c>
      <c r="B492" t="s">
        <v>706</v>
      </c>
      <c r="C492">
        <v>4</v>
      </c>
      <c r="D492" t="str">
        <f t="shared" si="28"/>
        <v>Jueves</v>
      </c>
      <c r="E492" s="6">
        <v>45022</v>
      </c>
      <c r="F492" s="3">
        <v>4.8611111111111112E-3</v>
      </c>
      <c r="G492" s="3">
        <v>0.10902777777777778</v>
      </c>
      <c r="H492" s="3">
        <f t="shared" si="29"/>
        <v>0.11458333333333334</v>
      </c>
      <c r="I492" s="9">
        <v>2.8472222222222222E-2</v>
      </c>
      <c r="J492" s="9">
        <f t="shared" si="30"/>
        <v>8.6111111111111124E-2</v>
      </c>
      <c r="K492" s="9" t="str">
        <f t="shared" si="31"/>
        <v>Cobrada</v>
      </c>
      <c r="L492" t="s">
        <v>29</v>
      </c>
      <c r="M492" t="s">
        <v>15</v>
      </c>
      <c r="N492" t="s">
        <v>1137</v>
      </c>
      <c r="O492" s="4">
        <v>34.68</v>
      </c>
      <c r="P492" t="s">
        <v>35</v>
      </c>
      <c r="Q492">
        <v>491</v>
      </c>
      <c r="R492" t="s">
        <v>1139</v>
      </c>
      <c r="S492" t="s">
        <v>801</v>
      </c>
      <c r="T492" s="10">
        <v>118</v>
      </c>
    </row>
    <row r="493" spans="1:20" x14ac:dyDescent="0.25">
      <c r="A493">
        <v>4</v>
      </c>
      <c r="B493" t="s">
        <v>802</v>
      </c>
      <c r="C493">
        <v>4</v>
      </c>
      <c r="D493" t="str">
        <f t="shared" si="28"/>
        <v>Jueves</v>
      </c>
      <c r="E493" s="6">
        <v>45022</v>
      </c>
      <c r="F493" s="3">
        <v>4.3749999999999997E-2</v>
      </c>
      <c r="G493" s="3">
        <v>0.19166666666666668</v>
      </c>
      <c r="H493" s="3">
        <f t="shared" si="29"/>
        <v>0.1479166666666667</v>
      </c>
      <c r="I493" s="9">
        <v>3.4027777777777775E-2</v>
      </c>
      <c r="J493" s="9">
        <f t="shared" si="30"/>
        <v>0.11388888888888893</v>
      </c>
      <c r="K493" s="9" t="str">
        <f t="shared" si="31"/>
        <v>Cobrada</v>
      </c>
      <c r="L493" t="s">
        <v>14</v>
      </c>
      <c r="M493" t="s">
        <v>10</v>
      </c>
      <c r="N493" t="s">
        <v>1137</v>
      </c>
      <c r="O493" s="4">
        <v>16.62</v>
      </c>
      <c r="P493" t="s">
        <v>11</v>
      </c>
      <c r="Q493">
        <v>492</v>
      </c>
      <c r="R493" t="s">
        <v>17</v>
      </c>
      <c r="S493" t="s">
        <v>803</v>
      </c>
      <c r="T493" s="10">
        <v>210</v>
      </c>
    </row>
    <row r="494" spans="1:20" x14ac:dyDescent="0.25">
      <c r="A494">
        <v>2</v>
      </c>
      <c r="B494" t="s">
        <v>249</v>
      </c>
      <c r="C494">
        <v>2</v>
      </c>
      <c r="D494" t="str">
        <f t="shared" si="28"/>
        <v>Jueves</v>
      </c>
      <c r="E494" s="6">
        <v>45022</v>
      </c>
      <c r="F494" s="3">
        <v>2.1527777777777778E-2</v>
      </c>
      <c r="G494" s="3">
        <v>7.3611111111111113E-2</v>
      </c>
      <c r="H494" s="3">
        <f t="shared" si="29"/>
        <v>6.25E-2</v>
      </c>
      <c r="I494" s="9">
        <v>5.5555555555555558E-3</v>
      </c>
      <c r="J494" s="9">
        <f t="shared" si="30"/>
        <v>5.6944444444444443E-2</v>
      </c>
      <c r="K494" s="9" t="str">
        <f t="shared" si="31"/>
        <v>Cobrada</v>
      </c>
      <c r="L494" t="s">
        <v>25</v>
      </c>
      <c r="M494" t="s">
        <v>10</v>
      </c>
      <c r="N494" t="s">
        <v>1137</v>
      </c>
      <c r="O494" s="4">
        <v>32.67</v>
      </c>
      <c r="P494" t="s">
        <v>35</v>
      </c>
      <c r="Q494">
        <v>493</v>
      </c>
      <c r="R494" t="s">
        <v>1140</v>
      </c>
      <c r="S494" t="s">
        <v>117</v>
      </c>
      <c r="T494" s="10">
        <v>54</v>
      </c>
    </row>
    <row r="495" spans="1:20" x14ac:dyDescent="0.25">
      <c r="A495">
        <v>20</v>
      </c>
      <c r="B495" t="s">
        <v>588</v>
      </c>
      <c r="C495">
        <v>5</v>
      </c>
      <c r="D495" t="str">
        <f t="shared" si="28"/>
        <v>Jueves</v>
      </c>
      <c r="E495" s="6">
        <v>45022</v>
      </c>
      <c r="F495" s="3">
        <v>6.1111111111111109E-2</v>
      </c>
      <c r="G495" s="3">
        <v>0.20069444444444445</v>
      </c>
      <c r="H495" s="3">
        <f t="shared" si="29"/>
        <v>0.13958333333333334</v>
      </c>
      <c r="I495" s="9">
        <v>2.1527777777777778E-2</v>
      </c>
      <c r="J495" s="9">
        <f t="shared" si="30"/>
        <v>0.11805555555555555</v>
      </c>
      <c r="K495" s="9" t="str">
        <f t="shared" si="31"/>
        <v>Cobrada</v>
      </c>
      <c r="L495" t="s">
        <v>14</v>
      </c>
      <c r="M495" t="s">
        <v>15</v>
      </c>
      <c r="N495" t="s">
        <v>1137</v>
      </c>
      <c r="O495" s="4">
        <v>11.85</v>
      </c>
      <c r="P495" t="s">
        <v>11</v>
      </c>
      <c r="Q495">
        <v>494</v>
      </c>
      <c r="R495" t="s">
        <v>26</v>
      </c>
      <c r="S495" t="s">
        <v>37</v>
      </c>
      <c r="T495" s="10">
        <v>172</v>
      </c>
    </row>
    <row r="496" spans="1:20" x14ac:dyDescent="0.25">
      <c r="A496">
        <v>11</v>
      </c>
      <c r="B496" t="s">
        <v>804</v>
      </c>
      <c r="C496">
        <v>6</v>
      </c>
      <c r="D496" t="str">
        <f t="shared" si="28"/>
        <v>Jueves</v>
      </c>
      <c r="E496" s="6">
        <v>45022</v>
      </c>
      <c r="F496" s="3">
        <v>0.12569444444444444</v>
      </c>
      <c r="G496" s="3">
        <v>0.28472222222222221</v>
      </c>
      <c r="H496" s="3">
        <f t="shared" si="29"/>
        <v>0.15902777777777777</v>
      </c>
      <c r="I496" s="9">
        <v>7.0833333333333331E-2</v>
      </c>
      <c r="J496" s="9">
        <f t="shared" si="30"/>
        <v>8.8194444444444436E-2</v>
      </c>
      <c r="K496" s="9" t="str">
        <f t="shared" si="31"/>
        <v>Cobrada</v>
      </c>
      <c r="L496" t="s">
        <v>20</v>
      </c>
      <c r="M496" t="s">
        <v>15</v>
      </c>
      <c r="N496" t="s">
        <v>1137</v>
      </c>
      <c r="O496" s="4">
        <v>33.96</v>
      </c>
      <c r="P496" t="s">
        <v>21</v>
      </c>
      <c r="Q496">
        <v>495</v>
      </c>
      <c r="R496" t="s">
        <v>36</v>
      </c>
      <c r="S496" t="s">
        <v>805</v>
      </c>
      <c r="T496" s="10">
        <v>263</v>
      </c>
    </row>
    <row r="497" spans="1:20" x14ac:dyDescent="0.25">
      <c r="A497">
        <v>1</v>
      </c>
      <c r="B497" t="s">
        <v>299</v>
      </c>
      <c r="C497">
        <v>3</v>
      </c>
      <c r="D497" t="str">
        <f t="shared" si="28"/>
        <v>Jueves</v>
      </c>
      <c r="E497" s="6">
        <v>45022</v>
      </c>
      <c r="F497" s="3">
        <v>0.10694444444444444</v>
      </c>
      <c r="G497" s="3">
        <v>0.26527777777777778</v>
      </c>
      <c r="H497" s="3">
        <f t="shared" si="29"/>
        <v>0.15833333333333333</v>
      </c>
      <c r="I497" s="9">
        <v>9.2361111111111102E-2</v>
      </c>
      <c r="J497" s="9">
        <f t="shared" si="30"/>
        <v>6.5972222222222224E-2</v>
      </c>
      <c r="K497" s="9" t="str">
        <f t="shared" si="31"/>
        <v>Cobrada</v>
      </c>
      <c r="L497" t="s">
        <v>14</v>
      </c>
      <c r="M497" t="s">
        <v>10</v>
      </c>
      <c r="N497" t="s">
        <v>1137</v>
      </c>
      <c r="O497" s="4">
        <v>39.42</v>
      </c>
      <c r="P497" t="s">
        <v>11</v>
      </c>
      <c r="Q497">
        <v>496</v>
      </c>
      <c r="R497" t="s">
        <v>83</v>
      </c>
      <c r="S497" t="s">
        <v>806</v>
      </c>
      <c r="T497" s="10">
        <v>223</v>
      </c>
    </row>
    <row r="498" spans="1:20" x14ac:dyDescent="0.25">
      <c r="A498">
        <v>13</v>
      </c>
      <c r="B498" t="s">
        <v>159</v>
      </c>
      <c r="C498">
        <v>6</v>
      </c>
      <c r="D498" t="str">
        <f t="shared" si="28"/>
        <v>Jueves</v>
      </c>
      <c r="E498" s="6">
        <v>45022</v>
      </c>
      <c r="F498" s="3">
        <v>0.14583333333333334</v>
      </c>
      <c r="G498" s="3">
        <v>0.2902777777777778</v>
      </c>
      <c r="H498" s="3">
        <f t="shared" si="29"/>
        <v>0.14444444444444446</v>
      </c>
      <c r="I498" s="9">
        <v>2.6388888888888889E-2</v>
      </c>
      <c r="J498" s="9">
        <f t="shared" si="30"/>
        <v>0.11805555555555557</v>
      </c>
      <c r="K498" s="9" t="str">
        <f t="shared" si="31"/>
        <v>Cobrada</v>
      </c>
      <c r="L498" t="s">
        <v>9</v>
      </c>
      <c r="M498" t="s">
        <v>10</v>
      </c>
      <c r="N498" t="s">
        <v>1136</v>
      </c>
      <c r="O498" s="4">
        <v>29.93</v>
      </c>
      <c r="P498" t="s">
        <v>11</v>
      </c>
      <c r="Q498">
        <v>497</v>
      </c>
      <c r="R498" t="s">
        <v>83</v>
      </c>
      <c r="S498" t="s">
        <v>807</v>
      </c>
      <c r="T498" s="10">
        <v>150</v>
      </c>
    </row>
    <row r="499" spans="1:20" x14ac:dyDescent="0.25">
      <c r="A499">
        <v>20</v>
      </c>
      <c r="B499" t="s">
        <v>720</v>
      </c>
      <c r="C499">
        <v>3</v>
      </c>
      <c r="D499" t="str">
        <f t="shared" si="28"/>
        <v>Jueves</v>
      </c>
      <c r="E499" s="6">
        <v>45022</v>
      </c>
      <c r="F499" s="3">
        <v>1.1805555555555555E-2</v>
      </c>
      <c r="G499" s="3">
        <v>0.15694444444444444</v>
      </c>
      <c r="H499" s="3">
        <f t="shared" si="29"/>
        <v>0.14513888888888887</v>
      </c>
      <c r="I499" s="9">
        <v>2.2222222222222223E-2</v>
      </c>
      <c r="J499" s="9">
        <f t="shared" si="30"/>
        <v>0.12291666666666665</v>
      </c>
      <c r="K499" s="9" t="str">
        <f t="shared" si="31"/>
        <v>Cobrada</v>
      </c>
      <c r="L499" t="s">
        <v>9</v>
      </c>
      <c r="M499" t="s">
        <v>10</v>
      </c>
      <c r="N499" t="s">
        <v>1137</v>
      </c>
      <c r="O499" s="4">
        <v>21.99</v>
      </c>
      <c r="P499" t="s">
        <v>21</v>
      </c>
      <c r="Q499">
        <v>498</v>
      </c>
      <c r="R499" t="s">
        <v>1139</v>
      </c>
      <c r="S499" t="s">
        <v>180</v>
      </c>
      <c r="T499" s="10">
        <v>19</v>
      </c>
    </row>
    <row r="500" spans="1:20" x14ac:dyDescent="0.25">
      <c r="A500">
        <v>5</v>
      </c>
      <c r="B500" t="s">
        <v>696</v>
      </c>
      <c r="C500">
        <v>5</v>
      </c>
      <c r="D500" t="str">
        <f t="shared" si="28"/>
        <v>Jueves</v>
      </c>
      <c r="E500" s="6">
        <v>45022</v>
      </c>
      <c r="F500" s="3">
        <v>5.6250000000000001E-2</v>
      </c>
      <c r="G500" s="3">
        <v>0.18611111111111112</v>
      </c>
      <c r="H500" s="3">
        <f t="shared" si="29"/>
        <v>0.12986111111111112</v>
      </c>
      <c r="I500" s="9">
        <v>9.0277777777777776E-2</v>
      </c>
      <c r="J500" s="9">
        <f t="shared" si="30"/>
        <v>3.9583333333333345E-2</v>
      </c>
      <c r="K500" s="9" t="str">
        <f t="shared" si="31"/>
        <v>Cobrada</v>
      </c>
      <c r="L500" t="s">
        <v>20</v>
      </c>
      <c r="M500" t="s">
        <v>32</v>
      </c>
      <c r="N500" t="s">
        <v>1136</v>
      </c>
      <c r="O500" s="4">
        <v>22.69</v>
      </c>
      <c r="P500" t="s">
        <v>11</v>
      </c>
      <c r="Q500">
        <v>499</v>
      </c>
      <c r="R500" t="s">
        <v>22</v>
      </c>
      <c r="S500" t="s">
        <v>808</v>
      </c>
      <c r="T500" s="10">
        <v>158</v>
      </c>
    </row>
    <row r="501" spans="1:20" x14ac:dyDescent="0.25">
      <c r="A501">
        <v>4</v>
      </c>
      <c r="B501" t="s">
        <v>799</v>
      </c>
      <c r="C501">
        <v>5</v>
      </c>
      <c r="D501" t="str">
        <f t="shared" si="28"/>
        <v>Jueves</v>
      </c>
      <c r="E501" s="6">
        <v>45022</v>
      </c>
      <c r="F501" s="3">
        <v>5.347222222222222E-2</v>
      </c>
      <c r="G501" s="3">
        <v>0.21875</v>
      </c>
      <c r="H501" s="3">
        <f t="shared" si="29"/>
        <v>0.17569444444444443</v>
      </c>
      <c r="I501" s="9">
        <v>2.9166666666666667E-2</v>
      </c>
      <c r="J501" s="9">
        <f t="shared" si="30"/>
        <v>0.14652777777777776</v>
      </c>
      <c r="K501" s="9" t="str">
        <f t="shared" si="31"/>
        <v>Cobrada</v>
      </c>
      <c r="L501" t="s">
        <v>29</v>
      </c>
      <c r="M501" t="s">
        <v>15</v>
      </c>
      <c r="N501" t="s">
        <v>1136</v>
      </c>
      <c r="O501" s="4">
        <v>37.619999999999997</v>
      </c>
      <c r="P501" t="s">
        <v>35</v>
      </c>
      <c r="Q501">
        <v>500</v>
      </c>
      <c r="R501" t="s">
        <v>83</v>
      </c>
      <c r="S501" t="s">
        <v>809</v>
      </c>
      <c r="T501" s="10">
        <v>93</v>
      </c>
    </row>
    <row r="502" spans="1:20" x14ac:dyDescent="0.25">
      <c r="A502">
        <v>7</v>
      </c>
      <c r="B502" t="s">
        <v>810</v>
      </c>
      <c r="C502">
        <v>1</v>
      </c>
      <c r="D502" t="str">
        <f t="shared" si="28"/>
        <v>Jueves</v>
      </c>
      <c r="E502" s="6">
        <v>45022</v>
      </c>
      <c r="F502" s="3">
        <v>0.15555555555555556</v>
      </c>
      <c r="G502" s="3">
        <v>0.27152777777777776</v>
      </c>
      <c r="H502" s="3">
        <f t="shared" si="29"/>
        <v>0.12638888888888886</v>
      </c>
      <c r="I502" s="9">
        <v>2.7083333333333334E-2</v>
      </c>
      <c r="J502" s="9">
        <f t="shared" si="30"/>
        <v>9.9305555555555522E-2</v>
      </c>
      <c r="K502" s="9" t="str">
        <f t="shared" si="31"/>
        <v>Cobrada</v>
      </c>
      <c r="L502" t="s">
        <v>14</v>
      </c>
      <c r="M502" t="s">
        <v>32</v>
      </c>
      <c r="N502" t="s">
        <v>1137</v>
      </c>
      <c r="O502" s="4">
        <v>28.38</v>
      </c>
      <c r="P502" t="s">
        <v>35</v>
      </c>
      <c r="Q502">
        <v>501</v>
      </c>
      <c r="R502" t="s">
        <v>36</v>
      </c>
      <c r="S502" t="s">
        <v>811</v>
      </c>
      <c r="T502" s="10">
        <v>138</v>
      </c>
    </row>
    <row r="503" spans="1:20" x14ac:dyDescent="0.25">
      <c r="A503">
        <v>5</v>
      </c>
      <c r="B503" t="s">
        <v>415</v>
      </c>
      <c r="C503">
        <v>2</v>
      </c>
      <c r="D503" t="str">
        <f t="shared" si="28"/>
        <v>Jueves</v>
      </c>
      <c r="E503" s="6">
        <v>45022</v>
      </c>
      <c r="F503" s="3">
        <v>3.125E-2</v>
      </c>
      <c r="G503" s="3">
        <v>8.1250000000000003E-2</v>
      </c>
      <c r="H503" s="3">
        <f t="shared" si="29"/>
        <v>0.05</v>
      </c>
      <c r="I503" s="9">
        <v>5.0694444444444445E-2</v>
      </c>
      <c r="J503" s="9" t="str">
        <f t="shared" si="30"/>
        <v>0</v>
      </c>
      <c r="K503" s="9" t="str">
        <f t="shared" si="31"/>
        <v>No cobrada</v>
      </c>
      <c r="L503" t="s">
        <v>25</v>
      </c>
      <c r="M503" t="s">
        <v>10</v>
      </c>
      <c r="N503" t="s">
        <v>1137</v>
      </c>
      <c r="O503" s="4">
        <v>32.9</v>
      </c>
      <c r="P503" t="s">
        <v>11</v>
      </c>
      <c r="Q503">
        <v>502</v>
      </c>
      <c r="R503" t="s">
        <v>41</v>
      </c>
      <c r="S503" t="s">
        <v>812</v>
      </c>
      <c r="T503" s="10">
        <v>139</v>
      </c>
    </row>
    <row r="504" spans="1:20" x14ac:dyDescent="0.25">
      <c r="A504">
        <v>3</v>
      </c>
      <c r="B504" t="s">
        <v>813</v>
      </c>
      <c r="C504">
        <v>1</v>
      </c>
      <c r="D504" t="str">
        <f t="shared" si="28"/>
        <v>Jueves</v>
      </c>
      <c r="E504" s="6">
        <v>45022</v>
      </c>
      <c r="F504" s="3">
        <v>9.7222222222222224E-2</v>
      </c>
      <c r="G504" s="3">
        <v>0.16805555555555557</v>
      </c>
      <c r="H504" s="3">
        <f t="shared" si="29"/>
        <v>7.0833333333333345E-2</v>
      </c>
      <c r="I504" s="9">
        <v>5.9027777777777776E-2</v>
      </c>
      <c r="J504" s="9">
        <f t="shared" si="30"/>
        <v>1.1805555555555569E-2</v>
      </c>
      <c r="K504" s="9" t="str">
        <f t="shared" si="31"/>
        <v>Cobrada</v>
      </c>
      <c r="L504" t="s">
        <v>9</v>
      </c>
      <c r="M504" t="s">
        <v>10</v>
      </c>
      <c r="N504" t="s">
        <v>1137</v>
      </c>
      <c r="O504" s="4">
        <v>35.840000000000003</v>
      </c>
      <c r="P504" t="s">
        <v>11</v>
      </c>
      <c r="Q504">
        <v>503</v>
      </c>
      <c r="R504" t="s">
        <v>1139</v>
      </c>
      <c r="S504" t="s">
        <v>452</v>
      </c>
      <c r="T504" s="10">
        <v>137</v>
      </c>
    </row>
    <row r="505" spans="1:20" x14ac:dyDescent="0.25">
      <c r="A505">
        <v>2</v>
      </c>
      <c r="B505" t="s">
        <v>814</v>
      </c>
      <c r="C505">
        <v>5</v>
      </c>
      <c r="D505" t="str">
        <f t="shared" si="28"/>
        <v>Jueves</v>
      </c>
      <c r="E505" s="6">
        <v>45022</v>
      </c>
      <c r="F505" s="3">
        <v>9.0277777777777776E-2</v>
      </c>
      <c r="G505" s="3">
        <v>0.2</v>
      </c>
      <c r="H505" s="3">
        <f t="shared" si="29"/>
        <v>0.10972222222222223</v>
      </c>
      <c r="I505" s="9">
        <v>1.3194444444444444E-2</v>
      </c>
      <c r="J505" s="9">
        <f t="shared" si="30"/>
        <v>9.6527777777777796E-2</v>
      </c>
      <c r="K505" s="9" t="str">
        <f t="shared" si="31"/>
        <v>Cobrada</v>
      </c>
      <c r="L505" t="s">
        <v>25</v>
      </c>
      <c r="M505" t="s">
        <v>32</v>
      </c>
      <c r="N505" t="s">
        <v>16</v>
      </c>
      <c r="O505" s="4">
        <v>31.31</v>
      </c>
      <c r="P505" t="s">
        <v>11</v>
      </c>
      <c r="Q505">
        <v>504</v>
      </c>
      <c r="R505" t="s">
        <v>22</v>
      </c>
      <c r="S505" t="s">
        <v>170</v>
      </c>
      <c r="T505" s="10">
        <v>54</v>
      </c>
    </row>
    <row r="506" spans="1:20" x14ac:dyDescent="0.25">
      <c r="A506">
        <v>5</v>
      </c>
      <c r="B506" t="s">
        <v>815</v>
      </c>
      <c r="C506">
        <v>1</v>
      </c>
      <c r="D506" t="str">
        <f t="shared" si="28"/>
        <v>Jueves</v>
      </c>
      <c r="E506" s="6">
        <v>45022</v>
      </c>
      <c r="F506" s="3">
        <v>0.10972222222222222</v>
      </c>
      <c r="G506" s="3">
        <v>0.25486111111111109</v>
      </c>
      <c r="H506" s="3">
        <f t="shared" si="29"/>
        <v>0.14513888888888887</v>
      </c>
      <c r="I506" s="9">
        <v>7.9861111111111105E-2</v>
      </c>
      <c r="J506" s="9">
        <f t="shared" si="30"/>
        <v>6.5277777777777768E-2</v>
      </c>
      <c r="K506" s="9" t="str">
        <f t="shared" si="31"/>
        <v>Cobrada</v>
      </c>
      <c r="L506" t="s">
        <v>20</v>
      </c>
      <c r="M506" t="s">
        <v>32</v>
      </c>
      <c r="N506" t="s">
        <v>1137</v>
      </c>
      <c r="O506" s="4">
        <v>25.76</v>
      </c>
      <c r="P506" t="s">
        <v>11</v>
      </c>
      <c r="Q506">
        <v>505</v>
      </c>
      <c r="R506" t="s">
        <v>17</v>
      </c>
      <c r="S506" t="s">
        <v>816</v>
      </c>
      <c r="T506" s="10">
        <v>155</v>
      </c>
    </row>
    <row r="507" spans="1:20" x14ac:dyDescent="0.25">
      <c r="A507">
        <v>18</v>
      </c>
      <c r="B507" t="s">
        <v>817</v>
      </c>
      <c r="C507">
        <v>2</v>
      </c>
      <c r="D507" t="str">
        <f t="shared" si="28"/>
        <v>Jueves</v>
      </c>
      <c r="E507" s="6">
        <v>45022</v>
      </c>
      <c r="F507" s="3">
        <v>8.4027777777777785E-2</v>
      </c>
      <c r="G507" s="3">
        <v>0.16805555555555557</v>
      </c>
      <c r="H507" s="3">
        <f t="shared" si="29"/>
        <v>9.4444444444444456E-2</v>
      </c>
      <c r="I507" s="9">
        <v>3.472222222222222E-3</v>
      </c>
      <c r="J507" s="9">
        <f t="shared" si="30"/>
        <v>9.0972222222222232E-2</v>
      </c>
      <c r="K507" s="9" t="str">
        <f t="shared" si="31"/>
        <v>Cobrada</v>
      </c>
      <c r="L507" t="s">
        <v>9</v>
      </c>
      <c r="M507" t="s">
        <v>32</v>
      </c>
      <c r="N507" t="s">
        <v>1137</v>
      </c>
      <c r="O507" s="4">
        <v>11.65</v>
      </c>
      <c r="P507" t="s">
        <v>35</v>
      </c>
      <c r="Q507">
        <v>506</v>
      </c>
      <c r="R507" t="s">
        <v>26</v>
      </c>
      <c r="S507" t="s">
        <v>33</v>
      </c>
      <c r="T507" s="10">
        <v>70</v>
      </c>
    </row>
    <row r="508" spans="1:20" x14ac:dyDescent="0.25">
      <c r="A508">
        <v>18</v>
      </c>
      <c r="B508" t="s">
        <v>756</v>
      </c>
      <c r="C508">
        <v>4</v>
      </c>
      <c r="D508" t="str">
        <f t="shared" si="28"/>
        <v>Jueves</v>
      </c>
      <c r="E508" s="6">
        <v>45022</v>
      </c>
      <c r="F508" s="3">
        <v>0.14305555555555555</v>
      </c>
      <c r="G508" s="3">
        <v>0.1875</v>
      </c>
      <c r="H508" s="3">
        <f t="shared" si="29"/>
        <v>4.4444444444444453E-2</v>
      </c>
      <c r="I508" s="9">
        <v>4.791666666666667E-2</v>
      </c>
      <c r="J508" s="9" t="str">
        <f t="shared" si="30"/>
        <v>0</v>
      </c>
      <c r="K508" s="9" t="str">
        <f t="shared" si="31"/>
        <v>No cobrada</v>
      </c>
      <c r="L508" t="s">
        <v>20</v>
      </c>
      <c r="M508" t="s">
        <v>15</v>
      </c>
      <c r="N508" t="s">
        <v>1137</v>
      </c>
      <c r="O508" s="4">
        <v>43.42</v>
      </c>
      <c r="P508" t="s">
        <v>21</v>
      </c>
      <c r="Q508">
        <v>507</v>
      </c>
      <c r="R508" t="s">
        <v>41</v>
      </c>
      <c r="S508" t="s">
        <v>818</v>
      </c>
      <c r="T508" s="10">
        <v>210</v>
      </c>
    </row>
    <row r="509" spans="1:20" x14ac:dyDescent="0.25">
      <c r="A509">
        <v>6</v>
      </c>
      <c r="B509" t="s">
        <v>819</v>
      </c>
      <c r="C509">
        <v>1</v>
      </c>
      <c r="D509" t="str">
        <f t="shared" si="28"/>
        <v>Jueves</v>
      </c>
      <c r="E509" s="6">
        <v>45022</v>
      </c>
      <c r="F509" s="3">
        <v>0.11805555555555555</v>
      </c>
      <c r="G509" s="3">
        <v>0.27430555555555558</v>
      </c>
      <c r="H509" s="3">
        <f t="shared" si="29"/>
        <v>0.15625000000000003</v>
      </c>
      <c r="I509" s="9">
        <v>2.361111111111111E-2</v>
      </c>
      <c r="J509" s="9">
        <f t="shared" si="30"/>
        <v>0.13263888888888892</v>
      </c>
      <c r="K509" s="9" t="str">
        <f t="shared" si="31"/>
        <v>Cobrada</v>
      </c>
      <c r="L509" t="s">
        <v>25</v>
      </c>
      <c r="M509" t="s">
        <v>10</v>
      </c>
      <c r="N509" t="s">
        <v>1137</v>
      </c>
      <c r="O509" s="4">
        <v>42.8</v>
      </c>
      <c r="P509" t="s">
        <v>11</v>
      </c>
      <c r="Q509">
        <v>508</v>
      </c>
      <c r="R509" t="s">
        <v>22</v>
      </c>
      <c r="S509" t="s">
        <v>414</v>
      </c>
      <c r="T509" s="10">
        <v>32</v>
      </c>
    </row>
    <row r="510" spans="1:20" x14ac:dyDescent="0.25">
      <c r="A510">
        <v>5</v>
      </c>
      <c r="B510" t="s">
        <v>144</v>
      </c>
      <c r="C510">
        <v>3</v>
      </c>
      <c r="D510" t="str">
        <f t="shared" si="28"/>
        <v>Jueves</v>
      </c>
      <c r="E510" s="6">
        <v>45022</v>
      </c>
      <c r="F510" s="3">
        <v>0.13333333333333333</v>
      </c>
      <c r="G510" s="3">
        <v>0.25138888888888888</v>
      </c>
      <c r="H510" s="3">
        <f t="shared" si="29"/>
        <v>0.12847222222222221</v>
      </c>
      <c r="I510" s="9">
        <v>3.2638888888888891E-2</v>
      </c>
      <c r="J510" s="9">
        <f t="shared" si="30"/>
        <v>9.5833333333333326E-2</v>
      </c>
      <c r="K510" s="9" t="str">
        <f t="shared" si="31"/>
        <v>Cobrada</v>
      </c>
      <c r="L510" t="s">
        <v>14</v>
      </c>
      <c r="M510" t="s">
        <v>15</v>
      </c>
      <c r="N510" t="s">
        <v>1137</v>
      </c>
      <c r="O510" s="4">
        <v>16.260000000000002</v>
      </c>
      <c r="P510" t="s">
        <v>35</v>
      </c>
      <c r="Q510">
        <v>509</v>
      </c>
      <c r="R510" t="s">
        <v>22</v>
      </c>
      <c r="S510" t="s">
        <v>65</v>
      </c>
      <c r="T510" s="10">
        <v>80</v>
      </c>
    </row>
    <row r="511" spans="1:20" x14ac:dyDescent="0.25">
      <c r="A511">
        <v>6</v>
      </c>
      <c r="B511" t="s">
        <v>820</v>
      </c>
      <c r="C511">
        <v>4</v>
      </c>
      <c r="D511" t="str">
        <f t="shared" si="28"/>
        <v>Jueves</v>
      </c>
      <c r="E511" s="6">
        <v>45022</v>
      </c>
      <c r="F511" s="3">
        <v>0.14722222222222223</v>
      </c>
      <c r="G511" s="3">
        <v>0.18958333333333333</v>
      </c>
      <c r="H511" s="3">
        <f t="shared" si="29"/>
        <v>4.2361111111111099E-2</v>
      </c>
      <c r="I511" s="9">
        <v>3.3333333333333333E-2</v>
      </c>
      <c r="J511" s="9">
        <f t="shared" si="30"/>
        <v>9.0277777777777665E-3</v>
      </c>
      <c r="K511" s="9" t="str">
        <f t="shared" si="31"/>
        <v>Cobrada</v>
      </c>
      <c r="L511" t="s">
        <v>29</v>
      </c>
      <c r="M511" t="s">
        <v>10</v>
      </c>
      <c r="N511" t="s">
        <v>1137</v>
      </c>
      <c r="O511" s="4">
        <v>14.97</v>
      </c>
      <c r="P511" t="s">
        <v>21</v>
      </c>
      <c r="Q511">
        <v>510</v>
      </c>
      <c r="R511" t="s">
        <v>26</v>
      </c>
      <c r="S511" t="s">
        <v>106</v>
      </c>
      <c r="T511" s="10">
        <v>36</v>
      </c>
    </row>
    <row r="512" spans="1:20" x14ac:dyDescent="0.25">
      <c r="A512">
        <v>2</v>
      </c>
      <c r="B512" t="s">
        <v>821</v>
      </c>
      <c r="C512">
        <v>1</v>
      </c>
      <c r="D512" t="str">
        <f t="shared" si="28"/>
        <v>Jueves</v>
      </c>
      <c r="E512" s="6">
        <v>45022</v>
      </c>
      <c r="F512" s="3">
        <v>6.805555555555555E-2</v>
      </c>
      <c r="G512" s="3">
        <v>0.14097222222222222</v>
      </c>
      <c r="H512" s="3">
        <f t="shared" si="29"/>
        <v>7.2916666666666671E-2</v>
      </c>
      <c r="I512" s="9">
        <v>2.6388888888888889E-2</v>
      </c>
      <c r="J512" s="9">
        <f t="shared" si="30"/>
        <v>4.6527777777777779E-2</v>
      </c>
      <c r="K512" s="9" t="str">
        <f t="shared" si="31"/>
        <v>Cobrada</v>
      </c>
      <c r="L512" t="s">
        <v>14</v>
      </c>
      <c r="M512" t="s">
        <v>10</v>
      </c>
      <c r="N512" t="s">
        <v>1137</v>
      </c>
      <c r="O512" s="4">
        <v>35.950000000000003</v>
      </c>
      <c r="P512" t="s">
        <v>21</v>
      </c>
      <c r="Q512">
        <v>511</v>
      </c>
      <c r="R512" t="s">
        <v>83</v>
      </c>
      <c r="S512" t="s">
        <v>822</v>
      </c>
      <c r="T512" s="10">
        <v>137</v>
      </c>
    </row>
    <row r="513" spans="1:20" x14ac:dyDescent="0.25">
      <c r="A513">
        <v>2</v>
      </c>
      <c r="B513" t="s">
        <v>676</v>
      </c>
      <c r="C513">
        <v>1</v>
      </c>
      <c r="D513" t="str">
        <f t="shared" si="28"/>
        <v>Jueves</v>
      </c>
      <c r="E513" s="6">
        <v>45022</v>
      </c>
      <c r="F513" s="3">
        <v>5.486111111111111E-2</v>
      </c>
      <c r="G513" s="3">
        <v>0.10138888888888889</v>
      </c>
      <c r="H513" s="3">
        <f t="shared" si="29"/>
        <v>5.6944444444444443E-2</v>
      </c>
      <c r="I513" s="9">
        <v>4.0972222222222222E-2</v>
      </c>
      <c r="J513" s="9">
        <f t="shared" si="30"/>
        <v>1.5972222222222221E-2</v>
      </c>
      <c r="K513" s="9" t="str">
        <f t="shared" si="31"/>
        <v>Cobrada</v>
      </c>
      <c r="L513" t="s">
        <v>25</v>
      </c>
      <c r="M513" t="s">
        <v>10</v>
      </c>
      <c r="N513" t="s">
        <v>1137</v>
      </c>
      <c r="O513" s="4">
        <v>37.369999999999997</v>
      </c>
      <c r="P513" t="s">
        <v>35</v>
      </c>
      <c r="Q513">
        <v>512</v>
      </c>
      <c r="R513" t="s">
        <v>1139</v>
      </c>
      <c r="S513" t="s">
        <v>691</v>
      </c>
      <c r="T513" s="10">
        <v>128</v>
      </c>
    </row>
    <row r="514" spans="1:20" x14ac:dyDescent="0.25">
      <c r="A514">
        <v>8</v>
      </c>
      <c r="B514" t="s">
        <v>50</v>
      </c>
      <c r="C514">
        <v>6</v>
      </c>
      <c r="D514" t="str">
        <f t="shared" ref="D514:D577" si="32">CHOOSE(WEEKDAY(E514,2), "Lunes", "Martes", "Miércoles", "Jueves", "Viernes", "Sábado", "Domingo")</f>
        <v>Jueves</v>
      </c>
      <c r="E514" s="6">
        <v>45022</v>
      </c>
      <c r="F514" s="3">
        <v>6.1111111111111109E-2</v>
      </c>
      <c r="G514" s="3">
        <v>0.20208333333333334</v>
      </c>
      <c r="H514" s="3">
        <f t="shared" ref="H514:H577" si="33">IF(P514="Ocupada",(G514-F514)+15/1440,G514-F514)</f>
        <v>0.15138888888888888</v>
      </c>
      <c r="I514" s="9">
        <v>3.888888888888889E-2</v>
      </c>
      <c r="J514" s="9">
        <f t="shared" si="30"/>
        <v>0.11249999999999999</v>
      </c>
      <c r="K514" s="9" t="str">
        <f t="shared" si="31"/>
        <v>Cobrada</v>
      </c>
      <c r="L514" t="s">
        <v>9</v>
      </c>
      <c r="M514" t="s">
        <v>15</v>
      </c>
      <c r="N514" t="s">
        <v>1137</v>
      </c>
      <c r="O514" s="4">
        <v>22.74</v>
      </c>
      <c r="P514" t="s">
        <v>35</v>
      </c>
      <c r="Q514">
        <v>513</v>
      </c>
      <c r="R514" t="s">
        <v>41</v>
      </c>
      <c r="S514" t="s">
        <v>117</v>
      </c>
      <c r="T514" s="10">
        <v>54</v>
      </c>
    </row>
    <row r="515" spans="1:20" x14ac:dyDescent="0.25">
      <c r="A515">
        <v>18</v>
      </c>
      <c r="B515" t="s">
        <v>823</v>
      </c>
      <c r="C515">
        <v>5</v>
      </c>
      <c r="D515" t="str">
        <f t="shared" si="32"/>
        <v>Jueves</v>
      </c>
      <c r="E515" s="6">
        <v>45022</v>
      </c>
      <c r="F515" s="3">
        <v>5.486111111111111E-2</v>
      </c>
      <c r="G515" s="3">
        <v>0.19166666666666668</v>
      </c>
      <c r="H515" s="3">
        <f t="shared" si="33"/>
        <v>0.13680555555555557</v>
      </c>
      <c r="I515" s="9">
        <v>7.7777777777777779E-2</v>
      </c>
      <c r="J515" s="9">
        <f t="shared" ref="J515:J578" si="34">IF(I515&gt;H515,"0",H515-I515)</f>
        <v>5.902777777777779E-2</v>
      </c>
      <c r="K515" s="9" t="str">
        <f t="shared" ref="K515:K578" si="35">IF(I515&gt;H515,"No cobrada","Cobrada")</f>
        <v>Cobrada</v>
      </c>
      <c r="L515" t="s">
        <v>29</v>
      </c>
      <c r="M515" t="s">
        <v>10</v>
      </c>
      <c r="N515" t="s">
        <v>1137</v>
      </c>
      <c r="O515" s="4">
        <v>38.840000000000003</v>
      </c>
      <c r="P515" t="s">
        <v>21</v>
      </c>
      <c r="Q515">
        <v>514</v>
      </c>
      <c r="R515" t="s">
        <v>64</v>
      </c>
      <c r="S515" t="s">
        <v>824</v>
      </c>
      <c r="T515" s="10">
        <v>174</v>
      </c>
    </row>
    <row r="516" spans="1:20" x14ac:dyDescent="0.25">
      <c r="A516">
        <v>19</v>
      </c>
      <c r="B516" t="s">
        <v>585</v>
      </c>
      <c r="C516">
        <v>2</v>
      </c>
      <c r="D516" t="str">
        <f t="shared" si="32"/>
        <v>Jueves</v>
      </c>
      <c r="E516" s="6">
        <v>45022</v>
      </c>
      <c r="F516" s="3">
        <v>4.027777777777778E-2</v>
      </c>
      <c r="G516" s="3">
        <v>8.5416666666666669E-2</v>
      </c>
      <c r="H516" s="3">
        <f t="shared" si="33"/>
        <v>5.5555555555555552E-2</v>
      </c>
      <c r="I516" s="9">
        <v>9.0277777777777769E-3</v>
      </c>
      <c r="J516" s="9">
        <f t="shared" si="34"/>
        <v>4.6527777777777779E-2</v>
      </c>
      <c r="K516" s="9" t="str">
        <f t="shared" si="35"/>
        <v>Cobrada</v>
      </c>
      <c r="L516" t="s">
        <v>20</v>
      </c>
      <c r="M516" t="s">
        <v>10</v>
      </c>
      <c r="N516" t="s">
        <v>1137</v>
      </c>
      <c r="O516" s="4">
        <v>43.79</v>
      </c>
      <c r="P516" t="s">
        <v>35</v>
      </c>
      <c r="Q516">
        <v>515</v>
      </c>
      <c r="R516" t="s">
        <v>64</v>
      </c>
      <c r="S516" t="s">
        <v>117</v>
      </c>
      <c r="T516" s="10">
        <v>18</v>
      </c>
    </row>
    <row r="517" spans="1:20" x14ac:dyDescent="0.25">
      <c r="A517">
        <v>7</v>
      </c>
      <c r="B517" t="s">
        <v>825</v>
      </c>
      <c r="C517">
        <v>2</v>
      </c>
      <c r="D517" t="str">
        <f t="shared" si="32"/>
        <v>Jueves</v>
      </c>
      <c r="E517" s="6">
        <v>45022</v>
      </c>
      <c r="F517" s="3">
        <v>0.16319444444444445</v>
      </c>
      <c r="G517" s="3">
        <v>0.2076388888888889</v>
      </c>
      <c r="H517" s="3">
        <f t="shared" si="33"/>
        <v>4.4444444444444453E-2</v>
      </c>
      <c r="I517" s="9">
        <v>6.7361111111111122E-2</v>
      </c>
      <c r="J517" s="9" t="str">
        <f t="shared" si="34"/>
        <v>0</v>
      </c>
      <c r="K517" s="9" t="str">
        <f t="shared" si="35"/>
        <v>No cobrada</v>
      </c>
      <c r="L517" t="s">
        <v>29</v>
      </c>
      <c r="M517" t="s">
        <v>10</v>
      </c>
      <c r="N517" t="s">
        <v>1137</v>
      </c>
      <c r="O517" s="4">
        <v>20.85</v>
      </c>
      <c r="P517" t="s">
        <v>11</v>
      </c>
      <c r="Q517">
        <v>516</v>
      </c>
      <c r="R517" t="s">
        <v>26</v>
      </c>
      <c r="S517" t="s">
        <v>826</v>
      </c>
      <c r="T517" s="10">
        <v>146</v>
      </c>
    </row>
    <row r="518" spans="1:20" x14ac:dyDescent="0.25">
      <c r="A518">
        <v>4</v>
      </c>
      <c r="B518" t="s">
        <v>659</v>
      </c>
      <c r="C518">
        <v>5</v>
      </c>
      <c r="D518" t="str">
        <f t="shared" si="32"/>
        <v>Jueves</v>
      </c>
      <c r="E518" s="6">
        <v>45022</v>
      </c>
      <c r="F518" s="3">
        <v>6.5972222222222224E-2</v>
      </c>
      <c r="G518" s="3">
        <v>0.22916666666666666</v>
      </c>
      <c r="H518" s="3">
        <f t="shared" si="33"/>
        <v>0.16319444444444442</v>
      </c>
      <c r="I518" s="9">
        <v>4.5138888888888888E-2</v>
      </c>
      <c r="J518" s="9">
        <f t="shared" si="34"/>
        <v>0.11805555555555552</v>
      </c>
      <c r="K518" s="9" t="str">
        <f t="shared" si="35"/>
        <v>Cobrada</v>
      </c>
      <c r="L518" t="s">
        <v>29</v>
      </c>
      <c r="M518" t="s">
        <v>10</v>
      </c>
      <c r="N518" t="s">
        <v>16</v>
      </c>
      <c r="O518" s="4">
        <v>23.92</v>
      </c>
      <c r="P518" t="s">
        <v>11</v>
      </c>
      <c r="Q518">
        <v>517</v>
      </c>
      <c r="R518" t="s">
        <v>59</v>
      </c>
      <c r="S518" t="s">
        <v>827</v>
      </c>
      <c r="T518" s="10">
        <v>103</v>
      </c>
    </row>
    <row r="519" spans="1:20" x14ac:dyDescent="0.25">
      <c r="A519">
        <v>5</v>
      </c>
      <c r="B519" t="s">
        <v>267</v>
      </c>
      <c r="C519">
        <v>6</v>
      </c>
      <c r="D519" t="str">
        <f t="shared" si="32"/>
        <v>Jueves</v>
      </c>
      <c r="E519" s="6">
        <v>45022</v>
      </c>
      <c r="F519" s="3">
        <v>8.8888888888888892E-2</v>
      </c>
      <c r="G519" s="3">
        <v>0.25138888888888888</v>
      </c>
      <c r="H519" s="3">
        <f t="shared" si="33"/>
        <v>0.17291666666666664</v>
      </c>
      <c r="I519" s="9">
        <v>3.6805555555555557E-2</v>
      </c>
      <c r="J519" s="9">
        <f t="shared" si="34"/>
        <v>0.13611111111111107</v>
      </c>
      <c r="K519" s="9" t="str">
        <f t="shared" si="35"/>
        <v>Cobrada</v>
      </c>
      <c r="L519" t="s">
        <v>29</v>
      </c>
      <c r="M519" t="s">
        <v>15</v>
      </c>
      <c r="N519" t="s">
        <v>1137</v>
      </c>
      <c r="O519" s="4">
        <v>18.48</v>
      </c>
      <c r="P519" t="s">
        <v>35</v>
      </c>
      <c r="Q519">
        <v>518</v>
      </c>
      <c r="R519" t="s">
        <v>17</v>
      </c>
      <c r="S519" t="s">
        <v>767</v>
      </c>
      <c r="T519" s="10">
        <v>77</v>
      </c>
    </row>
    <row r="520" spans="1:20" x14ac:dyDescent="0.25">
      <c r="A520">
        <v>6</v>
      </c>
      <c r="B520" t="s">
        <v>828</v>
      </c>
      <c r="C520">
        <v>2</v>
      </c>
      <c r="D520" t="str">
        <f t="shared" si="32"/>
        <v>Jueves</v>
      </c>
      <c r="E520" s="6">
        <v>45022</v>
      </c>
      <c r="F520" s="3">
        <v>3.3333333333333333E-2</v>
      </c>
      <c r="G520" s="3">
        <v>0.15902777777777777</v>
      </c>
      <c r="H520" s="3">
        <f t="shared" si="33"/>
        <v>0.12569444444444444</v>
      </c>
      <c r="I520" s="9">
        <v>0.10833333333333334</v>
      </c>
      <c r="J520" s="9">
        <f t="shared" si="34"/>
        <v>1.7361111111111105E-2</v>
      </c>
      <c r="K520" s="9" t="str">
        <f t="shared" si="35"/>
        <v>Cobrada</v>
      </c>
      <c r="L520" t="s">
        <v>25</v>
      </c>
      <c r="M520" t="s">
        <v>10</v>
      </c>
      <c r="N520" t="s">
        <v>1137</v>
      </c>
      <c r="O520" s="4">
        <v>34.590000000000003</v>
      </c>
      <c r="P520" t="s">
        <v>21</v>
      </c>
      <c r="Q520">
        <v>519</v>
      </c>
      <c r="R520" t="s">
        <v>26</v>
      </c>
      <c r="S520" t="s">
        <v>829</v>
      </c>
      <c r="T520" s="10">
        <v>245</v>
      </c>
    </row>
    <row r="521" spans="1:20" x14ac:dyDescent="0.25">
      <c r="A521">
        <v>4</v>
      </c>
      <c r="B521" t="s">
        <v>830</v>
      </c>
      <c r="C521">
        <v>4</v>
      </c>
      <c r="D521" t="str">
        <f t="shared" si="32"/>
        <v>Jueves</v>
      </c>
      <c r="E521" s="6">
        <v>45022</v>
      </c>
      <c r="F521" s="3">
        <v>0.14930555555555555</v>
      </c>
      <c r="G521" s="3">
        <v>0.26597222222222222</v>
      </c>
      <c r="H521" s="3">
        <f t="shared" si="33"/>
        <v>0.11666666666666667</v>
      </c>
      <c r="I521" s="9">
        <v>8.4027777777777785E-2</v>
      </c>
      <c r="J521" s="9">
        <f t="shared" si="34"/>
        <v>3.2638888888888884E-2</v>
      </c>
      <c r="K521" s="9" t="str">
        <f t="shared" si="35"/>
        <v>Cobrada</v>
      </c>
      <c r="L521" t="s">
        <v>29</v>
      </c>
      <c r="M521" t="s">
        <v>32</v>
      </c>
      <c r="N521" t="s">
        <v>1137</v>
      </c>
      <c r="O521" s="4">
        <v>43.99</v>
      </c>
      <c r="P521" t="s">
        <v>21</v>
      </c>
      <c r="Q521">
        <v>520</v>
      </c>
      <c r="R521" t="s">
        <v>17</v>
      </c>
      <c r="S521" t="s">
        <v>831</v>
      </c>
      <c r="T521" s="10">
        <v>280</v>
      </c>
    </row>
    <row r="522" spans="1:20" x14ac:dyDescent="0.25">
      <c r="A522">
        <v>18</v>
      </c>
      <c r="B522" t="s">
        <v>832</v>
      </c>
      <c r="C522">
        <v>2</v>
      </c>
      <c r="D522" t="str">
        <f t="shared" si="32"/>
        <v>Jueves</v>
      </c>
      <c r="E522" s="6">
        <v>45022</v>
      </c>
      <c r="F522" s="3">
        <v>2.9861111111111113E-2</v>
      </c>
      <c r="G522" s="3">
        <v>0.12083333333333333</v>
      </c>
      <c r="H522" s="3">
        <f t="shared" si="33"/>
        <v>9.0972222222222218E-2</v>
      </c>
      <c r="I522" s="9">
        <v>6.3194444444444442E-2</v>
      </c>
      <c r="J522" s="9">
        <f t="shared" si="34"/>
        <v>2.7777777777777776E-2</v>
      </c>
      <c r="K522" s="9" t="str">
        <f t="shared" si="35"/>
        <v>Cobrada</v>
      </c>
      <c r="L522" t="s">
        <v>29</v>
      </c>
      <c r="M522" t="s">
        <v>10</v>
      </c>
      <c r="N522" t="s">
        <v>1137</v>
      </c>
      <c r="O522" s="4">
        <v>15.18</v>
      </c>
      <c r="P522" t="s">
        <v>21</v>
      </c>
      <c r="Q522">
        <v>521</v>
      </c>
      <c r="R522" t="s">
        <v>41</v>
      </c>
      <c r="S522" t="s">
        <v>833</v>
      </c>
      <c r="T522" s="10">
        <v>210</v>
      </c>
    </row>
    <row r="523" spans="1:20" x14ac:dyDescent="0.25">
      <c r="A523">
        <v>2</v>
      </c>
      <c r="B523" t="s">
        <v>40</v>
      </c>
      <c r="C523">
        <v>5</v>
      </c>
      <c r="D523" t="str">
        <f t="shared" si="32"/>
        <v>Jueves</v>
      </c>
      <c r="E523" s="6">
        <v>45022</v>
      </c>
      <c r="F523" s="3">
        <v>6.805555555555555E-2</v>
      </c>
      <c r="G523" s="3">
        <v>0.18472222222222223</v>
      </c>
      <c r="H523" s="3">
        <f t="shared" si="33"/>
        <v>0.11666666666666668</v>
      </c>
      <c r="I523" s="9">
        <v>3.2638888888888891E-2</v>
      </c>
      <c r="J523" s="9">
        <f t="shared" si="34"/>
        <v>8.4027777777777785E-2</v>
      </c>
      <c r="K523" s="9" t="str">
        <f t="shared" si="35"/>
        <v>Cobrada</v>
      </c>
      <c r="L523" t="s">
        <v>29</v>
      </c>
      <c r="M523" t="s">
        <v>10</v>
      </c>
      <c r="N523" t="s">
        <v>16</v>
      </c>
      <c r="O523" s="4">
        <v>35.35</v>
      </c>
      <c r="P523" t="s">
        <v>21</v>
      </c>
      <c r="Q523">
        <v>522</v>
      </c>
      <c r="R523" t="s">
        <v>44</v>
      </c>
      <c r="S523" t="s">
        <v>57</v>
      </c>
      <c r="T523" s="10">
        <v>84</v>
      </c>
    </row>
    <row r="524" spans="1:20" x14ac:dyDescent="0.25">
      <c r="A524">
        <v>4</v>
      </c>
      <c r="B524" t="s">
        <v>834</v>
      </c>
      <c r="C524">
        <v>3</v>
      </c>
      <c r="D524" t="str">
        <f t="shared" si="32"/>
        <v>Jueves</v>
      </c>
      <c r="E524" s="6">
        <v>45022</v>
      </c>
      <c r="F524" s="3">
        <v>6.8750000000000006E-2</v>
      </c>
      <c r="G524" s="3">
        <v>0.19583333333333333</v>
      </c>
      <c r="H524" s="3">
        <f t="shared" si="33"/>
        <v>0.13749999999999998</v>
      </c>
      <c r="I524" s="9">
        <v>3.5416666666666666E-2</v>
      </c>
      <c r="J524" s="9">
        <f t="shared" si="34"/>
        <v>0.10208333333333332</v>
      </c>
      <c r="K524" s="9" t="str">
        <f t="shared" si="35"/>
        <v>Cobrada</v>
      </c>
      <c r="L524" t="s">
        <v>25</v>
      </c>
      <c r="M524" t="s">
        <v>10</v>
      </c>
      <c r="N524" t="s">
        <v>1137</v>
      </c>
      <c r="O524" s="4">
        <v>45.41</v>
      </c>
      <c r="P524" t="s">
        <v>35</v>
      </c>
      <c r="Q524">
        <v>523</v>
      </c>
      <c r="R524" t="s">
        <v>83</v>
      </c>
      <c r="S524" t="s">
        <v>170</v>
      </c>
      <c r="T524" s="10">
        <v>81</v>
      </c>
    </row>
    <row r="525" spans="1:20" x14ac:dyDescent="0.25">
      <c r="A525">
        <v>16</v>
      </c>
      <c r="B525" t="s">
        <v>835</v>
      </c>
      <c r="C525">
        <v>4</v>
      </c>
      <c r="D525" t="str">
        <f t="shared" si="32"/>
        <v>Jueves</v>
      </c>
      <c r="E525" s="6">
        <v>45022</v>
      </c>
      <c r="F525" s="3">
        <v>2.0833333333333333E-3</v>
      </c>
      <c r="G525" s="3">
        <v>0.10555555555555556</v>
      </c>
      <c r="H525" s="3">
        <f t="shared" si="33"/>
        <v>0.11388888888888889</v>
      </c>
      <c r="I525" s="9">
        <v>4.2361111111111106E-2</v>
      </c>
      <c r="J525" s="9">
        <f t="shared" si="34"/>
        <v>7.1527777777777773E-2</v>
      </c>
      <c r="K525" s="9" t="str">
        <f t="shared" si="35"/>
        <v>Cobrada</v>
      </c>
      <c r="L525" t="s">
        <v>9</v>
      </c>
      <c r="M525" t="s">
        <v>10</v>
      </c>
      <c r="N525" t="s">
        <v>1137</v>
      </c>
      <c r="O525" s="4">
        <v>26.91</v>
      </c>
      <c r="P525" t="s">
        <v>35</v>
      </c>
      <c r="Q525">
        <v>524</v>
      </c>
      <c r="R525" t="s">
        <v>1140</v>
      </c>
      <c r="S525" t="s">
        <v>712</v>
      </c>
      <c r="T525" s="10">
        <v>76</v>
      </c>
    </row>
    <row r="526" spans="1:20" x14ac:dyDescent="0.25">
      <c r="A526">
        <v>16</v>
      </c>
      <c r="B526" t="s">
        <v>377</v>
      </c>
      <c r="C526">
        <v>3</v>
      </c>
      <c r="D526" t="str">
        <f t="shared" si="32"/>
        <v>Jueves</v>
      </c>
      <c r="E526" s="6">
        <v>45022</v>
      </c>
      <c r="F526" s="3">
        <v>0.14374999999999999</v>
      </c>
      <c r="G526" s="3">
        <v>0.30138888888888887</v>
      </c>
      <c r="H526" s="3">
        <f t="shared" si="33"/>
        <v>0.16805555555555554</v>
      </c>
      <c r="I526" s="9">
        <v>5.347222222222222E-2</v>
      </c>
      <c r="J526" s="9">
        <f t="shared" si="34"/>
        <v>0.11458333333333331</v>
      </c>
      <c r="K526" s="9" t="str">
        <f t="shared" si="35"/>
        <v>Cobrada</v>
      </c>
      <c r="L526" t="s">
        <v>9</v>
      </c>
      <c r="M526" t="s">
        <v>10</v>
      </c>
      <c r="N526" t="s">
        <v>1137</v>
      </c>
      <c r="O526" s="4">
        <v>32.869999999999997</v>
      </c>
      <c r="P526" t="s">
        <v>35</v>
      </c>
      <c r="Q526">
        <v>525</v>
      </c>
      <c r="R526" t="s">
        <v>36</v>
      </c>
      <c r="S526" t="s">
        <v>836</v>
      </c>
      <c r="T526" s="10">
        <v>197</v>
      </c>
    </row>
    <row r="527" spans="1:20" x14ac:dyDescent="0.25">
      <c r="A527">
        <v>4</v>
      </c>
      <c r="B527" t="s">
        <v>837</v>
      </c>
      <c r="C527">
        <v>6</v>
      </c>
      <c r="D527" t="str">
        <f t="shared" si="32"/>
        <v>Jueves</v>
      </c>
      <c r="E527" s="6">
        <v>45022</v>
      </c>
      <c r="F527" s="3">
        <v>0.15555555555555556</v>
      </c>
      <c r="G527" s="3">
        <v>0.23680555555555555</v>
      </c>
      <c r="H527" s="3">
        <f t="shared" si="33"/>
        <v>8.1249999999999989E-2</v>
      </c>
      <c r="I527" s="9">
        <v>1.5277777777777777E-2</v>
      </c>
      <c r="J527" s="9">
        <f t="shared" si="34"/>
        <v>6.597222222222221E-2</v>
      </c>
      <c r="K527" s="9" t="str">
        <f t="shared" si="35"/>
        <v>Cobrada</v>
      </c>
      <c r="L527" t="s">
        <v>29</v>
      </c>
      <c r="M527" t="s">
        <v>32</v>
      </c>
      <c r="N527" t="s">
        <v>1136</v>
      </c>
      <c r="O527" s="4">
        <v>43.02</v>
      </c>
      <c r="P527" t="s">
        <v>21</v>
      </c>
      <c r="Q527">
        <v>526</v>
      </c>
      <c r="R527" t="s">
        <v>41</v>
      </c>
      <c r="S527" t="s">
        <v>439</v>
      </c>
      <c r="T527" s="10">
        <v>33</v>
      </c>
    </row>
    <row r="528" spans="1:20" x14ac:dyDescent="0.25">
      <c r="A528">
        <v>19</v>
      </c>
      <c r="B528" t="s">
        <v>838</v>
      </c>
      <c r="C528">
        <v>4</v>
      </c>
      <c r="D528" t="str">
        <f t="shared" si="32"/>
        <v>Jueves</v>
      </c>
      <c r="E528" s="6">
        <v>45022</v>
      </c>
      <c r="F528" s="3">
        <v>0.15347222222222223</v>
      </c>
      <c r="G528" s="3">
        <v>0.24652777777777779</v>
      </c>
      <c r="H528" s="3">
        <f t="shared" si="33"/>
        <v>0.10347222222222223</v>
      </c>
      <c r="I528" s="9">
        <v>2.1527777777777778E-2</v>
      </c>
      <c r="J528" s="9">
        <f t="shared" si="34"/>
        <v>8.1944444444444459E-2</v>
      </c>
      <c r="K528" s="9" t="str">
        <f t="shared" si="35"/>
        <v>Cobrada</v>
      </c>
      <c r="L528" t="s">
        <v>14</v>
      </c>
      <c r="M528" t="s">
        <v>15</v>
      </c>
      <c r="N528" t="s">
        <v>16</v>
      </c>
      <c r="O528" s="4">
        <v>22.95</v>
      </c>
      <c r="P528" t="s">
        <v>35</v>
      </c>
      <c r="Q528">
        <v>527</v>
      </c>
      <c r="R528" t="s">
        <v>1139</v>
      </c>
      <c r="S528" t="s">
        <v>170</v>
      </c>
      <c r="T528" s="10">
        <v>54</v>
      </c>
    </row>
    <row r="529" spans="1:20" x14ac:dyDescent="0.25">
      <c r="A529">
        <v>14</v>
      </c>
      <c r="B529" t="s">
        <v>839</v>
      </c>
      <c r="C529">
        <v>2</v>
      </c>
      <c r="D529" t="str">
        <f t="shared" si="32"/>
        <v>Jueves</v>
      </c>
      <c r="E529" s="6">
        <v>45022</v>
      </c>
      <c r="F529" s="3">
        <v>7.4305555555555555E-2</v>
      </c>
      <c r="G529" s="3">
        <v>0.15833333333333333</v>
      </c>
      <c r="H529" s="3">
        <f t="shared" si="33"/>
        <v>8.4027777777777771E-2</v>
      </c>
      <c r="I529" s="9">
        <v>8.4027777777777785E-2</v>
      </c>
      <c r="J529" s="9">
        <f t="shared" si="34"/>
        <v>-1.3877787807814457E-17</v>
      </c>
      <c r="K529" s="9" t="str">
        <f t="shared" si="35"/>
        <v>Cobrada</v>
      </c>
      <c r="L529" t="s">
        <v>20</v>
      </c>
      <c r="M529" t="s">
        <v>10</v>
      </c>
      <c r="N529" t="s">
        <v>1136</v>
      </c>
      <c r="O529" s="4">
        <v>15.62</v>
      </c>
      <c r="P529" t="s">
        <v>11</v>
      </c>
      <c r="Q529">
        <v>528</v>
      </c>
      <c r="R529" t="s">
        <v>41</v>
      </c>
      <c r="S529" t="s">
        <v>840</v>
      </c>
      <c r="T529" s="10">
        <v>78</v>
      </c>
    </row>
    <row r="530" spans="1:20" x14ac:dyDescent="0.25">
      <c r="A530">
        <v>1</v>
      </c>
      <c r="B530" t="s">
        <v>841</v>
      </c>
      <c r="C530">
        <v>2</v>
      </c>
      <c r="D530" t="str">
        <f t="shared" si="32"/>
        <v>Jueves</v>
      </c>
      <c r="E530" s="6">
        <v>45022</v>
      </c>
      <c r="F530" s="3">
        <v>8.1944444444444445E-2</v>
      </c>
      <c r="G530" s="3">
        <v>0.19583333333333333</v>
      </c>
      <c r="H530" s="3">
        <f t="shared" si="33"/>
        <v>0.12430555555555556</v>
      </c>
      <c r="I530" s="9">
        <v>0.10902777777777778</v>
      </c>
      <c r="J530" s="9">
        <f t="shared" si="34"/>
        <v>1.5277777777777779E-2</v>
      </c>
      <c r="K530" s="9" t="str">
        <f t="shared" si="35"/>
        <v>Cobrada</v>
      </c>
      <c r="L530" t="s">
        <v>9</v>
      </c>
      <c r="M530" t="s">
        <v>10</v>
      </c>
      <c r="N530" t="s">
        <v>1137</v>
      </c>
      <c r="O530" s="4">
        <v>25.91</v>
      </c>
      <c r="P530" t="s">
        <v>35</v>
      </c>
      <c r="Q530">
        <v>529</v>
      </c>
      <c r="R530" t="s">
        <v>1139</v>
      </c>
      <c r="S530" t="s">
        <v>842</v>
      </c>
      <c r="T530" s="10">
        <v>208</v>
      </c>
    </row>
    <row r="531" spans="1:20" x14ac:dyDescent="0.25">
      <c r="A531">
        <v>7</v>
      </c>
      <c r="B531" t="s">
        <v>843</v>
      </c>
      <c r="C531">
        <v>5</v>
      </c>
      <c r="D531" t="str">
        <f t="shared" si="32"/>
        <v>Jueves</v>
      </c>
      <c r="E531" s="6">
        <v>45022</v>
      </c>
      <c r="F531" s="3">
        <v>9.2361111111111116E-2</v>
      </c>
      <c r="G531" s="3">
        <v>0.25486111111111109</v>
      </c>
      <c r="H531" s="3">
        <f t="shared" si="33"/>
        <v>0.17291666666666664</v>
      </c>
      <c r="I531" s="9">
        <v>7.3611111111111113E-2</v>
      </c>
      <c r="J531" s="9">
        <f t="shared" si="34"/>
        <v>9.9305555555555522E-2</v>
      </c>
      <c r="K531" s="9" t="str">
        <f t="shared" si="35"/>
        <v>Cobrada</v>
      </c>
      <c r="L531" t="s">
        <v>25</v>
      </c>
      <c r="M531" t="s">
        <v>10</v>
      </c>
      <c r="N531" t="s">
        <v>1137</v>
      </c>
      <c r="O531" s="4">
        <v>30.19</v>
      </c>
      <c r="P531" t="s">
        <v>35</v>
      </c>
      <c r="Q531">
        <v>530</v>
      </c>
      <c r="R531" t="s">
        <v>26</v>
      </c>
      <c r="S531" t="s">
        <v>844</v>
      </c>
      <c r="T531" s="10">
        <v>160</v>
      </c>
    </row>
    <row r="532" spans="1:20" x14ac:dyDescent="0.25">
      <c r="A532">
        <v>9</v>
      </c>
      <c r="B532" t="s">
        <v>645</v>
      </c>
      <c r="C532">
        <v>6</v>
      </c>
      <c r="D532" t="str">
        <f t="shared" si="32"/>
        <v>Jueves</v>
      </c>
      <c r="E532" s="6">
        <v>45022</v>
      </c>
      <c r="F532" s="3">
        <v>0.12708333333333333</v>
      </c>
      <c r="G532" s="3">
        <v>0.21111111111111111</v>
      </c>
      <c r="H532" s="3">
        <f t="shared" si="33"/>
        <v>8.4027777777777785E-2</v>
      </c>
      <c r="I532" s="9">
        <v>0.13819444444444445</v>
      </c>
      <c r="J532" s="9" t="str">
        <f t="shared" si="34"/>
        <v>0</v>
      </c>
      <c r="K532" s="9" t="str">
        <f t="shared" si="35"/>
        <v>No cobrada</v>
      </c>
      <c r="L532" t="s">
        <v>20</v>
      </c>
      <c r="M532" t="s">
        <v>32</v>
      </c>
      <c r="N532" t="s">
        <v>16</v>
      </c>
      <c r="O532" s="4">
        <v>34.39</v>
      </c>
      <c r="P532" t="s">
        <v>21</v>
      </c>
      <c r="Q532">
        <v>531</v>
      </c>
      <c r="R532" t="s">
        <v>26</v>
      </c>
      <c r="S532" t="s">
        <v>845</v>
      </c>
      <c r="T532" s="10">
        <v>244</v>
      </c>
    </row>
    <row r="533" spans="1:20" x14ac:dyDescent="0.25">
      <c r="A533">
        <v>13</v>
      </c>
      <c r="B533" t="s">
        <v>132</v>
      </c>
      <c r="C533">
        <v>3</v>
      </c>
      <c r="D533" t="str">
        <f t="shared" si="32"/>
        <v>Jueves</v>
      </c>
      <c r="E533" s="6">
        <v>45022</v>
      </c>
      <c r="F533" s="3">
        <v>7.4999999999999997E-2</v>
      </c>
      <c r="G533" s="3">
        <v>0.22638888888888889</v>
      </c>
      <c r="H533" s="3">
        <f t="shared" si="33"/>
        <v>0.15138888888888891</v>
      </c>
      <c r="I533" s="9">
        <v>4.0972222222222215E-2</v>
      </c>
      <c r="J533" s="9">
        <f t="shared" si="34"/>
        <v>0.11041666666666669</v>
      </c>
      <c r="K533" s="9" t="str">
        <f t="shared" si="35"/>
        <v>Cobrada</v>
      </c>
      <c r="L533" t="s">
        <v>9</v>
      </c>
      <c r="M533" t="s">
        <v>15</v>
      </c>
      <c r="N533" t="s">
        <v>1136</v>
      </c>
      <c r="O533" s="4">
        <v>17.95</v>
      </c>
      <c r="P533" t="s">
        <v>11</v>
      </c>
      <c r="Q533">
        <v>532</v>
      </c>
      <c r="R533" t="s">
        <v>83</v>
      </c>
      <c r="S533" t="s">
        <v>846</v>
      </c>
      <c r="T533" s="10">
        <v>137</v>
      </c>
    </row>
    <row r="534" spans="1:20" x14ac:dyDescent="0.25">
      <c r="A534">
        <v>1</v>
      </c>
      <c r="B534" t="s">
        <v>379</v>
      </c>
      <c r="C534">
        <v>3</v>
      </c>
      <c r="D534" t="str">
        <f t="shared" si="32"/>
        <v>Jueves</v>
      </c>
      <c r="E534" s="6">
        <v>45022</v>
      </c>
      <c r="F534" s="3">
        <v>0.13472222222222222</v>
      </c>
      <c r="G534" s="3">
        <v>0.22222222222222221</v>
      </c>
      <c r="H534" s="3">
        <f t="shared" si="33"/>
        <v>8.7499999999999994E-2</v>
      </c>
      <c r="I534" s="9">
        <v>3.3333333333333333E-2</v>
      </c>
      <c r="J534" s="9">
        <f t="shared" si="34"/>
        <v>5.4166666666666662E-2</v>
      </c>
      <c r="K534" s="9" t="str">
        <f t="shared" si="35"/>
        <v>Cobrada</v>
      </c>
      <c r="L534" t="s">
        <v>25</v>
      </c>
      <c r="M534" t="s">
        <v>32</v>
      </c>
      <c r="N534" t="s">
        <v>1136</v>
      </c>
      <c r="O534" s="4">
        <v>20.09</v>
      </c>
      <c r="P534" t="s">
        <v>21</v>
      </c>
      <c r="Q534">
        <v>533</v>
      </c>
      <c r="R534" t="s">
        <v>59</v>
      </c>
      <c r="S534" t="s">
        <v>670</v>
      </c>
      <c r="T534" s="10">
        <v>41</v>
      </c>
    </row>
    <row r="535" spans="1:20" x14ac:dyDescent="0.25">
      <c r="A535">
        <v>1</v>
      </c>
      <c r="B535" t="s">
        <v>847</v>
      </c>
      <c r="C535">
        <v>6</v>
      </c>
      <c r="D535" t="str">
        <f t="shared" si="32"/>
        <v>Jueves</v>
      </c>
      <c r="E535" s="6">
        <v>45022</v>
      </c>
      <c r="F535" s="3">
        <v>4.3055555555555555E-2</v>
      </c>
      <c r="G535" s="3">
        <v>0.18680555555555556</v>
      </c>
      <c r="H535" s="3">
        <f t="shared" si="33"/>
        <v>0.14374999999999999</v>
      </c>
      <c r="I535" s="9">
        <v>5.2777777777777785E-2</v>
      </c>
      <c r="J535" s="9">
        <f t="shared" si="34"/>
        <v>9.0972222222222204E-2</v>
      </c>
      <c r="K535" s="9" t="str">
        <f t="shared" si="35"/>
        <v>Cobrada</v>
      </c>
      <c r="L535" t="s">
        <v>29</v>
      </c>
      <c r="M535" t="s">
        <v>32</v>
      </c>
      <c r="N535" t="s">
        <v>1137</v>
      </c>
      <c r="O535" s="4">
        <v>23.59</v>
      </c>
      <c r="P535" t="s">
        <v>11</v>
      </c>
      <c r="Q535">
        <v>534</v>
      </c>
      <c r="R535" t="s">
        <v>22</v>
      </c>
      <c r="S535" t="s">
        <v>848</v>
      </c>
      <c r="T535" s="10">
        <v>147</v>
      </c>
    </row>
    <row r="536" spans="1:20" x14ac:dyDescent="0.25">
      <c r="A536">
        <v>15</v>
      </c>
      <c r="B536" t="s">
        <v>229</v>
      </c>
      <c r="C536">
        <v>3</v>
      </c>
      <c r="D536" t="str">
        <f t="shared" si="32"/>
        <v>Jueves</v>
      </c>
      <c r="E536" s="6">
        <v>45022</v>
      </c>
      <c r="F536" s="3">
        <v>3.9583333333333331E-2</v>
      </c>
      <c r="G536" s="3">
        <v>0.14722222222222223</v>
      </c>
      <c r="H536" s="3">
        <f t="shared" si="33"/>
        <v>0.1076388888888889</v>
      </c>
      <c r="I536" s="9">
        <v>7.8472222222222221E-2</v>
      </c>
      <c r="J536" s="9">
        <f t="shared" si="34"/>
        <v>2.9166666666666674E-2</v>
      </c>
      <c r="K536" s="9" t="str">
        <f t="shared" si="35"/>
        <v>Cobrada</v>
      </c>
      <c r="L536" t="s">
        <v>14</v>
      </c>
      <c r="M536" t="s">
        <v>15</v>
      </c>
      <c r="N536" t="s">
        <v>1137</v>
      </c>
      <c r="O536" s="4">
        <v>39.450000000000003</v>
      </c>
      <c r="P536" t="s">
        <v>21</v>
      </c>
      <c r="Q536">
        <v>535</v>
      </c>
      <c r="R536" t="s">
        <v>64</v>
      </c>
      <c r="S536" t="s">
        <v>849</v>
      </c>
      <c r="T536" s="10">
        <v>276</v>
      </c>
    </row>
    <row r="537" spans="1:20" x14ac:dyDescent="0.25">
      <c r="A537">
        <v>9</v>
      </c>
      <c r="B537" t="s">
        <v>850</v>
      </c>
      <c r="C537">
        <v>2</v>
      </c>
      <c r="D537" t="str">
        <f t="shared" si="32"/>
        <v>Jueves</v>
      </c>
      <c r="E537" s="6">
        <v>45022</v>
      </c>
      <c r="F537" s="3">
        <v>0.10486111111111111</v>
      </c>
      <c r="G537" s="3">
        <v>0.19375000000000001</v>
      </c>
      <c r="H537" s="3">
        <f t="shared" si="33"/>
        <v>8.8888888888888892E-2</v>
      </c>
      <c r="I537" s="9">
        <v>0.10555555555555556</v>
      </c>
      <c r="J537" s="9" t="str">
        <f t="shared" si="34"/>
        <v>0</v>
      </c>
      <c r="K537" s="9" t="str">
        <f t="shared" si="35"/>
        <v>No cobrada</v>
      </c>
      <c r="L537" t="s">
        <v>29</v>
      </c>
      <c r="M537" t="s">
        <v>10</v>
      </c>
      <c r="N537" t="s">
        <v>1137</v>
      </c>
      <c r="O537" s="4">
        <v>46</v>
      </c>
      <c r="P537" t="s">
        <v>11</v>
      </c>
      <c r="Q537">
        <v>536</v>
      </c>
      <c r="R537" t="s">
        <v>64</v>
      </c>
      <c r="S537" t="s">
        <v>851</v>
      </c>
      <c r="T537" s="10">
        <v>212</v>
      </c>
    </row>
    <row r="538" spans="1:20" x14ac:dyDescent="0.25">
      <c r="A538">
        <v>18</v>
      </c>
      <c r="B538" t="s">
        <v>271</v>
      </c>
      <c r="C538">
        <v>6</v>
      </c>
      <c r="D538" t="str">
        <f t="shared" si="32"/>
        <v>Jueves</v>
      </c>
      <c r="E538" s="6">
        <v>45022</v>
      </c>
      <c r="F538" s="3">
        <v>1.6666666666666666E-2</v>
      </c>
      <c r="G538" s="3">
        <v>8.9583333333333334E-2</v>
      </c>
      <c r="H538" s="3">
        <f t="shared" si="33"/>
        <v>8.3333333333333343E-2</v>
      </c>
      <c r="I538" s="9">
        <v>1.4583333333333334E-2</v>
      </c>
      <c r="J538" s="9">
        <f t="shared" si="34"/>
        <v>6.8750000000000006E-2</v>
      </c>
      <c r="K538" s="9" t="str">
        <f t="shared" si="35"/>
        <v>Cobrada</v>
      </c>
      <c r="L538" t="s">
        <v>9</v>
      </c>
      <c r="M538" t="s">
        <v>15</v>
      </c>
      <c r="N538" t="s">
        <v>1136</v>
      </c>
      <c r="O538" s="4">
        <v>28.68</v>
      </c>
      <c r="P538" t="s">
        <v>35</v>
      </c>
      <c r="Q538">
        <v>537</v>
      </c>
      <c r="R538" t="s">
        <v>1140</v>
      </c>
      <c r="S538" t="s">
        <v>102</v>
      </c>
      <c r="T538" s="10">
        <v>63</v>
      </c>
    </row>
    <row r="539" spans="1:20" x14ac:dyDescent="0.25">
      <c r="A539">
        <v>14</v>
      </c>
      <c r="B539" t="s">
        <v>485</v>
      </c>
      <c r="C539">
        <v>4</v>
      </c>
      <c r="D539" t="str">
        <f t="shared" si="32"/>
        <v>Jueves</v>
      </c>
      <c r="E539" s="6">
        <v>45022</v>
      </c>
      <c r="F539" s="3">
        <v>0.13819444444444445</v>
      </c>
      <c r="G539" s="3">
        <v>0.23125000000000001</v>
      </c>
      <c r="H539" s="3">
        <f t="shared" si="33"/>
        <v>9.3055555555555558E-2</v>
      </c>
      <c r="I539" s="9">
        <v>0.13750000000000001</v>
      </c>
      <c r="J539" s="9" t="str">
        <f t="shared" si="34"/>
        <v>0</v>
      </c>
      <c r="K539" s="9" t="str">
        <f t="shared" si="35"/>
        <v>No cobrada</v>
      </c>
      <c r="L539" t="s">
        <v>29</v>
      </c>
      <c r="M539" t="s">
        <v>32</v>
      </c>
      <c r="N539" t="s">
        <v>1136</v>
      </c>
      <c r="O539" s="4">
        <v>41.35</v>
      </c>
      <c r="P539" t="s">
        <v>21</v>
      </c>
      <c r="Q539">
        <v>538</v>
      </c>
      <c r="R539" t="s">
        <v>17</v>
      </c>
      <c r="S539" t="s">
        <v>852</v>
      </c>
      <c r="T539" s="10">
        <v>142</v>
      </c>
    </row>
    <row r="540" spans="1:20" x14ac:dyDescent="0.25">
      <c r="A540">
        <v>18</v>
      </c>
      <c r="B540" t="s">
        <v>853</v>
      </c>
      <c r="C540">
        <v>3</v>
      </c>
      <c r="D540" t="str">
        <f t="shared" si="32"/>
        <v>Jueves</v>
      </c>
      <c r="E540" s="6">
        <v>45022</v>
      </c>
      <c r="F540" s="3">
        <v>0.16041666666666668</v>
      </c>
      <c r="G540" s="3">
        <v>0.29166666666666669</v>
      </c>
      <c r="H540" s="3">
        <f t="shared" si="33"/>
        <v>0.13125000000000001</v>
      </c>
      <c r="I540" s="9">
        <v>8.9583333333333334E-2</v>
      </c>
      <c r="J540" s="9">
        <f t="shared" si="34"/>
        <v>4.1666666666666671E-2</v>
      </c>
      <c r="K540" s="9" t="str">
        <f t="shared" si="35"/>
        <v>Cobrada</v>
      </c>
      <c r="L540" t="s">
        <v>20</v>
      </c>
      <c r="M540" t="s">
        <v>15</v>
      </c>
      <c r="N540" t="s">
        <v>16</v>
      </c>
      <c r="O540" s="4">
        <v>20.9</v>
      </c>
      <c r="P540" t="s">
        <v>21</v>
      </c>
      <c r="Q540">
        <v>539</v>
      </c>
      <c r="R540" t="s">
        <v>17</v>
      </c>
      <c r="S540" t="s">
        <v>854</v>
      </c>
      <c r="T540" s="10">
        <v>240</v>
      </c>
    </row>
    <row r="541" spans="1:20" x14ac:dyDescent="0.25">
      <c r="A541">
        <v>6</v>
      </c>
      <c r="B541" t="s">
        <v>855</v>
      </c>
      <c r="C541">
        <v>4</v>
      </c>
      <c r="D541" t="str">
        <f t="shared" si="32"/>
        <v>Jueves</v>
      </c>
      <c r="E541" s="6">
        <v>45022</v>
      </c>
      <c r="F541" s="3">
        <v>0.15694444444444444</v>
      </c>
      <c r="G541" s="3">
        <v>0.28888888888888886</v>
      </c>
      <c r="H541" s="3">
        <f t="shared" si="33"/>
        <v>0.13194444444444442</v>
      </c>
      <c r="I541" s="9">
        <v>5.694444444444445E-2</v>
      </c>
      <c r="J541" s="9">
        <f t="shared" si="34"/>
        <v>7.4999999999999969E-2</v>
      </c>
      <c r="K541" s="9" t="str">
        <f t="shared" si="35"/>
        <v>Cobrada</v>
      </c>
      <c r="L541" t="s">
        <v>14</v>
      </c>
      <c r="M541" t="s">
        <v>10</v>
      </c>
      <c r="N541" t="s">
        <v>1137</v>
      </c>
      <c r="O541" s="4">
        <v>47.85</v>
      </c>
      <c r="P541" t="s">
        <v>11</v>
      </c>
      <c r="Q541">
        <v>540</v>
      </c>
      <c r="R541" t="s">
        <v>44</v>
      </c>
      <c r="S541" t="s">
        <v>856</v>
      </c>
      <c r="T541" s="10">
        <v>124</v>
      </c>
    </row>
    <row r="542" spans="1:20" x14ac:dyDescent="0.25">
      <c r="A542">
        <v>19</v>
      </c>
      <c r="B542" t="s">
        <v>72</v>
      </c>
      <c r="C542">
        <v>2</v>
      </c>
      <c r="D542" t="str">
        <f t="shared" si="32"/>
        <v>Jueves</v>
      </c>
      <c r="E542" s="6">
        <v>45022</v>
      </c>
      <c r="F542" s="3">
        <v>2.2916666666666665E-2</v>
      </c>
      <c r="G542" s="3">
        <v>0.18888888888888888</v>
      </c>
      <c r="H542" s="3">
        <f t="shared" si="33"/>
        <v>0.16597222222222222</v>
      </c>
      <c r="I542" s="9">
        <v>8.611111111111111E-2</v>
      </c>
      <c r="J542" s="9">
        <f t="shared" si="34"/>
        <v>7.9861111111111105E-2</v>
      </c>
      <c r="K542" s="9" t="str">
        <f t="shared" si="35"/>
        <v>Cobrada</v>
      </c>
      <c r="L542" t="s">
        <v>14</v>
      </c>
      <c r="M542" t="s">
        <v>15</v>
      </c>
      <c r="N542" t="s">
        <v>1136</v>
      </c>
      <c r="O542" s="4">
        <v>33.700000000000003</v>
      </c>
      <c r="P542" t="s">
        <v>11</v>
      </c>
      <c r="Q542">
        <v>541</v>
      </c>
      <c r="R542" t="s">
        <v>17</v>
      </c>
      <c r="S542" t="s">
        <v>857</v>
      </c>
      <c r="T542" s="10">
        <v>202</v>
      </c>
    </row>
    <row r="543" spans="1:20" x14ac:dyDescent="0.25">
      <c r="A543">
        <v>9</v>
      </c>
      <c r="B543" t="s">
        <v>260</v>
      </c>
      <c r="C543">
        <v>5</v>
      </c>
      <c r="D543" t="str">
        <f t="shared" si="32"/>
        <v>Jueves</v>
      </c>
      <c r="E543" s="6">
        <v>45022</v>
      </c>
      <c r="F543" s="3">
        <v>0.11597222222222223</v>
      </c>
      <c r="G543" s="3">
        <v>0.19652777777777777</v>
      </c>
      <c r="H543" s="3">
        <f t="shared" si="33"/>
        <v>8.0555555555555547E-2</v>
      </c>
      <c r="I543" s="9">
        <v>7.9861111111111105E-2</v>
      </c>
      <c r="J543" s="9">
        <f t="shared" si="34"/>
        <v>6.9444444444444198E-4</v>
      </c>
      <c r="K543" s="9" t="str">
        <f t="shared" si="35"/>
        <v>Cobrada</v>
      </c>
      <c r="L543" t="s">
        <v>9</v>
      </c>
      <c r="M543" t="s">
        <v>15</v>
      </c>
      <c r="N543" t="s">
        <v>1137</v>
      </c>
      <c r="O543" s="4">
        <v>49.05</v>
      </c>
      <c r="P543" t="s">
        <v>11</v>
      </c>
      <c r="Q543">
        <v>542</v>
      </c>
      <c r="R543" t="s">
        <v>64</v>
      </c>
      <c r="S543" t="s">
        <v>858</v>
      </c>
      <c r="T543" s="10">
        <v>148</v>
      </c>
    </row>
    <row r="544" spans="1:20" x14ac:dyDescent="0.25">
      <c r="A544">
        <v>19</v>
      </c>
      <c r="B544" t="s">
        <v>859</v>
      </c>
      <c r="C544">
        <v>5</v>
      </c>
      <c r="D544" t="str">
        <f t="shared" si="32"/>
        <v>Jueves</v>
      </c>
      <c r="E544" s="6">
        <v>45022</v>
      </c>
      <c r="F544" s="3">
        <v>3.2638888888888891E-2</v>
      </c>
      <c r="G544" s="3">
        <v>0.15069444444444444</v>
      </c>
      <c r="H544" s="3">
        <f t="shared" si="33"/>
        <v>0.11805555555555555</v>
      </c>
      <c r="I544" s="9">
        <v>5.1388888888888887E-2</v>
      </c>
      <c r="J544" s="9">
        <f t="shared" si="34"/>
        <v>6.6666666666666666E-2</v>
      </c>
      <c r="K544" s="9" t="str">
        <f t="shared" si="35"/>
        <v>Cobrada</v>
      </c>
      <c r="L544" t="s">
        <v>29</v>
      </c>
      <c r="M544" t="s">
        <v>32</v>
      </c>
      <c r="N544" t="s">
        <v>1137</v>
      </c>
      <c r="O544" s="4">
        <v>49.37</v>
      </c>
      <c r="P544" t="s">
        <v>11</v>
      </c>
      <c r="Q544">
        <v>543</v>
      </c>
      <c r="R544" t="s">
        <v>26</v>
      </c>
      <c r="S544" t="s">
        <v>860</v>
      </c>
      <c r="T544" s="10">
        <v>206</v>
      </c>
    </row>
    <row r="545" spans="1:20" x14ac:dyDescent="0.25">
      <c r="A545">
        <v>7</v>
      </c>
      <c r="B545" t="s">
        <v>861</v>
      </c>
      <c r="C545">
        <v>4</v>
      </c>
      <c r="D545" t="str">
        <f t="shared" si="32"/>
        <v>Jueves</v>
      </c>
      <c r="E545" s="6">
        <v>45022</v>
      </c>
      <c r="F545" s="3">
        <v>0.13680555555555557</v>
      </c>
      <c r="G545" s="3">
        <v>0.19791666666666666</v>
      </c>
      <c r="H545" s="3">
        <f t="shared" si="33"/>
        <v>7.152777777777776E-2</v>
      </c>
      <c r="I545" s="9">
        <v>3.3333333333333333E-2</v>
      </c>
      <c r="J545" s="9">
        <f t="shared" si="34"/>
        <v>3.8194444444444427E-2</v>
      </c>
      <c r="K545" s="9" t="str">
        <f t="shared" si="35"/>
        <v>Cobrada</v>
      </c>
      <c r="L545" t="s">
        <v>25</v>
      </c>
      <c r="M545" t="s">
        <v>10</v>
      </c>
      <c r="N545" t="s">
        <v>1137</v>
      </c>
      <c r="O545" s="4">
        <v>44.91</v>
      </c>
      <c r="P545" t="s">
        <v>35</v>
      </c>
      <c r="Q545">
        <v>544</v>
      </c>
      <c r="R545" t="s">
        <v>59</v>
      </c>
      <c r="S545" t="s">
        <v>33</v>
      </c>
      <c r="T545" s="10">
        <v>70</v>
      </c>
    </row>
    <row r="546" spans="1:20" x14ac:dyDescent="0.25">
      <c r="A546">
        <v>20</v>
      </c>
      <c r="B546" t="s">
        <v>862</v>
      </c>
      <c r="C546">
        <v>5</v>
      </c>
      <c r="D546" t="str">
        <f t="shared" si="32"/>
        <v>Jueves</v>
      </c>
      <c r="E546" s="6">
        <v>45022</v>
      </c>
      <c r="F546" s="3">
        <v>0.11041666666666666</v>
      </c>
      <c r="G546" s="3">
        <v>0.18472222222222223</v>
      </c>
      <c r="H546" s="3">
        <f t="shared" si="33"/>
        <v>8.472222222222224E-2</v>
      </c>
      <c r="I546" s="9">
        <v>6.8750000000000006E-2</v>
      </c>
      <c r="J546" s="9">
        <f t="shared" si="34"/>
        <v>1.5972222222222235E-2</v>
      </c>
      <c r="K546" s="9" t="str">
        <f t="shared" si="35"/>
        <v>Cobrada</v>
      </c>
      <c r="L546" t="s">
        <v>20</v>
      </c>
      <c r="M546" t="s">
        <v>10</v>
      </c>
      <c r="N546" t="s">
        <v>16</v>
      </c>
      <c r="O546" s="4">
        <v>12.18</v>
      </c>
      <c r="P546" t="s">
        <v>35</v>
      </c>
      <c r="Q546">
        <v>545</v>
      </c>
      <c r="R546" t="s">
        <v>64</v>
      </c>
      <c r="S546" t="s">
        <v>863</v>
      </c>
      <c r="T546" s="10">
        <v>130</v>
      </c>
    </row>
    <row r="547" spans="1:20" x14ac:dyDescent="0.25">
      <c r="A547">
        <v>5</v>
      </c>
      <c r="B547" t="s">
        <v>864</v>
      </c>
      <c r="C547">
        <v>2</v>
      </c>
      <c r="D547" t="str">
        <f t="shared" si="32"/>
        <v>Jueves</v>
      </c>
      <c r="E547" s="6">
        <v>45022</v>
      </c>
      <c r="F547" s="3">
        <v>0.13472222222222222</v>
      </c>
      <c r="G547" s="3">
        <v>0.22847222222222222</v>
      </c>
      <c r="H547" s="3">
        <f t="shared" si="33"/>
        <v>9.375E-2</v>
      </c>
      <c r="I547" s="9">
        <v>6.3194444444444442E-2</v>
      </c>
      <c r="J547" s="9">
        <f t="shared" si="34"/>
        <v>3.0555555555555558E-2</v>
      </c>
      <c r="K547" s="9" t="str">
        <f t="shared" si="35"/>
        <v>Cobrada</v>
      </c>
      <c r="L547" t="s">
        <v>29</v>
      </c>
      <c r="M547" t="s">
        <v>10</v>
      </c>
      <c r="N547" t="s">
        <v>1136</v>
      </c>
      <c r="O547" s="4">
        <v>47.81</v>
      </c>
      <c r="P547" t="s">
        <v>11</v>
      </c>
      <c r="Q547">
        <v>546</v>
      </c>
      <c r="R547" t="s">
        <v>41</v>
      </c>
      <c r="S547" t="s">
        <v>865</v>
      </c>
      <c r="T547" s="10">
        <v>92</v>
      </c>
    </row>
    <row r="548" spans="1:20" x14ac:dyDescent="0.25">
      <c r="A548">
        <v>9</v>
      </c>
      <c r="B548" t="s">
        <v>866</v>
      </c>
      <c r="C548">
        <v>3</v>
      </c>
      <c r="D548" t="str">
        <f t="shared" si="32"/>
        <v>Jueves</v>
      </c>
      <c r="E548" s="6">
        <v>45022</v>
      </c>
      <c r="F548" s="3">
        <v>0.11319444444444444</v>
      </c>
      <c r="G548" s="3">
        <v>0.19166666666666668</v>
      </c>
      <c r="H548" s="3">
        <f t="shared" si="33"/>
        <v>8.8888888888888906E-2</v>
      </c>
      <c r="I548" s="9">
        <v>6.7361111111111108E-2</v>
      </c>
      <c r="J548" s="9">
        <f t="shared" si="34"/>
        <v>2.1527777777777798E-2</v>
      </c>
      <c r="K548" s="9" t="str">
        <f t="shared" si="35"/>
        <v>Cobrada</v>
      </c>
      <c r="L548" t="s">
        <v>25</v>
      </c>
      <c r="M548" t="s">
        <v>32</v>
      </c>
      <c r="N548" t="s">
        <v>1137</v>
      </c>
      <c r="O548" s="4">
        <v>20.04</v>
      </c>
      <c r="P548" t="s">
        <v>35</v>
      </c>
      <c r="Q548">
        <v>547</v>
      </c>
      <c r="R548" t="s">
        <v>17</v>
      </c>
      <c r="S548" t="s">
        <v>867</v>
      </c>
      <c r="T548" s="10">
        <v>227</v>
      </c>
    </row>
    <row r="549" spans="1:20" x14ac:dyDescent="0.25">
      <c r="A549">
        <v>4</v>
      </c>
      <c r="B549" t="s">
        <v>868</v>
      </c>
      <c r="C549">
        <v>2</v>
      </c>
      <c r="D549" t="str">
        <f t="shared" si="32"/>
        <v>Jueves</v>
      </c>
      <c r="E549" s="6">
        <v>45022</v>
      </c>
      <c r="F549" s="3">
        <v>3.8194444444444448E-2</v>
      </c>
      <c r="G549" s="3">
        <v>0.16875000000000001</v>
      </c>
      <c r="H549" s="3">
        <f t="shared" si="33"/>
        <v>0.13055555555555556</v>
      </c>
      <c r="I549" s="9">
        <v>7.3611111111111113E-2</v>
      </c>
      <c r="J549" s="9">
        <f t="shared" si="34"/>
        <v>5.694444444444445E-2</v>
      </c>
      <c r="K549" s="9" t="str">
        <f t="shared" si="35"/>
        <v>Cobrada</v>
      </c>
      <c r="L549" t="s">
        <v>20</v>
      </c>
      <c r="M549" t="s">
        <v>10</v>
      </c>
      <c r="N549" t="s">
        <v>1137</v>
      </c>
      <c r="O549" s="4">
        <v>28.88</v>
      </c>
      <c r="P549" t="s">
        <v>21</v>
      </c>
      <c r="Q549">
        <v>548</v>
      </c>
      <c r="R549" t="s">
        <v>64</v>
      </c>
      <c r="S549" t="s">
        <v>869</v>
      </c>
      <c r="T549" s="10">
        <v>96</v>
      </c>
    </row>
    <row r="550" spans="1:20" x14ac:dyDescent="0.25">
      <c r="A550">
        <v>12</v>
      </c>
      <c r="B550" t="s">
        <v>528</v>
      </c>
      <c r="C550">
        <v>2</v>
      </c>
      <c r="D550" t="str">
        <f t="shared" si="32"/>
        <v>Jueves</v>
      </c>
      <c r="E550" s="6">
        <v>45022</v>
      </c>
      <c r="F550" s="3">
        <v>6.458333333333334E-2</v>
      </c>
      <c r="G550" s="3">
        <v>0.22638888888888889</v>
      </c>
      <c r="H550" s="3">
        <f t="shared" si="33"/>
        <v>0.16180555555555554</v>
      </c>
      <c r="I550" s="9">
        <v>6.8055555555555564E-2</v>
      </c>
      <c r="J550" s="9">
        <f t="shared" si="34"/>
        <v>9.3749999999999972E-2</v>
      </c>
      <c r="K550" s="9" t="str">
        <f t="shared" si="35"/>
        <v>Cobrada</v>
      </c>
      <c r="L550" t="s">
        <v>14</v>
      </c>
      <c r="M550" t="s">
        <v>10</v>
      </c>
      <c r="N550" t="s">
        <v>1137</v>
      </c>
      <c r="O550" s="4">
        <v>35.340000000000003</v>
      </c>
      <c r="P550" t="s">
        <v>21</v>
      </c>
      <c r="Q550">
        <v>549</v>
      </c>
      <c r="R550" t="s">
        <v>17</v>
      </c>
      <c r="S550" t="s">
        <v>870</v>
      </c>
      <c r="T550" s="10">
        <v>162</v>
      </c>
    </row>
    <row r="551" spans="1:20" x14ac:dyDescent="0.25">
      <c r="A551">
        <v>1</v>
      </c>
      <c r="B551" t="s">
        <v>732</v>
      </c>
      <c r="C551">
        <v>6</v>
      </c>
      <c r="D551" t="str">
        <f t="shared" si="32"/>
        <v>Jueves</v>
      </c>
      <c r="E551" s="6">
        <v>45022</v>
      </c>
      <c r="F551" s="3">
        <v>4.7222222222222221E-2</v>
      </c>
      <c r="G551" s="3">
        <v>0.11041666666666666</v>
      </c>
      <c r="H551" s="3">
        <f t="shared" si="33"/>
        <v>7.3611111111111113E-2</v>
      </c>
      <c r="I551" s="9">
        <v>3.9583333333333331E-2</v>
      </c>
      <c r="J551" s="9">
        <f t="shared" si="34"/>
        <v>3.4027777777777782E-2</v>
      </c>
      <c r="K551" s="9" t="str">
        <f t="shared" si="35"/>
        <v>Cobrada</v>
      </c>
      <c r="L551" t="s">
        <v>9</v>
      </c>
      <c r="M551" t="s">
        <v>10</v>
      </c>
      <c r="N551" t="s">
        <v>1137</v>
      </c>
      <c r="O551" s="4">
        <v>28.33</v>
      </c>
      <c r="P551" t="s">
        <v>35</v>
      </c>
      <c r="Q551">
        <v>550</v>
      </c>
      <c r="R551" t="s">
        <v>22</v>
      </c>
      <c r="S551" t="s">
        <v>871</v>
      </c>
      <c r="T551" s="10">
        <v>124</v>
      </c>
    </row>
    <row r="552" spans="1:20" x14ac:dyDescent="0.25">
      <c r="A552">
        <v>4</v>
      </c>
      <c r="B552" t="s">
        <v>872</v>
      </c>
      <c r="C552">
        <v>2</v>
      </c>
      <c r="D552" t="str">
        <f t="shared" si="32"/>
        <v>Jueves</v>
      </c>
      <c r="E552" s="6">
        <v>45022</v>
      </c>
      <c r="F552" s="3">
        <v>0.12361111111111112</v>
      </c>
      <c r="G552" s="3">
        <v>0.1736111111111111</v>
      </c>
      <c r="H552" s="3">
        <f t="shared" si="33"/>
        <v>4.9999999999999989E-2</v>
      </c>
      <c r="I552" s="9">
        <v>8.5416666666666669E-2</v>
      </c>
      <c r="J552" s="9" t="str">
        <f t="shared" si="34"/>
        <v>0</v>
      </c>
      <c r="K552" s="9" t="str">
        <f t="shared" si="35"/>
        <v>No cobrada</v>
      </c>
      <c r="L552" t="s">
        <v>9</v>
      </c>
      <c r="M552" t="s">
        <v>15</v>
      </c>
      <c r="N552" t="s">
        <v>1137</v>
      </c>
      <c r="O552" s="4">
        <v>17.54</v>
      </c>
      <c r="P552" t="s">
        <v>11</v>
      </c>
      <c r="Q552">
        <v>551</v>
      </c>
      <c r="R552" t="s">
        <v>26</v>
      </c>
      <c r="S552" t="s">
        <v>873</v>
      </c>
      <c r="T552" s="10">
        <v>171</v>
      </c>
    </row>
    <row r="553" spans="1:20" x14ac:dyDescent="0.25">
      <c r="A553">
        <v>11</v>
      </c>
      <c r="B553" t="s">
        <v>874</v>
      </c>
      <c r="C553">
        <v>6</v>
      </c>
      <c r="D553" t="str">
        <f t="shared" si="32"/>
        <v>Jueves</v>
      </c>
      <c r="E553" s="6">
        <v>45022</v>
      </c>
      <c r="F553" s="3">
        <v>1.8055555555555554E-2</v>
      </c>
      <c r="G553" s="3">
        <v>0.16250000000000001</v>
      </c>
      <c r="H553" s="3">
        <f t="shared" si="33"/>
        <v>0.14444444444444446</v>
      </c>
      <c r="I553" s="9">
        <v>7.9861111111111105E-2</v>
      </c>
      <c r="J553" s="9">
        <f t="shared" si="34"/>
        <v>6.4583333333333354E-2</v>
      </c>
      <c r="K553" s="9" t="str">
        <f t="shared" si="35"/>
        <v>Cobrada</v>
      </c>
      <c r="L553" t="s">
        <v>9</v>
      </c>
      <c r="M553" t="s">
        <v>32</v>
      </c>
      <c r="N553" t="s">
        <v>1136</v>
      </c>
      <c r="O553" s="4">
        <v>10.28</v>
      </c>
      <c r="P553" t="s">
        <v>21</v>
      </c>
      <c r="Q553">
        <v>552</v>
      </c>
      <c r="R553" t="s">
        <v>1139</v>
      </c>
      <c r="S553" t="s">
        <v>875</v>
      </c>
      <c r="T553" s="10">
        <v>243</v>
      </c>
    </row>
    <row r="554" spans="1:20" x14ac:dyDescent="0.25">
      <c r="A554">
        <v>14</v>
      </c>
      <c r="B554" t="s">
        <v>876</v>
      </c>
      <c r="C554">
        <v>2</v>
      </c>
      <c r="D554" t="str">
        <f t="shared" si="32"/>
        <v>Jueves</v>
      </c>
      <c r="E554" s="6">
        <v>45022</v>
      </c>
      <c r="F554" s="3">
        <v>0.11458333333333333</v>
      </c>
      <c r="G554" s="3">
        <v>0.22500000000000001</v>
      </c>
      <c r="H554" s="3">
        <f t="shared" si="33"/>
        <v>0.11041666666666668</v>
      </c>
      <c r="I554" s="9">
        <v>0.12361111111111112</v>
      </c>
      <c r="J554" s="9" t="str">
        <f t="shared" si="34"/>
        <v>0</v>
      </c>
      <c r="K554" s="9" t="str">
        <f t="shared" si="35"/>
        <v>No cobrada</v>
      </c>
      <c r="L554" t="s">
        <v>9</v>
      </c>
      <c r="M554" t="s">
        <v>10</v>
      </c>
      <c r="N554" t="s">
        <v>1137</v>
      </c>
      <c r="O554" s="4">
        <v>44.38</v>
      </c>
      <c r="P554" t="s">
        <v>21</v>
      </c>
      <c r="Q554">
        <v>553</v>
      </c>
      <c r="R554" t="s">
        <v>22</v>
      </c>
      <c r="S554" t="s">
        <v>877</v>
      </c>
      <c r="T554" s="10">
        <v>203</v>
      </c>
    </row>
    <row r="555" spans="1:20" x14ac:dyDescent="0.25">
      <c r="A555">
        <v>10</v>
      </c>
      <c r="B555" t="s">
        <v>878</v>
      </c>
      <c r="C555">
        <v>6</v>
      </c>
      <c r="D555" t="str">
        <f t="shared" si="32"/>
        <v>Jueves</v>
      </c>
      <c r="E555" s="6">
        <v>45022</v>
      </c>
      <c r="F555" s="3">
        <v>6.25E-2</v>
      </c>
      <c r="G555" s="3">
        <v>0.12152777777777778</v>
      </c>
      <c r="H555" s="3">
        <f t="shared" si="33"/>
        <v>6.9444444444444448E-2</v>
      </c>
      <c r="I555" s="9">
        <v>4.9305555555555561E-2</v>
      </c>
      <c r="J555" s="9">
        <f t="shared" si="34"/>
        <v>2.0138888888888887E-2</v>
      </c>
      <c r="K555" s="9" t="str">
        <f t="shared" si="35"/>
        <v>Cobrada</v>
      </c>
      <c r="L555" t="s">
        <v>9</v>
      </c>
      <c r="M555" t="s">
        <v>10</v>
      </c>
      <c r="N555" t="s">
        <v>1136</v>
      </c>
      <c r="O555" s="4">
        <v>19.600000000000001</v>
      </c>
      <c r="P555" t="s">
        <v>35</v>
      </c>
      <c r="Q555">
        <v>554</v>
      </c>
      <c r="R555" t="s">
        <v>1139</v>
      </c>
      <c r="S555" t="s">
        <v>879</v>
      </c>
      <c r="T555" s="10">
        <v>166</v>
      </c>
    </row>
    <row r="556" spans="1:20" x14ac:dyDescent="0.25">
      <c r="A556">
        <v>20</v>
      </c>
      <c r="B556" t="s">
        <v>880</v>
      </c>
      <c r="C556">
        <v>1</v>
      </c>
      <c r="D556" t="str">
        <f t="shared" si="32"/>
        <v>Jueves</v>
      </c>
      <c r="E556" s="6">
        <v>45022</v>
      </c>
      <c r="F556" s="3">
        <v>8.2638888888888887E-2</v>
      </c>
      <c r="G556" s="3">
        <v>0.20972222222222223</v>
      </c>
      <c r="H556" s="3">
        <f t="shared" si="33"/>
        <v>0.12708333333333333</v>
      </c>
      <c r="I556" s="9">
        <v>3.1944444444444442E-2</v>
      </c>
      <c r="J556" s="9">
        <f t="shared" si="34"/>
        <v>9.5138888888888884E-2</v>
      </c>
      <c r="K556" s="9" t="str">
        <f t="shared" si="35"/>
        <v>Cobrada</v>
      </c>
      <c r="L556" t="s">
        <v>20</v>
      </c>
      <c r="M556" t="s">
        <v>15</v>
      </c>
      <c r="N556" t="s">
        <v>16</v>
      </c>
      <c r="O556" s="4">
        <v>41.08</v>
      </c>
      <c r="P556" t="s">
        <v>21</v>
      </c>
      <c r="Q556">
        <v>555</v>
      </c>
      <c r="R556" t="s">
        <v>22</v>
      </c>
      <c r="S556" t="s">
        <v>100</v>
      </c>
      <c r="T556" s="10">
        <v>30</v>
      </c>
    </row>
    <row r="557" spans="1:20" x14ac:dyDescent="0.25">
      <c r="A557">
        <v>9</v>
      </c>
      <c r="B557" t="s">
        <v>113</v>
      </c>
      <c r="C557">
        <v>6</v>
      </c>
      <c r="D557" t="str">
        <f t="shared" si="32"/>
        <v>Jueves</v>
      </c>
      <c r="E557" s="6">
        <v>45022</v>
      </c>
      <c r="F557" s="3">
        <v>0.16458333333333333</v>
      </c>
      <c r="G557" s="3">
        <v>0.32013888888888886</v>
      </c>
      <c r="H557" s="3">
        <f t="shared" si="33"/>
        <v>0.15555555555555553</v>
      </c>
      <c r="I557" s="9">
        <v>4.5833333333333337E-2</v>
      </c>
      <c r="J557" s="9">
        <f t="shared" si="34"/>
        <v>0.10972222222222219</v>
      </c>
      <c r="K557" s="9" t="str">
        <f t="shared" si="35"/>
        <v>Cobrada</v>
      </c>
      <c r="L557" t="s">
        <v>20</v>
      </c>
      <c r="M557" t="s">
        <v>10</v>
      </c>
      <c r="N557" t="s">
        <v>1136</v>
      </c>
      <c r="O557" s="4">
        <v>14.09</v>
      </c>
      <c r="P557" t="s">
        <v>21</v>
      </c>
      <c r="Q557">
        <v>556</v>
      </c>
      <c r="R557" t="s">
        <v>26</v>
      </c>
      <c r="S557" t="s">
        <v>459</v>
      </c>
      <c r="T557" s="10">
        <v>76</v>
      </c>
    </row>
    <row r="558" spans="1:20" x14ac:dyDescent="0.25">
      <c r="A558">
        <v>7</v>
      </c>
      <c r="B558" t="s">
        <v>258</v>
      </c>
      <c r="C558">
        <v>5</v>
      </c>
      <c r="D558" t="str">
        <f t="shared" si="32"/>
        <v>Jueves</v>
      </c>
      <c r="E558" s="6">
        <v>45022</v>
      </c>
      <c r="F558" s="3">
        <v>0.16111111111111112</v>
      </c>
      <c r="G558" s="3">
        <v>0.31874999999999998</v>
      </c>
      <c r="H558" s="3">
        <f t="shared" si="33"/>
        <v>0.16805555555555551</v>
      </c>
      <c r="I558" s="9">
        <v>7.4305555555555555E-2</v>
      </c>
      <c r="J558" s="9">
        <f t="shared" si="34"/>
        <v>9.3749999999999958E-2</v>
      </c>
      <c r="K558" s="9" t="str">
        <f t="shared" si="35"/>
        <v>Cobrada</v>
      </c>
      <c r="L558" t="s">
        <v>20</v>
      </c>
      <c r="M558" t="s">
        <v>10</v>
      </c>
      <c r="N558" t="s">
        <v>16</v>
      </c>
      <c r="O558" s="4">
        <v>35.880000000000003</v>
      </c>
      <c r="P558" t="s">
        <v>35</v>
      </c>
      <c r="Q558">
        <v>557</v>
      </c>
      <c r="R558" t="s">
        <v>59</v>
      </c>
      <c r="S558" t="s">
        <v>881</v>
      </c>
      <c r="T558" s="10">
        <v>177</v>
      </c>
    </row>
    <row r="559" spans="1:20" x14ac:dyDescent="0.25">
      <c r="A559">
        <v>6</v>
      </c>
      <c r="B559" t="s">
        <v>749</v>
      </c>
      <c r="C559">
        <v>4</v>
      </c>
      <c r="D559" t="str">
        <f t="shared" si="32"/>
        <v>Jueves</v>
      </c>
      <c r="E559" s="6">
        <v>45022</v>
      </c>
      <c r="F559" s="3">
        <v>1.2500000000000001E-2</v>
      </c>
      <c r="G559" s="3">
        <v>0.12916666666666668</v>
      </c>
      <c r="H559" s="3">
        <f t="shared" si="33"/>
        <v>0.11666666666666668</v>
      </c>
      <c r="I559" s="9">
        <v>0.11597222222222223</v>
      </c>
      <c r="J559" s="9">
        <f t="shared" si="34"/>
        <v>6.9444444444445586E-4</v>
      </c>
      <c r="K559" s="9" t="str">
        <f t="shared" si="35"/>
        <v>Cobrada</v>
      </c>
      <c r="L559" t="s">
        <v>14</v>
      </c>
      <c r="M559" t="s">
        <v>10</v>
      </c>
      <c r="N559" t="s">
        <v>1137</v>
      </c>
      <c r="O559" s="4">
        <v>45.26</v>
      </c>
      <c r="P559" t="s">
        <v>11</v>
      </c>
      <c r="Q559">
        <v>558</v>
      </c>
      <c r="R559" t="s">
        <v>26</v>
      </c>
      <c r="S559" t="s">
        <v>882</v>
      </c>
      <c r="T559" s="10">
        <v>179</v>
      </c>
    </row>
    <row r="560" spans="1:20" x14ac:dyDescent="0.25">
      <c r="A560">
        <v>11</v>
      </c>
      <c r="B560" t="s">
        <v>54</v>
      </c>
      <c r="C560">
        <v>1</v>
      </c>
      <c r="D560" t="str">
        <f t="shared" si="32"/>
        <v>Jueves</v>
      </c>
      <c r="E560" s="6">
        <v>45022</v>
      </c>
      <c r="F560" s="3">
        <v>9.7222222222222224E-3</v>
      </c>
      <c r="G560" s="3">
        <v>0.16597222222222222</v>
      </c>
      <c r="H560" s="3">
        <f t="shared" si="33"/>
        <v>0.15625</v>
      </c>
      <c r="I560" s="9">
        <v>2.8472222222222222E-2</v>
      </c>
      <c r="J560" s="9">
        <f t="shared" si="34"/>
        <v>0.12777777777777777</v>
      </c>
      <c r="K560" s="9" t="str">
        <f t="shared" si="35"/>
        <v>Cobrada</v>
      </c>
      <c r="L560" t="s">
        <v>20</v>
      </c>
      <c r="M560" t="s">
        <v>10</v>
      </c>
      <c r="N560" t="s">
        <v>1137</v>
      </c>
      <c r="O560" s="4">
        <v>24.36</v>
      </c>
      <c r="P560" t="s">
        <v>11</v>
      </c>
      <c r="Q560">
        <v>559</v>
      </c>
      <c r="R560" t="s">
        <v>44</v>
      </c>
      <c r="S560" t="s">
        <v>439</v>
      </c>
      <c r="T560" s="10">
        <v>99</v>
      </c>
    </row>
    <row r="561" spans="1:20" x14ac:dyDescent="0.25">
      <c r="A561">
        <v>6</v>
      </c>
      <c r="B561" t="s">
        <v>348</v>
      </c>
      <c r="C561">
        <v>6</v>
      </c>
      <c r="D561" t="str">
        <f t="shared" si="32"/>
        <v>Jueves</v>
      </c>
      <c r="E561" s="6">
        <v>45022</v>
      </c>
      <c r="F561" s="3">
        <v>1.0416666666666666E-2</v>
      </c>
      <c r="G561" s="3">
        <v>0.13680555555555557</v>
      </c>
      <c r="H561" s="3">
        <f t="shared" si="33"/>
        <v>0.12638888888888891</v>
      </c>
      <c r="I561" s="9">
        <v>3.3333333333333333E-2</v>
      </c>
      <c r="J561" s="9">
        <f t="shared" si="34"/>
        <v>9.3055555555555586E-2</v>
      </c>
      <c r="K561" s="9" t="str">
        <f t="shared" si="35"/>
        <v>Cobrada</v>
      </c>
      <c r="L561" t="s">
        <v>25</v>
      </c>
      <c r="M561" t="s">
        <v>32</v>
      </c>
      <c r="N561" t="s">
        <v>1136</v>
      </c>
      <c r="O561" s="4">
        <v>31.53</v>
      </c>
      <c r="P561" t="s">
        <v>11</v>
      </c>
      <c r="Q561">
        <v>560</v>
      </c>
      <c r="R561" t="s">
        <v>83</v>
      </c>
      <c r="S561" t="s">
        <v>883</v>
      </c>
      <c r="T561" s="10">
        <v>111</v>
      </c>
    </row>
    <row r="562" spans="1:20" x14ac:dyDescent="0.25">
      <c r="A562">
        <v>4</v>
      </c>
      <c r="B562" t="s">
        <v>61</v>
      </c>
      <c r="C562">
        <v>2</v>
      </c>
      <c r="D562" t="str">
        <f t="shared" si="32"/>
        <v>Jueves</v>
      </c>
      <c r="E562" s="6">
        <v>45022</v>
      </c>
      <c r="F562" s="3">
        <v>5.0694444444444445E-2</v>
      </c>
      <c r="G562" s="3">
        <v>0.15208333333333332</v>
      </c>
      <c r="H562" s="3">
        <f t="shared" si="33"/>
        <v>0.10138888888888888</v>
      </c>
      <c r="I562" s="9">
        <v>4.4444444444444446E-2</v>
      </c>
      <c r="J562" s="9">
        <f t="shared" si="34"/>
        <v>5.6944444444444429E-2</v>
      </c>
      <c r="K562" s="9" t="str">
        <f t="shared" si="35"/>
        <v>Cobrada</v>
      </c>
      <c r="L562" t="s">
        <v>14</v>
      </c>
      <c r="M562" t="s">
        <v>10</v>
      </c>
      <c r="N562" t="s">
        <v>1137</v>
      </c>
      <c r="O562" s="4">
        <v>44.24</v>
      </c>
      <c r="P562" t="s">
        <v>11</v>
      </c>
      <c r="Q562">
        <v>561</v>
      </c>
      <c r="R562" t="s">
        <v>64</v>
      </c>
      <c r="S562" t="s">
        <v>884</v>
      </c>
      <c r="T562" s="10">
        <v>64</v>
      </c>
    </row>
    <row r="563" spans="1:20" x14ac:dyDescent="0.25">
      <c r="A563">
        <v>20</v>
      </c>
      <c r="B563" t="s">
        <v>885</v>
      </c>
      <c r="C563">
        <v>3</v>
      </c>
      <c r="D563" t="str">
        <f t="shared" si="32"/>
        <v>Jueves</v>
      </c>
      <c r="E563" s="6">
        <v>45022</v>
      </c>
      <c r="F563" s="3">
        <v>0.10833333333333334</v>
      </c>
      <c r="G563" s="3">
        <v>0.2638888888888889</v>
      </c>
      <c r="H563" s="3">
        <f t="shared" si="33"/>
        <v>0.15555555555555556</v>
      </c>
      <c r="I563" s="9">
        <v>7.7777777777777779E-2</v>
      </c>
      <c r="J563" s="9">
        <f t="shared" si="34"/>
        <v>7.7777777777777779E-2</v>
      </c>
      <c r="K563" s="9" t="str">
        <f t="shared" si="35"/>
        <v>Cobrada</v>
      </c>
      <c r="L563" t="s">
        <v>14</v>
      </c>
      <c r="M563" t="s">
        <v>32</v>
      </c>
      <c r="N563" t="s">
        <v>1137</v>
      </c>
      <c r="O563" s="4">
        <v>21.49</v>
      </c>
      <c r="P563" t="s">
        <v>21</v>
      </c>
      <c r="Q563">
        <v>562</v>
      </c>
      <c r="R563" t="s">
        <v>36</v>
      </c>
      <c r="S563" t="s">
        <v>886</v>
      </c>
      <c r="T563" s="10">
        <v>288</v>
      </c>
    </row>
    <row r="564" spans="1:20" x14ac:dyDescent="0.25">
      <c r="A564">
        <v>12</v>
      </c>
      <c r="B564" t="s">
        <v>171</v>
      </c>
      <c r="C564">
        <v>3</v>
      </c>
      <c r="D564" t="str">
        <f t="shared" si="32"/>
        <v>Jueves</v>
      </c>
      <c r="E564" s="6">
        <v>45022</v>
      </c>
      <c r="F564" s="3">
        <v>0.12777777777777777</v>
      </c>
      <c r="G564" s="3">
        <v>0.19652777777777777</v>
      </c>
      <c r="H564" s="3">
        <f t="shared" si="33"/>
        <v>7.9166666666666677E-2</v>
      </c>
      <c r="I564" s="9">
        <v>2.5694444444444443E-2</v>
      </c>
      <c r="J564" s="9">
        <f t="shared" si="34"/>
        <v>5.3472222222222233E-2</v>
      </c>
      <c r="K564" s="9" t="str">
        <f t="shared" si="35"/>
        <v>Cobrada</v>
      </c>
      <c r="L564" t="s">
        <v>25</v>
      </c>
      <c r="M564" t="s">
        <v>15</v>
      </c>
      <c r="N564" t="s">
        <v>16</v>
      </c>
      <c r="O564" s="4">
        <v>20.07</v>
      </c>
      <c r="P564" t="s">
        <v>35</v>
      </c>
      <c r="Q564">
        <v>563</v>
      </c>
      <c r="R564" t="s">
        <v>83</v>
      </c>
      <c r="S564" t="s">
        <v>170</v>
      </c>
      <c r="T564" s="10">
        <v>54</v>
      </c>
    </row>
    <row r="565" spans="1:20" x14ac:dyDescent="0.25">
      <c r="A565">
        <v>9</v>
      </c>
      <c r="B565" t="s">
        <v>887</v>
      </c>
      <c r="C565">
        <v>3</v>
      </c>
      <c r="D565" t="str">
        <f t="shared" si="32"/>
        <v>Jueves</v>
      </c>
      <c r="E565" s="6">
        <v>45022</v>
      </c>
      <c r="F565" s="3">
        <v>2.1527777777777778E-2</v>
      </c>
      <c r="G565" s="3">
        <v>9.930555555555555E-2</v>
      </c>
      <c r="H565" s="3">
        <f t="shared" si="33"/>
        <v>7.7777777777777779E-2</v>
      </c>
      <c r="I565" s="9">
        <v>3.7499999999999999E-2</v>
      </c>
      <c r="J565" s="9">
        <f t="shared" si="34"/>
        <v>4.027777777777778E-2</v>
      </c>
      <c r="K565" s="9" t="str">
        <f t="shared" si="35"/>
        <v>Cobrada</v>
      </c>
      <c r="L565" t="s">
        <v>25</v>
      </c>
      <c r="M565" t="s">
        <v>32</v>
      </c>
      <c r="N565" t="s">
        <v>16</v>
      </c>
      <c r="O565" s="4">
        <v>33.08</v>
      </c>
      <c r="P565" t="s">
        <v>11</v>
      </c>
      <c r="Q565">
        <v>564</v>
      </c>
      <c r="R565" t="s">
        <v>36</v>
      </c>
      <c r="S565" t="s">
        <v>888</v>
      </c>
      <c r="T565" s="10">
        <v>156</v>
      </c>
    </row>
    <row r="566" spans="1:20" x14ac:dyDescent="0.25">
      <c r="A566">
        <v>3</v>
      </c>
      <c r="B566" t="s">
        <v>889</v>
      </c>
      <c r="C566">
        <v>6</v>
      </c>
      <c r="D566" t="str">
        <f t="shared" si="32"/>
        <v>Jueves</v>
      </c>
      <c r="E566" s="6">
        <v>45022</v>
      </c>
      <c r="F566" s="3">
        <v>0.11041666666666666</v>
      </c>
      <c r="G566" s="3">
        <v>0.22847222222222222</v>
      </c>
      <c r="H566" s="3">
        <f t="shared" si="33"/>
        <v>0.11805555555555555</v>
      </c>
      <c r="I566" s="9">
        <v>6.8055555555555564E-2</v>
      </c>
      <c r="J566" s="9">
        <f t="shared" si="34"/>
        <v>4.9999999999999989E-2</v>
      </c>
      <c r="K566" s="9" t="str">
        <f t="shared" si="35"/>
        <v>Cobrada</v>
      </c>
      <c r="L566" t="s">
        <v>14</v>
      </c>
      <c r="M566" t="s">
        <v>10</v>
      </c>
      <c r="N566" t="s">
        <v>1137</v>
      </c>
      <c r="O566" s="4">
        <v>15.11</v>
      </c>
      <c r="P566" t="s">
        <v>21</v>
      </c>
      <c r="Q566">
        <v>565</v>
      </c>
      <c r="R566" t="s">
        <v>36</v>
      </c>
      <c r="S566" t="s">
        <v>890</v>
      </c>
      <c r="T566" s="10">
        <v>251</v>
      </c>
    </row>
    <row r="567" spans="1:20" x14ac:dyDescent="0.25">
      <c r="A567">
        <v>4</v>
      </c>
      <c r="B567" t="s">
        <v>70</v>
      </c>
      <c r="C567">
        <v>3</v>
      </c>
      <c r="D567" t="str">
        <f t="shared" si="32"/>
        <v>Jueves</v>
      </c>
      <c r="E567" s="6">
        <v>45022</v>
      </c>
      <c r="F567" s="3">
        <v>7.2916666666666671E-2</v>
      </c>
      <c r="G567" s="3">
        <v>0.20624999999999999</v>
      </c>
      <c r="H567" s="3">
        <f t="shared" si="33"/>
        <v>0.1333333333333333</v>
      </c>
      <c r="I567" s="9">
        <v>3.888888888888889E-2</v>
      </c>
      <c r="J567" s="9">
        <f t="shared" si="34"/>
        <v>9.4444444444444414E-2</v>
      </c>
      <c r="K567" s="9" t="str">
        <f t="shared" si="35"/>
        <v>Cobrada</v>
      </c>
      <c r="L567" t="s">
        <v>9</v>
      </c>
      <c r="M567" t="s">
        <v>10</v>
      </c>
      <c r="N567" t="s">
        <v>1137</v>
      </c>
      <c r="O567" s="4">
        <v>42.62</v>
      </c>
      <c r="P567" t="s">
        <v>21</v>
      </c>
      <c r="Q567">
        <v>566</v>
      </c>
      <c r="R567" t="s">
        <v>44</v>
      </c>
      <c r="S567" t="s">
        <v>256</v>
      </c>
      <c r="T567" s="10">
        <v>78</v>
      </c>
    </row>
    <row r="568" spans="1:20" x14ac:dyDescent="0.25">
      <c r="A568">
        <v>15</v>
      </c>
      <c r="B568" t="s">
        <v>651</v>
      </c>
      <c r="C568">
        <v>4</v>
      </c>
      <c r="D568" t="str">
        <f t="shared" si="32"/>
        <v>Jueves</v>
      </c>
      <c r="E568" s="6">
        <v>45022</v>
      </c>
      <c r="F568" s="3">
        <v>8.2638888888888887E-2</v>
      </c>
      <c r="G568" s="3">
        <v>0.21944444444444444</v>
      </c>
      <c r="H568" s="3">
        <f t="shared" si="33"/>
        <v>0.14722222222222223</v>
      </c>
      <c r="I568" s="9">
        <v>7.0833333333333331E-2</v>
      </c>
      <c r="J568" s="9">
        <f t="shared" si="34"/>
        <v>7.6388888888888895E-2</v>
      </c>
      <c r="K568" s="9" t="str">
        <f t="shared" si="35"/>
        <v>Cobrada</v>
      </c>
      <c r="L568" t="s">
        <v>29</v>
      </c>
      <c r="M568" t="s">
        <v>10</v>
      </c>
      <c r="N568" t="s">
        <v>1136</v>
      </c>
      <c r="O568" s="4">
        <v>42.83</v>
      </c>
      <c r="P568" t="s">
        <v>35</v>
      </c>
      <c r="Q568">
        <v>567</v>
      </c>
      <c r="R568" t="s">
        <v>64</v>
      </c>
      <c r="S568" t="s">
        <v>891</v>
      </c>
      <c r="T568" s="10">
        <v>253</v>
      </c>
    </row>
    <row r="569" spans="1:20" x14ac:dyDescent="0.25">
      <c r="A569">
        <v>5</v>
      </c>
      <c r="B569" t="s">
        <v>132</v>
      </c>
      <c r="C569">
        <v>1</v>
      </c>
      <c r="D569" t="str">
        <f t="shared" si="32"/>
        <v>Jueves</v>
      </c>
      <c r="E569" s="6">
        <v>45022</v>
      </c>
      <c r="F569" s="3">
        <v>6.8750000000000006E-2</v>
      </c>
      <c r="G569" s="3">
        <v>0.14444444444444443</v>
      </c>
      <c r="H569" s="3">
        <f t="shared" si="33"/>
        <v>8.6111111111111097E-2</v>
      </c>
      <c r="I569" s="9">
        <v>5.8333333333333334E-2</v>
      </c>
      <c r="J569" s="9">
        <f t="shared" si="34"/>
        <v>2.7777777777777762E-2</v>
      </c>
      <c r="K569" s="9" t="str">
        <f t="shared" si="35"/>
        <v>Cobrada</v>
      </c>
      <c r="L569" t="s">
        <v>29</v>
      </c>
      <c r="M569" t="s">
        <v>10</v>
      </c>
      <c r="N569" t="s">
        <v>1136</v>
      </c>
      <c r="O569" s="4">
        <v>21.13</v>
      </c>
      <c r="P569" t="s">
        <v>35</v>
      </c>
      <c r="Q569">
        <v>568</v>
      </c>
      <c r="R569" t="s">
        <v>17</v>
      </c>
      <c r="S569" t="s">
        <v>45</v>
      </c>
      <c r="T569" s="10">
        <v>182</v>
      </c>
    </row>
    <row r="570" spans="1:20" x14ac:dyDescent="0.25">
      <c r="A570">
        <v>12</v>
      </c>
      <c r="B570" t="s">
        <v>892</v>
      </c>
      <c r="C570">
        <v>5</v>
      </c>
      <c r="D570" t="str">
        <f t="shared" si="32"/>
        <v>Jueves</v>
      </c>
      <c r="E570" s="6">
        <v>45022</v>
      </c>
      <c r="F570" s="3">
        <v>6.1111111111111109E-2</v>
      </c>
      <c r="G570" s="3">
        <v>0.12847222222222221</v>
      </c>
      <c r="H570" s="3">
        <f t="shared" si="33"/>
        <v>6.7361111111111094E-2</v>
      </c>
      <c r="I570" s="9">
        <v>4.0277777777777773E-2</v>
      </c>
      <c r="J570" s="9">
        <f t="shared" si="34"/>
        <v>2.708333333333332E-2</v>
      </c>
      <c r="K570" s="9" t="str">
        <f t="shared" si="35"/>
        <v>Cobrada</v>
      </c>
      <c r="L570" t="s">
        <v>14</v>
      </c>
      <c r="M570" t="s">
        <v>10</v>
      </c>
      <c r="N570" t="s">
        <v>1137</v>
      </c>
      <c r="O570" s="4">
        <v>28.52</v>
      </c>
      <c r="P570" t="s">
        <v>11</v>
      </c>
      <c r="Q570">
        <v>569</v>
      </c>
      <c r="R570" t="s">
        <v>41</v>
      </c>
      <c r="S570" t="s">
        <v>893</v>
      </c>
      <c r="T570" s="10">
        <v>131</v>
      </c>
    </row>
    <row r="571" spans="1:20" x14ac:dyDescent="0.25">
      <c r="A571">
        <v>1</v>
      </c>
      <c r="B571" t="s">
        <v>894</v>
      </c>
      <c r="C571">
        <v>6</v>
      </c>
      <c r="D571" t="str">
        <f t="shared" si="32"/>
        <v>Jueves</v>
      </c>
      <c r="E571" s="6">
        <v>45022</v>
      </c>
      <c r="F571" s="3">
        <v>0.1111111111111111</v>
      </c>
      <c r="G571" s="3">
        <v>0.18541666666666667</v>
      </c>
      <c r="H571" s="3">
        <f t="shared" si="33"/>
        <v>7.4305555555555569E-2</v>
      </c>
      <c r="I571" s="9">
        <v>3.1944444444444442E-2</v>
      </c>
      <c r="J571" s="9">
        <f t="shared" si="34"/>
        <v>4.2361111111111127E-2</v>
      </c>
      <c r="K571" s="9" t="str">
        <f t="shared" si="35"/>
        <v>Cobrada</v>
      </c>
      <c r="L571" t="s">
        <v>25</v>
      </c>
      <c r="M571" t="s">
        <v>10</v>
      </c>
      <c r="N571" t="s">
        <v>1137</v>
      </c>
      <c r="O571" s="4">
        <v>38.4</v>
      </c>
      <c r="P571" t="s">
        <v>21</v>
      </c>
      <c r="Q571">
        <v>570</v>
      </c>
      <c r="R571" t="s">
        <v>17</v>
      </c>
      <c r="S571" t="s">
        <v>731</v>
      </c>
      <c r="T571" s="10">
        <v>85</v>
      </c>
    </row>
    <row r="572" spans="1:20" x14ac:dyDescent="0.25">
      <c r="A572">
        <v>15</v>
      </c>
      <c r="B572" t="s">
        <v>107</v>
      </c>
      <c r="C572">
        <v>2</v>
      </c>
      <c r="D572" t="str">
        <f t="shared" si="32"/>
        <v>Jueves</v>
      </c>
      <c r="E572" s="6">
        <v>45022</v>
      </c>
      <c r="F572" s="3">
        <v>5.6250000000000001E-2</v>
      </c>
      <c r="G572" s="3">
        <v>0.12083333333333333</v>
      </c>
      <c r="H572" s="3">
        <f t="shared" si="33"/>
        <v>6.4583333333333326E-2</v>
      </c>
      <c r="I572" s="9">
        <v>1.8055555555555554E-2</v>
      </c>
      <c r="J572" s="9">
        <f t="shared" si="34"/>
        <v>4.6527777777777772E-2</v>
      </c>
      <c r="K572" s="9" t="str">
        <f t="shared" si="35"/>
        <v>Cobrada</v>
      </c>
      <c r="L572" t="s">
        <v>25</v>
      </c>
      <c r="M572" t="s">
        <v>10</v>
      </c>
      <c r="N572" t="s">
        <v>1137</v>
      </c>
      <c r="O572" s="4">
        <v>49.54</v>
      </c>
      <c r="P572" t="s">
        <v>21</v>
      </c>
      <c r="Q572">
        <v>571</v>
      </c>
      <c r="R572" t="s">
        <v>1140</v>
      </c>
      <c r="S572" t="s">
        <v>170</v>
      </c>
      <c r="T572" s="10">
        <v>54</v>
      </c>
    </row>
    <row r="573" spans="1:20" x14ac:dyDescent="0.25">
      <c r="A573">
        <v>19</v>
      </c>
      <c r="B573" t="s">
        <v>895</v>
      </c>
      <c r="C573">
        <v>3</v>
      </c>
      <c r="D573" t="str">
        <f t="shared" si="32"/>
        <v>Jueves</v>
      </c>
      <c r="E573" s="6">
        <v>45022</v>
      </c>
      <c r="F573" s="3">
        <v>0.12013888888888889</v>
      </c>
      <c r="G573" s="3">
        <v>0.26874999999999999</v>
      </c>
      <c r="H573" s="3">
        <f t="shared" si="33"/>
        <v>0.15902777777777774</v>
      </c>
      <c r="I573" s="9">
        <v>3.0555555555555555E-2</v>
      </c>
      <c r="J573" s="9">
        <f t="shared" si="34"/>
        <v>0.12847222222222218</v>
      </c>
      <c r="K573" s="9" t="str">
        <f t="shared" si="35"/>
        <v>Cobrada</v>
      </c>
      <c r="L573" t="s">
        <v>29</v>
      </c>
      <c r="M573" t="s">
        <v>10</v>
      </c>
      <c r="N573" t="s">
        <v>16</v>
      </c>
      <c r="O573" s="4">
        <v>46.21</v>
      </c>
      <c r="P573" t="s">
        <v>35</v>
      </c>
      <c r="Q573">
        <v>572</v>
      </c>
      <c r="R573" t="s">
        <v>22</v>
      </c>
      <c r="S573" t="s">
        <v>896</v>
      </c>
      <c r="T573" s="10">
        <v>74</v>
      </c>
    </row>
    <row r="574" spans="1:20" x14ac:dyDescent="0.25">
      <c r="A574">
        <v>7</v>
      </c>
      <c r="B574" t="s">
        <v>897</v>
      </c>
      <c r="C574">
        <v>3</v>
      </c>
      <c r="D574" t="str">
        <f t="shared" si="32"/>
        <v>Jueves</v>
      </c>
      <c r="E574" s="6">
        <v>45022</v>
      </c>
      <c r="F574" s="3">
        <v>0.13333333333333333</v>
      </c>
      <c r="G574" s="3">
        <v>0.29791666666666666</v>
      </c>
      <c r="H574" s="3">
        <f t="shared" si="33"/>
        <v>0.17499999999999999</v>
      </c>
      <c r="I574" s="9">
        <v>4.7916666666666663E-2</v>
      </c>
      <c r="J574" s="9">
        <f t="shared" si="34"/>
        <v>0.12708333333333333</v>
      </c>
      <c r="K574" s="9" t="str">
        <f t="shared" si="35"/>
        <v>Cobrada</v>
      </c>
      <c r="L574" t="s">
        <v>9</v>
      </c>
      <c r="M574" t="s">
        <v>10</v>
      </c>
      <c r="N574" t="s">
        <v>1137</v>
      </c>
      <c r="O574" s="4">
        <v>47.08</v>
      </c>
      <c r="P574" t="s">
        <v>35</v>
      </c>
      <c r="Q574">
        <v>573</v>
      </c>
      <c r="R574" t="s">
        <v>64</v>
      </c>
      <c r="S574" t="s">
        <v>898</v>
      </c>
      <c r="T574" s="10">
        <v>165</v>
      </c>
    </row>
    <row r="575" spans="1:20" x14ac:dyDescent="0.25">
      <c r="A575">
        <v>20</v>
      </c>
      <c r="B575" t="s">
        <v>899</v>
      </c>
      <c r="C575">
        <v>3</v>
      </c>
      <c r="D575" t="str">
        <f t="shared" si="32"/>
        <v>Jueves</v>
      </c>
      <c r="E575" s="6">
        <v>45022</v>
      </c>
      <c r="F575" s="3">
        <v>2.1527777777777778E-2</v>
      </c>
      <c r="G575" s="3">
        <v>0.13055555555555556</v>
      </c>
      <c r="H575" s="3">
        <f t="shared" si="33"/>
        <v>0.10902777777777778</v>
      </c>
      <c r="I575" s="9">
        <v>0.11666666666666665</v>
      </c>
      <c r="J575" s="9" t="str">
        <f t="shared" si="34"/>
        <v>0</v>
      </c>
      <c r="K575" s="9" t="str">
        <f t="shared" si="35"/>
        <v>No cobrada</v>
      </c>
      <c r="L575" t="s">
        <v>25</v>
      </c>
      <c r="M575" t="s">
        <v>10</v>
      </c>
      <c r="N575" t="s">
        <v>1137</v>
      </c>
      <c r="O575" s="4">
        <v>42.57</v>
      </c>
      <c r="P575" t="s">
        <v>21</v>
      </c>
      <c r="Q575">
        <v>574</v>
      </c>
      <c r="R575" t="s">
        <v>22</v>
      </c>
      <c r="S575" t="s">
        <v>900</v>
      </c>
      <c r="T575" s="10">
        <v>207</v>
      </c>
    </row>
    <row r="576" spans="1:20" x14ac:dyDescent="0.25">
      <c r="A576">
        <v>15</v>
      </c>
      <c r="B576" t="s">
        <v>550</v>
      </c>
      <c r="C576">
        <v>4</v>
      </c>
      <c r="D576" t="str">
        <f t="shared" si="32"/>
        <v>Jueves</v>
      </c>
      <c r="E576" s="6">
        <v>45022</v>
      </c>
      <c r="F576" s="3">
        <v>6.6666666666666666E-2</v>
      </c>
      <c r="G576" s="3">
        <v>0.19722222222222222</v>
      </c>
      <c r="H576" s="3">
        <f t="shared" si="33"/>
        <v>0.13055555555555554</v>
      </c>
      <c r="I576" s="9">
        <v>3.0555555555555555E-2</v>
      </c>
      <c r="J576" s="9">
        <f t="shared" si="34"/>
        <v>9.9999999999999978E-2</v>
      </c>
      <c r="K576" s="9" t="str">
        <f t="shared" si="35"/>
        <v>Cobrada</v>
      </c>
      <c r="L576" t="s">
        <v>29</v>
      </c>
      <c r="M576" t="s">
        <v>10</v>
      </c>
      <c r="N576" t="s">
        <v>1137</v>
      </c>
      <c r="O576" s="4">
        <v>33.520000000000003</v>
      </c>
      <c r="P576" t="s">
        <v>21</v>
      </c>
      <c r="Q576">
        <v>575</v>
      </c>
      <c r="R576" t="s">
        <v>26</v>
      </c>
      <c r="S576" t="s">
        <v>117</v>
      </c>
      <c r="T576" s="10">
        <v>18</v>
      </c>
    </row>
    <row r="577" spans="1:20" x14ac:dyDescent="0.25">
      <c r="A577">
        <v>9</v>
      </c>
      <c r="B577" t="s">
        <v>901</v>
      </c>
      <c r="C577">
        <v>1</v>
      </c>
      <c r="D577" t="str">
        <f t="shared" si="32"/>
        <v>Jueves</v>
      </c>
      <c r="E577" s="6">
        <v>45022</v>
      </c>
      <c r="F577" s="3">
        <v>0.16458333333333333</v>
      </c>
      <c r="G577" s="3">
        <v>0.29583333333333334</v>
      </c>
      <c r="H577" s="3">
        <f t="shared" si="33"/>
        <v>0.13125000000000001</v>
      </c>
      <c r="I577" s="9">
        <v>7.9861111111111105E-2</v>
      </c>
      <c r="J577" s="9">
        <f t="shared" si="34"/>
        <v>5.1388888888888901E-2</v>
      </c>
      <c r="K577" s="9" t="str">
        <f t="shared" si="35"/>
        <v>Cobrada</v>
      </c>
      <c r="L577" t="s">
        <v>29</v>
      </c>
      <c r="M577" t="s">
        <v>32</v>
      </c>
      <c r="N577" t="s">
        <v>16</v>
      </c>
      <c r="O577" s="4">
        <v>21.71</v>
      </c>
      <c r="P577" t="s">
        <v>11</v>
      </c>
      <c r="Q577">
        <v>576</v>
      </c>
      <c r="R577" t="s">
        <v>44</v>
      </c>
      <c r="S577" t="s">
        <v>902</v>
      </c>
      <c r="T577" s="10">
        <v>234</v>
      </c>
    </row>
    <row r="578" spans="1:20" x14ac:dyDescent="0.25">
      <c r="A578">
        <v>5</v>
      </c>
      <c r="B578" t="s">
        <v>903</v>
      </c>
      <c r="C578">
        <v>4</v>
      </c>
      <c r="D578" t="str">
        <f t="shared" ref="D578:D641" si="36">CHOOSE(WEEKDAY(E578,2), "Lunes", "Martes", "Miércoles", "Jueves", "Viernes", "Sábado", "Domingo")</f>
        <v>Jueves</v>
      </c>
      <c r="E578" s="6">
        <v>45022</v>
      </c>
      <c r="F578" s="3">
        <v>0.13402777777777777</v>
      </c>
      <c r="G578" s="3">
        <v>0.27777777777777779</v>
      </c>
      <c r="H578" s="3">
        <f t="shared" ref="H578:H641" si="37">IF(P578="Ocupada",(G578-F578)+15/1440,G578-F578)</f>
        <v>0.14375000000000002</v>
      </c>
      <c r="I578" s="9">
        <v>1.7361111111111112E-2</v>
      </c>
      <c r="J578" s="9">
        <f t="shared" si="34"/>
        <v>0.12638888888888891</v>
      </c>
      <c r="K578" s="9" t="str">
        <f t="shared" si="35"/>
        <v>Cobrada</v>
      </c>
      <c r="L578" t="s">
        <v>29</v>
      </c>
      <c r="M578" t="s">
        <v>10</v>
      </c>
      <c r="N578" t="s">
        <v>1137</v>
      </c>
      <c r="O578" s="4">
        <v>34.119999999999997</v>
      </c>
      <c r="P578" t="s">
        <v>21</v>
      </c>
      <c r="Q578">
        <v>577</v>
      </c>
      <c r="R578" t="s">
        <v>1140</v>
      </c>
      <c r="S578" t="s">
        <v>904</v>
      </c>
      <c r="T578" s="10">
        <v>40</v>
      </c>
    </row>
    <row r="579" spans="1:20" x14ac:dyDescent="0.25">
      <c r="A579">
        <v>11</v>
      </c>
      <c r="B579" t="s">
        <v>392</v>
      </c>
      <c r="C579">
        <v>6</v>
      </c>
      <c r="D579" t="str">
        <f t="shared" si="36"/>
        <v>Jueves</v>
      </c>
      <c r="E579" s="6">
        <v>45022</v>
      </c>
      <c r="F579" s="3">
        <v>9.0972222222222218E-2</v>
      </c>
      <c r="G579" s="3">
        <v>0.18333333333333332</v>
      </c>
      <c r="H579" s="3">
        <f t="shared" si="37"/>
        <v>0.10277777777777777</v>
      </c>
      <c r="I579" s="9">
        <v>3.0555555555555555E-2</v>
      </c>
      <c r="J579" s="9">
        <f t="shared" ref="J579:J642" si="38">IF(I579&gt;H579,"0",H579-I579)</f>
        <v>7.2222222222222215E-2</v>
      </c>
      <c r="K579" s="9" t="str">
        <f t="shared" ref="K579:K642" si="39">IF(I579&gt;H579,"No cobrada","Cobrada")</f>
        <v>Cobrada</v>
      </c>
      <c r="L579" t="s">
        <v>9</v>
      </c>
      <c r="M579" t="s">
        <v>10</v>
      </c>
      <c r="N579" t="s">
        <v>1137</v>
      </c>
      <c r="O579" s="4">
        <v>32.799999999999997</v>
      </c>
      <c r="P579" t="s">
        <v>35</v>
      </c>
      <c r="Q579">
        <v>578</v>
      </c>
      <c r="R579" t="s">
        <v>1139</v>
      </c>
      <c r="S579" t="s">
        <v>100</v>
      </c>
      <c r="T579" s="10">
        <v>90</v>
      </c>
    </row>
    <row r="580" spans="1:20" x14ac:dyDescent="0.25">
      <c r="A580">
        <v>9</v>
      </c>
      <c r="B580" t="s">
        <v>905</v>
      </c>
      <c r="C580">
        <v>2</v>
      </c>
      <c r="D580" t="str">
        <f t="shared" si="36"/>
        <v>Jueves</v>
      </c>
      <c r="E580" s="6">
        <v>45022</v>
      </c>
      <c r="F580" s="3">
        <v>6.9444444444444441E-3</v>
      </c>
      <c r="G580" s="3">
        <v>9.5138888888888884E-2</v>
      </c>
      <c r="H580" s="3">
        <f t="shared" si="37"/>
        <v>8.8194444444444436E-2</v>
      </c>
      <c r="I580" s="9">
        <v>3.3333333333333333E-2</v>
      </c>
      <c r="J580" s="9">
        <f t="shared" si="38"/>
        <v>5.4861111111111104E-2</v>
      </c>
      <c r="K580" s="9" t="str">
        <f t="shared" si="39"/>
        <v>Cobrada</v>
      </c>
      <c r="L580" t="s">
        <v>9</v>
      </c>
      <c r="M580" t="s">
        <v>10</v>
      </c>
      <c r="N580" t="s">
        <v>1137</v>
      </c>
      <c r="O580" s="4">
        <v>35.96</v>
      </c>
      <c r="P580" t="s">
        <v>21</v>
      </c>
      <c r="Q580">
        <v>579</v>
      </c>
      <c r="R580" t="s">
        <v>26</v>
      </c>
      <c r="S580" t="s">
        <v>195</v>
      </c>
      <c r="T580" s="10">
        <v>50</v>
      </c>
    </row>
    <row r="581" spans="1:20" x14ac:dyDescent="0.25">
      <c r="A581">
        <v>10</v>
      </c>
      <c r="B581" t="s">
        <v>105</v>
      </c>
      <c r="C581">
        <v>5</v>
      </c>
      <c r="D581" t="str">
        <f t="shared" si="36"/>
        <v>Jueves</v>
      </c>
      <c r="E581" s="6">
        <v>45022</v>
      </c>
      <c r="F581" s="3">
        <v>4.1666666666666666E-3</v>
      </c>
      <c r="G581" s="3">
        <v>5.4166666666666669E-2</v>
      </c>
      <c r="H581" s="3">
        <f t="shared" si="37"/>
        <v>0.05</v>
      </c>
      <c r="I581" s="9">
        <v>2.0833333333333332E-2</v>
      </c>
      <c r="J581" s="9">
        <f t="shared" si="38"/>
        <v>2.9166666666666671E-2</v>
      </c>
      <c r="K581" s="9" t="str">
        <f t="shared" si="39"/>
        <v>Cobrada</v>
      </c>
      <c r="L581" t="s">
        <v>29</v>
      </c>
      <c r="M581" t="s">
        <v>10</v>
      </c>
      <c r="N581" t="s">
        <v>1136</v>
      </c>
      <c r="O581" s="4">
        <v>44.54</v>
      </c>
      <c r="P581" t="s">
        <v>21</v>
      </c>
      <c r="Q581">
        <v>580</v>
      </c>
      <c r="R581" t="s">
        <v>44</v>
      </c>
      <c r="S581" t="s">
        <v>439</v>
      </c>
      <c r="T581" s="10">
        <v>33</v>
      </c>
    </row>
    <row r="582" spans="1:20" x14ac:dyDescent="0.25">
      <c r="A582">
        <v>18</v>
      </c>
      <c r="B582" t="s">
        <v>225</v>
      </c>
      <c r="C582">
        <v>5</v>
      </c>
      <c r="D582" t="str">
        <f t="shared" si="36"/>
        <v>Jueves</v>
      </c>
      <c r="E582" s="6">
        <v>45022</v>
      </c>
      <c r="F582" s="3">
        <v>0.14791666666666667</v>
      </c>
      <c r="G582" s="3">
        <v>0.21388888888888888</v>
      </c>
      <c r="H582" s="3">
        <f t="shared" si="37"/>
        <v>7.6388888888888881E-2</v>
      </c>
      <c r="I582" s="9">
        <v>3.8194444444444441E-2</v>
      </c>
      <c r="J582" s="9">
        <f t="shared" si="38"/>
        <v>3.8194444444444441E-2</v>
      </c>
      <c r="K582" s="9" t="str">
        <f t="shared" si="39"/>
        <v>Cobrada</v>
      </c>
      <c r="L582" t="s">
        <v>29</v>
      </c>
      <c r="M582" t="s">
        <v>10</v>
      </c>
      <c r="N582" t="s">
        <v>1137</v>
      </c>
      <c r="O582" s="4">
        <v>13.27</v>
      </c>
      <c r="P582" t="s">
        <v>35</v>
      </c>
      <c r="Q582">
        <v>581</v>
      </c>
      <c r="R582" t="s">
        <v>1140</v>
      </c>
      <c r="S582" t="s">
        <v>376</v>
      </c>
      <c r="T582" s="10">
        <v>123</v>
      </c>
    </row>
    <row r="583" spans="1:20" x14ac:dyDescent="0.25">
      <c r="A583">
        <v>3</v>
      </c>
      <c r="B583" t="s">
        <v>906</v>
      </c>
      <c r="C583">
        <v>1</v>
      </c>
      <c r="D583" t="str">
        <f t="shared" si="36"/>
        <v>Jueves</v>
      </c>
      <c r="E583" s="6">
        <v>45022</v>
      </c>
      <c r="F583" s="3">
        <v>0.15833333333333333</v>
      </c>
      <c r="G583" s="3">
        <v>0.21458333333333332</v>
      </c>
      <c r="H583" s="3">
        <f t="shared" si="37"/>
        <v>5.6249999999999994E-2</v>
      </c>
      <c r="I583" s="9">
        <v>2.9166666666666667E-2</v>
      </c>
      <c r="J583" s="9">
        <f t="shared" si="38"/>
        <v>2.7083333333333327E-2</v>
      </c>
      <c r="K583" s="9" t="str">
        <f t="shared" si="39"/>
        <v>Cobrada</v>
      </c>
      <c r="L583" t="s">
        <v>20</v>
      </c>
      <c r="M583" t="s">
        <v>10</v>
      </c>
      <c r="N583" t="s">
        <v>1137</v>
      </c>
      <c r="O583" s="4">
        <v>20.23</v>
      </c>
      <c r="P583" t="s">
        <v>11</v>
      </c>
      <c r="Q583">
        <v>582</v>
      </c>
      <c r="R583" t="s">
        <v>44</v>
      </c>
      <c r="S583" t="s">
        <v>170</v>
      </c>
      <c r="T583" s="10">
        <v>54</v>
      </c>
    </row>
    <row r="584" spans="1:20" x14ac:dyDescent="0.25">
      <c r="A584">
        <v>9</v>
      </c>
      <c r="B584" t="s">
        <v>471</v>
      </c>
      <c r="C584">
        <v>2</v>
      </c>
      <c r="D584" t="str">
        <f t="shared" si="36"/>
        <v>Jueves</v>
      </c>
      <c r="E584" s="6">
        <v>45022</v>
      </c>
      <c r="F584" s="3">
        <v>7.013888888888889E-2</v>
      </c>
      <c r="G584" s="3">
        <v>0.14861111111111111</v>
      </c>
      <c r="H584" s="3">
        <f t="shared" si="37"/>
        <v>7.8472222222222221E-2</v>
      </c>
      <c r="I584" s="9">
        <v>7.2916666666666671E-2</v>
      </c>
      <c r="J584" s="9">
        <f t="shared" si="38"/>
        <v>5.5555555555555497E-3</v>
      </c>
      <c r="K584" s="9" t="str">
        <f t="shared" si="39"/>
        <v>Cobrada</v>
      </c>
      <c r="L584" t="s">
        <v>20</v>
      </c>
      <c r="M584" t="s">
        <v>32</v>
      </c>
      <c r="N584" t="s">
        <v>1136</v>
      </c>
      <c r="O584" s="4">
        <v>35.99</v>
      </c>
      <c r="P584" t="s">
        <v>21</v>
      </c>
      <c r="Q584">
        <v>583</v>
      </c>
      <c r="R584" t="s">
        <v>22</v>
      </c>
      <c r="S584" t="s">
        <v>907</v>
      </c>
      <c r="T584" s="10">
        <v>243</v>
      </c>
    </row>
    <row r="585" spans="1:20" x14ac:dyDescent="0.25">
      <c r="A585">
        <v>9</v>
      </c>
      <c r="B585" t="s">
        <v>908</v>
      </c>
      <c r="C585">
        <v>4</v>
      </c>
      <c r="D585" t="str">
        <f t="shared" si="36"/>
        <v>Jueves</v>
      </c>
      <c r="E585" s="6">
        <v>45022</v>
      </c>
      <c r="F585" s="3">
        <v>0.14930555555555555</v>
      </c>
      <c r="G585" s="3">
        <v>0.29097222222222224</v>
      </c>
      <c r="H585" s="3">
        <f t="shared" si="37"/>
        <v>0.14166666666666669</v>
      </c>
      <c r="I585" s="9">
        <v>7.9166666666666663E-2</v>
      </c>
      <c r="J585" s="9">
        <f t="shared" si="38"/>
        <v>6.2500000000000028E-2</v>
      </c>
      <c r="K585" s="9" t="str">
        <f t="shared" si="39"/>
        <v>Cobrada</v>
      </c>
      <c r="L585" t="s">
        <v>9</v>
      </c>
      <c r="M585" t="s">
        <v>10</v>
      </c>
      <c r="N585" t="s">
        <v>1136</v>
      </c>
      <c r="O585" s="4">
        <v>36.979999999999997</v>
      </c>
      <c r="P585" t="s">
        <v>11</v>
      </c>
      <c r="Q585">
        <v>584</v>
      </c>
      <c r="R585" t="s">
        <v>64</v>
      </c>
      <c r="S585" t="s">
        <v>909</v>
      </c>
      <c r="T585" s="10">
        <v>139</v>
      </c>
    </row>
    <row r="586" spans="1:20" x14ac:dyDescent="0.25">
      <c r="A586">
        <v>3</v>
      </c>
      <c r="B586" t="s">
        <v>762</v>
      </c>
      <c r="C586">
        <v>5</v>
      </c>
      <c r="D586" t="str">
        <f t="shared" si="36"/>
        <v>Jueves</v>
      </c>
      <c r="E586" s="6">
        <v>45022</v>
      </c>
      <c r="F586" s="3">
        <v>5.7638888888888892E-2</v>
      </c>
      <c r="G586" s="3">
        <v>0.10902777777777778</v>
      </c>
      <c r="H586" s="3">
        <f t="shared" si="37"/>
        <v>5.1388888888888887E-2</v>
      </c>
      <c r="I586" s="9">
        <v>6.5972222222222224E-2</v>
      </c>
      <c r="J586" s="9" t="str">
        <f t="shared" si="38"/>
        <v>0</v>
      </c>
      <c r="K586" s="9" t="str">
        <f t="shared" si="39"/>
        <v>No cobrada</v>
      </c>
      <c r="L586" t="s">
        <v>9</v>
      </c>
      <c r="M586" t="s">
        <v>15</v>
      </c>
      <c r="N586" t="s">
        <v>1137</v>
      </c>
      <c r="O586" s="4">
        <v>10.07</v>
      </c>
      <c r="P586" t="s">
        <v>21</v>
      </c>
      <c r="Q586">
        <v>585</v>
      </c>
      <c r="R586" t="s">
        <v>59</v>
      </c>
      <c r="S586" t="s">
        <v>910</v>
      </c>
      <c r="T586" s="10">
        <v>128</v>
      </c>
    </row>
    <row r="587" spans="1:20" x14ac:dyDescent="0.25">
      <c r="A587">
        <v>17</v>
      </c>
      <c r="B587" t="s">
        <v>911</v>
      </c>
      <c r="C587">
        <v>5</v>
      </c>
      <c r="D587" t="str">
        <f t="shared" si="36"/>
        <v>Jueves</v>
      </c>
      <c r="E587" s="6">
        <v>45022</v>
      </c>
      <c r="F587" s="3">
        <v>3.0555555555555555E-2</v>
      </c>
      <c r="G587" s="3">
        <v>0.16319444444444445</v>
      </c>
      <c r="H587" s="3">
        <f t="shared" si="37"/>
        <v>0.14305555555555555</v>
      </c>
      <c r="I587" s="9">
        <v>6.3888888888888884E-2</v>
      </c>
      <c r="J587" s="9">
        <f t="shared" si="38"/>
        <v>7.9166666666666663E-2</v>
      </c>
      <c r="K587" s="9" t="str">
        <f t="shared" si="39"/>
        <v>Cobrada</v>
      </c>
      <c r="L587" t="s">
        <v>9</v>
      </c>
      <c r="M587" t="s">
        <v>32</v>
      </c>
      <c r="N587" t="s">
        <v>16</v>
      </c>
      <c r="O587" s="4">
        <v>32.79</v>
      </c>
      <c r="P587" t="s">
        <v>35</v>
      </c>
      <c r="Q587">
        <v>586</v>
      </c>
      <c r="R587" t="s">
        <v>36</v>
      </c>
      <c r="S587" t="s">
        <v>638</v>
      </c>
      <c r="T587" s="10">
        <v>171</v>
      </c>
    </row>
    <row r="588" spans="1:20" x14ac:dyDescent="0.25">
      <c r="A588">
        <v>7</v>
      </c>
      <c r="B588" t="s">
        <v>912</v>
      </c>
      <c r="C588">
        <v>4</v>
      </c>
      <c r="D588" t="str">
        <f t="shared" si="36"/>
        <v>Jueves</v>
      </c>
      <c r="E588" s="6">
        <v>45022</v>
      </c>
      <c r="F588" s="3">
        <v>0.15138888888888888</v>
      </c>
      <c r="G588" s="3">
        <v>0.19583333333333333</v>
      </c>
      <c r="H588" s="3">
        <f t="shared" si="37"/>
        <v>5.4861111111111117E-2</v>
      </c>
      <c r="I588" s="9">
        <v>2.9861111111111113E-2</v>
      </c>
      <c r="J588" s="9">
        <f t="shared" si="38"/>
        <v>2.5000000000000005E-2</v>
      </c>
      <c r="K588" s="9" t="str">
        <f t="shared" si="39"/>
        <v>Cobrada</v>
      </c>
      <c r="L588" t="s">
        <v>9</v>
      </c>
      <c r="M588" t="s">
        <v>15</v>
      </c>
      <c r="N588" t="s">
        <v>1137</v>
      </c>
      <c r="O588" s="4">
        <v>35.03</v>
      </c>
      <c r="P588" t="s">
        <v>35</v>
      </c>
      <c r="Q588">
        <v>587</v>
      </c>
      <c r="R588" t="s">
        <v>44</v>
      </c>
      <c r="S588" t="s">
        <v>259</v>
      </c>
      <c r="T588" s="10">
        <v>48</v>
      </c>
    </row>
    <row r="589" spans="1:20" x14ac:dyDescent="0.25">
      <c r="A589">
        <v>15</v>
      </c>
      <c r="B589" t="s">
        <v>878</v>
      </c>
      <c r="C589">
        <v>2</v>
      </c>
      <c r="D589" t="str">
        <f t="shared" si="36"/>
        <v>Jueves</v>
      </c>
      <c r="E589" s="6">
        <v>45022</v>
      </c>
      <c r="F589" s="3">
        <v>9.7222222222222224E-2</v>
      </c>
      <c r="G589" s="3">
        <v>0.24861111111111112</v>
      </c>
      <c r="H589" s="3">
        <f t="shared" si="37"/>
        <v>0.15138888888888891</v>
      </c>
      <c r="I589" s="9">
        <v>2.5694444444444443E-2</v>
      </c>
      <c r="J589" s="9">
        <f t="shared" si="38"/>
        <v>0.12569444444444447</v>
      </c>
      <c r="K589" s="9" t="str">
        <f t="shared" si="39"/>
        <v>Cobrada</v>
      </c>
      <c r="L589" t="s">
        <v>9</v>
      </c>
      <c r="M589" t="s">
        <v>32</v>
      </c>
      <c r="N589" t="s">
        <v>16</v>
      </c>
      <c r="O589" s="4">
        <v>33.93</v>
      </c>
      <c r="P589" t="s">
        <v>21</v>
      </c>
      <c r="Q589">
        <v>588</v>
      </c>
      <c r="R589" t="s">
        <v>26</v>
      </c>
      <c r="S589" t="s">
        <v>913</v>
      </c>
      <c r="T589" s="10">
        <v>101</v>
      </c>
    </row>
    <row r="590" spans="1:20" x14ac:dyDescent="0.25">
      <c r="A590">
        <v>10</v>
      </c>
      <c r="B590" t="s">
        <v>914</v>
      </c>
      <c r="C590">
        <v>4</v>
      </c>
      <c r="D590" t="str">
        <f t="shared" si="36"/>
        <v>Jueves</v>
      </c>
      <c r="E590" s="6">
        <v>45022</v>
      </c>
      <c r="F590" s="3">
        <v>0.13472222222222222</v>
      </c>
      <c r="G590" s="3">
        <v>0.24791666666666667</v>
      </c>
      <c r="H590" s="3">
        <f t="shared" si="37"/>
        <v>0.11319444444444446</v>
      </c>
      <c r="I590" s="9">
        <v>8.3333333333333329E-2</v>
      </c>
      <c r="J590" s="9">
        <f t="shared" si="38"/>
        <v>2.986111111111113E-2</v>
      </c>
      <c r="K590" s="9" t="str">
        <f t="shared" si="39"/>
        <v>Cobrada</v>
      </c>
      <c r="L590" t="s">
        <v>29</v>
      </c>
      <c r="M590" t="s">
        <v>10</v>
      </c>
      <c r="N590" t="s">
        <v>1136</v>
      </c>
      <c r="O590" s="4">
        <v>28.96</v>
      </c>
      <c r="P590" t="s">
        <v>21</v>
      </c>
      <c r="Q590">
        <v>589</v>
      </c>
      <c r="R590" t="s">
        <v>44</v>
      </c>
      <c r="S590" t="s">
        <v>915</v>
      </c>
      <c r="T590" s="10">
        <v>284</v>
      </c>
    </row>
    <row r="591" spans="1:20" x14ac:dyDescent="0.25">
      <c r="A591">
        <v>3</v>
      </c>
      <c r="B591" t="s">
        <v>412</v>
      </c>
      <c r="C591">
        <v>6</v>
      </c>
      <c r="D591" t="str">
        <f t="shared" si="36"/>
        <v>Jueves</v>
      </c>
      <c r="E591" s="6">
        <v>45022</v>
      </c>
      <c r="F591" s="3">
        <v>0.11458333333333333</v>
      </c>
      <c r="G591" s="3">
        <v>0.18541666666666667</v>
      </c>
      <c r="H591" s="3">
        <f t="shared" si="37"/>
        <v>8.1250000000000017E-2</v>
      </c>
      <c r="I591" s="9">
        <v>4.4444444444444446E-2</v>
      </c>
      <c r="J591" s="9">
        <f t="shared" si="38"/>
        <v>3.6805555555555571E-2</v>
      </c>
      <c r="K591" s="9" t="str">
        <f t="shared" si="39"/>
        <v>Cobrada</v>
      </c>
      <c r="L591" t="s">
        <v>20</v>
      </c>
      <c r="M591" t="s">
        <v>15</v>
      </c>
      <c r="N591" t="s">
        <v>1137</v>
      </c>
      <c r="O591" s="4">
        <v>40.94</v>
      </c>
      <c r="P591" t="s">
        <v>35</v>
      </c>
      <c r="Q591">
        <v>590</v>
      </c>
      <c r="R591" t="s">
        <v>36</v>
      </c>
      <c r="S591" t="s">
        <v>916</v>
      </c>
      <c r="T591" s="10">
        <v>122</v>
      </c>
    </row>
    <row r="592" spans="1:20" x14ac:dyDescent="0.25">
      <c r="A592">
        <v>11</v>
      </c>
      <c r="B592" t="s">
        <v>917</v>
      </c>
      <c r="C592">
        <v>6</v>
      </c>
      <c r="D592" t="str">
        <f t="shared" si="36"/>
        <v>Jueves</v>
      </c>
      <c r="E592" s="6">
        <v>45022</v>
      </c>
      <c r="F592" s="3">
        <v>0.15555555555555556</v>
      </c>
      <c r="G592" s="3">
        <v>0.26319444444444445</v>
      </c>
      <c r="H592" s="3">
        <f t="shared" si="37"/>
        <v>0.1076388888888889</v>
      </c>
      <c r="I592" s="9">
        <v>3.5416666666666666E-2</v>
      </c>
      <c r="J592" s="9">
        <f t="shared" si="38"/>
        <v>7.2222222222222229E-2</v>
      </c>
      <c r="K592" s="9" t="str">
        <f t="shared" si="39"/>
        <v>Cobrada</v>
      </c>
      <c r="L592" t="s">
        <v>9</v>
      </c>
      <c r="M592" t="s">
        <v>15</v>
      </c>
      <c r="N592" t="s">
        <v>1137</v>
      </c>
      <c r="O592" s="4">
        <v>44.33</v>
      </c>
      <c r="P592" t="s">
        <v>21</v>
      </c>
      <c r="Q592">
        <v>591</v>
      </c>
      <c r="R592" t="s">
        <v>41</v>
      </c>
      <c r="S592" t="s">
        <v>65</v>
      </c>
      <c r="T592" s="10">
        <v>120</v>
      </c>
    </row>
    <row r="593" spans="1:20" x14ac:dyDescent="0.25">
      <c r="A593">
        <v>5</v>
      </c>
      <c r="B593" t="s">
        <v>918</v>
      </c>
      <c r="C593">
        <v>1</v>
      </c>
      <c r="D593" t="str">
        <f t="shared" si="36"/>
        <v>Jueves</v>
      </c>
      <c r="E593" s="6">
        <v>45022</v>
      </c>
      <c r="F593" s="3">
        <v>3.3333333333333333E-2</v>
      </c>
      <c r="G593" s="3">
        <v>0.1111111111111111</v>
      </c>
      <c r="H593" s="3">
        <f t="shared" si="37"/>
        <v>7.7777777777777779E-2</v>
      </c>
      <c r="I593" s="9">
        <v>7.013888888888889E-2</v>
      </c>
      <c r="J593" s="9">
        <f t="shared" si="38"/>
        <v>7.6388888888888895E-3</v>
      </c>
      <c r="K593" s="9" t="str">
        <f t="shared" si="39"/>
        <v>Cobrada</v>
      </c>
      <c r="L593" t="s">
        <v>20</v>
      </c>
      <c r="M593" t="s">
        <v>10</v>
      </c>
      <c r="N593" t="s">
        <v>1137</v>
      </c>
      <c r="O593" s="4">
        <v>35.67</v>
      </c>
      <c r="P593" t="s">
        <v>11</v>
      </c>
      <c r="Q593">
        <v>592</v>
      </c>
      <c r="R593" t="s">
        <v>59</v>
      </c>
      <c r="S593" t="s">
        <v>919</v>
      </c>
      <c r="T593" s="10">
        <v>94</v>
      </c>
    </row>
    <row r="594" spans="1:20" x14ac:dyDescent="0.25">
      <c r="A594">
        <v>17</v>
      </c>
      <c r="B594" t="s">
        <v>920</v>
      </c>
      <c r="C594">
        <v>5</v>
      </c>
      <c r="D594" t="str">
        <f t="shared" si="36"/>
        <v>Jueves</v>
      </c>
      <c r="E594" s="6">
        <v>45022</v>
      </c>
      <c r="F594" s="3">
        <v>1.7361111111111112E-2</v>
      </c>
      <c r="G594" s="3">
        <v>9.5138888888888884E-2</v>
      </c>
      <c r="H594" s="3">
        <f t="shared" si="37"/>
        <v>7.7777777777777779E-2</v>
      </c>
      <c r="I594" s="9">
        <v>3.3333333333333333E-2</v>
      </c>
      <c r="J594" s="9">
        <f t="shared" si="38"/>
        <v>4.4444444444444446E-2</v>
      </c>
      <c r="K594" s="9" t="str">
        <f t="shared" si="39"/>
        <v>Cobrada</v>
      </c>
      <c r="L594" t="s">
        <v>29</v>
      </c>
      <c r="M594" t="s">
        <v>10</v>
      </c>
      <c r="N594" t="s">
        <v>1136</v>
      </c>
      <c r="O594" s="4">
        <v>48.8</v>
      </c>
      <c r="P594" t="s">
        <v>11</v>
      </c>
      <c r="Q594">
        <v>593</v>
      </c>
      <c r="R594" t="s">
        <v>1139</v>
      </c>
      <c r="S594" t="s">
        <v>921</v>
      </c>
      <c r="T594" s="10">
        <v>209</v>
      </c>
    </row>
    <row r="595" spans="1:20" x14ac:dyDescent="0.25">
      <c r="A595">
        <v>17</v>
      </c>
      <c r="B595" t="s">
        <v>922</v>
      </c>
      <c r="C595">
        <v>1</v>
      </c>
      <c r="D595" t="str">
        <f t="shared" si="36"/>
        <v>Jueves</v>
      </c>
      <c r="E595" s="6">
        <v>45022</v>
      </c>
      <c r="F595" s="3">
        <v>0.1388888888888889</v>
      </c>
      <c r="G595" s="3">
        <v>0.20069444444444445</v>
      </c>
      <c r="H595" s="3">
        <f t="shared" si="37"/>
        <v>6.1805555555555558E-2</v>
      </c>
      <c r="I595" s="9">
        <v>6.805555555555555E-2</v>
      </c>
      <c r="J595" s="9" t="str">
        <f t="shared" si="38"/>
        <v>0</v>
      </c>
      <c r="K595" s="9" t="str">
        <f t="shared" si="39"/>
        <v>No cobrada</v>
      </c>
      <c r="L595" t="s">
        <v>9</v>
      </c>
      <c r="M595" t="s">
        <v>10</v>
      </c>
      <c r="N595" t="s">
        <v>1136</v>
      </c>
      <c r="O595" s="4">
        <v>46.01</v>
      </c>
      <c r="P595" t="s">
        <v>21</v>
      </c>
      <c r="Q595">
        <v>594</v>
      </c>
      <c r="R595" t="s">
        <v>41</v>
      </c>
      <c r="S595" t="s">
        <v>923</v>
      </c>
      <c r="T595" s="10">
        <v>139</v>
      </c>
    </row>
    <row r="596" spans="1:20" x14ac:dyDescent="0.25">
      <c r="A596">
        <v>9</v>
      </c>
      <c r="B596" t="s">
        <v>63</v>
      </c>
      <c r="C596">
        <v>5</v>
      </c>
      <c r="D596" t="str">
        <f t="shared" si="36"/>
        <v>Jueves</v>
      </c>
      <c r="E596" s="6">
        <v>45022</v>
      </c>
      <c r="F596" s="3">
        <v>0.12708333333333333</v>
      </c>
      <c r="G596" s="3">
        <v>0.22708333333333333</v>
      </c>
      <c r="H596" s="3">
        <f t="shared" si="37"/>
        <v>0.11041666666666668</v>
      </c>
      <c r="I596" s="9">
        <v>3.4027777777777775E-2</v>
      </c>
      <c r="J596" s="9">
        <f t="shared" si="38"/>
        <v>7.6388888888888895E-2</v>
      </c>
      <c r="K596" s="9" t="str">
        <f t="shared" si="39"/>
        <v>Cobrada</v>
      </c>
      <c r="L596" t="s">
        <v>20</v>
      </c>
      <c r="M596" t="s">
        <v>10</v>
      </c>
      <c r="N596" t="s">
        <v>1137</v>
      </c>
      <c r="O596" s="4">
        <v>40.33</v>
      </c>
      <c r="P596" t="s">
        <v>35</v>
      </c>
      <c r="Q596">
        <v>595</v>
      </c>
      <c r="R596" t="s">
        <v>26</v>
      </c>
      <c r="S596" t="s">
        <v>924</v>
      </c>
      <c r="T596" s="10">
        <v>72</v>
      </c>
    </row>
    <row r="597" spans="1:20" x14ac:dyDescent="0.25">
      <c r="A597">
        <v>18</v>
      </c>
      <c r="B597" t="s">
        <v>925</v>
      </c>
      <c r="C597">
        <v>2</v>
      </c>
      <c r="D597" t="str">
        <f t="shared" si="36"/>
        <v>Jueves</v>
      </c>
      <c r="E597" s="6">
        <v>45022</v>
      </c>
      <c r="F597" s="3">
        <v>5.6250000000000001E-2</v>
      </c>
      <c r="G597" s="3">
        <v>0.15208333333333332</v>
      </c>
      <c r="H597" s="3">
        <f t="shared" si="37"/>
        <v>0.10625</v>
      </c>
      <c r="I597" s="9">
        <v>0.10972222222222223</v>
      </c>
      <c r="J597" s="9" t="str">
        <f t="shared" si="38"/>
        <v>0</v>
      </c>
      <c r="K597" s="9" t="str">
        <f t="shared" si="39"/>
        <v>No cobrada</v>
      </c>
      <c r="L597" t="s">
        <v>20</v>
      </c>
      <c r="M597" t="s">
        <v>10</v>
      </c>
      <c r="N597" t="s">
        <v>1136</v>
      </c>
      <c r="O597" s="4">
        <v>23.7</v>
      </c>
      <c r="P597" t="s">
        <v>35</v>
      </c>
      <c r="Q597">
        <v>596</v>
      </c>
      <c r="R597" t="s">
        <v>59</v>
      </c>
      <c r="S597" t="s">
        <v>926</v>
      </c>
      <c r="T597" s="10">
        <v>240</v>
      </c>
    </row>
    <row r="598" spans="1:20" x14ac:dyDescent="0.25">
      <c r="A598">
        <v>16</v>
      </c>
      <c r="B598" t="s">
        <v>799</v>
      </c>
      <c r="C598">
        <v>1</v>
      </c>
      <c r="D598" t="str">
        <f t="shared" si="36"/>
        <v>Jueves</v>
      </c>
      <c r="E598" s="6">
        <v>45022</v>
      </c>
      <c r="F598" s="3">
        <v>3.5416666666666666E-2</v>
      </c>
      <c r="G598" s="3">
        <v>0.16041666666666668</v>
      </c>
      <c r="H598" s="3">
        <f t="shared" si="37"/>
        <v>0.13541666666666666</v>
      </c>
      <c r="I598" s="9">
        <v>9.7916666666666666E-2</v>
      </c>
      <c r="J598" s="9">
        <f t="shared" si="38"/>
        <v>3.7499999999999992E-2</v>
      </c>
      <c r="K598" s="9" t="str">
        <f t="shared" si="39"/>
        <v>Cobrada</v>
      </c>
      <c r="L598" t="s">
        <v>14</v>
      </c>
      <c r="M598" t="s">
        <v>10</v>
      </c>
      <c r="N598" t="s">
        <v>1137</v>
      </c>
      <c r="O598" s="4">
        <v>45.46</v>
      </c>
      <c r="P598" t="s">
        <v>35</v>
      </c>
      <c r="Q598">
        <v>597</v>
      </c>
      <c r="R598" t="s">
        <v>41</v>
      </c>
      <c r="S598" t="s">
        <v>927</v>
      </c>
      <c r="T598" s="10">
        <v>150</v>
      </c>
    </row>
    <row r="599" spans="1:20" x14ac:dyDescent="0.25">
      <c r="A599">
        <v>9</v>
      </c>
      <c r="B599" t="s">
        <v>928</v>
      </c>
      <c r="C599">
        <v>6</v>
      </c>
      <c r="D599" t="str">
        <f t="shared" si="36"/>
        <v>Jueves</v>
      </c>
      <c r="E599" s="6">
        <v>45022</v>
      </c>
      <c r="F599" s="3">
        <v>0.1361111111111111</v>
      </c>
      <c r="G599" s="3">
        <v>0.29097222222222224</v>
      </c>
      <c r="H599" s="3">
        <f t="shared" si="37"/>
        <v>0.15486111111111114</v>
      </c>
      <c r="I599" s="9">
        <v>5.6249999999999994E-2</v>
      </c>
      <c r="J599" s="9">
        <f t="shared" si="38"/>
        <v>9.8611111111111149E-2</v>
      </c>
      <c r="K599" s="9" t="str">
        <f t="shared" si="39"/>
        <v>Cobrada</v>
      </c>
      <c r="L599" t="s">
        <v>25</v>
      </c>
      <c r="M599" t="s">
        <v>10</v>
      </c>
      <c r="N599" t="s">
        <v>1137</v>
      </c>
      <c r="O599" s="4">
        <v>11.31</v>
      </c>
      <c r="P599" t="s">
        <v>11</v>
      </c>
      <c r="Q599">
        <v>598</v>
      </c>
      <c r="R599" t="s">
        <v>1139</v>
      </c>
      <c r="S599" t="s">
        <v>929</v>
      </c>
      <c r="T599" s="10">
        <v>209</v>
      </c>
    </row>
    <row r="600" spans="1:20" x14ac:dyDescent="0.25">
      <c r="A600">
        <v>11</v>
      </c>
      <c r="B600" t="s">
        <v>930</v>
      </c>
      <c r="C600">
        <v>3</v>
      </c>
      <c r="D600" t="str">
        <f t="shared" si="36"/>
        <v>Jueves</v>
      </c>
      <c r="E600" s="6">
        <v>45022</v>
      </c>
      <c r="F600" s="3">
        <v>2.361111111111111E-2</v>
      </c>
      <c r="G600" s="3">
        <v>0.18124999999999999</v>
      </c>
      <c r="H600" s="3">
        <f t="shared" si="37"/>
        <v>0.15763888888888888</v>
      </c>
      <c r="I600" s="9">
        <v>7.4999999999999997E-2</v>
      </c>
      <c r="J600" s="9">
        <f t="shared" si="38"/>
        <v>8.2638888888888887E-2</v>
      </c>
      <c r="K600" s="9" t="str">
        <f t="shared" si="39"/>
        <v>Cobrada</v>
      </c>
      <c r="L600" t="s">
        <v>20</v>
      </c>
      <c r="M600" t="s">
        <v>10</v>
      </c>
      <c r="N600" t="s">
        <v>1137</v>
      </c>
      <c r="O600" s="4">
        <v>30.97</v>
      </c>
      <c r="P600" t="s">
        <v>21</v>
      </c>
      <c r="Q600">
        <v>599</v>
      </c>
      <c r="R600" t="s">
        <v>26</v>
      </c>
      <c r="S600" t="s">
        <v>931</v>
      </c>
      <c r="T600" s="10">
        <v>169</v>
      </c>
    </row>
    <row r="601" spans="1:20" x14ac:dyDescent="0.25">
      <c r="A601">
        <v>14</v>
      </c>
      <c r="B601" t="s">
        <v>932</v>
      </c>
      <c r="C601">
        <v>4</v>
      </c>
      <c r="D601" t="str">
        <f t="shared" si="36"/>
        <v>Jueves</v>
      </c>
      <c r="E601" s="6">
        <v>45022</v>
      </c>
      <c r="F601" s="3">
        <v>0.16527777777777777</v>
      </c>
      <c r="G601" s="3">
        <v>0.20902777777777778</v>
      </c>
      <c r="H601" s="3">
        <f t="shared" si="37"/>
        <v>5.4166666666666675E-2</v>
      </c>
      <c r="I601" s="9">
        <v>4.5138888888888888E-2</v>
      </c>
      <c r="J601" s="9">
        <f t="shared" si="38"/>
        <v>9.0277777777777873E-3</v>
      </c>
      <c r="K601" s="9" t="str">
        <f t="shared" si="39"/>
        <v>Cobrada</v>
      </c>
      <c r="L601" t="s">
        <v>9</v>
      </c>
      <c r="M601" t="s">
        <v>10</v>
      </c>
      <c r="N601" t="s">
        <v>1136</v>
      </c>
      <c r="O601" s="4">
        <v>41.35</v>
      </c>
      <c r="P601" t="s">
        <v>35</v>
      </c>
      <c r="Q601">
        <v>600</v>
      </c>
      <c r="R601" t="s">
        <v>64</v>
      </c>
      <c r="S601" t="s">
        <v>47</v>
      </c>
      <c r="T601" s="10">
        <v>144</v>
      </c>
    </row>
    <row r="602" spans="1:20" x14ac:dyDescent="0.25">
      <c r="A602">
        <v>13</v>
      </c>
      <c r="B602" t="s">
        <v>70</v>
      </c>
      <c r="C602">
        <v>1</v>
      </c>
      <c r="D602" t="str">
        <f t="shared" si="36"/>
        <v>Jueves</v>
      </c>
      <c r="E602" s="6">
        <v>45022</v>
      </c>
      <c r="F602" s="3">
        <v>0.11319444444444444</v>
      </c>
      <c r="G602" s="3">
        <v>0.26041666666666669</v>
      </c>
      <c r="H602" s="3">
        <f t="shared" si="37"/>
        <v>0.14722222222222225</v>
      </c>
      <c r="I602" s="9">
        <v>7.9861111111111119E-2</v>
      </c>
      <c r="J602" s="9">
        <f t="shared" si="38"/>
        <v>6.7361111111111135E-2</v>
      </c>
      <c r="K602" s="9" t="str">
        <f t="shared" si="39"/>
        <v>Cobrada</v>
      </c>
      <c r="L602" t="s">
        <v>29</v>
      </c>
      <c r="M602" t="s">
        <v>32</v>
      </c>
      <c r="N602" t="s">
        <v>1137</v>
      </c>
      <c r="O602" s="4">
        <v>16.809999999999999</v>
      </c>
      <c r="P602" t="s">
        <v>21</v>
      </c>
      <c r="Q602">
        <v>601</v>
      </c>
      <c r="R602" t="s">
        <v>1140</v>
      </c>
      <c r="S602" t="s">
        <v>933</v>
      </c>
      <c r="T602" s="10">
        <v>292</v>
      </c>
    </row>
    <row r="603" spans="1:20" x14ac:dyDescent="0.25">
      <c r="A603">
        <v>12</v>
      </c>
      <c r="B603" t="s">
        <v>934</v>
      </c>
      <c r="C603">
        <v>3</v>
      </c>
      <c r="D603" t="str">
        <f t="shared" si="36"/>
        <v>Jueves</v>
      </c>
      <c r="E603" s="6">
        <v>45022</v>
      </c>
      <c r="F603" s="3">
        <v>0.16111111111111112</v>
      </c>
      <c r="G603" s="3">
        <v>0.29166666666666669</v>
      </c>
      <c r="H603" s="3">
        <f t="shared" si="37"/>
        <v>0.13055555555555556</v>
      </c>
      <c r="I603" s="9">
        <v>0.11249999999999999</v>
      </c>
      <c r="J603" s="9">
        <f t="shared" si="38"/>
        <v>1.8055555555555575E-2</v>
      </c>
      <c r="K603" s="9" t="str">
        <f t="shared" si="39"/>
        <v>Cobrada</v>
      </c>
      <c r="L603" t="s">
        <v>20</v>
      </c>
      <c r="M603" t="s">
        <v>10</v>
      </c>
      <c r="N603" t="s">
        <v>16</v>
      </c>
      <c r="O603" s="4">
        <v>16.5</v>
      </c>
      <c r="P603" t="s">
        <v>11</v>
      </c>
      <c r="Q603">
        <v>602</v>
      </c>
      <c r="R603" t="s">
        <v>1139</v>
      </c>
      <c r="S603" t="s">
        <v>935</v>
      </c>
      <c r="T603" s="10">
        <v>266</v>
      </c>
    </row>
    <row r="604" spans="1:20" x14ac:dyDescent="0.25">
      <c r="A604">
        <v>19</v>
      </c>
      <c r="B604" t="s">
        <v>279</v>
      </c>
      <c r="C604">
        <v>6</v>
      </c>
      <c r="D604" t="str">
        <f t="shared" si="36"/>
        <v>Jueves</v>
      </c>
      <c r="E604" s="6">
        <v>45022</v>
      </c>
      <c r="F604" s="3">
        <v>3.5416666666666666E-2</v>
      </c>
      <c r="G604" s="3">
        <v>0.18124999999999999</v>
      </c>
      <c r="H604" s="3">
        <f t="shared" si="37"/>
        <v>0.14583333333333331</v>
      </c>
      <c r="I604" s="9">
        <v>1.1805555555555555E-2</v>
      </c>
      <c r="J604" s="9">
        <f t="shared" si="38"/>
        <v>0.13402777777777775</v>
      </c>
      <c r="K604" s="9" t="str">
        <f t="shared" si="39"/>
        <v>Cobrada</v>
      </c>
      <c r="L604" t="s">
        <v>14</v>
      </c>
      <c r="M604" t="s">
        <v>10</v>
      </c>
      <c r="N604" t="s">
        <v>1137</v>
      </c>
      <c r="O604" s="4">
        <v>24.2</v>
      </c>
      <c r="P604" t="s">
        <v>21</v>
      </c>
      <c r="Q604">
        <v>603</v>
      </c>
      <c r="R604" t="s">
        <v>44</v>
      </c>
      <c r="S604" t="s">
        <v>186</v>
      </c>
      <c r="T604" s="10">
        <v>62</v>
      </c>
    </row>
    <row r="605" spans="1:20" x14ac:dyDescent="0.25">
      <c r="A605">
        <v>14</v>
      </c>
      <c r="B605" t="s">
        <v>417</v>
      </c>
      <c r="C605">
        <v>5</v>
      </c>
      <c r="D605" t="str">
        <f t="shared" si="36"/>
        <v>Jueves</v>
      </c>
      <c r="E605" s="6">
        <v>45022</v>
      </c>
      <c r="F605" s="3">
        <v>5.4166666666666669E-2</v>
      </c>
      <c r="G605" s="3">
        <v>0.21944444444444444</v>
      </c>
      <c r="H605" s="3">
        <f t="shared" si="37"/>
        <v>0.17569444444444443</v>
      </c>
      <c r="I605" s="9">
        <v>2.9166666666666667E-2</v>
      </c>
      <c r="J605" s="9">
        <f t="shared" si="38"/>
        <v>0.14652777777777776</v>
      </c>
      <c r="K605" s="9" t="str">
        <f t="shared" si="39"/>
        <v>Cobrada</v>
      </c>
      <c r="L605" t="s">
        <v>20</v>
      </c>
      <c r="M605" t="s">
        <v>10</v>
      </c>
      <c r="N605" t="s">
        <v>1137</v>
      </c>
      <c r="O605" s="4">
        <v>42.6</v>
      </c>
      <c r="P605" t="s">
        <v>35</v>
      </c>
      <c r="Q605">
        <v>604</v>
      </c>
      <c r="R605" t="s">
        <v>59</v>
      </c>
      <c r="S605" t="s">
        <v>33</v>
      </c>
      <c r="T605" s="10">
        <v>105</v>
      </c>
    </row>
    <row r="606" spans="1:20" x14ac:dyDescent="0.25">
      <c r="A606">
        <v>19</v>
      </c>
      <c r="B606" t="s">
        <v>936</v>
      </c>
      <c r="C606">
        <v>2</v>
      </c>
      <c r="D606" t="str">
        <f t="shared" si="36"/>
        <v>Jueves</v>
      </c>
      <c r="E606" s="6">
        <v>45022</v>
      </c>
      <c r="F606" s="3">
        <v>0.11736111111111111</v>
      </c>
      <c r="G606" s="3">
        <v>0.26666666666666666</v>
      </c>
      <c r="H606" s="3">
        <f t="shared" si="37"/>
        <v>0.15972222222222221</v>
      </c>
      <c r="I606" s="9">
        <v>0.12222222222222223</v>
      </c>
      <c r="J606" s="9">
        <f t="shared" si="38"/>
        <v>3.7499999999999978E-2</v>
      </c>
      <c r="K606" s="9" t="str">
        <f t="shared" si="39"/>
        <v>Cobrada</v>
      </c>
      <c r="L606" t="s">
        <v>9</v>
      </c>
      <c r="M606" t="s">
        <v>10</v>
      </c>
      <c r="N606" t="s">
        <v>16</v>
      </c>
      <c r="O606" s="4">
        <v>24.38</v>
      </c>
      <c r="P606" t="s">
        <v>35</v>
      </c>
      <c r="Q606">
        <v>605</v>
      </c>
      <c r="R606" t="s">
        <v>44</v>
      </c>
      <c r="S606" t="s">
        <v>937</v>
      </c>
      <c r="T606" s="10">
        <v>220</v>
      </c>
    </row>
    <row r="607" spans="1:20" x14ac:dyDescent="0.25">
      <c r="A607">
        <v>1</v>
      </c>
      <c r="B607" t="s">
        <v>782</v>
      </c>
      <c r="C607">
        <v>2</v>
      </c>
      <c r="D607" t="str">
        <f t="shared" si="36"/>
        <v>Jueves</v>
      </c>
      <c r="E607" s="6">
        <v>45022</v>
      </c>
      <c r="F607" s="3">
        <v>0.13472222222222222</v>
      </c>
      <c r="G607" s="3">
        <v>0.25416666666666665</v>
      </c>
      <c r="H607" s="3">
        <f t="shared" si="37"/>
        <v>0.12986111111111109</v>
      </c>
      <c r="I607" s="9">
        <v>0.10069444444444445</v>
      </c>
      <c r="J607" s="9">
        <f t="shared" si="38"/>
        <v>2.9166666666666646E-2</v>
      </c>
      <c r="K607" s="9" t="str">
        <f t="shared" si="39"/>
        <v>Cobrada</v>
      </c>
      <c r="L607" t="s">
        <v>25</v>
      </c>
      <c r="M607" t="s">
        <v>10</v>
      </c>
      <c r="N607" t="s">
        <v>1137</v>
      </c>
      <c r="O607" s="4">
        <v>31.58</v>
      </c>
      <c r="P607" t="s">
        <v>35</v>
      </c>
      <c r="Q607">
        <v>606</v>
      </c>
      <c r="R607" t="s">
        <v>36</v>
      </c>
      <c r="S607" t="s">
        <v>938</v>
      </c>
      <c r="T607" s="10">
        <v>183</v>
      </c>
    </row>
    <row r="608" spans="1:20" x14ac:dyDescent="0.25">
      <c r="A608">
        <v>10</v>
      </c>
      <c r="B608" t="s">
        <v>85</v>
      </c>
      <c r="C608">
        <v>1</v>
      </c>
      <c r="D608" t="str">
        <f t="shared" si="36"/>
        <v>Jueves</v>
      </c>
      <c r="E608" s="6">
        <v>45022</v>
      </c>
      <c r="F608" s="3">
        <v>5.8333333333333334E-2</v>
      </c>
      <c r="G608" s="3">
        <v>0.1451388888888889</v>
      </c>
      <c r="H608" s="3">
        <f t="shared" si="37"/>
        <v>9.7222222222222238E-2</v>
      </c>
      <c r="I608" s="9">
        <v>4.7916666666666663E-2</v>
      </c>
      <c r="J608" s="9">
        <f t="shared" si="38"/>
        <v>4.9305555555555575E-2</v>
      </c>
      <c r="K608" s="9" t="str">
        <f t="shared" si="39"/>
        <v>Cobrada</v>
      </c>
      <c r="L608" t="s">
        <v>25</v>
      </c>
      <c r="M608" t="s">
        <v>10</v>
      </c>
      <c r="N608" t="s">
        <v>1137</v>
      </c>
      <c r="O608" s="4">
        <v>28.9</v>
      </c>
      <c r="P608" t="s">
        <v>35</v>
      </c>
      <c r="Q608">
        <v>607</v>
      </c>
      <c r="R608" t="s">
        <v>26</v>
      </c>
      <c r="S608" t="s">
        <v>599</v>
      </c>
      <c r="T608" s="10">
        <v>68</v>
      </c>
    </row>
    <row r="609" spans="1:20" x14ac:dyDescent="0.25">
      <c r="A609">
        <v>7</v>
      </c>
      <c r="B609" t="s">
        <v>939</v>
      </c>
      <c r="C609">
        <v>6</v>
      </c>
      <c r="D609" t="str">
        <f t="shared" si="36"/>
        <v>Jueves</v>
      </c>
      <c r="E609" s="6">
        <v>45022</v>
      </c>
      <c r="F609" s="3">
        <v>0.16527777777777777</v>
      </c>
      <c r="G609" s="3">
        <v>0.30555555555555558</v>
      </c>
      <c r="H609" s="3">
        <f t="shared" si="37"/>
        <v>0.14027777777777781</v>
      </c>
      <c r="I609" s="9">
        <v>3.125E-2</v>
      </c>
      <c r="J609" s="9">
        <f t="shared" si="38"/>
        <v>0.10902777777777781</v>
      </c>
      <c r="K609" s="9" t="str">
        <f t="shared" si="39"/>
        <v>Cobrada</v>
      </c>
      <c r="L609" t="s">
        <v>9</v>
      </c>
      <c r="M609" t="s">
        <v>10</v>
      </c>
      <c r="N609" t="s">
        <v>1137</v>
      </c>
      <c r="O609" s="4">
        <v>36.549999999999997</v>
      </c>
      <c r="P609" t="s">
        <v>11</v>
      </c>
      <c r="Q609">
        <v>608</v>
      </c>
      <c r="R609" t="s">
        <v>1139</v>
      </c>
      <c r="S609" t="s">
        <v>51</v>
      </c>
      <c r="T609" s="10">
        <v>29</v>
      </c>
    </row>
    <row r="610" spans="1:20" x14ac:dyDescent="0.25">
      <c r="A610">
        <v>1</v>
      </c>
      <c r="B610" t="s">
        <v>391</v>
      </c>
      <c r="C610">
        <v>4</v>
      </c>
      <c r="D610" t="str">
        <f t="shared" si="36"/>
        <v>Jueves</v>
      </c>
      <c r="E610" s="6">
        <v>45022</v>
      </c>
      <c r="F610" s="3">
        <v>0.14097222222222222</v>
      </c>
      <c r="G610" s="3">
        <v>0.29305555555555557</v>
      </c>
      <c r="H610" s="3">
        <f t="shared" si="37"/>
        <v>0.15208333333333335</v>
      </c>
      <c r="I610" s="9">
        <v>1.8749999999999999E-2</v>
      </c>
      <c r="J610" s="9">
        <f t="shared" si="38"/>
        <v>0.13333333333333336</v>
      </c>
      <c r="K610" s="9" t="str">
        <f t="shared" si="39"/>
        <v>Cobrada</v>
      </c>
      <c r="L610" t="s">
        <v>14</v>
      </c>
      <c r="M610" t="s">
        <v>10</v>
      </c>
      <c r="N610" t="s">
        <v>1137</v>
      </c>
      <c r="O610" s="4">
        <v>23.29</v>
      </c>
      <c r="P610" t="s">
        <v>11</v>
      </c>
      <c r="Q610">
        <v>609</v>
      </c>
      <c r="R610" t="s">
        <v>59</v>
      </c>
      <c r="S610" t="s">
        <v>414</v>
      </c>
      <c r="T610" s="10">
        <v>32</v>
      </c>
    </row>
    <row r="611" spans="1:20" x14ac:dyDescent="0.25">
      <c r="A611">
        <v>19</v>
      </c>
      <c r="B611" t="s">
        <v>54</v>
      </c>
      <c r="C611">
        <v>4</v>
      </c>
      <c r="D611" t="str">
        <f t="shared" si="36"/>
        <v>Jueves</v>
      </c>
      <c r="E611" s="6">
        <v>45022</v>
      </c>
      <c r="F611" s="3">
        <v>9.166666666666666E-2</v>
      </c>
      <c r="G611" s="3">
        <v>0.17430555555555555</v>
      </c>
      <c r="H611" s="3">
        <f t="shared" si="37"/>
        <v>9.3055555555555558E-2</v>
      </c>
      <c r="I611" s="9">
        <v>3.2638888888888891E-2</v>
      </c>
      <c r="J611" s="9">
        <f t="shared" si="38"/>
        <v>6.0416666666666667E-2</v>
      </c>
      <c r="K611" s="9" t="str">
        <f t="shared" si="39"/>
        <v>Cobrada</v>
      </c>
      <c r="L611" t="s">
        <v>25</v>
      </c>
      <c r="M611" t="s">
        <v>32</v>
      </c>
      <c r="N611" t="s">
        <v>1137</v>
      </c>
      <c r="O611" s="4">
        <v>37.9</v>
      </c>
      <c r="P611" t="s">
        <v>35</v>
      </c>
      <c r="Q611">
        <v>610</v>
      </c>
      <c r="R611" t="s">
        <v>26</v>
      </c>
      <c r="S611" t="s">
        <v>940</v>
      </c>
      <c r="T611" s="10">
        <v>44</v>
      </c>
    </row>
    <row r="612" spans="1:20" x14ac:dyDescent="0.25">
      <c r="A612">
        <v>13</v>
      </c>
      <c r="B612" t="s">
        <v>941</v>
      </c>
      <c r="C612">
        <v>1</v>
      </c>
      <c r="D612" t="str">
        <f t="shared" si="36"/>
        <v>Jueves</v>
      </c>
      <c r="E612" s="6">
        <v>45022</v>
      </c>
      <c r="F612" s="3">
        <v>0.16319444444444445</v>
      </c>
      <c r="G612" s="3">
        <v>0.3215277777777778</v>
      </c>
      <c r="H612" s="3">
        <f t="shared" si="37"/>
        <v>0.16875000000000001</v>
      </c>
      <c r="I612" s="9">
        <v>5.7638888888888892E-2</v>
      </c>
      <c r="J612" s="9">
        <f t="shared" si="38"/>
        <v>0.11111111111111112</v>
      </c>
      <c r="K612" s="9" t="str">
        <f t="shared" si="39"/>
        <v>Cobrada</v>
      </c>
      <c r="L612" t="s">
        <v>14</v>
      </c>
      <c r="M612" t="s">
        <v>10</v>
      </c>
      <c r="N612" t="s">
        <v>1137</v>
      </c>
      <c r="O612" s="4">
        <v>44.28</v>
      </c>
      <c r="P612" t="s">
        <v>35</v>
      </c>
      <c r="Q612">
        <v>611</v>
      </c>
      <c r="R612" t="s">
        <v>22</v>
      </c>
      <c r="S612" t="s">
        <v>942</v>
      </c>
      <c r="T612" s="10">
        <v>78</v>
      </c>
    </row>
    <row r="613" spans="1:20" x14ac:dyDescent="0.25">
      <c r="A613">
        <v>11</v>
      </c>
      <c r="B613" t="s">
        <v>943</v>
      </c>
      <c r="C613">
        <v>4</v>
      </c>
      <c r="D613" t="str">
        <f t="shared" si="36"/>
        <v>Jueves</v>
      </c>
      <c r="E613" s="6">
        <v>45022</v>
      </c>
      <c r="F613" s="3">
        <v>0.05</v>
      </c>
      <c r="G613" s="3">
        <v>0.20833333333333334</v>
      </c>
      <c r="H613" s="3">
        <f t="shared" si="37"/>
        <v>0.15833333333333333</v>
      </c>
      <c r="I613" s="9">
        <v>8.958333333333332E-2</v>
      </c>
      <c r="J613" s="9">
        <f t="shared" si="38"/>
        <v>6.8750000000000006E-2</v>
      </c>
      <c r="K613" s="9" t="str">
        <f t="shared" si="39"/>
        <v>Cobrada</v>
      </c>
      <c r="L613" t="s">
        <v>25</v>
      </c>
      <c r="M613" t="s">
        <v>10</v>
      </c>
      <c r="N613" t="s">
        <v>1137</v>
      </c>
      <c r="O613" s="4">
        <v>23.54</v>
      </c>
      <c r="P613" t="s">
        <v>11</v>
      </c>
      <c r="Q613">
        <v>612</v>
      </c>
      <c r="R613" t="s">
        <v>26</v>
      </c>
      <c r="S613" t="s">
        <v>944</v>
      </c>
      <c r="T613" s="10">
        <v>231</v>
      </c>
    </row>
    <row r="614" spans="1:20" x14ac:dyDescent="0.25">
      <c r="A614">
        <v>1</v>
      </c>
      <c r="B614" t="s">
        <v>111</v>
      </c>
      <c r="C614">
        <v>5</v>
      </c>
      <c r="D614" t="str">
        <f t="shared" si="36"/>
        <v>Jueves</v>
      </c>
      <c r="E614" s="6">
        <v>45022</v>
      </c>
      <c r="F614" s="3">
        <v>8.1250000000000003E-2</v>
      </c>
      <c r="G614" s="3">
        <v>0.14930555555555555</v>
      </c>
      <c r="H614" s="3">
        <f t="shared" si="37"/>
        <v>6.805555555555555E-2</v>
      </c>
      <c r="I614" s="9">
        <v>0.10555555555555554</v>
      </c>
      <c r="J614" s="9" t="str">
        <f t="shared" si="38"/>
        <v>0</v>
      </c>
      <c r="K614" s="9" t="str">
        <f t="shared" si="39"/>
        <v>No cobrada</v>
      </c>
      <c r="L614" t="s">
        <v>20</v>
      </c>
      <c r="M614" t="s">
        <v>15</v>
      </c>
      <c r="N614" t="s">
        <v>16</v>
      </c>
      <c r="O614" s="4">
        <v>23.56</v>
      </c>
      <c r="P614" t="s">
        <v>11</v>
      </c>
      <c r="Q614">
        <v>613</v>
      </c>
      <c r="R614" t="s">
        <v>1139</v>
      </c>
      <c r="S614" t="s">
        <v>945</v>
      </c>
      <c r="T614" s="10">
        <v>285</v>
      </c>
    </row>
    <row r="615" spans="1:20" x14ac:dyDescent="0.25">
      <c r="A615">
        <v>19</v>
      </c>
      <c r="B615" t="s">
        <v>584</v>
      </c>
      <c r="C615">
        <v>6</v>
      </c>
      <c r="D615" t="str">
        <f t="shared" si="36"/>
        <v>Jueves</v>
      </c>
      <c r="E615" s="6">
        <v>45022</v>
      </c>
      <c r="F615" s="3">
        <v>0.10555555555555556</v>
      </c>
      <c r="G615" s="3">
        <v>0.19236111111111112</v>
      </c>
      <c r="H615" s="3">
        <f t="shared" si="37"/>
        <v>8.6805555555555566E-2</v>
      </c>
      <c r="I615" s="9">
        <v>3.4722222222222224E-2</v>
      </c>
      <c r="J615" s="9">
        <f t="shared" si="38"/>
        <v>5.2083333333333343E-2</v>
      </c>
      <c r="K615" s="9" t="str">
        <f t="shared" si="39"/>
        <v>Cobrada</v>
      </c>
      <c r="L615" t="s">
        <v>14</v>
      </c>
      <c r="M615" t="s">
        <v>15</v>
      </c>
      <c r="N615" t="s">
        <v>1136</v>
      </c>
      <c r="O615" s="4">
        <v>26.48</v>
      </c>
      <c r="P615" t="s">
        <v>11</v>
      </c>
      <c r="Q615">
        <v>614</v>
      </c>
      <c r="R615" t="s">
        <v>36</v>
      </c>
      <c r="S615" t="s">
        <v>259</v>
      </c>
      <c r="T615" s="10">
        <v>72</v>
      </c>
    </row>
    <row r="616" spans="1:20" x14ac:dyDescent="0.25">
      <c r="A616">
        <v>7</v>
      </c>
      <c r="B616" t="s">
        <v>946</v>
      </c>
      <c r="C616">
        <v>1</v>
      </c>
      <c r="D616" t="str">
        <f t="shared" si="36"/>
        <v>Jueves</v>
      </c>
      <c r="E616" s="6">
        <v>45022</v>
      </c>
      <c r="F616" s="3">
        <v>3.1944444444444442E-2</v>
      </c>
      <c r="G616" s="3">
        <v>7.8472222222222221E-2</v>
      </c>
      <c r="H616" s="3">
        <f t="shared" si="37"/>
        <v>5.6944444444444443E-2</v>
      </c>
      <c r="I616" s="9">
        <v>0.10833333333333334</v>
      </c>
      <c r="J616" s="9" t="str">
        <f t="shared" si="38"/>
        <v>0</v>
      </c>
      <c r="K616" s="9" t="str">
        <f t="shared" si="39"/>
        <v>No cobrada</v>
      </c>
      <c r="L616" t="s">
        <v>25</v>
      </c>
      <c r="M616" t="s">
        <v>32</v>
      </c>
      <c r="N616" t="s">
        <v>1137</v>
      </c>
      <c r="O616" s="4">
        <v>18.420000000000002</v>
      </c>
      <c r="P616" t="s">
        <v>35</v>
      </c>
      <c r="Q616">
        <v>615</v>
      </c>
      <c r="R616" t="s">
        <v>59</v>
      </c>
      <c r="S616" t="s">
        <v>947</v>
      </c>
      <c r="T616" s="10">
        <v>333</v>
      </c>
    </row>
    <row r="617" spans="1:20" x14ac:dyDescent="0.25">
      <c r="A617">
        <v>4</v>
      </c>
      <c r="B617" t="s">
        <v>936</v>
      </c>
      <c r="C617">
        <v>4</v>
      </c>
      <c r="D617" t="str">
        <f t="shared" si="36"/>
        <v>Jueves</v>
      </c>
      <c r="E617" s="6">
        <v>45022</v>
      </c>
      <c r="F617" s="3">
        <v>9.7222222222222224E-3</v>
      </c>
      <c r="G617" s="3">
        <v>0.15</v>
      </c>
      <c r="H617" s="3">
        <f t="shared" si="37"/>
        <v>0.15069444444444444</v>
      </c>
      <c r="I617" s="9">
        <v>3.2638888888888884E-2</v>
      </c>
      <c r="J617" s="9">
        <f t="shared" si="38"/>
        <v>0.11805555555555555</v>
      </c>
      <c r="K617" s="9" t="str">
        <f t="shared" si="39"/>
        <v>Cobrada</v>
      </c>
      <c r="L617" t="s">
        <v>25</v>
      </c>
      <c r="M617" t="s">
        <v>32</v>
      </c>
      <c r="N617" t="s">
        <v>1137</v>
      </c>
      <c r="O617" s="4">
        <v>23.89</v>
      </c>
      <c r="P617" t="s">
        <v>35</v>
      </c>
      <c r="Q617">
        <v>616</v>
      </c>
      <c r="R617" t="s">
        <v>36</v>
      </c>
      <c r="S617" t="s">
        <v>12</v>
      </c>
      <c r="T617" s="10">
        <v>132</v>
      </c>
    </row>
    <row r="618" spans="1:20" x14ac:dyDescent="0.25">
      <c r="A618">
        <v>13</v>
      </c>
      <c r="B618" t="s">
        <v>91</v>
      </c>
      <c r="C618">
        <v>5</v>
      </c>
      <c r="D618" t="str">
        <f t="shared" si="36"/>
        <v>Jueves</v>
      </c>
      <c r="E618" s="6">
        <v>45022</v>
      </c>
      <c r="F618" s="3">
        <v>5.5555555555555552E-2</v>
      </c>
      <c r="G618" s="3">
        <v>0.22013888888888888</v>
      </c>
      <c r="H618" s="3">
        <f t="shared" si="37"/>
        <v>0.16458333333333333</v>
      </c>
      <c r="I618" s="9">
        <v>3.5416666666666666E-2</v>
      </c>
      <c r="J618" s="9">
        <f t="shared" si="38"/>
        <v>0.12916666666666665</v>
      </c>
      <c r="K618" s="9" t="str">
        <f t="shared" si="39"/>
        <v>Cobrada</v>
      </c>
      <c r="L618" t="s">
        <v>20</v>
      </c>
      <c r="M618" t="s">
        <v>10</v>
      </c>
      <c r="N618" t="s">
        <v>1137</v>
      </c>
      <c r="O618" s="4">
        <v>38.18</v>
      </c>
      <c r="P618" t="s">
        <v>21</v>
      </c>
      <c r="Q618">
        <v>617</v>
      </c>
      <c r="R618" t="s">
        <v>44</v>
      </c>
      <c r="S618" t="s">
        <v>547</v>
      </c>
      <c r="T618" s="10">
        <v>142</v>
      </c>
    </row>
    <row r="619" spans="1:20" x14ac:dyDescent="0.25">
      <c r="A619">
        <v>3</v>
      </c>
      <c r="B619" t="s">
        <v>948</v>
      </c>
      <c r="C619">
        <v>5</v>
      </c>
      <c r="D619" t="str">
        <f t="shared" si="36"/>
        <v>Jueves</v>
      </c>
      <c r="E619" s="6">
        <v>45022</v>
      </c>
      <c r="F619" s="3">
        <v>3.888888888888889E-2</v>
      </c>
      <c r="G619" s="3">
        <v>0.13333333333333333</v>
      </c>
      <c r="H619" s="3">
        <f t="shared" si="37"/>
        <v>9.4444444444444442E-2</v>
      </c>
      <c r="I619" s="9">
        <v>8.1944444444444445E-2</v>
      </c>
      <c r="J619" s="9">
        <f t="shared" si="38"/>
        <v>1.2499999999999997E-2</v>
      </c>
      <c r="K619" s="9" t="str">
        <f t="shared" si="39"/>
        <v>Cobrada</v>
      </c>
      <c r="L619" t="s">
        <v>29</v>
      </c>
      <c r="M619" t="s">
        <v>15</v>
      </c>
      <c r="N619" t="s">
        <v>1137</v>
      </c>
      <c r="O619" s="4">
        <v>25.93</v>
      </c>
      <c r="P619" t="s">
        <v>21</v>
      </c>
      <c r="Q619">
        <v>618</v>
      </c>
      <c r="R619" t="s">
        <v>64</v>
      </c>
      <c r="S619" t="s">
        <v>949</v>
      </c>
      <c r="T619" s="10">
        <v>319</v>
      </c>
    </row>
    <row r="620" spans="1:20" x14ac:dyDescent="0.25">
      <c r="A620">
        <v>6</v>
      </c>
      <c r="B620" t="s">
        <v>614</v>
      </c>
      <c r="C620">
        <v>4</v>
      </c>
      <c r="D620" t="str">
        <f t="shared" si="36"/>
        <v>Jueves</v>
      </c>
      <c r="E620" s="6">
        <v>45022</v>
      </c>
      <c r="F620" s="3">
        <v>1.1111111111111112E-2</v>
      </c>
      <c r="G620" s="3">
        <v>0.11180555555555556</v>
      </c>
      <c r="H620" s="3">
        <f t="shared" si="37"/>
        <v>0.10069444444444445</v>
      </c>
      <c r="I620" s="9">
        <v>6.6666666666666666E-2</v>
      </c>
      <c r="J620" s="9">
        <f t="shared" si="38"/>
        <v>3.4027777777777782E-2</v>
      </c>
      <c r="K620" s="9" t="str">
        <f t="shared" si="39"/>
        <v>Cobrada</v>
      </c>
      <c r="L620" t="s">
        <v>25</v>
      </c>
      <c r="M620" t="s">
        <v>32</v>
      </c>
      <c r="N620" t="s">
        <v>1137</v>
      </c>
      <c r="O620" s="4">
        <v>16.440000000000001</v>
      </c>
      <c r="P620" t="s">
        <v>11</v>
      </c>
      <c r="Q620">
        <v>619</v>
      </c>
      <c r="R620" t="s">
        <v>59</v>
      </c>
      <c r="S620" t="s">
        <v>950</v>
      </c>
      <c r="T620" s="10">
        <v>132</v>
      </c>
    </row>
    <row r="621" spans="1:20" x14ac:dyDescent="0.25">
      <c r="A621">
        <v>16</v>
      </c>
      <c r="B621" t="s">
        <v>951</v>
      </c>
      <c r="C621">
        <v>3</v>
      </c>
      <c r="D621" t="str">
        <f t="shared" si="36"/>
        <v>Jueves</v>
      </c>
      <c r="E621" s="6">
        <v>45022</v>
      </c>
      <c r="F621" s="3">
        <v>0.11736111111111111</v>
      </c>
      <c r="G621" s="3">
        <v>0.25486111111111109</v>
      </c>
      <c r="H621" s="3">
        <f t="shared" si="37"/>
        <v>0.13749999999999998</v>
      </c>
      <c r="I621" s="9">
        <v>2.7777777777777776E-2</v>
      </c>
      <c r="J621" s="9">
        <f t="shared" si="38"/>
        <v>0.10972222222222221</v>
      </c>
      <c r="K621" s="9" t="str">
        <f t="shared" si="39"/>
        <v>Cobrada</v>
      </c>
      <c r="L621" t="s">
        <v>29</v>
      </c>
      <c r="M621" t="s">
        <v>10</v>
      </c>
      <c r="N621" t="s">
        <v>1137</v>
      </c>
      <c r="O621" s="4">
        <v>26.64</v>
      </c>
      <c r="P621" t="s">
        <v>11</v>
      </c>
      <c r="Q621">
        <v>620</v>
      </c>
      <c r="R621" t="s">
        <v>26</v>
      </c>
      <c r="S621" t="s">
        <v>180</v>
      </c>
      <c r="T621" s="10">
        <v>57</v>
      </c>
    </row>
    <row r="622" spans="1:20" x14ac:dyDescent="0.25">
      <c r="A622">
        <v>5</v>
      </c>
      <c r="B622" t="s">
        <v>952</v>
      </c>
      <c r="C622">
        <v>2</v>
      </c>
      <c r="D622" t="str">
        <f t="shared" si="36"/>
        <v>Jueves</v>
      </c>
      <c r="E622" s="6">
        <v>45022</v>
      </c>
      <c r="F622" s="3">
        <v>4.7222222222222221E-2</v>
      </c>
      <c r="G622" s="3">
        <v>0.10208333333333333</v>
      </c>
      <c r="H622" s="3">
        <f t="shared" si="37"/>
        <v>6.5277777777777782E-2</v>
      </c>
      <c r="I622" s="9">
        <v>5.5555555555555558E-3</v>
      </c>
      <c r="J622" s="9">
        <f t="shared" si="38"/>
        <v>5.9722222222222225E-2</v>
      </c>
      <c r="K622" s="9" t="str">
        <f t="shared" si="39"/>
        <v>Cobrada</v>
      </c>
      <c r="L622" t="s">
        <v>20</v>
      </c>
      <c r="M622" t="s">
        <v>10</v>
      </c>
      <c r="N622" t="s">
        <v>1137</v>
      </c>
      <c r="O622" s="4">
        <v>42.27</v>
      </c>
      <c r="P622" t="s">
        <v>35</v>
      </c>
      <c r="Q622">
        <v>621</v>
      </c>
      <c r="R622" t="s">
        <v>59</v>
      </c>
      <c r="S622" t="s">
        <v>33</v>
      </c>
      <c r="T622" s="10">
        <v>105</v>
      </c>
    </row>
    <row r="623" spans="1:20" x14ac:dyDescent="0.25">
      <c r="A623">
        <v>7</v>
      </c>
      <c r="B623" t="s">
        <v>903</v>
      </c>
      <c r="C623">
        <v>5</v>
      </c>
      <c r="D623" t="str">
        <f t="shared" si="36"/>
        <v>Jueves</v>
      </c>
      <c r="E623" s="6">
        <v>45022</v>
      </c>
      <c r="F623" s="3">
        <v>8.819444444444445E-2</v>
      </c>
      <c r="G623" s="3">
        <v>0.2298611111111111</v>
      </c>
      <c r="H623" s="3">
        <f t="shared" si="37"/>
        <v>0.14166666666666666</v>
      </c>
      <c r="I623" s="9">
        <v>5.4166666666666669E-2</v>
      </c>
      <c r="J623" s="9">
        <f t="shared" si="38"/>
        <v>8.7499999999999994E-2</v>
      </c>
      <c r="K623" s="9" t="str">
        <f t="shared" si="39"/>
        <v>Cobrada</v>
      </c>
      <c r="L623" t="s">
        <v>9</v>
      </c>
      <c r="M623" t="s">
        <v>32</v>
      </c>
      <c r="N623" t="s">
        <v>1137</v>
      </c>
      <c r="O623" s="4">
        <v>11.47</v>
      </c>
      <c r="P623" t="s">
        <v>11</v>
      </c>
      <c r="Q623">
        <v>622</v>
      </c>
      <c r="R623" t="s">
        <v>83</v>
      </c>
      <c r="S623" t="s">
        <v>953</v>
      </c>
      <c r="T623" s="10">
        <v>121</v>
      </c>
    </row>
    <row r="624" spans="1:20" x14ac:dyDescent="0.25">
      <c r="A624">
        <v>13</v>
      </c>
      <c r="B624" t="s">
        <v>699</v>
      </c>
      <c r="C624">
        <v>1</v>
      </c>
      <c r="D624" t="str">
        <f t="shared" si="36"/>
        <v>Jueves</v>
      </c>
      <c r="E624" s="6">
        <v>45022</v>
      </c>
      <c r="F624" s="3">
        <v>3.125E-2</v>
      </c>
      <c r="G624" s="3">
        <v>0.13194444444444445</v>
      </c>
      <c r="H624" s="3">
        <f t="shared" si="37"/>
        <v>0.10069444444444445</v>
      </c>
      <c r="I624" s="9">
        <v>0.10069444444444445</v>
      </c>
      <c r="J624" s="9">
        <f t="shared" si="38"/>
        <v>0</v>
      </c>
      <c r="K624" s="9" t="str">
        <f t="shared" si="39"/>
        <v>Cobrada</v>
      </c>
      <c r="L624" t="s">
        <v>9</v>
      </c>
      <c r="M624" t="s">
        <v>10</v>
      </c>
      <c r="N624" t="s">
        <v>16</v>
      </c>
      <c r="O624" s="4">
        <v>22.05</v>
      </c>
      <c r="P624" t="s">
        <v>21</v>
      </c>
      <c r="Q624">
        <v>623</v>
      </c>
      <c r="R624" t="s">
        <v>44</v>
      </c>
      <c r="S624" t="s">
        <v>954</v>
      </c>
      <c r="T624" s="10">
        <v>235</v>
      </c>
    </row>
    <row r="625" spans="1:20" x14ac:dyDescent="0.25">
      <c r="A625">
        <v>1</v>
      </c>
      <c r="B625" t="s">
        <v>615</v>
      </c>
      <c r="C625">
        <v>4</v>
      </c>
      <c r="D625" t="str">
        <f t="shared" si="36"/>
        <v>Jueves</v>
      </c>
      <c r="E625" s="6">
        <v>45022</v>
      </c>
      <c r="F625" s="3">
        <v>8.0555555555555561E-2</v>
      </c>
      <c r="G625" s="3">
        <v>0.14305555555555555</v>
      </c>
      <c r="H625" s="3">
        <f t="shared" si="37"/>
        <v>6.2499999999999986E-2</v>
      </c>
      <c r="I625" s="9">
        <v>5.486111111111111E-2</v>
      </c>
      <c r="J625" s="9">
        <f t="shared" si="38"/>
        <v>7.6388888888888756E-3</v>
      </c>
      <c r="K625" s="9" t="str">
        <f t="shared" si="39"/>
        <v>Cobrada</v>
      </c>
      <c r="L625" t="s">
        <v>14</v>
      </c>
      <c r="M625" t="s">
        <v>32</v>
      </c>
      <c r="N625" t="s">
        <v>1137</v>
      </c>
      <c r="O625" s="4">
        <v>38</v>
      </c>
      <c r="P625" t="s">
        <v>11</v>
      </c>
      <c r="Q625">
        <v>624</v>
      </c>
      <c r="R625" t="s">
        <v>83</v>
      </c>
      <c r="S625" t="s">
        <v>955</v>
      </c>
      <c r="T625" s="10">
        <v>102</v>
      </c>
    </row>
    <row r="626" spans="1:20" x14ac:dyDescent="0.25">
      <c r="A626">
        <v>5</v>
      </c>
      <c r="B626" t="s">
        <v>956</v>
      </c>
      <c r="C626">
        <v>4</v>
      </c>
      <c r="D626" t="str">
        <f t="shared" si="36"/>
        <v>Jueves</v>
      </c>
      <c r="E626" s="6">
        <v>45022</v>
      </c>
      <c r="F626" s="3">
        <v>6.2500000000000003E-3</v>
      </c>
      <c r="G626" s="3">
        <v>0.14027777777777778</v>
      </c>
      <c r="H626" s="3">
        <f t="shared" si="37"/>
        <v>0.14444444444444443</v>
      </c>
      <c r="I626" s="9">
        <v>6.7361111111111108E-2</v>
      </c>
      <c r="J626" s="9">
        <f t="shared" si="38"/>
        <v>7.7083333333333323E-2</v>
      </c>
      <c r="K626" s="9" t="str">
        <f t="shared" si="39"/>
        <v>Cobrada</v>
      </c>
      <c r="L626" t="s">
        <v>29</v>
      </c>
      <c r="M626" t="s">
        <v>32</v>
      </c>
      <c r="N626" t="s">
        <v>1137</v>
      </c>
      <c r="O626" s="4">
        <v>41.73</v>
      </c>
      <c r="P626" t="s">
        <v>35</v>
      </c>
      <c r="Q626">
        <v>625</v>
      </c>
      <c r="R626" t="s">
        <v>64</v>
      </c>
      <c r="S626" t="s">
        <v>957</v>
      </c>
      <c r="T626" s="10">
        <v>139</v>
      </c>
    </row>
    <row r="627" spans="1:20" x14ac:dyDescent="0.25">
      <c r="A627">
        <v>14</v>
      </c>
      <c r="B627" t="s">
        <v>958</v>
      </c>
      <c r="C627">
        <v>4</v>
      </c>
      <c r="D627" t="str">
        <f t="shared" si="36"/>
        <v>Jueves</v>
      </c>
      <c r="E627" s="6">
        <v>45022</v>
      </c>
      <c r="F627" s="3">
        <v>0.11458333333333333</v>
      </c>
      <c r="G627" s="3">
        <v>0.1736111111111111</v>
      </c>
      <c r="H627" s="3">
        <f t="shared" si="37"/>
        <v>5.9027777777777776E-2</v>
      </c>
      <c r="I627" s="9">
        <v>4.027777777777778E-2</v>
      </c>
      <c r="J627" s="9">
        <f t="shared" si="38"/>
        <v>1.8749999999999996E-2</v>
      </c>
      <c r="K627" s="9" t="str">
        <f t="shared" si="39"/>
        <v>Cobrada</v>
      </c>
      <c r="L627" t="s">
        <v>29</v>
      </c>
      <c r="M627" t="s">
        <v>15</v>
      </c>
      <c r="N627" t="s">
        <v>1137</v>
      </c>
      <c r="O627" s="4">
        <v>19.239999999999998</v>
      </c>
      <c r="P627" t="s">
        <v>21</v>
      </c>
      <c r="Q627">
        <v>626</v>
      </c>
      <c r="R627" t="s">
        <v>83</v>
      </c>
      <c r="S627" t="s">
        <v>959</v>
      </c>
      <c r="T627" s="10">
        <v>137</v>
      </c>
    </row>
    <row r="628" spans="1:20" x14ac:dyDescent="0.25">
      <c r="A628">
        <v>4</v>
      </c>
      <c r="B628" t="s">
        <v>379</v>
      </c>
      <c r="C628">
        <v>3</v>
      </c>
      <c r="D628" t="str">
        <f t="shared" si="36"/>
        <v>Jueves</v>
      </c>
      <c r="E628" s="6">
        <v>45022</v>
      </c>
      <c r="F628" s="3">
        <v>9.930555555555555E-2</v>
      </c>
      <c r="G628" s="3">
        <v>0.17569444444444443</v>
      </c>
      <c r="H628" s="3">
        <f t="shared" si="37"/>
        <v>8.6805555555555552E-2</v>
      </c>
      <c r="I628" s="9">
        <v>2.5694444444444443E-2</v>
      </c>
      <c r="J628" s="9">
        <f t="shared" si="38"/>
        <v>6.1111111111111109E-2</v>
      </c>
      <c r="K628" s="9" t="str">
        <f t="shared" si="39"/>
        <v>Cobrada</v>
      </c>
      <c r="L628" t="s">
        <v>9</v>
      </c>
      <c r="M628" t="s">
        <v>10</v>
      </c>
      <c r="N628" t="s">
        <v>1137</v>
      </c>
      <c r="O628" s="4">
        <v>44.24</v>
      </c>
      <c r="P628" t="s">
        <v>35</v>
      </c>
      <c r="Q628">
        <v>627</v>
      </c>
      <c r="R628" t="s">
        <v>59</v>
      </c>
      <c r="S628" t="s">
        <v>102</v>
      </c>
      <c r="T628" s="10">
        <v>21</v>
      </c>
    </row>
    <row r="629" spans="1:20" x14ac:dyDescent="0.25">
      <c r="A629">
        <v>2</v>
      </c>
      <c r="B629" t="s">
        <v>345</v>
      </c>
      <c r="C629">
        <v>1</v>
      </c>
      <c r="D629" t="str">
        <f t="shared" si="36"/>
        <v>Jueves</v>
      </c>
      <c r="E629" s="6">
        <v>45022</v>
      </c>
      <c r="F629" s="3">
        <v>6.2500000000000003E-3</v>
      </c>
      <c r="G629" s="3">
        <v>6.7361111111111108E-2</v>
      </c>
      <c r="H629" s="3">
        <f t="shared" si="37"/>
        <v>6.1111111111111109E-2</v>
      </c>
      <c r="I629" s="9">
        <v>2.9861111111111109E-2</v>
      </c>
      <c r="J629" s="9">
        <f t="shared" si="38"/>
        <v>3.125E-2</v>
      </c>
      <c r="K629" s="9" t="str">
        <f t="shared" si="39"/>
        <v>Cobrada</v>
      </c>
      <c r="L629" t="s">
        <v>9</v>
      </c>
      <c r="M629" t="s">
        <v>15</v>
      </c>
      <c r="N629" t="s">
        <v>1137</v>
      </c>
      <c r="O629" s="4">
        <v>15.03</v>
      </c>
      <c r="P629" t="s">
        <v>11</v>
      </c>
      <c r="Q629">
        <v>628</v>
      </c>
      <c r="R629" t="s">
        <v>64</v>
      </c>
      <c r="S629" t="s">
        <v>960</v>
      </c>
      <c r="T629" s="10">
        <v>168</v>
      </c>
    </row>
    <row r="630" spans="1:20" x14ac:dyDescent="0.25">
      <c r="A630">
        <v>17</v>
      </c>
      <c r="B630" t="s">
        <v>97</v>
      </c>
      <c r="C630">
        <v>2</v>
      </c>
      <c r="D630" t="str">
        <f t="shared" si="36"/>
        <v>Jueves</v>
      </c>
      <c r="E630" s="6">
        <v>45022</v>
      </c>
      <c r="F630" s="3">
        <v>8.819444444444445E-2</v>
      </c>
      <c r="G630" s="3">
        <v>0.24652777777777779</v>
      </c>
      <c r="H630" s="3">
        <f t="shared" si="37"/>
        <v>0.16874999999999998</v>
      </c>
      <c r="I630" s="9">
        <v>5.8333333333333334E-2</v>
      </c>
      <c r="J630" s="9">
        <f t="shared" si="38"/>
        <v>0.11041666666666665</v>
      </c>
      <c r="K630" s="9" t="str">
        <f t="shared" si="39"/>
        <v>Cobrada</v>
      </c>
      <c r="L630" t="s">
        <v>29</v>
      </c>
      <c r="M630" t="s">
        <v>32</v>
      </c>
      <c r="N630" t="s">
        <v>1136</v>
      </c>
      <c r="O630" s="4">
        <v>26.07</v>
      </c>
      <c r="P630" t="s">
        <v>35</v>
      </c>
      <c r="Q630">
        <v>629</v>
      </c>
      <c r="R630" t="s">
        <v>83</v>
      </c>
      <c r="S630" t="s">
        <v>961</v>
      </c>
      <c r="T630" s="10">
        <v>130</v>
      </c>
    </row>
    <row r="631" spans="1:20" x14ac:dyDescent="0.25">
      <c r="A631">
        <v>2</v>
      </c>
      <c r="B631" t="s">
        <v>533</v>
      </c>
      <c r="C631">
        <v>2</v>
      </c>
      <c r="D631" t="str">
        <f t="shared" si="36"/>
        <v>Jueves</v>
      </c>
      <c r="E631" s="6">
        <v>45022</v>
      </c>
      <c r="F631" s="3">
        <v>1.3888888888888889E-3</v>
      </c>
      <c r="G631" s="3">
        <v>0.11736111111111111</v>
      </c>
      <c r="H631" s="3">
        <f t="shared" si="37"/>
        <v>0.11597222222222223</v>
      </c>
      <c r="I631" s="9">
        <v>5.2083333333333336E-2</v>
      </c>
      <c r="J631" s="9">
        <f t="shared" si="38"/>
        <v>6.3888888888888884E-2</v>
      </c>
      <c r="K631" s="9" t="str">
        <f t="shared" si="39"/>
        <v>Cobrada</v>
      </c>
      <c r="L631" t="s">
        <v>25</v>
      </c>
      <c r="M631" t="s">
        <v>10</v>
      </c>
      <c r="N631" t="s">
        <v>1136</v>
      </c>
      <c r="O631" s="4">
        <v>36.619999999999997</v>
      </c>
      <c r="P631" t="s">
        <v>21</v>
      </c>
      <c r="Q631">
        <v>630</v>
      </c>
      <c r="R631" t="s">
        <v>41</v>
      </c>
      <c r="S631" t="s">
        <v>962</v>
      </c>
      <c r="T631" s="10">
        <v>182</v>
      </c>
    </row>
    <row r="632" spans="1:20" x14ac:dyDescent="0.25">
      <c r="A632">
        <v>6</v>
      </c>
      <c r="B632" t="s">
        <v>649</v>
      </c>
      <c r="C632">
        <v>1</v>
      </c>
      <c r="D632" t="str">
        <f t="shared" si="36"/>
        <v>Jueves</v>
      </c>
      <c r="E632" s="6">
        <v>45022</v>
      </c>
      <c r="F632" s="3">
        <v>1.4583333333333334E-2</v>
      </c>
      <c r="G632" s="3">
        <v>0.11874999999999999</v>
      </c>
      <c r="H632" s="3">
        <f t="shared" si="37"/>
        <v>0.10416666666666666</v>
      </c>
      <c r="I632" s="9">
        <v>3.1944444444444442E-2</v>
      </c>
      <c r="J632" s="9">
        <f t="shared" si="38"/>
        <v>7.2222222222222215E-2</v>
      </c>
      <c r="K632" s="9" t="str">
        <f t="shared" si="39"/>
        <v>Cobrada</v>
      </c>
      <c r="L632" t="s">
        <v>25</v>
      </c>
      <c r="M632" t="s">
        <v>32</v>
      </c>
      <c r="N632" t="s">
        <v>1137</v>
      </c>
      <c r="O632" s="4">
        <v>39.71</v>
      </c>
      <c r="P632" t="s">
        <v>11</v>
      </c>
      <c r="Q632">
        <v>631</v>
      </c>
      <c r="R632" t="s">
        <v>17</v>
      </c>
      <c r="S632" t="s">
        <v>335</v>
      </c>
      <c r="T632" s="10">
        <v>66</v>
      </c>
    </row>
    <row r="633" spans="1:20" x14ac:dyDescent="0.25">
      <c r="A633">
        <v>16</v>
      </c>
      <c r="B633" t="s">
        <v>963</v>
      </c>
      <c r="C633">
        <v>2</v>
      </c>
      <c r="D633" t="str">
        <f t="shared" si="36"/>
        <v>Jueves</v>
      </c>
      <c r="E633" s="6">
        <v>45022</v>
      </c>
      <c r="F633" s="3">
        <v>1.0416666666666666E-2</v>
      </c>
      <c r="G633" s="3">
        <v>0.12152777777777778</v>
      </c>
      <c r="H633" s="3">
        <f t="shared" si="37"/>
        <v>0.1111111111111111</v>
      </c>
      <c r="I633" s="9">
        <v>6.1111111111111116E-2</v>
      </c>
      <c r="J633" s="9">
        <f t="shared" si="38"/>
        <v>4.9999999999999989E-2</v>
      </c>
      <c r="K633" s="9" t="str">
        <f t="shared" si="39"/>
        <v>Cobrada</v>
      </c>
      <c r="L633" t="s">
        <v>9</v>
      </c>
      <c r="M633" t="s">
        <v>15</v>
      </c>
      <c r="N633" t="s">
        <v>1137</v>
      </c>
      <c r="O633" s="4">
        <v>22.41</v>
      </c>
      <c r="P633" t="s">
        <v>21</v>
      </c>
      <c r="Q633">
        <v>632</v>
      </c>
      <c r="R633" t="s">
        <v>59</v>
      </c>
      <c r="S633" t="s">
        <v>964</v>
      </c>
      <c r="T633" s="10">
        <v>129</v>
      </c>
    </row>
    <row r="634" spans="1:20" x14ac:dyDescent="0.25">
      <c r="A634">
        <v>16</v>
      </c>
      <c r="B634" t="s">
        <v>965</v>
      </c>
      <c r="C634">
        <v>5</v>
      </c>
      <c r="D634" t="str">
        <f t="shared" si="36"/>
        <v>Jueves</v>
      </c>
      <c r="E634" s="6">
        <v>45022</v>
      </c>
      <c r="F634" s="3">
        <v>0.15486111111111112</v>
      </c>
      <c r="G634" s="3">
        <v>0.22777777777777777</v>
      </c>
      <c r="H634" s="3">
        <f t="shared" si="37"/>
        <v>7.2916666666666657E-2</v>
      </c>
      <c r="I634" s="9">
        <v>0.10347222222222222</v>
      </c>
      <c r="J634" s="9" t="str">
        <f t="shared" si="38"/>
        <v>0</v>
      </c>
      <c r="K634" s="9" t="str">
        <f t="shared" si="39"/>
        <v>No cobrada</v>
      </c>
      <c r="L634" t="s">
        <v>9</v>
      </c>
      <c r="M634" t="s">
        <v>10</v>
      </c>
      <c r="N634" t="s">
        <v>1137</v>
      </c>
      <c r="O634" s="4">
        <v>11.19</v>
      </c>
      <c r="P634" t="s">
        <v>11</v>
      </c>
      <c r="Q634">
        <v>633</v>
      </c>
      <c r="R634" t="s">
        <v>41</v>
      </c>
      <c r="S634" t="s">
        <v>966</v>
      </c>
      <c r="T634" s="10">
        <v>236</v>
      </c>
    </row>
    <row r="635" spans="1:20" x14ac:dyDescent="0.25">
      <c r="A635">
        <v>2</v>
      </c>
      <c r="B635" t="s">
        <v>676</v>
      </c>
      <c r="C635">
        <v>1</v>
      </c>
      <c r="D635" t="str">
        <f t="shared" si="36"/>
        <v>Jueves</v>
      </c>
      <c r="E635" s="6">
        <v>45022</v>
      </c>
      <c r="F635" s="3">
        <v>2.0833333333333333E-3</v>
      </c>
      <c r="G635" s="3">
        <v>0.15</v>
      </c>
      <c r="H635" s="3">
        <f t="shared" si="37"/>
        <v>0.14791666666666667</v>
      </c>
      <c r="I635" s="9">
        <v>0.10902777777777778</v>
      </c>
      <c r="J635" s="9">
        <f t="shared" si="38"/>
        <v>3.888888888888889E-2</v>
      </c>
      <c r="K635" s="9" t="str">
        <f t="shared" si="39"/>
        <v>Cobrada</v>
      </c>
      <c r="L635" t="s">
        <v>14</v>
      </c>
      <c r="M635" t="s">
        <v>15</v>
      </c>
      <c r="N635" t="s">
        <v>1137</v>
      </c>
      <c r="O635" s="4">
        <v>29.25</v>
      </c>
      <c r="P635" t="s">
        <v>11</v>
      </c>
      <c r="Q635">
        <v>634</v>
      </c>
      <c r="R635" t="s">
        <v>36</v>
      </c>
      <c r="S635" t="s">
        <v>967</v>
      </c>
      <c r="T635" s="10">
        <v>344</v>
      </c>
    </row>
    <row r="636" spans="1:20" x14ac:dyDescent="0.25">
      <c r="A636">
        <v>5</v>
      </c>
      <c r="B636" t="s">
        <v>968</v>
      </c>
      <c r="C636">
        <v>2</v>
      </c>
      <c r="D636" t="str">
        <f t="shared" si="36"/>
        <v>Jueves</v>
      </c>
      <c r="E636" s="6">
        <v>45022</v>
      </c>
      <c r="F636" s="3">
        <v>1.1805555555555555E-2</v>
      </c>
      <c r="G636" s="3">
        <v>0.12777777777777777</v>
      </c>
      <c r="H636" s="3">
        <f t="shared" si="37"/>
        <v>0.11597222222222221</v>
      </c>
      <c r="I636" s="9">
        <v>1.7361111111111112E-2</v>
      </c>
      <c r="J636" s="9">
        <f t="shared" si="38"/>
        <v>9.8611111111111094E-2</v>
      </c>
      <c r="K636" s="9" t="str">
        <f t="shared" si="39"/>
        <v>Cobrada</v>
      </c>
      <c r="L636" t="s">
        <v>20</v>
      </c>
      <c r="M636" t="s">
        <v>10</v>
      </c>
      <c r="N636" t="s">
        <v>1137</v>
      </c>
      <c r="O636" s="4">
        <v>22.15</v>
      </c>
      <c r="P636" t="s">
        <v>21</v>
      </c>
      <c r="Q636">
        <v>635</v>
      </c>
      <c r="R636" t="s">
        <v>1140</v>
      </c>
      <c r="S636" t="s">
        <v>51</v>
      </c>
      <c r="T636" s="10">
        <v>58</v>
      </c>
    </row>
    <row r="637" spans="1:20" x14ac:dyDescent="0.25">
      <c r="A637">
        <v>14</v>
      </c>
      <c r="B637" t="s">
        <v>969</v>
      </c>
      <c r="C637">
        <v>3</v>
      </c>
      <c r="D637" t="str">
        <f t="shared" si="36"/>
        <v>Jueves</v>
      </c>
      <c r="E637" s="6">
        <v>45022</v>
      </c>
      <c r="F637" s="3">
        <v>0.14930555555555555</v>
      </c>
      <c r="G637" s="3">
        <v>0.24166666666666667</v>
      </c>
      <c r="H637" s="3">
        <f t="shared" si="37"/>
        <v>9.2361111111111116E-2</v>
      </c>
      <c r="I637" s="9">
        <v>0.10486111111111111</v>
      </c>
      <c r="J637" s="9" t="str">
        <f t="shared" si="38"/>
        <v>0</v>
      </c>
      <c r="K637" s="9" t="str">
        <f t="shared" si="39"/>
        <v>No cobrada</v>
      </c>
      <c r="L637" t="s">
        <v>25</v>
      </c>
      <c r="M637" t="s">
        <v>32</v>
      </c>
      <c r="N637" t="s">
        <v>1136</v>
      </c>
      <c r="O637" s="4">
        <v>32.86</v>
      </c>
      <c r="P637" t="s">
        <v>21</v>
      </c>
      <c r="Q637">
        <v>636</v>
      </c>
      <c r="R637" t="s">
        <v>59</v>
      </c>
      <c r="S637" t="s">
        <v>970</v>
      </c>
      <c r="T637" s="10">
        <v>126</v>
      </c>
    </row>
    <row r="638" spans="1:20" x14ac:dyDescent="0.25">
      <c r="A638">
        <v>6</v>
      </c>
      <c r="B638" t="s">
        <v>971</v>
      </c>
      <c r="C638">
        <v>3</v>
      </c>
      <c r="D638" t="str">
        <f t="shared" si="36"/>
        <v>Jueves</v>
      </c>
      <c r="E638" s="6">
        <v>45022</v>
      </c>
      <c r="F638" s="3">
        <v>7.9861111111111105E-2</v>
      </c>
      <c r="G638" s="3">
        <v>0.18888888888888888</v>
      </c>
      <c r="H638" s="3">
        <f t="shared" si="37"/>
        <v>0.10902777777777778</v>
      </c>
      <c r="I638" s="9">
        <v>4.2361111111111113E-2</v>
      </c>
      <c r="J638" s="9">
        <f t="shared" si="38"/>
        <v>6.6666666666666666E-2</v>
      </c>
      <c r="K638" s="9" t="str">
        <f t="shared" si="39"/>
        <v>Cobrada</v>
      </c>
      <c r="L638" t="s">
        <v>29</v>
      </c>
      <c r="M638" t="s">
        <v>10</v>
      </c>
      <c r="N638" t="s">
        <v>1137</v>
      </c>
      <c r="O638" s="4">
        <v>36.58</v>
      </c>
      <c r="P638" t="s">
        <v>11</v>
      </c>
      <c r="Q638">
        <v>637</v>
      </c>
      <c r="R638" t="s">
        <v>59</v>
      </c>
      <c r="S638" t="s">
        <v>972</v>
      </c>
      <c r="T638" s="10">
        <v>117</v>
      </c>
    </row>
    <row r="639" spans="1:20" x14ac:dyDescent="0.25">
      <c r="A639">
        <v>16</v>
      </c>
      <c r="B639" t="s">
        <v>323</v>
      </c>
      <c r="C639">
        <v>6</v>
      </c>
      <c r="D639" t="str">
        <f t="shared" si="36"/>
        <v>Jueves</v>
      </c>
      <c r="E639" s="6">
        <v>45022</v>
      </c>
      <c r="F639" s="3">
        <v>3.7499999999999999E-2</v>
      </c>
      <c r="G639" s="3">
        <v>9.4444444444444442E-2</v>
      </c>
      <c r="H639" s="3">
        <f t="shared" si="37"/>
        <v>6.7361111111111108E-2</v>
      </c>
      <c r="I639" s="9">
        <v>3.0555555555555555E-2</v>
      </c>
      <c r="J639" s="9">
        <f t="shared" si="38"/>
        <v>3.680555555555555E-2</v>
      </c>
      <c r="K639" s="9" t="str">
        <f t="shared" si="39"/>
        <v>Cobrada</v>
      </c>
      <c r="L639" t="s">
        <v>9</v>
      </c>
      <c r="M639" t="s">
        <v>32</v>
      </c>
      <c r="N639" t="s">
        <v>1137</v>
      </c>
      <c r="O639" s="4">
        <v>30.71</v>
      </c>
      <c r="P639" t="s">
        <v>35</v>
      </c>
      <c r="Q639">
        <v>638</v>
      </c>
      <c r="R639" t="s">
        <v>83</v>
      </c>
      <c r="S639" t="s">
        <v>100</v>
      </c>
      <c r="T639" s="10">
        <v>90</v>
      </c>
    </row>
    <row r="640" spans="1:20" x14ac:dyDescent="0.25">
      <c r="A640">
        <v>8</v>
      </c>
      <c r="B640" t="s">
        <v>973</v>
      </c>
      <c r="C640">
        <v>4</v>
      </c>
      <c r="D640" t="str">
        <f t="shared" si="36"/>
        <v>Jueves</v>
      </c>
      <c r="E640" s="6">
        <v>45022</v>
      </c>
      <c r="F640" s="3">
        <v>9.5138888888888884E-2</v>
      </c>
      <c r="G640" s="3">
        <v>0.22152777777777777</v>
      </c>
      <c r="H640" s="3">
        <f t="shared" si="37"/>
        <v>0.12638888888888888</v>
      </c>
      <c r="I640" s="9">
        <v>9.4444444444444442E-2</v>
      </c>
      <c r="J640" s="9">
        <f t="shared" si="38"/>
        <v>3.1944444444444442E-2</v>
      </c>
      <c r="K640" s="9" t="str">
        <f t="shared" si="39"/>
        <v>Cobrada</v>
      </c>
      <c r="L640" t="s">
        <v>20</v>
      </c>
      <c r="M640" t="s">
        <v>32</v>
      </c>
      <c r="N640" t="s">
        <v>1137</v>
      </c>
      <c r="O640" s="4">
        <v>18.97</v>
      </c>
      <c r="P640" t="s">
        <v>11</v>
      </c>
      <c r="Q640">
        <v>639</v>
      </c>
      <c r="R640" t="s">
        <v>1139</v>
      </c>
      <c r="S640" t="s">
        <v>974</v>
      </c>
      <c r="T640" s="10">
        <v>152</v>
      </c>
    </row>
    <row r="641" spans="1:20" x14ac:dyDescent="0.25">
      <c r="A641">
        <v>14</v>
      </c>
      <c r="B641" t="s">
        <v>975</v>
      </c>
      <c r="C641">
        <v>3</v>
      </c>
      <c r="D641" t="str">
        <f t="shared" si="36"/>
        <v>Jueves</v>
      </c>
      <c r="E641" s="6">
        <v>45022</v>
      </c>
      <c r="F641" s="3">
        <v>2.8472222222222222E-2</v>
      </c>
      <c r="G641" s="3">
        <v>7.6388888888888895E-2</v>
      </c>
      <c r="H641" s="3">
        <f t="shared" si="37"/>
        <v>4.7916666666666677E-2</v>
      </c>
      <c r="I641" s="9">
        <v>5.2083333333333336E-2</v>
      </c>
      <c r="J641" s="9" t="str">
        <f t="shared" si="38"/>
        <v>0</v>
      </c>
      <c r="K641" s="9" t="str">
        <f t="shared" si="39"/>
        <v>No cobrada</v>
      </c>
      <c r="L641" t="s">
        <v>9</v>
      </c>
      <c r="M641" t="s">
        <v>10</v>
      </c>
      <c r="N641" t="s">
        <v>1136</v>
      </c>
      <c r="O641" s="4">
        <v>49.29</v>
      </c>
      <c r="P641" t="s">
        <v>21</v>
      </c>
      <c r="Q641">
        <v>640</v>
      </c>
      <c r="R641" t="s">
        <v>36</v>
      </c>
      <c r="S641" t="s">
        <v>976</v>
      </c>
      <c r="T641" s="10">
        <v>219</v>
      </c>
    </row>
    <row r="642" spans="1:20" x14ac:dyDescent="0.25">
      <c r="A642">
        <v>2</v>
      </c>
      <c r="B642" t="s">
        <v>977</v>
      </c>
      <c r="C642">
        <v>4</v>
      </c>
      <c r="D642" t="str">
        <f t="shared" ref="D642:D705" si="40">CHOOSE(WEEKDAY(E642,2), "Lunes", "Martes", "Miércoles", "Jueves", "Viernes", "Sábado", "Domingo")</f>
        <v>Jueves</v>
      </c>
      <c r="E642" s="6">
        <v>45022</v>
      </c>
      <c r="F642" s="3">
        <v>4.7222222222222221E-2</v>
      </c>
      <c r="G642" s="3">
        <v>0.16111111111111112</v>
      </c>
      <c r="H642" s="3">
        <f t="shared" ref="H642:H705" si="41">IF(P642="Ocupada",(G642-F642)+15/1440,G642-F642)</f>
        <v>0.1138888888888889</v>
      </c>
      <c r="I642" s="9">
        <v>5.1388888888888887E-2</v>
      </c>
      <c r="J642" s="9">
        <f t="shared" si="38"/>
        <v>6.2500000000000014E-2</v>
      </c>
      <c r="K642" s="9" t="str">
        <f t="shared" si="39"/>
        <v>Cobrada</v>
      </c>
      <c r="L642" t="s">
        <v>14</v>
      </c>
      <c r="M642" t="s">
        <v>10</v>
      </c>
      <c r="N642" t="s">
        <v>1136</v>
      </c>
      <c r="O642" s="4">
        <v>39.68</v>
      </c>
      <c r="P642" t="s">
        <v>11</v>
      </c>
      <c r="Q642">
        <v>641</v>
      </c>
      <c r="R642" t="s">
        <v>59</v>
      </c>
      <c r="S642" t="s">
        <v>978</v>
      </c>
      <c r="T642" s="10">
        <v>208</v>
      </c>
    </row>
    <row r="643" spans="1:20" x14ac:dyDescent="0.25">
      <c r="A643">
        <v>15</v>
      </c>
      <c r="B643" t="s">
        <v>979</v>
      </c>
      <c r="C643">
        <v>1</v>
      </c>
      <c r="D643" t="str">
        <f t="shared" si="40"/>
        <v>Jueves</v>
      </c>
      <c r="E643" s="6">
        <v>45022</v>
      </c>
      <c r="F643" s="3">
        <v>0.10833333333333334</v>
      </c>
      <c r="G643" s="3">
        <v>0.22500000000000001</v>
      </c>
      <c r="H643" s="3">
        <f t="shared" si="41"/>
        <v>0.12708333333333333</v>
      </c>
      <c r="I643" s="9">
        <v>5.6249999999999994E-2</v>
      </c>
      <c r="J643" s="9">
        <f t="shared" ref="J643:J706" si="42">IF(I643&gt;H643,"0",H643-I643)</f>
        <v>7.0833333333333331E-2</v>
      </c>
      <c r="K643" s="9" t="str">
        <f t="shared" ref="K643:K706" si="43">IF(I643&gt;H643,"No cobrada","Cobrada")</f>
        <v>Cobrada</v>
      </c>
      <c r="L643" t="s">
        <v>20</v>
      </c>
      <c r="M643" t="s">
        <v>10</v>
      </c>
      <c r="N643" t="s">
        <v>1137</v>
      </c>
      <c r="O643" s="4">
        <v>11.11</v>
      </c>
      <c r="P643" t="s">
        <v>35</v>
      </c>
      <c r="Q643">
        <v>642</v>
      </c>
      <c r="R643" t="s">
        <v>83</v>
      </c>
      <c r="S643" t="s">
        <v>980</v>
      </c>
      <c r="T643" s="10">
        <v>176</v>
      </c>
    </row>
    <row r="644" spans="1:20" x14ac:dyDescent="0.25">
      <c r="A644">
        <v>17</v>
      </c>
      <c r="B644" t="s">
        <v>981</v>
      </c>
      <c r="C644">
        <v>2</v>
      </c>
      <c r="D644" t="str">
        <f t="shared" si="40"/>
        <v>Jueves</v>
      </c>
      <c r="E644" s="6">
        <v>45022</v>
      </c>
      <c r="F644" s="3">
        <v>1.1805555555555555E-2</v>
      </c>
      <c r="G644" s="3">
        <v>8.0555555555555561E-2</v>
      </c>
      <c r="H644" s="3">
        <f t="shared" si="41"/>
        <v>7.9166666666666677E-2</v>
      </c>
      <c r="I644" s="9">
        <v>1.2500000000000001E-2</v>
      </c>
      <c r="J644" s="9">
        <f t="shared" si="42"/>
        <v>6.666666666666668E-2</v>
      </c>
      <c r="K644" s="9" t="str">
        <f t="shared" si="43"/>
        <v>Cobrada</v>
      </c>
      <c r="L644" t="s">
        <v>20</v>
      </c>
      <c r="M644" t="s">
        <v>15</v>
      </c>
      <c r="N644" t="s">
        <v>1136</v>
      </c>
      <c r="O644" s="4">
        <v>28.81</v>
      </c>
      <c r="P644" t="s">
        <v>35</v>
      </c>
      <c r="Q644">
        <v>643</v>
      </c>
      <c r="R644" t="s">
        <v>44</v>
      </c>
      <c r="S644" t="s">
        <v>439</v>
      </c>
      <c r="T644" s="10">
        <v>33</v>
      </c>
    </row>
    <row r="645" spans="1:20" x14ac:dyDescent="0.25">
      <c r="A645">
        <v>9</v>
      </c>
      <c r="B645" t="s">
        <v>982</v>
      </c>
      <c r="C645">
        <v>6</v>
      </c>
      <c r="D645" t="str">
        <f t="shared" si="40"/>
        <v>Jueves</v>
      </c>
      <c r="E645" s="6">
        <v>45022</v>
      </c>
      <c r="F645" s="3">
        <v>0.15555555555555556</v>
      </c>
      <c r="G645" s="3">
        <v>0.2986111111111111</v>
      </c>
      <c r="H645" s="3">
        <f t="shared" si="41"/>
        <v>0.14305555555555555</v>
      </c>
      <c r="I645" s="9">
        <v>3.5416666666666666E-2</v>
      </c>
      <c r="J645" s="9">
        <f t="shared" si="42"/>
        <v>0.10763888888888888</v>
      </c>
      <c r="K645" s="9" t="str">
        <f t="shared" si="43"/>
        <v>Cobrada</v>
      </c>
      <c r="L645" t="s">
        <v>14</v>
      </c>
      <c r="M645" t="s">
        <v>10</v>
      </c>
      <c r="N645" t="s">
        <v>1136</v>
      </c>
      <c r="O645" s="4">
        <v>13.86</v>
      </c>
      <c r="P645" t="s">
        <v>11</v>
      </c>
      <c r="Q645">
        <v>644</v>
      </c>
      <c r="R645" t="s">
        <v>59</v>
      </c>
      <c r="S645" t="s">
        <v>186</v>
      </c>
      <c r="T645" s="10">
        <v>93</v>
      </c>
    </row>
    <row r="646" spans="1:20" x14ac:dyDescent="0.25">
      <c r="A646">
        <v>6</v>
      </c>
      <c r="B646" t="s">
        <v>666</v>
      </c>
      <c r="C646">
        <v>6</v>
      </c>
      <c r="D646" t="str">
        <f t="shared" si="40"/>
        <v>Jueves</v>
      </c>
      <c r="E646" s="6">
        <v>45022</v>
      </c>
      <c r="F646" s="3">
        <v>0.11805555555555555</v>
      </c>
      <c r="G646" s="3">
        <v>0.2673611111111111</v>
      </c>
      <c r="H646" s="3">
        <f t="shared" si="41"/>
        <v>0.14930555555555555</v>
      </c>
      <c r="I646" s="9">
        <v>6.7361111111111108E-2</v>
      </c>
      <c r="J646" s="9">
        <f t="shared" si="42"/>
        <v>8.1944444444444445E-2</v>
      </c>
      <c r="K646" s="9" t="str">
        <f t="shared" si="43"/>
        <v>Cobrada</v>
      </c>
      <c r="L646" t="s">
        <v>9</v>
      </c>
      <c r="M646" t="s">
        <v>32</v>
      </c>
      <c r="N646" t="s">
        <v>16</v>
      </c>
      <c r="O646" s="4">
        <v>40.03</v>
      </c>
      <c r="P646" t="s">
        <v>21</v>
      </c>
      <c r="Q646">
        <v>645</v>
      </c>
      <c r="R646" t="s">
        <v>41</v>
      </c>
      <c r="S646" t="s">
        <v>983</v>
      </c>
      <c r="T646" s="10">
        <v>180</v>
      </c>
    </row>
    <row r="647" spans="1:20" x14ac:dyDescent="0.25">
      <c r="A647">
        <v>12</v>
      </c>
      <c r="B647" t="s">
        <v>118</v>
      </c>
      <c r="C647">
        <v>2</v>
      </c>
      <c r="D647" t="str">
        <f t="shared" si="40"/>
        <v>Jueves</v>
      </c>
      <c r="E647" s="6">
        <v>45022</v>
      </c>
      <c r="F647" s="3">
        <v>0.16597222222222222</v>
      </c>
      <c r="G647" s="3">
        <v>0.27638888888888891</v>
      </c>
      <c r="H647" s="3">
        <f t="shared" si="41"/>
        <v>0.11041666666666669</v>
      </c>
      <c r="I647" s="9">
        <v>2.5000000000000001E-2</v>
      </c>
      <c r="J647" s="9">
        <f t="shared" si="42"/>
        <v>8.5416666666666696E-2</v>
      </c>
      <c r="K647" s="9" t="str">
        <f t="shared" si="43"/>
        <v>Cobrada</v>
      </c>
      <c r="L647" t="s">
        <v>20</v>
      </c>
      <c r="M647" t="s">
        <v>10</v>
      </c>
      <c r="N647" t="s">
        <v>1136</v>
      </c>
      <c r="O647" s="4">
        <v>12.59</v>
      </c>
      <c r="P647" t="s">
        <v>21</v>
      </c>
      <c r="Q647">
        <v>646</v>
      </c>
      <c r="R647" t="s">
        <v>41</v>
      </c>
      <c r="S647" t="s">
        <v>33</v>
      </c>
      <c r="T647" s="10">
        <v>70</v>
      </c>
    </row>
    <row r="648" spans="1:20" x14ac:dyDescent="0.25">
      <c r="A648">
        <v>12</v>
      </c>
      <c r="B648" t="s">
        <v>984</v>
      </c>
      <c r="C648">
        <v>2</v>
      </c>
      <c r="D648" t="str">
        <f t="shared" si="40"/>
        <v>Jueves</v>
      </c>
      <c r="E648" s="6">
        <v>45022</v>
      </c>
      <c r="F648" s="3">
        <v>0.12152777777777778</v>
      </c>
      <c r="G648" s="3">
        <v>0.2673611111111111</v>
      </c>
      <c r="H648" s="3">
        <f t="shared" si="41"/>
        <v>0.14583333333333331</v>
      </c>
      <c r="I648" s="9">
        <v>2.7083333333333331E-2</v>
      </c>
      <c r="J648" s="9">
        <f t="shared" si="42"/>
        <v>0.11874999999999998</v>
      </c>
      <c r="K648" s="9" t="str">
        <f t="shared" si="43"/>
        <v>Cobrada</v>
      </c>
      <c r="L648" t="s">
        <v>20</v>
      </c>
      <c r="M648" t="s">
        <v>10</v>
      </c>
      <c r="N648" t="s">
        <v>1137</v>
      </c>
      <c r="O648" s="4">
        <v>42.79</v>
      </c>
      <c r="P648" t="s">
        <v>11</v>
      </c>
      <c r="Q648">
        <v>647</v>
      </c>
      <c r="R648" t="s">
        <v>41</v>
      </c>
      <c r="S648" t="s">
        <v>985</v>
      </c>
      <c r="T648" s="10">
        <v>98</v>
      </c>
    </row>
    <row r="649" spans="1:20" x14ac:dyDescent="0.25">
      <c r="A649">
        <v>9</v>
      </c>
      <c r="B649" t="s">
        <v>153</v>
      </c>
      <c r="C649">
        <v>1</v>
      </c>
      <c r="D649" t="str">
        <f t="shared" si="40"/>
        <v>Jueves</v>
      </c>
      <c r="E649" s="6">
        <v>45022</v>
      </c>
      <c r="F649" s="3">
        <v>0.12430555555555556</v>
      </c>
      <c r="G649" s="3">
        <v>0.2048611111111111</v>
      </c>
      <c r="H649" s="3">
        <f t="shared" si="41"/>
        <v>8.0555555555555547E-2</v>
      </c>
      <c r="I649" s="9">
        <v>3.2638888888888891E-2</v>
      </c>
      <c r="J649" s="9">
        <f t="shared" si="42"/>
        <v>4.7916666666666656E-2</v>
      </c>
      <c r="K649" s="9" t="str">
        <f t="shared" si="43"/>
        <v>Cobrada</v>
      </c>
      <c r="L649" t="s">
        <v>20</v>
      </c>
      <c r="M649" t="s">
        <v>32</v>
      </c>
      <c r="N649" t="s">
        <v>1137</v>
      </c>
      <c r="O649" s="4">
        <v>17.43</v>
      </c>
      <c r="P649" t="s">
        <v>21</v>
      </c>
      <c r="Q649">
        <v>648</v>
      </c>
      <c r="R649" t="s">
        <v>22</v>
      </c>
      <c r="S649" t="s">
        <v>57</v>
      </c>
      <c r="T649" s="10">
        <v>56</v>
      </c>
    </row>
    <row r="650" spans="1:20" x14ac:dyDescent="0.25">
      <c r="A650">
        <v>9</v>
      </c>
      <c r="B650" t="s">
        <v>986</v>
      </c>
      <c r="C650">
        <v>1</v>
      </c>
      <c r="D650" t="str">
        <f t="shared" si="40"/>
        <v>Jueves</v>
      </c>
      <c r="E650" s="6">
        <v>45022</v>
      </c>
      <c r="F650" s="3">
        <v>3.8194444444444448E-2</v>
      </c>
      <c r="G650" s="3">
        <v>0.15625</v>
      </c>
      <c r="H650" s="3">
        <f t="shared" si="41"/>
        <v>0.12847222222222221</v>
      </c>
      <c r="I650" s="9">
        <v>7.5694444444444453E-2</v>
      </c>
      <c r="J650" s="9">
        <f t="shared" si="42"/>
        <v>5.2777777777777757E-2</v>
      </c>
      <c r="K650" s="9" t="str">
        <f t="shared" si="43"/>
        <v>Cobrada</v>
      </c>
      <c r="L650" t="s">
        <v>25</v>
      </c>
      <c r="M650" t="s">
        <v>10</v>
      </c>
      <c r="N650" t="s">
        <v>16</v>
      </c>
      <c r="O650" s="4">
        <v>15.98</v>
      </c>
      <c r="P650" t="s">
        <v>35</v>
      </c>
      <c r="Q650">
        <v>649</v>
      </c>
      <c r="R650" t="s">
        <v>26</v>
      </c>
      <c r="S650" t="s">
        <v>987</v>
      </c>
      <c r="T650" s="10">
        <v>256</v>
      </c>
    </row>
    <row r="651" spans="1:20" x14ac:dyDescent="0.25">
      <c r="A651">
        <v>11</v>
      </c>
      <c r="B651" t="s">
        <v>843</v>
      </c>
      <c r="C651">
        <v>3</v>
      </c>
      <c r="D651" t="str">
        <f t="shared" si="40"/>
        <v>Viernes</v>
      </c>
      <c r="E651" s="6">
        <v>45023</v>
      </c>
      <c r="F651" s="3">
        <v>0.14791666666666667</v>
      </c>
      <c r="G651" s="3">
        <v>0.20972222222222223</v>
      </c>
      <c r="H651" s="3">
        <f t="shared" si="41"/>
        <v>6.1805555555555558E-2</v>
      </c>
      <c r="I651" s="9">
        <v>5.2777777777777778E-2</v>
      </c>
      <c r="J651" s="9">
        <f t="shared" si="42"/>
        <v>9.0277777777777804E-3</v>
      </c>
      <c r="K651" s="9" t="str">
        <f t="shared" si="43"/>
        <v>Cobrada</v>
      </c>
      <c r="L651" t="s">
        <v>9</v>
      </c>
      <c r="M651" t="s">
        <v>10</v>
      </c>
      <c r="N651" t="s">
        <v>1136</v>
      </c>
      <c r="O651" s="4">
        <v>38.21</v>
      </c>
      <c r="P651" t="s">
        <v>21</v>
      </c>
      <c r="Q651">
        <v>650</v>
      </c>
      <c r="R651" t="s">
        <v>83</v>
      </c>
      <c r="S651" t="s">
        <v>988</v>
      </c>
      <c r="T651" s="10">
        <v>237</v>
      </c>
    </row>
    <row r="652" spans="1:20" x14ac:dyDescent="0.25">
      <c r="A652">
        <v>16</v>
      </c>
      <c r="B652" t="s">
        <v>989</v>
      </c>
      <c r="C652">
        <v>4</v>
      </c>
      <c r="D652" t="str">
        <f t="shared" si="40"/>
        <v>Viernes</v>
      </c>
      <c r="E652" s="6">
        <v>45023</v>
      </c>
      <c r="F652" s="3">
        <v>8.611111111111111E-2</v>
      </c>
      <c r="G652" s="3">
        <v>0.2388888888888889</v>
      </c>
      <c r="H652" s="3">
        <f t="shared" si="41"/>
        <v>0.15277777777777779</v>
      </c>
      <c r="I652" s="9">
        <v>6.1111111111111116E-2</v>
      </c>
      <c r="J652" s="9">
        <f t="shared" si="42"/>
        <v>9.1666666666666674E-2</v>
      </c>
      <c r="K652" s="9" t="str">
        <f t="shared" si="43"/>
        <v>Cobrada</v>
      </c>
      <c r="L652" t="s">
        <v>29</v>
      </c>
      <c r="M652" t="s">
        <v>32</v>
      </c>
      <c r="N652" t="s">
        <v>1137</v>
      </c>
      <c r="O652" s="4">
        <v>20.27</v>
      </c>
      <c r="P652" t="s">
        <v>21</v>
      </c>
      <c r="Q652">
        <v>651</v>
      </c>
      <c r="R652" t="s">
        <v>83</v>
      </c>
      <c r="S652" t="s">
        <v>990</v>
      </c>
      <c r="T652" s="10">
        <v>209</v>
      </c>
    </row>
    <row r="653" spans="1:20" x14ac:dyDescent="0.25">
      <c r="A653">
        <v>14</v>
      </c>
      <c r="B653" t="s">
        <v>864</v>
      </c>
      <c r="C653">
        <v>5</v>
      </c>
      <c r="D653" t="str">
        <f t="shared" si="40"/>
        <v>Viernes</v>
      </c>
      <c r="E653" s="6">
        <v>45023</v>
      </c>
      <c r="F653" s="3">
        <v>4.1666666666666666E-3</v>
      </c>
      <c r="G653" s="3">
        <v>0.10138888888888889</v>
      </c>
      <c r="H653" s="3">
        <f t="shared" si="41"/>
        <v>0.1076388888888889</v>
      </c>
      <c r="I653" s="9">
        <v>3.4722222222222224E-2</v>
      </c>
      <c r="J653" s="9">
        <f t="shared" si="42"/>
        <v>7.2916666666666671E-2</v>
      </c>
      <c r="K653" s="9" t="str">
        <f t="shared" si="43"/>
        <v>Cobrada</v>
      </c>
      <c r="L653" t="s">
        <v>20</v>
      </c>
      <c r="M653" t="s">
        <v>10</v>
      </c>
      <c r="N653" t="s">
        <v>1136</v>
      </c>
      <c r="O653" s="4">
        <v>23.26</v>
      </c>
      <c r="P653" t="s">
        <v>35</v>
      </c>
      <c r="Q653">
        <v>652</v>
      </c>
      <c r="R653" t="s">
        <v>44</v>
      </c>
      <c r="S653" t="s">
        <v>991</v>
      </c>
      <c r="T653" s="10">
        <v>170</v>
      </c>
    </row>
    <row r="654" spans="1:20" x14ac:dyDescent="0.25">
      <c r="A654">
        <v>13</v>
      </c>
      <c r="B654" t="s">
        <v>992</v>
      </c>
      <c r="C654">
        <v>5</v>
      </c>
      <c r="D654" t="str">
        <f t="shared" si="40"/>
        <v>Viernes</v>
      </c>
      <c r="E654" s="6">
        <v>45023</v>
      </c>
      <c r="F654" s="3">
        <v>0.10486111111111111</v>
      </c>
      <c r="G654" s="3">
        <v>0.18055555555555555</v>
      </c>
      <c r="H654" s="3">
        <f t="shared" si="41"/>
        <v>7.5694444444444439E-2</v>
      </c>
      <c r="I654" s="9">
        <v>0.10416666666666666</v>
      </c>
      <c r="J654" s="9" t="str">
        <f t="shared" si="42"/>
        <v>0</v>
      </c>
      <c r="K654" s="9" t="str">
        <f t="shared" si="43"/>
        <v>No cobrada</v>
      </c>
      <c r="L654" t="s">
        <v>14</v>
      </c>
      <c r="M654" t="s">
        <v>10</v>
      </c>
      <c r="N654" t="s">
        <v>1137</v>
      </c>
      <c r="O654" s="4">
        <v>34.33</v>
      </c>
      <c r="P654" t="s">
        <v>21</v>
      </c>
      <c r="Q654">
        <v>653</v>
      </c>
      <c r="R654" t="s">
        <v>36</v>
      </c>
      <c r="S654" t="s">
        <v>993</v>
      </c>
      <c r="T654" s="10">
        <v>244</v>
      </c>
    </row>
    <row r="655" spans="1:20" x14ac:dyDescent="0.25">
      <c r="A655">
        <v>12</v>
      </c>
      <c r="B655" t="s">
        <v>994</v>
      </c>
      <c r="C655">
        <v>5</v>
      </c>
      <c r="D655" t="str">
        <f t="shared" si="40"/>
        <v>Viernes</v>
      </c>
      <c r="E655" s="6">
        <v>45023</v>
      </c>
      <c r="F655" s="3">
        <v>1.3888888888888889E-3</v>
      </c>
      <c r="G655" s="3">
        <v>7.2222222222222215E-2</v>
      </c>
      <c r="H655" s="3">
        <f t="shared" si="41"/>
        <v>8.1250000000000003E-2</v>
      </c>
      <c r="I655" s="9">
        <v>3.0555555555555555E-2</v>
      </c>
      <c r="J655" s="9">
        <f t="shared" si="42"/>
        <v>5.0694444444444445E-2</v>
      </c>
      <c r="K655" s="9" t="str">
        <f t="shared" si="43"/>
        <v>Cobrada</v>
      </c>
      <c r="L655" t="s">
        <v>25</v>
      </c>
      <c r="M655" t="s">
        <v>32</v>
      </c>
      <c r="N655" t="s">
        <v>1137</v>
      </c>
      <c r="O655" s="4">
        <v>23.98</v>
      </c>
      <c r="P655" t="s">
        <v>35</v>
      </c>
      <c r="Q655">
        <v>654</v>
      </c>
      <c r="R655" t="s">
        <v>44</v>
      </c>
      <c r="S655" t="s">
        <v>141</v>
      </c>
      <c r="T655" s="10">
        <v>42</v>
      </c>
    </row>
    <row r="656" spans="1:20" x14ac:dyDescent="0.25">
      <c r="A656">
        <v>5</v>
      </c>
      <c r="B656" t="s">
        <v>995</v>
      </c>
      <c r="C656">
        <v>4</v>
      </c>
      <c r="D656" t="str">
        <f t="shared" si="40"/>
        <v>Viernes</v>
      </c>
      <c r="E656" s="6">
        <v>45023</v>
      </c>
      <c r="F656" s="3">
        <v>5.2083333333333336E-2</v>
      </c>
      <c r="G656" s="3">
        <v>0.20069444444444445</v>
      </c>
      <c r="H656" s="3">
        <f t="shared" si="41"/>
        <v>0.14861111111111111</v>
      </c>
      <c r="I656" s="9">
        <v>2.5000000000000001E-2</v>
      </c>
      <c r="J656" s="9">
        <f t="shared" si="42"/>
        <v>0.12361111111111112</v>
      </c>
      <c r="K656" s="9" t="str">
        <f t="shared" si="43"/>
        <v>Cobrada</v>
      </c>
      <c r="L656" t="s">
        <v>25</v>
      </c>
      <c r="M656" t="s">
        <v>10</v>
      </c>
      <c r="N656" t="s">
        <v>16</v>
      </c>
      <c r="O656" s="4">
        <v>21.7</v>
      </c>
      <c r="P656" t="s">
        <v>11</v>
      </c>
      <c r="Q656">
        <v>655</v>
      </c>
      <c r="R656" t="s">
        <v>22</v>
      </c>
      <c r="S656" t="s">
        <v>186</v>
      </c>
      <c r="T656" s="10">
        <v>93</v>
      </c>
    </row>
    <row r="657" spans="1:20" x14ac:dyDescent="0.25">
      <c r="A657">
        <v>19</v>
      </c>
      <c r="B657" t="s">
        <v>996</v>
      </c>
      <c r="C657">
        <v>6</v>
      </c>
      <c r="D657" t="str">
        <f t="shared" si="40"/>
        <v>Viernes</v>
      </c>
      <c r="E657" s="6">
        <v>45023</v>
      </c>
      <c r="F657" s="3">
        <v>0.15</v>
      </c>
      <c r="G657" s="3">
        <v>0.27777777777777779</v>
      </c>
      <c r="H657" s="3">
        <f t="shared" si="41"/>
        <v>0.1277777777777778</v>
      </c>
      <c r="I657" s="9">
        <v>7.6388888888888895E-2</v>
      </c>
      <c r="J657" s="9">
        <f t="shared" si="42"/>
        <v>5.1388888888888901E-2</v>
      </c>
      <c r="K657" s="9" t="str">
        <f t="shared" si="43"/>
        <v>Cobrada</v>
      </c>
      <c r="L657" t="s">
        <v>14</v>
      </c>
      <c r="M657" t="s">
        <v>32</v>
      </c>
      <c r="N657" t="s">
        <v>1137</v>
      </c>
      <c r="O657" s="4">
        <v>31.23</v>
      </c>
      <c r="P657" t="s">
        <v>11</v>
      </c>
      <c r="Q657">
        <v>656</v>
      </c>
      <c r="R657" t="s">
        <v>83</v>
      </c>
      <c r="S657" t="s">
        <v>997</v>
      </c>
      <c r="T657" s="10">
        <v>157</v>
      </c>
    </row>
    <row r="658" spans="1:20" x14ac:dyDescent="0.25">
      <c r="A658">
        <v>1</v>
      </c>
      <c r="B658" t="s">
        <v>998</v>
      </c>
      <c r="C658">
        <v>2</v>
      </c>
      <c r="D658" t="str">
        <f t="shared" si="40"/>
        <v>Viernes</v>
      </c>
      <c r="E658" s="6">
        <v>45023</v>
      </c>
      <c r="F658" s="3">
        <v>3.5416666666666666E-2</v>
      </c>
      <c r="G658" s="3">
        <v>0.17152777777777778</v>
      </c>
      <c r="H658" s="3">
        <f t="shared" si="41"/>
        <v>0.13611111111111113</v>
      </c>
      <c r="I658" s="9">
        <v>9.3055555555555558E-2</v>
      </c>
      <c r="J658" s="9">
        <f t="shared" si="42"/>
        <v>4.3055555555555569E-2</v>
      </c>
      <c r="K658" s="9" t="str">
        <f t="shared" si="43"/>
        <v>Cobrada</v>
      </c>
      <c r="L658" t="s">
        <v>14</v>
      </c>
      <c r="M658" t="s">
        <v>10</v>
      </c>
      <c r="N658" t="s">
        <v>16</v>
      </c>
      <c r="O658" s="4">
        <v>44.2</v>
      </c>
      <c r="P658" t="s">
        <v>11</v>
      </c>
      <c r="Q658">
        <v>657</v>
      </c>
      <c r="R658" t="s">
        <v>64</v>
      </c>
      <c r="S658" t="s">
        <v>999</v>
      </c>
      <c r="T658" s="10">
        <v>196</v>
      </c>
    </row>
    <row r="659" spans="1:20" x14ac:dyDescent="0.25">
      <c r="A659">
        <v>19</v>
      </c>
      <c r="B659" t="s">
        <v>1000</v>
      </c>
      <c r="C659">
        <v>5</v>
      </c>
      <c r="D659" t="str">
        <f t="shared" si="40"/>
        <v>Viernes</v>
      </c>
      <c r="E659" s="6">
        <v>45023</v>
      </c>
      <c r="F659" s="3">
        <v>7.1527777777777773E-2</v>
      </c>
      <c r="G659" s="3">
        <v>0.20972222222222223</v>
      </c>
      <c r="H659" s="3">
        <f t="shared" si="41"/>
        <v>0.13819444444444445</v>
      </c>
      <c r="I659" s="9">
        <v>3.3333333333333333E-2</v>
      </c>
      <c r="J659" s="9">
        <f t="shared" si="42"/>
        <v>0.10486111111111113</v>
      </c>
      <c r="K659" s="9" t="str">
        <f t="shared" si="43"/>
        <v>Cobrada</v>
      </c>
      <c r="L659" t="s">
        <v>25</v>
      </c>
      <c r="M659" t="s">
        <v>15</v>
      </c>
      <c r="N659" t="s">
        <v>16</v>
      </c>
      <c r="O659" s="4">
        <v>31.27</v>
      </c>
      <c r="P659" t="s">
        <v>11</v>
      </c>
      <c r="Q659">
        <v>658</v>
      </c>
      <c r="R659" t="s">
        <v>22</v>
      </c>
      <c r="S659" t="s">
        <v>1001</v>
      </c>
      <c r="T659" s="10">
        <v>86</v>
      </c>
    </row>
    <row r="660" spans="1:20" x14ac:dyDescent="0.25">
      <c r="A660">
        <v>9</v>
      </c>
      <c r="B660" t="s">
        <v>460</v>
      </c>
      <c r="C660">
        <v>4</v>
      </c>
      <c r="D660" t="str">
        <f t="shared" si="40"/>
        <v>Viernes</v>
      </c>
      <c r="E660" s="6">
        <v>45023</v>
      </c>
      <c r="F660" s="3">
        <v>0.11805555555555555</v>
      </c>
      <c r="G660" s="3">
        <v>0.16875000000000001</v>
      </c>
      <c r="H660" s="3">
        <f t="shared" si="41"/>
        <v>6.1111111111111123E-2</v>
      </c>
      <c r="I660" s="9">
        <v>2.1527777777777778E-2</v>
      </c>
      <c r="J660" s="9">
        <f t="shared" si="42"/>
        <v>3.9583333333333345E-2</v>
      </c>
      <c r="K660" s="9" t="str">
        <f t="shared" si="43"/>
        <v>Cobrada</v>
      </c>
      <c r="L660" t="s">
        <v>29</v>
      </c>
      <c r="M660" t="s">
        <v>10</v>
      </c>
      <c r="N660" t="s">
        <v>1137</v>
      </c>
      <c r="O660" s="4">
        <v>35.24</v>
      </c>
      <c r="P660" t="s">
        <v>35</v>
      </c>
      <c r="Q660">
        <v>659</v>
      </c>
      <c r="R660" t="s">
        <v>1140</v>
      </c>
      <c r="S660" t="s">
        <v>51</v>
      </c>
      <c r="T660" s="10">
        <v>87</v>
      </c>
    </row>
    <row r="661" spans="1:20" x14ac:dyDescent="0.25">
      <c r="A661">
        <v>19</v>
      </c>
      <c r="B661" t="s">
        <v>1002</v>
      </c>
      <c r="C661">
        <v>4</v>
      </c>
      <c r="D661" t="str">
        <f t="shared" si="40"/>
        <v>Viernes</v>
      </c>
      <c r="E661" s="6">
        <v>45023</v>
      </c>
      <c r="F661" s="3">
        <v>8.0555555555555561E-2</v>
      </c>
      <c r="G661" s="3">
        <v>0.24374999999999999</v>
      </c>
      <c r="H661" s="3">
        <f t="shared" si="41"/>
        <v>0.16319444444444442</v>
      </c>
      <c r="I661" s="9">
        <v>3.125E-2</v>
      </c>
      <c r="J661" s="9">
        <f t="shared" si="42"/>
        <v>0.13194444444444442</v>
      </c>
      <c r="K661" s="9" t="str">
        <f t="shared" si="43"/>
        <v>Cobrada</v>
      </c>
      <c r="L661" t="s">
        <v>20</v>
      </c>
      <c r="M661" t="s">
        <v>15</v>
      </c>
      <c r="N661" t="s">
        <v>1137</v>
      </c>
      <c r="O661" s="4">
        <v>15.91</v>
      </c>
      <c r="P661" t="s">
        <v>11</v>
      </c>
      <c r="Q661">
        <v>660</v>
      </c>
      <c r="R661" t="s">
        <v>22</v>
      </c>
      <c r="S661" t="s">
        <v>1003</v>
      </c>
      <c r="T661" s="10">
        <v>208</v>
      </c>
    </row>
    <row r="662" spans="1:20" x14ac:dyDescent="0.25">
      <c r="A662">
        <v>16</v>
      </c>
      <c r="B662" t="s">
        <v>246</v>
      </c>
      <c r="C662">
        <v>4</v>
      </c>
      <c r="D662" t="str">
        <f t="shared" si="40"/>
        <v>Viernes</v>
      </c>
      <c r="E662" s="6">
        <v>45023</v>
      </c>
      <c r="F662" s="3">
        <v>0.14027777777777778</v>
      </c>
      <c r="G662" s="3">
        <v>0.28611111111111109</v>
      </c>
      <c r="H662" s="3">
        <f t="shared" si="41"/>
        <v>0.15624999999999997</v>
      </c>
      <c r="I662" s="9">
        <v>9.375E-2</v>
      </c>
      <c r="J662" s="9">
        <f t="shared" si="42"/>
        <v>6.2499999999999972E-2</v>
      </c>
      <c r="K662" s="9" t="str">
        <f t="shared" si="43"/>
        <v>Cobrada</v>
      </c>
      <c r="L662" t="s">
        <v>29</v>
      </c>
      <c r="M662" t="s">
        <v>32</v>
      </c>
      <c r="N662" t="s">
        <v>1137</v>
      </c>
      <c r="O662" s="4">
        <v>32.54</v>
      </c>
      <c r="P662" t="s">
        <v>35</v>
      </c>
      <c r="Q662">
        <v>661</v>
      </c>
      <c r="R662" t="s">
        <v>83</v>
      </c>
      <c r="S662" t="s">
        <v>1004</v>
      </c>
      <c r="T662" s="10">
        <v>206</v>
      </c>
    </row>
    <row r="663" spans="1:20" x14ac:dyDescent="0.25">
      <c r="A663">
        <v>15</v>
      </c>
      <c r="B663" t="s">
        <v>1005</v>
      </c>
      <c r="C663">
        <v>4</v>
      </c>
      <c r="D663" t="str">
        <f t="shared" si="40"/>
        <v>Viernes</v>
      </c>
      <c r="E663" s="6">
        <v>45023</v>
      </c>
      <c r="F663" s="3">
        <v>8.4027777777777785E-2</v>
      </c>
      <c r="G663" s="3">
        <v>0.20972222222222223</v>
      </c>
      <c r="H663" s="3">
        <f t="shared" si="41"/>
        <v>0.12569444444444444</v>
      </c>
      <c r="I663" s="9">
        <v>5.9027777777777776E-2</v>
      </c>
      <c r="J663" s="9">
        <f t="shared" si="42"/>
        <v>6.6666666666666666E-2</v>
      </c>
      <c r="K663" s="9" t="str">
        <f t="shared" si="43"/>
        <v>Cobrada</v>
      </c>
      <c r="L663" t="s">
        <v>14</v>
      </c>
      <c r="M663" t="s">
        <v>10</v>
      </c>
      <c r="N663" t="s">
        <v>1137</v>
      </c>
      <c r="O663" s="4">
        <v>11.64</v>
      </c>
      <c r="P663" t="s">
        <v>21</v>
      </c>
      <c r="Q663">
        <v>662</v>
      </c>
      <c r="R663" t="s">
        <v>41</v>
      </c>
      <c r="S663" t="s">
        <v>1006</v>
      </c>
      <c r="T663" s="10">
        <v>133</v>
      </c>
    </row>
    <row r="664" spans="1:20" x14ac:dyDescent="0.25">
      <c r="A664">
        <v>3</v>
      </c>
      <c r="B664" t="s">
        <v>1007</v>
      </c>
      <c r="C664">
        <v>1</v>
      </c>
      <c r="D664" t="str">
        <f t="shared" si="40"/>
        <v>Viernes</v>
      </c>
      <c r="E664" s="6">
        <v>45023</v>
      </c>
      <c r="F664" s="3">
        <v>4.791666666666667E-2</v>
      </c>
      <c r="G664" s="3">
        <v>0.15763888888888888</v>
      </c>
      <c r="H664" s="3">
        <f t="shared" si="41"/>
        <v>0.12013888888888889</v>
      </c>
      <c r="I664" s="9">
        <v>6.0416666666666667E-2</v>
      </c>
      <c r="J664" s="9">
        <f t="shared" si="42"/>
        <v>5.9722222222222225E-2</v>
      </c>
      <c r="K664" s="9" t="str">
        <f t="shared" si="43"/>
        <v>Cobrada</v>
      </c>
      <c r="L664" t="s">
        <v>14</v>
      </c>
      <c r="M664" t="s">
        <v>10</v>
      </c>
      <c r="N664" t="s">
        <v>16</v>
      </c>
      <c r="O664" s="4">
        <v>41.8</v>
      </c>
      <c r="P664" t="s">
        <v>35</v>
      </c>
      <c r="Q664">
        <v>663</v>
      </c>
      <c r="R664" t="s">
        <v>1139</v>
      </c>
      <c r="S664" t="s">
        <v>1008</v>
      </c>
      <c r="T664" s="10">
        <v>114</v>
      </c>
    </row>
    <row r="665" spans="1:20" x14ac:dyDescent="0.25">
      <c r="A665">
        <v>20</v>
      </c>
      <c r="B665" t="s">
        <v>1009</v>
      </c>
      <c r="C665">
        <v>6</v>
      </c>
      <c r="D665" t="str">
        <f t="shared" si="40"/>
        <v>Viernes</v>
      </c>
      <c r="E665" s="6">
        <v>45023</v>
      </c>
      <c r="F665" s="3">
        <v>6.5972222222222224E-2</v>
      </c>
      <c r="G665" s="3">
        <v>0.16180555555555556</v>
      </c>
      <c r="H665" s="3">
        <f t="shared" si="41"/>
        <v>9.583333333333334E-2</v>
      </c>
      <c r="I665" s="9">
        <v>6.8750000000000006E-2</v>
      </c>
      <c r="J665" s="9">
        <f t="shared" si="42"/>
        <v>2.7083333333333334E-2</v>
      </c>
      <c r="K665" s="9" t="str">
        <f t="shared" si="43"/>
        <v>Cobrada</v>
      </c>
      <c r="L665" t="s">
        <v>29</v>
      </c>
      <c r="M665" t="s">
        <v>15</v>
      </c>
      <c r="N665" t="s">
        <v>1136</v>
      </c>
      <c r="O665" s="4">
        <v>31.27</v>
      </c>
      <c r="P665" t="s">
        <v>11</v>
      </c>
      <c r="Q665">
        <v>664</v>
      </c>
      <c r="R665" t="s">
        <v>17</v>
      </c>
      <c r="S665" t="s">
        <v>1010</v>
      </c>
      <c r="T665" s="10">
        <v>122</v>
      </c>
    </row>
    <row r="666" spans="1:20" x14ac:dyDescent="0.25">
      <c r="A666">
        <v>6</v>
      </c>
      <c r="B666" t="s">
        <v>463</v>
      </c>
      <c r="C666">
        <v>1</v>
      </c>
      <c r="D666" t="str">
        <f t="shared" si="40"/>
        <v>Viernes</v>
      </c>
      <c r="E666" s="6">
        <v>45023</v>
      </c>
      <c r="F666" s="3">
        <v>8.6805555555555552E-2</v>
      </c>
      <c r="G666" s="3">
        <v>0.24722222222222223</v>
      </c>
      <c r="H666" s="3">
        <f t="shared" si="41"/>
        <v>0.17083333333333334</v>
      </c>
      <c r="I666" s="9">
        <v>2.7777777777777776E-2</v>
      </c>
      <c r="J666" s="9">
        <f t="shared" si="42"/>
        <v>0.14305555555555555</v>
      </c>
      <c r="K666" s="9" t="str">
        <f t="shared" si="43"/>
        <v>Cobrada</v>
      </c>
      <c r="L666" t="s">
        <v>25</v>
      </c>
      <c r="M666" t="s">
        <v>10</v>
      </c>
      <c r="N666" t="s">
        <v>1137</v>
      </c>
      <c r="O666" s="4">
        <v>25.32</v>
      </c>
      <c r="P666" t="s">
        <v>35</v>
      </c>
      <c r="Q666">
        <v>665</v>
      </c>
      <c r="R666" t="s">
        <v>41</v>
      </c>
      <c r="S666" t="s">
        <v>1011</v>
      </c>
      <c r="T666" s="10">
        <v>129</v>
      </c>
    </row>
    <row r="667" spans="1:20" x14ac:dyDescent="0.25">
      <c r="A667">
        <v>8</v>
      </c>
      <c r="B667" t="s">
        <v>1012</v>
      </c>
      <c r="C667">
        <v>4</v>
      </c>
      <c r="D667" t="str">
        <f t="shared" si="40"/>
        <v>Viernes</v>
      </c>
      <c r="E667" s="6">
        <v>45023</v>
      </c>
      <c r="F667" s="3">
        <v>4.4444444444444446E-2</v>
      </c>
      <c r="G667" s="3">
        <v>0.20624999999999999</v>
      </c>
      <c r="H667" s="3">
        <f t="shared" si="41"/>
        <v>0.16180555555555554</v>
      </c>
      <c r="I667" s="9">
        <v>1.8749999999999999E-2</v>
      </c>
      <c r="J667" s="9">
        <f t="shared" si="42"/>
        <v>0.14305555555555555</v>
      </c>
      <c r="K667" s="9" t="str">
        <f t="shared" si="43"/>
        <v>Cobrada</v>
      </c>
      <c r="L667" t="s">
        <v>20</v>
      </c>
      <c r="M667" t="s">
        <v>10</v>
      </c>
      <c r="N667" t="s">
        <v>1137</v>
      </c>
      <c r="O667" s="4">
        <v>11.86</v>
      </c>
      <c r="P667" t="s">
        <v>21</v>
      </c>
      <c r="Q667">
        <v>666</v>
      </c>
      <c r="R667" t="s">
        <v>26</v>
      </c>
      <c r="S667" t="s">
        <v>241</v>
      </c>
      <c r="T667" s="10">
        <v>40</v>
      </c>
    </row>
    <row r="668" spans="1:20" x14ac:dyDescent="0.25">
      <c r="A668">
        <v>6</v>
      </c>
      <c r="B668" t="s">
        <v>1013</v>
      </c>
      <c r="C668">
        <v>5</v>
      </c>
      <c r="D668" t="str">
        <f t="shared" si="40"/>
        <v>Viernes</v>
      </c>
      <c r="E668" s="6">
        <v>45023</v>
      </c>
      <c r="F668" s="3">
        <v>0.15208333333333332</v>
      </c>
      <c r="G668" s="3">
        <v>0.29652777777777778</v>
      </c>
      <c r="H668" s="3">
        <f t="shared" si="41"/>
        <v>0.14444444444444446</v>
      </c>
      <c r="I668" s="9">
        <v>8.3333333333333332E-3</v>
      </c>
      <c r="J668" s="9">
        <f t="shared" si="42"/>
        <v>0.13611111111111113</v>
      </c>
      <c r="K668" s="9" t="str">
        <f t="shared" si="43"/>
        <v>Cobrada</v>
      </c>
      <c r="L668" t="s">
        <v>9</v>
      </c>
      <c r="M668" t="s">
        <v>10</v>
      </c>
      <c r="N668" t="s">
        <v>1137</v>
      </c>
      <c r="O668" s="4">
        <v>20.49</v>
      </c>
      <c r="P668" t="s">
        <v>11</v>
      </c>
      <c r="Q668">
        <v>667</v>
      </c>
      <c r="R668" t="s">
        <v>1140</v>
      </c>
      <c r="S668" t="s">
        <v>106</v>
      </c>
      <c r="T668" s="10">
        <v>36</v>
      </c>
    </row>
    <row r="669" spans="1:20" x14ac:dyDescent="0.25">
      <c r="A669">
        <v>12</v>
      </c>
      <c r="B669" t="s">
        <v>483</v>
      </c>
      <c r="C669">
        <v>4</v>
      </c>
      <c r="D669" t="str">
        <f t="shared" si="40"/>
        <v>Viernes</v>
      </c>
      <c r="E669" s="6">
        <v>45023</v>
      </c>
      <c r="F669" s="3">
        <v>7.1527777777777773E-2</v>
      </c>
      <c r="G669" s="3">
        <v>0.19513888888888889</v>
      </c>
      <c r="H669" s="3">
        <f t="shared" si="41"/>
        <v>0.12361111111111112</v>
      </c>
      <c r="I669" s="9">
        <v>7.9861111111111105E-2</v>
      </c>
      <c r="J669" s="9">
        <f t="shared" si="42"/>
        <v>4.3750000000000011E-2</v>
      </c>
      <c r="K669" s="9" t="str">
        <f t="shared" si="43"/>
        <v>Cobrada</v>
      </c>
      <c r="L669" t="s">
        <v>14</v>
      </c>
      <c r="M669" t="s">
        <v>15</v>
      </c>
      <c r="N669" t="s">
        <v>1137</v>
      </c>
      <c r="O669" s="4">
        <v>18.61</v>
      </c>
      <c r="P669" t="s">
        <v>11</v>
      </c>
      <c r="Q669">
        <v>668</v>
      </c>
      <c r="R669" t="s">
        <v>41</v>
      </c>
      <c r="S669" t="s">
        <v>1014</v>
      </c>
      <c r="T669" s="10">
        <v>201</v>
      </c>
    </row>
    <row r="670" spans="1:20" x14ac:dyDescent="0.25">
      <c r="A670">
        <v>10</v>
      </c>
      <c r="B670" t="s">
        <v>1015</v>
      </c>
      <c r="C670">
        <v>4</v>
      </c>
      <c r="D670" t="str">
        <f t="shared" si="40"/>
        <v>Viernes</v>
      </c>
      <c r="E670" s="6">
        <v>45023</v>
      </c>
      <c r="F670" s="3">
        <v>4.2361111111111113E-2</v>
      </c>
      <c r="G670" s="3">
        <v>0.19027777777777777</v>
      </c>
      <c r="H670" s="3">
        <f t="shared" si="41"/>
        <v>0.14791666666666664</v>
      </c>
      <c r="I670" s="9">
        <v>4.7916666666666663E-2</v>
      </c>
      <c r="J670" s="9">
        <f t="shared" si="42"/>
        <v>9.9999999999999978E-2</v>
      </c>
      <c r="K670" s="9" t="str">
        <f t="shared" si="43"/>
        <v>Cobrada</v>
      </c>
      <c r="L670" t="s">
        <v>9</v>
      </c>
      <c r="M670" t="s">
        <v>10</v>
      </c>
      <c r="N670" t="s">
        <v>1137</v>
      </c>
      <c r="O670" s="4">
        <v>10.68</v>
      </c>
      <c r="P670" t="s">
        <v>21</v>
      </c>
      <c r="Q670">
        <v>669</v>
      </c>
      <c r="R670" t="s">
        <v>36</v>
      </c>
      <c r="S670" t="s">
        <v>1016</v>
      </c>
      <c r="T670" s="10">
        <v>181</v>
      </c>
    </row>
    <row r="671" spans="1:20" x14ac:dyDescent="0.25">
      <c r="A671">
        <v>16</v>
      </c>
      <c r="B671" t="s">
        <v>1017</v>
      </c>
      <c r="C671">
        <v>6</v>
      </c>
      <c r="D671" t="str">
        <f t="shared" si="40"/>
        <v>Viernes</v>
      </c>
      <c r="E671" s="6">
        <v>45023</v>
      </c>
      <c r="F671" s="3">
        <v>7.7777777777777779E-2</v>
      </c>
      <c r="G671" s="3">
        <v>0.13333333333333333</v>
      </c>
      <c r="H671" s="3">
        <f t="shared" si="41"/>
        <v>6.5972222222222224E-2</v>
      </c>
      <c r="I671" s="9">
        <v>5.2083333333333329E-2</v>
      </c>
      <c r="J671" s="9">
        <f t="shared" si="42"/>
        <v>1.3888888888888895E-2</v>
      </c>
      <c r="K671" s="9" t="str">
        <f t="shared" si="43"/>
        <v>Cobrada</v>
      </c>
      <c r="L671" t="s">
        <v>20</v>
      </c>
      <c r="M671" t="s">
        <v>10</v>
      </c>
      <c r="N671" t="s">
        <v>16</v>
      </c>
      <c r="O671" s="4">
        <v>37.93</v>
      </c>
      <c r="P671" t="s">
        <v>35</v>
      </c>
      <c r="Q671">
        <v>670</v>
      </c>
      <c r="R671" t="s">
        <v>41</v>
      </c>
      <c r="S671" t="s">
        <v>1018</v>
      </c>
      <c r="T671" s="10">
        <v>94</v>
      </c>
    </row>
    <row r="672" spans="1:20" x14ac:dyDescent="0.25">
      <c r="A672">
        <v>17</v>
      </c>
      <c r="B672" t="s">
        <v>415</v>
      </c>
      <c r="C672">
        <v>3</v>
      </c>
      <c r="D672" t="str">
        <f t="shared" si="40"/>
        <v>Viernes</v>
      </c>
      <c r="E672" s="6">
        <v>45023</v>
      </c>
      <c r="F672" s="3">
        <v>9.583333333333334E-2</v>
      </c>
      <c r="G672" s="3">
        <v>0.14583333333333334</v>
      </c>
      <c r="H672" s="3">
        <f t="shared" si="41"/>
        <v>0.05</v>
      </c>
      <c r="I672" s="9">
        <v>6.5972222222222224E-2</v>
      </c>
      <c r="J672" s="9" t="str">
        <f t="shared" si="42"/>
        <v>0</v>
      </c>
      <c r="K672" s="9" t="str">
        <f t="shared" si="43"/>
        <v>No cobrada</v>
      </c>
      <c r="L672" t="s">
        <v>9</v>
      </c>
      <c r="M672" t="s">
        <v>10</v>
      </c>
      <c r="N672" t="s">
        <v>16</v>
      </c>
      <c r="O672" s="4">
        <v>32.200000000000003</v>
      </c>
      <c r="P672" t="s">
        <v>11</v>
      </c>
      <c r="Q672">
        <v>671</v>
      </c>
      <c r="R672" t="s">
        <v>41</v>
      </c>
      <c r="S672" t="s">
        <v>1019</v>
      </c>
      <c r="T672" s="10">
        <v>184</v>
      </c>
    </row>
    <row r="673" spans="1:20" x14ac:dyDescent="0.25">
      <c r="A673">
        <v>12</v>
      </c>
      <c r="B673" t="s">
        <v>227</v>
      </c>
      <c r="C673">
        <v>6</v>
      </c>
      <c r="D673" t="str">
        <f t="shared" si="40"/>
        <v>Viernes</v>
      </c>
      <c r="E673" s="6">
        <v>45023</v>
      </c>
      <c r="F673" s="3">
        <v>5.8333333333333334E-2</v>
      </c>
      <c r="G673" s="3">
        <v>0.16041666666666668</v>
      </c>
      <c r="H673" s="3">
        <f t="shared" si="41"/>
        <v>0.10208333333333335</v>
      </c>
      <c r="I673" s="9">
        <v>5.4166666666666669E-2</v>
      </c>
      <c r="J673" s="9">
        <f t="shared" si="42"/>
        <v>4.7916666666666677E-2</v>
      </c>
      <c r="K673" s="9" t="str">
        <f t="shared" si="43"/>
        <v>Cobrada</v>
      </c>
      <c r="L673" t="s">
        <v>29</v>
      </c>
      <c r="M673" t="s">
        <v>32</v>
      </c>
      <c r="N673" t="s">
        <v>1137</v>
      </c>
      <c r="O673" s="4">
        <v>29.19</v>
      </c>
      <c r="P673" t="s">
        <v>11</v>
      </c>
      <c r="Q673">
        <v>672</v>
      </c>
      <c r="R673" t="s">
        <v>64</v>
      </c>
      <c r="S673" t="s">
        <v>1020</v>
      </c>
      <c r="T673" s="10">
        <v>157</v>
      </c>
    </row>
    <row r="674" spans="1:20" x14ac:dyDescent="0.25">
      <c r="A674">
        <v>20</v>
      </c>
      <c r="B674" t="s">
        <v>336</v>
      </c>
      <c r="C674">
        <v>6</v>
      </c>
      <c r="D674" t="str">
        <f t="shared" si="40"/>
        <v>Viernes</v>
      </c>
      <c r="E674" s="6">
        <v>45023</v>
      </c>
      <c r="F674" s="3">
        <v>2.5694444444444443E-2</v>
      </c>
      <c r="G674" s="3">
        <v>0.11944444444444445</v>
      </c>
      <c r="H674" s="3">
        <f t="shared" si="41"/>
        <v>9.375E-2</v>
      </c>
      <c r="I674" s="9">
        <v>6.4583333333333326E-2</v>
      </c>
      <c r="J674" s="9">
        <f t="shared" si="42"/>
        <v>2.9166666666666674E-2</v>
      </c>
      <c r="K674" s="9" t="str">
        <f t="shared" si="43"/>
        <v>Cobrada</v>
      </c>
      <c r="L674" t="s">
        <v>25</v>
      </c>
      <c r="M674" t="s">
        <v>10</v>
      </c>
      <c r="N674" t="s">
        <v>1137</v>
      </c>
      <c r="O674" s="4">
        <v>36.5</v>
      </c>
      <c r="P674" t="s">
        <v>11</v>
      </c>
      <c r="Q674">
        <v>673</v>
      </c>
      <c r="R674" t="s">
        <v>36</v>
      </c>
      <c r="S674" t="s">
        <v>1021</v>
      </c>
      <c r="T674" s="10">
        <v>265</v>
      </c>
    </row>
    <row r="675" spans="1:20" x14ac:dyDescent="0.25">
      <c r="A675">
        <v>1</v>
      </c>
      <c r="B675" t="s">
        <v>1022</v>
      </c>
      <c r="C675">
        <v>3</v>
      </c>
      <c r="D675" t="str">
        <f t="shared" si="40"/>
        <v>Viernes</v>
      </c>
      <c r="E675" s="6">
        <v>45023</v>
      </c>
      <c r="F675" s="3">
        <v>2.0833333333333333E-3</v>
      </c>
      <c r="G675" s="3">
        <v>6.25E-2</v>
      </c>
      <c r="H675" s="3">
        <f t="shared" si="41"/>
        <v>6.0416666666666667E-2</v>
      </c>
      <c r="I675" s="9">
        <v>4.5138888888888888E-2</v>
      </c>
      <c r="J675" s="9">
        <f t="shared" si="42"/>
        <v>1.5277777777777779E-2</v>
      </c>
      <c r="K675" s="9" t="str">
        <f t="shared" si="43"/>
        <v>Cobrada</v>
      </c>
      <c r="L675" t="s">
        <v>25</v>
      </c>
      <c r="M675" t="s">
        <v>32</v>
      </c>
      <c r="N675" t="s">
        <v>1137</v>
      </c>
      <c r="O675" s="4">
        <v>41.29</v>
      </c>
      <c r="P675" t="s">
        <v>21</v>
      </c>
      <c r="Q675">
        <v>674</v>
      </c>
      <c r="R675" t="s">
        <v>26</v>
      </c>
      <c r="S675" t="s">
        <v>1023</v>
      </c>
      <c r="T675" s="10">
        <v>207</v>
      </c>
    </row>
    <row r="676" spans="1:20" x14ac:dyDescent="0.25">
      <c r="A676">
        <v>5</v>
      </c>
      <c r="B676" t="s">
        <v>1024</v>
      </c>
      <c r="C676">
        <v>2</v>
      </c>
      <c r="D676" t="str">
        <f t="shared" si="40"/>
        <v>Viernes</v>
      </c>
      <c r="E676" s="6">
        <v>45023</v>
      </c>
      <c r="F676" s="3">
        <v>3.7499999999999999E-2</v>
      </c>
      <c r="G676" s="3">
        <v>0.18958333333333333</v>
      </c>
      <c r="H676" s="3">
        <f t="shared" si="41"/>
        <v>0.15208333333333332</v>
      </c>
      <c r="I676" s="9">
        <v>8.4027777777777785E-2</v>
      </c>
      <c r="J676" s="9">
        <f t="shared" si="42"/>
        <v>6.8055555555555536E-2</v>
      </c>
      <c r="K676" s="9" t="str">
        <f t="shared" si="43"/>
        <v>Cobrada</v>
      </c>
      <c r="L676" t="s">
        <v>20</v>
      </c>
      <c r="M676" t="s">
        <v>32</v>
      </c>
      <c r="N676" t="s">
        <v>16</v>
      </c>
      <c r="O676" s="4">
        <v>30.74</v>
      </c>
      <c r="P676" t="s">
        <v>11</v>
      </c>
      <c r="Q676">
        <v>675</v>
      </c>
      <c r="R676" t="s">
        <v>59</v>
      </c>
      <c r="S676" t="s">
        <v>1025</v>
      </c>
      <c r="T676" s="10">
        <v>193</v>
      </c>
    </row>
    <row r="677" spans="1:20" x14ac:dyDescent="0.25">
      <c r="A677">
        <v>7</v>
      </c>
      <c r="B677" t="s">
        <v>435</v>
      </c>
      <c r="C677">
        <v>6</v>
      </c>
      <c r="D677" t="str">
        <f t="shared" si="40"/>
        <v>Viernes</v>
      </c>
      <c r="E677" s="6">
        <v>45023</v>
      </c>
      <c r="F677" s="3">
        <v>1.9444444444444445E-2</v>
      </c>
      <c r="G677" s="3">
        <v>0.15625</v>
      </c>
      <c r="H677" s="3">
        <f t="shared" si="41"/>
        <v>0.14722222222222223</v>
      </c>
      <c r="I677" s="9">
        <v>8.4027777777777771E-2</v>
      </c>
      <c r="J677" s="9">
        <f t="shared" si="42"/>
        <v>6.3194444444444456E-2</v>
      </c>
      <c r="K677" s="9" t="str">
        <f t="shared" si="43"/>
        <v>Cobrada</v>
      </c>
      <c r="L677" t="s">
        <v>9</v>
      </c>
      <c r="M677" t="s">
        <v>10</v>
      </c>
      <c r="N677" t="s">
        <v>1137</v>
      </c>
      <c r="O677" s="4">
        <v>41.6</v>
      </c>
      <c r="P677" t="s">
        <v>35</v>
      </c>
      <c r="Q677">
        <v>676</v>
      </c>
      <c r="R677" t="s">
        <v>59</v>
      </c>
      <c r="S677" t="s">
        <v>1026</v>
      </c>
      <c r="T677" s="10">
        <v>124</v>
      </c>
    </row>
    <row r="678" spans="1:20" x14ac:dyDescent="0.25">
      <c r="A678">
        <v>14</v>
      </c>
      <c r="B678" t="s">
        <v>391</v>
      </c>
      <c r="C678">
        <v>6</v>
      </c>
      <c r="D678" t="str">
        <f t="shared" si="40"/>
        <v>Viernes</v>
      </c>
      <c r="E678" s="6">
        <v>45023</v>
      </c>
      <c r="F678" s="3">
        <v>2.361111111111111E-2</v>
      </c>
      <c r="G678" s="3">
        <v>0.10902777777777778</v>
      </c>
      <c r="H678" s="3">
        <f t="shared" si="41"/>
        <v>9.583333333333334E-2</v>
      </c>
      <c r="I678" s="9">
        <v>0.10277777777777777</v>
      </c>
      <c r="J678" s="9" t="str">
        <f t="shared" si="42"/>
        <v>0</v>
      </c>
      <c r="K678" s="9" t="str">
        <f t="shared" si="43"/>
        <v>No cobrada</v>
      </c>
      <c r="L678" t="s">
        <v>20</v>
      </c>
      <c r="M678" t="s">
        <v>10</v>
      </c>
      <c r="N678" t="s">
        <v>1137</v>
      </c>
      <c r="O678" s="4">
        <v>12.57</v>
      </c>
      <c r="P678" t="s">
        <v>35</v>
      </c>
      <c r="Q678">
        <v>677</v>
      </c>
      <c r="R678" t="s">
        <v>41</v>
      </c>
      <c r="S678" t="s">
        <v>1027</v>
      </c>
      <c r="T678" s="10">
        <v>144</v>
      </c>
    </row>
    <row r="679" spans="1:20" x14ac:dyDescent="0.25">
      <c r="A679">
        <v>19</v>
      </c>
      <c r="B679" t="s">
        <v>1002</v>
      </c>
      <c r="C679">
        <v>1</v>
      </c>
      <c r="D679" t="str">
        <f t="shared" si="40"/>
        <v>Viernes</v>
      </c>
      <c r="E679" s="6">
        <v>45023</v>
      </c>
      <c r="F679" s="3">
        <v>0.12569444444444444</v>
      </c>
      <c r="G679" s="3">
        <v>0.22361111111111112</v>
      </c>
      <c r="H679" s="3">
        <f t="shared" si="41"/>
        <v>0.10833333333333335</v>
      </c>
      <c r="I679" s="9">
        <v>8.4027777777777785E-2</v>
      </c>
      <c r="J679" s="9">
        <f t="shared" si="42"/>
        <v>2.4305555555555566E-2</v>
      </c>
      <c r="K679" s="9" t="str">
        <f t="shared" si="43"/>
        <v>Cobrada</v>
      </c>
      <c r="L679" t="s">
        <v>9</v>
      </c>
      <c r="M679" t="s">
        <v>10</v>
      </c>
      <c r="N679" t="s">
        <v>1137</v>
      </c>
      <c r="O679" s="4">
        <v>26.76</v>
      </c>
      <c r="P679" t="s">
        <v>35</v>
      </c>
      <c r="Q679">
        <v>678</v>
      </c>
      <c r="R679" t="s">
        <v>64</v>
      </c>
      <c r="S679" t="s">
        <v>1028</v>
      </c>
      <c r="T679" s="10">
        <v>204</v>
      </c>
    </row>
    <row r="680" spans="1:20" x14ac:dyDescent="0.25">
      <c r="A680">
        <v>9</v>
      </c>
      <c r="B680" t="s">
        <v>275</v>
      </c>
      <c r="C680">
        <v>4</v>
      </c>
      <c r="D680" t="str">
        <f t="shared" si="40"/>
        <v>Viernes</v>
      </c>
      <c r="E680" s="6">
        <v>45023</v>
      </c>
      <c r="F680" s="3">
        <v>1.3888888888888889E-3</v>
      </c>
      <c r="G680" s="3">
        <v>0.12708333333333333</v>
      </c>
      <c r="H680" s="3">
        <f t="shared" si="41"/>
        <v>0.1361111111111111</v>
      </c>
      <c r="I680" s="9">
        <v>7.3611111111111099E-2</v>
      </c>
      <c r="J680" s="9">
        <f t="shared" si="42"/>
        <v>6.25E-2</v>
      </c>
      <c r="K680" s="9" t="str">
        <f t="shared" si="43"/>
        <v>Cobrada</v>
      </c>
      <c r="L680" t="s">
        <v>20</v>
      </c>
      <c r="M680" t="s">
        <v>10</v>
      </c>
      <c r="N680" t="s">
        <v>1137</v>
      </c>
      <c r="O680" s="4">
        <v>36.43</v>
      </c>
      <c r="P680" t="s">
        <v>35</v>
      </c>
      <c r="Q680">
        <v>679</v>
      </c>
      <c r="R680" t="s">
        <v>64</v>
      </c>
      <c r="S680" t="s">
        <v>1029</v>
      </c>
      <c r="T680" s="10">
        <v>199</v>
      </c>
    </row>
    <row r="681" spans="1:20" x14ac:dyDescent="0.25">
      <c r="A681">
        <v>5</v>
      </c>
      <c r="B681" t="s">
        <v>1030</v>
      </c>
      <c r="C681">
        <v>4</v>
      </c>
      <c r="D681" t="str">
        <f t="shared" si="40"/>
        <v>Viernes</v>
      </c>
      <c r="E681" s="6">
        <v>45023</v>
      </c>
      <c r="F681" s="3">
        <v>5.7638888888888892E-2</v>
      </c>
      <c r="G681" s="3">
        <v>0.22222222222222221</v>
      </c>
      <c r="H681" s="3">
        <f t="shared" si="41"/>
        <v>0.1645833333333333</v>
      </c>
      <c r="I681" s="9">
        <v>7.7083333333333337E-2</v>
      </c>
      <c r="J681" s="9">
        <f t="shared" si="42"/>
        <v>8.7499999999999967E-2</v>
      </c>
      <c r="K681" s="9" t="str">
        <f t="shared" si="43"/>
        <v>Cobrada</v>
      </c>
      <c r="L681" t="s">
        <v>9</v>
      </c>
      <c r="M681" t="s">
        <v>10</v>
      </c>
      <c r="N681" t="s">
        <v>16</v>
      </c>
      <c r="O681" s="4">
        <v>12.06</v>
      </c>
      <c r="P681" t="s">
        <v>11</v>
      </c>
      <c r="Q681">
        <v>680</v>
      </c>
      <c r="R681" t="s">
        <v>26</v>
      </c>
      <c r="S681" t="s">
        <v>1031</v>
      </c>
      <c r="T681" s="10">
        <v>162</v>
      </c>
    </row>
    <row r="682" spans="1:20" x14ac:dyDescent="0.25">
      <c r="A682">
        <v>2</v>
      </c>
      <c r="B682" t="s">
        <v>211</v>
      </c>
      <c r="C682">
        <v>4</v>
      </c>
      <c r="D682" t="str">
        <f t="shared" si="40"/>
        <v>Viernes</v>
      </c>
      <c r="E682" s="6">
        <v>45023</v>
      </c>
      <c r="F682" s="3">
        <v>0.12222222222222222</v>
      </c>
      <c r="G682" s="3">
        <v>0.28472222222222221</v>
      </c>
      <c r="H682" s="3">
        <f t="shared" si="41"/>
        <v>0.16249999999999998</v>
      </c>
      <c r="I682" s="9">
        <v>4.5138888888888888E-2</v>
      </c>
      <c r="J682" s="9">
        <f t="shared" si="42"/>
        <v>0.11736111111111108</v>
      </c>
      <c r="K682" s="9" t="str">
        <f t="shared" si="43"/>
        <v>Cobrada</v>
      </c>
      <c r="L682" t="s">
        <v>29</v>
      </c>
      <c r="M682" t="s">
        <v>10</v>
      </c>
      <c r="N682" t="s">
        <v>1136</v>
      </c>
      <c r="O682" s="4">
        <v>37.07</v>
      </c>
      <c r="P682" t="s">
        <v>21</v>
      </c>
      <c r="Q682">
        <v>681</v>
      </c>
      <c r="R682" t="s">
        <v>26</v>
      </c>
      <c r="S682" t="s">
        <v>1032</v>
      </c>
      <c r="T682" s="10">
        <v>75</v>
      </c>
    </row>
    <row r="683" spans="1:20" x14ac:dyDescent="0.25">
      <c r="A683">
        <v>1</v>
      </c>
      <c r="B683" t="s">
        <v>198</v>
      </c>
      <c r="C683">
        <v>5</v>
      </c>
      <c r="D683" t="str">
        <f t="shared" si="40"/>
        <v>Viernes</v>
      </c>
      <c r="E683" s="6">
        <v>45023</v>
      </c>
      <c r="F683" s="3">
        <v>5.9722222222222225E-2</v>
      </c>
      <c r="G683" s="3">
        <v>0.1701388888888889</v>
      </c>
      <c r="H683" s="3">
        <f t="shared" si="41"/>
        <v>0.12083333333333333</v>
      </c>
      <c r="I683" s="9">
        <v>2.9861111111111113E-2</v>
      </c>
      <c r="J683" s="9">
        <f t="shared" si="42"/>
        <v>9.0972222222222218E-2</v>
      </c>
      <c r="K683" s="9" t="str">
        <f t="shared" si="43"/>
        <v>Cobrada</v>
      </c>
      <c r="L683" t="s">
        <v>25</v>
      </c>
      <c r="M683" t="s">
        <v>15</v>
      </c>
      <c r="N683" t="s">
        <v>1137</v>
      </c>
      <c r="O683" s="4">
        <v>21.04</v>
      </c>
      <c r="P683" t="s">
        <v>35</v>
      </c>
      <c r="Q683">
        <v>682</v>
      </c>
      <c r="R683" t="s">
        <v>36</v>
      </c>
      <c r="S683" t="s">
        <v>331</v>
      </c>
      <c r="T683" s="10">
        <v>23</v>
      </c>
    </row>
    <row r="684" spans="1:20" x14ac:dyDescent="0.25">
      <c r="A684">
        <v>2</v>
      </c>
      <c r="B684" t="s">
        <v>1033</v>
      </c>
      <c r="C684">
        <v>6</v>
      </c>
      <c r="D684" t="str">
        <f t="shared" si="40"/>
        <v>Viernes</v>
      </c>
      <c r="E684" s="6">
        <v>45023</v>
      </c>
      <c r="F684" s="3">
        <v>0.16388888888888889</v>
      </c>
      <c r="G684" s="3">
        <v>0.26527777777777778</v>
      </c>
      <c r="H684" s="3">
        <f t="shared" si="41"/>
        <v>0.11180555555555556</v>
      </c>
      <c r="I684" s="9">
        <v>5.694444444444445E-2</v>
      </c>
      <c r="J684" s="9">
        <f t="shared" si="42"/>
        <v>5.486111111111111E-2</v>
      </c>
      <c r="K684" s="9" t="str">
        <f t="shared" si="43"/>
        <v>Cobrada</v>
      </c>
      <c r="L684" t="s">
        <v>25</v>
      </c>
      <c r="M684" t="s">
        <v>10</v>
      </c>
      <c r="N684" t="s">
        <v>1137</v>
      </c>
      <c r="O684" s="4">
        <v>40.42</v>
      </c>
      <c r="P684" t="s">
        <v>35</v>
      </c>
      <c r="Q684">
        <v>683</v>
      </c>
      <c r="R684" t="s">
        <v>17</v>
      </c>
      <c r="S684" t="s">
        <v>1034</v>
      </c>
      <c r="T684" s="10">
        <v>164</v>
      </c>
    </row>
    <row r="685" spans="1:20" x14ac:dyDescent="0.25">
      <c r="A685">
        <v>10</v>
      </c>
      <c r="B685" t="s">
        <v>1035</v>
      </c>
      <c r="C685">
        <v>6</v>
      </c>
      <c r="D685" t="str">
        <f t="shared" si="40"/>
        <v>Viernes</v>
      </c>
      <c r="E685" s="6">
        <v>45023</v>
      </c>
      <c r="F685" s="3">
        <v>0.1451388888888889</v>
      </c>
      <c r="G685" s="3">
        <v>0.19444444444444445</v>
      </c>
      <c r="H685" s="3">
        <f t="shared" si="41"/>
        <v>5.9722222222222211E-2</v>
      </c>
      <c r="I685" s="9">
        <v>7.6388888888888895E-2</v>
      </c>
      <c r="J685" s="9" t="str">
        <f t="shared" si="42"/>
        <v>0</v>
      </c>
      <c r="K685" s="9" t="str">
        <f t="shared" si="43"/>
        <v>No cobrada</v>
      </c>
      <c r="L685" t="s">
        <v>29</v>
      </c>
      <c r="M685" t="s">
        <v>32</v>
      </c>
      <c r="N685" t="s">
        <v>1137</v>
      </c>
      <c r="O685" s="4">
        <v>48.15</v>
      </c>
      <c r="P685" t="s">
        <v>35</v>
      </c>
      <c r="Q685">
        <v>684</v>
      </c>
      <c r="R685" t="s">
        <v>64</v>
      </c>
      <c r="S685" t="s">
        <v>1036</v>
      </c>
      <c r="T685" s="10">
        <v>180</v>
      </c>
    </row>
    <row r="686" spans="1:20" x14ac:dyDescent="0.25">
      <c r="A686">
        <v>5</v>
      </c>
      <c r="B686" t="s">
        <v>336</v>
      </c>
      <c r="C686">
        <v>5</v>
      </c>
      <c r="D686" t="str">
        <f t="shared" si="40"/>
        <v>Viernes</v>
      </c>
      <c r="E686" s="6">
        <v>45023</v>
      </c>
      <c r="F686" s="3">
        <v>1.9444444444444445E-2</v>
      </c>
      <c r="G686" s="3">
        <v>7.1527777777777773E-2</v>
      </c>
      <c r="H686" s="3">
        <f t="shared" si="41"/>
        <v>5.2083333333333329E-2</v>
      </c>
      <c r="I686" s="9">
        <v>1.1805555555555555E-2</v>
      </c>
      <c r="J686" s="9">
        <f t="shared" si="42"/>
        <v>4.0277777777777773E-2</v>
      </c>
      <c r="K686" s="9" t="str">
        <f t="shared" si="43"/>
        <v>Cobrada</v>
      </c>
      <c r="L686" t="s">
        <v>20</v>
      </c>
      <c r="M686" t="s">
        <v>10</v>
      </c>
      <c r="N686" t="s">
        <v>1136</v>
      </c>
      <c r="O686" s="4">
        <v>19.89</v>
      </c>
      <c r="P686" t="s">
        <v>21</v>
      </c>
      <c r="Q686">
        <v>685</v>
      </c>
      <c r="R686" t="s">
        <v>1139</v>
      </c>
      <c r="S686" t="s">
        <v>170</v>
      </c>
      <c r="T686" s="10">
        <v>54</v>
      </c>
    </row>
    <row r="687" spans="1:20" x14ac:dyDescent="0.25">
      <c r="A687">
        <v>10</v>
      </c>
      <c r="B687" t="s">
        <v>920</v>
      </c>
      <c r="C687">
        <v>6</v>
      </c>
      <c r="D687" t="str">
        <f t="shared" si="40"/>
        <v>Viernes</v>
      </c>
      <c r="E687" s="6">
        <v>45023</v>
      </c>
      <c r="F687" s="3">
        <v>0.05</v>
      </c>
      <c r="G687" s="3">
        <v>0.15208333333333332</v>
      </c>
      <c r="H687" s="3">
        <f t="shared" si="41"/>
        <v>0.10208333333333332</v>
      </c>
      <c r="I687" s="9">
        <v>4.0277777777777773E-2</v>
      </c>
      <c r="J687" s="9">
        <f t="shared" si="42"/>
        <v>6.1805555555555544E-2</v>
      </c>
      <c r="K687" s="9" t="str">
        <f t="shared" si="43"/>
        <v>Cobrada</v>
      </c>
      <c r="L687" t="s">
        <v>14</v>
      </c>
      <c r="M687" t="s">
        <v>10</v>
      </c>
      <c r="N687" t="s">
        <v>16</v>
      </c>
      <c r="O687" s="4">
        <v>15.83</v>
      </c>
      <c r="P687" t="s">
        <v>11</v>
      </c>
      <c r="Q687">
        <v>686</v>
      </c>
      <c r="R687" t="s">
        <v>26</v>
      </c>
      <c r="S687" t="s">
        <v>1037</v>
      </c>
      <c r="T687" s="10">
        <v>102</v>
      </c>
    </row>
    <row r="688" spans="1:20" x14ac:dyDescent="0.25">
      <c r="A688">
        <v>2</v>
      </c>
      <c r="B688" t="s">
        <v>804</v>
      </c>
      <c r="C688">
        <v>6</v>
      </c>
      <c r="D688" t="str">
        <f t="shared" si="40"/>
        <v>Viernes</v>
      </c>
      <c r="E688" s="6">
        <v>45023</v>
      </c>
      <c r="F688" s="3">
        <v>7.9166666666666663E-2</v>
      </c>
      <c r="G688" s="3">
        <v>0.23541666666666666</v>
      </c>
      <c r="H688" s="3">
        <f t="shared" si="41"/>
        <v>0.15625</v>
      </c>
      <c r="I688" s="9">
        <v>2.013888888888889E-2</v>
      </c>
      <c r="J688" s="9">
        <f t="shared" si="42"/>
        <v>0.1361111111111111</v>
      </c>
      <c r="K688" s="9" t="str">
        <f t="shared" si="43"/>
        <v>Cobrada</v>
      </c>
      <c r="L688" t="s">
        <v>29</v>
      </c>
      <c r="M688" t="s">
        <v>10</v>
      </c>
      <c r="N688" t="s">
        <v>16</v>
      </c>
      <c r="O688" s="4">
        <v>10.53</v>
      </c>
      <c r="P688" t="s">
        <v>21</v>
      </c>
      <c r="Q688">
        <v>687</v>
      </c>
      <c r="R688" t="s">
        <v>1139</v>
      </c>
      <c r="S688" t="s">
        <v>106</v>
      </c>
      <c r="T688" s="10">
        <v>72</v>
      </c>
    </row>
    <row r="689" spans="1:20" x14ac:dyDescent="0.25">
      <c r="A689">
        <v>3</v>
      </c>
      <c r="B689" t="s">
        <v>1038</v>
      </c>
      <c r="C689">
        <v>1</v>
      </c>
      <c r="D689" t="str">
        <f t="shared" si="40"/>
        <v>Viernes</v>
      </c>
      <c r="E689" s="6">
        <v>45023</v>
      </c>
      <c r="F689" s="3">
        <v>0.14305555555555555</v>
      </c>
      <c r="G689" s="3">
        <v>0.21041666666666667</v>
      </c>
      <c r="H689" s="3">
        <f t="shared" si="41"/>
        <v>7.7777777777777793E-2</v>
      </c>
      <c r="I689" s="9">
        <v>9.7222222222222224E-3</v>
      </c>
      <c r="J689" s="9">
        <f t="shared" si="42"/>
        <v>6.8055555555555564E-2</v>
      </c>
      <c r="K689" s="9" t="str">
        <f t="shared" si="43"/>
        <v>Cobrada</v>
      </c>
      <c r="L689" t="s">
        <v>14</v>
      </c>
      <c r="M689" t="s">
        <v>10</v>
      </c>
      <c r="N689" t="s">
        <v>1137</v>
      </c>
      <c r="O689" s="4">
        <v>48.7</v>
      </c>
      <c r="P689" t="s">
        <v>35</v>
      </c>
      <c r="Q689">
        <v>688</v>
      </c>
      <c r="R689" t="s">
        <v>83</v>
      </c>
      <c r="S689" t="s">
        <v>51</v>
      </c>
      <c r="T689" s="10">
        <v>29</v>
      </c>
    </row>
    <row r="690" spans="1:20" x14ac:dyDescent="0.25">
      <c r="A690">
        <v>14</v>
      </c>
      <c r="B690" t="s">
        <v>1039</v>
      </c>
      <c r="C690">
        <v>1</v>
      </c>
      <c r="D690" t="str">
        <f t="shared" si="40"/>
        <v>Viernes</v>
      </c>
      <c r="E690" s="6">
        <v>45023</v>
      </c>
      <c r="F690" s="3">
        <v>2.5000000000000001E-2</v>
      </c>
      <c r="G690" s="3">
        <v>9.8611111111111108E-2</v>
      </c>
      <c r="H690" s="3">
        <f t="shared" si="41"/>
        <v>8.4027777777777771E-2</v>
      </c>
      <c r="I690" s="9">
        <v>2.0138888888888887E-2</v>
      </c>
      <c r="J690" s="9">
        <f t="shared" si="42"/>
        <v>6.3888888888888884E-2</v>
      </c>
      <c r="K690" s="9" t="str">
        <f t="shared" si="43"/>
        <v>Cobrada</v>
      </c>
      <c r="L690" t="s">
        <v>14</v>
      </c>
      <c r="M690" t="s">
        <v>10</v>
      </c>
      <c r="N690" t="s">
        <v>1137</v>
      </c>
      <c r="O690" s="4">
        <v>10.25</v>
      </c>
      <c r="P690" t="s">
        <v>35</v>
      </c>
      <c r="Q690">
        <v>689</v>
      </c>
      <c r="R690" t="s">
        <v>26</v>
      </c>
      <c r="S690" t="s">
        <v>1040</v>
      </c>
      <c r="T690" s="10">
        <v>165</v>
      </c>
    </row>
    <row r="691" spans="1:20" x14ac:dyDescent="0.25">
      <c r="A691">
        <v>15</v>
      </c>
      <c r="B691" t="s">
        <v>839</v>
      </c>
      <c r="C691">
        <v>4</v>
      </c>
      <c r="D691" t="str">
        <f t="shared" si="40"/>
        <v>Viernes</v>
      </c>
      <c r="E691" s="6">
        <v>45023</v>
      </c>
      <c r="F691" s="3">
        <v>0.11319444444444444</v>
      </c>
      <c r="G691" s="3">
        <v>0.23819444444444443</v>
      </c>
      <c r="H691" s="3">
        <f t="shared" si="41"/>
        <v>0.12499999999999999</v>
      </c>
      <c r="I691" s="9">
        <v>9.930555555555555E-2</v>
      </c>
      <c r="J691" s="9">
        <f t="shared" si="42"/>
        <v>2.5694444444444436E-2</v>
      </c>
      <c r="K691" s="9" t="str">
        <f t="shared" si="43"/>
        <v>Cobrada</v>
      </c>
      <c r="L691" t="s">
        <v>25</v>
      </c>
      <c r="M691" t="s">
        <v>32</v>
      </c>
      <c r="N691" t="s">
        <v>1136</v>
      </c>
      <c r="O691" s="4">
        <v>37.22</v>
      </c>
      <c r="P691" t="s">
        <v>11</v>
      </c>
      <c r="Q691">
        <v>690</v>
      </c>
      <c r="R691" t="s">
        <v>1139</v>
      </c>
      <c r="S691" t="s">
        <v>1041</v>
      </c>
      <c r="T691" s="10">
        <v>191</v>
      </c>
    </row>
    <row r="692" spans="1:20" x14ac:dyDescent="0.25">
      <c r="A692">
        <v>19</v>
      </c>
      <c r="B692" t="s">
        <v>93</v>
      </c>
      <c r="C692">
        <v>4</v>
      </c>
      <c r="D692" t="str">
        <f t="shared" si="40"/>
        <v>Viernes</v>
      </c>
      <c r="E692" s="6">
        <v>45023</v>
      </c>
      <c r="F692" s="3">
        <v>7.1527777777777773E-2</v>
      </c>
      <c r="G692" s="3">
        <v>0.22013888888888888</v>
      </c>
      <c r="H692" s="3">
        <f t="shared" si="41"/>
        <v>0.15902777777777777</v>
      </c>
      <c r="I692" s="9">
        <v>2.361111111111111E-2</v>
      </c>
      <c r="J692" s="9">
        <f t="shared" si="42"/>
        <v>0.13541666666666666</v>
      </c>
      <c r="K692" s="9" t="str">
        <f t="shared" si="43"/>
        <v>Cobrada</v>
      </c>
      <c r="L692" t="s">
        <v>9</v>
      </c>
      <c r="M692" t="s">
        <v>32</v>
      </c>
      <c r="N692" t="s">
        <v>1136</v>
      </c>
      <c r="O692" s="4">
        <v>13.9</v>
      </c>
      <c r="P692" t="s">
        <v>35</v>
      </c>
      <c r="Q692">
        <v>691</v>
      </c>
      <c r="R692" t="s">
        <v>17</v>
      </c>
      <c r="S692" t="s">
        <v>335</v>
      </c>
      <c r="T692" s="10">
        <v>66</v>
      </c>
    </row>
    <row r="693" spans="1:20" x14ac:dyDescent="0.25">
      <c r="A693">
        <v>9</v>
      </c>
      <c r="B693" t="s">
        <v>370</v>
      </c>
      <c r="C693">
        <v>2</v>
      </c>
      <c r="D693" t="str">
        <f t="shared" si="40"/>
        <v>Viernes</v>
      </c>
      <c r="E693" s="6">
        <v>45023</v>
      </c>
      <c r="F693" s="3">
        <v>3.6805555555555557E-2</v>
      </c>
      <c r="G693" s="3">
        <v>0.18472222222222223</v>
      </c>
      <c r="H693" s="3">
        <f t="shared" si="41"/>
        <v>0.14791666666666667</v>
      </c>
      <c r="I693" s="9">
        <v>6.9444444444444434E-2</v>
      </c>
      <c r="J693" s="9">
        <f t="shared" si="42"/>
        <v>7.8472222222222235E-2</v>
      </c>
      <c r="K693" s="9" t="str">
        <f t="shared" si="43"/>
        <v>Cobrada</v>
      </c>
      <c r="L693" t="s">
        <v>14</v>
      </c>
      <c r="M693" t="s">
        <v>32</v>
      </c>
      <c r="N693" t="s">
        <v>1137</v>
      </c>
      <c r="O693" s="4">
        <v>25.92</v>
      </c>
      <c r="P693" t="s">
        <v>11</v>
      </c>
      <c r="Q693">
        <v>692</v>
      </c>
      <c r="R693" t="s">
        <v>83</v>
      </c>
      <c r="S693" t="s">
        <v>1042</v>
      </c>
      <c r="T693" s="10">
        <v>173</v>
      </c>
    </row>
    <row r="694" spans="1:20" x14ac:dyDescent="0.25">
      <c r="A694">
        <v>15</v>
      </c>
      <c r="B694" t="s">
        <v>672</v>
      </c>
      <c r="C694">
        <v>4</v>
      </c>
      <c r="D694" t="str">
        <f t="shared" si="40"/>
        <v>Viernes</v>
      </c>
      <c r="E694" s="6">
        <v>45023</v>
      </c>
      <c r="F694" s="3">
        <v>0.15555555555555556</v>
      </c>
      <c r="G694" s="3">
        <v>0.31319444444444444</v>
      </c>
      <c r="H694" s="3">
        <f t="shared" si="41"/>
        <v>0.15763888888888888</v>
      </c>
      <c r="I694" s="9">
        <v>3.0555555555555555E-2</v>
      </c>
      <c r="J694" s="9">
        <f t="shared" si="42"/>
        <v>0.12708333333333333</v>
      </c>
      <c r="K694" s="9" t="str">
        <f t="shared" si="43"/>
        <v>Cobrada</v>
      </c>
      <c r="L694" t="s">
        <v>9</v>
      </c>
      <c r="M694" t="s">
        <v>10</v>
      </c>
      <c r="N694" t="s">
        <v>1137</v>
      </c>
      <c r="O694" s="4">
        <v>28.31</v>
      </c>
      <c r="P694" t="s">
        <v>21</v>
      </c>
      <c r="Q694">
        <v>693</v>
      </c>
      <c r="R694" t="s">
        <v>59</v>
      </c>
      <c r="S694" t="s">
        <v>1043</v>
      </c>
      <c r="T694" s="10">
        <v>78</v>
      </c>
    </row>
    <row r="695" spans="1:20" x14ac:dyDescent="0.25">
      <c r="A695">
        <v>5</v>
      </c>
      <c r="B695" t="s">
        <v>70</v>
      </c>
      <c r="C695">
        <v>4</v>
      </c>
      <c r="D695" t="str">
        <f t="shared" si="40"/>
        <v>Viernes</v>
      </c>
      <c r="E695" s="6">
        <v>45023</v>
      </c>
      <c r="F695" s="3">
        <v>7.7083333333333337E-2</v>
      </c>
      <c r="G695" s="3">
        <v>0.21736111111111112</v>
      </c>
      <c r="H695" s="3">
        <f t="shared" si="41"/>
        <v>0.14027777777777778</v>
      </c>
      <c r="I695" s="9">
        <v>8.8888888888888878E-2</v>
      </c>
      <c r="J695" s="9">
        <f t="shared" si="42"/>
        <v>5.1388888888888901E-2</v>
      </c>
      <c r="K695" s="9" t="str">
        <f t="shared" si="43"/>
        <v>Cobrada</v>
      </c>
      <c r="L695" t="s">
        <v>20</v>
      </c>
      <c r="M695" t="s">
        <v>10</v>
      </c>
      <c r="N695" t="s">
        <v>1137</v>
      </c>
      <c r="O695" s="4">
        <v>23.66</v>
      </c>
      <c r="P695" t="s">
        <v>21</v>
      </c>
      <c r="Q695">
        <v>694</v>
      </c>
      <c r="R695" t="s">
        <v>36</v>
      </c>
      <c r="S695" t="s">
        <v>1044</v>
      </c>
      <c r="T695" s="10">
        <v>157</v>
      </c>
    </row>
    <row r="696" spans="1:20" x14ac:dyDescent="0.25">
      <c r="A696">
        <v>9</v>
      </c>
      <c r="B696" t="s">
        <v>530</v>
      </c>
      <c r="C696">
        <v>1</v>
      </c>
      <c r="D696" t="str">
        <f t="shared" si="40"/>
        <v>Viernes</v>
      </c>
      <c r="E696" s="6">
        <v>45023</v>
      </c>
      <c r="F696" s="3">
        <v>8.4722222222222227E-2</v>
      </c>
      <c r="G696" s="3">
        <v>0.23055555555555557</v>
      </c>
      <c r="H696" s="3">
        <f t="shared" si="41"/>
        <v>0.15625</v>
      </c>
      <c r="I696" s="9">
        <v>2.5694444444444443E-2</v>
      </c>
      <c r="J696" s="9">
        <f t="shared" si="42"/>
        <v>0.13055555555555556</v>
      </c>
      <c r="K696" s="9" t="str">
        <f t="shared" si="43"/>
        <v>Cobrada</v>
      </c>
      <c r="L696" t="s">
        <v>9</v>
      </c>
      <c r="M696" t="s">
        <v>10</v>
      </c>
      <c r="N696" t="s">
        <v>1137</v>
      </c>
      <c r="O696" s="4">
        <v>18.23</v>
      </c>
      <c r="P696" t="s">
        <v>35</v>
      </c>
      <c r="Q696">
        <v>695</v>
      </c>
      <c r="R696" t="s">
        <v>36</v>
      </c>
      <c r="S696" t="s">
        <v>47</v>
      </c>
      <c r="T696" s="10">
        <v>116</v>
      </c>
    </row>
    <row r="697" spans="1:20" x14ac:dyDescent="0.25">
      <c r="A697">
        <v>2</v>
      </c>
      <c r="B697" t="s">
        <v>340</v>
      </c>
      <c r="C697">
        <v>6</v>
      </c>
      <c r="D697" t="str">
        <f t="shared" si="40"/>
        <v>Viernes</v>
      </c>
      <c r="E697" s="6">
        <v>45023</v>
      </c>
      <c r="F697" s="3">
        <v>9.4444444444444442E-2</v>
      </c>
      <c r="G697" s="3">
        <v>0.25763888888888886</v>
      </c>
      <c r="H697" s="3">
        <f t="shared" si="41"/>
        <v>0.17361111111111108</v>
      </c>
      <c r="I697" s="9">
        <v>1.5972222222222221E-2</v>
      </c>
      <c r="J697" s="9">
        <f t="shared" si="42"/>
        <v>0.15763888888888886</v>
      </c>
      <c r="K697" s="9" t="str">
        <f t="shared" si="43"/>
        <v>Cobrada</v>
      </c>
      <c r="L697" t="s">
        <v>14</v>
      </c>
      <c r="M697" t="s">
        <v>32</v>
      </c>
      <c r="N697" t="s">
        <v>1137</v>
      </c>
      <c r="O697" s="4">
        <v>18.760000000000002</v>
      </c>
      <c r="P697" t="s">
        <v>35</v>
      </c>
      <c r="Q697">
        <v>696</v>
      </c>
      <c r="R697" t="s">
        <v>1140</v>
      </c>
      <c r="S697" t="s">
        <v>331</v>
      </c>
      <c r="T697" s="10">
        <v>46</v>
      </c>
    </row>
    <row r="698" spans="1:20" x14ac:dyDescent="0.25">
      <c r="A698">
        <v>4</v>
      </c>
      <c r="B698" t="s">
        <v>1045</v>
      </c>
      <c r="C698">
        <v>1</v>
      </c>
      <c r="D698" t="str">
        <f t="shared" si="40"/>
        <v>Viernes</v>
      </c>
      <c r="E698" s="6">
        <v>45023</v>
      </c>
      <c r="F698" s="3">
        <v>0.15833333333333333</v>
      </c>
      <c r="G698" s="3">
        <v>0.27916666666666667</v>
      </c>
      <c r="H698" s="3">
        <f t="shared" si="41"/>
        <v>0.12083333333333335</v>
      </c>
      <c r="I698" s="9">
        <v>7.4305555555555555E-2</v>
      </c>
      <c r="J698" s="9">
        <f t="shared" si="42"/>
        <v>4.6527777777777793E-2</v>
      </c>
      <c r="K698" s="9" t="str">
        <f t="shared" si="43"/>
        <v>Cobrada</v>
      </c>
      <c r="L698" t="s">
        <v>20</v>
      </c>
      <c r="M698" t="s">
        <v>10</v>
      </c>
      <c r="N698" t="s">
        <v>1137</v>
      </c>
      <c r="O698" s="4">
        <v>34.35</v>
      </c>
      <c r="P698" t="s">
        <v>11</v>
      </c>
      <c r="Q698">
        <v>697</v>
      </c>
      <c r="R698" t="s">
        <v>44</v>
      </c>
      <c r="S698" t="s">
        <v>1046</v>
      </c>
      <c r="T698" s="10">
        <v>199</v>
      </c>
    </row>
    <row r="699" spans="1:20" x14ac:dyDescent="0.25">
      <c r="A699">
        <v>19</v>
      </c>
      <c r="B699" t="s">
        <v>316</v>
      </c>
      <c r="C699">
        <v>4</v>
      </c>
      <c r="D699" t="str">
        <f t="shared" si="40"/>
        <v>Viernes</v>
      </c>
      <c r="E699" s="6">
        <v>45023</v>
      </c>
      <c r="F699" s="3">
        <v>0.10416666666666667</v>
      </c>
      <c r="G699" s="3">
        <v>0.2673611111111111</v>
      </c>
      <c r="H699" s="3">
        <f t="shared" si="41"/>
        <v>0.16319444444444442</v>
      </c>
      <c r="I699" s="9">
        <v>7.013888888888889E-2</v>
      </c>
      <c r="J699" s="9">
        <f t="shared" si="42"/>
        <v>9.305555555555553E-2</v>
      </c>
      <c r="K699" s="9" t="str">
        <f t="shared" si="43"/>
        <v>Cobrada</v>
      </c>
      <c r="L699" t="s">
        <v>14</v>
      </c>
      <c r="M699" t="s">
        <v>32</v>
      </c>
      <c r="N699" t="s">
        <v>1137</v>
      </c>
      <c r="O699" s="4">
        <v>39.89</v>
      </c>
      <c r="P699" t="s">
        <v>21</v>
      </c>
      <c r="Q699">
        <v>698</v>
      </c>
      <c r="R699" t="s">
        <v>41</v>
      </c>
      <c r="S699" t="s">
        <v>1047</v>
      </c>
      <c r="T699" s="10">
        <v>185</v>
      </c>
    </row>
    <row r="700" spans="1:20" x14ac:dyDescent="0.25">
      <c r="A700">
        <v>8</v>
      </c>
      <c r="B700" t="s">
        <v>734</v>
      </c>
      <c r="C700">
        <v>6</v>
      </c>
      <c r="D700" t="str">
        <f t="shared" si="40"/>
        <v>Viernes</v>
      </c>
      <c r="E700" s="6">
        <v>45023</v>
      </c>
      <c r="F700" s="3">
        <v>6.5972222222222224E-2</v>
      </c>
      <c r="G700" s="3">
        <v>0.12222222222222222</v>
      </c>
      <c r="H700" s="3">
        <f t="shared" si="41"/>
        <v>5.6249999999999994E-2</v>
      </c>
      <c r="I700" s="9">
        <v>7.6388888888888886E-3</v>
      </c>
      <c r="J700" s="9">
        <f t="shared" si="42"/>
        <v>4.8611111111111105E-2</v>
      </c>
      <c r="K700" s="9" t="str">
        <f t="shared" si="43"/>
        <v>Cobrada</v>
      </c>
      <c r="L700" t="s">
        <v>20</v>
      </c>
      <c r="M700" t="s">
        <v>10</v>
      </c>
      <c r="N700" t="s">
        <v>1137</v>
      </c>
      <c r="O700" s="4">
        <v>38.44</v>
      </c>
      <c r="P700" t="s">
        <v>11</v>
      </c>
      <c r="Q700">
        <v>699</v>
      </c>
      <c r="R700" t="s">
        <v>1139</v>
      </c>
      <c r="S700" t="s">
        <v>51</v>
      </c>
      <c r="T700" s="10">
        <v>58</v>
      </c>
    </row>
    <row r="701" spans="1:20" x14ac:dyDescent="0.25">
      <c r="A701">
        <v>8</v>
      </c>
      <c r="B701" t="s">
        <v>1048</v>
      </c>
      <c r="C701">
        <v>2</v>
      </c>
      <c r="D701" t="str">
        <f t="shared" si="40"/>
        <v>Viernes</v>
      </c>
      <c r="E701" s="6">
        <v>45023</v>
      </c>
      <c r="F701" s="3">
        <v>1.5972222222222221E-2</v>
      </c>
      <c r="G701" s="3">
        <v>0.11805555555555555</v>
      </c>
      <c r="H701" s="3">
        <f t="shared" si="41"/>
        <v>0.10208333333333333</v>
      </c>
      <c r="I701" s="9">
        <v>5.9722222222222225E-2</v>
      </c>
      <c r="J701" s="9">
        <f t="shared" si="42"/>
        <v>4.2361111111111106E-2</v>
      </c>
      <c r="K701" s="9" t="str">
        <f t="shared" si="43"/>
        <v>Cobrada</v>
      </c>
      <c r="L701" t="s">
        <v>20</v>
      </c>
      <c r="M701" t="s">
        <v>10</v>
      </c>
      <c r="N701" t="s">
        <v>1137</v>
      </c>
      <c r="O701" s="4">
        <v>21.66</v>
      </c>
      <c r="P701" t="s">
        <v>11</v>
      </c>
      <c r="Q701">
        <v>700</v>
      </c>
      <c r="R701" t="s">
        <v>83</v>
      </c>
      <c r="S701" t="s">
        <v>858</v>
      </c>
      <c r="T701" s="10">
        <v>234</v>
      </c>
    </row>
    <row r="702" spans="1:20" x14ac:dyDescent="0.25">
      <c r="A702">
        <v>19</v>
      </c>
      <c r="B702" t="s">
        <v>1049</v>
      </c>
      <c r="C702">
        <v>5</v>
      </c>
      <c r="D702" t="str">
        <f t="shared" si="40"/>
        <v>Viernes</v>
      </c>
      <c r="E702" s="6">
        <v>45023</v>
      </c>
      <c r="F702" s="3">
        <v>0.1388888888888889</v>
      </c>
      <c r="G702" s="3">
        <v>0.23958333333333334</v>
      </c>
      <c r="H702" s="3">
        <f t="shared" si="41"/>
        <v>0.10069444444444445</v>
      </c>
      <c r="I702" s="9">
        <v>6.7361111111111122E-2</v>
      </c>
      <c r="J702" s="9">
        <f t="shared" si="42"/>
        <v>3.3333333333333326E-2</v>
      </c>
      <c r="K702" s="9" t="str">
        <f t="shared" si="43"/>
        <v>Cobrada</v>
      </c>
      <c r="L702" t="s">
        <v>29</v>
      </c>
      <c r="M702" t="s">
        <v>10</v>
      </c>
      <c r="N702" t="s">
        <v>1137</v>
      </c>
      <c r="O702" s="4">
        <v>39.83</v>
      </c>
      <c r="P702" t="s">
        <v>21</v>
      </c>
      <c r="Q702">
        <v>701</v>
      </c>
      <c r="R702" t="s">
        <v>41</v>
      </c>
      <c r="S702" t="s">
        <v>1050</v>
      </c>
      <c r="T702" s="10">
        <v>102</v>
      </c>
    </row>
    <row r="703" spans="1:20" x14ac:dyDescent="0.25">
      <c r="A703">
        <v>13</v>
      </c>
      <c r="B703" t="s">
        <v>1051</v>
      </c>
      <c r="C703">
        <v>2</v>
      </c>
      <c r="D703" t="str">
        <f t="shared" si="40"/>
        <v>Viernes</v>
      </c>
      <c r="E703" s="6">
        <v>45023</v>
      </c>
      <c r="F703" s="3">
        <v>0.10416666666666667</v>
      </c>
      <c r="G703" s="3">
        <v>0.21875</v>
      </c>
      <c r="H703" s="3">
        <f t="shared" si="41"/>
        <v>0.11458333333333333</v>
      </c>
      <c r="I703" s="9">
        <v>0.1076388888888889</v>
      </c>
      <c r="J703" s="9">
        <f t="shared" si="42"/>
        <v>6.9444444444444337E-3</v>
      </c>
      <c r="K703" s="9" t="str">
        <f t="shared" si="43"/>
        <v>Cobrada</v>
      </c>
      <c r="L703" t="s">
        <v>9</v>
      </c>
      <c r="M703" t="s">
        <v>32</v>
      </c>
      <c r="N703" t="s">
        <v>1137</v>
      </c>
      <c r="O703" s="4">
        <v>47.07</v>
      </c>
      <c r="P703" t="s">
        <v>21</v>
      </c>
      <c r="Q703">
        <v>702</v>
      </c>
      <c r="R703" t="s">
        <v>22</v>
      </c>
      <c r="S703" t="s">
        <v>1052</v>
      </c>
      <c r="T703" s="10">
        <v>195</v>
      </c>
    </row>
    <row r="704" spans="1:20" x14ac:dyDescent="0.25">
      <c r="A704">
        <v>9</v>
      </c>
      <c r="B704" t="s">
        <v>1053</v>
      </c>
      <c r="C704">
        <v>5</v>
      </c>
      <c r="D704" t="str">
        <f t="shared" si="40"/>
        <v>Viernes</v>
      </c>
      <c r="E704" s="6">
        <v>45023</v>
      </c>
      <c r="F704" s="3">
        <v>1.1805555555555555E-2</v>
      </c>
      <c r="G704" s="3">
        <v>9.6527777777777782E-2</v>
      </c>
      <c r="H704" s="3">
        <f t="shared" si="41"/>
        <v>9.5138888888888898E-2</v>
      </c>
      <c r="I704" s="9">
        <v>2.013888888888889E-2</v>
      </c>
      <c r="J704" s="9">
        <f t="shared" si="42"/>
        <v>7.5000000000000011E-2</v>
      </c>
      <c r="K704" s="9" t="str">
        <f t="shared" si="43"/>
        <v>Cobrada</v>
      </c>
      <c r="L704" t="s">
        <v>14</v>
      </c>
      <c r="M704" t="s">
        <v>10</v>
      </c>
      <c r="N704" t="s">
        <v>1137</v>
      </c>
      <c r="O704" s="4">
        <v>22.24</v>
      </c>
      <c r="P704" t="s">
        <v>35</v>
      </c>
      <c r="Q704">
        <v>703</v>
      </c>
      <c r="R704" t="s">
        <v>36</v>
      </c>
      <c r="S704" t="s">
        <v>102</v>
      </c>
      <c r="T704" s="10">
        <v>63</v>
      </c>
    </row>
    <row r="705" spans="1:20" x14ac:dyDescent="0.25">
      <c r="A705">
        <v>13</v>
      </c>
      <c r="B705" t="s">
        <v>1054</v>
      </c>
      <c r="C705">
        <v>6</v>
      </c>
      <c r="D705" t="str">
        <f t="shared" si="40"/>
        <v>Viernes</v>
      </c>
      <c r="E705" s="6">
        <v>45023</v>
      </c>
      <c r="F705" s="3">
        <v>6.9444444444444448E-2</v>
      </c>
      <c r="G705" s="3">
        <v>0.18680555555555556</v>
      </c>
      <c r="H705" s="3">
        <f t="shared" si="41"/>
        <v>0.11736111111111111</v>
      </c>
      <c r="I705" s="9">
        <v>2.6388888888888889E-2</v>
      </c>
      <c r="J705" s="9">
        <f t="shared" si="42"/>
        <v>9.0972222222222218E-2</v>
      </c>
      <c r="K705" s="9" t="str">
        <f t="shared" si="43"/>
        <v>Cobrada</v>
      </c>
      <c r="L705" t="s">
        <v>20</v>
      </c>
      <c r="M705" t="s">
        <v>32</v>
      </c>
      <c r="N705" t="s">
        <v>1137</v>
      </c>
      <c r="O705" s="4">
        <v>33.29</v>
      </c>
      <c r="P705" t="s">
        <v>11</v>
      </c>
      <c r="Q705">
        <v>704</v>
      </c>
      <c r="R705" t="s">
        <v>41</v>
      </c>
      <c r="S705" t="s">
        <v>117</v>
      </c>
      <c r="T705" s="10">
        <v>18</v>
      </c>
    </row>
    <row r="706" spans="1:20" x14ac:dyDescent="0.25">
      <c r="A706">
        <v>12</v>
      </c>
      <c r="B706" t="s">
        <v>906</v>
      </c>
      <c r="C706">
        <v>3</v>
      </c>
      <c r="D706" t="str">
        <f t="shared" ref="D706:D768" si="44">CHOOSE(WEEKDAY(E706,2), "Lunes", "Martes", "Miércoles", "Jueves", "Viernes", "Sábado", "Domingo")</f>
        <v>Viernes</v>
      </c>
      <c r="E706" s="6">
        <v>45023</v>
      </c>
      <c r="F706" s="3">
        <v>7.4999999999999997E-2</v>
      </c>
      <c r="G706" s="3">
        <v>0.12013888888888889</v>
      </c>
      <c r="H706" s="3">
        <f t="shared" ref="H706:H768" si="45">IF(P706="Ocupada",(G706-F706)+15/1440,G706-F706)</f>
        <v>4.5138888888888895E-2</v>
      </c>
      <c r="I706" s="9">
        <v>2.2916666666666669E-2</v>
      </c>
      <c r="J706" s="9">
        <f t="shared" si="42"/>
        <v>2.2222222222222227E-2</v>
      </c>
      <c r="K706" s="9" t="str">
        <f t="shared" si="43"/>
        <v>Cobrada</v>
      </c>
      <c r="L706" t="s">
        <v>20</v>
      </c>
      <c r="M706" t="s">
        <v>10</v>
      </c>
      <c r="N706" t="s">
        <v>1137</v>
      </c>
      <c r="O706" s="4">
        <v>43.07</v>
      </c>
      <c r="P706" t="s">
        <v>21</v>
      </c>
      <c r="Q706">
        <v>705</v>
      </c>
      <c r="R706" t="s">
        <v>36</v>
      </c>
      <c r="S706" t="s">
        <v>516</v>
      </c>
      <c r="T706" s="10">
        <v>112</v>
      </c>
    </row>
    <row r="707" spans="1:20" x14ac:dyDescent="0.25">
      <c r="A707">
        <v>20</v>
      </c>
      <c r="B707" t="s">
        <v>1055</v>
      </c>
      <c r="C707">
        <v>6</v>
      </c>
      <c r="D707" t="str">
        <f t="shared" si="44"/>
        <v>Viernes</v>
      </c>
      <c r="E707" s="6">
        <v>45023</v>
      </c>
      <c r="F707" s="3">
        <v>5.1388888888888887E-2</v>
      </c>
      <c r="G707" s="3">
        <v>0.20416666666666666</v>
      </c>
      <c r="H707" s="3">
        <f t="shared" si="45"/>
        <v>0.16319444444444445</v>
      </c>
      <c r="I707" s="9">
        <v>2.2916666666666665E-2</v>
      </c>
      <c r="J707" s="9">
        <f t="shared" ref="J707:J768" si="46">IF(I707&gt;H707,"0",H707-I707)</f>
        <v>0.14027777777777778</v>
      </c>
      <c r="K707" s="9" t="str">
        <f t="shared" ref="K707:K768" si="47">IF(I707&gt;H707,"No cobrada","Cobrada")</f>
        <v>Cobrada</v>
      </c>
      <c r="L707" t="s">
        <v>14</v>
      </c>
      <c r="M707" t="s">
        <v>10</v>
      </c>
      <c r="N707" t="s">
        <v>1137</v>
      </c>
      <c r="O707" s="4">
        <v>44.45</v>
      </c>
      <c r="P707" t="s">
        <v>35</v>
      </c>
      <c r="Q707">
        <v>706</v>
      </c>
      <c r="R707" t="s">
        <v>83</v>
      </c>
      <c r="S707" t="s">
        <v>117</v>
      </c>
      <c r="T707" s="10">
        <v>54</v>
      </c>
    </row>
    <row r="708" spans="1:20" x14ac:dyDescent="0.25">
      <c r="A708">
        <v>15</v>
      </c>
      <c r="B708" t="s">
        <v>1056</v>
      </c>
      <c r="C708">
        <v>1</v>
      </c>
      <c r="D708" t="str">
        <f t="shared" si="44"/>
        <v>Viernes</v>
      </c>
      <c r="E708" s="6">
        <v>45023</v>
      </c>
      <c r="F708" s="3">
        <v>0.12847222222222221</v>
      </c>
      <c r="G708" s="3">
        <v>0.22430555555555556</v>
      </c>
      <c r="H708" s="3">
        <f t="shared" si="45"/>
        <v>9.5833333333333354E-2</v>
      </c>
      <c r="I708" s="9">
        <v>9.5138888888888884E-2</v>
      </c>
      <c r="J708" s="9">
        <f t="shared" si="46"/>
        <v>6.9444444444446973E-4</v>
      </c>
      <c r="K708" s="9" t="str">
        <f t="shared" si="47"/>
        <v>Cobrada</v>
      </c>
      <c r="L708" t="s">
        <v>20</v>
      </c>
      <c r="M708" t="s">
        <v>15</v>
      </c>
      <c r="N708" t="s">
        <v>1137</v>
      </c>
      <c r="O708" s="4">
        <v>40.39</v>
      </c>
      <c r="P708" t="s">
        <v>11</v>
      </c>
      <c r="Q708">
        <v>707</v>
      </c>
      <c r="R708" t="s">
        <v>44</v>
      </c>
      <c r="S708" t="s">
        <v>1057</v>
      </c>
      <c r="T708" s="10">
        <v>185</v>
      </c>
    </row>
    <row r="709" spans="1:20" x14ac:dyDescent="0.25">
      <c r="A709">
        <v>5</v>
      </c>
      <c r="B709" t="s">
        <v>1058</v>
      </c>
      <c r="C709">
        <v>2</v>
      </c>
      <c r="D709" t="str">
        <f t="shared" si="44"/>
        <v>Viernes</v>
      </c>
      <c r="E709" s="6">
        <v>45023</v>
      </c>
      <c r="F709" s="3">
        <v>0.15</v>
      </c>
      <c r="G709" s="3">
        <v>0.30833333333333335</v>
      </c>
      <c r="H709" s="3">
        <f t="shared" si="45"/>
        <v>0.16875000000000001</v>
      </c>
      <c r="I709" s="9">
        <v>1.6666666666666666E-2</v>
      </c>
      <c r="J709" s="9">
        <f t="shared" si="46"/>
        <v>0.15208333333333335</v>
      </c>
      <c r="K709" s="9" t="str">
        <f t="shared" si="47"/>
        <v>Cobrada</v>
      </c>
      <c r="L709" t="s">
        <v>9</v>
      </c>
      <c r="M709" t="s">
        <v>32</v>
      </c>
      <c r="N709" t="s">
        <v>1137</v>
      </c>
      <c r="O709" s="4">
        <v>41.8</v>
      </c>
      <c r="P709" t="s">
        <v>35</v>
      </c>
      <c r="Q709">
        <v>708</v>
      </c>
      <c r="R709" t="s">
        <v>1139</v>
      </c>
      <c r="S709" t="s">
        <v>170</v>
      </c>
      <c r="T709" s="10">
        <v>54</v>
      </c>
    </row>
    <row r="710" spans="1:20" x14ac:dyDescent="0.25">
      <c r="A710">
        <v>8</v>
      </c>
      <c r="B710" t="s">
        <v>912</v>
      </c>
      <c r="C710">
        <v>4</v>
      </c>
      <c r="D710" t="str">
        <f t="shared" si="44"/>
        <v>Viernes</v>
      </c>
      <c r="E710" s="6">
        <v>45023</v>
      </c>
      <c r="F710" s="3">
        <v>7.9861111111111105E-2</v>
      </c>
      <c r="G710" s="3">
        <v>0.15277777777777779</v>
      </c>
      <c r="H710" s="3">
        <f t="shared" si="45"/>
        <v>8.3333333333333356E-2</v>
      </c>
      <c r="I710" s="9">
        <v>6.8055555555555564E-2</v>
      </c>
      <c r="J710" s="9">
        <f t="shared" si="46"/>
        <v>1.5277777777777793E-2</v>
      </c>
      <c r="K710" s="9" t="str">
        <f t="shared" si="47"/>
        <v>Cobrada</v>
      </c>
      <c r="L710" t="s">
        <v>20</v>
      </c>
      <c r="M710" t="s">
        <v>10</v>
      </c>
      <c r="N710" t="s">
        <v>16</v>
      </c>
      <c r="O710" s="4">
        <v>26.15</v>
      </c>
      <c r="P710" t="s">
        <v>35</v>
      </c>
      <c r="Q710">
        <v>709</v>
      </c>
      <c r="R710" t="s">
        <v>59</v>
      </c>
      <c r="S710" t="s">
        <v>1059</v>
      </c>
      <c r="T710" s="10">
        <v>193</v>
      </c>
    </row>
    <row r="711" spans="1:20" x14ac:dyDescent="0.25">
      <c r="A711">
        <v>18</v>
      </c>
      <c r="B711" t="s">
        <v>1060</v>
      </c>
      <c r="C711">
        <v>1</v>
      </c>
      <c r="D711" t="str">
        <f t="shared" si="44"/>
        <v>Viernes</v>
      </c>
      <c r="E711" s="6">
        <v>45023</v>
      </c>
      <c r="F711" s="3">
        <v>0.10277777777777777</v>
      </c>
      <c r="G711" s="3">
        <v>0.15138888888888888</v>
      </c>
      <c r="H711" s="3">
        <f t="shared" si="45"/>
        <v>5.9027777777777769E-2</v>
      </c>
      <c r="I711" s="9">
        <v>9.7222222222222238E-2</v>
      </c>
      <c r="J711" s="9" t="str">
        <f t="shared" si="46"/>
        <v>0</v>
      </c>
      <c r="K711" s="9" t="str">
        <f t="shared" si="47"/>
        <v>No cobrada</v>
      </c>
      <c r="L711" t="s">
        <v>25</v>
      </c>
      <c r="M711" t="s">
        <v>10</v>
      </c>
      <c r="N711" t="s">
        <v>1137</v>
      </c>
      <c r="O711" s="4">
        <v>28.43</v>
      </c>
      <c r="P711" t="s">
        <v>35</v>
      </c>
      <c r="Q711">
        <v>710</v>
      </c>
      <c r="R711" t="s">
        <v>1139</v>
      </c>
      <c r="S711" t="s">
        <v>1061</v>
      </c>
      <c r="T711" s="10">
        <v>138</v>
      </c>
    </row>
    <row r="712" spans="1:20" x14ac:dyDescent="0.25">
      <c r="A712">
        <v>20</v>
      </c>
      <c r="B712" t="s">
        <v>91</v>
      </c>
      <c r="C712">
        <v>6</v>
      </c>
      <c r="D712" t="str">
        <f t="shared" si="44"/>
        <v>Viernes</v>
      </c>
      <c r="E712" s="6">
        <v>45023</v>
      </c>
      <c r="F712" s="3">
        <v>7.7083333333333337E-2</v>
      </c>
      <c r="G712" s="3">
        <v>0.22083333333333333</v>
      </c>
      <c r="H712" s="3">
        <f t="shared" si="45"/>
        <v>0.15416666666666665</v>
      </c>
      <c r="I712" s="9">
        <v>4.0972222222222222E-2</v>
      </c>
      <c r="J712" s="9">
        <f t="shared" si="46"/>
        <v>0.11319444444444443</v>
      </c>
      <c r="K712" s="9" t="str">
        <f t="shared" si="47"/>
        <v>Cobrada</v>
      </c>
      <c r="L712" t="s">
        <v>14</v>
      </c>
      <c r="M712" t="s">
        <v>10</v>
      </c>
      <c r="N712" t="s">
        <v>1136</v>
      </c>
      <c r="O712" s="4">
        <v>49.74</v>
      </c>
      <c r="P712" t="s">
        <v>35</v>
      </c>
      <c r="Q712">
        <v>711</v>
      </c>
      <c r="R712" t="s">
        <v>44</v>
      </c>
      <c r="S712" t="s">
        <v>650</v>
      </c>
      <c r="T712" s="10">
        <v>166</v>
      </c>
    </row>
    <row r="713" spans="1:20" x14ac:dyDescent="0.25">
      <c r="A713">
        <v>10</v>
      </c>
      <c r="B713" t="s">
        <v>1062</v>
      </c>
      <c r="C713">
        <v>5</v>
      </c>
      <c r="D713" t="str">
        <f t="shared" si="44"/>
        <v>Viernes</v>
      </c>
      <c r="E713" s="6">
        <v>45023</v>
      </c>
      <c r="F713" s="3">
        <v>4.1666666666666666E-3</v>
      </c>
      <c r="G713" s="3">
        <v>0.10208333333333333</v>
      </c>
      <c r="H713" s="3">
        <f t="shared" si="45"/>
        <v>9.7916666666666666E-2</v>
      </c>
      <c r="I713" s="9">
        <v>3.4027777777777775E-2</v>
      </c>
      <c r="J713" s="9">
        <f t="shared" si="46"/>
        <v>6.3888888888888884E-2</v>
      </c>
      <c r="K713" s="9" t="str">
        <f t="shared" si="47"/>
        <v>Cobrada</v>
      </c>
      <c r="L713" t="s">
        <v>20</v>
      </c>
      <c r="M713" t="s">
        <v>15</v>
      </c>
      <c r="N713" t="s">
        <v>16</v>
      </c>
      <c r="O713" s="4">
        <v>42.21</v>
      </c>
      <c r="P713" t="s">
        <v>11</v>
      </c>
      <c r="Q713">
        <v>712</v>
      </c>
      <c r="R713" t="s">
        <v>1140</v>
      </c>
      <c r="S713" t="s">
        <v>259</v>
      </c>
      <c r="T713" s="10">
        <v>48</v>
      </c>
    </row>
    <row r="714" spans="1:20" x14ac:dyDescent="0.25">
      <c r="A714">
        <v>6</v>
      </c>
      <c r="B714" t="s">
        <v>1063</v>
      </c>
      <c r="C714">
        <v>4</v>
      </c>
      <c r="D714" t="str">
        <f t="shared" si="44"/>
        <v>Viernes</v>
      </c>
      <c r="E714" s="6">
        <v>45023</v>
      </c>
      <c r="F714" s="3">
        <v>1.0416666666666666E-2</v>
      </c>
      <c r="G714" s="3">
        <v>0.11944444444444445</v>
      </c>
      <c r="H714" s="3">
        <f t="shared" si="45"/>
        <v>0.10902777777777778</v>
      </c>
      <c r="I714" s="9">
        <v>8.6805555555555552E-2</v>
      </c>
      <c r="J714" s="9">
        <f t="shared" si="46"/>
        <v>2.2222222222222227E-2</v>
      </c>
      <c r="K714" s="9" t="str">
        <f t="shared" si="47"/>
        <v>Cobrada</v>
      </c>
      <c r="L714" t="s">
        <v>14</v>
      </c>
      <c r="M714" t="s">
        <v>32</v>
      </c>
      <c r="N714" t="s">
        <v>1137</v>
      </c>
      <c r="O714" s="4">
        <v>35.11</v>
      </c>
      <c r="P714" t="s">
        <v>21</v>
      </c>
      <c r="Q714">
        <v>713</v>
      </c>
      <c r="R714" t="s">
        <v>44</v>
      </c>
      <c r="S714" t="s">
        <v>1064</v>
      </c>
      <c r="T714" s="10">
        <v>360</v>
      </c>
    </row>
    <row r="715" spans="1:20" x14ac:dyDescent="0.25">
      <c r="A715">
        <v>19</v>
      </c>
      <c r="B715" t="s">
        <v>479</v>
      </c>
      <c r="C715">
        <v>2</v>
      </c>
      <c r="D715" t="str">
        <f t="shared" si="44"/>
        <v>Viernes</v>
      </c>
      <c r="E715" s="6">
        <v>45023</v>
      </c>
      <c r="F715" s="3">
        <v>9.7916666666666666E-2</v>
      </c>
      <c r="G715" s="3">
        <v>0.1701388888888889</v>
      </c>
      <c r="H715" s="3">
        <f t="shared" si="45"/>
        <v>7.2222222222222229E-2</v>
      </c>
      <c r="I715" s="9">
        <v>4.3749999999999997E-2</v>
      </c>
      <c r="J715" s="9">
        <f t="shared" si="46"/>
        <v>2.8472222222222232E-2</v>
      </c>
      <c r="K715" s="9" t="str">
        <f t="shared" si="47"/>
        <v>Cobrada</v>
      </c>
      <c r="L715" t="s">
        <v>25</v>
      </c>
      <c r="M715" t="s">
        <v>10</v>
      </c>
      <c r="N715" t="s">
        <v>1137</v>
      </c>
      <c r="O715" s="4">
        <v>10.69</v>
      </c>
      <c r="P715" t="s">
        <v>21</v>
      </c>
      <c r="Q715">
        <v>714</v>
      </c>
      <c r="R715" t="s">
        <v>17</v>
      </c>
      <c r="S715" t="s">
        <v>1065</v>
      </c>
      <c r="T715" s="10">
        <v>225</v>
      </c>
    </row>
    <row r="716" spans="1:20" x14ac:dyDescent="0.25">
      <c r="A716">
        <v>12</v>
      </c>
      <c r="B716" t="s">
        <v>1066</v>
      </c>
      <c r="C716">
        <v>6</v>
      </c>
      <c r="D716" t="str">
        <f t="shared" si="44"/>
        <v>Viernes</v>
      </c>
      <c r="E716" s="6">
        <v>45023</v>
      </c>
      <c r="F716" s="3">
        <v>7.2916666666666671E-2</v>
      </c>
      <c r="G716" s="3">
        <v>0.17708333333333334</v>
      </c>
      <c r="H716" s="3">
        <f t="shared" si="45"/>
        <v>0.11458333333333334</v>
      </c>
      <c r="I716" s="9">
        <v>9.4444444444444442E-2</v>
      </c>
      <c r="J716" s="9">
        <f t="shared" si="46"/>
        <v>2.0138888888888901E-2</v>
      </c>
      <c r="K716" s="9" t="str">
        <f t="shared" si="47"/>
        <v>Cobrada</v>
      </c>
      <c r="L716" t="s">
        <v>9</v>
      </c>
      <c r="M716" t="s">
        <v>10</v>
      </c>
      <c r="N716" t="s">
        <v>1136</v>
      </c>
      <c r="O716" s="4">
        <v>39.909999999999997</v>
      </c>
      <c r="P716" t="s">
        <v>35</v>
      </c>
      <c r="Q716">
        <v>715</v>
      </c>
      <c r="R716" t="s">
        <v>1140</v>
      </c>
      <c r="S716" t="s">
        <v>1067</v>
      </c>
      <c r="T716" s="10">
        <v>246</v>
      </c>
    </row>
    <row r="717" spans="1:20" x14ac:dyDescent="0.25">
      <c r="A717">
        <v>12</v>
      </c>
      <c r="B717" t="s">
        <v>611</v>
      </c>
      <c r="C717">
        <v>4</v>
      </c>
      <c r="D717" t="str">
        <f t="shared" si="44"/>
        <v>Viernes</v>
      </c>
      <c r="E717" s="6">
        <v>45023</v>
      </c>
      <c r="F717" s="3">
        <v>7.4305555555555555E-2</v>
      </c>
      <c r="G717" s="3">
        <v>0.19722222222222222</v>
      </c>
      <c r="H717" s="3">
        <f t="shared" si="45"/>
        <v>0.13333333333333333</v>
      </c>
      <c r="I717" s="9">
        <v>6.25E-2</v>
      </c>
      <c r="J717" s="9">
        <f t="shared" si="46"/>
        <v>7.0833333333333331E-2</v>
      </c>
      <c r="K717" s="9" t="str">
        <f t="shared" si="47"/>
        <v>Cobrada</v>
      </c>
      <c r="L717" t="s">
        <v>20</v>
      </c>
      <c r="M717" t="s">
        <v>32</v>
      </c>
      <c r="N717" t="s">
        <v>1137</v>
      </c>
      <c r="O717" s="4">
        <v>44.73</v>
      </c>
      <c r="P717" t="s">
        <v>35</v>
      </c>
      <c r="Q717">
        <v>716</v>
      </c>
      <c r="R717" t="s">
        <v>22</v>
      </c>
      <c r="S717" t="s">
        <v>1068</v>
      </c>
      <c r="T717" s="10">
        <v>231</v>
      </c>
    </row>
    <row r="718" spans="1:20" x14ac:dyDescent="0.25">
      <c r="A718">
        <v>8</v>
      </c>
      <c r="B718" t="s">
        <v>861</v>
      </c>
      <c r="C718">
        <v>5</v>
      </c>
      <c r="D718" t="str">
        <f t="shared" si="44"/>
        <v>Viernes</v>
      </c>
      <c r="E718" s="6">
        <v>45023</v>
      </c>
      <c r="F718" s="3">
        <v>0.16388888888888889</v>
      </c>
      <c r="G718" s="3">
        <v>0.25208333333333333</v>
      </c>
      <c r="H718" s="3">
        <f t="shared" si="45"/>
        <v>8.8194444444444436E-2</v>
      </c>
      <c r="I718" s="9">
        <v>0.05</v>
      </c>
      <c r="J718" s="9">
        <f t="shared" si="46"/>
        <v>3.8194444444444434E-2</v>
      </c>
      <c r="K718" s="9" t="str">
        <f t="shared" si="47"/>
        <v>Cobrada</v>
      </c>
      <c r="L718" t="s">
        <v>14</v>
      </c>
      <c r="M718" t="s">
        <v>10</v>
      </c>
      <c r="N718" t="s">
        <v>1137</v>
      </c>
      <c r="O718" s="4">
        <v>23.67</v>
      </c>
      <c r="P718" t="s">
        <v>21</v>
      </c>
      <c r="Q718">
        <v>717</v>
      </c>
      <c r="R718" t="s">
        <v>41</v>
      </c>
      <c r="S718" t="s">
        <v>1069</v>
      </c>
      <c r="T718" s="10">
        <v>155</v>
      </c>
    </row>
    <row r="719" spans="1:20" x14ac:dyDescent="0.25">
      <c r="A719">
        <v>7</v>
      </c>
      <c r="B719" t="s">
        <v>574</v>
      </c>
      <c r="C719">
        <v>6</v>
      </c>
      <c r="D719" t="str">
        <f t="shared" si="44"/>
        <v>Viernes</v>
      </c>
      <c r="E719" s="6">
        <v>45023</v>
      </c>
      <c r="F719" s="3">
        <v>0.13750000000000001</v>
      </c>
      <c r="G719" s="3">
        <v>0.29583333333333334</v>
      </c>
      <c r="H719" s="3">
        <f t="shared" si="45"/>
        <v>0.15833333333333333</v>
      </c>
      <c r="I719" s="9">
        <v>4.027777777777778E-2</v>
      </c>
      <c r="J719" s="9">
        <f t="shared" si="46"/>
        <v>0.11805555555555555</v>
      </c>
      <c r="K719" s="9" t="str">
        <f t="shared" si="47"/>
        <v>Cobrada</v>
      </c>
      <c r="L719" t="s">
        <v>20</v>
      </c>
      <c r="M719" t="s">
        <v>15</v>
      </c>
      <c r="N719" t="s">
        <v>1137</v>
      </c>
      <c r="O719" s="4">
        <v>37.21</v>
      </c>
      <c r="P719" t="s">
        <v>21</v>
      </c>
      <c r="Q719">
        <v>718</v>
      </c>
      <c r="R719" t="s">
        <v>36</v>
      </c>
      <c r="S719" t="s">
        <v>241</v>
      </c>
      <c r="T719" s="10">
        <v>20</v>
      </c>
    </row>
    <row r="720" spans="1:20" x14ac:dyDescent="0.25">
      <c r="A720">
        <v>16</v>
      </c>
      <c r="B720" t="s">
        <v>1070</v>
      </c>
      <c r="C720">
        <v>3</v>
      </c>
      <c r="D720" t="str">
        <f t="shared" si="44"/>
        <v>Viernes</v>
      </c>
      <c r="E720" s="6">
        <v>45023</v>
      </c>
      <c r="F720" s="3">
        <v>5.4166666666666669E-2</v>
      </c>
      <c r="G720" s="3">
        <v>0.11736111111111111</v>
      </c>
      <c r="H720" s="3">
        <f t="shared" si="45"/>
        <v>6.3194444444444442E-2</v>
      </c>
      <c r="I720" s="9">
        <v>4.8611111111111105E-2</v>
      </c>
      <c r="J720" s="9">
        <f t="shared" si="46"/>
        <v>1.4583333333333337E-2</v>
      </c>
      <c r="K720" s="9" t="str">
        <f t="shared" si="47"/>
        <v>Cobrada</v>
      </c>
      <c r="L720" t="s">
        <v>14</v>
      </c>
      <c r="M720" t="s">
        <v>10</v>
      </c>
      <c r="N720" t="s">
        <v>1136</v>
      </c>
      <c r="O720" s="4">
        <v>17.23</v>
      </c>
      <c r="P720" t="s">
        <v>21</v>
      </c>
      <c r="Q720">
        <v>719</v>
      </c>
      <c r="R720" t="s">
        <v>17</v>
      </c>
      <c r="S720" t="s">
        <v>1071</v>
      </c>
      <c r="T720" s="10">
        <v>107</v>
      </c>
    </row>
    <row r="721" spans="1:20" x14ac:dyDescent="0.25">
      <c r="A721">
        <v>4</v>
      </c>
      <c r="B721" t="s">
        <v>1072</v>
      </c>
      <c r="C721">
        <v>5</v>
      </c>
      <c r="D721" t="str">
        <f t="shared" si="44"/>
        <v>Viernes</v>
      </c>
      <c r="E721" s="6">
        <v>45023</v>
      </c>
      <c r="F721" s="3">
        <v>9.2361111111111116E-2</v>
      </c>
      <c r="G721" s="3">
        <v>0.24027777777777778</v>
      </c>
      <c r="H721" s="3">
        <f t="shared" si="45"/>
        <v>0.14791666666666667</v>
      </c>
      <c r="I721" s="9">
        <v>9.2361111111111116E-2</v>
      </c>
      <c r="J721" s="9">
        <f t="shared" si="46"/>
        <v>5.5555555555555552E-2</v>
      </c>
      <c r="K721" s="9" t="str">
        <f t="shared" si="47"/>
        <v>Cobrada</v>
      </c>
      <c r="L721" t="s">
        <v>9</v>
      </c>
      <c r="M721" t="s">
        <v>10</v>
      </c>
      <c r="N721" t="s">
        <v>1137</v>
      </c>
      <c r="O721" s="4">
        <v>40.28</v>
      </c>
      <c r="P721" t="s">
        <v>11</v>
      </c>
      <c r="Q721">
        <v>720</v>
      </c>
      <c r="R721" t="s">
        <v>26</v>
      </c>
      <c r="S721" t="s">
        <v>1073</v>
      </c>
      <c r="T721" s="10">
        <v>168</v>
      </c>
    </row>
    <row r="722" spans="1:20" x14ac:dyDescent="0.25">
      <c r="A722">
        <v>6</v>
      </c>
      <c r="B722" t="s">
        <v>196</v>
      </c>
      <c r="C722">
        <v>2</v>
      </c>
      <c r="D722" t="str">
        <f t="shared" si="44"/>
        <v>Viernes</v>
      </c>
      <c r="E722" s="6">
        <v>45023</v>
      </c>
      <c r="F722" s="3">
        <v>0.16180555555555556</v>
      </c>
      <c r="G722" s="3">
        <v>0.29236111111111113</v>
      </c>
      <c r="H722" s="3">
        <f t="shared" si="45"/>
        <v>0.13055555555555556</v>
      </c>
      <c r="I722" s="9">
        <v>9.2361111111111116E-2</v>
      </c>
      <c r="J722" s="9">
        <f t="shared" si="46"/>
        <v>3.8194444444444448E-2</v>
      </c>
      <c r="K722" s="9" t="str">
        <f t="shared" si="47"/>
        <v>Cobrada</v>
      </c>
      <c r="L722" t="s">
        <v>20</v>
      </c>
      <c r="M722" t="s">
        <v>15</v>
      </c>
      <c r="N722" t="s">
        <v>1137</v>
      </c>
      <c r="O722" s="4">
        <v>47.13</v>
      </c>
      <c r="P722" t="s">
        <v>21</v>
      </c>
      <c r="Q722">
        <v>721</v>
      </c>
      <c r="R722" t="s">
        <v>26</v>
      </c>
      <c r="S722" t="s">
        <v>1074</v>
      </c>
      <c r="T722" s="10">
        <v>218</v>
      </c>
    </row>
    <row r="723" spans="1:20" x14ac:dyDescent="0.25">
      <c r="A723">
        <v>13</v>
      </c>
      <c r="B723" t="s">
        <v>1075</v>
      </c>
      <c r="C723">
        <v>5</v>
      </c>
      <c r="D723" t="str">
        <f t="shared" si="44"/>
        <v>Viernes</v>
      </c>
      <c r="E723" s="6">
        <v>45023</v>
      </c>
      <c r="F723" s="3">
        <v>0.11874999999999999</v>
      </c>
      <c r="G723" s="3">
        <v>0.17222222222222222</v>
      </c>
      <c r="H723" s="3">
        <f t="shared" si="45"/>
        <v>5.3472222222222227E-2</v>
      </c>
      <c r="I723" s="9">
        <v>4.0972222222222222E-2</v>
      </c>
      <c r="J723" s="9">
        <f t="shared" si="46"/>
        <v>1.2500000000000004E-2</v>
      </c>
      <c r="K723" s="9" t="str">
        <f t="shared" si="47"/>
        <v>Cobrada</v>
      </c>
      <c r="L723" t="s">
        <v>20</v>
      </c>
      <c r="M723" t="s">
        <v>10</v>
      </c>
      <c r="N723" t="s">
        <v>1137</v>
      </c>
      <c r="O723" s="4">
        <v>20.62</v>
      </c>
      <c r="P723" t="s">
        <v>21</v>
      </c>
      <c r="Q723">
        <v>722</v>
      </c>
      <c r="R723" t="s">
        <v>59</v>
      </c>
      <c r="S723" t="s">
        <v>1076</v>
      </c>
      <c r="T723" s="10">
        <v>85</v>
      </c>
    </row>
    <row r="724" spans="1:20" x14ac:dyDescent="0.25">
      <c r="A724">
        <v>12</v>
      </c>
      <c r="B724" t="s">
        <v>234</v>
      </c>
      <c r="C724">
        <v>2</v>
      </c>
      <c r="D724" t="str">
        <f t="shared" si="44"/>
        <v>Viernes</v>
      </c>
      <c r="E724" s="6">
        <v>45023</v>
      </c>
      <c r="F724" s="3">
        <v>6.5972222222222224E-2</v>
      </c>
      <c r="G724" s="3">
        <v>0.20069444444444445</v>
      </c>
      <c r="H724" s="3">
        <f t="shared" si="45"/>
        <v>0.13472222222222224</v>
      </c>
      <c r="I724" s="9">
        <v>2.1527777777777778E-2</v>
      </c>
      <c r="J724" s="9">
        <f t="shared" si="46"/>
        <v>0.11319444444444446</v>
      </c>
      <c r="K724" s="9" t="str">
        <f t="shared" si="47"/>
        <v>Cobrada</v>
      </c>
      <c r="L724" t="s">
        <v>29</v>
      </c>
      <c r="M724" t="s">
        <v>15</v>
      </c>
      <c r="N724" t="s">
        <v>16</v>
      </c>
      <c r="O724" s="4">
        <v>27.79</v>
      </c>
      <c r="P724" t="s">
        <v>21</v>
      </c>
      <c r="Q724">
        <v>723</v>
      </c>
      <c r="R724" t="s">
        <v>64</v>
      </c>
      <c r="S724" t="s">
        <v>1077</v>
      </c>
      <c r="T724" s="10">
        <v>126</v>
      </c>
    </row>
    <row r="725" spans="1:20" x14ac:dyDescent="0.25">
      <c r="A725">
        <v>8</v>
      </c>
      <c r="B725" t="s">
        <v>124</v>
      </c>
      <c r="C725">
        <v>6</v>
      </c>
      <c r="D725" t="str">
        <f t="shared" si="44"/>
        <v>Viernes</v>
      </c>
      <c r="E725" s="6">
        <v>45023</v>
      </c>
      <c r="F725" s="3">
        <v>0.12222222222222222</v>
      </c>
      <c r="G725" s="3">
        <v>0.17708333333333334</v>
      </c>
      <c r="H725" s="3">
        <f t="shared" si="45"/>
        <v>5.4861111111111124E-2</v>
      </c>
      <c r="I725" s="9">
        <v>3.888888888888889E-2</v>
      </c>
      <c r="J725" s="9">
        <f t="shared" si="46"/>
        <v>1.5972222222222235E-2</v>
      </c>
      <c r="K725" s="9" t="str">
        <f t="shared" si="47"/>
        <v>Cobrada</v>
      </c>
      <c r="L725" t="s">
        <v>25</v>
      </c>
      <c r="M725" t="s">
        <v>32</v>
      </c>
      <c r="N725" t="s">
        <v>16</v>
      </c>
      <c r="O725" s="4">
        <v>14.12</v>
      </c>
      <c r="P725" t="s">
        <v>21</v>
      </c>
      <c r="Q725">
        <v>724</v>
      </c>
      <c r="R725" t="s">
        <v>36</v>
      </c>
      <c r="S725" t="s">
        <v>335</v>
      </c>
      <c r="T725" s="10">
        <v>66</v>
      </c>
    </row>
    <row r="726" spans="1:20" x14ac:dyDescent="0.25">
      <c r="A726">
        <v>10</v>
      </c>
      <c r="B726" t="s">
        <v>1078</v>
      </c>
      <c r="C726">
        <v>4</v>
      </c>
      <c r="D726" t="str">
        <f t="shared" si="44"/>
        <v>Viernes</v>
      </c>
      <c r="E726" s="6">
        <v>45023</v>
      </c>
      <c r="F726" s="3">
        <v>7.4999999999999997E-2</v>
      </c>
      <c r="G726" s="3">
        <v>0.1388888888888889</v>
      </c>
      <c r="H726" s="3">
        <f t="shared" si="45"/>
        <v>7.4305555555555569E-2</v>
      </c>
      <c r="I726" s="9">
        <v>5.9027777777777776E-2</v>
      </c>
      <c r="J726" s="9">
        <f t="shared" si="46"/>
        <v>1.5277777777777793E-2</v>
      </c>
      <c r="K726" s="9" t="str">
        <f t="shared" si="47"/>
        <v>Cobrada</v>
      </c>
      <c r="L726" t="s">
        <v>29</v>
      </c>
      <c r="M726" t="s">
        <v>10</v>
      </c>
      <c r="N726" t="s">
        <v>16</v>
      </c>
      <c r="O726" s="4">
        <v>18.66</v>
      </c>
      <c r="P726" t="s">
        <v>35</v>
      </c>
      <c r="Q726">
        <v>725</v>
      </c>
      <c r="R726" t="s">
        <v>64</v>
      </c>
      <c r="S726" t="s">
        <v>1079</v>
      </c>
      <c r="T726" s="10">
        <v>168</v>
      </c>
    </row>
    <row r="727" spans="1:20" x14ac:dyDescent="0.25">
      <c r="A727">
        <v>11</v>
      </c>
      <c r="B727" t="s">
        <v>357</v>
      </c>
      <c r="C727">
        <v>2</v>
      </c>
      <c r="D727" t="str">
        <f t="shared" si="44"/>
        <v>Viernes</v>
      </c>
      <c r="E727" s="6">
        <v>45023</v>
      </c>
      <c r="F727" s="3">
        <v>0.10277777777777777</v>
      </c>
      <c r="G727" s="3">
        <v>0.23819444444444443</v>
      </c>
      <c r="H727" s="3">
        <f t="shared" si="45"/>
        <v>0.13541666666666666</v>
      </c>
      <c r="I727" s="9">
        <v>5.1388888888888887E-2</v>
      </c>
      <c r="J727" s="9">
        <f t="shared" si="46"/>
        <v>8.4027777777777771E-2</v>
      </c>
      <c r="K727" s="9" t="str">
        <f t="shared" si="47"/>
        <v>Cobrada</v>
      </c>
      <c r="L727" t="s">
        <v>25</v>
      </c>
      <c r="M727" t="s">
        <v>15</v>
      </c>
      <c r="N727" t="s">
        <v>1137</v>
      </c>
      <c r="O727" s="4">
        <v>41.38</v>
      </c>
      <c r="P727" t="s">
        <v>11</v>
      </c>
      <c r="Q727">
        <v>726</v>
      </c>
      <c r="R727" t="s">
        <v>1139</v>
      </c>
      <c r="S727" t="s">
        <v>1080</v>
      </c>
      <c r="T727" s="10">
        <v>126</v>
      </c>
    </row>
    <row r="728" spans="1:20" x14ac:dyDescent="0.25">
      <c r="A728">
        <v>17</v>
      </c>
      <c r="B728" t="s">
        <v>903</v>
      </c>
      <c r="C728">
        <v>6</v>
      </c>
      <c r="D728" t="str">
        <f t="shared" si="44"/>
        <v>Viernes</v>
      </c>
      <c r="E728" s="6">
        <v>45023</v>
      </c>
      <c r="F728" s="3">
        <v>2.1527777777777778E-2</v>
      </c>
      <c r="G728" s="3">
        <v>0.12638888888888888</v>
      </c>
      <c r="H728" s="3">
        <f t="shared" si="45"/>
        <v>0.1048611111111111</v>
      </c>
      <c r="I728" s="9">
        <v>1.4583333333333334E-2</v>
      </c>
      <c r="J728" s="9">
        <f t="shared" si="46"/>
        <v>9.0277777777777762E-2</v>
      </c>
      <c r="K728" s="9" t="str">
        <f t="shared" si="47"/>
        <v>Cobrada</v>
      </c>
      <c r="L728" t="s">
        <v>20</v>
      </c>
      <c r="M728" t="s">
        <v>32</v>
      </c>
      <c r="N728" t="s">
        <v>1136</v>
      </c>
      <c r="O728" s="4">
        <v>13.24</v>
      </c>
      <c r="P728" t="s">
        <v>11</v>
      </c>
      <c r="Q728">
        <v>727</v>
      </c>
      <c r="R728" t="s">
        <v>17</v>
      </c>
      <c r="S728" t="s">
        <v>241</v>
      </c>
      <c r="T728" s="10">
        <v>40</v>
      </c>
    </row>
    <row r="729" spans="1:20" x14ac:dyDescent="0.25">
      <c r="A729">
        <v>9</v>
      </c>
      <c r="B729" t="s">
        <v>556</v>
      </c>
      <c r="C729">
        <v>6</v>
      </c>
      <c r="D729" t="str">
        <f t="shared" si="44"/>
        <v>Viernes</v>
      </c>
      <c r="E729" s="6">
        <v>45023</v>
      </c>
      <c r="F729" s="3">
        <v>8.7499999999999994E-2</v>
      </c>
      <c r="G729" s="3">
        <v>0.18680555555555556</v>
      </c>
      <c r="H729" s="3">
        <f t="shared" si="45"/>
        <v>0.10972222222222223</v>
      </c>
      <c r="I729" s="9">
        <v>0.05</v>
      </c>
      <c r="J729" s="9">
        <f t="shared" si="46"/>
        <v>5.9722222222222232E-2</v>
      </c>
      <c r="K729" s="9" t="str">
        <f t="shared" si="47"/>
        <v>Cobrada</v>
      </c>
      <c r="L729" t="s">
        <v>14</v>
      </c>
      <c r="M729" t="s">
        <v>15</v>
      </c>
      <c r="N729" t="s">
        <v>1136</v>
      </c>
      <c r="O729" s="4">
        <v>34.28</v>
      </c>
      <c r="P729" t="s">
        <v>35</v>
      </c>
      <c r="Q729">
        <v>728</v>
      </c>
      <c r="R729" t="s">
        <v>83</v>
      </c>
      <c r="S729" t="s">
        <v>1081</v>
      </c>
      <c r="T729" s="10">
        <v>195</v>
      </c>
    </row>
    <row r="730" spans="1:20" x14ac:dyDescent="0.25">
      <c r="A730">
        <v>20</v>
      </c>
      <c r="B730" t="s">
        <v>437</v>
      </c>
      <c r="C730">
        <v>2</v>
      </c>
      <c r="D730" t="str">
        <f t="shared" si="44"/>
        <v>Viernes</v>
      </c>
      <c r="E730" s="6">
        <v>45023</v>
      </c>
      <c r="F730" s="3">
        <v>0.11736111111111111</v>
      </c>
      <c r="G730" s="3">
        <v>0.25347222222222221</v>
      </c>
      <c r="H730" s="3">
        <f t="shared" si="45"/>
        <v>0.14652777777777776</v>
      </c>
      <c r="I730" s="9">
        <v>4.5138888888888888E-2</v>
      </c>
      <c r="J730" s="9">
        <f t="shared" si="46"/>
        <v>0.10138888888888886</v>
      </c>
      <c r="K730" s="9" t="str">
        <f t="shared" si="47"/>
        <v>Cobrada</v>
      </c>
      <c r="L730" t="s">
        <v>25</v>
      </c>
      <c r="M730" t="s">
        <v>15</v>
      </c>
      <c r="N730" t="s">
        <v>1137</v>
      </c>
      <c r="O730" s="4">
        <v>18.97</v>
      </c>
      <c r="P730" t="s">
        <v>35</v>
      </c>
      <c r="Q730">
        <v>729</v>
      </c>
      <c r="R730" t="s">
        <v>44</v>
      </c>
      <c r="S730" t="s">
        <v>916</v>
      </c>
      <c r="T730" s="10">
        <v>128</v>
      </c>
    </row>
    <row r="731" spans="1:20" x14ac:dyDescent="0.25">
      <c r="A731">
        <v>8</v>
      </c>
      <c r="B731" t="s">
        <v>914</v>
      </c>
      <c r="C731">
        <v>3</v>
      </c>
      <c r="D731" t="str">
        <f t="shared" si="44"/>
        <v>Viernes</v>
      </c>
      <c r="E731" s="6">
        <v>45023</v>
      </c>
      <c r="F731" s="3">
        <v>2.013888888888889E-2</v>
      </c>
      <c r="G731" s="3">
        <v>0.10625</v>
      </c>
      <c r="H731" s="3">
        <f t="shared" si="45"/>
        <v>9.6527777777777782E-2</v>
      </c>
      <c r="I731" s="9">
        <v>5.486111111111111E-2</v>
      </c>
      <c r="J731" s="9">
        <f t="shared" si="46"/>
        <v>4.1666666666666671E-2</v>
      </c>
      <c r="K731" s="9" t="str">
        <f t="shared" si="47"/>
        <v>Cobrada</v>
      </c>
      <c r="L731" t="s">
        <v>9</v>
      </c>
      <c r="M731" t="s">
        <v>10</v>
      </c>
      <c r="N731" t="s">
        <v>1137</v>
      </c>
      <c r="O731" s="4">
        <v>15.02</v>
      </c>
      <c r="P731" t="s">
        <v>35</v>
      </c>
      <c r="Q731">
        <v>730</v>
      </c>
      <c r="R731" t="s">
        <v>1139</v>
      </c>
      <c r="S731" t="s">
        <v>723</v>
      </c>
      <c r="T731" s="10">
        <v>114</v>
      </c>
    </row>
    <row r="732" spans="1:20" x14ac:dyDescent="0.25">
      <c r="A732">
        <v>17</v>
      </c>
      <c r="B732" t="s">
        <v>683</v>
      </c>
      <c r="C732">
        <v>3</v>
      </c>
      <c r="D732" t="str">
        <f t="shared" si="44"/>
        <v>Viernes</v>
      </c>
      <c r="E732" s="6">
        <v>45023</v>
      </c>
      <c r="F732" s="3">
        <v>0.1361111111111111</v>
      </c>
      <c r="G732" s="3">
        <v>0.2673611111111111</v>
      </c>
      <c r="H732" s="3">
        <f t="shared" si="45"/>
        <v>0.13125000000000001</v>
      </c>
      <c r="I732" s="9">
        <v>3.2638888888888891E-2</v>
      </c>
      <c r="J732" s="9">
        <f t="shared" si="46"/>
        <v>9.8611111111111122E-2</v>
      </c>
      <c r="K732" s="9" t="str">
        <f t="shared" si="47"/>
        <v>Cobrada</v>
      </c>
      <c r="L732" t="s">
        <v>20</v>
      </c>
      <c r="M732" t="s">
        <v>10</v>
      </c>
      <c r="N732" t="s">
        <v>1137</v>
      </c>
      <c r="O732" s="4">
        <v>14.35</v>
      </c>
      <c r="P732" t="s">
        <v>11</v>
      </c>
      <c r="Q732">
        <v>731</v>
      </c>
      <c r="R732" t="s">
        <v>64</v>
      </c>
      <c r="S732" t="s">
        <v>414</v>
      </c>
      <c r="T732" s="10">
        <v>64</v>
      </c>
    </row>
    <row r="733" spans="1:20" x14ac:dyDescent="0.25">
      <c r="A733">
        <v>12</v>
      </c>
      <c r="B733" t="s">
        <v>1082</v>
      </c>
      <c r="C733">
        <v>3</v>
      </c>
      <c r="D733" t="str">
        <f t="shared" si="44"/>
        <v>Viernes</v>
      </c>
      <c r="E733" s="6">
        <v>45023</v>
      </c>
      <c r="F733" s="3">
        <v>0.13680555555555557</v>
      </c>
      <c r="G733" s="3">
        <v>0.30069444444444443</v>
      </c>
      <c r="H733" s="3">
        <f t="shared" si="45"/>
        <v>0.16388888888888886</v>
      </c>
      <c r="I733" s="9">
        <v>8.4027777777777785E-2</v>
      </c>
      <c r="J733" s="9">
        <f t="shared" si="46"/>
        <v>7.9861111111111077E-2</v>
      </c>
      <c r="K733" s="9" t="str">
        <f t="shared" si="47"/>
        <v>Cobrada</v>
      </c>
      <c r="L733" t="s">
        <v>29</v>
      </c>
      <c r="M733" t="s">
        <v>10</v>
      </c>
      <c r="N733" t="s">
        <v>1137</v>
      </c>
      <c r="O733" s="4">
        <v>43.35</v>
      </c>
      <c r="P733" t="s">
        <v>11</v>
      </c>
      <c r="Q733">
        <v>732</v>
      </c>
      <c r="R733" t="s">
        <v>22</v>
      </c>
      <c r="S733" t="s">
        <v>1083</v>
      </c>
      <c r="T733" s="10">
        <v>306</v>
      </c>
    </row>
    <row r="734" spans="1:20" x14ac:dyDescent="0.25">
      <c r="A734">
        <v>14</v>
      </c>
      <c r="B734" t="s">
        <v>332</v>
      </c>
      <c r="C734">
        <v>6</v>
      </c>
      <c r="D734" t="str">
        <f t="shared" si="44"/>
        <v>Viernes</v>
      </c>
      <c r="E734" s="6">
        <v>45023</v>
      </c>
      <c r="F734" s="3">
        <v>0.15277777777777779</v>
      </c>
      <c r="G734" s="3">
        <v>0.22777777777777777</v>
      </c>
      <c r="H734" s="3">
        <f t="shared" si="45"/>
        <v>7.4999999999999983E-2</v>
      </c>
      <c r="I734" s="9">
        <v>5.1388888888888887E-2</v>
      </c>
      <c r="J734" s="9">
        <f t="shared" si="46"/>
        <v>2.3611111111111097E-2</v>
      </c>
      <c r="K734" s="9" t="str">
        <f t="shared" si="47"/>
        <v>Cobrada</v>
      </c>
      <c r="L734" t="s">
        <v>29</v>
      </c>
      <c r="M734" t="s">
        <v>32</v>
      </c>
      <c r="N734" t="s">
        <v>1137</v>
      </c>
      <c r="O734" s="4">
        <v>35.090000000000003</v>
      </c>
      <c r="P734" t="s">
        <v>21</v>
      </c>
      <c r="Q734">
        <v>733</v>
      </c>
      <c r="R734" t="s">
        <v>83</v>
      </c>
      <c r="S734" t="s">
        <v>1084</v>
      </c>
      <c r="T734" s="10">
        <v>186</v>
      </c>
    </row>
    <row r="735" spans="1:20" x14ac:dyDescent="0.25">
      <c r="A735">
        <v>14</v>
      </c>
      <c r="B735" t="s">
        <v>1085</v>
      </c>
      <c r="C735">
        <v>2</v>
      </c>
      <c r="D735" t="str">
        <f t="shared" si="44"/>
        <v>Viernes</v>
      </c>
      <c r="E735" s="6">
        <v>45023</v>
      </c>
      <c r="F735" s="3">
        <v>0.10208333333333333</v>
      </c>
      <c r="G735" s="3">
        <v>0.20624999999999999</v>
      </c>
      <c r="H735" s="3">
        <f t="shared" si="45"/>
        <v>0.10416666666666666</v>
      </c>
      <c r="I735" s="9">
        <v>3.6111111111111108E-2</v>
      </c>
      <c r="J735" s="9">
        <f t="shared" si="46"/>
        <v>6.805555555555555E-2</v>
      </c>
      <c r="K735" s="9" t="str">
        <f t="shared" si="47"/>
        <v>Cobrada</v>
      </c>
      <c r="L735" t="s">
        <v>20</v>
      </c>
      <c r="M735" t="s">
        <v>10</v>
      </c>
      <c r="N735" t="s">
        <v>16</v>
      </c>
      <c r="O735" s="4">
        <v>46.82</v>
      </c>
      <c r="P735" t="s">
        <v>21</v>
      </c>
      <c r="Q735">
        <v>734</v>
      </c>
      <c r="R735" t="s">
        <v>36</v>
      </c>
      <c r="S735" t="s">
        <v>1086</v>
      </c>
      <c r="T735" s="10">
        <v>139</v>
      </c>
    </row>
    <row r="736" spans="1:20" x14ac:dyDescent="0.25">
      <c r="A736">
        <v>20</v>
      </c>
      <c r="B736" t="s">
        <v>572</v>
      </c>
      <c r="C736">
        <v>4</v>
      </c>
      <c r="D736" t="str">
        <f t="shared" si="44"/>
        <v>Viernes</v>
      </c>
      <c r="E736" s="6">
        <v>45023</v>
      </c>
      <c r="F736" s="3">
        <v>7.7777777777777779E-2</v>
      </c>
      <c r="G736" s="3">
        <v>0.15763888888888888</v>
      </c>
      <c r="H736" s="3">
        <f t="shared" si="45"/>
        <v>7.9861111111111105E-2</v>
      </c>
      <c r="I736" s="9">
        <v>6.041666666666666E-2</v>
      </c>
      <c r="J736" s="9">
        <f t="shared" si="46"/>
        <v>1.9444444444444445E-2</v>
      </c>
      <c r="K736" s="9" t="str">
        <f t="shared" si="47"/>
        <v>Cobrada</v>
      </c>
      <c r="L736" t="s">
        <v>9</v>
      </c>
      <c r="M736" t="s">
        <v>15</v>
      </c>
      <c r="N736" t="s">
        <v>1137</v>
      </c>
      <c r="O736" s="4">
        <v>38.43</v>
      </c>
      <c r="P736" t="s">
        <v>21</v>
      </c>
      <c r="Q736">
        <v>735</v>
      </c>
      <c r="R736" t="s">
        <v>1139</v>
      </c>
      <c r="S736" t="s">
        <v>1087</v>
      </c>
      <c r="T736" s="10">
        <v>142</v>
      </c>
    </row>
    <row r="737" spans="1:20" x14ac:dyDescent="0.25">
      <c r="A737">
        <v>17</v>
      </c>
      <c r="B737" t="s">
        <v>343</v>
      </c>
      <c r="C737">
        <v>2</v>
      </c>
      <c r="D737" t="str">
        <f t="shared" si="44"/>
        <v>Viernes</v>
      </c>
      <c r="E737" s="6">
        <v>45023</v>
      </c>
      <c r="F737" s="3">
        <v>4.7222222222222221E-2</v>
      </c>
      <c r="G737" s="3">
        <v>0.14166666666666666</v>
      </c>
      <c r="H737" s="3">
        <f t="shared" si="45"/>
        <v>0.10486111111111111</v>
      </c>
      <c r="I737" s="9">
        <v>6.3888888888888884E-2</v>
      </c>
      <c r="J737" s="9">
        <f t="shared" si="46"/>
        <v>4.0972222222222229E-2</v>
      </c>
      <c r="K737" s="9" t="str">
        <f t="shared" si="47"/>
        <v>Cobrada</v>
      </c>
      <c r="L737" t="s">
        <v>29</v>
      </c>
      <c r="M737" t="s">
        <v>15</v>
      </c>
      <c r="N737" t="s">
        <v>1137</v>
      </c>
      <c r="O737" s="4">
        <v>25.91</v>
      </c>
      <c r="P737" t="s">
        <v>35</v>
      </c>
      <c r="Q737">
        <v>736</v>
      </c>
      <c r="R737" t="s">
        <v>1139</v>
      </c>
      <c r="S737" t="s">
        <v>1088</v>
      </c>
      <c r="T737" s="10">
        <v>215</v>
      </c>
    </row>
    <row r="738" spans="1:20" x14ac:dyDescent="0.25">
      <c r="A738">
        <v>6</v>
      </c>
      <c r="B738" t="s">
        <v>1089</v>
      </c>
      <c r="C738">
        <v>1</v>
      </c>
      <c r="D738" t="str">
        <f t="shared" si="44"/>
        <v>Viernes</v>
      </c>
      <c r="E738" s="6">
        <v>45023</v>
      </c>
      <c r="F738" s="3">
        <v>2.7083333333333334E-2</v>
      </c>
      <c r="G738" s="3">
        <v>0.12916666666666668</v>
      </c>
      <c r="H738" s="3">
        <f t="shared" si="45"/>
        <v>0.10208333333333335</v>
      </c>
      <c r="I738" s="9">
        <v>1.5277777777777777E-2</v>
      </c>
      <c r="J738" s="9">
        <f t="shared" si="46"/>
        <v>8.6805555555555566E-2</v>
      </c>
      <c r="K738" s="9" t="str">
        <f t="shared" si="47"/>
        <v>Cobrada</v>
      </c>
      <c r="L738" t="s">
        <v>20</v>
      </c>
      <c r="M738" t="s">
        <v>15</v>
      </c>
      <c r="N738" t="s">
        <v>1136</v>
      </c>
      <c r="O738" s="4">
        <v>24.09</v>
      </c>
      <c r="P738" t="s">
        <v>11</v>
      </c>
      <c r="Q738">
        <v>737</v>
      </c>
      <c r="R738" t="s">
        <v>26</v>
      </c>
      <c r="S738" t="s">
        <v>801</v>
      </c>
      <c r="T738" s="10">
        <v>118</v>
      </c>
    </row>
    <row r="739" spans="1:20" x14ac:dyDescent="0.25">
      <c r="A739">
        <v>15</v>
      </c>
      <c r="B739" t="s">
        <v>815</v>
      </c>
      <c r="C739">
        <v>1</v>
      </c>
      <c r="D739" t="str">
        <f t="shared" si="44"/>
        <v>Viernes</v>
      </c>
      <c r="E739" s="6">
        <v>45023</v>
      </c>
      <c r="F739" s="3">
        <v>3.5416666666666666E-2</v>
      </c>
      <c r="G739" s="3">
        <v>8.611111111111111E-2</v>
      </c>
      <c r="H739" s="3">
        <f t="shared" si="45"/>
        <v>6.1111111111111109E-2</v>
      </c>
      <c r="I739" s="9">
        <v>6.5277777777777768E-2</v>
      </c>
      <c r="J739" s="9" t="str">
        <f t="shared" si="46"/>
        <v>0</v>
      </c>
      <c r="K739" s="9" t="str">
        <f t="shared" si="47"/>
        <v>No cobrada</v>
      </c>
      <c r="L739" t="s">
        <v>9</v>
      </c>
      <c r="M739" t="s">
        <v>10</v>
      </c>
      <c r="N739" t="s">
        <v>1137</v>
      </c>
      <c r="O739" s="4">
        <v>17.37</v>
      </c>
      <c r="P739" t="s">
        <v>35</v>
      </c>
      <c r="Q739">
        <v>738</v>
      </c>
      <c r="R739" t="s">
        <v>1139</v>
      </c>
      <c r="S739" t="s">
        <v>1090</v>
      </c>
      <c r="T739" s="10">
        <v>134</v>
      </c>
    </row>
    <row r="740" spans="1:20" x14ac:dyDescent="0.25">
      <c r="A740">
        <v>10</v>
      </c>
      <c r="B740" t="s">
        <v>1091</v>
      </c>
      <c r="C740">
        <v>5</v>
      </c>
      <c r="D740" t="str">
        <f t="shared" si="44"/>
        <v>Viernes</v>
      </c>
      <c r="E740" s="6">
        <v>45023</v>
      </c>
      <c r="F740" s="3">
        <v>0.16180555555555556</v>
      </c>
      <c r="G740" s="3">
        <v>0.25694444444444442</v>
      </c>
      <c r="H740" s="3">
        <f t="shared" si="45"/>
        <v>9.5138888888888856E-2</v>
      </c>
      <c r="I740" s="9">
        <v>3.7499999999999999E-2</v>
      </c>
      <c r="J740" s="9">
        <f t="shared" si="46"/>
        <v>5.7638888888888858E-2</v>
      </c>
      <c r="K740" s="9" t="str">
        <f t="shared" si="47"/>
        <v>Cobrada</v>
      </c>
      <c r="L740" t="s">
        <v>20</v>
      </c>
      <c r="M740" t="s">
        <v>10</v>
      </c>
      <c r="N740" t="s">
        <v>1136</v>
      </c>
      <c r="O740" s="4">
        <v>33.69</v>
      </c>
      <c r="P740" t="s">
        <v>11</v>
      </c>
      <c r="Q740">
        <v>739</v>
      </c>
      <c r="R740" t="s">
        <v>17</v>
      </c>
      <c r="S740" t="s">
        <v>331</v>
      </c>
      <c r="T740" s="10">
        <v>46</v>
      </c>
    </row>
    <row r="741" spans="1:20" x14ac:dyDescent="0.25">
      <c r="A741">
        <v>16</v>
      </c>
      <c r="B741" t="s">
        <v>1092</v>
      </c>
      <c r="C741">
        <v>6</v>
      </c>
      <c r="D741" t="str">
        <f t="shared" si="44"/>
        <v>Viernes</v>
      </c>
      <c r="E741" s="6">
        <v>45023</v>
      </c>
      <c r="F741" s="3">
        <v>0.15902777777777777</v>
      </c>
      <c r="G741" s="3">
        <v>0.26666666666666666</v>
      </c>
      <c r="H741" s="3">
        <f t="shared" si="45"/>
        <v>0.1076388888888889</v>
      </c>
      <c r="I741" s="9">
        <v>7.8472222222222221E-2</v>
      </c>
      <c r="J741" s="9">
        <f t="shared" si="46"/>
        <v>2.9166666666666674E-2</v>
      </c>
      <c r="K741" s="9" t="str">
        <f t="shared" si="47"/>
        <v>Cobrada</v>
      </c>
      <c r="L741" t="s">
        <v>14</v>
      </c>
      <c r="M741" t="s">
        <v>10</v>
      </c>
      <c r="N741" t="s">
        <v>1136</v>
      </c>
      <c r="O741" s="4">
        <v>16.05</v>
      </c>
      <c r="P741" t="s">
        <v>11</v>
      </c>
      <c r="Q741">
        <v>740</v>
      </c>
      <c r="R741" t="s">
        <v>59</v>
      </c>
      <c r="S741" t="s">
        <v>1093</v>
      </c>
      <c r="T741" s="10">
        <v>293</v>
      </c>
    </row>
    <row r="742" spans="1:20" x14ac:dyDescent="0.25">
      <c r="A742">
        <v>14</v>
      </c>
      <c r="B742" t="s">
        <v>666</v>
      </c>
      <c r="C742">
        <v>4</v>
      </c>
      <c r="D742" t="str">
        <f t="shared" si="44"/>
        <v>Viernes</v>
      </c>
      <c r="E742" s="6">
        <v>45023</v>
      </c>
      <c r="F742" s="3">
        <v>2.013888888888889E-2</v>
      </c>
      <c r="G742" s="3">
        <v>0.18263888888888888</v>
      </c>
      <c r="H742" s="3">
        <f t="shared" si="45"/>
        <v>0.17291666666666664</v>
      </c>
      <c r="I742" s="9">
        <v>0.11458333333333333</v>
      </c>
      <c r="J742" s="9">
        <f t="shared" si="46"/>
        <v>5.8333333333333307E-2</v>
      </c>
      <c r="K742" s="9" t="str">
        <f t="shared" si="47"/>
        <v>Cobrada</v>
      </c>
      <c r="L742" t="s">
        <v>20</v>
      </c>
      <c r="M742" t="s">
        <v>10</v>
      </c>
      <c r="N742" t="s">
        <v>1136</v>
      </c>
      <c r="O742" s="4">
        <v>40.31</v>
      </c>
      <c r="P742" t="s">
        <v>35</v>
      </c>
      <c r="Q742">
        <v>741</v>
      </c>
      <c r="R742" t="s">
        <v>44</v>
      </c>
      <c r="S742" t="s">
        <v>1094</v>
      </c>
      <c r="T742" s="10">
        <v>285</v>
      </c>
    </row>
    <row r="743" spans="1:20" x14ac:dyDescent="0.25">
      <c r="A743">
        <v>20</v>
      </c>
      <c r="B743" t="s">
        <v>855</v>
      </c>
      <c r="C743">
        <v>4</v>
      </c>
      <c r="D743" t="str">
        <f t="shared" si="44"/>
        <v>Viernes</v>
      </c>
      <c r="E743" s="6">
        <v>45023</v>
      </c>
      <c r="F743" s="3">
        <v>2.5000000000000001E-2</v>
      </c>
      <c r="G743" s="3">
        <v>9.8611111111111108E-2</v>
      </c>
      <c r="H743" s="3">
        <f t="shared" si="45"/>
        <v>7.3611111111111099E-2</v>
      </c>
      <c r="I743" s="9">
        <v>0.10069444444444445</v>
      </c>
      <c r="J743" s="9" t="str">
        <f t="shared" si="46"/>
        <v>0</v>
      </c>
      <c r="K743" s="9" t="str">
        <f t="shared" si="47"/>
        <v>No cobrada</v>
      </c>
      <c r="L743" t="s">
        <v>20</v>
      </c>
      <c r="M743" t="s">
        <v>15</v>
      </c>
      <c r="N743" t="s">
        <v>1137</v>
      </c>
      <c r="O743" s="4">
        <v>10.51</v>
      </c>
      <c r="P743" t="s">
        <v>11</v>
      </c>
      <c r="Q743">
        <v>742</v>
      </c>
      <c r="R743" t="s">
        <v>17</v>
      </c>
      <c r="S743" t="s">
        <v>1095</v>
      </c>
      <c r="T743" s="10">
        <v>166</v>
      </c>
    </row>
    <row r="744" spans="1:20" x14ac:dyDescent="0.25">
      <c r="A744">
        <v>19</v>
      </c>
      <c r="B744" t="s">
        <v>582</v>
      </c>
      <c r="C744">
        <v>2</v>
      </c>
      <c r="D744" t="str">
        <f t="shared" si="44"/>
        <v>Viernes</v>
      </c>
      <c r="E744" s="6">
        <v>45023</v>
      </c>
      <c r="F744" s="3">
        <v>0.15763888888888888</v>
      </c>
      <c r="G744" s="3">
        <v>0.32222222222222224</v>
      </c>
      <c r="H744" s="3">
        <f t="shared" si="45"/>
        <v>0.17500000000000002</v>
      </c>
      <c r="I744" s="9">
        <v>9.9305555555555564E-2</v>
      </c>
      <c r="J744" s="9">
        <f t="shared" si="46"/>
        <v>7.5694444444444453E-2</v>
      </c>
      <c r="K744" s="9" t="str">
        <f t="shared" si="47"/>
        <v>Cobrada</v>
      </c>
      <c r="L744" t="s">
        <v>9</v>
      </c>
      <c r="M744" t="s">
        <v>10</v>
      </c>
      <c r="N744" t="s">
        <v>1136</v>
      </c>
      <c r="O744" s="4">
        <v>25.7</v>
      </c>
      <c r="P744" t="s">
        <v>35</v>
      </c>
      <c r="Q744">
        <v>743</v>
      </c>
      <c r="R744" t="s">
        <v>22</v>
      </c>
      <c r="S744" t="s">
        <v>1096</v>
      </c>
      <c r="T744" s="10">
        <v>134</v>
      </c>
    </row>
    <row r="745" spans="1:20" x14ac:dyDescent="0.25">
      <c r="A745">
        <v>11</v>
      </c>
      <c r="B745" t="s">
        <v>38</v>
      </c>
      <c r="C745">
        <v>1</v>
      </c>
      <c r="D745" t="str">
        <f t="shared" si="44"/>
        <v>Viernes</v>
      </c>
      <c r="E745" s="6">
        <v>45023</v>
      </c>
      <c r="F745" s="3">
        <v>8.2638888888888887E-2</v>
      </c>
      <c r="G745" s="3">
        <v>0.24236111111111111</v>
      </c>
      <c r="H745" s="3">
        <f t="shared" si="45"/>
        <v>0.15972222222222221</v>
      </c>
      <c r="I745" s="9">
        <v>4.6527777777777779E-2</v>
      </c>
      <c r="J745" s="9">
        <f t="shared" si="46"/>
        <v>0.11319444444444443</v>
      </c>
      <c r="K745" s="9" t="str">
        <f t="shared" si="47"/>
        <v>Cobrada</v>
      </c>
      <c r="L745" t="s">
        <v>14</v>
      </c>
      <c r="M745" t="s">
        <v>10</v>
      </c>
      <c r="N745" t="s">
        <v>1137</v>
      </c>
      <c r="O745" s="4">
        <v>26.5</v>
      </c>
      <c r="P745" t="s">
        <v>21</v>
      </c>
      <c r="Q745">
        <v>744</v>
      </c>
      <c r="R745" t="s">
        <v>1139</v>
      </c>
      <c r="S745" t="s">
        <v>84</v>
      </c>
      <c r="T745" s="10">
        <v>76</v>
      </c>
    </row>
    <row r="746" spans="1:20" x14ac:dyDescent="0.25">
      <c r="A746">
        <v>3</v>
      </c>
      <c r="B746" t="s">
        <v>1045</v>
      </c>
      <c r="C746">
        <v>1</v>
      </c>
      <c r="D746" t="str">
        <f t="shared" si="44"/>
        <v>Viernes</v>
      </c>
      <c r="E746" s="6">
        <v>45023</v>
      </c>
      <c r="F746" s="3">
        <v>0.10694444444444444</v>
      </c>
      <c r="G746" s="3">
        <v>0.20277777777777778</v>
      </c>
      <c r="H746" s="3">
        <f t="shared" si="45"/>
        <v>9.583333333333334E-2</v>
      </c>
      <c r="I746" s="9">
        <v>5.0694444444444445E-2</v>
      </c>
      <c r="J746" s="9">
        <f t="shared" si="46"/>
        <v>4.5138888888888895E-2</v>
      </c>
      <c r="K746" s="9" t="str">
        <f t="shared" si="47"/>
        <v>Cobrada</v>
      </c>
      <c r="L746" t="s">
        <v>25</v>
      </c>
      <c r="M746" t="s">
        <v>10</v>
      </c>
      <c r="N746" t="s">
        <v>16</v>
      </c>
      <c r="O746" s="4">
        <v>18.75</v>
      </c>
      <c r="P746" t="s">
        <v>21</v>
      </c>
      <c r="Q746">
        <v>745</v>
      </c>
      <c r="R746" t="s">
        <v>41</v>
      </c>
      <c r="S746" t="s">
        <v>1097</v>
      </c>
      <c r="T746" s="10">
        <v>284</v>
      </c>
    </row>
    <row r="747" spans="1:20" x14ac:dyDescent="0.25">
      <c r="A747">
        <v>13</v>
      </c>
      <c r="B747" t="s">
        <v>1054</v>
      </c>
      <c r="C747">
        <v>2</v>
      </c>
      <c r="D747" t="str">
        <f t="shared" si="44"/>
        <v>Viernes</v>
      </c>
      <c r="E747" s="6">
        <v>45023</v>
      </c>
      <c r="F747" s="3">
        <v>0.13194444444444445</v>
      </c>
      <c r="G747" s="3">
        <v>0.26874999999999999</v>
      </c>
      <c r="H747" s="3">
        <f t="shared" si="45"/>
        <v>0.1472222222222222</v>
      </c>
      <c r="I747" s="9">
        <v>5.3472222222222227E-2</v>
      </c>
      <c r="J747" s="9">
        <f t="shared" si="46"/>
        <v>9.3749999999999972E-2</v>
      </c>
      <c r="K747" s="9" t="str">
        <f t="shared" si="47"/>
        <v>Cobrada</v>
      </c>
      <c r="L747" t="s">
        <v>14</v>
      </c>
      <c r="M747" t="s">
        <v>10</v>
      </c>
      <c r="N747" t="s">
        <v>1137</v>
      </c>
      <c r="O747" s="4">
        <v>44.9</v>
      </c>
      <c r="P747" t="s">
        <v>35</v>
      </c>
      <c r="Q747">
        <v>746</v>
      </c>
      <c r="R747" t="s">
        <v>64</v>
      </c>
      <c r="S747" t="s">
        <v>771</v>
      </c>
      <c r="T747" s="10">
        <v>201</v>
      </c>
    </row>
    <row r="748" spans="1:20" x14ac:dyDescent="0.25">
      <c r="A748">
        <v>16</v>
      </c>
      <c r="B748" t="s">
        <v>1098</v>
      </c>
      <c r="C748">
        <v>3</v>
      </c>
      <c r="D748" t="str">
        <f t="shared" si="44"/>
        <v>Viernes</v>
      </c>
      <c r="E748" s="6">
        <v>45023</v>
      </c>
      <c r="F748" s="3">
        <v>0.12013888888888889</v>
      </c>
      <c r="G748" s="3">
        <v>0.20069444444444445</v>
      </c>
      <c r="H748" s="3">
        <f t="shared" si="45"/>
        <v>8.0555555555555561E-2</v>
      </c>
      <c r="I748" s="9">
        <v>1.9444444444444445E-2</v>
      </c>
      <c r="J748" s="9">
        <f t="shared" si="46"/>
        <v>6.1111111111111116E-2</v>
      </c>
      <c r="K748" s="9" t="str">
        <f t="shared" si="47"/>
        <v>Cobrada</v>
      </c>
      <c r="L748" t="s">
        <v>14</v>
      </c>
      <c r="M748" t="s">
        <v>15</v>
      </c>
      <c r="N748" t="s">
        <v>1136</v>
      </c>
      <c r="O748" s="4">
        <v>37.229999999999997</v>
      </c>
      <c r="P748" t="s">
        <v>11</v>
      </c>
      <c r="Q748">
        <v>747</v>
      </c>
      <c r="R748" t="s">
        <v>44</v>
      </c>
      <c r="S748" t="s">
        <v>195</v>
      </c>
      <c r="T748" s="10">
        <v>25</v>
      </c>
    </row>
    <row r="749" spans="1:20" x14ac:dyDescent="0.25">
      <c r="A749">
        <v>2</v>
      </c>
      <c r="B749" t="s">
        <v>1099</v>
      </c>
      <c r="C749">
        <v>4</v>
      </c>
      <c r="D749" t="str">
        <f t="shared" si="44"/>
        <v>Viernes</v>
      </c>
      <c r="E749" s="6">
        <v>45023</v>
      </c>
      <c r="F749" s="3">
        <v>0.10555555555555556</v>
      </c>
      <c r="G749" s="3">
        <v>0.24861111111111112</v>
      </c>
      <c r="H749" s="3">
        <f t="shared" si="45"/>
        <v>0.14305555555555555</v>
      </c>
      <c r="I749" s="9">
        <v>2.5694444444444443E-2</v>
      </c>
      <c r="J749" s="9">
        <f t="shared" si="46"/>
        <v>0.11736111111111111</v>
      </c>
      <c r="K749" s="9" t="str">
        <f t="shared" si="47"/>
        <v>Cobrada</v>
      </c>
      <c r="L749" t="s">
        <v>20</v>
      </c>
      <c r="M749" t="s">
        <v>10</v>
      </c>
      <c r="N749" t="s">
        <v>1137</v>
      </c>
      <c r="O749" s="4">
        <v>12.55</v>
      </c>
      <c r="P749" t="s">
        <v>11</v>
      </c>
      <c r="Q749">
        <v>748</v>
      </c>
      <c r="R749" t="s">
        <v>36</v>
      </c>
      <c r="S749" t="s">
        <v>1100</v>
      </c>
      <c r="T749" s="10">
        <v>110</v>
      </c>
    </row>
    <row r="750" spans="1:20" x14ac:dyDescent="0.25">
      <c r="A750">
        <v>1</v>
      </c>
      <c r="B750" t="s">
        <v>1098</v>
      </c>
      <c r="C750">
        <v>2</v>
      </c>
      <c r="D750" t="str">
        <f t="shared" si="44"/>
        <v>Viernes</v>
      </c>
      <c r="E750" s="6">
        <v>45023</v>
      </c>
      <c r="F750" s="3">
        <v>5.6250000000000001E-2</v>
      </c>
      <c r="G750" s="3">
        <v>0.11944444444444445</v>
      </c>
      <c r="H750" s="3">
        <f t="shared" si="45"/>
        <v>7.3611111111111113E-2</v>
      </c>
      <c r="I750" s="9">
        <v>5.5555555555555558E-3</v>
      </c>
      <c r="J750" s="9">
        <f t="shared" si="46"/>
        <v>6.8055555555555564E-2</v>
      </c>
      <c r="K750" s="9" t="str">
        <f t="shared" si="47"/>
        <v>Cobrada</v>
      </c>
      <c r="L750" t="s">
        <v>29</v>
      </c>
      <c r="M750" t="s">
        <v>10</v>
      </c>
      <c r="N750" t="s">
        <v>1136</v>
      </c>
      <c r="O750" s="4">
        <v>24.12</v>
      </c>
      <c r="P750" t="s">
        <v>35</v>
      </c>
      <c r="Q750">
        <v>749</v>
      </c>
      <c r="R750" t="s">
        <v>1140</v>
      </c>
      <c r="S750" t="s">
        <v>33</v>
      </c>
      <c r="T750" s="10">
        <v>70</v>
      </c>
    </row>
    <row r="751" spans="1:20" x14ac:dyDescent="0.25">
      <c r="A751">
        <v>6</v>
      </c>
      <c r="B751" t="s">
        <v>1101</v>
      </c>
      <c r="C751">
        <v>4</v>
      </c>
      <c r="D751" t="str">
        <f t="shared" si="44"/>
        <v>Viernes</v>
      </c>
      <c r="E751" s="6">
        <v>45023</v>
      </c>
      <c r="F751" s="3">
        <v>7.3611111111111113E-2</v>
      </c>
      <c r="G751" s="3">
        <v>0.125</v>
      </c>
      <c r="H751" s="3">
        <f t="shared" si="45"/>
        <v>5.1388888888888887E-2</v>
      </c>
      <c r="I751" s="9">
        <v>5.9722222222222225E-2</v>
      </c>
      <c r="J751" s="9" t="str">
        <f t="shared" si="46"/>
        <v>0</v>
      </c>
      <c r="K751" s="9" t="str">
        <f t="shared" si="47"/>
        <v>No cobrada</v>
      </c>
      <c r="L751" t="s">
        <v>14</v>
      </c>
      <c r="M751" t="s">
        <v>10</v>
      </c>
      <c r="N751" t="s">
        <v>1137</v>
      </c>
      <c r="O751" s="4">
        <v>21.82</v>
      </c>
      <c r="P751" t="s">
        <v>21</v>
      </c>
      <c r="Q751">
        <v>750</v>
      </c>
      <c r="R751" t="s">
        <v>41</v>
      </c>
      <c r="S751" t="s">
        <v>254</v>
      </c>
      <c r="T751" s="10">
        <v>119</v>
      </c>
    </row>
    <row r="752" spans="1:20" x14ac:dyDescent="0.25">
      <c r="A752">
        <v>17</v>
      </c>
      <c r="B752" t="s">
        <v>690</v>
      </c>
      <c r="C752">
        <v>6</v>
      </c>
      <c r="D752" t="str">
        <f t="shared" si="44"/>
        <v>Viernes</v>
      </c>
      <c r="E752" s="6">
        <v>45023</v>
      </c>
      <c r="F752" s="3">
        <v>6.3888888888888884E-2</v>
      </c>
      <c r="G752" s="3">
        <v>0.13194444444444445</v>
      </c>
      <c r="H752" s="3">
        <f t="shared" si="45"/>
        <v>6.8055555555555564E-2</v>
      </c>
      <c r="I752" s="9">
        <v>6.0416666666666667E-2</v>
      </c>
      <c r="J752" s="9">
        <f t="shared" si="46"/>
        <v>7.6388888888888964E-3</v>
      </c>
      <c r="K752" s="9" t="str">
        <f t="shared" si="47"/>
        <v>Cobrada</v>
      </c>
      <c r="L752" t="s">
        <v>20</v>
      </c>
      <c r="M752" t="s">
        <v>15</v>
      </c>
      <c r="N752" t="s">
        <v>1137</v>
      </c>
      <c r="O752" s="4">
        <v>49.35</v>
      </c>
      <c r="P752" t="s">
        <v>21</v>
      </c>
      <c r="Q752">
        <v>751</v>
      </c>
      <c r="R752" t="s">
        <v>22</v>
      </c>
      <c r="S752" t="s">
        <v>1102</v>
      </c>
      <c r="T752" s="10">
        <v>170</v>
      </c>
    </row>
    <row r="753" spans="1:20" x14ac:dyDescent="0.25">
      <c r="A753">
        <v>3</v>
      </c>
      <c r="B753" t="s">
        <v>694</v>
      </c>
      <c r="C753">
        <v>5</v>
      </c>
      <c r="D753" t="str">
        <f t="shared" si="44"/>
        <v>Viernes</v>
      </c>
      <c r="E753" s="6">
        <v>45023</v>
      </c>
      <c r="F753" s="3">
        <v>8.6805555555555552E-2</v>
      </c>
      <c r="G753" s="3">
        <v>0.18263888888888888</v>
      </c>
      <c r="H753" s="3">
        <f t="shared" si="45"/>
        <v>9.5833333333333326E-2</v>
      </c>
      <c r="I753" s="9">
        <v>2.0833333333333332E-2</v>
      </c>
      <c r="J753" s="9">
        <f t="shared" si="46"/>
        <v>7.4999999999999997E-2</v>
      </c>
      <c r="K753" s="9" t="str">
        <f t="shared" si="47"/>
        <v>Cobrada</v>
      </c>
      <c r="L753" t="s">
        <v>9</v>
      </c>
      <c r="M753" t="s">
        <v>10</v>
      </c>
      <c r="N753" t="s">
        <v>1137</v>
      </c>
      <c r="O753" s="4">
        <v>46.27</v>
      </c>
      <c r="P753" t="s">
        <v>21</v>
      </c>
      <c r="Q753">
        <v>752</v>
      </c>
      <c r="R753" t="s">
        <v>1140</v>
      </c>
      <c r="S753" t="s">
        <v>100</v>
      </c>
      <c r="T753" s="10">
        <v>60</v>
      </c>
    </row>
    <row r="754" spans="1:20" x14ac:dyDescent="0.25">
      <c r="A754">
        <v>11</v>
      </c>
      <c r="B754" t="s">
        <v>506</v>
      </c>
      <c r="C754">
        <v>4</v>
      </c>
      <c r="D754" t="str">
        <f t="shared" si="44"/>
        <v>Viernes</v>
      </c>
      <c r="E754" s="6">
        <v>45023</v>
      </c>
      <c r="F754" s="3">
        <v>0.10208333333333333</v>
      </c>
      <c r="G754" s="3">
        <v>0.19305555555555556</v>
      </c>
      <c r="H754" s="3">
        <f t="shared" si="45"/>
        <v>9.0972222222222232E-2</v>
      </c>
      <c r="I754" s="9">
        <v>8.8888888888888878E-2</v>
      </c>
      <c r="J754" s="9">
        <f t="shared" si="46"/>
        <v>2.0833333333333537E-3</v>
      </c>
      <c r="K754" s="9" t="str">
        <f t="shared" si="47"/>
        <v>Cobrada</v>
      </c>
      <c r="L754" t="s">
        <v>29</v>
      </c>
      <c r="M754" t="s">
        <v>10</v>
      </c>
      <c r="N754" t="s">
        <v>1136</v>
      </c>
      <c r="O754" s="4">
        <v>26.24</v>
      </c>
      <c r="P754" t="s">
        <v>21</v>
      </c>
      <c r="Q754">
        <v>753</v>
      </c>
      <c r="R754" t="s">
        <v>64</v>
      </c>
      <c r="S754" t="s">
        <v>1103</v>
      </c>
      <c r="T754" s="10">
        <v>163</v>
      </c>
    </row>
    <row r="755" spans="1:20" x14ac:dyDescent="0.25">
      <c r="A755">
        <v>8</v>
      </c>
      <c r="B755" t="s">
        <v>648</v>
      </c>
      <c r="C755">
        <v>3</v>
      </c>
      <c r="D755" t="str">
        <f t="shared" si="44"/>
        <v>Viernes</v>
      </c>
      <c r="E755" s="6">
        <v>45023</v>
      </c>
      <c r="F755" s="3">
        <v>0.13958333333333334</v>
      </c>
      <c r="G755" s="3">
        <v>0.19166666666666668</v>
      </c>
      <c r="H755" s="3">
        <f t="shared" si="45"/>
        <v>5.2083333333333343E-2</v>
      </c>
      <c r="I755" s="9">
        <v>6.1805555555555551E-2</v>
      </c>
      <c r="J755" s="9" t="str">
        <f t="shared" si="46"/>
        <v>0</v>
      </c>
      <c r="K755" s="9" t="str">
        <f t="shared" si="47"/>
        <v>No cobrada</v>
      </c>
      <c r="L755" t="s">
        <v>9</v>
      </c>
      <c r="M755" t="s">
        <v>10</v>
      </c>
      <c r="N755" t="s">
        <v>1137</v>
      </c>
      <c r="O755" s="4">
        <v>42.74</v>
      </c>
      <c r="P755" t="s">
        <v>11</v>
      </c>
      <c r="Q755">
        <v>754</v>
      </c>
      <c r="R755" t="s">
        <v>1139</v>
      </c>
      <c r="S755" t="s">
        <v>1104</v>
      </c>
      <c r="T755" s="10">
        <v>237</v>
      </c>
    </row>
    <row r="756" spans="1:20" x14ac:dyDescent="0.25">
      <c r="A756">
        <v>12</v>
      </c>
      <c r="B756" t="s">
        <v>1105</v>
      </c>
      <c r="C756">
        <v>3</v>
      </c>
      <c r="D756" t="str">
        <f t="shared" si="44"/>
        <v>Viernes</v>
      </c>
      <c r="E756" s="6">
        <v>45023</v>
      </c>
      <c r="F756" s="3">
        <v>8.4027777777777785E-2</v>
      </c>
      <c r="G756" s="3">
        <v>0.18541666666666667</v>
      </c>
      <c r="H756" s="3">
        <f t="shared" si="45"/>
        <v>0.11180555555555556</v>
      </c>
      <c r="I756" s="9">
        <v>7.5694444444444439E-2</v>
      </c>
      <c r="J756" s="9">
        <f t="shared" si="46"/>
        <v>3.6111111111111122E-2</v>
      </c>
      <c r="K756" s="9" t="str">
        <f t="shared" si="47"/>
        <v>Cobrada</v>
      </c>
      <c r="L756" t="s">
        <v>20</v>
      </c>
      <c r="M756" t="s">
        <v>10</v>
      </c>
      <c r="N756" t="s">
        <v>1137</v>
      </c>
      <c r="O756" s="4">
        <v>26.65</v>
      </c>
      <c r="P756" t="s">
        <v>35</v>
      </c>
      <c r="Q756">
        <v>755</v>
      </c>
      <c r="R756" t="s">
        <v>22</v>
      </c>
      <c r="S756" t="s">
        <v>1106</v>
      </c>
      <c r="T756" s="10">
        <v>211</v>
      </c>
    </row>
    <row r="757" spans="1:20" x14ac:dyDescent="0.25">
      <c r="A757">
        <v>11</v>
      </c>
      <c r="B757" t="s">
        <v>1107</v>
      </c>
      <c r="C757">
        <v>1</v>
      </c>
      <c r="D757" t="str">
        <f t="shared" si="44"/>
        <v>Viernes</v>
      </c>
      <c r="E757" s="6">
        <v>45023</v>
      </c>
      <c r="F757" s="3">
        <v>0.16180555555555556</v>
      </c>
      <c r="G757" s="3">
        <v>0.32708333333333334</v>
      </c>
      <c r="H757" s="3">
        <f t="shared" si="45"/>
        <v>0.16527777777777777</v>
      </c>
      <c r="I757" s="9">
        <v>2.361111111111111E-2</v>
      </c>
      <c r="J757" s="9">
        <f t="shared" si="46"/>
        <v>0.14166666666666666</v>
      </c>
      <c r="K757" s="9" t="str">
        <f t="shared" si="47"/>
        <v>Cobrada</v>
      </c>
      <c r="L757" t="s">
        <v>14</v>
      </c>
      <c r="M757" t="s">
        <v>32</v>
      </c>
      <c r="N757" t="s">
        <v>1137</v>
      </c>
      <c r="O757" s="4">
        <v>31.75</v>
      </c>
      <c r="P757" t="s">
        <v>21</v>
      </c>
      <c r="Q757">
        <v>756</v>
      </c>
      <c r="R757" t="s">
        <v>1140</v>
      </c>
      <c r="S757" t="s">
        <v>1108</v>
      </c>
      <c r="T757" s="10">
        <v>50</v>
      </c>
    </row>
    <row r="758" spans="1:20" x14ac:dyDescent="0.25">
      <c r="A758">
        <v>3</v>
      </c>
      <c r="B758" t="s">
        <v>1109</v>
      </c>
      <c r="C758">
        <v>6</v>
      </c>
      <c r="D758" t="str">
        <f t="shared" si="44"/>
        <v>Viernes</v>
      </c>
      <c r="E758" s="6">
        <v>45023</v>
      </c>
      <c r="F758" s="3">
        <v>7.4305555555555555E-2</v>
      </c>
      <c r="G758" s="3">
        <v>0.19583333333333333</v>
      </c>
      <c r="H758" s="3">
        <f t="shared" si="45"/>
        <v>0.12152777777777778</v>
      </c>
      <c r="I758" s="9">
        <v>2.7777777777777776E-2</v>
      </c>
      <c r="J758" s="9">
        <f t="shared" si="46"/>
        <v>9.375E-2</v>
      </c>
      <c r="K758" s="9" t="str">
        <f t="shared" si="47"/>
        <v>Cobrada</v>
      </c>
      <c r="L758" t="s">
        <v>20</v>
      </c>
      <c r="M758" t="s">
        <v>10</v>
      </c>
      <c r="N758" t="s">
        <v>1136</v>
      </c>
      <c r="O758" s="4">
        <v>10.029999999999999</v>
      </c>
      <c r="P758" t="s">
        <v>11</v>
      </c>
      <c r="Q758">
        <v>757</v>
      </c>
      <c r="R758" t="s">
        <v>22</v>
      </c>
      <c r="S758" t="s">
        <v>100</v>
      </c>
      <c r="T758" s="10">
        <v>60</v>
      </c>
    </row>
    <row r="759" spans="1:20" x14ac:dyDescent="0.25">
      <c r="A759">
        <v>18</v>
      </c>
      <c r="B759" t="s">
        <v>1110</v>
      </c>
      <c r="C759">
        <v>4</v>
      </c>
      <c r="D759" t="str">
        <f t="shared" si="44"/>
        <v>Viernes</v>
      </c>
      <c r="E759" s="6">
        <v>45023</v>
      </c>
      <c r="F759" s="3">
        <v>1.1805555555555555E-2</v>
      </c>
      <c r="G759" s="3">
        <v>9.0277777777777776E-2</v>
      </c>
      <c r="H759" s="3">
        <f t="shared" si="45"/>
        <v>7.8472222222222221E-2</v>
      </c>
      <c r="I759" s="9">
        <v>2.8472222222222225E-2</v>
      </c>
      <c r="J759" s="9">
        <f t="shared" si="46"/>
        <v>4.9999999999999996E-2</v>
      </c>
      <c r="K759" s="9" t="str">
        <f t="shared" si="47"/>
        <v>Cobrada</v>
      </c>
      <c r="L759" t="s">
        <v>9</v>
      </c>
      <c r="M759" t="s">
        <v>15</v>
      </c>
      <c r="N759" t="s">
        <v>16</v>
      </c>
      <c r="O759" s="4">
        <v>27.04</v>
      </c>
      <c r="P759" t="s">
        <v>11</v>
      </c>
      <c r="Q759">
        <v>758</v>
      </c>
      <c r="R759" t="s">
        <v>1140</v>
      </c>
      <c r="S759" t="s">
        <v>896</v>
      </c>
      <c r="T759" s="10">
        <v>52</v>
      </c>
    </row>
    <row r="760" spans="1:20" x14ac:dyDescent="0.25">
      <c r="A760">
        <v>20</v>
      </c>
      <c r="B760" t="s">
        <v>1111</v>
      </c>
      <c r="C760">
        <v>5</v>
      </c>
      <c r="D760" t="str">
        <f t="shared" si="44"/>
        <v>Viernes</v>
      </c>
      <c r="E760" s="6">
        <v>45023</v>
      </c>
      <c r="F760" s="3">
        <v>2.7777777777777776E-2</v>
      </c>
      <c r="G760" s="3">
        <v>0.15625</v>
      </c>
      <c r="H760" s="3">
        <f t="shared" si="45"/>
        <v>0.12847222222222221</v>
      </c>
      <c r="I760" s="9">
        <v>0.13611111111111113</v>
      </c>
      <c r="J760" s="9" t="str">
        <f t="shared" si="46"/>
        <v>0</v>
      </c>
      <c r="K760" s="9" t="str">
        <f t="shared" si="47"/>
        <v>No cobrada</v>
      </c>
      <c r="L760" t="s">
        <v>14</v>
      </c>
      <c r="M760" t="s">
        <v>10</v>
      </c>
      <c r="N760" t="s">
        <v>1137</v>
      </c>
      <c r="O760" s="4">
        <v>13.7</v>
      </c>
      <c r="P760" t="s">
        <v>11</v>
      </c>
      <c r="Q760">
        <v>759</v>
      </c>
      <c r="R760" t="s">
        <v>83</v>
      </c>
      <c r="S760" t="s">
        <v>1112</v>
      </c>
      <c r="T760" s="10">
        <v>342</v>
      </c>
    </row>
    <row r="761" spans="1:20" x14ac:dyDescent="0.25">
      <c r="A761">
        <v>5</v>
      </c>
      <c r="B761" t="s">
        <v>1113</v>
      </c>
      <c r="C761">
        <v>6</v>
      </c>
      <c r="D761" t="str">
        <f t="shared" si="44"/>
        <v>Viernes</v>
      </c>
      <c r="E761" s="6">
        <v>45023</v>
      </c>
      <c r="F761" s="3">
        <v>1.7361111111111112E-2</v>
      </c>
      <c r="G761" s="3">
        <v>6.9444444444444448E-2</v>
      </c>
      <c r="H761" s="3">
        <f t="shared" si="45"/>
        <v>5.2083333333333336E-2</v>
      </c>
      <c r="I761" s="9">
        <v>1.3888888888888888E-2</v>
      </c>
      <c r="J761" s="9">
        <f t="shared" si="46"/>
        <v>3.8194444444444448E-2</v>
      </c>
      <c r="K761" s="9" t="str">
        <f t="shared" si="47"/>
        <v>Cobrada</v>
      </c>
      <c r="L761" t="s">
        <v>29</v>
      </c>
      <c r="M761" t="s">
        <v>10</v>
      </c>
      <c r="N761" t="s">
        <v>1137</v>
      </c>
      <c r="O761" s="4">
        <v>39.42</v>
      </c>
      <c r="P761" t="s">
        <v>21</v>
      </c>
      <c r="Q761">
        <v>760</v>
      </c>
      <c r="R761" t="s">
        <v>83</v>
      </c>
      <c r="S761" t="s">
        <v>33</v>
      </c>
      <c r="T761" s="10">
        <v>105</v>
      </c>
    </row>
    <row r="762" spans="1:20" x14ac:dyDescent="0.25">
      <c r="A762">
        <v>4</v>
      </c>
      <c r="B762" t="s">
        <v>932</v>
      </c>
      <c r="C762">
        <v>4</v>
      </c>
      <c r="D762" t="str">
        <f t="shared" si="44"/>
        <v>Viernes</v>
      </c>
      <c r="E762" s="6">
        <v>45023</v>
      </c>
      <c r="F762" s="3">
        <v>0.11041666666666666</v>
      </c>
      <c r="G762" s="3">
        <v>0.15416666666666667</v>
      </c>
      <c r="H762" s="3">
        <f t="shared" si="45"/>
        <v>4.3750000000000011E-2</v>
      </c>
      <c r="I762" s="9">
        <v>7.0833333333333331E-2</v>
      </c>
      <c r="J762" s="9" t="str">
        <f t="shared" si="46"/>
        <v>0</v>
      </c>
      <c r="K762" s="9" t="str">
        <f t="shared" si="47"/>
        <v>No cobrada</v>
      </c>
      <c r="L762" t="s">
        <v>9</v>
      </c>
      <c r="M762" t="s">
        <v>15</v>
      </c>
      <c r="N762" t="s">
        <v>1137</v>
      </c>
      <c r="O762" s="4">
        <v>16.850000000000001</v>
      </c>
      <c r="P762" t="s">
        <v>21</v>
      </c>
      <c r="Q762">
        <v>761</v>
      </c>
      <c r="R762" t="s">
        <v>1139</v>
      </c>
      <c r="S762" t="s">
        <v>1114</v>
      </c>
      <c r="T762" s="10">
        <v>174</v>
      </c>
    </row>
    <row r="763" spans="1:20" x14ac:dyDescent="0.25">
      <c r="A763">
        <v>4</v>
      </c>
      <c r="B763" t="s">
        <v>523</v>
      </c>
      <c r="C763">
        <v>3</v>
      </c>
      <c r="D763" t="str">
        <f t="shared" si="44"/>
        <v>Viernes</v>
      </c>
      <c r="E763" s="6">
        <v>45023</v>
      </c>
      <c r="F763" s="3">
        <v>5.4166666666666669E-2</v>
      </c>
      <c r="G763" s="3">
        <v>0.1423611111111111</v>
      </c>
      <c r="H763" s="3">
        <f t="shared" si="45"/>
        <v>8.8194444444444436E-2</v>
      </c>
      <c r="I763" s="9">
        <v>2.0138888888888887E-2</v>
      </c>
      <c r="J763" s="9">
        <f t="shared" si="46"/>
        <v>6.805555555555555E-2</v>
      </c>
      <c r="K763" s="9" t="str">
        <f t="shared" si="47"/>
        <v>Cobrada</v>
      </c>
      <c r="L763" t="s">
        <v>25</v>
      </c>
      <c r="M763" t="s">
        <v>15</v>
      </c>
      <c r="N763" t="s">
        <v>1137</v>
      </c>
      <c r="O763" s="4">
        <v>49.45</v>
      </c>
      <c r="P763" t="s">
        <v>11</v>
      </c>
      <c r="Q763">
        <v>762</v>
      </c>
      <c r="R763" t="s">
        <v>44</v>
      </c>
      <c r="S763" t="s">
        <v>1115</v>
      </c>
      <c r="T763" s="10">
        <v>99</v>
      </c>
    </row>
    <row r="764" spans="1:20" x14ac:dyDescent="0.25">
      <c r="A764">
        <v>18</v>
      </c>
      <c r="B764" t="s">
        <v>925</v>
      </c>
      <c r="C764">
        <v>3</v>
      </c>
      <c r="D764" t="str">
        <f t="shared" si="44"/>
        <v>Viernes</v>
      </c>
      <c r="E764" s="6">
        <v>45023</v>
      </c>
      <c r="F764" s="3">
        <v>0.15902777777777777</v>
      </c>
      <c r="G764" s="3">
        <v>0.21666666666666667</v>
      </c>
      <c r="H764" s="3">
        <f t="shared" si="45"/>
        <v>5.7638888888888906E-2</v>
      </c>
      <c r="I764" s="9">
        <v>2.2222222222222223E-2</v>
      </c>
      <c r="J764" s="9">
        <f t="shared" si="46"/>
        <v>3.541666666666668E-2</v>
      </c>
      <c r="K764" s="9" t="str">
        <f t="shared" si="47"/>
        <v>Cobrada</v>
      </c>
      <c r="L764" t="s">
        <v>29</v>
      </c>
      <c r="M764" t="s">
        <v>10</v>
      </c>
      <c r="N764" t="s">
        <v>1137</v>
      </c>
      <c r="O764" s="4">
        <v>22.88</v>
      </c>
      <c r="P764" t="s">
        <v>11</v>
      </c>
      <c r="Q764">
        <v>763</v>
      </c>
      <c r="R764" t="s">
        <v>83</v>
      </c>
      <c r="S764" t="s">
        <v>653</v>
      </c>
      <c r="T764" s="10">
        <v>104</v>
      </c>
    </row>
    <row r="765" spans="1:20" x14ac:dyDescent="0.25">
      <c r="A765">
        <v>20</v>
      </c>
      <c r="B765" t="s">
        <v>1116</v>
      </c>
      <c r="C765">
        <v>1</v>
      </c>
      <c r="D765" t="str">
        <f t="shared" si="44"/>
        <v>Viernes</v>
      </c>
      <c r="E765" s="6">
        <v>45023</v>
      </c>
      <c r="F765" s="3">
        <v>0.14583333333333334</v>
      </c>
      <c r="G765" s="3">
        <v>0.24027777777777778</v>
      </c>
      <c r="H765" s="3">
        <f t="shared" si="45"/>
        <v>0.10486111111111111</v>
      </c>
      <c r="I765" s="9">
        <v>7.7777777777777779E-2</v>
      </c>
      <c r="J765" s="9">
        <f t="shared" si="46"/>
        <v>2.7083333333333334E-2</v>
      </c>
      <c r="K765" s="9" t="str">
        <f t="shared" si="47"/>
        <v>Cobrada</v>
      </c>
      <c r="L765" t="s">
        <v>29</v>
      </c>
      <c r="M765" t="s">
        <v>32</v>
      </c>
      <c r="N765" t="s">
        <v>1137</v>
      </c>
      <c r="O765" s="4">
        <v>20.41</v>
      </c>
      <c r="P765" t="s">
        <v>35</v>
      </c>
      <c r="Q765">
        <v>764</v>
      </c>
      <c r="R765" t="s">
        <v>17</v>
      </c>
      <c r="S765" t="s">
        <v>1117</v>
      </c>
      <c r="T765" s="10">
        <v>85</v>
      </c>
    </row>
    <row r="766" spans="1:20" x14ac:dyDescent="0.25">
      <c r="A766">
        <v>20</v>
      </c>
      <c r="B766" t="s">
        <v>887</v>
      </c>
      <c r="C766">
        <v>4</v>
      </c>
      <c r="D766" t="str">
        <f t="shared" si="44"/>
        <v>Viernes</v>
      </c>
      <c r="E766" s="6">
        <v>45023</v>
      </c>
      <c r="F766" s="3">
        <v>1.6666666666666666E-2</v>
      </c>
      <c r="G766" s="3">
        <v>6.7361111111111108E-2</v>
      </c>
      <c r="H766" s="3">
        <f t="shared" si="45"/>
        <v>5.0694444444444445E-2</v>
      </c>
      <c r="I766" s="9">
        <v>0.1138888888888889</v>
      </c>
      <c r="J766" s="9" t="str">
        <f t="shared" si="46"/>
        <v>0</v>
      </c>
      <c r="K766" s="9" t="str">
        <f t="shared" si="47"/>
        <v>No cobrada</v>
      </c>
      <c r="L766" t="s">
        <v>9</v>
      </c>
      <c r="M766" t="s">
        <v>32</v>
      </c>
      <c r="N766" t="s">
        <v>1137</v>
      </c>
      <c r="O766" s="4">
        <v>30.77</v>
      </c>
      <c r="P766" t="s">
        <v>21</v>
      </c>
      <c r="Q766">
        <v>765</v>
      </c>
      <c r="R766" t="s">
        <v>64</v>
      </c>
      <c r="S766" t="s">
        <v>1118</v>
      </c>
      <c r="T766" s="10">
        <v>233</v>
      </c>
    </row>
    <row r="767" spans="1:20" x14ac:dyDescent="0.25">
      <c r="A767">
        <v>17</v>
      </c>
      <c r="B767" t="s">
        <v>56</v>
      </c>
      <c r="C767">
        <v>6</v>
      </c>
      <c r="D767" t="str">
        <f t="shared" si="44"/>
        <v>Viernes</v>
      </c>
      <c r="E767" s="6">
        <v>45023</v>
      </c>
      <c r="F767" s="3">
        <v>6.5277777777777782E-2</v>
      </c>
      <c r="G767" s="3">
        <v>0.2013888888888889</v>
      </c>
      <c r="H767" s="3">
        <f t="shared" si="45"/>
        <v>0.13611111111111113</v>
      </c>
      <c r="I767" s="9">
        <v>9.3055555555555558E-2</v>
      </c>
      <c r="J767" s="9">
        <f t="shared" si="46"/>
        <v>4.3055555555555569E-2</v>
      </c>
      <c r="K767" s="9" t="str">
        <f t="shared" si="47"/>
        <v>Cobrada</v>
      </c>
      <c r="L767" t="s">
        <v>20</v>
      </c>
      <c r="M767" t="s">
        <v>32</v>
      </c>
      <c r="N767" t="s">
        <v>1137</v>
      </c>
      <c r="O767" s="4">
        <v>12.57</v>
      </c>
      <c r="P767" t="s">
        <v>11</v>
      </c>
      <c r="Q767">
        <v>766</v>
      </c>
      <c r="R767" t="s">
        <v>83</v>
      </c>
      <c r="S767" t="s">
        <v>1119</v>
      </c>
      <c r="T767" s="10">
        <v>185</v>
      </c>
    </row>
    <row r="768" spans="1:20" x14ac:dyDescent="0.25">
      <c r="A768">
        <v>10</v>
      </c>
      <c r="B768" t="s">
        <v>1120</v>
      </c>
      <c r="C768">
        <v>3</v>
      </c>
      <c r="D768" t="str">
        <f t="shared" si="44"/>
        <v>Viernes</v>
      </c>
      <c r="E768" s="6">
        <v>45023</v>
      </c>
      <c r="F768" s="3">
        <v>4.7222222222222221E-2</v>
      </c>
      <c r="G768" s="3">
        <v>0.16458333333333333</v>
      </c>
      <c r="H768" s="3">
        <f t="shared" si="45"/>
        <v>0.11736111111111111</v>
      </c>
      <c r="I768" s="9">
        <v>5.9027777777777776E-2</v>
      </c>
      <c r="J768" s="9">
        <f t="shared" si="46"/>
        <v>5.8333333333333334E-2</v>
      </c>
      <c r="K768" s="9" t="str">
        <f t="shared" si="47"/>
        <v>Cobrada</v>
      </c>
      <c r="L768" t="s">
        <v>20</v>
      </c>
      <c r="M768" t="s">
        <v>15</v>
      </c>
      <c r="N768" t="s">
        <v>1137</v>
      </c>
      <c r="O768" s="4">
        <v>15.98</v>
      </c>
      <c r="P768" t="s">
        <v>11</v>
      </c>
      <c r="Q768">
        <v>767</v>
      </c>
      <c r="R768" t="s">
        <v>59</v>
      </c>
      <c r="S768" t="s">
        <v>1121</v>
      </c>
      <c r="T768" s="10">
        <v>169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94D5-E291-4795-A4AB-B8FCCB9FE82F}">
  <dimension ref="A1:L1903"/>
  <sheetViews>
    <sheetView topLeftCell="C1" workbookViewId="0">
      <selection activeCell="J2" sqref="J2:J1903"/>
    </sheetView>
  </sheetViews>
  <sheetFormatPr baseColWidth="10" defaultRowHeight="15" x14ac:dyDescent="0.25"/>
  <cols>
    <col min="1" max="1" width="16.7109375" bestFit="1" customWidth="1"/>
    <col min="2" max="2" width="15.85546875" bestFit="1" customWidth="1"/>
    <col min="3" max="3" width="16.42578125" bestFit="1" customWidth="1"/>
    <col min="4" max="4" width="14.42578125" bestFit="1" customWidth="1"/>
    <col min="5" max="5" width="15" bestFit="1" customWidth="1"/>
    <col min="6" max="6" width="18.42578125" bestFit="1" customWidth="1"/>
    <col min="7" max="7" width="15.5703125" bestFit="1" customWidth="1"/>
    <col min="8" max="8" width="14.140625" bestFit="1" customWidth="1"/>
    <col min="9" max="9" width="14.140625" customWidth="1"/>
    <col min="10" max="10" width="22" bestFit="1" customWidth="1"/>
    <col min="11" max="11" width="21.7109375" bestFit="1" customWidth="1"/>
    <col min="12" max="12" width="14.140625" bestFit="1" customWidth="1"/>
  </cols>
  <sheetData>
    <row r="1" spans="1:12" x14ac:dyDescent="0.25">
      <c r="A1" t="s">
        <v>1122</v>
      </c>
      <c r="B1" t="s">
        <v>1123</v>
      </c>
      <c r="C1" t="s">
        <v>1124</v>
      </c>
      <c r="D1" t="s">
        <v>1125</v>
      </c>
      <c r="E1" t="s">
        <v>1126</v>
      </c>
      <c r="F1" t="s">
        <v>1127</v>
      </c>
      <c r="G1" t="s">
        <v>1128</v>
      </c>
      <c r="H1" t="s">
        <v>1173</v>
      </c>
      <c r="I1" t="s">
        <v>1172</v>
      </c>
      <c r="J1" t="s">
        <v>1129</v>
      </c>
      <c r="K1" t="s">
        <v>1130</v>
      </c>
      <c r="L1" t="s">
        <v>1131</v>
      </c>
    </row>
    <row r="2" spans="1:12" x14ac:dyDescent="0.25">
      <c r="A2">
        <v>1</v>
      </c>
      <c r="B2">
        <v>10</v>
      </c>
      <c r="C2" t="s">
        <v>259</v>
      </c>
      <c r="D2" s="1">
        <v>14</v>
      </c>
      <c r="E2" s="1">
        <v>24</v>
      </c>
      <c r="F2">
        <v>2</v>
      </c>
      <c r="G2" s="1">
        <v>48</v>
      </c>
      <c r="H2" s="1">
        <v>28</v>
      </c>
      <c r="I2" s="1">
        <f>G2-H2</f>
        <v>20</v>
      </c>
      <c r="J2" s="2">
        <f>I2/G2</f>
        <v>0.41666666666666669</v>
      </c>
      <c r="K2" s="3">
        <v>1.7361111111111112E-2</v>
      </c>
      <c r="L2" t="s">
        <v>1132</v>
      </c>
    </row>
    <row r="3" spans="1:12" x14ac:dyDescent="0.25">
      <c r="A3">
        <v>1</v>
      </c>
      <c r="B3">
        <v>10</v>
      </c>
      <c r="C3" t="s">
        <v>100</v>
      </c>
      <c r="D3" s="1">
        <v>18</v>
      </c>
      <c r="E3" s="1">
        <v>30</v>
      </c>
      <c r="F3">
        <v>3</v>
      </c>
      <c r="G3" s="1">
        <v>90</v>
      </c>
      <c r="H3" s="1">
        <v>54</v>
      </c>
      <c r="I3" s="1">
        <f t="shared" ref="I3:I66" si="0">G3-H3</f>
        <v>36</v>
      </c>
      <c r="J3" s="2">
        <f t="shared" ref="J3:J66" si="1">I3/G3</f>
        <v>0.4</v>
      </c>
      <c r="K3" s="3">
        <v>2.2222222222222223E-2</v>
      </c>
      <c r="L3" t="s">
        <v>1133</v>
      </c>
    </row>
    <row r="4" spans="1:12" x14ac:dyDescent="0.25">
      <c r="A4">
        <v>2</v>
      </c>
      <c r="B4">
        <v>6</v>
      </c>
      <c r="C4" t="s">
        <v>186</v>
      </c>
      <c r="D4" s="1">
        <v>19</v>
      </c>
      <c r="E4" s="1">
        <v>31</v>
      </c>
      <c r="F4">
        <v>1</v>
      </c>
      <c r="G4" s="1">
        <v>31</v>
      </c>
      <c r="H4" s="1">
        <v>19</v>
      </c>
      <c r="I4" s="1">
        <f t="shared" si="0"/>
        <v>12</v>
      </c>
      <c r="J4" s="2">
        <f t="shared" si="1"/>
        <v>0.38709677419354838</v>
      </c>
      <c r="K4" s="3">
        <v>3.5416666666666666E-2</v>
      </c>
      <c r="L4" t="s">
        <v>1132</v>
      </c>
    </row>
    <row r="5" spans="1:12" x14ac:dyDescent="0.25">
      <c r="A5">
        <v>2</v>
      </c>
      <c r="B5">
        <v>6</v>
      </c>
      <c r="C5" t="s">
        <v>170</v>
      </c>
      <c r="D5" s="1">
        <v>16</v>
      </c>
      <c r="E5" s="1">
        <v>27</v>
      </c>
      <c r="F5">
        <v>1</v>
      </c>
      <c r="G5" s="1">
        <v>27</v>
      </c>
      <c r="H5" s="1">
        <v>16</v>
      </c>
      <c r="I5" s="1">
        <f t="shared" si="0"/>
        <v>11</v>
      </c>
      <c r="J5" s="2">
        <f t="shared" si="1"/>
        <v>0.40740740740740738</v>
      </c>
      <c r="K5" s="3">
        <v>2.361111111111111E-2</v>
      </c>
      <c r="L5" t="s">
        <v>1133</v>
      </c>
    </row>
    <row r="6" spans="1:12" x14ac:dyDescent="0.25">
      <c r="A6">
        <v>3</v>
      </c>
      <c r="B6">
        <v>20</v>
      </c>
      <c r="C6" t="s">
        <v>65</v>
      </c>
      <c r="D6" s="1">
        <v>25</v>
      </c>
      <c r="E6" s="1">
        <v>40</v>
      </c>
      <c r="F6">
        <v>1</v>
      </c>
      <c r="G6" s="1">
        <v>40</v>
      </c>
      <c r="H6" s="1">
        <v>25</v>
      </c>
      <c r="I6" s="1">
        <f t="shared" si="0"/>
        <v>15</v>
      </c>
      <c r="J6" s="2">
        <f t="shared" si="1"/>
        <v>0.375</v>
      </c>
      <c r="K6" s="3">
        <v>6.2500000000000003E-3</v>
      </c>
      <c r="L6" t="s">
        <v>1133</v>
      </c>
    </row>
    <row r="7" spans="1:12" x14ac:dyDescent="0.25">
      <c r="A7">
        <v>3</v>
      </c>
      <c r="B7">
        <v>20</v>
      </c>
      <c r="C7" t="s">
        <v>186</v>
      </c>
      <c r="D7" s="1">
        <v>19</v>
      </c>
      <c r="E7" s="1">
        <v>31</v>
      </c>
      <c r="F7">
        <v>1</v>
      </c>
      <c r="G7" s="1">
        <v>31</v>
      </c>
      <c r="H7" s="1">
        <v>19</v>
      </c>
      <c r="I7" s="1">
        <f t="shared" si="0"/>
        <v>12</v>
      </c>
      <c r="J7" s="2">
        <f t="shared" si="1"/>
        <v>0.38709677419354838</v>
      </c>
      <c r="K7" s="3">
        <v>1.8749999999999999E-2</v>
      </c>
      <c r="L7" t="s">
        <v>1132</v>
      </c>
    </row>
    <row r="8" spans="1:12" x14ac:dyDescent="0.25">
      <c r="A8">
        <v>3</v>
      </c>
      <c r="B8">
        <v>20</v>
      </c>
      <c r="C8" t="s">
        <v>106</v>
      </c>
      <c r="D8" s="1">
        <v>22</v>
      </c>
      <c r="E8" s="1">
        <v>36</v>
      </c>
      <c r="F8">
        <v>1</v>
      </c>
      <c r="G8" s="1">
        <v>36</v>
      </c>
      <c r="H8" s="1">
        <v>22</v>
      </c>
      <c r="I8" s="1">
        <f t="shared" si="0"/>
        <v>14</v>
      </c>
      <c r="J8" s="2">
        <f t="shared" si="1"/>
        <v>0.3888888888888889</v>
      </c>
      <c r="K8" s="3">
        <v>2.5000000000000001E-2</v>
      </c>
      <c r="L8" t="s">
        <v>1132</v>
      </c>
    </row>
    <row r="9" spans="1:12" x14ac:dyDescent="0.25">
      <c r="A9">
        <v>3</v>
      </c>
      <c r="B9">
        <v>20</v>
      </c>
      <c r="C9" t="s">
        <v>51</v>
      </c>
      <c r="D9" s="1">
        <v>17</v>
      </c>
      <c r="E9" s="1">
        <v>29</v>
      </c>
      <c r="F9">
        <v>2</v>
      </c>
      <c r="G9" s="1">
        <v>58</v>
      </c>
      <c r="H9" s="1">
        <v>34</v>
      </c>
      <c r="I9" s="1">
        <f t="shared" si="0"/>
        <v>24</v>
      </c>
      <c r="J9" s="2">
        <f t="shared" si="1"/>
        <v>0.41379310344827586</v>
      </c>
      <c r="K9" s="3">
        <v>3.7499999999999999E-2</v>
      </c>
      <c r="L9" t="s">
        <v>1133</v>
      </c>
    </row>
    <row r="10" spans="1:12" x14ac:dyDescent="0.25">
      <c r="A10">
        <v>4</v>
      </c>
      <c r="B10">
        <v>3</v>
      </c>
      <c r="C10" t="s">
        <v>439</v>
      </c>
      <c r="D10" s="1">
        <v>20</v>
      </c>
      <c r="E10" s="1">
        <v>33</v>
      </c>
      <c r="F10">
        <v>3</v>
      </c>
      <c r="G10" s="1">
        <v>99</v>
      </c>
      <c r="H10" s="1">
        <v>60</v>
      </c>
      <c r="I10" s="1">
        <f t="shared" si="0"/>
        <v>39</v>
      </c>
      <c r="J10" s="2">
        <f t="shared" si="1"/>
        <v>0.39393939393939392</v>
      </c>
      <c r="K10" s="3">
        <v>1.5972222222222221E-2</v>
      </c>
      <c r="L10" t="s">
        <v>1133</v>
      </c>
    </row>
    <row r="11" spans="1:12" x14ac:dyDescent="0.25">
      <c r="A11">
        <v>4</v>
      </c>
      <c r="B11">
        <v>3</v>
      </c>
      <c r="C11" t="s">
        <v>57</v>
      </c>
      <c r="D11" s="1">
        <v>16</v>
      </c>
      <c r="E11" s="1">
        <v>28</v>
      </c>
      <c r="F11">
        <v>3</v>
      </c>
      <c r="G11" s="1">
        <v>84</v>
      </c>
      <c r="H11" s="1">
        <v>48</v>
      </c>
      <c r="I11" s="1">
        <f t="shared" si="0"/>
        <v>36</v>
      </c>
      <c r="J11" s="2">
        <f t="shared" si="1"/>
        <v>0.42857142857142855</v>
      </c>
      <c r="K11" s="3">
        <v>1.1805555555555555E-2</v>
      </c>
      <c r="L11" t="s">
        <v>1132</v>
      </c>
    </row>
    <row r="12" spans="1:12" x14ac:dyDescent="0.25">
      <c r="A12">
        <v>5</v>
      </c>
      <c r="B12">
        <v>8</v>
      </c>
      <c r="C12" t="s">
        <v>180</v>
      </c>
      <c r="D12" s="1">
        <v>11</v>
      </c>
      <c r="E12" s="1">
        <v>19</v>
      </c>
      <c r="F12">
        <v>1</v>
      </c>
      <c r="G12" s="1">
        <v>19</v>
      </c>
      <c r="H12" s="1">
        <v>11</v>
      </c>
      <c r="I12" s="1">
        <f t="shared" si="0"/>
        <v>8</v>
      </c>
      <c r="J12" s="2">
        <f t="shared" si="1"/>
        <v>0.42105263157894735</v>
      </c>
      <c r="K12" s="3">
        <v>5.5555555555555558E-3</v>
      </c>
      <c r="L12" t="s">
        <v>1132</v>
      </c>
    </row>
    <row r="13" spans="1:12" x14ac:dyDescent="0.25">
      <c r="A13">
        <v>5</v>
      </c>
      <c r="B13">
        <v>8</v>
      </c>
      <c r="C13" t="s">
        <v>259</v>
      </c>
      <c r="D13" s="1">
        <v>14</v>
      </c>
      <c r="E13" s="1">
        <v>24</v>
      </c>
      <c r="F13">
        <v>2</v>
      </c>
      <c r="G13" s="1">
        <v>48</v>
      </c>
      <c r="H13" s="1">
        <v>28</v>
      </c>
      <c r="I13" s="1">
        <f t="shared" si="0"/>
        <v>20</v>
      </c>
      <c r="J13" s="2">
        <f t="shared" si="1"/>
        <v>0.41666666666666669</v>
      </c>
      <c r="K13" s="3">
        <v>6.2500000000000003E-3</v>
      </c>
      <c r="L13" t="s">
        <v>1133</v>
      </c>
    </row>
    <row r="14" spans="1:12" x14ac:dyDescent="0.25">
      <c r="A14">
        <v>6</v>
      </c>
      <c r="B14">
        <v>7</v>
      </c>
      <c r="C14" t="s">
        <v>33</v>
      </c>
      <c r="D14" s="1">
        <v>21</v>
      </c>
      <c r="E14" s="1">
        <v>35</v>
      </c>
      <c r="F14">
        <v>2</v>
      </c>
      <c r="G14" s="1">
        <v>70</v>
      </c>
      <c r="H14" s="1">
        <v>42</v>
      </c>
      <c r="I14" s="1">
        <f t="shared" si="0"/>
        <v>28</v>
      </c>
      <c r="J14" s="2">
        <f t="shared" si="1"/>
        <v>0.4</v>
      </c>
      <c r="K14" s="3">
        <v>7.6388888888888886E-3</v>
      </c>
      <c r="L14" t="s">
        <v>1133</v>
      </c>
    </row>
    <row r="15" spans="1:12" x14ac:dyDescent="0.25">
      <c r="A15">
        <v>7</v>
      </c>
      <c r="B15">
        <v>17</v>
      </c>
      <c r="C15" t="s">
        <v>414</v>
      </c>
      <c r="D15" s="1">
        <v>19</v>
      </c>
      <c r="E15" s="1">
        <v>32</v>
      </c>
      <c r="F15">
        <v>2</v>
      </c>
      <c r="G15" s="1">
        <v>64</v>
      </c>
      <c r="H15" s="1">
        <v>38</v>
      </c>
      <c r="I15" s="1">
        <f t="shared" si="0"/>
        <v>26</v>
      </c>
      <c r="J15" s="2">
        <f t="shared" si="1"/>
        <v>0.40625</v>
      </c>
      <c r="K15" s="3">
        <v>1.0416666666666666E-2</v>
      </c>
      <c r="L15" t="s">
        <v>1133</v>
      </c>
    </row>
    <row r="16" spans="1:12" x14ac:dyDescent="0.25">
      <c r="A16">
        <v>7</v>
      </c>
      <c r="B16">
        <v>17</v>
      </c>
      <c r="C16" t="s">
        <v>106</v>
      </c>
      <c r="D16" s="1">
        <v>22</v>
      </c>
      <c r="E16" s="1">
        <v>36</v>
      </c>
      <c r="F16">
        <v>3</v>
      </c>
      <c r="G16" s="1">
        <v>108</v>
      </c>
      <c r="H16" s="1">
        <v>66</v>
      </c>
      <c r="I16" s="1">
        <f t="shared" si="0"/>
        <v>42</v>
      </c>
      <c r="J16" s="2">
        <f t="shared" si="1"/>
        <v>0.3888888888888889</v>
      </c>
      <c r="K16" s="3">
        <v>1.8055555555555554E-2</v>
      </c>
      <c r="L16" t="s">
        <v>1132</v>
      </c>
    </row>
    <row r="17" spans="1:12" x14ac:dyDescent="0.25">
      <c r="A17">
        <v>8</v>
      </c>
      <c r="B17">
        <v>11</v>
      </c>
      <c r="C17" t="s">
        <v>335</v>
      </c>
      <c r="D17" s="1">
        <v>13</v>
      </c>
      <c r="E17" s="1">
        <v>22</v>
      </c>
      <c r="F17">
        <v>3</v>
      </c>
      <c r="G17" s="1">
        <v>66</v>
      </c>
      <c r="H17" s="1">
        <v>39</v>
      </c>
      <c r="I17" s="1">
        <f t="shared" si="0"/>
        <v>27</v>
      </c>
      <c r="J17" s="2">
        <f t="shared" si="1"/>
        <v>0.40909090909090912</v>
      </c>
      <c r="K17" s="3">
        <v>7.6388888888888886E-3</v>
      </c>
      <c r="L17" t="s">
        <v>1132</v>
      </c>
    </row>
    <row r="18" spans="1:12" x14ac:dyDescent="0.25">
      <c r="A18">
        <v>8</v>
      </c>
      <c r="B18">
        <v>11</v>
      </c>
      <c r="C18" t="s">
        <v>57</v>
      </c>
      <c r="D18" s="1">
        <v>16</v>
      </c>
      <c r="E18" s="1">
        <v>28</v>
      </c>
      <c r="F18">
        <v>2</v>
      </c>
      <c r="G18" s="1">
        <v>56</v>
      </c>
      <c r="H18" s="1">
        <v>32</v>
      </c>
      <c r="I18" s="1">
        <f t="shared" si="0"/>
        <v>24</v>
      </c>
      <c r="J18" s="2">
        <f t="shared" si="1"/>
        <v>0.42857142857142855</v>
      </c>
      <c r="K18" s="3">
        <v>5.5555555555555558E-3</v>
      </c>
      <c r="L18" t="s">
        <v>1132</v>
      </c>
    </row>
    <row r="19" spans="1:12" x14ac:dyDescent="0.25">
      <c r="A19">
        <v>8</v>
      </c>
      <c r="B19">
        <v>11</v>
      </c>
      <c r="C19" t="s">
        <v>65</v>
      </c>
      <c r="D19" s="1">
        <v>25</v>
      </c>
      <c r="E19" s="1">
        <v>40</v>
      </c>
      <c r="F19">
        <v>3</v>
      </c>
      <c r="G19" s="1">
        <v>120</v>
      </c>
      <c r="H19" s="1">
        <v>75</v>
      </c>
      <c r="I19" s="1">
        <f t="shared" si="0"/>
        <v>45</v>
      </c>
      <c r="J19" s="2">
        <f t="shared" si="1"/>
        <v>0.375</v>
      </c>
      <c r="K19" s="3">
        <v>2.5000000000000001E-2</v>
      </c>
      <c r="L19" t="s">
        <v>1132</v>
      </c>
    </row>
    <row r="20" spans="1:12" x14ac:dyDescent="0.25">
      <c r="A20">
        <v>9</v>
      </c>
      <c r="B20">
        <v>15</v>
      </c>
      <c r="C20" t="s">
        <v>100</v>
      </c>
      <c r="D20" s="1">
        <v>18</v>
      </c>
      <c r="E20" s="1">
        <v>30</v>
      </c>
      <c r="F20">
        <v>1</v>
      </c>
      <c r="G20" s="1">
        <v>30</v>
      </c>
      <c r="H20" s="1">
        <v>18</v>
      </c>
      <c r="I20" s="1">
        <f t="shared" si="0"/>
        <v>12</v>
      </c>
      <c r="J20" s="2">
        <f t="shared" si="1"/>
        <v>0.4</v>
      </c>
      <c r="K20" s="3">
        <v>3.5416666666666666E-2</v>
      </c>
      <c r="L20" t="s">
        <v>1132</v>
      </c>
    </row>
    <row r="21" spans="1:12" x14ac:dyDescent="0.25">
      <c r="A21">
        <v>9</v>
      </c>
      <c r="B21">
        <v>15</v>
      </c>
      <c r="C21" t="s">
        <v>259</v>
      </c>
      <c r="D21" s="1">
        <v>14</v>
      </c>
      <c r="E21" s="1">
        <v>24</v>
      </c>
      <c r="F21">
        <v>1</v>
      </c>
      <c r="G21" s="1">
        <v>24</v>
      </c>
      <c r="H21" s="1">
        <v>14</v>
      </c>
      <c r="I21" s="1">
        <f t="shared" si="0"/>
        <v>10</v>
      </c>
      <c r="J21" s="2">
        <f t="shared" si="1"/>
        <v>0.41666666666666669</v>
      </c>
      <c r="K21" s="3">
        <v>3.4027777777777775E-2</v>
      </c>
      <c r="L21" t="s">
        <v>1133</v>
      </c>
    </row>
    <row r="22" spans="1:12" x14ac:dyDescent="0.25">
      <c r="A22">
        <v>9</v>
      </c>
      <c r="B22">
        <v>15</v>
      </c>
      <c r="C22" t="s">
        <v>180</v>
      </c>
      <c r="D22" s="1">
        <v>11</v>
      </c>
      <c r="E22" s="1">
        <v>19</v>
      </c>
      <c r="F22">
        <v>1</v>
      </c>
      <c r="G22" s="1">
        <v>19</v>
      </c>
      <c r="H22" s="1">
        <v>11</v>
      </c>
      <c r="I22" s="1">
        <f t="shared" si="0"/>
        <v>8</v>
      </c>
      <c r="J22" s="2">
        <f t="shared" si="1"/>
        <v>0.42105263157894735</v>
      </c>
      <c r="K22" s="3">
        <v>1.0416666666666666E-2</v>
      </c>
      <c r="L22" t="s">
        <v>1132</v>
      </c>
    </row>
    <row r="23" spans="1:12" x14ac:dyDescent="0.25">
      <c r="A23">
        <v>9</v>
      </c>
      <c r="B23">
        <v>15</v>
      </c>
      <c r="C23" t="s">
        <v>414</v>
      </c>
      <c r="D23" s="1">
        <v>19</v>
      </c>
      <c r="E23" s="1">
        <v>32</v>
      </c>
      <c r="F23">
        <v>3</v>
      </c>
      <c r="G23" s="1">
        <v>96</v>
      </c>
      <c r="H23" s="1">
        <v>57</v>
      </c>
      <c r="I23" s="1">
        <f t="shared" si="0"/>
        <v>39</v>
      </c>
      <c r="J23" s="2">
        <f t="shared" si="1"/>
        <v>0.40625</v>
      </c>
      <c r="K23" s="3">
        <v>2.1527777777777778E-2</v>
      </c>
      <c r="L23" t="s">
        <v>1132</v>
      </c>
    </row>
    <row r="24" spans="1:12" x14ac:dyDescent="0.25">
      <c r="A24">
        <v>10</v>
      </c>
      <c r="B24">
        <v>17</v>
      </c>
      <c r="C24" t="s">
        <v>77</v>
      </c>
      <c r="D24" s="1">
        <v>20</v>
      </c>
      <c r="E24" s="1">
        <v>34</v>
      </c>
      <c r="F24">
        <v>2</v>
      </c>
      <c r="G24" s="1">
        <v>68</v>
      </c>
      <c r="H24" s="1">
        <v>40</v>
      </c>
      <c r="I24" s="1">
        <f t="shared" si="0"/>
        <v>28</v>
      </c>
      <c r="J24" s="2">
        <f t="shared" si="1"/>
        <v>0.41176470588235292</v>
      </c>
      <c r="K24" s="3">
        <v>6.9444444444444441E-3</v>
      </c>
      <c r="L24" t="s">
        <v>1133</v>
      </c>
    </row>
    <row r="25" spans="1:12" x14ac:dyDescent="0.25">
      <c r="A25">
        <v>10</v>
      </c>
      <c r="B25">
        <v>17</v>
      </c>
      <c r="C25" t="s">
        <v>65</v>
      </c>
      <c r="D25" s="1">
        <v>25</v>
      </c>
      <c r="E25" s="1">
        <v>40</v>
      </c>
      <c r="F25">
        <v>2</v>
      </c>
      <c r="G25" s="1">
        <v>80</v>
      </c>
      <c r="H25" s="1">
        <v>50</v>
      </c>
      <c r="I25" s="1">
        <f t="shared" si="0"/>
        <v>30</v>
      </c>
      <c r="J25" s="2">
        <f t="shared" si="1"/>
        <v>0.375</v>
      </c>
      <c r="K25" s="3">
        <v>1.3194444444444444E-2</v>
      </c>
      <c r="L25" t="s">
        <v>1132</v>
      </c>
    </row>
    <row r="26" spans="1:12" x14ac:dyDescent="0.25">
      <c r="A26">
        <v>11</v>
      </c>
      <c r="B26">
        <v>14</v>
      </c>
      <c r="C26" t="s">
        <v>57</v>
      </c>
      <c r="D26" s="1">
        <v>16</v>
      </c>
      <c r="E26" s="1">
        <v>28</v>
      </c>
      <c r="F26">
        <v>1</v>
      </c>
      <c r="G26" s="1">
        <v>28</v>
      </c>
      <c r="H26" s="1">
        <v>16</v>
      </c>
      <c r="I26" s="1">
        <f t="shared" si="0"/>
        <v>12</v>
      </c>
      <c r="J26" s="2">
        <f t="shared" si="1"/>
        <v>0.42857142857142855</v>
      </c>
      <c r="K26" s="3">
        <v>2.2222222222222223E-2</v>
      </c>
      <c r="L26" t="s">
        <v>1133</v>
      </c>
    </row>
    <row r="27" spans="1:12" x14ac:dyDescent="0.25">
      <c r="A27">
        <v>11</v>
      </c>
      <c r="B27">
        <v>14</v>
      </c>
      <c r="C27" t="s">
        <v>100</v>
      </c>
      <c r="D27" s="1">
        <v>18</v>
      </c>
      <c r="E27" s="1">
        <v>30</v>
      </c>
      <c r="F27">
        <v>2</v>
      </c>
      <c r="G27" s="1">
        <v>60</v>
      </c>
      <c r="H27" s="1">
        <v>36</v>
      </c>
      <c r="I27" s="1">
        <f t="shared" si="0"/>
        <v>24</v>
      </c>
      <c r="J27" s="2">
        <f t="shared" si="1"/>
        <v>0.4</v>
      </c>
      <c r="K27" s="3">
        <v>1.6666666666666666E-2</v>
      </c>
      <c r="L27" t="s">
        <v>1133</v>
      </c>
    </row>
    <row r="28" spans="1:12" x14ac:dyDescent="0.25">
      <c r="A28">
        <v>12</v>
      </c>
      <c r="B28">
        <v>14</v>
      </c>
      <c r="C28" t="s">
        <v>57</v>
      </c>
      <c r="D28" s="1">
        <v>16</v>
      </c>
      <c r="E28" s="1">
        <v>28</v>
      </c>
      <c r="F28">
        <v>1</v>
      </c>
      <c r="G28" s="1">
        <v>28</v>
      </c>
      <c r="H28" s="1">
        <v>16</v>
      </c>
      <c r="I28" s="1">
        <f t="shared" si="0"/>
        <v>12</v>
      </c>
      <c r="J28" s="2">
        <f t="shared" si="1"/>
        <v>0.42857142857142855</v>
      </c>
      <c r="K28" s="3">
        <v>3.472222222222222E-3</v>
      </c>
      <c r="L28" t="s">
        <v>1133</v>
      </c>
    </row>
    <row r="29" spans="1:12" x14ac:dyDescent="0.25">
      <c r="A29">
        <v>12</v>
      </c>
      <c r="B29">
        <v>14</v>
      </c>
      <c r="C29" t="s">
        <v>106</v>
      </c>
      <c r="D29" s="1">
        <v>22</v>
      </c>
      <c r="E29" s="1">
        <v>36</v>
      </c>
      <c r="F29">
        <v>3</v>
      </c>
      <c r="G29" s="1">
        <v>108</v>
      </c>
      <c r="H29" s="1">
        <v>66</v>
      </c>
      <c r="I29" s="1">
        <f t="shared" si="0"/>
        <v>42</v>
      </c>
      <c r="J29" s="2">
        <f t="shared" si="1"/>
        <v>0.3888888888888889</v>
      </c>
      <c r="K29" s="3">
        <v>3.0555555555555555E-2</v>
      </c>
      <c r="L29" t="s">
        <v>1132</v>
      </c>
    </row>
    <row r="30" spans="1:12" x14ac:dyDescent="0.25">
      <c r="A30">
        <v>12</v>
      </c>
      <c r="B30">
        <v>14</v>
      </c>
      <c r="C30" t="s">
        <v>33</v>
      </c>
      <c r="D30" s="1">
        <v>21</v>
      </c>
      <c r="E30" s="1">
        <v>35</v>
      </c>
      <c r="F30">
        <v>2</v>
      </c>
      <c r="G30" s="1">
        <v>70</v>
      </c>
      <c r="H30" s="1">
        <v>42</v>
      </c>
      <c r="I30" s="1">
        <f t="shared" si="0"/>
        <v>28</v>
      </c>
      <c r="J30" s="2">
        <f t="shared" si="1"/>
        <v>0.4</v>
      </c>
      <c r="K30" s="3">
        <v>4.1666666666666666E-3</v>
      </c>
      <c r="L30" t="s">
        <v>1132</v>
      </c>
    </row>
    <row r="31" spans="1:12" x14ac:dyDescent="0.25">
      <c r="A31">
        <v>12</v>
      </c>
      <c r="B31">
        <v>14</v>
      </c>
      <c r="C31" t="s">
        <v>65</v>
      </c>
      <c r="D31" s="1">
        <v>25</v>
      </c>
      <c r="E31" s="1">
        <v>40</v>
      </c>
      <c r="F31">
        <v>3</v>
      </c>
      <c r="G31" s="1">
        <v>120</v>
      </c>
      <c r="H31" s="1">
        <v>75</v>
      </c>
      <c r="I31" s="1">
        <f t="shared" si="0"/>
        <v>45</v>
      </c>
      <c r="J31" s="2">
        <f t="shared" si="1"/>
        <v>0.375</v>
      </c>
      <c r="K31" s="3">
        <v>2.7777777777777776E-2</v>
      </c>
      <c r="L31" t="s">
        <v>1132</v>
      </c>
    </row>
    <row r="32" spans="1:12" x14ac:dyDescent="0.25">
      <c r="A32">
        <v>13</v>
      </c>
      <c r="B32">
        <v>2</v>
      </c>
      <c r="C32" t="s">
        <v>51</v>
      </c>
      <c r="D32" s="1">
        <v>17</v>
      </c>
      <c r="E32" s="1">
        <v>29</v>
      </c>
      <c r="F32">
        <v>3</v>
      </c>
      <c r="G32" s="1">
        <v>87</v>
      </c>
      <c r="H32" s="1">
        <v>51</v>
      </c>
      <c r="I32" s="1">
        <f t="shared" si="0"/>
        <v>36</v>
      </c>
      <c r="J32" s="2">
        <f t="shared" si="1"/>
        <v>0.41379310344827586</v>
      </c>
      <c r="K32" s="3">
        <v>4.0972222222222222E-2</v>
      </c>
      <c r="L32" t="s">
        <v>1133</v>
      </c>
    </row>
    <row r="33" spans="1:12" x14ac:dyDescent="0.25">
      <c r="A33">
        <v>14</v>
      </c>
      <c r="B33">
        <v>16</v>
      </c>
      <c r="C33" t="s">
        <v>241</v>
      </c>
      <c r="D33" s="1">
        <v>12</v>
      </c>
      <c r="E33" s="1">
        <v>20</v>
      </c>
      <c r="F33">
        <v>1</v>
      </c>
      <c r="G33" s="1">
        <v>20</v>
      </c>
      <c r="H33" s="1">
        <v>12</v>
      </c>
      <c r="I33" s="1">
        <f t="shared" si="0"/>
        <v>8</v>
      </c>
      <c r="J33" s="2">
        <f t="shared" si="1"/>
        <v>0.4</v>
      </c>
      <c r="K33" s="3">
        <v>2.5000000000000001E-2</v>
      </c>
      <c r="L33" t="s">
        <v>1132</v>
      </c>
    </row>
    <row r="34" spans="1:12" x14ac:dyDescent="0.25">
      <c r="A34">
        <v>14</v>
      </c>
      <c r="B34">
        <v>16</v>
      </c>
      <c r="C34" t="s">
        <v>439</v>
      </c>
      <c r="D34" s="1">
        <v>20</v>
      </c>
      <c r="E34" s="1">
        <v>33</v>
      </c>
      <c r="F34">
        <v>1</v>
      </c>
      <c r="G34" s="1">
        <v>33</v>
      </c>
      <c r="H34" s="1">
        <v>20</v>
      </c>
      <c r="I34" s="1">
        <f t="shared" si="0"/>
        <v>13</v>
      </c>
      <c r="J34" s="2">
        <f t="shared" si="1"/>
        <v>0.39393939393939392</v>
      </c>
      <c r="K34" s="3">
        <v>1.8055555555555554E-2</v>
      </c>
      <c r="L34" t="s">
        <v>1132</v>
      </c>
    </row>
    <row r="35" spans="1:12" x14ac:dyDescent="0.25">
      <c r="A35">
        <v>14</v>
      </c>
      <c r="B35">
        <v>16</v>
      </c>
      <c r="C35" t="s">
        <v>331</v>
      </c>
      <c r="D35" s="1">
        <v>14</v>
      </c>
      <c r="E35" s="1">
        <v>23</v>
      </c>
      <c r="F35">
        <v>2</v>
      </c>
      <c r="G35" s="1">
        <v>46</v>
      </c>
      <c r="H35" s="1">
        <v>28</v>
      </c>
      <c r="I35" s="1">
        <f t="shared" si="0"/>
        <v>18</v>
      </c>
      <c r="J35" s="2">
        <f t="shared" si="1"/>
        <v>0.39130434782608697</v>
      </c>
      <c r="K35" s="3">
        <v>3.0555555555555555E-2</v>
      </c>
      <c r="L35" t="s">
        <v>1133</v>
      </c>
    </row>
    <row r="36" spans="1:12" x14ac:dyDescent="0.25">
      <c r="A36">
        <v>14</v>
      </c>
      <c r="B36">
        <v>16</v>
      </c>
      <c r="C36" t="s">
        <v>100</v>
      </c>
      <c r="D36" s="1">
        <v>18</v>
      </c>
      <c r="E36" s="1">
        <v>30</v>
      </c>
      <c r="F36">
        <v>1</v>
      </c>
      <c r="G36" s="1">
        <v>30</v>
      </c>
      <c r="H36" s="1">
        <v>18</v>
      </c>
      <c r="I36" s="1">
        <f t="shared" si="0"/>
        <v>12</v>
      </c>
      <c r="J36" s="2">
        <f t="shared" si="1"/>
        <v>0.4</v>
      </c>
      <c r="K36" s="3">
        <v>3.3333333333333333E-2</v>
      </c>
      <c r="L36" t="s">
        <v>1132</v>
      </c>
    </row>
    <row r="37" spans="1:12" x14ac:dyDescent="0.25">
      <c r="A37">
        <v>15</v>
      </c>
      <c r="B37">
        <v>6</v>
      </c>
      <c r="C37" t="s">
        <v>57</v>
      </c>
      <c r="D37" s="1">
        <v>16</v>
      </c>
      <c r="E37" s="1">
        <v>28</v>
      </c>
      <c r="F37">
        <v>2</v>
      </c>
      <c r="G37" s="1">
        <v>56</v>
      </c>
      <c r="H37" s="1">
        <v>32</v>
      </c>
      <c r="I37" s="1">
        <f t="shared" si="0"/>
        <v>24</v>
      </c>
      <c r="J37" s="2">
        <f t="shared" si="1"/>
        <v>0.42857142857142855</v>
      </c>
      <c r="K37" s="3">
        <v>1.7361111111111112E-2</v>
      </c>
      <c r="L37" t="s">
        <v>1132</v>
      </c>
    </row>
    <row r="38" spans="1:12" x14ac:dyDescent="0.25">
      <c r="A38">
        <v>15</v>
      </c>
      <c r="B38">
        <v>6</v>
      </c>
      <c r="C38" t="s">
        <v>102</v>
      </c>
      <c r="D38" s="1">
        <v>13</v>
      </c>
      <c r="E38" s="1">
        <v>21</v>
      </c>
      <c r="F38">
        <v>3</v>
      </c>
      <c r="G38" s="1">
        <v>63</v>
      </c>
      <c r="H38" s="1">
        <v>39</v>
      </c>
      <c r="I38" s="1">
        <f t="shared" si="0"/>
        <v>24</v>
      </c>
      <c r="J38" s="2">
        <f t="shared" si="1"/>
        <v>0.38095238095238093</v>
      </c>
      <c r="K38" s="3">
        <v>1.8749999999999999E-2</v>
      </c>
      <c r="L38" t="s">
        <v>1132</v>
      </c>
    </row>
    <row r="39" spans="1:12" x14ac:dyDescent="0.25">
      <c r="A39">
        <v>15</v>
      </c>
      <c r="B39">
        <v>6</v>
      </c>
      <c r="C39" t="s">
        <v>33</v>
      </c>
      <c r="D39" s="1">
        <v>21</v>
      </c>
      <c r="E39" s="1">
        <v>35</v>
      </c>
      <c r="F39">
        <v>3</v>
      </c>
      <c r="G39" s="1">
        <v>105</v>
      </c>
      <c r="H39" s="1">
        <v>63</v>
      </c>
      <c r="I39" s="1">
        <f t="shared" si="0"/>
        <v>42</v>
      </c>
      <c r="J39" s="2">
        <f t="shared" si="1"/>
        <v>0.4</v>
      </c>
      <c r="K39" s="3">
        <v>3.5416666666666666E-2</v>
      </c>
      <c r="L39" t="s">
        <v>1132</v>
      </c>
    </row>
    <row r="40" spans="1:12" x14ac:dyDescent="0.25">
      <c r="A40">
        <v>16</v>
      </c>
      <c r="B40">
        <v>20</v>
      </c>
      <c r="C40" t="s">
        <v>57</v>
      </c>
      <c r="D40" s="1">
        <v>16</v>
      </c>
      <c r="E40" s="1">
        <v>28</v>
      </c>
      <c r="F40">
        <v>1</v>
      </c>
      <c r="G40" s="1">
        <v>28</v>
      </c>
      <c r="H40" s="1">
        <v>16</v>
      </c>
      <c r="I40" s="1">
        <f t="shared" si="0"/>
        <v>12</v>
      </c>
      <c r="J40" s="2">
        <f t="shared" si="1"/>
        <v>0.42857142857142855</v>
      </c>
      <c r="K40" s="3">
        <v>2.6388888888888889E-2</v>
      </c>
      <c r="L40" t="s">
        <v>1132</v>
      </c>
    </row>
    <row r="41" spans="1:12" x14ac:dyDescent="0.25">
      <c r="A41">
        <v>17</v>
      </c>
      <c r="B41">
        <v>14</v>
      </c>
      <c r="C41" t="s">
        <v>33</v>
      </c>
      <c r="D41" s="1">
        <v>21</v>
      </c>
      <c r="E41" s="1">
        <v>35</v>
      </c>
      <c r="F41">
        <v>1</v>
      </c>
      <c r="G41" s="1">
        <v>35</v>
      </c>
      <c r="H41" s="1">
        <v>21</v>
      </c>
      <c r="I41" s="1">
        <f t="shared" si="0"/>
        <v>14</v>
      </c>
      <c r="J41" s="2">
        <f t="shared" si="1"/>
        <v>0.4</v>
      </c>
      <c r="K41" s="3">
        <v>2.9861111111111113E-2</v>
      </c>
      <c r="L41" t="s">
        <v>1133</v>
      </c>
    </row>
    <row r="42" spans="1:12" x14ac:dyDescent="0.25">
      <c r="A42">
        <v>17</v>
      </c>
      <c r="B42">
        <v>14</v>
      </c>
      <c r="C42" t="s">
        <v>117</v>
      </c>
      <c r="D42" s="1">
        <v>10</v>
      </c>
      <c r="E42" s="1">
        <v>18</v>
      </c>
      <c r="F42">
        <v>2</v>
      </c>
      <c r="G42" s="1">
        <v>36</v>
      </c>
      <c r="H42" s="1">
        <v>20</v>
      </c>
      <c r="I42" s="1">
        <f t="shared" si="0"/>
        <v>16</v>
      </c>
      <c r="J42" s="2">
        <f t="shared" si="1"/>
        <v>0.44444444444444442</v>
      </c>
      <c r="K42" s="3">
        <v>4.027777777777778E-2</v>
      </c>
      <c r="L42" t="s">
        <v>1132</v>
      </c>
    </row>
    <row r="43" spans="1:12" x14ac:dyDescent="0.25">
      <c r="A43">
        <v>17</v>
      </c>
      <c r="B43">
        <v>14</v>
      </c>
      <c r="C43" t="s">
        <v>335</v>
      </c>
      <c r="D43" s="1">
        <v>13</v>
      </c>
      <c r="E43" s="1">
        <v>22</v>
      </c>
      <c r="F43">
        <v>3</v>
      </c>
      <c r="G43" s="1">
        <v>66</v>
      </c>
      <c r="H43" s="1">
        <v>39</v>
      </c>
      <c r="I43" s="1">
        <f t="shared" si="0"/>
        <v>27</v>
      </c>
      <c r="J43" s="2">
        <f t="shared" si="1"/>
        <v>0.40909090909090912</v>
      </c>
      <c r="K43" s="3">
        <v>3.9583333333333331E-2</v>
      </c>
      <c r="L43" t="s">
        <v>1133</v>
      </c>
    </row>
    <row r="44" spans="1:12" x14ac:dyDescent="0.25">
      <c r="A44">
        <v>18</v>
      </c>
      <c r="B44">
        <v>9</v>
      </c>
      <c r="C44" t="s">
        <v>51</v>
      </c>
      <c r="D44" s="1">
        <v>17</v>
      </c>
      <c r="E44" s="1">
        <v>29</v>
      </c>
      <c r="F44">
        <v>1</v>
      </c>
      <c r="G44" s="1">
        <v>29</v>
      </c>
      <c r="H44" s="1">
        <v>17</v>
      </c>
      <c r="I44" s="1">
        <f t="shared" si="0"/>
        <v>12</v>
      </c>
      <c r="J44" s="2">
        <f t="shared" si="1"/>
        <v>0.41379310344827586</v>
      </c>
      <c r="K44" s="3">
        <v>1.5972222222222221E-2</v>
      </c>
      <c r="L44" t="s">
        <v>1132</v>
      </c>
    </row>
    <row r="45" spans="1:12" x14ac:dyDescent="0.25">
      <c r="A45">
        <v>18</v>
      </c>
      <c r="B45">
        <v>9</v>
      </c>
      <c r="C45" t="s">
        <v>65</v>
      </c>
      <c r="D45" s="1">
        <v>25</v>
      </c>
      <c r="E45" s="1">
        <v>40</v>
      </c>
      <c r="F45">
        <v>2</v>
      </c>
      <c r="G45" s="1">
        <v>80</v>
      </c>
      <c r="H45" s="1">
        <v>50</v>
      </c>
      <c r="I45" s="1">
        <f t="shared" si="0"/>
        <v>30</v>
      </c>
      <c r="J45" s="2">
        <f t="shared" si="1"/>
        <v>0.375</v>
      </c>
      <c r="K45" s="3">
        <v>3.7499999999999999E-2</v>
      </c>
      <c r="L45" t="s">
        <v>1132</v>
      </c>
    </row>
    <row r="46" spans="1:12" x14ac:dyDescent="0.25">
      <c r="A46">
        <v>18</v>
      </c>
      <c r="B46">
        <v>9</v>
      </c>
      <c r="C46" t="s">
        <v>256</v>
      </c>
      <c r="D46" s="1">
        <v>15</v>
      </c>
      <c r="E46" s="1">
        <v>26</v>
      </c>
      <c r="F46">
        <v>3</v>
      </c>
      <c r="G46" s="1">
        <v>78</v>
      </c>
      <c r="H46" s="1">
        <v>45</v>
      </c>
      <c r="I46" s="1">
        <f t="shared" si="0"/>
        <v>33</v>
      </c>
      <c r="J46" s="2">
        <f t="shared" si="1"/>
        <v>0.42307692307692307</v>
      </c>
      <c r="K46" s="3">
        <v>1.5972222222222221E-2</v>
      </c>
      <c r="L46" t="s">
        <v>1132</v>
      </c>
    </row>
    <row r="47" spans="1:12" x14ac:dyDescent="0.25">
      <c r="A47">
        <v>18</v>
      </c>
      <c r="B47">
        <v>9</v>
      </c>
      <c r="C47" t="s">
        <v>414</v>
      </c>
      <c r="D47" s="1">
        <v>19</v>
      </c>
      <c r="E47" s="1">
        <v>32</v>
      </c>
      <c r="F47">
        <v>2</v>
      </c>
      <c r="G47" s="1">
        <v>64</v>
      </c>
      <c r="H47" s="1">
        <v>38</v>
      </c>
      <c r="I47" s="1">
        <f t="shared" si="0"/>
        <v>26</v>
      </c>
      <c r="J47" s="2">
        <f t="shared" si="1"/>
        <v>0.40625</v>
      </c>
      <c r="K47" s="3">
        <v>2.361111111111111E-2</v>
      </c>
      <c r="L47" t="s">
        <v>1132</v>
      </c>
    </row>
    <row r="48" spans="1:12" x14ac:dyDescent="0.25">
      <c r="A48">
        <v>19</v>
      </c>
      <c r="B48">
        <v>18</v>
      </c>
      <c r="C48" t="s">
        <v>65</v>
      </c>
      <c r="D48" s="1">
        <v>25</v>
      </c>
      <c r="E48" s="1">
        <v>40</v>
      </c>
      <c r="F48">
        <v>2</v>
      </c>
      <c r="G48" s="1">
        <v>80</v>
      </c>
      <c r="H48" s="1">
        <v>50</v>
      </c>
      <c r="I48" s="1">
        <f t="shared" si="0"/>
        <v>30</v>
      </c>
      <c r="J48" s="2">
        <f t="shared" si="1"/>
        <v>0.375</v>
      </c>
      <c r="K48" s="3">
        <v>3.0555555555555555E-2</v>
      </c>
      <c r="L48" t="s">
        <v>1133</v>
      </c>
    </row>
    <row r="49" spans="1:12" x14ac:dyDescent="0.25">
      <c r="A49">
        <v>20</v>
      </c>
      <c r="B49">
        <v>8</v>
      </c>
      <c r="C49" t="s">
        <v>33</v>
      </c>
      <c r="D49" s="1">
        <v>21</v>
      </c>
      <c r="E49" s="1">
        <v>35</v>
      </c>
      <c r="F49">
        <v>3</v>
      </c>
      <c r="G49" s="1">
        <v>105</v>
      </c>
      <c r="H49" s="1">
        <v>63</v>
      </c>
      <c r="I49" s="1">
        <f t="shared" si="0"/>
        <v>42</v>
      </c>
      <c r="J49" s="2">
        <f t="shared" si="1"/>
        <v>0.4</v>
      </c>
      <c r="K49" s="3">
        <v>3.4722222222222224E-2</v>
      </c>
      <c r="L49" t="s">
        <v>1133</v>
      </c>
    </row>
    <row r="50" spans="1:12" x14ac:dyDescent="0.25">
      <c r="A50">
        <v>20</v>
      </c>
      <c r="B50">
        <v>8</v>
      </c>
      <c r="C50" t="s">
        <v>195</v>
      </c>
      <c r="D50" s="1">
        <v>15</v>
      </c>
      <c r="E50" s="1">
        <v>25</v>
      </c>
      <c r="F50">
        <v>2</v>
      </c>
      <c r="G50" s="1">
        <v>50</v>
      </c>
      <c r="H50" s="1">
        <v>30</v>
      </c>
      <c r="I50" s="1">
        <f t="shared" si="0"/>
        <v>20</v>
      </c>
      <c r="J50" s="2">
        <f t="shared" si="1"/>
        <v>0.4</v>
      </c>
      <c r="K50" s="3">
        <v>4.1666666666666666E-3</v>
      </c>
      <c r="L50" t="s">
        <v>1133</v>
      </c>
    </row>
    <row r="51" spans="1:12" x14ac:dyDescent="0.25">
      <c r="A51">
        <v>20</v>
      </c>
      <c r="B51">
        <v>8</v>
      </c>
      <c r="C51" t="s">
        <v>331</v>
      </c>
      <c r="D51" s="1">
        <v>14</v>
      </c>
      <c r="E51" s="1">
        <v>23</v>
      </c>
      <c r="F51">
        <v>1</v>
      </c>
      <c r="G51" s="1">
        <v>23</v>
      </c>
      <c r="H51" s="1">
        <v>14</v>
      </c>
      <c r="I51" s="1">
        <f t="shared" si="0"/>
        <v>9</v>
      </c>
      <c r="J51" s="2">
        <f t="shared" si="1"/>
        <v>0.39130434782608697</v>
      </c>
      <c r="K51" s="3">
        <v>9.7222222222222224E-3</v>
      </c>
      <c r="L51" t="s">
        <v>1133</v>
      </c>
    </row>
    <row r="52" spans="1:12" x14ac:dyDescent="0.25">
      <c r="A52">
        <v>21</v>
      </c>
      <c r="B52">
        <v>12</v>
      </c>
      <c r="C52" t="s">
        <v>65</v>
      </c>
      <c r="D52" s="1">
        <v>25</v>
      </c>
      <c r="E52" s="1">
        <v>40</v>
      </c>
      <c r="F52">
        <v>3</v>
      </c>
      <c r="G52" s="1">
        <v>120</v>
      </c>
      <c r="H52" s="1">
        <v>75</v>
      </c>
      <c r="I52" s="1">
        <f t="shared" si="0"/>
        <v>45</v>
      </c>
      <c r="J52" s="2">
        <f t="shared" si="1"/>
        <v>0.375</v>
      </c>
      <c r="K52" s="3">
        <v>1.3888888888888888E-2</v>
      </c>
      <c r="L52" t="s">
        <v>1132</v>
      </c>
    </row>
    <row r="53" spans="1:12" x14ac:dyDescent="0.25">
      <c r="A53">
        <v>21</v>
      </c>
      <c r="B53">
        <v>12</v>
      </c>
      <c r="C53" t="s">
        <v>241</v>
      </c>
      <c r="D53" s="1">
        <v>12</v>
      </c>
      <c r="E53" s="1">
        <v>20</v>
      </c>
      <c r="F53">
        <v>2</v>
      </c>
      <c r="G53" s="1">
        <v>40</v>
      </c>
      <c r="H53" s="1">
        <v>24</v>
      </c>
      <c r="I53" s="1">
        <f t="shared" si="0"/>
        <v>16</v>
      </c>
      <c r="J53" s="2">
        <f t="shared" si="1"/>
        <v>0.4</v>
      </c>
      <c r="K53" s="3">
        <v>2.9861111111111113E-2</v>
      </c>
      <c r="L53" t="s">
        <v>1132</v>
      </c>
    </row>
    <row r="54" spans="1:12" x14ac:dyDescent="0.25">
      <c r="A54">
        <v>21</v>
      </c>
      <c r="B54">
        <v>12</v>
      </c>
      <c r="C54" t="s">
        <v>414</v>
      </c>
      <c r="D54" s="1">
        <v>19</v>
      </c>
      <c r="E54" s="1">
        <v>32</v>
      </c>
      <c r="F54">
        <v>2</v>
      </c>
      <c r="G54" s="1">
        <v>64</v>
      </c>
      <c r="H54" s="1">
        <v>38</v>
      </c>
      <c r="I54" s="1">
        <f t="shared" si="0"/>
        <v>26</v>
      </c>
      <c r="J54" s="2">
        <f t="shared" si="1"/>
        <v>0.40625</v>
      </c>
      <c r="K54" s="3">
        <v>3.0555555555555555E-2</v>
      </c>
      <c r="L54" t="s">
        <v>1133</v>
      </c>
    </row>
    <row r="55" spans="1:12" x14ac:dyDescent="0.25">
      <c r="A55">
        <v>21</v>
      </c>
      <c r="B55">
        <v>12</v>
      </c>
      <c r="C55" t="s">
        <v>195</v>
      </c>
      <c r="D55" s="1">
        <v>15</v>
      </c>
      <c r="E55" s="1">
        <v>25</v>
      </c>
      <c r="F55">
        <v>2</v>
      </c>
      <c r="G55" s="1">
        <v>50</v>
      </c>
      <c r="H55" s="1">
        <v>30</v>
      </c>
      <c r="I55" s="1">
        <f t="shared" si="0"/>
        <v>20</v>
      </c>
      <c r="J55" s="2">
        <f t="shared" si="1"/>
        <v>0.4</v>
      </c>
      <c r="K55" s="3">
        <v>3.125E-2</v>
      </c>
      <c r="L55" t="s">
        <v>1133</v>
      </c>
    </row>
    <row r="56" spans="1:12" x14ac:dyDescent="0.25">
      <c r="A56">
        <v>22</v>
      </c>
      <c r="B56">
        <v>15</v>
      </c>
      <c r="C56" t="s">
        <v>117</v>
      </c>
      <c r="D56" s="1">
        <v>10</v>
      </c>
      <c r="E56" s="1">
        <v>18</v>
      </c>
      <c r="F56">
        <v>1</v>
      </c>
      <c r="G56" s="1">
        <v>18</v>
      </c>
      <c r="H56" s="1">
        <v>10</v>
      </c>
      <c r="I56" s="1">
        <f t="shared" si="0"/>
        <v>8</v>
      </c>
      <c r="J56" s="2">
        <f t="shared" si="1"/>
        <v>0.44444444444444442</v>
      </c>
      <c r="K56" s="3">
        <v>2.2222222222222223E-2</v>
      </c>
      <c r="L56" t="s">
        <v>1132</v>
      </c>
    </row>
    <row r="57" spans="1:12" x14ac:dyDescent="0.25">
      <c r="A57">
        <v>22</v>
      </c>
      <c r="B57">
        <v>15</v>
      </c>
      <c r="C57" t="s">
        <v>77</v>
      </c>
      <c r="D57" s="1">
        <v>20</v>
      </c>
      <c r="E57" s="1">
        <v>34</v>
      </c>
      <c r="F57">
        <v>3</v>
      </c>
      <c r="G57" s="1">
        <v>102</v>
      </c>
      <c r="H57" s="1">
        <v>60</v>
      </c>
      <c r="I57" s="1">
        <f t="shared" si="0"/>
        <v>42</v>
      </c>
      <c r="J57" s="2">
        <f t="shared" si="1"/>
        <v>0.41176470588235292</v>
      </c>
      <c r="K57" s="3">
        <v>1.3194444444444444E-2</v>
      </c>
      <c r="L57" t="s">
        <v>1132</v>
      </c>
    </row>
    <row r="58" spans="1:12" x14ac:dyDescent="0.25">
      <c r="A58">
        <v>22</v>
      </c>
      <c r="B58">
        <v>15</v>
      </c>
      <c r="C58" t="s">
        <v>51</v>
      </c>
      <c r="D58" s="1">
        <v>17</v>
      </c>
      <c r="E58" s="1">
        <v>29</v>
      </c>
      <c r="F58">
        <v>2</v>
      </c>
      <c r="G58" s="1">
        <v>58</v>
      </c>
      <c r="H58" s="1">
        <v>34</v>
      </c>
      <c r="I58" s="1">
        <f t="shared" si="0"/>
        <v>24</v>
      </c>
      <c r="J58" s="2">
        <f t="shared" si="1"/>
        <v>0.41379310344827586</v>
      </c>
      <c r="K58" s="3">
        <v>9.0277777777777769E-3</v>
      </c>
      <c r="L58" t="s">
        <v>1133</v>
      </c>
    </row>
    <row r="59" spans="1:12" x14ac:dyDescent="0.25">
      <c r="A59">
        <v>22</v>
      </c>
      <c r="B59">
        <v>15</v>
      </c>
      <c r="C59" t="s">
        <v>33</v>
      </c>
      <c r="D59" s="1">
        <v>21</v>
      </c>
      <c r="E59" s="1">
        <v>35</v>
      </c>
      <c r="F59">
        <v>1</v>
      </c>
      <c r="G59" s="1">
        <v>35</v>
      </c>
      <c r="H59" s="1">
        <v>21</v>
      </c>
      <c r="I59" s="1">
        <f t="shared" si="0"/>
        <v>14</v>
      </c>
      <c r="J59" s="2">
        <f t="shared" si="1"/>
        <v>0.4</v>
      </c>
      <c r="K59" s="3">
        <v>4.0972222222222222E-2</v>
      </c>
      <c r="L59" t="s">
        <v>1133</v>
      </c>
    </row>
    <row r="60" spans="1:12" x14ac:dyDescent="0.25">
      <c r="A60">
        <v>23</v>
      </c>
      <c r="B60">
        <v>1</v>
      </c>
      <c r="C60" t="s">
        <v>180</v>
      </c>
      <c r="D60" s="1">
        <v>11</v>
      </c>
      <c r="E60" s="1">
        <v>19</v>
      </c>
      <c r="F60">
        <v>3</v>
      </c>
      <c r="G60" s="1">
        <v>57</v>
      </c>
      <c r="H60" s="1">
        <v>33</v>
      </c>
      <c r="I60" s="1">
        <f t="shared" si="0"/>
        <v>24</v>
      </c>
      <c r="J60" s="2">
        <f t="shared" si="1"/>
        <v>0.42105263157894735</v>
      </c>
      <c r="K60" s="3">
        <v>3.1944444444444442E-2</v>
      </c>
      <c r="L60" t="s">
        <v>1133</v>
      </c>
    </row>
    <row r="61" spans="1:12" x14ac:dyDescent="0.25">
      <c r="A61">
        <v>23</v>
      </c>
      <c r="B61">
        <v>1</v>
      </c>
      <c r="C61" t="s">
        <v>170</v>
      </c>
      <c r="D61" s="1">
        <v>16</v>
      </c>
      <c r="E61" s="1">
        <v>27</v>
      </c>
      <c r="F61">
        <v>3</v>
      </c>
      <c r="G61" s="1">
        <v>81</v>
      </c>
      <c r="H61" s="1">
        <v>48</v>
      </c>
      <c r="I61" s="1">
        <f t="shared" si="0"/>
        <v>33</v>
      </c>
      <c r="J61" s="2">
        <f t="shared" si="1"/>
        <v>0.40740740740740738</v>
      </c>
      <c r="K61" s="3">
        <v>1.1805555555555555E-2</v>
      </c>
      <c r="L61" t="s">
        <v>1133</v>
      </c>
    </row>
    <row r="62" spans="1:12" x14ac:dyDescent="0.25">
      <c r="A62">
        <v>24</v>
      </c>
      <c r="B62">
        <v>5</v>
      </c>
      <c r="C62" t="s">
        <v>256</v>
      </c>
      <c r="D62" s="1">
        <v>15</v>
      </c>
      <c r="E62" s="1">
        <v>26</v>
      </c>
      <c r="F62">
        <v>3</v>
      </c>
      <c r="G62" s="1">
        <v>78</v>
      </c>
      <c r="H62" s="1">
        <v>45</v>
      </c>
      <c r="I62" s="1">
        <f t="shared" si="0"/>
        <v>33</v>
      </c>
      <c r="J62" s="2">
        <f t="shared" si="1"/>
        <v>0.42307692307692307</v>
      </c>
      <c r="K62" s="3">
        <v>3.125E-2</v>
      </c>
      <c r="L62" t="s">
        <v>1132</v>
      </c>
    </row>
    <row r="63" spans="1:12" x14ac:dyDescent="0.25">
      <c r="A63">
        <v>24</v>
      </c>
      <c r="B63">
        <v>5</v>
      </c>
      <c r="C63" t="s">
        <v>51</v>
      </c>
      <c r="D63" s="1">
        <v>17</v>
      </c>
      <c r="E63" s="1">
        <v>29</v>
      </c>
      <c r="F63">
        <v>1</v>
      </c>
      <c r="G63" s="1">
        <v>29</v>
      </c>
      <c r="H63" s="1">
        <v>17</v>
      </c>
      <c r="I63" s="1">
        <f t="shared" si="0"/>
        <v>12</v>
      </c>
      <c r="J63" s="2">
        <f t="shared" si="1"/>
        <v>0.41379310344827586</v>
      </c>
      <c r="K63" s="3">
        <v>3.1944444444444442E-2</v>
      </c>
      <c r="L63" t="s">
        <v>1132</v>
      </c>
    </row>
    <row r="64" spans="1:12" x14ac:dyDescent="0.25">
      <c r="A64">
        <v>24</v>
      </c>
      <c r="B64">
        <v>5</v>
      </c>
      <c r="C64" t="s">
        <v>331</v>
      </c>
      <c r="D64" s="1">
        <v>14</v>
      </c>
      <c r="E64" s="1">
        <v>23</v>
      </c>
      <c r="F64">
        <v>2</v>
      </c>
      <c r="G64" s="1">
        <v>46</v>
      </c>
      <c r="H64" s="1">
        <v>28</v>
      </c>
      <c r="I64" s="1">
        <f t="shared" si="0"/>
        <v>18</v>
      </c>
      <c r="J64" s="2">
        <f t="shared" si="1"/>
        <v>0.39130434782608697</v>
      </c>
      <c r="K64" s="3">
        <v>2.9166666666666667E-2</v>
      </c>
      <c r="L64" t="s">
        <v>1133</v>
      </c>
    </row>
    <row r="65" spans="1:12" x14ac:dyDescent="0.25">
      <c r="A65">
        <v>24</v>
      </c>
      <c r="B65">
        <v>5</v>
      </c>
      <c r="C65" t="s">
        <v>65</v>
      </c>
      <c r="D65" s="1">
        <v>25</v>
      </c>
      <c r="E65" s="1">
        <v>40</v>
      </c>
      <c r="F65">
        <v>2</v>
      </c>
      <c r="G65" s="1">
        <v>80</v>
      </c>
      <c r="H65" s="1">
        <v>50</v>
      </c>
      <c r="I65" s="1">
        <f t="shared" si="0"/>
        <v>30</v>
      </c>
      <c r="J65" s="2">
        <f t="shared" si="1"/>
        <v>0.375</v>
      </c>
      <c r="K65" s="3">
        <v>3.2638888888888891E-2</v>
      </c>
      <c r="L65" t="s">
        <v>1133</v>
      </c>
    </row>
    <row r="66" spans="1:12" x14ac:dyDescent="0.25">
      <c r="A66">
        <v>25</v>
      </c>
      <c r="B66">
        <v>12</v>
      </c>
      <c r="C66" t="s">
        <v>77</v>
      </c>
      <c r="D66" s="1">
        <v>20</v>
      </c>
      <c r="E66" s="1">
        <v>34</v>
      </c>
      <c r="F66">
        <v>1</v>
      </c>
      <c r="G66" s="1">
        <v>34</v>
      </c>
      <c r="H66" s="1">
        <v>20</v>
      </c>
      <c r="I66" s="1">
        <f t="shared" si="0"/>
        <v>14</v>
      </c>
      <c r="J66" s="2">
        <f t="shared" si="1"/>
        <v>0.41176470588235292</v>
      </c>
      <c r="K66" s="3">
        <v>2.4305555555555556E-2</v>
      </c>
      <c r="L66" t="s">
        <v>1133</v>
      </c>
    </row>
    <row r="67" spans="1:12" x14ac:dyDescent="0.25">
      <c r="A67">
        <v>26</v>
      </c>
      <c r="B67">
        <v>18</v>
      </c>
      <c r="C67" t="s">
        <v>117</v>
      </c>
      <c r="D67" s="1">
        <v>10</v>
      </c>
      <c r="E67" s="1">
        <v>18</v>
      </c>
      <c r="F67">
        <v>2</v>
      </c>
      <c r="G67" s="1">
        <v>36</v>
      </c>
      <c r="H67" s="1">
        <v>20</v>
      </c>
      <c r="I67" s="1">
        <f t="shared" ref="I67:I130" si="2">G67-H67</f>
        <v>16</v>
      </c>
      <c r="J67" s="2">
        <f t="shared" ref="J67:J130" si="3">I67/G67</f>
        <v>0.44444444444444442</v>
      </c>
      <c r="K67" s="3">
        <v>9.0277777777777769E-3</v>
      </c>
      <c r="L67" t="s">
        <v>1133</v>
      </c>
    </row>
    <row r="68" spans="1:12" x14ac:dyDescent="0.25">
      <c r="A68">
        <v>26</v>
      </c>
      <c r="B68">
        <v>18</v>
      </c>
      <c r="C68" t="s">
        <v>102</v>
      </c>
      <c r="D68" s="1">
        <v>13</v>
      </c>
      <c r="E68" s="1">
        <v>21</v>
      </c>
      <c r="F68">
        <v>2</v>
      </c>
      <c r="G68" s="1">
        <v>42</v>
      </c>
      <c r="H68" s="1">
        <v>26</v>
      </c>
      <c r="I68" s="1">
        <f t="shared" si="2"/>
        <v>16</v>
      </c>
      <c r="J68" s="2">
        <f t="shared" si="3"/>
        <v>0.38095238095238093</v>
      </c>
      <c r="K68" s="3">
        <v>3.7499999999999999E-2</v>
      </c>
      <c r="L68" t="s">
        <v>1132</v>
      </c>
    </row>
    <row r="69" spans="1:12" x14ac:dyDescent="0.25">
      <c r="A69">
        <v>26</v>
      </c>
      <c r="B69">
        <v>18</v>
      </c>
      <c r="C69" t="s">
        <v>259</v>
      </c>
      <c r="D69" s="1">
        <v>14</v>
      </c>
      <c r="E69" s="1">
        <v>24</v>
      </c>
      <c r="F69">
        <v>2</v>
      </c>
      <c r="G69" s="1">
        <v>48</v>
      </c>
      <c r="H69" s="1">
        <v>28</v>
      </c>
      <c r="I69" s="1">
        <f t="shared" si="2"/>
        <v>20</v>
      </c>
      <c r="J69" s="2">
        <f t="shared" si="3"/>
        <v>0.41666666666666669</v>
      </c>
      <c r="K69" s="3">
        <v>2.9166666666666667E-2</v>
      </c>
      <c r="L69" t="s">
        <v>1133</v>
      </c>
    </row>
    <row r="70" spans="1:12" x14ac:dyDescent="0.25">
      <c r="A70">
        <v>27</v>
      </c>
      <c r="B70">
        <v>4</v>
      </c>
      <c r="C70" t="s">
        <v>33</v>
      </c>
      <c r="D70" s="1">
        <v>21</v>
      </c>
      <c r="E70" s="1">
        <v>35</v>
      </c>
      <c r="F70">
        <v>1</v>
      </c>
      <c r="G70" s="1">
        <v>35</v>
      </c>
      <c r="H70" s="1">
        <v>21</v>
      </c>
      <c r="I70" s="1">
        <f t="shared" si="2"/>
        <v>14</v>
      </c>
      <c r="J70" s="2">
        <f t="shared" si="3"/>
        <v>0.4</v>
      </c>
      <c r="K70" s="3">
        <v>1.1805555555555555E-2</v>
      </c>
      <c r="L70" t="s">
        <v>1132</v>
      </c>
    </row>
    <row r="71" spans="1:12" x14ac:dyDescent="0.25">
      <c r="A71">
        <v>27</v>
      </c>
      <c r="B71">
        <v>4</v>
      </c>
      <c r="C71" t="s">
        <v>256</v>
      </c>
      <c r="D71" s="1">
        <v>15</v>
      </c>
      <c r="E71" s="1">
        <v>26</v>
      </c>
      <c r="F71">
        <v>1</v>
      </c>
      <c r="G71" s="1">
        <v>26</v>
      </c>
      <c r="H71" s="1">
        <v>15</v>
      </c>
      <c r="I71" s="1">
        <f t="shared" si="2"/>
        <v>11</v>
      </c>
      <c r="J71" s="2">
        <f t="shared" si="3"/>
        <v>0.42307692307692307</v>
      </c>
      <c r="K71" s="3">
        <v>2.6388888888888889E-2</v>
      </c>
      <c r="L71" t="s">
        <v>1133</v>
      </c>
    </row>
    <row r="72" spans="1:12" x14ac:dyDescent="0.25">
      <c r="A72">
        <v>28</v>
      </c>
      <c r="B72">
        <v>2</v>
      </c>
      <c r="C72" t="s">
        <v>117</v>
      </c>
      <c r="D72" s="1">
        <v>10</v>
      </c>
      <c r="E72" s="1">
        <v>18</v>
      </c>
      <c r="F72">
        <v>2</v>
      </c>
      <c r="G72" s="1">
        <v>36</v>
      </c>
      <c r="H72" s="1">
        <v>20</v>
      </c>
      <c r="I72" s="1">
        <f t="shared" si="2"/>
        <v>16</v>
      </c>
      <c r="J72" s="2">
        <f t="shared" si="3"/>
        <v>0.44444444444444442</v>
      </c>
      <c r="K72" s="3">
        <v>1.1805555555555555E-2</v>
      </c>
      <c r="L72" t="s">
        <v>1133</v>
      </c>
    </row>
    <row r="73" spans="1:12" x14ac:dyDescent="0.25">
      <c r="A73">
        <v>28</v>
      </c>
      <c r="B73">
        <v>2</v>
      </c>
      <c r="C73" t="s">
        <v>51</v>
      </c>
      <c r="D73" s="1">
        <v>17</v>
      </c>
      <c r="E73" s="1">
        <v>29</v>
      </c>
      <c r="F73">
        <v>2</v>
      </c>
      <c r="G73" s="1">
        <v>58</v>
      </c>
      <c r="H73" s="1">
        <v>34</v>
      </c>
      <c r="I73" s="1">
        <f t="shared" si="2"/>
        <v>24</v>
      </c>
      <c r="J73" s="2">
        <f t="shared" si="3"/>
        <v>0.41379310344827586</v>
      </c>
      <c r="K73" s="3">
        <v>2.7083333333333334E-2</v>
      </c>
      <c r="L73" t="s">
        <v>1133</v>
      </c>
    </row>
    <row r="74" spans="1:12" x14ac:dyDescent="0.25">
      <c r="A74">
        <v>29</v>
      </c>
      <c r="B74">
        <v>20</v>
      </c>
      <c r="C74" t="s">
        <v>195</v>
      </c>
      <c r="D74" s="1">
        <v>15</v>
      </c>
      <c r="E74" s="1">
        <v>25</v>
      </c>
      <c r="F74">
        <v>3</v>
      </c>
      <c r="G74" s="1">
        <v>75</v>
      </c>
      <c r="H74" s="1">
        <v>45</v>
      </c>
      <c r="I74" s="1">
        <f t="shared" si="2"/>
        <v>30</v>
      </c>
      <c r="J74" s="2">
        <f t="shared" si="3"/>
        <v>0.4</v>
      </c>
      <c r="K74" s="3">
        <v>1.5277777777777777E-2</v>
      </c>
      <c r="L74" t="s">
        <v>1133</v>
      </c>
    </row>
    <row r="75" spans="1:12" x14ac:dyDescent="0.25">
      <c r="A75">
        <v>29</v>
      </c>
      <c r="B75">
        <v>20</v>
      </c>
      <c r="C75" t="s">
        <v>117</v>
      </c>
      <c r="D75" s="1">
        <v>10</v>
      </c>
      <c r="E75" s="1">
        <v>18</v>
      </c>
      <c r="F75">
        <v>2</v>
      </c>
      <c r="G75" s="1">
        <v>36</v>
      </c>
      <c r="H75" s="1">
        <v>20</v>
      </c>
      <c r="I75" s="1">
        <f t="shared" si="2"/>
        <v>16</v>
      </c>
      <c r="J75" s="2">
        <f t="shared" si="3"/>
        <v>0.44444444444444442</v>
      </c>
      <c r="K75" s="3">
        <v>1.2500000000000001E-2</v>
      </c>
      <c r="L75" t="s">
        <v>1132</v>
      </c>
    </row>
    <row r="76" spans="1:12" x14ac:dyDescent="0.25">
      <c r="A76">
        <v>29</v>
      </c>
      <c r="B76">
        <v>20</v>
      </c>
      <c r="C76" t="s">
        <v>186</v>
      </c>
      <c r="D76" s="1">
        <v>19</v>
      </c>
      <c r="E76" s="1">
        <v>31</v>
      </c>
      <c r="F76">
        <v>2</v>
      </c>
      <c r="G76" s="1">
        <v>62</v>
      </c>
      <c r="H76" s="1">
        <v>38</v>
      </c>
      <c r="I76" s="1">
        <f t="shared" si="2"/>
        <v>24</v>
      </c>
      <c r="J76" s="2">
        <f t="shared" si="3"/>
        <v>0.38709677419354838</v>
      </c>
      <c r="K76" s="3">
        <v>2.1527777777777778E-2</v>
      </c>
      <c r="L76" t="s">
        <v>1133</v>
      </c>
    </row>
    <row r="77" spans="1:12" x14ac:dyDescent="0.25">
      <c r="A77">
        <v>30</v>
      </c>
      <c r="B77">
        <v>14</v>
      </c>
      <c r="C77" t="s">
        <v>256</v>
      </c>
      <c r="D77" s="1">
        <v>15</v>
      </c>
      <c r="E77" s="1">
        <v>26</v>
      </c>
      <c r="F77">
        <v>2</v>
      </c>
      <c r="G77" s="1">
        <v>52</v>
      </c>
      <c r="H77" s="1">
        <v>30</v>
      </c>
      <c r="I77" s="1">
        <f t="shared" si="2"/>
        <v>22</v>
      </c>
      <c r="J77" s="2">
        <f t="shared" si="3"/>
        <v>0.42307692307692307</v>
      </c>
      <c r="K77" s="3">
        <v>9.7222222222222224E-3</v>
      </c>
      <c r="L77" t="s">
        <v>1132</v>
      </c>
    </row>
    <row r="78" spans="1:12" x14ac:dyDescent="0.25">
      <c r="A78">
        <v>30</v>
      </c>
      <c r="B78">
        <v>14</v>
      </c>
      <c r="C78" t="s">
        <v>241</v>
      </c>
      <c r="D78" s="1">
        <v>12</v>
      </c>
      <c r="E78" s="1">
        <v>20</v>
      </c>
      <c r="F78">
        <v>3</v>
      </c>
      <c r="G78" s="1">
        <v>60</v>
      </c>
      <c r="H78" s="1">
        <v>36</v>
      </c>
      <c r="I78" s="1">
        <f t="shared" si="2"/>
        <v>24</v>
      </c>
      <c r="J78" s="2">
        <f t="shared" si="3"/>
        <v>0.4</v>
      </c>
      <c r="K78" s="3">
        <v>3.8194444444444448E-2</v>
      </c>
      <c r="L78" t="s">
        <v>1132</v>
      </c>
    </row>
    <row r="79" spans="1:12" x14ac:dyDescent="0.25">
      <c r="A79">
        <v>31</v>
      </c>
      <c r="B79">
        <v>13</v>
      </c>
      <c r="C79" t="s">
        <v>51</v>
      </c>
      <c r="D79" s="1">
        <v>17</v>
      </c>
      <c r="E79" s="1">
        <v>29</v>
      </c>
      <c r="F79">
        <v>1</v>
      </c>
      <c r="G79" s="1">
        <v>29</v>
      </c>
      <c r="H79" s="1">
        <v>17</v>
      </c>
      <c r="I79" s="1">
        <f t="shared" si="2"/>
        <v>12</v>
      </c>
      <c r="J79" s="2">
        <f t="shared" si="3"/>
        <v>0.41379310344827586</v>
      </c>
      <c r="K79" s="3">
        <v>4.0972222222222222E-2</v>
      </c>
      <c r="L79" t="s">
        <v>1133</v>
      </c>
    </row>
    <row r="80" spans="1:12" x14ac:dyDescent="0.25">
      <c r="A80">
        <v>31</v>
      </c>
      <c r="B80">
        <v>13</v>
      </c>
      <c r="C80" t="s">
        <v>180</v>
      </c>
      <c r="D80" s="1">
        <v>11</v>
      </c>
      <c r="E80" s="1">
        <v>19</v>
      </c>
      <c r="F80">
        <v>2</v>
      </c>
      <c r="G80" s="1">
        <v>38</v>
      </c>
      <c r="H80" s="1">
        <v>22</v>
      </c>
      <c r="I80" s="1">
        <f t="shared" si="2"/>
        <v>16</v>
      </c>
      <c r="J80" s="2">
        <f t="shared" si="3"/>
        <v>0.42105263157894735</v>
      </c>
      <c r="K80" s="3">
        <v>3.1944444444444442E-2</v>
      </c>
      <c r="L80" t="s">
        <v>1133</v>
      </c>
    </row>
    <row r="81" spans="1:12" x14ac:dyDescent="0.25">
      <c r="A81">
        <v>32</v>
      </c>
      <c r="B81">
        <v>5</v>
      </c>
      <c r="C81" t="s">
        <v>414</v>
      </c>
      <c r="D81" s="1">
        <v>19</v>
      </c>
      <c r="E81" s="1">
        <v>32</v>
      </c>
      <c r="F81">
        <v>2</v>
      </c>
      <c r="G81" s="1">
        <v>64</v>
      </c>
      <c r="H81" s="1">
        <v>38</v>
      </c>
      <c r="I81" s="1">
        <f t="shared" si="2"/>
        <v>26</v>
      </c>
      <c r="J81" s="2">
        <f t="shared" si="3"/>
        <v>0.40625</v>
      </c>
      <c r="K81" s="3">
        <v>3.4722222222222224E-2</v>
      </c>
      <c r="L81" t="s">
        <v>1133</v>
      </c>
    </row>
    <row r="82" spans="1:12" x14ac:dyDescent="0.25">
      <c r="A82">
        <v>32</v>
      </c>
      <c r="B82">
        <v>5</v>
      </c>
      <c r="C82" t="s">
        <v>439</v>
      </c>
      <c r="D82" s="1">
        <v>20</v>
      </c>
      <c r="E82" s="1">
        <v>33</v>
      </c>
      <c r="F82">
        <v>1</v>
      </c>
      <c r="G82" s="1">
        <v>33</v>
      </c>
      <c r="H82" s="1">
        <v>20</v>
      </c>
      <c r="I82" s="1">
        <f t="shared" si="2"/>
        <v>13</v>
      </c>
      <c r="J82" s="2">
        <f t="shared" si="3"/>
        <v>0.39393939393939392</v>
      </c>
      <c r="K82" s="3">
        <v>1.3888888888888888E-2</v>
      </c>
      <c r="L82" t="s">
        <v>1133</v>
      </c>
    </row>
    <row r="83" spans="1:12" x14ac:dyDescent="0.25">
      <c r="A83">
        <v>32</v>
      </c>
      <c r="B83">
        <v>5</v>
      </c>
      <c r="C83" t="s">
        <v>256</v>
      </c>
      <c r="D83" s="1">
        <v>15</v>
      </c>
      <c r="E83" s="1">
        <v>26</v>
      </c>
      <c r="F83">
        <v>3</v>
      </c>
      <c r="G83" s="1">
        <v>78</v>
      </c>
      <c r="H83" s="1">
        <v>45</v>
      </c>
      <c r="I83" s="1">
        <f t="shared" si="2"/>
        <v>33</v>
      </c>
      <c r="J83" s="2">
        <f t="shared" si="3"/>
        <v>0.42307692307692307</v>
      </c>
      <c r="K83" s="3">
        <v>2.4305555555555556E-2</v>
      </c>
      <c r="L83" t="s">
        <v>1132</v>
      </c>
    </row>
    <row r="84" spans="1:12" x14ac:dyDescent="0.25">
      <c r="A84">
        <v>32</v>
      </c>
      <c r="B84">
        <v>5</v>
      </c>
      <c r="C84" t="s">
        <v>117</v>
      </c>
      <c r="D84" s="1">
        <v>10</v>
      </c>
      <c r="E84" s="1">
        <v>18</v>
      </c>
      <c r="F84">
        <v>2</v>
      </c>
      <c r="G84" s="1">
        <v>36</v>
      </c>
      <c r="H84" s="1">
        <v>20</v>
      </c>
      <c r="I84" s="1">
        <f t="shared" si="2"/>
        <v>16</v>
      </c>
      <c r="J84" s="2">
        <f t="shared" si="3"/>
        <v>0.44444444444444442</v>
      </c>
      <c r="K84" s="3">
        <v>1.5972222222222221E-2</v>
      </c>
      <c r="L84" t="s">
        <v>1132</v>
      </c>
    </row>
    <row r="85" spans="1:12" x14ac:dyDescent="0.25">
      <c r="A85">
        <v>33</v>
      </c>
      <c r="B85">
        <v>4</v>
      </c>
      <c r="C85" t="s">
        <v>33</v>
      </c>
      <c r="D85" s="1">
        <v>21</v>
      </c>
      <c r="E85" s="1">
        <v>35</v>
      </c>
      <c r="F85">
        <v>3</v>
      </c>
      <c r="G85" s="1">
        <v>105</v>
      </c>
      <c r="H85" s="1">
        <v>63</v>
      </c>
      <c r="I85" s="1">
        <f t="shared" si="2"/>
        <v>42</v>
      </c>
      <c r="J85" s="2">
        <f t="shared" si="3"/>
        <v>0.4</v>
      </c>
      <c r="K85" s="3">
        <v>4.1666666666666666E-3</v>
      </c>
      <c r="L85" t="s">
        <v>1133</v>
      </c>
    </row>
    <row r="86" spans="1:12" x14ac:dyDescent="0.25">
      <c r="A86">
        <v>33</v>
      </c>
      <c r="B86">
        <v>4</v>
      </c>
      <c r="C86" t="s">
        <v>170</v>
      </c>
      <c r="D86" s="1">
        <v>16</v>
      </c>
      <c r="E86" s="1">
        <v>27</v>
      </c>
      <c r="F86">
        <v>1</v>
      </c>
      <c r="G86" s="1">
        <v>27</v>
      </c>
      <c r="H86" s="1">
        <v>16</v>
      </c>
      <c r="I86" s="1">
        <f t="shared" si="2"/>
        <v>11</v>
      </c>
      <c r="J86" s="2">
        <f t="shared" si="3"/>
        <v>0.40740740740740738</v>
      </c>
      <c r="K86" s="3">
        <v>4.0972222222222222E-2</v>
      </c>
      <c r="L86" t="s">
        <v>1132</v>
      </c>
    </row>
    <row r="87" spans="1:12" x14ac:dyDescent="0.25">
      <c r="A87">
        <v>33</v>
      </c>
      <c r="B87">
        <v>4</v>
      </c>
      <c r="C87" t="s">
        <v>414</v>
      </c>
      <c r="D87" s="1">
        <v>19</v>
      </c>
      <c r="E87" s="1">
        <v>32</v>
      </c>
      <c r="F87">
        <v>3</v>
      </c>
      <c r="G87" s="1">
        <v>96</v>
      </c>
      <c r="H87" s="1">
        <v>57</v>
      </c>
      <c r="I87" s="1">
        <f t="shared" si="2"/>
        <v>39</v>
      </c>
      <c r="J87" s="2">
        <f t="shared" si="3"/>
        <v>0.40625</v>
      </c>
      <c r="K87" s="3">
        <v>3.8194444444444448E-2</v>
      </c>
      <c r="L87" t="s">
        <v>1133</v>
      </c>
    </row>
    <row r="88" spans="1:12" x14ac:dyDescent="0.25">
      <c r="A88">
        <v>33</v>
      </c>
      <c r="B88">
        <v>4</v>
      </c>
      <c r="C88" t="s">
        <v>256</v>
      </c>
      <c r="D88" s="1">
        <v>15</v>
      </c>
      <c r="E88" s="1">
        <v>26</v>
      </c>
      <c r="F88">
        <v>3</v>
      </c>
      <c r="G88" s="1">
        <v>78</v>
      </c>
      <c r="H88" s="1">
        <v>45</v>
      </c>
      <c r="I88" s="1">
        <f t="shared" si="2"/>
        <v>33</v>
      </c>
      <c r="J88" s="2">
        <f t="shared" si="3"/>
        <v>0.42307692307692307</v>
      </c>
      <c r="K88" s="3">
        <v>6.9444444444444441E-3</v>
      </c>
      <c r="L88" t="s">
        <v>1132</v>
      </c>
    </row>
    <row r="89" spans="1:12" x14ac:dyDescent="0.25">
      <c r="A89">
        <v>34</v>
      </c>
      <c r="B89">
        <v>15</v>
      </c>
      <c r="C89" t="s">
        <v>77</v>
      </c>
      <c r="D89" s="1">
        <v>20</v>
      </c>
      <c r="E89" s="1">
        <v>34</v>
      </c>
      <c r="F89">
        <v>1</v>
      </c>
      <c r="G89" s="1">
        <v>34</v>
      </c>
      <c r="H89" s="1">
        <v>20</v>
      </c>
      <c r="I89" s="1">
        <f t="shared" si="2"/>
        <v>14</v>
      </c>
      <c r="J89" s="2">
        <f t="shared" si="3"/>
        <v>0.41176470588235292</v>
      </c>
      <c r="K89" s="3">
        <v>3.1944444444444442E-2</v>
      </c>
      <c r="L89" t="s">
        <v>1132</v>
      </c>
    </row>
    <row r="90" spans="1:12" x14ac:dyDescent="0.25">
      <c r="A90">
        <v>34</v>
      </c>
      <c r="B90">
        <v>15</v>
      </c>
      <c r="C90" t="s">
        <v>256</v>
      </c>
      <c r="D90" s="1">
        <v>15</v>
      </c>
      <c r="E90" s="1">
        <v>26</v>
      </c>
      <c r="F90">
        <v>3</v>
      </c>
      <c r="G90" s="1">
        <v>78</v>
      </c>
      <c r="H90" s="1">
        <v>45</v>
      </c>
      <c r="I90" s="1">
        <f t="shared" si="2"/>
        <v>33</v>
      </c>
      <c r="J90" s="2">
        <f t="shared" si="3"/>
        <v>0.42307692307692307</v>
      </c>
      <c r="K90" s="3">
        <v>1.3194444444444444E-2</v>
      </c>
      <c r="L90" t="s">
        <v>1133</v>
      </c>
    </row>
    <row r="91" spans="1:12" x14ac:dyDescent="0.25">
      <c r="A91">
        <v>35</v>
      </c>
      <c r="B91">
        <v>13</v>
      </c>
      <c r="C91" t="s">
        <v>100</v>
      </c>
      <c r="D91" s="1">
        <v>18</v>
      </c>
      <c r="E91" s="1">
        <v>30</v>
      </c>
      <c r="F91">
        <v>3</v>
      </c>
      <c r="G91" s="1">
        <v>90</v>
      </c>
      <c r="H91" s="1">
        <v>54</v>
      </c>
      <c r="I91" s="1">
        <f t="shared" si="2"/>
        <v>36</v>
      </c>
      <c r="J91" s="2">
        <f t="shared" si="3"/>
        <v>0.4</v>
      </c>
      <c r="K91" s="3">
        <v>3.472222222222222E-3</v>
      </c>
      <c r="L91" t="s">
        <v>1133</v>
      </c>
    </row>
    <row r="92" spans="1:12" x14ac:dyDescent="0.25">
      <c r="A92">
        <v>35</v>
      </c>
      <c r="B92">
        <v>13</v>
      </c>
      <c r="C92" t="s">
        <v>51</v>
      </c>
      <c r="D92" s="1">
        <v>17</v>
      </c>
      <c r="E92" s="1">
        <v>29</v>
      </c>
      <c r="F92">
        <v>1</v>
      </c>
      <c r="G92" s="1">
        <v>29</v>
      </c>
      <c r="H92" s="1">
        <v>17</v>
      </c>
      <c r="I92" s="1">
        <f t="shared" si="2"/>
        <v>12</v>
      </c>
      <c r="J92" s="2">
        <f t="shared" si="3"/>
        <v>0.41379310344827586</v>
      </c>
      <c r="K92" s="3">
        <v>5.5555555555555558E-3</v>
      </c>
      <c r="L92" t="s">
        <v>1132</v>
      </c>
    </row>
    <row r="93" spans="1:12" x14ac:dyDescent="0.25">
      <c r="A93">
        <v>35</v>
      </c>
      <c r="B93">
        <v>13</v>
      </c>
      <c r="C93" t="s">
        <v>439</v>
      </c>
      <c r="D93" s="1">
        <v>20</v>
      </c>
      <c r="E93" s="1">
        <v>33</v>
      </c>
      <c r="F93">
        <v>1</v>
      </c>
      <c r="G93" s="1">
        <v>33</v>
      </c>
      <c r="H93" s="1">
        <v>20</v>
      </c>
      <c r="I93" s="1">
        <f t="shared" si="2"/>
        <v>13</v>
      </c>
      <c r="J93" s="2">
        <f t="shared" si="3"/>
        <v>0.39393939393939392</v>
      </c>
      <c r="K93" s="3">
        <v>1.4583333333333334E-2</v>
      </c>
      <c r="L93" t="s">
        <v>1132</v>
      </c>
    </row>
    <row r="94" spans="1:12" x14ac:dyDescent="0.25">
      <c r="A94">
        <v>35</v>
      </c>
      <c r="B94">
        <v>13</v>
      </c>
      <c r="C94" t="s">
        <v>186</v>
      </c>
      <c r="D94" s="1">
        <v>19</v>
      </c>
      <c r="E94" s="1">
        <v>31</v>
      </c>
      <c r="F94">
        <v>2</v>
      </c>
      <c r="G94" s="1">
        <v>62</v>
      </c>
      <c r="H94" s="1">
        <v>38</v>
      </c>
      <c r="I94" s="1">
        <f t="shared" si="2"/>
        <v>24</v>
      </c>
      <c r="J94" s="2">
        <f t="shared" si="3"/>
        <v>0.38709677419354838</v>
      </c>
      <c r="K94" s="3">
        <v>2.1527777777777778E-2</v>
      </c>
      <c r="L94" t="s">
        <v>1133</v>
      </c>
    </row>
    <row r="95" spans="1:12" x14ac:dyDescent="0.25">
      <c r="A95">
        <v>36</v>
      </c>
      <c r="B95">
        <v>5</v>
      </c>
      <c r="C95" t="s">
        <v>100</v>
      </c>
      <c r="D95" s="1">
        <v>18</v>
      </c>
      <c r="E95" s="1">
        <v>30</v>
      </c>
      <c r="F95">
        <v>1</v>
      </c>
      <c r="G95" s="1">
        <v>30</v>
      </c>
      <c r="H95" s="1">
        <v>18</v>
      </c>
      <c r="I95" s="1">
        <f t="shared" si="2"/>
        <v>12</v>
      </c>
      <c r="J95" s="2">
        <f t="shared" si="3"/>
        <v>0.4</v>
      </c>
      <c r="K95" s="3">
        <v>2.6388888888888889E-2</v>
      </c>
      <c r="L95" t="s">
        <v>1132</v>
      </c>
    </row>
    <row r="96" spans="1:12" x14ac:dyDescent="0.25">
      <c r="A96">
        <v>37</v>
      </c>
      <c r="B96">
        <v>20</v>
      </c>
      <c r="C96" t="s">
        <v>102</v>
      </c>
      <c r="D96" s="1">
        <v>13</v>
      </c>
      <c r="E96" s="1">
        <v>21</v>
      </c>
      <c r="F96">
        <v>1</v>
      </c>
      <c r="G96" s="1">
        <v>21</v>
      </c>
      <c r="H96" s="1">
        <v>13</v>
      </c>
      <c r="I96" s="1">
        <f t="shared" si="2"/>
        <v>8</v>
      </c>
      <c r="J96" s="2">
        <f t="shared" si="3"/>
        <v>0.38095238095238093</v>
      </c>
      <c r="K96" s="3">
        <v>3.2638888888888891E-2</v>
      </c>
      <c r="L96" t="s">
        <v>1132</v>
      </c>
    </row>
    <row r="97" spans="1:12" x14ac:dyDescent="0.25">
      <c r="A97">
        <v>38</v>
      </c>
      <c r="B97">
        <v>10</v>
      </c>
      <c r="C97" t="s">
        <v>186</v>
      </c>
      <c r="D97" s="1">
        <v>19</v>
      </c>
      <c r="E97" s="1">
        <v>31</v>
      </c>
      <c r="F97">
        <v>3</v>
      </c>
      <c r="G97" s="1">
        <v>93</v>
      </c>
      <c r="H97" s="1">
        <v>57</v>
      </c>
      <c r="I97" s="1">
        <f t="shared" si="2"/>
        <v>36</v>
      </c>
      <c r="J97" s="2">
        <f t="shared" si="3"/>
        <v>0.38709677419354838</v>
      </c>
      <c r="K97" s="3">
        <v>1.4583333333333334E-2</v>
      </c>
      <c r="L97" t="s">
        <v>1133</v>
      </c>
    </row>
    <row r="98" spans="1:12" x14ac:dyDescent="0.25">
      <c r="A98">
        <v>38</v>
      </c>
      <c r="B98">
        <v>10</v>
      </c>
      <c r="C98" t="s">
        <v>33</v>
      </c>
      <c r="D98" s="1">
        <v>21</v>
      </c>
      <c r="E98" s="1">
        <v>35</v>
      </c>
      <c r="F98">
        <v>2</v>
      </c>
      <c r="G98" s="1">
        <v>70</v>
      </c>
      <c r="H98" s="1">
        <v>42</v>
      </c>
      <c r="I98" s="1">
        <f t="shared" si="2"/>
        <v>28</v>
      </c>
      <c r="J98" s="2">
        <f t="shared" si="3"/>
        <v>0.4</v>
      </c>
      <c r="K98" s="3">
        <v>2.361111111111111E-2</v>
      </c>
      <c r="L98" t="s">
        <v>1132</v>
      </c>
    </row>
    <row r="99" spans="1:12" x14ac:dyDescent="0.25">
      <c r="A99">
        <v>38</v>
      </c>
      <c r="B99">
        <v>10</v>
      </c>
      <c r="C99" t="s">
        <v>106</v>
      </c>
      <c r="D99" s="1">
        <v>22</v>
      </c>
      <c r="E99" s="1">
        <v>36</v>
      </c>
      <c r="F99">
        <v>2</v>
      </c>
      <c r="G99" s="1">
        <v>72</v>
      </c>
      <c r="H99" s="1">
        <v>44</v>
      </c>
      <c r="I99" s="1">
        <f t="shared" si="2"/>
        <v>28</v>
      </c>
      <c r="J99" s="2">
        <f t="shared" si="3"/>
        <v>0.3888888888888889</v>
      </c>
      <c r="K99" s="3">
        <v>2.9861111111111113E-2</v>
      </c>
      <c r="L99" t="s">
        <v>1132</v>
      </c>
    </row>
    <row r="100" spans="1:12" x14ac:dyDescent="0.25">
      <c r="A100">
        <v>39</v>
      </c>
      <c r="B100">
        <v>15</v>
      </c>
      <c r="C100" t="s">
        <v>106</v>
      </c>
      <c r="D100" s="1">
        <v>22</v>
      </c>
      <c r="E100" s="1">
        <v>36</v>
      </c>
      <c r="F100">
        <v>3</v>
      </c>
      <c r="G100" s="1">
        <v>108</v>
      </c>
      <c r="H100" s="1">
        <v>66</v>
      </c>
      <c r="I100" s="1">
        <f t="shared" si="2"/>
        <v>42</v>
      </c>
      <c r="J100" s="2">
        <f t="shared" si="3"/>
        <v>0.3888888888888889</v>
      </c>
      <c r="K100" s="3">
        <v>3.9583333333333331E-2</v>
      </c>
      <c r="L100" t="s">
        <v>1132</v>
      </c>
    </row>
    <row r="101" spans="1:12" x14ac:dyDescent="0.25">
      <c r="A101">
        <v>40</v>
      </c>
      <c r="B101">
        <v>1</v>
      </c>
      <c r="C101" t="s">
        <v>51</v>
      </c>
      <c r="D101" s="1">
        <v>17</v>
      </c>
      <c r="E101" s="1">
        <v>29</v>
      </c>
      <c r="F101">
        <v>3</v>
      </c>
      <c r="G101" s="1">
        <v>87</v>
      </c>
      <c r="H101" s="1">
        <v>51</v>
      </c>
      <c r="I101" s="1">
        <f t="shared" si="2"/>
        <v>36</v>
      </c>
      <c r="J101" s="2">
        <f t="shared" si="3"/>
        <v>0.41379310344827586</v>
      </c>
      <c r="K101" s="3">
        <v>1.0416666666666666E-2</v>
      </c>
      <c r="L101" t="s">
        <v>1133</v>
      </c>
    </row>
    <row r="102" spans="1:12" x14ac:dyDescent="0.25">
      <c r="A102">
        <v>40</v>
      </c>
      <c r="B102">
        <v>1</v>
      </c>
      <c r="C102" t="s">
        <v>439</v>
      </c>
      <c r="D102" s="1">
        <v>20</v>
      </c>
      <c r="E102" s="1">
        <v>33</v>
      </c>
      <c r="F102">
        <v>1</v>
      </c>
      <c r="G102" s="1">
        <v>33</v>
      </c>
      <c r="H102" s="1">
        <v>20</v>
      </c>
      <c r="I102" s="1">
        <f t="shared" si="2"/>
        <v>13</v>
      </c>
      <c r="J102" s="2">
        <f t="shared" si="3"/>
        <v>0.39393939393939392</v>
      </c>
      <c r="K102" s="3">
        <v>3.4722222222222224E-2</v>
      </c>
      <c r="L102" t="s">
        <v>1133</v>
      </c>
    </row>
    <row r="103" spans="1:12" x14ac:dyDescent="0.25">
      <c r="A103">
        <v>40</v>
      </c>
      <c r="B103">
        <v>1</v>
      </c>
      <c r="C103" t="s">
        <v>57</v>
      </c>
      <c r="D103" s="1">
        <v>16</v>
      </c>
      <c r="E103" s="1">
        <v>28</v>
      </c>
      <c r="F103">
        <v>1</v>
      </c>
      <c r="G103" s="1">
        <v>28</v>
      </c>
      <c r="H103" s="1">
        <v>16</v>
      </c>
      <c r="I103" s="1">
        <f t="shared" si="2"/>
        <v>12</v>
      </c>
      <c r="J103" s="2">
        <f t="shared" si="3"/>
        <v>0.42857142857142855</v>
      </c>
      <c r="K103" s="3">
        <v>9.0277777777777769E-3</v>
      </c>
      <c r="L103" t="s">
        <v>1133</v>
      </c>
    </row>
    <row r="104" spans="1:12" x14ac:dyDescent="0.25">
      <c r="A104">
        <v>41</v>
      </c>
      <c r="B104">
        <v>7</v>
      </c>
      <c r="C104" t="s">
        <v>414</v>
      </c>
      <c r="D104" s="1">
        <v>19</v>
      </c>
      <c r="E104" s="1">
        <v>32</v>
      </c>
      <c r="F104">
        <v>3</v>
      </c>
      <c r="G104" s="1">
        <v>96</v>
      </c>
      <c r="H104" s="1">
        <v>57</v>
      </c>
      <c r="I104" s="1">
        <f t="shared" si="2"/>
        <v>39</v>
      </c>
      <c r="J104" s="2">
        <f t="shared" si="3"/>
        <v>0.40625</v>
      </c>
      <c r="K104" s="3">
        <v>1.5972222222222221E-2</v>
      </c>
      <c r="L104" t="s">
        <v>1133</v>
      </c>
    </row>
    <row r="105" spans="1:12" x14ac:dyDescent="0.25">
      <c r="A105">
        <v>41</v>
      </c>
      <c r="B105">
        <v>7</v>
      </c>
      <c r="C105" t="s">
        <v>256</v>
      </c>
      <c r="D105" s="1">
        <v>15</v>
      </c>
      <c r="E105" s="1">
        <v>26</v>
      </c>
      <c r="F105">
        <v>3</v>
      </c>
      <c r="G105" s="1">
        <v>78</v>
      </c>
      <c r="H105" s="1">
        <v>45</v>
      </c>
      <c r="I105" s="1">
        <f t="shared" si="2"/>
        <v>33</v>
      </c>
      <c r="J105" s="2">
        <f t="shared" si="3"/>
        <v>0.42307692307692307</v>
      </c>
      <c r="K105" s="3">
        <v>3.2638888888888891E-2</v>
      </c>
      <c r="L105" t="s">
        <v>1133</v>
      </c>
    </row>
    <row r="106" spans="1:12" x14ac:dyDescent="0.25">
      <c r="A106">
        <v>41</v>
      </c>
      <c r="B106">
        <v>7</v>
      </c>
      <c r="C106" t="s">
        <v>100</v>
      </c>
      <c r="D106" s="1">
        <v>18</v>
      </c>
      <c r="E106" s="1">
        <v>30</v>
      </c>
      <c r="F106">
        <v>1</v>
      </c>
      <c r="G106" s="1">
        <v>30</v>
      </c>
      <c r="H106" s="1">
        <v>18</v>
      </c>
      <c r="I106" s="1">
        <f t="shared" si="2"/>
        <v>12</v>
      </c>
      <c r="J106" s="2">
        <f t="shared" si="3"/>
        <v>0.4</v>
      </c>
      <c r="K106" s="3">
        <v>1.3194444444444444E-2</v>
      </c>
      <c r="L106" t="s">
        <v>1133</v>
      </c>
    </row>
    <row r="107" spans="1:12" x14ac:dyDescent="0.25">
      <c r="A107">
        <v>42</v>
      </c>
      <c r="B107">
        <v>14</v>
      </c>
      <c r="C107" t="s">
        <v>335</v>
      </c>
      <c r="D107" s="1">
        <v>13</v>
      </c>
      <c r="E107" s="1">
        <v>22</v>
      </c>
      <c r="F107">
        <v>1</v>
      </c>
      <c r="G107" s="1">
        <v>22</v>
      </c>
      <c r="H107" s="1">
        <v>13</v>
      </c>
      <c r="I107" s="1">
        <f t="shared" si="2"/>
        <v>9</v>
      </c>
      <c r="J107" s="2">
        <f t="shared" si="3"/>
        <v>0.40909090909090912</v>
      </c>
      <c r="K107" s="3">
        <v>3.9583333333333331E-2</v>
      </c>
      <c r="L107" t="s">
        <v>1133</v>
      </c>
    </row>
    <row r="108" spans="1:12" x14ac:dyDescent="0.25">
      <c r="A108">
        <v>42</v>
      </c>
      <c r="B108">
        <v>14</v>
      </c>
      <c r="C108" t="s">
        <v>65</v>
      </c>
      <c r="D108" s="1">
        <v>25</v>
      </c>
      <c r="E108" s="1">
        <v>40</v>
      </c>
      <c r="F108">
        <v>2</v>
      </c>
      <c r="G108" s="1">
        <v>80</v>
      </c>
      <c r="H108" s="1">
        <v>50</v>
      </c>
      <c r="I108" s="1">
        <f t="shared" si="2"/>
        <v>30</v>
      </c>
      <c r="J108" s="2">
        <f t="shared" si="3"/>
        <v>0.375</v>
      </c>
      <c r="K108" s="3">
        <v>8.3333333333333332E-3</v>
      </c>
      <c r="L108" t="s">
        <v>1133</v>
      </c>
    </row>
    <row r="109" spans="1:12" x14ac:dyDescent="0.25">
      <c r="A109">
        <v>43</v>
      </c>
      <c r="B109">
        <v>8</v>
      </c>
      <c r="C109" t="s">
        <v>414</v>
      </c>
      <c r="D109" s="1">
        <v>19</v>
      </c>
      <c r="E109" s="1">
        <v>32</v>
      </c>
      <c r="F109">
        <v>1</v>
      </c>
      <c r="G109" s="1">
        <v>32</v>
      </c>
      <c r="H109" s="1">
        <v>19</v>
      </c>
      <c r="I109" s="1">
        <f t="shared" si="2"/>
        <v>13</v>
      </c>
      <c r="J109" s="2">
        <f t="shared" si="3"/>
        <v>0.40625</v>
      </c>
      <c r="K109" s="3">
        <v>4.1666666666666666E-3</v>
      </c>
      <c r="L109" t="s">
        <v>1133</v>
      </c>
    </row>
    <row r="110" spans="1:12" x14ac:dyDescent="0.25">
      <c r="A110">
        <v>43</v>
      </c>
      <c r="B110">
        <v>8</v>
      </c>
      <c r="C110" t="s">
        <v>77</v>
      </c>
      <c r="D110" s="1">
        <v>20</v>
      </c>
      <c r="E110" s="1">
        <v>34</v>
      </c>
      <c r="F110">
        <v>2</v>
      </c>
      <c r="G110" s="1">
        <v>68</v>
      </c>
      <c r="H110" s="1">
        <v>40</v>
      </c>
      <c r="I110" s="1">
        <f t="shared" si="2"/>
        <v>28</v>
      </c>
      <c r="J110" s="2">
        <f t="shared" si="3"/>
        <v>0.41176470588235292</v>
      </c>
      <c r="K110" s="3">
        <v>4.0972222222222222E-2</v>
      </c>
      <c r="L110" t="s">
        <v>1133</v>
      </c>
    </row>
    <row r="111" spans="1:12" x14ac:dyDescent="0.25">
      <c r="A111">
        <v>43</v>
      </c>
      <c r="B111">
        <v>8</v>
      </c>
      <c r="C111" t="s">
        <v>259</v>
      </c>
      <c r="D111" s="1">
        <v>14</v>
      </c>
      <c r="E111" s="1">
        <v>24</v>
      </c>
      <c r="F111">
        <v>3</v>
      </c>
      <c r="G111" s="1">
        <v>72</v>
      </c>
      <c r="H111" s="1">
        <v>42</v>
      </c>
      <c r="I111" s="1">
        <f t="shared" si="2"/>
        <v>30</v>
      </c>
      <c r="J111" s="2">
        <f t="shared" si="3"/>
        <v>0.41666666666666669</v>
      </c>
      <c r="K111" s="3">
        <v>3.9583333333333331E-2</v>
      </c>
      <c r="L111" t="s">
        <v>1132</v>
      </c>
    </row>
    <row r="112" spans="1:12" x14ac:dyDescent="0.25">
      <c r="A112">
        <v>43</v>
      </c>
      <c r="B112">
        <v>8</v>
      </c>
      <c r="C112" t="s">
        <v>186</v>
      </c>
      <c r="D112" s="1">
        <v>19</v>
      </c>
      <c r="E112" s="1">
        <v>31</v>
      </c>
      <c r="F112">
        <v>1</v>
      </c>
      <c r="G112" s="1">
        <v>31</v>
      </c>
      <c r="H112" s="1">
        <v>19</v>
      </c>
      <c r="I112" s="1">
        <f t="shared" si="2"/>
        <v>12</v>
      </c>
      <c r="J112" s="2">
        <f t="shared" si="3"/>
        <v>0.38709677419354838</v>
      </c>
      <c r="K112" s="3">
        <v>1.6666666666666666E-2</v>
      </c>
      <c r="L112" t="s">
        <v>1132</v>
      </c>
    </row>
    <row r="113" spans="1:12" x14ac:dyDescent="0.25">
      <c r="A113">
        <v>44</v>
      </c>
      <c r="B113">
        <v>18</v>
      </c>
      <c r="C113" t="s">
        <v>256</v>
      </c>
      <c r="D113" s="1">
        <v>15</v>
      </c>
      <c r="E113" s="1">
        <v>26</v>
      </c>
      <c r="F113">
        <v>1</v>
      </c>
      <c r="G113" s="1">
        <v>26</v>
      </c>
      <c r="H113" s="1">
        <v>15</v>
      </c>
      <c r="I113" s="1">
        <f t="shared" si="2"/>
        <v>11</v>
      </c>
      <c r="J113" s="2">
        <f t="shared" si="3"/>
        <v>0.42307692307692307</v>
      </c>
      <c r="K113" s="3">
        <v>2.361111111111111E-2</v>
      </c>
      <c r="L113" t="s">
        <v>1133</v>
      </c>
    </row>
    <row r="114" spans="1:12" x14ac:dyDescent="0.25">
      <c r="A114">
        <v>44</v>
      </c>
      <c r="B114">
        <v>18</v>
      </c>
      <c r="C114" t="s">
        <v>195</v>
      </c>
      <c r="D114" s="1">
        <v>15</v>
      </c>
      <c r="E114" s="1">
        <v>25</v>
      </c>
      <c r="F114">
        <v>3</v>
      </c>
      <c r="G114" s="1">
        <v>75</v>
      </c>
      <c r="H114" s="1">
        <v>45</v>
      </c>
      <c r="I114" s="1">
        <f t="shared" si="2"/>
        <v>30</v>
      </c>
      <c r="J114" s="2">
        <f t="shared" si="3"/>
        <v>0.4</v>
      </c>
      <c r="K114" s="3">
        <v>5.5555555555555558E-3</v>
      </c>
      <c r="L114" t="s">
        <v>1132</v>
      </c>
    </row>
    <row r="115" spans="1:12" x14ac:dyDescent="0.25">
      <c r="A115">
        <v>44</v>
      </c>
      <c r="B115">
        <v>18</v>
      </c>
      <c r="C115" t="s">
        <v>102</v>
      </c>
      <c r="D115" s="1">
        <v>13</v>
      </c>
      <c r="E115" s="1">
        <v>21</v>
      </c>
      <c r="F115">
        <v>1</v>
      </c>
      <c r="G115" s="1">
        <v>21</v>
      </c>
      <c r="H115" s="1">
        <v>13</v>
      </c>
      <c r="I115" s="1">
        <f t="shared" si="2"/>
        <v>8</v>
      </c>
      <c r="J115" s="2">
        <f t="shared" si="3"/>
        <v>0.38095238095238093</v>
      </c>
      <c r="K115" s="3">
        <v>2.9861111111111113E-2</v>
      </c>
      <c r="L115" t="s">
        <v>1132</v>
      </c>
    </row>
    <row r="116" spans="1:12" x14ac:dyDescent="0.25">
      <c r="A116">
        <v>45</v>
      </c>
      <c r="B116">
        <v>17</v>
      </c>
      <c r="C116" t="s">
        <v>117</v>
      </c>
      <c r="D116" s="1">
        <v>10</v>
      </c>
      <c r="E116" s="1">
        <v>18</v>
      </c>
      <c r="F116">
        <v>3</v>
      </c>
      <c r="G116" s="1">
        <v>54</v>
      </c>
      <c r="H116" s="1">
        <v>30</v>
      </c>
      <c r="I116" s="1">
        <f t="shared" si="2"/>
        <v>24</v>
      </c>
      <c r="J116" s="2">
        <f t="shared" si="3"/>
        <v>0.44444444444444442</v>
      </c>
      <c r="K116" s="3">
        <v>3.2638888888888891E-2</v>
      </c>
      <c r="L116" t="s">
        <v>1132</v>
      </c>
    </row>
    <row r="117" spans="1:12" x14ac:dyDescent="0.25">
      <c r="A117">
        <v>46</v>
      </c>
      <c r="B117">
        <v>10</v>
      </c>
      <c r="C117" t="s">
        <v>100</v>
      </c>
      <c r="D117" s="1">
        <v>18</v>
      </c>
      <c r="E117" s="1">
        <v>30</v>
      </c>
      <c r="F117">
        <v>2</v>
      </c>
      <c r="G117" s="1">
        <v>60</v>
      </c>
      <c r="H117" s="1">
        <v>36</v>
      </c>
      <c r="I117" s="1">
        <f t="shared" si="2"/>
        <v>24</v>
      </c>
      <c r="J117" s="2">
        <f t="shared" si="3"/>
        <v>0.4</v>
      </c>
      <c r="K117" s="3">
        <v>1.5972222222222221E-2</v>
      </c>
      <c r="L117" t="s">
        <v>1133</v>
      </c>
    </row>
    <row r="118" spans="1:12" x14ac:dyDescent="0.25">
      <c r="A118">
        <v>46</v>
      </c>
      <c r="B118">
        <v>10</v>
      </c>
      <c r="C118" t="s">
        <v>77</v>
      </c>
      <c r="D118" s="1">
        <v>20</v>
      </c>
      <c r="E118" s="1">
        <v>34</v>
      </c>
      <c r="F118">
        <v>1</v>
      </c>
      <c r="G118" s="1">
        <v>34</v>
      </c>
      <c r="H118" s="1">
        <v>20</v>
      </c>
      <c r="I118" s="1">
        <f t="shared" si="2"/>
        <v>14</v>
      </c>
      <c r="J118" s="2">
        <f t="shared" si="3"/>
        <v>0.41176470588235292</v>
      </c>
      <c r="K118" s="3">
        <v>3.3333333333333333E-2</v>
      </c>
      <c r="L118" t="s">
        <v>1133</v>
      </c>
    </row>
    <row r="119" spans="1:12" x14ac:dyDescent="0.25">
      <c r="A119">
        <v>46</v>
      </c>
      <c r="B119">
        <v>10</v>
      </c>
      <c r="C119" t="s">
        <v>331</v>
      </c>
      <c r="D119" s="1">
        <v>14</v>
      </c>
      <c r="E119" s="1">
        <v>23</v>
      </c>
      <c r="F119">
        <v>2</v>
      </c>
      <c r="G119" s="1">
        <v>46</v>
      </c>
      <c r="H119" s="1">
        <v>28</v>
      </c>
      <c r="I119" s="1">
        <f t="shared" si="2"/>
        <v>18</v>
      </c>
      <c r="J119" s="2">
        <f t="shared" si="3"/>
        <v>0.39130434782608697</v>
      </c>
      <c r="K119" s="3">
        <v>1.0416666666666666E-2</v>
      </c>
      <c r="L119" t="s">
        <v>1132</v>
      </c>
    </row>
    <row r="120" spans="1:12" x14ac:dyDescent="0.25">
      <c r="A120">
        <v>47</v>
      </c>
      <c r="B120">
        <v>18</v>
      </c>
      <c r="C120" t="s">
        <v>439</v>
      </c>
      <c r="D120" s="1">
        <v>20</v>
      </c>
      <c r="E120" s="1">
        <v>33</v>
      </c>
      <c r="F120">
        <v>2</v>
      </c>
      <c r="G120" s="1">
        <v>66</v>
      </c>
      <c r="H120" s="1">
        <v>40</v>
      </c>
      <c r="I120" s="1">
        <f t="shared" si="2"/>
        <v>26</v>
      </c>
      <c r="J120" s="2">
        <f t="shared" si="3"/>
        <v>0.39393939393939392</v>
      </c>
      <c r="K120" s="3">
        <v>3.888888888888889E-2</v>
      </c>
      <c r="L120" t="s">
        <v>1132</v>
      </c>
    </row>
    <row r="121" spans="1:12" x14ac:dyDescent="0.25">
      <c r="A121">
        <v>47</v>
      </c>
      <c r="B121">
        <v>18</v>
      </c>
      <c r="C121" t="s">
        <v>331</v>
      </c>
      <c r="D121" s="1">
        <v>14</v>
      </c>
      <c r="E121" s="1">
        <v>23</v>
      </c>
      <c r="F121">
        <v>1</v>
      </c>
      <c r="G121" s="1">
        <v>23</v>
      </c>
      <c r="H121" s="1">
        <v>14</v>
      </c>
      <c r="I121" s="1">
        <f t="shared" si="2"/>
        <v>9</v>
      </c>
      <c r="J121" s="2">
        <f t="shared" si="3"/>
        <v>0.39130434782608697</v>
      </c>
      <c r="K121" s="3">
        <v>1.1805555555555555E-2</v>
      </c>
      <c r="L121" t="s">
        <v>1133</v>
      </c>
    </row>
    <row r="122" spans="1:12" x14ac:dyDescent="0.25">
      <c r="A122">
        <v>47</v>
      </c>
      <c r="B122">
        <v>18</v>
      </c>
      <c r="C122" t="s">
        <v>241</v>
      </c>
      <c r="D122" s="1">
        <v>12</v>
      </c>
      <c r="E122" s="1">
        <v>20</v>
      </c>
      <c r="F122">
        <v>1</v>
      </c>
      <c r="G122" s="1">
        <v>20</v>
      </c>
      <c r="H122" s="1">
        <v>12</v>
      </c>
      <c r="I122" s="1">
        <f t="shared" si="2"/>
        <v>8</v>
      </c>
      <c r="J122" s="2">
        <f t="shared" si="3"/>
        <v>0.4</v>
      </c>
      <c r="K122" s="3">
        <v>9.7222222222222224E-3</v>
      </c>
      <c r="L122" t="s">
        <v>1133</v>
      </c>
    </row>
    <row r="123" spans="1:12" x14ac:dyDescent="0.25">
      <c r="A123">
        <v>48</v>
      </c>
      <c r="B123">
        <v>17</v>
      </c>
      <c r="C123" t="s">
        <v>170</v>
      </c>
      <c r="D123" s="1">
        <v>16</v>
      </c>
      <c r="E123" s="1">
        <v>27</v>
      </c>
      <c r="F123">
        <v>3</v>
      </c>
      <c r="G123" s="1">
        <v>81</v>
      </c>
      <c r="H123" s="1">
        <v>48</v>
      </c>
      <c r="I123" s="1">
        <f t="shared" si="2"/>
        <v>33</v>
      </c>
      <c r="J123" s="2">
        <f t="shared" si="3"/>
        <v>0.40740740740740738</v>
      </c>
      <c r="K123" s="3">
        <v>2.5694444444444443E-2</v>
      </c>
      <c r="L123" t="s">
        <v>1133</v>
      </c>
    </row>
    <row r="124" spans="1:12" x14ac:dyDescent="0.25">
      <c r="A124">
        <v>48</v>
      </c>
      <c r="B124">
        <v>17</v>
      </c>
      <c r="C124" t="s">
        <v>335</v>
      </c>
      <c r="D124" s="1">
        <v>13</v>
      </c>
      <c r="E124" s="1">
        <v>22</v>
      </c>
      <c r="F124">
        <v>2</v>
      </c>
      <c r="G124" s="1">
        <v>44</v>
      </c>
      <c r="H124" s="1">
        <v>26</v>
      </c>
      <c r="I124" s="1">
        <f t="shared" si="2"/>
        <v>18</v>
      </c>
      <c r="J124" s="2">
        <f t="shared" si="3"/>
        <v>0.40909090909090912</v>
      </c>
      <c r="K124" s="3">
        <v>3.8194444444444448E-2</v>
      </c>
      <c r="L124" t="s">
        <v>1132</v>
      </c>
    </row>
    <row r="125" spans="1:12" x14ac:dyDescent="0.25">
      <c r="A125">
        <v>48</v>
      </c>
      <c r="B125">
        <v>17</v>
      </c>
      <c r="C125" t="s">
        <v>439</v>
      </c>
      <c r="D125" s="1">
        <v>20</v>
      </c>
      <c r="E125" s="1">
        <v>33</v>
      </c>
      <c r="F125">
        <v>1</v>
      </c>
      <c r="G125" s="1">
        <v>33</v>
      </c>
      <c r="H125" s="1">
        <v>20</v>
      </c>
      <c r="I125" s="1">
        <f t="shared" si="2"/>
        <v>13</v>
      </c>
      <c r="J125" s="2">
        <f t="shared" si="3"/>
        <v>0.39393939393939392</v>
      </c>
      <c r="K125" s="3">
        <v>2.2222222222222223E-2</v>
      </c>
      <c r="L125" t="s">
        <v>1133</v>
      </c>
    </row>
    <row r="126" spans="1:12" x14ac:dyDescent="0.25">
      <c r="A126">
        <v>49</v>
      </c>
      <c r="B126">
        <v>8</v>
      </c>
      <c r="C126" t="s">
        <v>259</v>
      </c>
      <c r="D126" s="1">
        <v>14</v>
      </c>
      <c r="E126" s="1">
        <v>24</v>
      </c>
      <c r="F126">
        <v>3</v>
      </c>
      <c r="G126" s="1">
        <v>72</v>
      </c>
      <c r="H126" s="1">
        <v>42</v>
      </c>
      <c r="I126" s="1">
        <f t="shared" si="2"/>
        <v>30</v>
      </c>
      <c r="J126" s="2">
        <f t="shared" si="3"/>
        <v>0.41666666666666669</v>
      </c>
      <c r="K126" s="3">
        <v>6.2500000000000003E-3</v>
      </c>
      <c r="L126" t="s">
        <v>1132</v>
      </c>
    </row>
    <row r="127" spans="1:12" x14ac:dyDescent="0.25">
      <c r="A127">
        <v>49</v>
      </c>
      <c r="B127">
        <v>8</v>
      </c>
      <c r="C127" t="s">
        <v>414</v>
      </c>
      <c r="D127" s="1">
        <v>19</v>
      </c>
      <c r="E127" s="1">
        <v>32</v>
      </c>
      <c r="F127">
        <v>3</v>
      </c>
      <c r="G127" s="1">
        <v>96</v>
      </c>
      <c r="H127" s="1">
        <v>57</v>
      </c>
      <c r="I127" s="1">
        <f t="shared" si="2"/>
        <v>39</v>
      </c>
      <c r="J127" s="2">
        <f t="shared" si="3"/>
        <v>0.40625</v>
      </c>
      <c r="K127" s="3">
        <v>1.8749999999999999E-2</v>
      </c>
      <c r="L127" t="s">
        <v>1132</v>
      </c>
    </row>
    <row r="128" spans="1:12" x14ac:dyDescent="0.25">
      <c r="A128">
        <v>49</v>
      </c>
      <c r="B128">
        <v>8</v>
      </c>
      <c r="C128" t="s">
        <v>117</v>
      </c>
      <c r="D128" s="1">
        <v>10</v>
      </c>
      <c r="E128" s="1">
        <v>18</v>
      </c>
      <c r="F128">
        <v>1</v>
      </c>
      <c r="G128" s="1">
        <v>18</v>
      </c>
      <c r="H128" s="1">
        <v>10</v>
      </c>
      <c r="I128" s="1">
        <f t="shared" si="2"/>
        <v>8</v>
      </c>
      <c r="J128" s="2">
        <f t="shared" si="3"/>
        <v>0.44444444444444442</v>
      </c>
      <c r="K128" s="3">
        <v>3.125E-2</v>
      </c>
      <c r="L128" t="s">
        <v>1133</v>
      </c>
    </row>
    <row r="129" spans="1:12" x14ac:dyDescent="0.25">
      <c r="A129">
        <v>50</v>
      </c>
      <c r="B129">
        <v>19</v>
      </c>
      <c r="C129" t="s">
        <v>414</v>
      </c>
      <c r="D129" s="1">
        <v>19</v>
      </c>
      <c r="E129" s="1">
        <v>32</v>
      </c>
      <c r="F129">
        <v>1</v>
      </c>
      <c r="G129" s="1">
        <v>32</v>
      </c>
      <c r="H129" s="1">
        <v>19</v>
      </c>
      <c r="I129" s="1">
        <f t="shared" si="2"/>
        <v>13</v>
      </c>
      <c r="J129" s="2">
        <f t="shared" si="3"/>
        <v>0.40625</v>
      </c>
      <c r="K129" s="3">
        <v>4.1666666666666666E-3</v>
      </c>
      <c r="L129" t="s">
        <v>1132</v>
      </c>
    </row>
    <row r="130" spans="1:12" x14ac:dyDescent="0.25">
      <c r="A130">
        <v>50</v>
      </c>
      <c r="B130">
        <v>19</v>
      </c>
      <c r="C130" t="s">
        <v>335</v>
      </c>
      <c r="D130" s="1">
        <v>13</v>
      </c>
      <c r="E130" s="1">
        <v>22</v>
      </c>
      <c r="F130">
        <v>2</v>
      </c>
      <c r="G130" s="1">
        <v>44</v>
      </c>
      <c r="H130" s="1">
        <v>26</v>
      </c>
      <c r="I130" s="1">
        <f t="shared" si="2"/>
        <v>18</v>
      </c>
      <c r="J130" s="2">
        <f t="shared" si="3"/>
        <v>0.40909090909090912</v>
      </c>
      <c r="K130" s="3">
        <v>1.0416666666666666E-2</v>
      </c>
      <c r="L130" t="s">
        <v>1132</v>
      </c>
    </row>
    <row r="131" spans="1:12" x14ac:dyDescent="0.25">
      <c r="A131">
        <v>51</v>
      </c>
      <c r="B131">
        <v>12</v>
      </c>
      <c r="C131" t="s">
        <v>331</v>
      </c>
      <c r="D131" s="1">
        <v>14</v>
      </c>
      <c r="E131" s="1">
        <v>23</v>
      </c>
      <c r="F131">
        <v>2</v>
      </c>
      <c r="G131" s="1">
        <v>46</v>
      </c>
      <c r="H131" s="1">
        <v>28</v>
      </c>
      <c r="I131" s="1">
        <f t="shared" ref="I131:I194" si="4">G131-H131</f>
        <v>18</v>
      </c>
      <c r="J131" s="2">
        <f t="shared" ref="J131:J194" si="5">I131/G131</f>
        <v>0.39130434782608697</v>
      </c>
      <c r="K131" s="3">
        <v>2.2916666666666665E-2</v>
      </c>
      <c r="L131" t="s">
        <v>1133</v>
      </c>
    </row>
    <row r="132" spans="1:12" x14ac:dyDescent="0.25">
      <c r="A132">
        <v>51</v>
      </c>
      <c r="B132">
        <v>12</v>
      </c>
      <c r="C132" t="s">
        <v>439</v>
      </c>
      <c r="D132" s="1">
        <v>20</v>
      </c>
      <c r="E132" s="1">
        <v>33</v>
      </c>
      <c r="F132">
        <v>3</v>
      </c>
      <c r="G132" s="1">
        <v>99</v>
      </c>
      <c r="H132" s="1">
        <v>60</v>
      </c>
      <c r="I132" s="1">
        <f t="shared" si="4"/>
        <v>39</v>
      </c>
      <c r="J132" s="2">
        <f t="shared" si="5"/>
        <v>0.39393939393939392</v>
      </c>
      <c r="K132" s="3">
        <v>3.888888888888889E-2</v>
      </c>
      <c r="L132" t="s">
        <v>1132</v>
      </c>
    </row>
    <row r="133" spans="1:12" x14ac:dyDescent="0.25">
      <c r="A133">
        <v>51</v>
      </c>
      <c r="B133">
        <v>12</v>
      </c>
      <c r="C133" t="s">
        <v>335</v>
      </c>
      <c r="D133" s="1">
        <v>13</v>
      </c>
      <c r="E133" s="1">
        <v>22</v>
      </c>
      <c r="F133">
        <v>2</v>
      </c>
      <c r="G133" s="1">
        <v>44</v>
      </c>
      <c r="H133" s="1">
        <v>26</v>
      </c>
      <c r="I133" s="1">
        <f t="shared" si="4"/>
        <v>18</v>
      </c>
      <c r="J133" s="2">
        <f t="shared" si="5"/>
        <v>0.40909090909090912</v>
      </c>
      <c r="K133" s="3">
        <v>3.6805555555555557E-2</v>
      </c>
      <c r="L133" t="s">
        <v>1132</v>
      </c>
    </row>
    <row r="134" spans="1:12" x14ac:dyDescent="0.25">
      <c r="A134">
        <v>51</v>
      </c>
      <c r="B134">
        <v>12</v>
      </c>
      <c r="C134" t="s">
        <v>117</v>
      </c>
      <c r="D134" s="1">
        <v>10</v>
      </c>
      <c r="E134" s="1">
        <v>18</v>
      </c>
      <c r="F134">
        <v>2</v>
      </c>
      <c r="G134" s="1">
        <v>36</v>
      </c>
      <c r="H134" s="1">
        <v>20</v>
      </c>
      <c r="I134" s="1">
        <f t="shared" si="4"/>
        <v>16</v>
      </c>
      <c r="J134" s="2">
        <f t="shared" si="5"/>
        <v>0.44444444444444442</v>
      </c>
      <c r="K134" s="3">
        <v>1.5277777777777777E-2</v>
      </c>
      <c r="L134" t="s">
        <v>1132</v>
      </c>
    </row>
    <row r="135" spans="1:12" x14ac:dyDescent="0.25">
      <c r="A135">
        <v>52</v>
      </c>
      <c r="B135">
        <v>7</v>
      </c>
      <c r="C135" t="s">
        <v>439</v>
      </c>
      <c r="D135" s="1">
        <v>20</v>
      </c>
      <c r="E135" s="1">
        <v>33</v>
      </c>
      <c r="F135">
        <v>3</v>
      </c>
      <c r="G135" s="1">
        <v>99</v>
      </c>
      <c r="H135" s="1">
        <v>60</v>
      </c>
      <c r="I135" s="1">
        <f t="shared" si="4"/>
        <v>39</v>
      </c>
      <c r="J135" s="2">
        <f t="shared" si="5"/>
        <v>0.39393939393939392</v>
      </c>
      <c r="K135" s="3">
        <v>9.0277777777777769E-3</v>
      </c>
      <c r="L135" t="s">
        <v>1132</v>
      </c>
    </row>
    <row r="136" spans="1:12" x14ac:dyDescent="0.25">
      <c r="A136">
        <v>52</v>
      </c>
      <c r="B136">
        <v>7</v>
      </c>
      <c r="C136" t="s">
        <v>186</v>
      </c>
      <c r="D136" s="1">
        <v>19</v>
      </c>
      <c r="E136" s="1">
        <v>31</v>
      </c>
      <c r="F136">
        <v>2</v>
      </c>
      <c r="G136" s="1">
        <v>62</v>
      </c>
      <c r="H136" s="1">
        <v>38</v>
      </c>
      <c r="I136" s="1">
        <f t="shared" si="4"/>
        <v>24</v>
      </c>
      <c r="J136" s="2">
        <f t="shared" si="5"/>
        <v>0.38709677419354838</v>
      </c>
      <c r="K136" s="3">
        <v>1.1805555555555555E-2</v>
      </c>
      <c r="L136" t="s">
        <v>1133</v>
      </c>
    </row>
    <row r="137" spans="1:12" x14ac:dyDescent="0.25">
      <c r="A137">
        <v>52</v>
      </c>
      <c r="B137">
        <v>7</v>
      </c>
      <c r="C137" t="s">
        <v>77</v>
      </c>
      <c r="D137" s="1">
        <v>20</v>
      </c>
      <c r="E137" s="1">
        <v>34</v>
      </c>
      <c r="F137">
        <v>3</v>
      </c>
      <c r="G137" s="1">
        <v>102</v>
      </c>
      <c r="H137" s="1">
        <v>60</v>
      </c>
      <c r="I137" s="1">
        <f t="shared" si="4"/>
        <v>42</v>
      </c>
      <c r="J137" s="2">
        <f t="shared" si="5"/>
        <v>0.41176470588235292</v>
      </c>
      <c r="K137" s="3">
        <v>2.2222222222222223E-2</v>
      </c>
      <c r="L137" t="s">
        <v>1132</v>
      </c>
    </row>
    <row r="138" spans="1:12" x14ac:dyDescent="0.25">
      <c r="A138">
        <v>53</v>
      </c>
      <c r="B138">
        <v>16</v>
      </c>
      <c r="C138" t="s">
        <v>331</v>
      </c>
      <c r="D138" s="1">
        <v>14</v>
      </c>
      <c r="E138" s="1">
        <v>23</v>
      </c>
      <c r="F138">
        <v>3</v>
      </c>
      <c r="G138" s="1">
        <v>69</v>
      </c>
      <c r="H138" s="1">
        <v>42</v>
      </c>
      <c r="I138" s="1">
        <f t="shared" si="4"/>
        <v>27</v>
      </c>
      <c r="J138" s="2">
        <f t="shared" si="5"/>
        <v>0.39130434782608697</v>
      </c>
      <c r="K138" s="3">
        <v>3.2638888888888891E-2</v>
      </c>
      <c r="L138" t="s">
        <v>1133</v>
      </c>
    </row>
    <row r="139" spans="1:12" x14ac:dyDescent="0.25">
      <c r="A139">
        <v>53</v>
      </c>
      <c r="B139">
        <v>16</v>
      </c>
      <c r="C139" t="s">
        <v>100</v>
      </c>
      <c r="D139" s="1">
        <v>18</v>
      </c>
      <c r="E139" s="1">
        <v>30</v>
      </c>
      <c r="F139">
        <v>3</v>
      </c>
      <c r="G139" s="1">
        <v>90</v>
      </c>
      <c r="H139" s="1">
        <v>54</v>
      </c>
      <c r="I139" s="1">
        <f t="shared" si="4"/>
        <v>36</v>
      </c>
      <c r="J139" s="2">
        <f t="shared" si="5"/>
        <v>0.4</v>
      </c>
      <c r="K139" s="3">
        <v>2.7083333333333334E-2</v>
      </c>
      <c r="L139" t="s">
        <v>1133</v>
      </c>
    </row>
    <row r="140" spans="1:12" x14ac:dyDescent="0.25">
      <c r="A140">
        <v>53</v>
      </c>
      <c r="B140">
        <v>16</v>
      </c>
      <c r="C140" t="s">
        <v>106</v>
      </c>
      <c r="D140" s="1">
        <v>22</v>
      </c>
      <c r="E140" s="1">
        <v>36</v>
      </c>
      <c r="F140">
        <v>3</v>
      </c>
      <c r="G140" s="1">
        <v>108</v>
      </c>
      <c r="H140" s="1">
        <v>66</v>
      </c>
      <c r="I140" s="1">
        <f t="shared" si="4"/>
        <v>42</v>
      </c>
      <c r="J140" s="2">
        <f t="shared" si="5"/>
        <v>0.3888888888888889</v>
      </c>
      <c r="K140" s="3">
        <v>1.8055555555555554E-2</v>
      </c>
      <c r="L140" t="s">
        <v>1132</v>
      </c>
    </row>
    <row r="141" spans="1:12" x14ac:dyDescent="0.25">
      <c r="A141">
        <v>54</v>
      </c>
      <c r="B141">
        <v>6</v>
      </c>
      <c r="C141" t="s">
        <v>33</v>
      </c>
      <c r="D141" s="1">
        <v>21</v>
      </c>
      <c r="E141" s="1">
        <v>35</v>
      </c>
      <c r="F141">
        <v>3</v>
      </c>
      <c r="G141" s="1">
        <v>105</v>
      </c>
      <c r="H141" s="1">
        <v>63</v>
      </c>
      <c r="I141" s="1">
        <f t="shared" si="4"/>
        <v>42</v>
      </c>
      <c r="J141" s="2">
        <f t="shared" si="5"/>
        <v>0.4</v>
      </c>
      <c r="K141" s="3">
        <v>3.2638888888888891E-2</v>
      </c>
      <c r="L141" t="s">
        <v>1132</v>
      </c>
    </row>
    <row r="142" spans="1:12" x14ac:dyDescent="0.25">
      <c r="A142">
        <v>54</v>
      </c>
      <c r="B142">
        <v>6</v>
      </c>
      <c r="C142" t="s">
        <v>186</v>
      </c>
      <c r="D142" s="1">
        <v>19</v>
      </c>
      <c r="E142" s="1">
        <v>31</v>
      </c>
      <c r="F142">
        <v>1</v>
      </c>
      <c r="G142" s="1">
        <v>31</v>
      </c>
      <c r="H142" s="1">
        <v>19</v>
      </c>
      <c r="I142" s="1">
        <f t="shared" si="4"/>
        <v>12</v>
      </c>
      <c r="J142" s="2">
        <f t="shared" si="5"/>
        <v>0.38709677419354838</v>
      </c>
      <c r="K142" s="3">
        <v>3.8194444444444448E-2</v>
      </c>
      <c r="L142" t="s">
        <v>1133</v>
      </c>
    </row>
    <row r="143" spans="1:12" x14ac:dyDescent="0.25">
      <c r="A143">
        <v>54</v>
      </c>
      <c r="B143">
        <v>6</v>
      </c>
      <c r="C143" t="s">
        <v>117</v>
      </c>
      <c r="D143" s="1">
        <v>10</v>
      </c>
      <c r="E143" s="1">
        <v>18</v>
      </c>
      <c r="F143">
        <v>1</v>
      </c>
      <c r="G143" s="1">
        <v>18</v>
      </c>
      <c r="H143" s="1">
        <v>10</v>
      </c>
      <c r="I143" s="1">
        <f t="shared" si="4"/>
        <v>8</v>
      </c>
      <c r="J143" s="2">
        <f t="shared" si="5"/>
        <v>0.44444444444444442</v>
      </c>
      <c r="K143" s="3">
        <v>3.8194444444444448E-2</v>
      </c>
      <c r="L143" t="s">
        <v>1133</v>
      </c>
    </row>
    <row r="144" spans="1:12" x14ac:dyDescent="0.25">
      <c r="A144">
        <v>54</v>
      </c>
      <c r="B144">
        <v>6</v>
      </c>
      <c r="C144" t="s">
        <v>439</v>
      </c>
      <c r="D144" s="1">
        <v>20</v>
      </c>
      <c r="E144" s="1">
        <v>33</v>
      </c>
      <c r="F144">
        <v>1</v>
      </c>
      <c r="G144" s="1">
        <v>33</v>
      </c>
      <c r="H144" s="1">
        <v>20</v>
      </c>
      <c r="I144" s="1">
        <f t="shared" si="4"/>
        <v>13</v>
      </c>
      <c r="J144" s="2">
        <f t="shared" si="5"/>
        <v>0.39393939393939392</v>
      </c>
      <c r="K144" s="3">
        <v>3.1944444444444442E-2</v>
      </c>
      <c r="L144" t="s">
        <v>1133</v>
      </c>
    </row>
    <row r="145" spans="1:12" x14ac:dyDescent="0.25">
      <c r="A145">
        <v>55</v>
      </c>
      <c r="B145">
        <v>20</v>
      </c>
      <c r="C145" t="s">
        <v>439</v>
      </c>
      <c r="D145" s="1">
        <v>20</v>
      </c>
      <c r="E145" s="1">
        <v>33</v>
      </c>
      <c r="F145">
        <v>3</v>
      </c>
      <c r="G145" s="1">
        <v>99</v>
      </c>
      <c r="H145" s="1">
        <v>60</v>
      </c>
      <c r="I145" s="1">
        <f t="shared" si="4"/>
        <v>39</v>
      </c>
      <c r="J145" s="2">
        <f t="shared" si="5"/>
        <v>0.39393939393939392</v>
      </c>
      <c r="K145" s="3">
        <v>1.8749999999999999E-2</v>
      </c>
      <c r="L145" t="s">
        <v>1133</v>
      </c>
    </row>
    <row r="146" spans="1:12" x14ac:dyDescent="0.25">
      <c r="A146">
        <v>55</v>
      </c>
      <c r="B146">
        <v>20</v>
      </c>
      <c r="C146" t="s">
        <v>259</v>
      </c>
      <c r="D146" s="1">
        <v>14</v>
      </c>
      <c r="E146" s="1">
        <v>24</v>
      </c>
      <c r="F146">
        <v>1</v>
      </c>
      <c r="G146" s="1">
        <v>24</v>
      </c>
      <c r="H146" s="1">
        <v>14</v>
      </c>
      <c r="I146" s="1">
        <f t="shared" si="4"/>
        <v>10</v>
      </c>
      <c r="J146" s="2">
        <f t="shared" si="5"/>
        <v>0.41666666666666669</v>
      </c>
      <c r="K146" s="3">
        <v>3.472222222222222E-3</v>
      </c>
      <c r="L146" t="s">
        <v>1132</v>
      </c>
    </row>
    <row r="147" spans="1:12" x14ac:dyDescent="0.25">
      <c r="A147">
        <v>55</v>
      </c>
      <c r="B147">
        <v>20</v>
      </c>
      <c r="C147" t="s">
        <v>106</v>
      </c>
      <c r="D147" s="1">
        <v>22</v>
      </c>
      <c r="E147" s="1">
        <v>36</v>
      </c>
      <c r="F147">
        <v>1</v>
      </c>
      <c r="G147" s="1">
        <v>36</v>
      </c>
      <c r="H147" s="1">
        <v>22</v>
      </c>
      <c r="I147" s="1">
        <f t="shared" si="4"/>
        <v>14</v>
      </c>
      <c r="J147" s="2">
        <f t="shared" si="5"/>
        <v>0.3888888888888889</v>
      </c>
      <c r="K147" s="3">
        <v>3.5416666666666666E-2</v>
      </c>
      <c r="L147" t="s">
        <v>1133</v>
      </c>
    </row>
    <row r="148" spans="1:12" x14ac:dyDescent="0.25">
      <c r="A148">
        <v>55</v>
      </c>
      <c r="B148">
        <v>20</v>
      </c>
      <c r="C148" t="s">
        <v>414</v>
      </c>
      <c r="D148" s="1">
        <v>19</v>
      </c>
      <c r="E148" s="1">
        <v>32</v>
      </c>
      <c r="F148">
        <v>3</v>
      </c>
      <c r="G148" s="1">
        <v>96</v>
      </c>
      <c r="H148" s="1">
        <v>57</v>
      </c>
      <c r="I148" s="1">
        <f t="shared" si="4"/>
        <v>39</v>
      </c>
      <c r="J148" s="2">
        <f t="shared" si="5"/>
        <v>0.40625</v>
      </c>
      <c r="K148" s="3">
        <v>9.0277777777777769E-3</v>
      </c>
      <c r="L148" t="s">
        <v>1132</v>
      </c>
    </row>
    <row r="149" spans="1:12" x14ac:dyDescent="0.25">
      <c r="A149">
        <v>56</v>
      </c>
      <c r="B149">
        <v>1</v>
      </c>
      <c r="C149" t="s">
        <v>51</v>
      </c>
      <c r="D149" s="1">
        <v>17</v>
      </c>
      <c r="E149" s="1">
        <v>29</v>
      </c>
      <c r="F149">
        <v>1</v>
      </c>
      <c r="G149" s="1">
        <v>29</v>
      </c>
      <c r="H149" s="1">
        <v>17</v>
      </c>
      <c r="I149" s="1">
        <f t="shared" si="4"/>
        <v>12</v>
      </c>
      <c r="J149" s="2">
        <f t="shared" si="5"/>
        <v>0.41379310344827586</v>
      </c>
      <c r="K149" s="3">
        <v>2.6388888888888889E-2</v>
      </c>
      <c r="L149" t="s">
        <v>1132</v>
      </c>
    </row>
    <row r="150" spans="1:12" x14ac:dyDescent="0.25">
      <c r="A150">
        <v>56</v>
      </c>
      <c r="B150">
        <v>1</v>
      </c>
      <c r="C150" t="s">
        <v>180</v>
      </c>
      <c r="D150" s="1">
        <v>11</v>
      </c>
      <c r="E150" s="1">
        <v>19</v>
      </c>
      <c r="F150">
        <v>1</v>
      </c>
      <c r="G150" s="1">
        <v>19</v>
      </c>
      <c r="H150" s="1">
        <v>11</v>
      </c>
      <c r="I150" s="1">
        <f t="shared" si="4"/>
        <v>8</v>
      </c>
      <c r="J150" s="2">
        <f t="shared" si="5"/>
        <v>0.42105263157894735</v>
      </c>
      <c r="K150" s="3">
        <v>2.7777777777777776E-2</v>
      </c>
      <c r="L150" t="s">
        <v>1133</v>
      </c>
    </row>
    <row r="151" spans="1:12" x14ac:dyDescent="0.25">
      <c r="A151">
        <v>57</v>
      </c>
      <c r="B151">
        <v>18</v>
      </c>
      <c r="C151" t="s">
        <v>33</v>
      </c>
      <c r="D151" s="1">
        <v>21</v>
      </c>
      <c r="E151" s="1">
        <v>35</v>
      </c>
      <c r="F151">
        <v>1</v>
      </c>
      <c r="G151" s="1">
        <v>35</v>
      </c>
      <c r="H151" s="1">
        <v>21</v>
      </c>
      <c r="I151" s="1">
        <f t="shared" si="4"/>
        <v>14</v>
      </c>
      <c r="J151" s="2">
        <f t="shared" si="5"/>
        <v>0.4</v>
      </c>
      <c r="K151" s="3">
        <v>1.4583333333333334E-2</v>
      </c>
      <c r="L151" t="s">
        <v>1133</v>
      </c>
    </row>
    <row r="152" spans="1:12" x14ac:dyDescent="0.25">
      <c r="A152">
        <v>57</v>
      </c>
      <c r="B152">
        <v>18</v>
      </c>
      <c r="C152" t="s">
        <v>65</v>
      </c>
      <c r="D152" s="1">
        <v>25</v>
      </c>
      <c r="E152" s="1">
        <v>40</v>
      </c>
      <c r="F152">
        <v>1</v>
      </c>
      <c r="G152" s="1">
        <v>40</v>
      </c>
      <c r="H152" s="1">
        <v>25</v>
      </c>
      <c r="I152" s="1">
        <f t="shared" si="4"/>
        <v>15</v>
      </c>
      <c r="J152" s="2">
        <f t="shared" si="5"/>
        <v>0.375</v>
      </c>
      <c r="K152" s="3">
        <v>2.0833333333333332E-2</v>
      </c>
      <c r="L152" t="s">
        <v>1133</v>
      </c>
    </row>
    <row r="153" spans="1:12" x14ac:dyDescent="0.25">
      <c r="A153">
        <v>57</v>
      </c>
      <c r="B153">
        <v>18</v>
      </c>
      <c r="C153" t="s">
        <v>335</v>
      </c>
      <c r="D153" s="1">
        <v>13</v>
      </c>
      <c r="E153" s="1">
        <v>22</v>
      </c>
      <c r="F153">
        <v>1</v>
      </c>
      <c r="G153" s="1">
        <v>22</v>
      </c>
      <c r="H153" s="1">
        <v>13</v>
      </c>
      <c r="I153" s="1">
        <f t="shared" si="4"/>
        <v>9</v>
      </c>
      <c r="J153" s="2">
        <f t="shared" si="5"/>
        <v>0.40909090909090912</v>
      </c>
      <c r="K153" s="3">
        <v>6.9444444444444441E-3</v>
      </c>
      <c r="L153" t="s">
        <v>1132</v>
      </c>
    </row>
    <row r="154" spans="1:12" x14ac:dyDescent="0.25">
      <c r="A154">
        <v>57</v>
      </c>
      <c r="B154">
        <v>18</v>
      </c>
      <c r="C154" t="s">
        <v>106</v>
      </c>
      <c r="D154" s="1">
        <v>22</v>
      </c>
      <c r="E154" s="1">
        <v>36</v>
      </c>
      <c r="F154">
        <v>2</v>
      </c>
      <c r="G154" s="1">
        <v>72</v>
      </c>
      <c r="H154" s="1">
        <v>44</v>
      </c>
      <c r="I154" s="1">
        <f t="shared" si="4"/>
        <v>28</v>
      </c>
      <c r="J154" s="2">
        <f t="shared" si="5"/>
        <v>0.3888888888888889</v>
      </c>
      <c r="K154" s="3">
        <v>4.8611111111111112E-3</v>
      </c>
      <c r="L154" t="s">
        <v>1133</v>
      </c>
    </row>
    <row r="155" spans="1:12" x14ac:dyDescent="0.25">
      <c r="A155">
        <v>58</v>
      </c>
      <c r="B155">
        <v>8</v>
      </c>
      <c r="C155" t="s">
        <v>335</v>
      </c>
      <c r="D155" s="1">
        <v>13</v>
      </c>
      <c r="E155" s="1">
        <v>22</v>
      </c>
      <c r="F155">
        <v>1</v>
      </c>
      <c r="G155" s="1">
        <v>22</v>
      </c>
      <c r="H155" s="1">
        <v>13</v>
      </c>
      <c r="I155" s="1">
        <f t="shared" si="4"/>
        <v>9</v>
      </c>
      <c r="J155" s="2">
        <f t="shared" si="5"/>
        <v>0.40909090909090912</v>
      </c>
      <c r="K155" s="3">
        <v>1.1805555555555555E-2</v>
      </c>
      <c r="L155" t="s">
        <v>1133</v>
      </c>
    </row>
    <row r="156" spans="1:12" x14ac:dyDescent="0.25">
      <c r="A156">
        <v>58</v>
      </c>
      <c r="B156">
        <v>8</v>
      </c>
      <c r="C156" t="s">
        <v>241</v>
      </c>
      <c r="D156" s="1">
        <v>12</v>
      </c>
      <c r="E156" s="1">
        <v>20</v>
      </c>
      <c r="F156">
        <v>3</v>
      </c>
      <c r="G156" s="1">
        <v>60</v>
      </c>
      <c r="H156" s="1">
        <v>36</v>
      </c>
      <c r="I156" s="1">
        <f t="shared" si="4"/>
        <v>24</v>
      </c>
      <c r="J156" s="2">
        <f t="shared" si="5"/>
        <v>0.4</v>
      </c>
      <c r="K156" s="3">
        <v>3.888888888888889E-2</v>
      </c>
      <c r="L156" t="s">
        <v>1133</v>
      </c>
    </row>
    <row r="157" spans="1:12" x14ac:dyDescent="0.25">
      <c r="A157">
        <v>59</v>
      </c>
      <c r="B157">
        <v>8</v>
      </c>
      <c r="C157" t="s">
        <v>180</v>
      </c>
      <c r="D157" s="1">
        <v>11</v>
      </c>
      <c r="E157" s="1">
        <v>19</v>
      </c>
      <c r="F157">
        <v>2</v>
      </c>
      <c r="G157" s="1">
        <v>38</v>
      </c>
      <c r="H157" s="1">
        <v>22</v>
      </c>
      <c r="I157" s="1">
        <f t="shared" si="4"/>
        <v>16</v>
      </c>
      <c r="J157" s="2">
        <f t="shared" si="5"/>
        <v>0.42105263157894735</v>
      </c>
      <c r="K157" s="3">
        <v>9.0277777777777769E-3</v>
      </c>
      <c r="L157" t="s">
        <v>1132</v>
      </c>
    </row>
    <row r="158" spans="1:12" x14ac:dyDescent="0.25">
      <c r="A158">
        <v>59</v>
      </c>
      <c r="B158">
        <v>8</v>
      </c>
      <c r="C158" t="s">
        <v>331</v>
      </c>
      <c r="D158" s="1">
        <v>14</v>
      </c>
      <c r="E158" s="1">
        <v>23</v>
      </c>
      <c r="F158">
        <v>2</v>
      </c>
      <c r="G158" s="1">
        <v>46</v>
      </c>
      <c r="H158" s="1">
        <v>28</v>
      </c>
      <c r="I158" s="1">
        <f t="shared" si="4"/>
        <v>18</v>
      </c>
      <c r="J158" s="2">
        <f t="shared" si="5"/>
        <v>0.39130434782608697</v>
      </c>
      <c r="K158" s="3">
        <v>6.2500000000000003E-3</v>
      </c>
      <c r="L158" t="s">
        <v>1132</v>
      </c>
    </row>
    <row r="159" spans="1:12" x14ac:dyDescent="0.25">
      <c r="A159">
        <v>59</v>
      </c>
      <c r="B159">
        <v>8</v>
      </c>
      <c r="C159" t="s">
        <v>117</v>
      </c>
      <c r="D159" s="1">
        <v>10</v>
      </c>
      <c r="E159" s="1">
        <v>18</v>
      </c>
      <c r="F159">
        <v>2</v>
      </c>
      <c r="G159" s="1">
        <v>36</v>
      </c>
      <c r="H159" s="1">
        <v>20</v>
      </c>
      <c r="I159" s="1">
        <f t="shared" si="4"/>
        <v>16</v>
      </c>
      <c r="J159" s="2">
        <f t="shared" si="5"/>
        <v>0.44444444444444442</v>
      </c>
      <c r="K159" s="3">
        <v>9.0277777777777769E-3</v>
      </c>
      <c r="L159" t="s">
        <v>1133</v>
      </c>
    </row>
    <row r="160" spans="1:12" x14ac:dyDescent="0.25">
      <c r="A160">
        <v>59</v>
      </c>
      <c r="B160">
        <v>8</v>
      </c>
      <c r="C160" t="s">
        <v>65</v>
      </c>
      <c r="D160" s="1">
        <v>25</v>
      </c>
      <c r="E160" s="1">
        <v>40</v>
      </c>
      <c r="F160">
        <v>1</v>
      </c>
      <c r="G160" s="1">
        <v>40</v>
      </c>
      <c r="H160" s="1">
        <v>25</v>
      </c>
      <c r="I160" s="1">
        <f t="shared" si="4"/>
        <v>15</v>
      </c>
      <c r="J160" s="2">
        <f t="shared" si="5"/>
        <v>0.375</v>
      </c>
      <c r="K160" s="3">
        <v>9.0277777777777769E-3</v>
      </c>
      <c r="L160" t="s">
        <v>1133</v>
      </c>
    </row>
    <row r="161" spans="1:12" x14ac:dyDescent="0.25">
      <c r="A161">
        <v>60</v>
      </c>
      <c r="B161">
        <v>6</v>
      </c>
      <c r="C161" t="s">
        <v>117</v>
      </c>
      <c r="D161" s="1">
        <v>10</v>
      </c>
      <c r="E161" s="1">
        <v>18</v>
      </c>
      <c r="F161">
        <v>2</v>
      </c>
      <c r="G161" s="1">
        <v>36</v>
      </c>
      <c r="H161" s="1">
        <v>20</v>
      </c>
      <c r="I161" s="1">
        <f t="shared" si="4"/>
        <v>16</v>
      </c>
      <c r="J161" s="2">
        <f t="shared" si="5"/>
        <v>0.44444444444444442</v>
      </c>
      <c r="K161" s="3">
        <v>1.5972222222222221E-2</v>
      </c>
      <c r="L161" t="s">
        <v>1132</v>
      </c>
    </row>
    <row r="162" spans="1:12" x14ac:dyDescent="0.25">
      <c r="A162">
        <v>60</v>
      </c>
      <c r="B162">
        <v>6</v>
      </c>
      <c r="C162" t="s">
        <v>439</v>
      </c>
      <c r="D162" s="1">
        <v>20</v>
      </c>
      <c r="E162" s="1">
        <v>33</v>
      </c>
      <c r="F162">
        <v>2</v>
      </c>
      <c r="G162" s="1">
        <v>66</v>
      </c>
      <c r="H162" s="1">
        <v>40</v>
      </c>
      <c r="I162" s="1">
        <f t="shared" si="4"/>
        <v>26</v>
      </c>
      <c r="J162" s="2">
        <f t="shared" si="5"/>
        <v>0.39393939393939392</v>
      </c>
      <c r="K162" s="3">
        <v>1.3888888888888888E-2</v>
      </c>
      <c r="L162" t="s">
        <v>1133</v>
      </c>
    </row>
    <row r="163" spans="1:12" x14ac:dyDescent="0.25">
      <c r="A163">
        <v>61</v>
      </c>
      <c r="B163">
        <v>10</v>
      </c>
      <c r="C163" t="s">
        <v>65</v>
      </c>
      <c r="D163" s="1">
        <v>25</v>
      </c>
      <c r="E163" s="1">
        <v>40</v>
      </c>
      <c r="F163">
        <v>2</v>
      </c>
      <c r="G163" s="1">
        <v>80</v>
      </c>
      <c r="H163" s="1">
        <v>50</v>
      </c>
      <c r="I163" s="1">
        <f t="shared" si="4"/>
        <v>30</v>
      </c>
      <c r="J163" s="2">
        <f t="shared" si="5"/>
        <v>0.375</v>
      </c>
      <c r="K163" s="3">
        <v>3.888888888888889E-2</v>
      </c>
      <c r="L163" t="s">
        <v>1132</v>
      </c>
    </row>
    <row r="164" spans="1:12" x14ac:dyDescent="0.25">
      <c r="A164">
        <v>61</v>
      </c>
      <c r="B164">
        <v>10</v>
      </c>
      <c r="C164" t="s">
        <v>117</v>
      </c>
      <c r="D164" s="1">
        <v>10</v>
      </c>
      <c r="E164" s="1">
        <v>18</v>
      </c>
      <c r="F164">
        <v>1</v>
      </c>
      <c r="G164" s="1">
        <v>18</v>
      </c>
      <c r="H164" s="1">
        <v>10</v>
      </c>
      <c r="I164" s="1">
        <f t="shared" si="4"/>
        <v>8</v>
      </c>
      <c r="J164" s="2">
        <f t="shared" si="5"/>
        <v>0.44444444444444442</v>
      </c>
      <c r="K164" s="3">
        <v>2.7083333333333334E-2</v>
      </c>
      <c r="L164" t="s">
        <v>1133</v>
      </c>
    </row>
    <row r="165" spans="1:12" x14ac:dyDescent="0.25">
      <c r="A165">
        <v>61</v>
      </c>
      <c r="B165">
        <v>10</v>
      </c>
      <c r="C165" t="s">
        <v>100</v>
      </c>
      <c r="D165" s="1">
        <v>18</v>
      </c>
      <c r="E165" s="1">
        <v>30</v>
      </c>
      <c r="F165">
        <v>2</v>
      </c>
      <c r="G165" s="1">
        <v>60</v>
      </c>
      <c r="H165" s="1">
        <v>36</v>
      </c>
      <c r="I165" s="1">
        <f t="shared" si="4"/>
        <v>24</v>
      </c>
      <c r="J165" s="2">
        <f t="shared" si="5"/>
        <v>0.4</v>
      </c>
      <c r="K165" s="3">
        <v>9.0277777777777769E-3</v>
      </c>
      <c r="L165" t="s">
        <v>1132</v>
      </c>
    </row>
    <row r="166" spans="1:12" x14ac:dyDescent="0.25">
      <c r="A166">
        <v>61</v>
      </c>
      <c r="B166">
        <v>10</v>
      </c>
      <c r="C166" t="s">
        <v>57</v>
      </c>
      <c r="D166" s="1">
        <v>16</v>
      </c>
      <c r="E166" s="1">
        <v>28</v>
      </c>
      <c r="F166">
        <v>3</v>
      </c>
      <c r="G166" s="1">
        <v>84</v>
      </c>
      <c r="H166" s="1">
        <v>48</v>
      </c>
      <c r="I166" s="1">
        <f t="shared" si="4"/>
        <v>36</v>
      </c>
      <c r="J166" s="2">
        <f t="shared" si="5"/>
        <v>0.42857142857142855</v>
      </c>
      <c r="K166" s="3">
        <v>3.5416666666666666E-2</v>
      </c>
      <c r="L166" t="s">
        <v>1133</v>
      </c>
    </row>
    <row r="167" spans="1:12" x14ac:dyDescent="0.25">
      <c r="A167">
        <v>62</v>
      </c>
      <c r="B167">
        <v>2</v>
      </c>
      <c r="C167" t="s">
        <v>100</v>
      </c>
      <c r="D167" s="1">
        <v>18</v>
      </c>
      <c r="E167" s="1">
        <v>30</v>
      </c>
      <c r="F167">
        <v>2</v>
      </c>
      <c r="G167" s="1">
        <v>60</v>
      </c>
      <c r="H167" s="1">
        <v>36</v>
      </c>
      <c r="I167" s="1">
        <f t="shared" si="4"/>
        <v>24</v>
      </c>
      <c r="J167" s="2">
        <f t="shared" si="5"/>
        <v>0.4</v>
      </c>
      <c r="K167" s="3">
        <v>4.0972222222222222E-2</v>
      </c>
      <c r="L167" t="s">
        <v>1133</v>
      </c>
    </row>
    <row r="168" spans="1:12" x14ac:dyDescent="0.25">
      <c r="A168">
        <v>62</v>
      </c>
      <c r="B168">
        <v>2</v>
      </c>
      <c r="C168" t="s">
        <v>180</v>
      </c>
      <c r="D168" s="1">
        <v>11</v>
      </c>
      <c r="E168" s="1">
        <v>19</v>
      </c>
      <c r="F168">
        <v>3</v>
      </c>
      <c r="G168" s="1">
        <v>57</v>
      </c>
      <c r="H168" s="1">
        <v>33</v>
      </c>
      <c r="I168" s="1">
        <f t="shared" si="4"/>
        <v>24</v>
      </c>
      <c r="J168" s="2">
        <f t="shared" si="5"/>
        <v>0.42105263157894735</v>
      </c>
      <c r="K168" s="3">
        <v>3.1944444444444442E-2</v>
      </c>
      <c r="L168" t="s">
        <v>1133</v>
      </c>
    </row>
    <row r="169" spans="1:12" x14ac:dyDescent="0.25">
      <c r="A169">
        <v>62</v>
      </c>
      <c r="B169">
        <v>2</v>
      </c>
      <c r="C169" t="s">
        <v>186</v>
      </c>
      <c r="D169" s="1">
        <v>19</v>
      </c>
      <c r="E169" s="1">
        <v>31</v>
      </c>
      <c r="F169">
        <v>1</v>
      </c>
      <c r="G169" s="1">
        <v>31</v>
      </c>
      <c r="H169" s="1">
        <v>19</v>
      </c>
      <c r="I169" s="1">
        <f t="shared" si="4"/>
        <v>12</v>
      </c>
      <c r="J169" s="2">
        <f t="shared" si="5"/>
        <v>0.38709677419354838</v>
      </c>
      <c r="K169" s="3">
        <v>3.4722222222222224E-2</v>
      </c>
      <c r="L169" t="s">
        <v>1133</v>
      </c>
    </row>
    <row r="170" spans="1:12" x14ac:dyDescent="0.25">
      <c r="A170">
        <v>63</v>
      </c>
      <c r="B170">
        <v>17</v>
      </c>
      <c r="C170" t="s">
        <v>241</v>
      </c>
      <c r="D170" s="1">
        <v>12</v>
      </c>
      <c r="E170" s="1">
        <v>20</v>
      </c>
      <c r="F170">
        <v>1</v>
      </c>
      <c r="G170" s="1">
        <v>20</v>
      </c>
      <c r="H170" s="1">
        <v>12</v>
      </c>
      <c r="I170" s="1">
        <f t="shared" si="4"/>
        <v>8</v>
      </c>
      <c r="J170" s="2">
        <f t="shared" si="5"/>
        <v>0.4</v>
      </c>
      <c r="K170" s="3">
        <v>6.9444444444444441E-3</v>
      </c>
      <c r="L170" t="s">
        <v>1133</v>
      </c>
    </row>
    <row r="171" spans="1:12" x14ac:dyDescent="0.25">
      <c r="A171">
        <v>63</v>
      </c>
      <c r="B171">
        <v>17</v>
      </c>
      <c r="C171" t="s">
        <v>33</v>
      </c>
      <c r="D171" s="1">
        <v>21</v>
      </c>
      <c r="E171" s="1">
        <v>35</v>
      </c>
      <c r="F171">
        <v>1</v>
      </c>
      <c r="G171" s="1">
        <v>35</v>
      </c>
      <c r="H171" s="1">
        <v>21</v>
      </c>
      <c r="I171" s="1">
        <f t="shared" si="4"/>
        <v>14</v>
      </c>
      <c r="J171" s="2">
        <f t="shared" si="5"/>
        <v>0.4</v>
      </c>
      <c r="K171" s="3">
        <v>1.3888888888888888E-2</v>
      </c>
      <c r="L171" t="s">
        <v>1132</v>
      </c>
    </row>
    <row r="172" spans="1:12" x14ac:dyDescent="0.25">
      <c r="A172">
        <v>64</v>
      </c>
      <c r="B172">
        <v>3</v>
      </c>
      <c r="C172" t="s">
        <v>241</v>
      </c>
      <c r="D172" s="1">
        <v>12</v>
      </c>
      <c r="E172" s="1">
        <v>20</v>
      </c>
      <c r="F172">
        <v>3</v>
      </c>
      <c r="G172" s="1">
        <v>60</v>
      </c>
      <c r="H172" s="1">
        <v>36</v>
      </c>
      <c r="I172" s="1">
        <f t="shared" si="4"/>
        <v>24</v>
      </c>
      <c r="J172" s="2">
        <f t="shared" si="5"/>
        <v>0.4</v>
      </c>
      <c r="K172" s="3">
        <v>1.7361111111111112E-2</v>
      </c>
      <c r="L172" t="s">
        <v>1132</v>
      </c>
    </row>
    <row r="173" spans="1:12" x14ac:dyDescent="0.25">
      <c r="A173">
        <v>64</v>
      </c>
      <c r="B173">
        <v>3</v>
      </c>
      <c r="C173" t="s">
        <v>65</v>
      </c>
      <c r="D173" s="1">
        <v>25</v>
      </c>
      <c r="E173" s="1">
        <v>40</v>
      </c>
      <c r="F173">
        <v>3</v>
      </c>
      <c r="G173" s="1">
        <v>120</v>
      </c>
      <c r="H173" s="1">
        <v>75</v>
      </c>
      <c r="I173" s="1">
        <f t="shared" si="4"/>
        <v>45</v>
      </c>
      <c r="J173" s="2">
        <f t="shared" si="5"/>
        <v>0.375</v>
      </c>
      <c r="K173" s="3">
        <v>3.2638888888888891E-2</v>
      </c>
      <c r="L173" t="s">
        <v>1133</v>
      </c>
    </row>
    <row r="174" spans="1:12" x14ac:dyDescent="0.25">
      <c r="A174">
        <v>64</v>
      </c>
      <c r="B174">
        <v>3</v>
      </c>
      <c r="C174" t="s">
        <v>106</v>
      </c>
      <c r="D174" s="1">
        <v>22</v>
      </c>
      <c r="E174" s="1">
        <v>36</v>
      </c>
      <c r="F174">
        <v>3</v>
      </c>
      <c r="G174" s="1">
        <v>108</v>
      </c>
      <c r="H174" s="1">
        <v>66</v>
      </c>
      <c r="I174" s="1">
        <f t="shared" si="4"/>
        <v>42</v>
      </c>
      <c r="J174" s="2">
        <f t="shared" si="5"/>
        <v>0.3888888888888889</v>
      </c>
      <c r="K174" s="3">
        <v>6.9444444444444441E-3</v>
      </c>
      <c r="L174" t="s">
        <v>1132</v>
      </c>
    </row>
    <row r="175" spans="1:12" x14ac:dyDescent="0.25">
      <c r="A175">
        <v>65</v>
      </c>
      <c r="B175">
        <v>5</v>
      </c>
      <c r="C175" t="s">
        <v>57</v>
      </c>
      <c r="D175" s="1">
        <v>16</v>
      </c>
      <c r="E175" s="1">
        <v>28</v>
      </c>
      <c r="F175">
        <v>1</v>
      </c>
      <c r="G175" s="1">
        <v>28</v>
      </c>
      <c r="H175" s="1">
        <v>16</v>
      </c>
      <c r="I175" s="1">
        <f t="shared" si="4"/>
        <v>12</v>
      </c>
      <c r="J175" s="2">
        <f t="shared" si="5"/>
        <v>0.42857142857142855</v>
      </c>
      <c r="K175" s="3">
        <v>2.2222222222222223E-2</v>
      </c>
      <c r="L175" t="s">
        <v>1133</v>
      </c>
    </row>
    <row r="176" spans="1:12" x14ac:dyDescent="0.25">
      <c r="A176">
        <v>65</v>
      </c>
      <c r="B176">
        <v>5</v>
      </c>
      <c r="C176" t="s">
        <v>186</v>
      </c>
      <c r="D176" s="1">
        <v>19</v>
      </c>
      <c r="E176" s="1">
        <v>31</v>
      </c>
      <c r="F176">
        <v>1</v>
      </c>
      <c r="G176" s="1">
        <v>31</v>
      </c>
      <c r="H176" s="1">
        <v>19</v>
      </c>
      <c r="I176" s="1">
        <f t="shared" si="4"/>
        <v>12</v>
      </c>
      <c r="J176" s="2">
        <f t="shared" si="5"/>
        <v>0.38709677419354838</v>
      </c>
      <c r="K176" s="3">
        <v>3.8194444444444448E-2</v>
      </c>
      <c r="L176" t="s">
        <v>1133</v>
      </c>
    </row>
    <row r="177" spans="1:12" x14ac:dyDescent="0.25">
      <c r="A177">
        <v>65</v>
      </c>
      <c r="B177">
        <v>5</v>
      </c>
      <c r="C177" t="s">
        <v>180</v>
      </c>
      <c r="D177" s="1">
        <v>11</v>
      </c>
      <c r="E177" s="1">
        <v>19</v>
      </c>
      <c r="F177">
        <v>3</v>
      </c>
      <c r="G177" s="1">
        <v>57</v>
      </c>
      <c r="H177" s="1">
        <v>33</v>
      </c>
      <c r="I177" s="1">
        <f t="shared" si="4"/>
        <v>24</v>
      </c>
      <c r="J177" s="2">
        <f t="shared" si="5"/>
        <v>0.42105263157894735</v>
      </c>
      <c r="K177" s="3">
        <v>3.5416666666666666E-2</v>
      </c>
      <c r="L177" t="s">
        <v>1132</v>
      </c>
    </row>
    <row r="178" spans="1:12" x14ac:dyDescent="0.25">
      <c r="A178">
        <v>65</v>
      </c>
      <c r="B178">
        <v>5</v>
      </c>
      <c r="C178" t="s">
        <v>65</v>
      </c>
      <c r="D178" s="1">
        <v>25</v>
      </c>
      <c r="E178" s="1">
        <v>40</v>
      </c>
      <c r="F178">
        <v>2</v>
      </c>
      <c r="G178" s="1">
        <v>80</v>
      </c>
      <c r="H178" s="1">
        <v>50</v>
      </c>
      <c r="I178" s="1">
        <f t="shared" si="4"/>
        <v>30</v>
      </c>
      <c r="J178" s="2">
        <f t="shared" si="5"/>
        <v>0.375</v>
      </c>
      <c r="K178" s="3">
        <v>1.1805555555555555E-2</v>
      </c>
      <c r="L178" t="s">
        <v>1132</v>
      </c>
    </row>
    <row r="179" spans="1:12" x14ac:dyDescent="0.25">
      <c r="A179">
        <v>66</v>
      </c>
      <c r="B179">
        <v>18</v>
      </c>
      <c r="C179" t="s">
        <v>106</v>
      </c>
      <c r="D179" s="1">
        <v>22</v>
      </c>
      <c r="E179" s="1">
        <v>36</v>
      </c>
      <c r="F179">
        <v>1</v>
      </c>
      <c r="G179" s="1">
        <v>36</v>
      </c>
      <c r="H179" s="1">
        <v>22</v>
      </c>
      <c r="I179" s="1">
        <f t="shared" si="4"/>
        <v>14</v>
      </c>
      <c r="J179" s="2">
        <f t="shared" si="5"/>
        <v>0.3888888888888889</v>
      </c>
      <c r="K179" s="3">
        <v>2.013888888888889E-2</v>
      </c>
      <c r="L179" t="s">
        <v>1132</v>
      </c>
    </row>
    <row r="180" spans="1:12" x14ac:dyDescent="0.25">
      <c r="A180">
        <v>66</v>
      </c>
      <c r="B180">
        <v>18</v>
      </c>
      <c r="C180" t="s">
        <v>65</v>
      </c>
      <c r="D180" s="1">
        <v>25</v>
      </c>
      <c r="E180" s="1">
        <v>40</v>
      </c>
      <c r="F180">
        <v>3</v>
      </c>
      <c r="G180" s="1">
        <v>120</v>
      </c>
      <c r="H180" s="1">
        <v>75</v>
      </c>
      <c r="I180" s="1">
        <f t="shared" si="4"/>
        <v>45</v>
      </c>
      <c r="J180" s="2">
        <f t="shared" si="5"/>
        <v>0.375</v>
      </c>
      <c r="K180" s="3">
        <v>2.0833333333333332E-2</v>
      </c>
      <c r="L180" t="s">
        <v>1132</v>
      </c>
    </row>
    <row r="181" spans="1:12" x14ac:dyDescent="0.25">
      <c r="A181">
        <v>66</v>
      </c>
      <c r="B181">
        <v>18</v>
      </c>
      <c r="C181" t="s">
        <v>117</v>
      </c>
      <c r="D181" s="1">
        <v>10</v>
      </c>
      <c r="E181" s="1">
        <v>18</v>
      </c>
      <c r="F181">
        <v>3</v>
      </c>
      <c r="G181" s="1">
        <v>54</v>
      </c>
      <c r="H181" s="1">
        <v>30</v>
      </c>
      <c r="I181" s="1">
        <f t="shared" si="4"/>
        <v>24</v>
      </c>
      <c r="J181" s="2">
        <f t="shared" si="5"/>
        <v>0.44444444444444442</v>
      </c>
      <c r="K181" s="3">
        <v>3.8194444444444448E-2</v>
      </c>
      <c r="L181" t="s">
        <v>1133</v>
      </c>
    </row>
    <row r="182" spans="1:12" x14ac:dyDescent="0.25">
      <c r="A182">
        <v>67</v>
      </c>
      <c r="B182">
        <v>2</v>
      </c>
      <c r="C182" t="s">
        <v>65</v>
      </c>
      <c r="D182" s="1">
        <v>25</v>
      </c>
      <c r="E182" s="1">
        <v>40</v>
      </c>
      <c r="F182">
        <v>1</v>
      </c>
      <c r="G182" s="1">
        <v>40</v>
      </c>
      <c r="H182" s="1">
        <v>25</v>
      </c>
      <c r="I182" s="1">
        <f t="shared" si="4"/>
        <v>15</v>
      </c>
      <c r="J182" s="2">
        <f t="shared" si="5"/>
        <v>0.375</v>
      </c>
      <c r="K182" s="3">
        <v>1.5277777777777777E-2</v>
      </c>
      <c r="L182" t="s">
        <v>1132</v>
      </c>
    </row>
    <row r="183" spans="1:12" x14ac:dyDescent="0.25">
      <c r="A183">
        <v>67</v>
      </c>
      <c r="B183">
        <v>2</v>
      </c>
      <c r="C183" t="s">
        <v>106</v>
      </c>
      <c r="D183" s="1">
        <v>22</v>
      </c>
      <c r="E183" s="1">
        <v>36</v>
      </c>
      <c r="F183">
        <v>3</v>
      </c>
      <c r="G183" s="1">
        <v>108</v>
      </c>
      <c r="H183" s="1">
        <v>66</v>
      </c>
      <c r="I183" s="1">
        <f t="shared" si="4"/>
        <v>42</v>
      </c>
      <c r="J183" s="2">
        <f t="shared" si="5"/>
        <v>0.3888888888888889</v>
      </c>
      <c r="K183" s="3">
        <v>4.0972222222222222E-2</v>
      </c>
      <c r="L183" t="s">
        <v>1133</v>
      </c>
    </row>
    <row r="184" spans="1:12" x14ac:dyDescent="0.25">
      <c r="A184">
        <v>67</v>
      </c>
      <c r="B184">
        <v>2</v>
      </c>
      <c r="C184" t="s">
        <v>256</v>
      </c>
      <c r="D184" s="1">
        <v>15</v>
      </c>
      <c r="E184" s="1">
        <v>26</v>
      </c>
      <c r="F184">
        <v>3</v>
      </c>
      <c r="G184" s="1">
        <v>78</v>
      </c>
      <c r="H184" s="1">
        <v>45</v>
      </c>
      <c r="I184" s="1">
        <f t="shared" si="4"/>
        <v>33</v>
      </c>
      <c r="J184" s="2">
        <f t="shared" si="5"/>
        <v>0.42307692307692307</v>
      </c>
      <c r="K184" s="3">
        <v>1.0416666666666666E-2</v>
      </c>
      <c r="L184" t="s">
        <v>1133</v>
      </c>
    </row>
    <row r="185" spans="1:12" x14ac:dyDescent="0.25">
      <c r="A185">
        <v>67</v>
      </c>
      <c r="B185">
        <v>2</v>
      </c>
      <c r="C185" t="s">
        <v>100</v>
      </c>
      <c r="D185" s="1">
        <v>18</v>
      </c>
      <c r="E185" s="1">
        <v>30</v>
      </c>
      <c r="F185">
        <v>1</v>
      </c>
      <c r="G185" s="1">
        <v>30</v>
      </c>
      <c r="H185" s="1">
        <v>18</v>
      </c>
      <c r="I185" s="1">
        <f t="shared" si="4"/>
        <v>12</v>
      </c>
      <c r="J185" s="2">
        <f t="shared" si="5"/>
        <v>0.4</v>
      </c>
      <c r="K185" s="3">
        <v>2.4305555555555556E-2</v>
      </c>
      <c r="L185" t="s">
        <v>1133</v>
      </c>
    </row>
    <row r="186" spans="1:12" x14ac:dyDescent="0.25">
      <c r="A186">
        <v>68</v>
      </c>
      <c r="B186">
        <v>8</v>
      </c>
      <c r="C186" t="s">
        <v>331</v>
      </c>
      <c r="D186" s="1">
        <v>14</v>
      </c>
      <c r="E186" s="1">
        <v>23</v>
      </c>
      <c r="F186">
        <v>3</v>
      </c>
      <c r="G186" s="1">
        <v>69</v>
      </c>
      <c r="H186" s="1">
        <v>42</v>
      </c>
      <c r="I186" s="1">
        <f t="shared" si="4"/>
        <v>27</v>
      </c>
      <c r="J186" s="2">
        <f t="shared" si="5"/>
        <v>0.39130434782608697</v>
      </c>
      <c r="K186" s="3">
        <v>2.9861111111111113E-2</v>
      </c>
      <c r="L186" t="s">
        <v>1132</v>
      </c>
    </row>
    <row r="187" spans="1:12" x14ac:dyDescent="0.25">
      <c r="A187">
        <v>68</v>
      </c>
      <c r="B187">
        <v>8</v>
      </c>
      <c r="C187" t="s">
        <v>57</v>
      </c>
      <c r="D187" s="1">
        <v>16</v>
      </c>
      <c r="E187" s="1">
        <v>28</v>
      </c>
      <c r="F187">
        <v>1</v>
      </c>
      <c r="G187" s="1">
        <v>28</v>
      </c>
      <c r="H187" s="1">
        <v>16</v>
      </c>
      <c r="I187" s="1">
        <f t="shared" si="4"/>
        <v>12</v>
      </c>
      <c r="J187" s="2">
        <f t="shared" si="5"/>
        <v>0.42857142857142855</v>
      </c>
      <c r="K187" s="3">
        <v>1.3194444444444444E-2</v>
      </c>
      <c r="L187" t="s">
        <v>1133</v>
      </c>
    </row>
    <row r="188" spans="1:12" x14ac:dyDescent="0.25">
      <c r="A188">
        <v>68</v>
      </c>
      <c r="B188">
        <v>8</v>
      </c>
      <c r="C188" t="s">
        <v>414</v>
      </c>
      <c r="D188" s="1">
        <v>19</v>
      </c>
      <c r="E188" s="1">
        <v>32</v>
      </c>
      <c r="F188">
        <v>3</v>
      </c>
      <c r="G188" s="1">
        <v>96</v>
      </c>
      <c r="H188" s="1">
        <v>57</v>
      </c>
      <c r="I188" s="1">
        <f t="shared" si="4"/>
        <v>39</v>
      </c>
      <c r="J188" s="2">
        <f t="shared" si="5"/>
        <v>0.40625</v>
      </c>
      <c r="K188" s="3">
        <v>3.9583333333333331E-2</v>
      </c>
      <c r="L188" t="s">
        <v>1133</v>
      </c>
    </row>
    <row r="189" spans="1:12" x14ac:dyDescent="0.25">
      <c r="A189">
        <v>68</v>
      </c>
      <c r="B189">
        <v>8</v>
      </c>
      <c r="C189" t="s">
        <v>195</v>
      </c>
      <c r="D189" s="1">
        <v>15</v>
      </c>
      <c r="E189" s="1">
        <v>25</v>
      </c>
      <c r="F189">
        <v>1</v>
      </c>
      <c r="G189" s="1">
        <v>25</v>
      </c>
      <c r="H189" s="1">
        <v>15</v>
      </c>
      <c r="I189" s="1">
        <f t="shared" si="4"/>
        <v>10</v>
      </c>
      <c r="J189" s="2">
        <f t="shared" si="5"/>
        <v>0.4</v>
      </c>
      <c r="K189" s="3">
        <v>1.8055555555555554E-2</v>
      </c>
      <c r="L189" t="s">
        <v>1133</v>
      </c>
    </row>
    <row r="190" spans="1:12" x14ac:dyDescent="0.25">
      <c r="A190">
        <v>69</v>
      </c>
      <c r="B190">
        <v>5</v>
      </c>
      <c r="C190" t="s">
        <v>102</v>
      </c>
      <c r="D190" s="1">
        <v>13</v>
      </c>
      <c r="E190" s="1">
        <v>21</v>
      </c>
      <c r="F190">
        <v>3</v>
      </c>
      <c r="G190" s="1">
        <v>63</v>
      </c>
      <c r="H190" s="1">
        <v>39</v>
      </c>
      <c r="I190" s="1">
        <f t="shared" si="4"/>
        <v>24</v>
      </c>
      <c r="J190" s="2">
        <f t="shared" si="5"/>
        <v>0.38095238095238093</v>
      </c>
      <c r="K190" s="3">
        <v>1.3888888888888888E-2</v>
      </c>
      <c r="L190" t="s">
        <v>1132</v>
      </c>
    </row>
    <row r="191" spans="1:12" x14ac:dyDescent="0.25">
      <c r="A191">
        <v>69</v>
      </c>
      <c r="B191">
        <v>5</v>
      </c>
      <c r="C191" t="s">
        <v>259</v>
      </c>
      <c r="D191" s="1">
        <v>14</v>
      </c>
      <c r="E191" s="1">
        <v>24</v>
      </c>
      <c r="F191">
        <v>3</v>
      </c>
      <c r="G191" s="1">
        <v>72</v>
      </c>
      <c r="H191" s="1">
        <v>42</v>
      </c>
      <c r="I191" s="1">
        <f t="shared" si="4"/>
        <v>30</v>
      </c>
      <c r="J191" s="2">
        <f t="shared" si="5"/>
        <v>0.41666666666666669</v>
      </c>
      <c r="K191" s="3">
        <v>3.3333333333333333E-2</v>
      </c>
      <c r="L191" t="s">
        <v>1133</v>
      </c>
    </row>
    <row r="192" spans="1:12" x14ac:dyDescent="0.25">
      <c r="A192">
        <v>69</v>
      </c>
      <c r="B192">
        <v>5</v>
      </c>
      <c r="C192" t="s">
        <v>439</v>
      </c>
      <c r="D192" s="1">
        <v>20</v>
      </c>
      <c r="E192" s="1">
        <v>33</v>
      </c>
      <c r="F192">
        <v>3</v>
      </c>
      <c r="G192" s="1">
        <v>99</v>
      </c>
      <c r="H192" s="1">
        <v>60</v>
      </c>
      <c r="I192" s="1">
        <f t="shared" si="4"/>
        <v>39</v>
      </c>
      <c r="J192" s="2">
        <f t="shared" si="5"/>
        <v>0.39393939393939392</v>
      </c>
      <c r="K192" s="3">
        <v>1.6666666666666666E-2</v>
      </c>
      <c r="L192" t="s">
        <v>1133</v>
      </c>
    </row>
    <row r="193" spans="1:12" x14ac:dyDescent="0.25">
      <c r="A193">
        <v>70</v>
      </c>
      <c r="B193">
        <v>17</v>
      </c>
      <c r="C193" t="s">
        <v>195</v>
      </c>
      <c r="D193" s="1">
        <v>15</v>
      </c>
      <c r="E193" s="1">
        <v>25</v>
      </c>
      <c r="F193">
        <v>2</v>
      </c>
      <c r="G193" s="1">
        <v>50</v>
      </c>
      <c r="H193" s="1">
        <v>30</v>
      </c>
      <c r="I193" s="1">
        <f t="shared" si="4"/>
        <v>20</v>
      </c>
      <c r="J193" s="2">
        <f t="shared" si="5"/>
        <v>0.4</v>
      </c>
      <c r="K193" s="3">
        <v>1.3194444444444444E-2</v>
      </c>
      <c r="L193" t="s">
        <v>1133</v>
      </c>
    </row>
    <row r="194" spans="1:12" x14ac:dyDescent="0.25">
      <c r="A194">
        <v>70</v>
      </c>
      <c r="B194">
        <v>17</v>
      </c>
      <c r="C194" t="s">
        <v>77</v>
      </c>
      <c r="D194" s="1">
        <v>20</v>
      </c>
      <c r="E194" s="1">
        <v>34</v>
      </c>
      <c r="F194">
        <v>2</v>
      </c>
      <c r="G194" s="1">
        <v>68</v>
      </c>
      <c r="H194" s="1">
        <v>40</v>
      </c>
      <c r="I194" s="1">
        <f t="shared" si="4"/>
        <v>28</v>
      </c>
      <c r="J194" s="2">
        <f t="shared" si="5"/>
        <v>0.41176470588235292</v>
      </c>
      <c r="K194" s="3">
        <v>1.4583333333333334E-2</v>
      </c>
      <c r="L194" t="s">
        <v>1133</v>
      </c>
    </row>
    <row r="195" spans="1:12" x14ac:dyDescent="0.25">
      <c r="A195">
        <v>71</v>
      </c>
      <c r="B195">
        <v>18</v>
      </c>
      <c r="C195" t="s">
        <v>100</v>
      </c>
      <c r="D195" s="1">
        <v>18</v>
      </c>
      <c r="E195" s="1">
        <v>30</v>
      </c>
      <c r="F195">
        <v>3</v>
      </c>
      <c r="G195" s="1">
        <v>90</v>
      </c>
      <c r="H195" s="1">
        <v>54</v>
      </c>
      <c r="I195" s="1">
        <f t="shared" ref="I195:I258" si="6">G195-H195</f>
        <v>36</v>
      </c>
      <c r="J195" s="2">
        <f t="shared" ref="J195:J258" si="7">I195/G195</f>
        <v>0.4</v>
      </c>
      <c r="K195" s="3">
        <v>1.3888888888888888E-2</v>
      </c>
      <c r="L195" t="s">
        <v>1133</v>
      </c>
    </row>
    <row r="196" spans="1:12" x14ac:dyDescent="0.25">
      <c r="A196">
        <v>71</v>
      </c>
      <c r="B196">
        <v>18</v>
      </c>
      <c r="C196" t="s">
        <v>331</v>
      </c>
      <c r="D196" s="1">
        <v>14</v>
      </c>
      <c r="E196" s="1">
        <v>23</v>
      </c>
      <c r="F196">
        <v>2</v>
      </c>
      <c r="G196" s="1">
        <v>46</v>
      </c>
      <c r="H196" s="1">
        <v>28</v>
      </c>
      <c r="I196" s="1">
        <f t="shared" si="6"/>
        <v>18</v>
      </c>
      <c r="J196" s="2">
        <f t="shared" si="7"/>
        <v>0.39130434782608697</v>
      </c>
      <c r="K196" s="3">
        <v>2.013888888888889E-2</v>
      </c>
      <c r="L196" t="s">
        <v>1133</v>
      </c>
    </row>
    <row r="197" spans="1:12" x14ac:dyDescent="0.25">
      <c r="A197">
        <v>72</v>
      </c>
      <c r="B197">
        <v>17</v>
      </c>
      <c r="C197" t="s">
        <v>102</v>
      </c>
      <c r="D197" s="1">
        <v>13</v>
      </c>
      <c r="E197" s="1">
        <v>21</v>
      </c>
      <c r="F197">
        <v>1</v>
      </c>
      <c r="G197" s="1">
        <v>21</v>
      </c>
      <c r="H197" s="1">
        <v>13</v>
      </c>
      <c r="I197" s="1">
        <f t="shared" si="6"/>
        <v>8</v>
      </c>
      <c r="J197" s="2">
        <f t="shared" si="7"/>
        <v>0.38095238095238093</v>
      </c>
      <c r="K197" s="3">
        <v>1.1805555555555555E-2</v>
      </c>
      <c r="L197" t="s">
        <v>1133</v>
      </c>
    </row>
    <row r="198" spans="1:12" x14ac:dyDescent="0.25">
      <c r="A198">
        <v>72</v>
      </c>
      <c r="B198">
        <v>17</v>
      </c>
      <c r="C198" t="s">
        <v>117</v>
      </c>
      <c r="D198" s="1">
        <v>10</v>
      </c>
      <c r="E198" s="1">
        <v>18</v>
      </c>
      <c r="F198">
        <v>3</v>
      </c>
      <c r="G198" s="1">
        <v>54</v>
      </c>
      <c r="H198" s="1">
        <v>30</v>
      </c>
      <c r="I198" s="1">
        <f t="shared" si="6"/>
        <v>24</v>
      </c>
      <c r="J198" s="2">
        <f t="shared" si="7"/>
        <v>0.44444444444444442</v>
      </c>
      <c r="K198" s="3">
        <v>2.5694444444444443E-2</v>
      </c>
      <c r="L198" t="s">
        <v>1133</v>
      </c>
    </row>
    <row r="199" spans="1:12" x14ac:dyDescent="0.25">
      <c r="A199">
        <v>73</v>
      </c>
      <c r="B199">
        <v>1</v>
      </c>
      <c r="C199" t="s">
        <v>170</v>
      </c>
      <c r="D199" s="1">
        <v>16</v>
      </c>
      <c r="E199" s="1">
        <v>27</v>
      </c>
      <c r="F199">
        <v>3</v>
      </c>
      <c r="G199" s="1">
        <v>81</v>
      </c>
      <c r="H199" s="1">
        <v>48</v>
      </c>
      <c r="I199" s="1">
        <f t="shared" si="6"/>
        <v>33</v>
      </c>
      <c r="J199" s="2">
        <f t="shared" si="7"/>
        <v>0.40740740740740738</v>
      </c>
      <c r="K199" s="3">
        <v>1.3888888888888888E-2</v>
      </c>
      <c r="L199" t="s">
        <v>1132</v>
      </c>
    </row>
    <row r="200" spans="1:12" x14ac:dyDescent="0.25">
      <c r="A200">
        <v>74</v>
      </c>
      <c r="B200">
        <v>19</v>
      </c>
      <c r="C200" t="s">
        <v>256</v>
      </c>
      <c r="D200" s="1">
        <v>15</v>
      </c>
      <c r="E200" s="1">
        <v>26</v>
      </c>
      <c r="F200">
        <v>2</v>
      </c>
      <c r="G200" s="1">
        <v>52</v>
      </c>
      <c r="H200" s="1">
        <v>30</v>
      </c>
      <c r="I200" s="1">
        <f t="shared" si="6"/>
        <v>22</v>
      </c>
      <c r="J200" s="2">
        <f t="shared" si="7"/>
        <v>0.42307692307692307</v>
      </c>
      <c r="K200" s="3">
        <v>2.7083333333333334E-2</v>
      </c>
      <c r="L200" t="s">
        <v>1133</v>
      </c>
    </row>
    <row r="201" spans="1:12" x14ac:dyDescent="0.25">
      <c r="A201">
        <v>74</v>
      </c>
      <c r="B201">
        <v>19</v>
      </c>
      <c r="C201" t="s">
        <v>77</v>
      </c>
      <c r="D201" s="1">
        <v>20</v>
      </c>
      <c r="E201" s="1">
        <v>34</v>
      </c>
      <c r="F201">
        <v>3</v>
      </c>
      <c r="G201" s="1">
        <v>102</v>
      </c>
      <c r="H201" s="1">
        <v>60</v>
      </c>
      <c r="I201" s="1">
        <f t="shared" si="6"/>
        <v>42</v>
      </c>
      <c r="J201" s="2">
        <f t="shared" si="7"/>
        <v>0.41176470588235292</v>
      </c>
      <c r="K201" s="3">
        <v>2.5694444444444443E-2</v>
      </c>
      <c r="L201" t="s">
        <v>1132</v>
      </c>
    </row>
    <row r="202" spans="1:12" x14ac:dyDescent="0.25">
      <c r="A202">
        <v>74</v>
      </c>
      <c r="B202">
        <v>19</v>
      </c>
      <c r="C202" t="s">
        <v>414</v>
      </c>
      <c r="D202" s="1">
        <v>19</v>
      </c>
      <c r="E202" s="1">
        <v>32</v>
      </c>
      <c r="F202">
        <v>2</v>
      </c>
      <c r="G202" s="1">
        <v>64</v>
      </c>
      <c r="H202" s="1">
        <v>38</v>
      </c>
      <c r="I202" s="1">
        <f t="shared" si="6"/>
        <v>26</v>
      </c>
      <c r="J202" s="2">
        <f t="shared" si="7"/>
        <v>0.40625</v>
      </c>
      <c r="K202" s="3">
        <v>1.6666666666666666E-2</v>
      </c>
      <c r="L202" t="s">
        <v>1133</v>
      </c>
    </row>
    <row r="203" spans="1:12" x14ac:dyDescent="0.25">
      <c r="A203">
        <v>75</v>
      </c>
      <c r="B203">
        <v>19</v>
      </c>
      <c r="C203" t="s">
        <v>65</v>
      </c>
      <c r="D203" s="1">
        <v>25</v>
      </c>
      <c r="E203" s="1">
        <v>40</v>
      </c>
      <c r="F203">
        <v>1</v>
      </c>
      <c r="G203" s="1">
        <v>40</v>
      </c>
      <c r="H203" s="1">
        <v>25</v>
      </c>
      <c r="I203" s="1">
        <f t="shared" si="6"/>
        <v>15</v>
      </c>
      <c r="J203" s="2">
        <f t="shared" si="7"/>
        <v>0.375</v>
      </c>
      <c r="K203" s="3">
        <v>2.4305555555555556E-2</v>
      </c>
      <c r="L203" t="s">
        <v>1132</v>
      </c>
    </row>
    <row r="204" spans="1:12" x14ac:dyDescent="0.25">
      <c r="A204">
        <v>75</v>
      </c>
      <c r="B204">
        <v>19</v>
      </c>
      <c r="C204" t="s">
        <v>331</v>
      </c>
      <c r="D204" s="1">
        <v>14</v>
      </c>
      <c r="E204" s="1">
        <v>23</v>
      </c>
      <c r="F204">
        <v>3</v>
      </c>
      <c r="G204" s="1">
        <v>69</v>
      </c>
      <c r="H204" s="1">
        <v>42</v>
      </c>
      <c r="I204" s="1">
        <f t="shared" si="6"/>
        <v>27</v>
      </c>
      <c r="J204" s="2">
        <f t="shared" si="7"/>
        <v>0.39130434782608697</v>
      </c>
      <c r="K204" s="3">
        <v>1.1111111111111112E-2</v>
      </c>
      <c r="L204" t="s">
        <v>1133</v>
      </c>
    </row>
    <row r="205" spans="1:12" x14ac:dyDescent="0.25">
      <c r="A205">
        <v>76</v>
      </c>
      <c r="B205">
        <v>17</v>
      </c>
      <c r="C205" t="s">
        <v>100</v>
      </c>
      <c r="D205" s="1">
        <v>18</v>
      </c>
      <c r="E205" s="1">
        <v>30</v>
      </c>
      <c r="F205">
        <v>3</v>
      </c>
      <c r="G205" s="1">
        <v>90</v>
      </c>
      <c r="H205" s="1">
        <v>54</v>
      </c>
      <c r="I205" s="1">
        <f t="shared" si="6"/>
        <v>36</v>
      </c>
      <c r="J205" s="2">
        <f t="shared" si="7"/>
        <v>0.4</v>
      </c>
      <c r="K205" s="3">
        <v>9.0277777777777769E-3</v>
      </c>
      <c r="L205" t="s">
        <v>1133</v>
      </c>
    </row>
    <row r="206" spans="1:12" x14ac:dyDescent="0.25">
      <c r="A206">
        <v>76</v>
      </c>
      <c r="B206">
        <v>17</v>
      </c>
      <c r="C206" t="s">
        <v>117</v>
      </c>
      <c r="D206" s="1">
        <v>10</v>
      </c>
      <c r="E206" s="1">
        <v>18</v>
      </c>
      <c r="F206">
        <v>1</v>
      </c>
      <c r="G206" s="1">
        <v>18</v>
      </c>
      <c r="H206" s="1">
        <v>10</v>
      </c>
      <c r="I206" s="1">
        <f t="shared" si="6"/>
        <v>8</v>
      </c>
      <c r="J206" s="2">
        <f t="shared" si="7"/>
        <v>0.44444444444444442</v>
      </c>
      <c r="K206" s="3">
        <v>2.361111111111111E-2</v>
      </c>
      <c r="L206" t="s">
        <v>1133</v>
      </c>
    </row>
    <row r="207" spans="1:12" x14ac:dyDescent="0.25">
      <c r="A207">
        <v>76</v>
      </c>
      <c r="B207">
        <v>17</v>
      </c>
      <c r="C207" t="s">
        <v>259</v>
      </c>
      <c r="D207" s="1">
        <v>14</v>
      </c>
      <c r="E207" s="1">
        <v>24</v>
      </c>
      <c r="F207">
        <v>1</v>
      </c>
      <c r="G207" s="1">
        <v>24</v>
      </c>
      <c r="H207" s="1">
        <v>14</v>
      </c>
      <c r="I207" s="1">
        <f t="shared" si="6"/>
        <v>10</v>
      </c>
      <c r="J207" s="2">
        <f t="shared" si="7"/>
        <v>0.41666666666666669</v>
      </c>
      <c r="K207" s="3">
        <v>1.3888888888888888E-2</v>
      </c>
      <c r="L207" t="s">
        <v>1132</v>
      </c>
    </row>
    <row r="208" spans="1:12" x14ac:dyDescent="0.25">
      <c r="A208">
        <v>76</v>
      </c>
      <c r="B208">
        <v>17</v>
      </c>
      <c r="C208" t="s">
        <v>256</v>
      </c>
      <c r="D208" s="1">
        <v>15</v>
      </c>
      <c r="E208" s="1">
        <v>26</v>
      </c>
      <c r="F208">
        <v>1</v>
      </c>
      <c r="G208" s="1">
        <v>26</v>
      </c>
      <c r="H208" s="1">
        <v>15</v>
      </c>
      <c r="I208" s="1">
        <f t="shared" si="6"/>
        <v>11</v>
      </c>
      <c r="J208" s="2">
        <f t="shared" si="7"/>
        <v>0.42307692307692307</v>
      </c>
      <c r="K208" s="3">
        <v>2.0833333333333332E-2</v>
      </c>
      <c r="L208" t="s">
        <v>1132</v>
      </c>
    </row>
    <row r="209" spans="1:12" x14ac:dyDescent="0.25">
      <c r="A209">
        <v>77</v>
      </c>
      <c r="B209">
        <v>3</v>
      </c>
      <c r="C209" t="s">
        <v>117</v>
      </c>
      <c r="D209" s="1">
        <v>10</v>
      </c>
      <c r="E209" s="1">
        <v>18</v>
      </c>
      <c r="F209">
        <v>1</v>
      </c>
      <c r="G209" s="1">
        <v>18</v>
      </c>
      <c r="H209" s="1">
        <v>10</v>
      </c>
      <c r="I209" s="1">
        <f t="shared" si="6"/>
        <v>8</v>
      </c>
      <c r="J209" s="2">
        <f t="shared" si="7"/>
        <v>0.44444444444444442</v>
      </c>
      <c r="K209" s="3">
        <v>2.361111111111111E-2</v>
      </c>
      <c r="L209" t="s">
        <v>1133</v>
      </c>
    </row>
    <row r="210" spans="1:12" x14ac:dyDescent="0.25">
      <c r="A210">
        <v>77</v>
      </c>
      <c r="B210">
        <v>3</v>
      </c>
      <c r="C210" t="s">
        <v>259</v>
      </c>
      <c r="D210" s="1">
        <v>14</v>
      </c>
      <c r="E210" s="1">
        <v>24</v>
      </c>
      <c r="F210">
        <v>2</v>
      </c>
      <c r="G210" s="1">
        <v>48</v>
      </c>
      <c r="H210" s="1">
        <v>28</v>
      </c>
      <c r="I210" s="1">
        <f t="shared" si="6"/>
        <v>20</v>
      </c>
      <c r="J210" s="2">
        <f t="shared" si="7"/>
        <v>0.41666666666666669</v>
      </c>
      <c r="K210" s="3">
        <v>3.8194444444444448E-2</v>
      </c>
      <c r="L210" t="s">
        <v>1132</v>
      </c>
    </row>
    <row r="211" spans="1:12" x14ac:dyDescent="0.25">
      <c r="A211">
        <v>77</v>
      </c>
      <c r="B211">
        <v>3</v>
      </c>
      <c r="C211" t="s">
        <v>439</v>
      </c>
      <c r="D211" s="1">
        <v>20</v>
      </c>
      <c r="E211" s="1">
        <v>33</v>
      </c>
      <c r="F211">
        <v>1</v>
      </c>
      <c r="G211" s="1">
        <v>33</v>
      </c>
      <c r="H211" s="1">
        <v>20</v>
      </c>
      <c r="I211" s="1">
        <f t="shared" si="6"/>
        <v>13</v>
      </c>
      <c r="J211" s="2">
        <f t="shared" si="7"/>
        <v>0.39393939393939392</v>
      </c>
      <c r="K211" s="3">
        <v>5.5555555555555558E-3</v>
      </c>
      <c r="L211" t="s">
        <v>1133</v>
      </c>
    </row>
    <row r="212" spans="1:12" x14ac:dyDescent="0.25">
      <c r="A212">
        <v>78</v>
      </c>
      <c r="B212">
        <v>7</v>
      </c>
      <c r="C212" t="s">
        <v>180</v>
      </c>
      <c r="D212" s="1">
        <v>11</v>
      </c>
      <c r="E212" s="1">
        <v>19</v>
      </c>
      <c r="F212">
        <v>3</v>
      </c>
      <c r="G212" s="1">
        <v>57</v>
      </c>
      <c r="H212" s="1">
        <v>33</v>
      </c>
      <c r="I212" s="1">
        <f t="shared" si="6"/>
        <v>24</v>
      </c>
      <c r="J212" s="2">
        <f t="shared" si="7"/>
        <v>0.42105263157894735</v>
      </c>
      <c r="K212" s="3">
        <v>3.7499999999999999E-2</v>
      </c>
      <c r="L212" t="s">
        <v>1133</v>
      </c>
    </row>
    <row r="213" spans="1:12" x14ac:dyDescent="0.25">
      <c r="A213">
        <v>79</v>
      </c>
      <c r="B213">
        <v>16</v>
      </c>
      <c r="C213" t="s">
        <v>51</v>
      </c>
      <c r="D213" s="1">
        <v>17</v>
      </c>
      <c r="E213" s="1">
        <v>29</v>
      </c>
      <c r="F213">
        <v>3</v>
      </c>
      <c r="G213" s="1">
        <v>87</v>
      </c>
      <c r="H213" s="1">
        <v>51</v>
      </c>
      <c r="I213" s="1">
        <f t="shared" si="6"/>
        <v>36</v>
      </c>
      <c r="J213" s="2">
        <f t="shared" si="7"/>
        <v>0.41379310344827586</v>
      </c>
      <c r="K213" s="3">
        <v>9.7222222222222224E-3</v>
      </c>
      <c r="L213" t="s">
        <v>1132</v>
      </c>
    </row>
    <row r="214" spans="1:12" x14ac:dyDescent="0.25">
      <c r="A214">
        <v>79</v>
      </c>
      <c r="B214">
        <v>16</v>
      </c>
      <c r="C214" t="s">
        <v>439</v>
      </c>
      <c r="D214" s="1">
        <v>20</v>
      </c>
      <c r="E214" s="1">
        <v>33</v>
      </c>
      <c r="F214">
        <v>3</v>
      </c>
      <c r="G214" s="1">
        <v>99</v>
      </c>
      <c r="H214" s="1">
        <v>60</v>
      </c>
      <c r="I214" s="1">
        <f t="shared" si="6"/>
        <v>39</v>
      </c>
      <c r="J214" s="2">
        <f t="shared" si="7"/>
        <v>0.39393939393939392</v>
      </c>
      <c r="K214" s="3">
        <v>9.7222222222222224E-3</v>
      </c>
      <c r="L214" t="s">
        <v>1133</v>
      </c>
    </row>
    <row r="215" spans="1:12" x14ac:dyDescent="0.25">
      <c r="A215">
        <v>79</v>
      </c>
      <c r="B215">
        <v>16</v>
      </c>
      <c r="C215" t="s">
        <v>241</v>
      </c>
      <c r="D215" s="1">
        <v>12</v>
      </c>
      <c r="E215" s="1">
        <v>20</v>
      </c>
      <c r="F215">
        <v>3</v>
      </c>
      <c r="G215" s="1">
        <v>60</v>
      </c>
      <c r="H215" s="1">
        <v>36</v>
      </c>
      <c r="I215" s="1">
        <f t="shared" si="6"/>
        <v>24</v>
      </c>
      <c r="J215" s="2">
        <f t="shared" si="7"/>
        <v>0.4</v>
      </c>
      <c r="K215" s="3">
        <v>1.7361111111111112E-2</v>
      </c>
      <c r="L215" t="s">
        <v>1132</v>
      </c>
    </row>
    <row r="216" spans="1:12" x14ac:dyDescent="0.25">
      <c r="A216">
        <v>79</v>
      </c>
      <c r="B216">
        <v>16</v>
      </c>
      <c r="C216" t="s">
        <v>102</v>
      </c>
      <c r="D216" s="1">
        <v>13</v>
      </c>
      <c r="E216" s="1">
        <v>21</v>
      </c>
      <c r="F216">
        <v>3</v>
      </c>
      <c r="G216" s="1">
        <v>63</v>
      </c>
      <c r="H216" s="1">
        <v>39</v>
      </c>
      <c r="I216" s="1">
        <f t="shared" si="6"/>
        <v>24</v>
      </c>
      <c r="J216" s="2">
        <f t="shared" si="7"/>
        <v>0.38095238095238093</v>
      </c>
      <c r="K216" s="3">
        <v>2.9861111111111113E-2</v>
      </c>
      <c r="L216" t="s">
        <v>1132</v>
      </c>
    </row>
    <row r="217" spans="1:12" x14ac:dyDescent="0.25">
      <c r="A217">
        <v>80</v>
      </c>
      <c r="B217">
        <v>18</v>
      </c>
      <c r="C217" t="s">
        <v>335</v>
      </c>
      <c r="D217" s="1">
        <v>13</v>
      </c>
      <c r="E217" s="1">
        <v>22</v>
      </c>
      <c r="F217">
        <v>2</v>
      </c>
      <c r="G217" s="1">
        <v>44</v>
      </c>
      <c r="H217" s="1">
        <v>26</v>
      </c>
      <c r="I217" s="1">
        <f t="shared" si="6"/>
        <v>18</v>
      </c>
      <c r="J217" s="2">
        <f t="shared" si="7"/>
        <v>0.40909090909090912</v>
      </c>
      <c r="K217" s="3">
        <v>3.472222222222222E-3</v>
      </c>
      <c r="L217" t="s">
        <v>1132</v>
      </c>
    </row>
    <row r="218" spans="1:12" x14ac:dyDescent="0.25">
      <c r="A218">
        <v>80</v>
      </c>
      <c r="B218">
        <v>18</v>
      </c>
      <c r="C218" t="s">
        <v>51</v>
      </c>
      <c r="D218" s="1">
        <v>17</v>
      </c>
      <c r="E218" s="1">
        <v>29</v>
      </c>
      <c r="F218">
        <v>1</v>
      </c>
      <c r="G218" s="1">
        <v>29</v>
      </c>
      <c r="H218" s="1">
        <v>17</v>
      </c>
      <c r="I218" s="1">
        <f t="shared" si="6"/>
        <v>12</v>
      </c>
      <c r="J218" s="2">
        <f t="shared" si="7"/>
        <v>0.41379310344827586</v>
      </c>
      <c r="K218" s="3">
        <v>2.361111111111111E-2</v>
      </c>
      <c r="L218" t="s">
        <v>1133</v>
      </c>
    </row>
    <row r="219" spans="1:12" x14ac:dyDescent="0.25">
      <c r="A219">
        <v>80</v>
      </c>
      <c r="B219">
        <v>18</v>
      </c>
      <c r="C219" t="s">
        <v>259</v>
      </c>
      <c r="D219" s="1">
        <v>14</v>
      </c>
      <c r="E219" s="1">
        <v>24</v>
      </c>
      <c r="F219">
        <v>2</v>
      </c>
      <c r="G219" s="1">
        <v>48</v>
      </c>
      <c r="H219" s="1">
        <v>28</v>
      </c>
      <c r="I219" s="1">
        <f t="shared" si="6"/>
        <v>20</v>
      </c>
      <c r="J219" s="2">
        <f t="shared" si="7"/>
        <v>0.41666666666666669</v>
      </c>
      <c r="K219" s="3">
        <v>1.9444444444444445E-2</v>
      </c>
      <c r="L219" t="s">
        <v>1132</v>
      </c>
    </row>
    <row r="220" spans="1:12" x14ac:dyDescent="0.25">
      <c r="A220">
        <v>81</v>
      </c>
      <c r="B220">
        <v>17</v>
      </c>
      <c r="C220" t="s">
        <v>186</v>
      </c>
      <c r="D220" s="1">
        <v>19</v>
      </c>
      <c r="E220" s="1">
        <v>31</v>
      </c>
      <c r="F220">
        <v>2</v>
      </c>
      <c r="G220" s="1">
        <v>62</v>
      </c>
      <c r="H220" s="1">
        <v>38</v>
      </c>
      <c r="I220" s="1">
        <f t="shared" si="6"/>
        <v>24</v>
      </c>
      <c r="J220" s="2">
        <f t="shared" si="7"/>
        <v>0.38709677419354838</v>
      </c>
      <c r="K220" s="3">
        <v>4.0972222222222222E-2</v>
      </c>
      <c r="L220" t="s">
        <v>1133</v>
      </c>
    </row>
    <row r="221" spans="1:12" x14ac:dyDescent="0.25">
      <c r="A221">
        <v>82</v>
      </c>
      <c r="B221">
        <v>16</v>
      </c>
      <c r="C221" t="s">
        <v>195</v>
      </c>
      <c r="D221" s="1">
        <v>15</v>
      </c>
      <c r="E221" s="1">
        <v>25</v>
      </c>
      <c r="F221">
        <v>2</v>
      </c>
      <c r="G221" s="1">
        <v>50</v>
      </c>
      <c r="H221" s="1">
        <v>30</v>
      </c>
      <c r="I221" s="1">
        <f t="shared" si="6"/>
        <v>20</v>
      </c>
      <c r="J221" s="2">
        <f t="shared" si="7"/>
        <v>0.4</v>
      </c>
      <c r="K221" s="3">
        <v>7.6388888888888886E-3</v>
      </c>
      <c r="L221" t="s">
        <v>1133</v>
      </c>
    </row>
    <row r="222" spans="1:12" x14ac:dyDescent="0.25">
      <c r="A222">
        <v>82</v>
      </c>
      <c r="B222">
        <v>16</v>
      </c>
      <c r="C222" t="s">
        <v>100</v>
      </c>
      <c r="D222" s="1">
        <v>18</v>
      </c>
      <c r="E222" s="1">
        <v>30</v>
      </c>
      <c r="F222">
        <v>1</v>
      </c>
      <c r="G222" s="1">
        <v>30</v>
      </c>
      <c r="H222" s="1">
        <v>18</v>
      </c>
      <c r="I222" s="1">
        <f t="shared" si="6"/>
        <v>12</v>
      </c>
      <c r="J222" s="2">
        <f t="shared" si="7"/>
        <v>0.4</v>
      </c>
      <c r="K222" s="3">
        <v>5.5555555555555558E-3</v>
      </c>
      <c r="L222" t="s">
        <v>1133</v>
      </c>
    </row>
    <row r="223" spans="1:12" x14ac:dyDescent="0.25">
      <c r="A223">
        <v>83</v>
      </c>
      <c r="B223">
        <v>15</v>
      </c>
      <c r="C223" t="s">
        <v>170</v>
      </c>
      <c r="D223" s="1">
        <v>16</v>
      </c>
      <c r="E223" s="1">
        <v>27</v>
      </c>
      <c r="F223">
        <v>2</v>
      </c>
      <c r="G223" s="1">
        <v>54</v>
      </c>
      <c r="H223" s="1">
        <v>32</v>
      </c>
      <c r="I223" s="1">
        <f t="shared" si="6"/>
        <v>22</v>
      </c>
      <c r="J223" s="2">
        <f t="shared" si="7"/>
        <v>0.40740740740740738</v>
      </c>
      <c r="K223" s="3">
        <v>9.7222222222222224E-3</v>
      </c>
      <c r="L223" t="s">
        <v>1132</v>
      </c>
    </row>
    <row r="224" spans="1:12" x14ac:dyDescent="0.25">
      <c r="A224">
        <v>83</v>
      </c>
      <c r="B224">
        <v>15</v>
      </c>
      <c r="C224" t="s">
        <v>241</v>
      </c>
      <c r="D224" s="1">
        <v>12</v>
      </c>
      <c r="E224" s="1">
        <v>20</v>
      </c>
      <c r="F224">
        <v>1</v>
      </c>
      <c r="G224" s="1">
        <v>20</v>
      </c>
      <c r="H224" s="1">
        <v>12</v>
      </c>
      <c r="I224" s="1">
        <f t="shared" si="6"/>
        <v>8</v>
      </c>
      <c r="J224" s="2">
        <f t="shared" si="7"/>
        <v>0.4</v>
      </c>
      <c r="K224" s="3">
        <v>2.0833333333333332E-2</v>
      </c>
      <c r="L224" t="s">
        <v>1133</v>
      </c>
    </row>
    <row r="225" spans="1:12" x14ac:dyDescent="0.25">
      <c r="A225">
        <v>83</v>
      </c>
      <c r="B225">
        <v>15</v>
      </c>
      <c r="C225" t="s">
        <v>414</v>
      </c>
      <c r="D225" s="1">
        <v>19</v>
      </c>
      <c r="E225" s="1">
        <v>32</v>
      </c>
      <c r="F225">
        <v>3</v>
      </c>
      <c r="G225" s="1">
        <v>96</v>
      </c>
      <c r="H225" s="1">
        <v>57</v>
      </c>
      <c r="I225" s="1">
        <f t="shared" si="6"/>
        <v>39</v>
      </c>
      <c r="J225" s="2">
        <f t="shared" si="7"/>
        <v>0.40625</v>
      </c>
      <c r="K225" s="3">
        <v>3.4722222222222224E-2</v>
      </c>
      <c r="L225" t="s">
        <v>1132</v>
      </c>
    </row>
    <row r="226" spans="1:12" x14ac:dyDescent="0.25">
      <c r="A226">
        <v>84</v>
      </c>
      <c r="B226">
        <v>19</v>
      </c>
      <c r="C226" t="s">
        <v>100</v>
      </c>
      <c r="D226" s="1">
        <v>18</v>
      </c>
      <c r="E226" s="1">
        <v>30</v>
      </c>
      <c r="F226">
        <v>2</v>
      </c>
      <c r="G226" s="1">
        <v>60</v>
      </c>
      <c r="H226" s="1">
        <v>36</v>
      </c>
      <c r="I226" s="1">
        <f t="shared" si="6"/>
        <v>24</v>
      </c>
      <c r="J226" s="2">
        <f t="shared" si="7"/>
        <v>0.4</v>
      </c>
      <c r="K226" s="3">
        <v>6.9444444444444441E-3</v>
      </c>
      <c r="L226" t="s">
        <v>1133</v>
      </c>
    </row>
    <row r="227" spans="1:12" x14ac:dyDescent="0.25">
      <c r="A227">
        <v>85</v>
      </c>
      <c r="B227">
        <v>8</v>
      </c>
      <c r="C227" t="s">
        <v>57</v>
      </c>
      <c r="D227" s="1">
        <v>16</v>
      </c>
      <c r="E227" s="1">
        <v>28</v>
      </c>
      <c r="F227">
        <v>3</v>
      </c>
      <c r="G227" s="1">
        <v>84</v>
      </c>
      <c r="H227" s="1">
        <v>48</v>
      </c>
      <c r="I227" s="1">
        <f t="shared" si="6"/>
        <v>36</v>
      </c>
      <c r="J227" s="2">
        <f t="shared" si="7"/>
        <v>0.42857142857142855</v>
      </c>
      <c r="K227" s="3">
        <v>1.8055555555555554E-2</v>
      </c>
      <c r="L227" t="s">
        <v>1133</v>
      </c>
    </row>
    <row r="228" spans="1:12" x14ac:dyDescent="0.25">
      <c r="A228">
        <v>85</v>
      </c>
      <c r="B228">
        <v>8</v>
      </c>
      <c r="C228" t="s">
        <v>106</v>
      </c>
      <c r="D228" s="1">
        <v>22</v>
      </c>
      <c r="E228" s="1">
        <v>36</v>
      </c>
      <c r="F228">
        <v>2</v>
      </c>
      <c r="G228" s="1">
        <v>72</v>
      </c>
      <c r="H228" s="1">
        <v>44</v>
      </c>
      <c r="I228" s="1">
        <f t="shared" si="6"/>
        <v>28</v>
      </c>
      <c r="J228" s="2">
        <f t="shared" si="7"/>
        <v>0.3888888888888889</v>
      </c>
      <c r="K228" s="3">
        <v>2.2916666666666665E-2</v>
      </c>
      <c r="L228" t="s">
        <v>1133</v>
      </c>
    </row>
    <row r="229" spans="1:12" x14ac:dyDescent="0.25">
      <c r="A229">
        <v>85</v>
      </c>
      <c r="B229">
        <v>8</v>
      </c>
      <c r="C229" t="s">
        <v>241</v>
      </c>
      <c r="D229" s="1">
        <v>12</v>
      </c>
      <c r="E229" s="1">
        <v>20</v>
      </c>
      <c r="F229">
        <v>1</v>
      </c>
      <c r="G229" s="1">
        <v>20</v>
      </c>
      <c r="H229" s="1">
        <v>12</v>
      </c>
      <c r="I229" s="1">
        <f t="shared" si="6"/>
        <v>8</v>
      </c>
      <c r="J229" s="2">
        <f t="shared" si="7"/>
        <v>0.4</v>
      </c>
      <c r="K229" s="3">
        <v>3.7499999999999999E-2</v>
      </c>
      <c r="L229" t="s">
        <v>1133</v>
      </c>
    </row>
    <row r="230" spans="1:12" x14ac:dyDescent="0.25">
      <c r="A230">
        <v>85</v>
      </c>
      <c r="B230">
        <v>8</v>
      </c>
      <c r="C230" t="s">
        <v>414</v>
      </c>
      <c r="D230" s="1">
        <v>19</v>
      </c>
      <c r="E230" s="1">
        <v>32</v>
      </c>
      <c r="F230">
        <v>1</v>
      </c>
      <c r="G230" s="1">
        <v>32</v>
      </c>
      <c r="H230" s="1">
        <v>19</v>
      </c>
      <c r="I230" s="1">
        <f t="shared" si="6"/>
        <v>13</v>
      </c>
      <c r="J230" s="2">
        <f t="shared" si="7"/>
        <v>0.40625</v>
      </c>
      <c r="K230" s="3">
        <v>2.013888888888889E-2</v>
      </c>
      <c r="L230" t="s">
        <v>1133</v>
      </c>
    </row>
    <row r="231" spans="1:12" x14ac:dyDescent="0.25">
      <c r="A231">
        <v>86</v>
      </c>
      <c r="B231">
        <v>20</v>
      </c>
      <c r="C231" t="s">
        <v>195</v>
      </c>
      <c r="D231" s="1">
        <v>15</v>
      </c>
      <c r="E231" s="1">
        <v>25</v>
      </c>
      <c r="F231">
        <v>2</v>
      </c>
      <c r="G231" s="1">
        <v>50</v>
      </c>
      <c r="H231" s="1">
        <v>30</v>
      </c>
      <c r="I231" s="1">
        <f t="shared" si="6"/>
        <v>20</v>
      </c>
      <c r="J231" s="2">
        <f t="shared" si="7"/>
        <v>0.4</v>
      </c>
      <c r="K231" s="3">
        <v>5.5555555555555558E-3</v>
      </c>
      <c r="L231" t="s">
        <v>1133</v>
      </c>
    </row>
    <row r="232" spans="1:12" x14ac:dyDescent="0.25">
      <c r="A232">
        <v>87</v>
      </c>
      <c r="B232">
        <v>3</v>
      </c>
      <c r="C232" t="s">
        <v>117</v>
      </c>
      <c r="D232" s="1">
        <v>10</v>
      </c>
      <c r="E232" s="1">
        <v>18</v>
      </c>
      <c r="F232">
        <v>2</v>
      </c>
      <c r="G232" s="1">
        <v>36</v>
      </c>
      <c r="H232" s="1">
        <v>20</v>
      </c>
      <c r="I232" s="1">
        <f t="shared" si="6"/>
        <v>16</v>
      </c>
      <c r="J232" s="2">
        <f t="shared" si="7"/>
        <v>0.44444444444444442</v>
      </c>
      <c r="K232" s="3">
        <v>3.8194444444444448E-2</v>
      </c>
      <c r="L232" t="s">
        <v>1132</v>
      </c>
    </row>
    <row r="233" spans="1:12" x14ac:dyDescent="0.25">
      <c r="A233">
        <v>87</v>
      </c>
      <c r="B233">
        <v>3</v>
      </c>
      <c r="C233" t="s">
        <v>414</v>
      </c>
      <c r="D233" s="1">
        <v>19</v>
      </c>
      <c r="E233" s="1">
        <v>32</v>
      </c>
      <c r="F233">
        <v>1</v>
      </c>
      <c r="G233" s="1">
        <v>32</v>
      </c>
      <c r="H233" s="1">
        <v>19</v>
      </c>
      <c r="I233" s="1">
        <f t="shared" si="6"/>
        <v>13</v>
      </c>
      <c r="J233" s="2">
        <f t="shared" si="7"/>
        <v>0.40625</v>
      </c>
      <c r="K233" s="3">
        <v>3.472222222222222E-3</v>
      </c>
      <c r="L233" t="s">
        <v>1133</v>
      </c>
    </row>
    <row r="234" spans="1:12" x14ac:dyDescent="0.25">
      <c r="A234">
        <v>87</v>
      </c>
      <c r="B234">
        <v>3</v>
      </c>
      <c r="C234" t="s">
        <v>186</v>
      </c>
      <c r="D234" s="1">
        <v>19</v>
      </c>
      <c r="E234" s="1">
        <v>31</v>
      </c>
      <c r="F234">
        <v>1</v>
      </c>
      <c r="G234" s="1">
        <v>31</v>
      </c>
      <c r="H234" s="1">
        <v>19</v>
      </c>
      <c r="I234" s="1">
        <f t="shared" si="6"/>
        <v>12</v>
      </c>
      <c r="J234" s="2">
        <f t="shared" si="7"/>
        <v>0.38709677419354838</v>
      </c>
      <c r="K234" s="3">
        <v>7.6388888888888886E-3</v>
      </c>
      <c r="L234" t="s">
        <v>1132</v>
      </c>
    </row>
    <row r="235" spans="1:12" x14ac:dyDescent="0.25">
      <c r="A235">
        <v>88</v>
      </c>
      <c r="B235">
        <v>18</v>
      </c>
      <c r="C235" t="s">
        <v>65</v>
      </c>
      <c r="D235" s="1">
        <v>25</v>
      </c>
      <c r="E235" s="1">
        <v>40</v>
      </c>
      <c r="F235">
        <v>1</v>
      </c>
      <c r="G235" s="1">
        <v>40</v>
      </c>
      <c r="H235" s="1">
        <v>25</v>
      </c>
      <c r="I235" s="1">
        <f t="shared" si="6"/>
        <v>15</v>
      </c>
      <c r="J235" s="2">
        <f t="shared" si="7"/>
        <v>0.375</v>
      </c>
      <c r="K235" s="3">
        <v>8.3333333333333332E-3</v>
      </c>
      <c r="L235" t="s">
        <v>1132</v>
      </c>
    </row>
    <row r="236" spans="1:12" x14ac:dyDescent="0.25">
      <c r="A236">
        <v>88</v>
      </c>
      <c r="B236">
        <v>18</v>
      </c>
      <c r="C236" t="s">
        <v>180</v>
      </c>
      <c r="D236" s="1">
        <v>11</v>
      </c>
      <c r="E236" s="1">
        <v>19</v>
      </c>
      <c r="F236">
        <v>3</v>
      </c>
      <c r="G236" s="1">
        <v>57</v>
      </c>
      <c r="H236" s="1">
        <v>33</v>
      </c>
      <c r="I236" s="1">
        <f t="shared" si="6"/>
        <v>24</v>
      </c>
      <c r="J236" s="2">
        <f t="shared" si="7"/>
        <v>0.42105263157894735</v>
      </c>
      <c r="K236" s="3">
        <v>3.1944444444444442E-2</v>
      </c>
      <c r="L236" t="s">
        <v>1133</v>
      </c>
    </row>
    <row r="237" spans="1:12" x14ac:dyDescent="0.25">
      <c r="A237">
        <v>88</v>
      </c>
      <c r="B237">
        <v>18</v>
      </c>
      <c r="C237" t="s">
        <v>256</v>
      </c>
      <c r="D237" s="1">
        <v>15</v>
      </c>
      <c r="E237" s="1">
        <v>26</v>
      </c>
      <c r="F237">
        <v>1</v>
      </c>
      <c r="G237" s="1">
        <v>26</v>
      </c>
      <c r="H237" s="1">
        <v>15</v>
      </c>
      <c r="I237" s="1">
        <f t="shared" si="6"/>
        <v>11</v>
      </c>
      <c r="J237" s="2">
        <f t="shared" si="7"/>
        <v>0.42307692307692307</v>
      </c>
      <c r="K237" s="3">
        <v>4.0972222222222222E-2</v>
      </c>
      <c r="L237" t="s">
        <v>1132</v>
      </c>
    </row>
    <row r="238" spans="1:12" x14ac:dyDescent="0.25">
      <c r="A238">
        <v>89</v>
      </c>
      <c r="B238">
        <v>11</v>
      </c>
      <c r="C238" t="s">
        <v>331</v>
      </c>
      <c r="D238" s="1">
        <v>14</v>
      </c>
      <c r="E238" s="1">
        <v>23</v>
      </c>
      <c r="F238">
        <v>3</v>
      </c>
      <c r="G238" s="1">
        <v>69</v>
      </c>
      <c r="H238" s="1">
        <v>42</v>
      </c>
      <c r="I238" s="1">
        <f t="shared" si="6"/>
        <v>27</v>
      </c>
      <c r="J238" s="2">
        <f t="shared" si="7"/>
        <v>0.39130434782608697</v>
      </c>
      <c r="K238" s="3">
        <v>3.0555555555555555E-2</v>
      </c>
      <c r="L238" t="s">
        <v>1133</v>
      </c>
    </row>
    <row r="239" spans="1:12" x14ac:dyDescent="0.25">
      <c r="A239">
        <v>89</v>
      </c>
      <c r="B239">
        <v>11</v>
      </c>
      <c r="C239" t="s">
        <v>77</v>
      </c>
      <c r="D239" s="1">
        <v>20</v>
      </c>
      <c r="E239" s="1">
        <v>34</v>
      </c>
      <c r="F239">
        <v>2</v>
      </c>
      <c r="G239" s="1">
        <v>68</v>
      </c>
      <c r="H239" s="1">
        <v>40</v>
      </c>
      <c r="I239" s="1">
        <f t="shared" si="6"/>
        <v>28</v>
      </c>
      <c r="J239" s="2">
        <f t="shared" si="7"/>
        <v>0.41176470588235292</v>
      </c>
      <c r="K239" s="3">
        <v>4.027777777777778E-2</v>
      </c>
      <c r="L239" t="s">
        <v>1132</v>
      </c>
    </row>
    <row r="240" spans="1:12" x14ac:dyDescent="0.25">
      <c r="A240">
        <v>89</v>
      </c>
      <c r="B240">
        <v>11</v>
      </c>
      <c r="C240" t="s">
        <v>335</v>
      </c>
      <c r="D240" s="1">
        <v>13</v>
      </c>
      <c r="E240" s="1">
        <v>22</v>
      </c>
      <c r="F240">
        <v>1</v>
      </c>
      <c r="G240" s="1">
        <v>22</v>
      </c>
      <c r="H240" s="1">
        <v>13</v>
      </c>
      <c r="I240" s="1">
        <f t="shared" si="6"/>
        <v>9</v>
      </c>
      <c r="J240" s="2">
        <f t="shared" si="7"/>
        <v>0.40909090909090912</v>
      </c>
      <c r="K240" s="3">
        <v>2.7777777777777776E-2</v>
      </c>
      <c r="L240" t="s">
        <v>1133</v>
      </c>
    </row>
    <row r="241" spans="1:12" x14ac:dyDescent="0.25">
      <c r="A241">
        <v>90</v>
      </c>
      <c r="B241">
        <v>6</v>
      </c>
      <c r="C241" t="s">
        <v>77</v>
      </c>
      <c r="D241" s="1">
        <v>20</v>
      </c>
      <c r="E241" s="1">
        <v>34</v>
      </c>
      <c r="F241">
        <v>1</v>
      </c>
      <c r="G241" s="1">
        <v>34</v>
      </c>
      <c r="H241" s="1">
        <v>20</v>
      </c>
      <c r="I241" s="1">
        <f t="shared" si="6"/>
        <v>14</v>
      </c>
      <c r="J241" s="2">
        <f t="shared" si="7"/>
        <v>0.41176470588235292</v>
      </c>
      <c r="K241" s="3">
        <v>3.3333333333333333E-2</v>
      </c>
      <c r="L241" t="s">
        <v>1133</v>
      </c>
    </row>
    <row r="242" spans="1:12" x14ac:dyDescent="0.25">
      <c r="A242">
        <v>91</v>
      </c>
      <c r="B242">
        <v>1</v>
      </c>
      <c r="C242" t="s">
        <v>33</v>
      </c>
      <c r="D242" s="1">
        <v>21</v>
      </c>
      <c r="E242" s="1">
        <v>35</v>
      </c>
      <c r="F242">
        <v>3</v>
      </c>
      <c r="G242" s="1">
        <v>105</v>
      </c>
      <c r="H242" s="1">
        <v>63</v>
      </c>
      <c r="I242" s="1">
        <f t="shared" si="6"/>
        <v>42</v>
      </c>
      <c r="J242" s="2">
        <f t="shared" si="7"/>
        <v>0.4</v>
      </c>
      <c r="K242" s="3">
        <v>1.4583333333333334E-2</v>
      </c>
      <c r="L242" t="s">
        <v>1133</v>
      </c>
    </row>
    <row r="243" spans="1:12" x14ac:dyDescent="0.25">
      <c r="A243">
        <v>91</v>
      </c>
      <c r="B243">
        <v>1</v>
      </c>
      <c r="C243" t="s">
        <v>102</v>
      </c>
      <c r="D243" s="1">
        <v>13</v>
      </c>
      <c r="E243" s="1">
        <v>21</v>
      </c>
      <c r="F243">
        <v>3</v>
      </c>
      <c r="G243" s="1">
        <v>63</v>
      </c>
      <c r="H243" s="1">
        <v>39</v>
      </c>
      <c r="I243" s="1">
        <f t="shared" si="6"/>
        <v>24</v>
      </c>
      <c r="J243" s="2">
        <f t="shared" si="7"/>
        <v>0.38095238095238093</v>
      </c>
      <c r="K243" s="3">
        <v>3.6111111111111108E-2</v>
      </c>
      <c r="L243" t="s">
        <v>1132</v>
      </c>
    </row>
    <row r="244" spans="1:12" x14ac:dyDescent="0.25">
      <c r="A244">
        <v>91</v>
      </c>
      <c r="B244">
        <v>1</v>
      </c>
      <c r="C244" t="s">
        <v>335</v>
      </c>
      <c r="D244" s="1">
        <v>13</v>
      </c>
      <c r="E244" s="1">
        <v>22</v>
      </c>
      <c r="F244">
        <v>2</v>
      </c>
      <c r="G244" s="1">
        <v>44</v>
      </c>
      <c r="H244" s="1">
        <v>26</v>
      </c>
      <c r="I244" s="1">
        <f t="shared" si="6"/>
        <v>18</v>
      </c>
      <c r="J244" s="2">
        <f t="shared" si="7"/>
        <v>0.40909090909090912</v>
      </c>
      <c r="K244" s="3">
        <v>7.6388888888888886E-3</v>
      </c>
      <c r="L244" t="s">
        <v>1132</v>
      </c>
    </row>
    <row r="245" spans="1:12" x14ac:dyDescent="0.25">
      <c r="A245">
        <v>91</v>
      </c>
      <c r="B245">
        <v>1</v>
      </c>
      <c r="C245" t="s">
        <v>170</v>
      </c>
      <c r="D245" s="1">
        <v>16</v>
      </c>
      <c r="E245" s="1">
        <v>27</v>
      </c>
      <c r="F245">
        <v>3</v>
      </c>
      <c r="G245" s="1">
        <v>81</v>
      </c>
      <c r="H245" s="1">
        <v>48</v>
      </c>
      <c r="I245" s="1">
        <f t="shared" si="6"/>
        <v>33</v>
      </c>
      <c r="J245" s="2">
        <f t="shared" si="7"/>
        <v>0.40740740740740738</v>
      </c>
      <c r="K245" s="3">
        <v>3.3333333333333333E-2</v>
      </c>
      <c r="L245" t="s">
        <v>1132</v>
      </c>
    </row>
    <row r="246" spans="1:12" x14ac:dyDescent="0.25">
      <c r="A246">
        <v>92</v>
      </c>
      <c r="B246">
        <v>6</v>
      </c>
      <c r="C246" t="s">
        <v>51</v>
      </c>
      <c r="D246" s="1">
        <v>17</v>
      </c>
      <c r="E246" s="1">
        <v>29</v>
      </c>
      <c r="F246">
        <v>2</v>
      </c>
      <c r="G246" s="1">
        <v>58</v>
      </c>
      <c r="H246" s="1">
        <v>34</v>
      </c>
      <c r="I246" s="1">
        <f t="shared" si="6"/>
        <v>24</v>
      </c>
      <c r="J246" s="2">
        <f t="shared" si="7"/>
        <v>0.41379310344827586</v>
      </c>
      <c r="K246" s="3">
        <v>2.5000000000000001E-2</v>
      </c>
      <c r="L246" t="s">
        <v>1132</v>
      </c>
    </row>
    <row r="247" spans="1:12" x14ac:dyDescent="0.25">
      <c r="A247">
        <v>92</v>
      </c>
      <c r="B247">
        <v>6</v>
      </c>
      <c r="C247" t="s">
        <v>259</v>
      </c>
      <c r="D247" s="1">
        <v>14</v>
      </c>
      <c r="E247" s="1">
        <v>24</v>
      </c>
      <c r="F247">
        <v>1</v>
      </c>
      <c r="G247" s="1">
        <v>24</v>
      </c>
      <c r="H247" s="1">
        <v>14</v>
      </c>
      <c r="I247" s="1">
        <f t="shared" si="6"/>
        <v>10</v>
      </c>
      <c r="J247" s="2">
        <f t="shared" si="7"/>
        <v>0.41666666666666669</v>
      </c>
      <c r="K247" s="3">
        <v>4.1666666666666666E-3</v>
      </c>
      <c r="L247" t="s">
        <v>1133</v>
      </c>
    </row>
    <row r="248" spans="1:12" x14ac:dyDescent="0.25">
      <c r="A248">
        <v>93</v>
      </c>
      <c r="B248">
        <v>2</v>
      </c>
      <c r="C248" t="s">
        <v>51</v>
      </c>
      <c r="D248" s="1">
        <v>17</v>
      </c>
      <c r="E248" s="1">
        <v>29</v>
      </c>
      <c r="F248">
        <v>1</v>
      </c>
      <c r="G248" s="1">
        <v>29</v>
      </c>
      <c r="H248" s="1">
        <v>17</v>
      </c>
      <c r="I248" s="1">
        <f t="shared" si="6"/>
        <v>12</v>
      </c>
      <c r="J248" s="2">
        <f t="shared" si="7"/>
        <v>0.41379310344827586</v>
      </c>
      <c r="K248" s="3">
        <v>1.2500000000000001E-2</v>
      </c>
      <c r="L248" t="s">
        <v>1133</v>
      </c>
    </row>
    <row r="249" spans="1:12" x14ac:dyDescent="0.25">
      <c r="A249">
        <v>94</v>
      </c>
      <c r="B249">
        <v>12</v>
      </c>
      <c r="C249" t="s">
        <v>100</v>
      </c>
      <c r="D249" s="1">
        <v>18</v>
      </c>
      <c r="E249" s="1">
        <v>30</v>
      </c>
      <c r="F249">
        <v>3</v>
      </c>
      <c r="G249" s="1">
        <v>90</v>
      </c>
      <c r="H249" s="1">
        <v>54</v>
      </c>
      <c r="I249" s="1">
        <f t="shared" si="6"/>
        <v>36</v>
      </c>
      <c r="J249" s="2">
        <f t="shared" si="7"/>
        <v>0.4</v>
      </c>
      <c r="K249" s="3">
        <v>1.3194444444444444E-2</v>
      </c>
      <c r="L249" t="s">
        <v>1133</v>
      </c>
    </row>
    <row r="250" spans="1:12" x14ac:dyDescent="0.25">
      <c r="A250">
        <v>94</v>
      </c>
      <c r="B250">
        <v>12</v>
      </c>
      <c r="C250" t="s">
        <v>414</v>
      </c>
      <c r="D250" s="1">
        <v>19</v>
      </c>
      <c r="E250" s="1">
        <v>32</v>
      </c>
      <c r="F250">
        <v>2</v>
      </c>
      <c r="G250" s="1">
        <v>64</v>
      </c>
      <c r="H250" s="1">
        <v>38</v>
      </c>
      <c r="I250" s="1">
        <f t="shared" si="6"/>
        <v>26</v>
      </c>
      <c r="J250" s="2">
        <f t="shared" si="7"/>
        <v>0.40625</v>
      </c>
      <c r="K250" s="3">
        <v>3.888888888888889E-2</v>
      </c>
      <c r="L250" t="s">
        <v>1133</v>
      </c>
    </row>
    <row r="251" spans="1:12" x14ac:dyDescent="0.25">
      <c r="A251">
        <v>94</v>
      </c>
      <c r="B251">
        <v>12</v>
      </c>
      <c r="C251" t="s">
        <v>439</v>
      </c>
      <c r="D251" s="1">
        <v>20</v>
      </c>
      <c r="E251" s="1">
        <v>33</v>
      </c>
      <c r="F251">
        <v>3</v>
      </c>
      <c r="G251" s="1">
        <v>99</v>
      </c>
      <c r="H251" s="1">
        <v>60</v>
      </c>
      <c r="I251" s="1">
        <f t="shared" si="6"/>
        <v>39</v>
      </c>
      <c r="J251" s="2">
        <f t="shared" si="7"/>
        <v>0.39393939393939392</v>
      </c>
      <c r="K251" s="3">
        <v>3.7499999999999999E-2</v>
      </c>
      <c r="L251" t="s">
        <v>1133</v>
      </c>
    </row>
    <row r="252" spans="1:12" x14ac:dyDescent="0.25">
      <c r="A252">
        <v>95</v>
      </c>
      <c r="B252">
        <v>12</v>
      </c>
      <c r="C252" t="s">
        <v>180</v>
      </c>
      <c r="D252" s="1">
        <v>11</v>
      </c>
      <c r="E252" s="1">
        <v>19</v>
      </c>
      <c r="F252">
        <v>3</v>
      </c>
      <c r="G252" s="1">
        <v>57</v>
      </c>
      <c r="H252" s="1">
        <v>33</v>
      </c>
      <c r="I252" s="1">
        <f t="shared" si="6"/>
        <v>24</v>
      </c>
      <c r="J252" s="2">
        <f t="shared" si="7"/>
        <v>0.42105263157894735</v>
      </c>
      <c r="K252" s="3">
        <v>1.3194444444444444E-2</v>
      </c>
      <c r="L252" t="s">
        <v>1133</v>
      </c>
    </row>
    <row r="253" spans="1:12" x14ac:dyDescent="0.25">
      <c r="A253">
        <v>95</v>
      </c>
      <c r="B253">
        <v>12</v>
      </c>
      <c r="C253" t="s">
        <v>414</v>
      </c>
      <c r="D253" s="1">
        <v>19</v>
      </c>
      <c r="E253" s="1">
        <v>32</v>
      </c>
      <c r="F253">
        <v>3</v>
      </c>
      <c r="G253" s="1">
        <v>96</v>
      </c>
      <c r="H253" s="1">
        <v>57</v>
      </c>
      <c r="I253" s="1">
        <f t="shared" si="6"/>
        <v>39</v>
      </c>
      <c r="J253" s="2">
        <f t="shared" si="7"/>
        <v>0.40625</v>
      </c>
      <c r="K253" s="3">
        <v>1.5277777777777777E-2</v>
      </c>
      <c r="L253" t="s">
        <v>1133</v>
      </c>
    </row>
    <row r="254" spans="1:12" x14ac:dyDescent="0.25">
      <c r="A254">
        <v>96</v>
      </c>
      <c r="B254">
        <v>16</v>
      </c>
      <c r="C254" t="s">
        <v>439</v>
      </c>
      <c r="D254" s="1">
        <v>20</v>
      </c>
      <c r="E254" s="1">
        <v>33</v>
      </c>
      <c r="F254">
        <v>2</v>
      </c>
      <c r="G254" s="1">
        <v>66</v>
      </c>
      <c r="H254" s="1">
        <v>40</v>
      </c>
      <c r="I254" s="1">
        <f t="shared" si="6"/>
        <v>26</v>
      </c>
      <c r="J254" s="2">
        <f t="shared" si="7"/>
        <v>0.39393939393939392</v>
      </c>
      <c r="K254" s="3">
        <v>3.2638888888888891E-2</v>
      </c>
      <c r="L254" t="s">
        <v>1132</v>
      </c>
    </row>
    <row r="255" spans="1:12" x14ac:dyDescent="0.25">
      <c r="A255">
        <v>96</v>
      </c>
      <c r="B255">
        <v>16</v>
      </c>
      <c r="C255" t="s">
        <v>180</v>
      </c>
      <c r="D255" s="1">
        <v>11</v>
      </c>
      <c r="E255" s="1">
        <v>19</v>
      </c>
      <c r="F255">
        <v>2</v>
      </c>
      <c r="G255" s="1">
        <v>38</v>
      </c>
      <c r="H255" s="1">
        <v>22</v>
      </c>
      <c r="I255" s="1">
        <f t="shared" si="6"/>
        <v>16</v>
      </c>
      <c r="J255" s="2">
        <f t="shared" si="7"/>
        <v>0.42105263157894735</v>
      </c>
      <c r="K255" s="3">
        <v>6.9444444444444441E-3</v>
      </c>
      <c r="L255" t="s">
        <v>1132</v>
      </c>
    </row>
    <row r="256" spans="1:12" x14ac:dyDescent="0.25">
      <c r="A256">
        <v>96</v>
      </c>
      <c r="B256">
        <v>16</v>
      </c>
      <c r="C256" t="s">
        <v>259</v>
      </c>
      <c r="D256" s="1">
        <v>14</v>
      </c>
      <c r="E256" s="1">
        <v>24</v>
      </c>
      <c r="F256">
        <v>3</v>
      </c>
      <c r="G256" s="1">
        <v>72</v>
      </c>
      <c r="H256" s="1">
        <v>42</v>
      </c>
      <c r="I256" s="1">
        <f t="shared" si="6"/>
        <v>30</v>
      </c>
      <c r="J256" s="2">
        <f t="shared" si="7"/>
        <v>0.41666666666666669</v>
      </c>
      <c r="K256" s="3">
        <v>1.3194444444444444E-2</v>
      </c>
      <c r="L256" t="s">
        <v>1133</v>
      </c>
    </row>
    <row r="257" spans="1:12" x14ac:dyDescent="0.25">
      <c r="A257">
        <v>97</v>
      </c>
      <c r="B257">
        <v>14</v>
      </c>
      <c r="C257" t="s">
        <v>256</v>
      </c>
      <c r="D257" s="1">
        <v>15</v>
      </c>
      <c r="E257" s="1">
        <v>26</v>
      </c>
      <c r="F257">
        <v>1</v>
      </c>
      <c r="G257" s="1">
        <v>26</v>
      </c>
      <c r="H257" s="1">
        <v>15</v>
      </c>
      <c r="I257" s="1">
        <f t="shared" si="6"/>
        <v>11</v>
      </c>
      <c r="J257" s="2">
        <f t="shared" si="7"/>
        <v>0.42307692307692307</v>
      </c>
      <c r="K257" s="3">
        <v>1.1805555555555555E-2</v>
      </c>
      <c r="L257" t="s">
        <v>1133</v>
      </c>
    </row>
    <row r="258" spans="1:12" x14ac:dyDescent="0.25">
      <c r="A258">
        <v>97</v>
      </c>
      <c r="B258">
        <v>14</v>
      </c>
      <c r="C258" t="s">
        <v>241</v>
      </c>
      <c r="D258" s="1">
        <v>12</v>
      </c>
      <c r="E258" s="1">
        <v>20</v>
      </c>
      <c r="F258">
        <v>3</v>
      </c>
      <c r="G258" s="1">
        <v>60</v>
      </c>
      <c r="H258" s="1">
        <v>36</v>
      </c>
      <c r="I258" s="1">
        <f t="shared" si="6"/>
        <v>24</v>
      </c>
      <c r="J258" s="2">
        <f t="shared" si="7"/>
        <v>0.4</v>
      </c>
      <c r="K258" s="3">
        <v>3.472222222222222E-3</v>
      </c>
      <c r="L258" t="s">
        <v>1132</v>
      </c>
    </row>
    <row r="259" spans="1:12" x14ac:dyDescent="0.25">
      <c r="A259">
        <v>97</v>
      </c>
      <c r="B259">
        <v>14</v>
      </c>
      <c r="C259" t="s">
        <v>77</v>
      </c>
      <c r="D259" s="1">
        <v>20</v>
      </c>
      <c r="E259" s="1">
        <v>34</v>
      </c>
      <c r="F259">
        <v>3</v>
      </c>
      <c r="G259" s="1">
        <v>102</v>
      </c>
      <c r="H259" s="1">
        <v>60</v>
      </c>
      <c r="I259" s="1">
        <f t="shared" ref="I259:I322" si="8">G259-H259</f>
        <v>42</v>
      </c>
      <c r="J259" s="2">
        <f t="shared" ref="J259:J322" si="9">I259/G259</f>
        <v>0.41176470588235292</v>
      </c>
      <c r="K259" s="3">
        <v>3.9583333333333331E-2</v>
      </c>
      <c r="L259" t="s">
        <v>1132</v>
      </c>
    </row>
    <row r="260" spans="1:12" x14ac:dyDescent="0.25">
      <c r="A260">
        <v>98</v>
      </c>
      <c r="B260">
        <v>7</v>
      </c>
      <c r="C260" t="s">
        <v>241</v>
      </c>
      <c r="D260" s="1">
        <v>12</v>
      </c>
      <c r="E260" s="1">
        <v>20</v>
      </c>
      <c r="F260">
        <v>3</v>
      </c>
      <c r="G260" s="1">
        <v>60</v>
      </c>
      <c r="H260" s="1">
        <v>36</v>
      </c>
      <c r="I260" s="1">
        <f t="shared" si="8"/>
        <v>24</v>
      </c>
      <c r="J260" s="2">
        <f t="shared" si="9"/>
        <v>0.4</v>
      </c>
      <c r="K260" s="3">
        <v>3.888888888888889E-2</v>
      </c>
      <c r="L260" t="s">
        <v>1133</v>
      </c>
    </row>
    <row r="261" spans="1:12" x14ac:dyDescent="0.25">
      <c r="A261">
        <v>98</v>
      </c>
      <c r="B261">
        <v>7</v>
      </c>
      <c r="C261" t="s">
        <v>51</v>
      </c>
      <c r="D261" s="1">
        <v>17</v>
      </c>
      <c r="E261" s="1">
        <v>29</v>
      </c>
      <c r="F261">
        <v>3</v>
      </c>
      <c r="G261" s="1">
        <v>87</v>
      </c>
      <c r="H261" s="1">
        <v>51</v>
      </c>
      <c r="I261" s="1">
        <f t="shared" si="8"/>
        <v>36</v>
      </c>
      <c r="J261" s="2">
        <f t="shared" si="9"/>
        <v>0.41379310344827586</v>
      </c>
      <c r="K261" s="3">
        <v>2.2916666666666665E-2</v>
      </c>
      <c r="L261" t="s">
        <v>1133</v>
      </c>
    </row>
    <row r="262" spans="1:12" x14ac:dyDescent="0.25">
      <c r="A262">
        <v>98</v>
      </c>
      <c r="B262">
        <v>7</v>
      </c>
      <c r="C262" t="s">
        <v>180</v>
      </c>
      <c r="D262" s="1">
        <v>11</v>
      </c>
      <c r="E262" s="1">
        <v>19</v>
      </c>
      <c r="F262">
        <v>1</v>
      </c>
      <c r="G262" s="1">
        <v>19</v>
      </c>
      <c r="H262" s="1">
        <v>11</v>
      </c>
      <c r="I262" s="1">
        <f t="shared" si="8"/>
        <v>8</v>
      </c>
      <c r="J262" s="2">
        <f t="shared" si="9"/>
        <v>0.42105263157894735</v>
      </c>
      <c r="K262" s="3">
        <v>3.5416666666666666E-2</v>
      </c>
      <c r="L262" t="s">
        <v>1133</v>
      </c>
    </row>
    <row r="263" spans="1:12" x14ac:dyDescent="0.25">
      <c r="A263">
        <v>99</v>
      </c>
      <c r="B263">
        <v>2</v>
      </c>
      <c r="C263" t="s">
        <v>100</v>
      </c>
      <c r="D263" s="1">
        <v>18</v>
      </c>
      <c r="E263" s="1">
        <v>30</v>
      </c>
      <c r="F263">
        <v>2</v>
      </c>
      <c r="G263" s="1">
        <v>60</v>
      </c>
      <c r="H263" s="1">
        <v>36</v>
      </c>
      <c r="I263" s="1">
        <f t="shared" si="8"/>
        <v>24</v>
      </c>
      <c r="J263" s="2">
        <f t="shared" si="9"/>
        <v>0.4</v>
      </c>
      <c r="K263" s="3">
        <v>1.8749999999999999E-2</v>
      </c>
      <c r="L263" t="s">
        <v>1133</v>
      </c>
    </row>
    <row r="264" spans="1:12" x14ac:dyDescent="0.25">
      <c r="A264">
        <v>99</v>
      </c>
      <c r="B264">
        <v>2</v>
      </c>
      <c r="C264" t="s">
        <v>186</v>
      </c>
      <c r="D264" s="1">
        <v>19</v>
      </c>
      <c r="E264" s="1">
        <v>31</v>
      </c>
      <c r="F264">
        <v>1</v>
      </c>
      <c r="G264" s="1">
        <v>31</v>
      </c>
      <c r="H264" s="1">
        <v>19</v>
      </c>
      <c r="I264" s="1">
        <f t="shared" si="8"/>
        <v>12</v>
      </c>
      <c r="J264" s="2">
        <f t="shared" si="9"/>
        <v>0.38709677419354838</v>
      </c>
      <c r="K264" s="3">
        <v>3.472222222222222E-3</v>
      </c>
      <c r="L264" t="s">
        <v>1133</v>
      </c>
    </row>
    <row r="265" spans="1:12" x14ac:dyDescent="0.25">
      <c r="A265">
        <v>99</v>
      </c>
      <c r="B265">
        <v>2</v>
      </c>
      <c r="C265" t="s">
        <v>180</v>
      </c>
      <c r="D265" s="1">
        <v>11</v>
      </c>
      <c r="E265" s="1">
        <v>19</v>
      </c>
      <c r="F265">
        <v>1</v>
      </c>
      <c r="G265" s="1">
        <v>19</v>
      </c>
      <c r="H265" s="1">
        <v>11</v>
      </c>
      <c r="I265" s="1">
        <f t="shared" si="8"/>
        <v>8</v>
      </c>
      <c r="J265" s="2">
        <f t="shared" si="9"/>
        <v>0.42105263157894735</v>
      </c>
      <c r="K265" s="3">
        <v>6.2500000000000003E-3</v>
      </c>
      <c r="L265" t="s">
        <v>1132</v>
      </c>
    </row>
    <row r="266" spans="1:12" x14ac:dyDescent="0.25">
      <c r="A266">
        <v>99</v>
      </c>
      <c r="B266">
        <v>2</v>
      </c>
      <c r="C266" t="s">
        <v>51</v>
      </c>
      <c r="D266" s="1">
        <v>17</v>
      </c>
      <c r="E266" s="1">
        <v>29</v>
      </c>
      <c r="F266">
        <v>1</v>
      </c>
      <c r="G266" s="1">
        <v>29</v>
      </c>
      <c r="H266" s="1">
        <v>17</v>
      </c>
      <c r="I266" s="1">
        <f t="shared" si="8"/>
        <v>12</v>
      </c>
      <c r="J266" s="2">
        <f t="shared" si="9"/>
        <v>0.41379310344827586</v>
      </c>
      <c r="K266" s="3">
        <v>3.125E-2</v>
      </c>
      <c r="L266" t="s">
        <v>1132</v>
      </c>
    </row>
    <row r="267" spans="1:12" x14ac:dyDescent="0.25">
      <c r="A267">
        <v>100</v>
      </c>
      <c r="B267">
        <v>18</v>
      </c>
      <c r="C267" t="s">
        <v>259</v>
      </c>
      <c r="D267" s="1">
        <v>14</v>
      </c>
      <c r="E267" s="1">
        <v>24</v>
      </c>
      <c r="F267">
        <v>3</v>
      </c>
      <c r="G267" s="1">
        <v>72</v>
      </c>
      <c r="H267" s="1">
        <v>42</v>
      </c>
      <c r="I267" s="1">
        <f t="shared" si="8"/>
        <v>30</v>
      </c>
      <c r="J267" s="2">
        <f t="shared" si="9"/>
        <v>0.41666666666666669</v>
      </c>
      <c r="K267" s="3">
        <v>3.3333333333333333E-2</v>
      </c>
      <c r="L267" t="s">
        <v>1133</v>
      </c>
    </row>
    <row r="268" spans="1:12" x14ac:dyDescent="0.25">
      <c r="A268">
        <v>100</v>
      </c>
      <c r="B268">
        <v>18</v>
      </c>
      <c r="C268" t="s">
        <v>335</v>
      </c>
      <c r="D268" s="1">
        <v>13</v>
      </c>
      <c r="E268" s="1">
        <v>22</v>
      </c>
      <c r="F268">
        <v>2</v>
      </c>
      <c r="G268" s="1">
        <v>44</v>
      </c>
      <c r="H268" s="1">
        <v>26</v>
      </c>
      <c r="I268" s="1">
        <f t="shared" si="8"/>
        <v>18</v>
      </c>
      <c r="J268" s="2">
        <f t="shared" si="9"/>
        <v>0.40909090909090912</v>
      </c>
      <c r="K268" s="3">
        <v>2.2916666666666665E-2</v>
      </c>
      <c r="L268" t="s">
        <v>1132</v>
      </c>
    </row>
    <row r="269" spans="1:12" x14ac:dyDescent="0.25">
      <c r="A269">
        <v>100</v>
      </c>
      <c r="B269">
        <v>18</v>
      </c>
      <c r="C269" t="s">
        <v>195</v>
      </c>
      <c r="D269" s="1">
        <v>15</v>
      </c>
      <c r="E269" s="1">
        <v>25</v>
      </c>
      <c r="F269">
        <v>2</v>
      </c>
      <c r="G269" s="1">
        <v>50</v>
      </c>
      <c r="H269" s="1">
        <v>30</v>
      </c>
      <c r="I269" s="1">
        <f t="shared" si="8"/>
        <v>20</v>
      </c>
      <c r="J269" s="2">
        <f t="shared" si="9"/>
        <v>0.4</v>
      </c>
      <c r="K269" s="3">
        <v>1.5277777777777777E-2</v>
      </c>
      <c r="L269" t="s">
        <v>1133</v>
      </c>
    </row>
    <row r="270" spans="1:12" x14ac:dyDescent="0.25">
      <c r="A270">
        <v>101</v>
      </c>
      <c r="B270">
        <v>1</v>
      </c>
      <c r="C270" t="s">
        <v>186</v>
      </c>
      <c r="D270" s="1">
        <v>19</v>
      </c>
      <c r="E270" s="1">
        <v>31</v>
      </c>
      <c r="F270">
        <v>1</v>
      </c>
      <c r="G270" s="1">
        <v>31</v>
      </c>
      <c r="H270" s="1">
        <v>19</v>
      </c>
      <c r="I270" s="1">
        <f t="shared" si="8"/>
        <v>12</v>
      </c>
      <c r="J270" s="2">
        <f t="shared" si="9"/>
        <v>0.38709677419354838</v>
      </c>
      <c r="K270" s="3">
        <v>1.6666666666666666E-2</v>
      </c>
      <c r="L270" t="s">
        <v>1133</v>
      </c>
    </row>
    <row r="271" spans="1:12" x14ac:dyDescent="0.25">
      <c r="A271">
        <v>101</v>
      </c>
      <c r="B271">
        <v>1</v>
      </c>
      <c r="C271" t="s">
        <v>195</v>
      </c>
      <c r="D271" s="1">
        <v>15</v>
      </c>
      <c r="E271" s="1">
        <v>25</v>
      </c>
      <c r="F271">
        <v>2</v>
      </c>
      <c r="G271" s="1">
        <v>50</v>
      </c>
      <c r="H271" s="1">
        <v>30</v>
      </c>
      <c r="I271" s="1">
        <f t="shared" si="8"/>
        <v>20</v>
      </c>
      <c r="J271" s="2">
        <f t="shared" si="9"/>
        <v>0.4</v>
      </c>
      <c r="K271" s="3">
        <v>2.8472222222222222E-2</v>
      </c>
      <c r="L271" t="s">
        <v>1133</v>
      </c>
    </row>
    <row r="272" spans="1:12" x14ac:dyDescent="0.25">
      <c r="A272">
        <v>101</v>
      </c>
      <c r="B272">
        <v>1</v>
      </c>
      <c r="C272" t="s">
        <v>335</v>
      </c>
      <c r="D272" s="1">
        <v>13</v>
      </c>
      <c r="E272" s="1">
        <v>22</v>
      </c>
      <c r="F272">
        <v>1</v>
      </c>
      <c r="G272" s="1">
        <v>22</v>
      </c>
      <c r="H272" s="1">
        <v>13</v>
      </c>
      <c r="I272" s="1">
        <f t="shared" si="8"/>
        <v>9</v>
      </c>
      <c r="J272" s="2">
        <f t="shared" si="9"/>
        <v>0.40909090909090912</v>
      </c>
      <c r="K272" s="3">
        <v>2.4305555555555556E-2</v>
      </c>
      <c r="L272" t="s">
        <v>1133</v>
      </c>
    </row>
    <row r="273" spans="1:12" x14ac:dyDescent="0.25">
      <c r="A273">
        <v>101</v>
      </c>
      <c r="B273">
        <v>1</v>
      </c>
      <c r="C273" t="s">
        <v>33</v>
      </c>
      <c r="D273" s="1">
        <v>21</v>
      </c>
      <c r="E273" s="1">
        <v>35</v>
      </c>
      <c r="F273">
        <v>1</v>
      </c>
      <c r="G273" s="1">
        <v>35</v>
      </c>
      <c r="H273" s="1">
        <v>21</v>
      </c>
      <c r="I273" s="1">
        <f t="shared" si="8"/>
        <v>14</v>
      </c>
      <c r="J273" s="2">
        <f t="shared" si="9"/>
        <v>0.4</v>
      </c>
      <c r="K273" s="3">
        <v>2.361111111111111E-2</v>
      </c>
      <c r="L273" t="s">
        <v>1133</v>
      </c>
    </row>
    <row r="274" spans="1:12" x14ac:dyDescent="0.25">
      <c r="A274">
        <v>102</v>
      </c>
      <c r="B274">
        <v>19</v>
      </c>
      <c r="C274" t="s">
        <v>57</v>
      </c>
      <c r="D274" s="1">
        <v>16</v>
      </c>
      <c r="E274" s="1">
        <v>28</v>
      </c>
      <c r="F274">
        <v>3</v>
      </c>
      <c r="G274" s="1">
        <v>84</v>
      </c>
      <c r="H274" s="1">
        <v>48</v>
      </c>
      <c r="I274" s="1">
        <f t="shared" si="8"/>
        <v>36</v>
      </c>
      <c r="J274" s="2">
        <f t="shared" si="9"/>
        <v>0.42857142857142855</v>
      </c>
      <c r="K274" s="3">
        <v>1.1805555555555555E-2</v>
      </c>
      <c r="L274" t="s">
        <v>1133</v>
      </c>
    </row>
    <row r="275" spans="1:12" x14ac:dyDescent="0.25">
      <c r="A275">
        <v>102</v>
      </c>
      <c r="B275">
        <v>19</v>
      </c>
      <c r="C275" t="s">
        <v>51</v>
      </c>
      <c r="D275" s="1">
        <v>17</v>
      </c>
      <c r="E275" s="1">
        <v>29</v>
      </c>
      <c r="F275">
        <v>3</v>
      </c>
      <c r="G275" s="1">
        <v>87</v>
      </c>
      <c r="H275" s="1">
        <v>51</v>
      </c>
      <c r="I275" s="1">
        <f t="shared" si="8"/>
        <v>36</v>
      </c>
      <c r="J275" s="2">
        <f t="shared" si="9"/>
        <v>0.41379310344827586</v>
      </c>
      <c r="K275" s="3">
        <v>2.013888888888889E-2</v>
      </c>
      <c r="L275" t="s">
        <v>1132</v>
      </c>
    </row>
    <row r="276" spans="1:12" x14ac:dyDescent="0.25">
      <c r="A276">
        <v>103</v>
      </c>
      <c r="B276">
        <v>13</v>
      </c>
      <c r="C276" t="s">
        <v>102</v>
      </c>
      <c r="D276" s="1">
        <v>13</v>
      </c>
      <c r="E276" s="1">
        <v>21</v>
      </c>
      <c r="F276">
        <v>1</v>
      </c>
      <c r="G276" s="1">
        <v>21</v>
      </c>
      <c r="H276" s="1">
        <v>13</v>
      </c>
      <c r="I276" s="1">
        <f t="shared" si="8"/>
        <v>8</v>
      </c>
      <c r="J276" s="2">
        <f t="shared" si="9"/>
        <v>0.38095238095238093</v>
      </c>
      <c r="K276" s="3">
        <v>3.9583333333333331E-2</v>
      </c>
      <c r="L276" t="s">
        <v>1133</v>
      </c>
    </row>
    <row r="277" spans="1:12" x14ac:dyDescent="0.25">
      <c r="A277">
        <v>103</v>
      </c>
      <c r="B277">
        <v>13</v>
      </c>
      <c r="C277" t="s">
        <v>77</v>
      </c>
      <c r="D277" s="1">
        <v>20</v>
      </c>
      <c r="E277" s="1">
        <v>34</v>
      </c>
      <c r="F277">
        <v>1</v>
      </c>
      <c r="G277" s="1">
        <v>34</v>
      </c>
      <c r="H277" s="1">
        <v>20</v>
      </c>
      <c r="I277" s="1">
        <f t="shared" si="8"/>
        <v>14</v>
      </c>
      <c r="J277" s="2">
        <f t="shared" si="9"/>
        <v>0.41176470588235292</v>
      </c>
      <c r="K277" s="3">
        <v>6.2500000000000003E-3</v>
      </c>
      <c r="L277" t="s">
        <v>1132</v>
      </c>
    </row>
    <row r="278" spans="1:12" x14ac:dyDescent="0.25">
      <c r="A278">
        <v>103</v>
      </c>
      <c r="B278">
        <v>13</v>
      </c>
      <c r="C278" t="s">
        <v>117</v>
      </c>
      <c r="D278" s="1">
        <v>10</v>
      </c>
      <c r="E278" s="1">
        <v>18</v>
      </c>
      <c r="F278">
        <v>1</v>
      </c>
      <c r="G278" s="1">
        <v>18</v>
      </c>
      <c r="H278" s="1">
        <v>10</v>
      </c>
      <c r="I278" s="1">
        <f t="shared" si="8"/>
        <v>8</v>
      </c>
      <c r="J278" s="2">
        <f t="shared" si="9"/>
        <v>0.44444444444444442</v>
      </c>
      <c r="K278" s="3">
        <v>2.2916666666666665E-2</v>
      </c>
      <c r="L278" t="s">
        <v>1133</v>
      </c>
    </row>
    <row r="279" spans="1:12" x14ac:dyDescent="0.25">
      <c r="A279">
        <v>104</v>
      </c>
      <c r="B279">
        <v>14</v>
      </c>
      <c r="C279" t="s">
        <v>331</v>
      </c>
      <c r="D279" s="1">
        <v>14</v>
      </c>
      <c r="E279" s="1">
        <v>23</v>
      </c>
      <c r="F279">
        <v>2</v>
      </c>
      <c r="G279" s="1">
        <v>46</v>
      </c>
      <c r="H279" s="1">
        <v>28</v>
      </c>
      <c r="I279" s="1">
        <f t="shared" si="8"/>
        <v>18</v>
      </c>
      <c r="J279" s="2">
        <f t="shared" si="9"/>
        <v>0.39130434782608697</v>
      </c>
      <c r="K279" s="3">
        <v>2.9861111111111113E-2</v>
      </c>
      <c r="L279" t="s">
        <v>1133</v>
      </c>
    </row>
    <row r="280" spans="1:12" x14ac:dyDescent="0.25">
      <c r="A280">
        <v>104</v>
      </c>
      <c r="B280">
        <v>14</v>
      </c>
      <c r="C280" t="s">
        <v>186</v>
      </c>
      <c r="D280" s="1">
        <v>19</v>
      </c>
      <c r="E280" s="1">
        <v>31</v>
      </c>
      <c r="F280">
        <v>1</v>
      </c>
      <c r="G280" s="1">
        <v>31</v>
      </c>
      <c r="H280" s="1">
        <v>19</v>
      </c>
      <c r="I280" s="1">
        <f t="shared" si="8"/>
        <v>12</v>
      </c>
      <c r="J280" s="2">
        <f t="shared" si="9"/>
        <v>0.38709677419354838</v>
      </c>
      <c r="K280" s="3">
        <v>8.3333333333333332E-3</v>
      </c>
      <c r="L280" t="s">
        <v>1132</v>
      </c>
    </row>
    <row r="281" spans="1:12" x14ac:dyDescent="0.25">
      <c r="A281">
        <v>105</v>
      </c>
      <c r="B281">
        <v>14</v>
      </c>
      <c r="C281" t="s">
        <v>241</v>
      </c>
      <c r="D281" s="1">
        <v>12</v>
      </c>
      <c r="E281" s="1">
        <v>20</v>
      </c>
      <c r="F281">
        <v>3</v>
      </c>
      <c r="G281" s="1">
        <v>60</v>
      </c>
      <c r="H281" s="1">
        <v>36</v>
      </c>
      <c r="I281" s="1">
        <f t="shared" si="8"/>
        <v>24</v>
      </c>
      <c r="J281" s="2">
        <f t="shared" si="9"/>
        <v>0.4</v>
      </c>
      <c r="K281" s="3">
        <v>6.2500000000000003E-3</v>
      </c>
      <c r="L281" t="s">
        <v>1132</v>
      </c>
    </row>
    <row r="282" spans="1:12" x14ac:dyDescent="0.25">
      <c r="A282">
        <v>105</v>
      </c>
      <c r="B282">
        <v>14</v>
      </c>
      <c r="C282" t="s">
        <v>170</v>
      </c>
      <c r="D282" s="1">
        <v>16</v>
      </c>
      <c r="E282" s="1">
        <v>27</v>
      </c>
      <c r="F282">
        <v>3</v>
      </c>
      <c r="G282" s="1">
        <v>81</v>
      </c>
      <c r="H282" s="1">
        <v>48</v>
      </c>
      <c r="I282" s="1">
        <f t="shared" si="8"/>
        <v>33</v>
      </c>
      <c r="J282" s="2">
        <f t="shared" si="9"/>
        <v>0.40740740740740738</v>
      </c>
      <c r="K282" s="3">
        <v>2.361111111111111E-2</v>
      </c>
      <c r="L282" t="s">
        <v>1132</v>
      </c>
    </row>
    <row r="283" spans="1:12" x14ac:dyDescent="0.25">
      <c r="A283">
        <v>106</v>
      </c>
      <c r="B283">
        <v>15</v>
      </c>
      <c r="C283" t="s">
        <v>77</v>
      </c>
      <c r="D283" s="1">
        <v>20</v>
      </c>
      <c r="E283" s="1">
        <v>34</v>
      </c>
      <c r="F283">
        <v>2</v>
      </c>
      <c r="G283" s="1">
        <v>68</v>
      </c>
      <c r="H283" s="1">
        <v>40</v>
      </c>
      <c r="I283" s="1">
        <f t="shared" si="8"/>
        <v>28</v>
      </c>
      <c r="J283" s="2">
        <f t="shared" si="9"/>
        <v>0.41176470588235292</v>
      </c>
      <c r="K283" s="3">
        <v>2.013888888888889E-2</v>
      </c>
      <c r="L283" t="s">
        <v>1132</v>
      </c>
    </row>
    <row r="284" spans="1:12" x14ac:dyDescent="0.25">
      <c r="A284">
        <v>107</v>
      </c>
      <c r="B284">
        <v>11</v>
      </c>
      <c r="C284" t="s">
        <v>414</v>
      </c>
      <c r="D284" s="1">
        <v>19</v>
      </c>
      <c r="E284" s="1">
        <v>32</v>
      </c>
      <c r="F284">
        <v>2</v>
      </c>
      <c r="G284" s="1">
        <v>64</v>
      </c>
      <c r="H284" s="1">
        <v>38</v>
      </c>
      <c r="I284" s="1">
        <f t="shared" si="8"/>
        <v>26</v>
      </c>
      <c r="J284" s="2">
        <f t="shared" si="9"/>
        <v>0.40625</v>
      </c>
      <c r="K284" s="3">
        <v>3.3333333333333333E-2</v>
      </c>
      <c r="L284" t="s">
        <v>1132</v>
      </c>
    </row>
    <row r="285" spans="1:12" x14ac:dyDescent="0.25">
      <c r="A285">
        <v>107</v>
      </c>
      <c r="B285">
        <v>11</v>
      </c>
      <c r="C285" t="s">
        <v>51</v>
      </c>
      <c r="D285" s="1">
        <v>17</v>
      </c>
      <c r="E285" s="1">
        <v>29</v>
      </c>
      <c r="F285">
        <v>3</v>
      </c>
      <c r="G285" s="1">
        <v>87</v>
      </c>
      <c r="H285" s="1">
        <v>51</v>
      </c>
      <c r="I285" s="1">
        <f t="shared" si="8"/>
        <v>36</v>
      </c>
      <c r="J285" s="2">
        <f t="shared" si="9"/>
        <v>0.41379310344827586</v>
      </c>
      <c r="K285" s="3">
        <v>3.5416666666666666E-2</v>
      </c>
      <c r="L285" t="s">
        <v>1133</v>
      </c>
    </row>
    <row r="286" spans="1:12" x14ac:dyDescent="0.25">
      <c r="A286">
        <v>107</v>
      </c>
      <c r="B286">
        <v>11</v>
      </c>
      <c r="C286" t="s">
        <v>77</v>
      </c>
      <c r="D286" s="1">
        <v>20</v>
      </c>
      <c r="E286" s="1">
        <v>34</v>
      </c>
      <c r="F286">
        <v>3</v>
      </c>
      <c r="G286" s="1">
        <v>102</v>
      </c>
      <c r="H286" s="1">
        <v>60</v>
      </c>
      <c r="I286" s="1">
        <f t="shared" si="8"/>
        <v>42</v>
      </c>
      <c r="J286" s="2">
        <f t="shared" si="9"/>
        <v>0.41176470588235292</v>
      </c>
      <c r="K286" s="3">
        <v>2.9166666666666667E-2</v>
      </c>
      <c r="L286" t="s">
        <v>1133</v>
      </c>
    </row>
    <row r="287" spans="1:12" x14ac:dyDescent="0.25">
      <c r="A287">
        <v>108</v>
      </c>
      <c r="B287">
        <v>3</v>
      </c>
      <c r="C287" t="s">
        <v>51</v>
      </c>
      <c r="D287" s="1">
        <v>17</v>
      </c>
      <c r="E287" s="1">
        <v>29</v>
      </c>
      <c r="F287">
        <v>2</v>
      </c>
      <c r="G287" s="1">
        <v>58</v>
      </c>
      <c r="H287" s="1">
        <v>34</v>
      </c>
      <c r="I287" s="1">
        <f t="shared" si="8"/>
        <v>24</v>
      </c>
      <c r="J287" s="2">
        <f t="shared" si="9"/>
        <v>0.41379310344827586</v>
      </c>
      <c r="K287" s="3">
        <v>1.5972222222222221E-2</v>
      </c>
      <c r="L287" t="s">
        <v>1132</v>
      </c>
    </row>
    <row r="288" spans="1:12" x14ac:dyDescent="0.25">
      <c r="A288">
        <v>108</v>
      </c>
      <c r="B288">
        <v>3</v>
      </c>
      <c r="C288" t="s">
        <v>117</v>
      </c>
      <c r="D288" s="1">
        <v>10</v>
      </c>
      <c r="E288" s="1">
        <v>18</v>
      </c>
      <c r="F288">
        <v>1</v>
      </c>
      <c r="G288" s="1">
        <v>18</v>
      </c>
      <c r="H288" s="1">
        <v>10</v>
      </c>
      <c r="I288" s="1">
        <f t="shared" si="8"/>
        <v>8</v>
      </c>
      <c r="J288" s="2">
        <f t="shared" si="9"/>
        <v>0.44444444444444442</v>
      </c>
      <c r="K288" s="3">
        <v>6.9444444444444441E-3</v>
      </c>
      <c r="L288" t="s">
        <v>1133</v>
      </c>
    </row>
    <row r="289" spans="1:12" x14ac:dyDescent="0.25">
      <c r="A289">
        <v>108</v>
      </c>
      <c r="B289">
        <v>3</v>
      </c>
      <c r="C289" t="s">
        <v>241</v>
      </c>
      <c r="D289" s="1">
        <v>12</v>
      </c>
      <c r="E289" s="1">
        <v>20</v>
      </c>
      <c r="F289">
        <v>1</v>
      </c>
      <c r="G289" s="1">
        <v>20</v>
      </c>
      <c r="H289" s="1">
        <v>12</v>
      </c>
      <c r="I289" s="1">
        <f t="shared" si="8"/>
        <v>8</v>
      </c>
      <c r="J289" s="2">
        <f t="shared" si="9"/>
        <v>0.4</v>
      </c>
      <c r="K289" s="3">
        <v>1.8055555555555554E-2</v>
      </c>
      <c r="L289" t="s">
        <v>1133</v>
      </c>
    </row>
    <row r="290" spans="1:12" x14ac:dyDescent="0.25">
      <c r="A290">
        <v>108</v>
      </c>
      <c r="B290">
        <v>3</v>
      </c>
      <c r="C290" t="s">
        <v>57</v>
      </c>
      <c r="D290" s="1">
        <v>16</v>
      </c>
      <c r="E290" s="1">
        <v>28</v>
      </c>
      <c r="F290">
        <v>1</v>
      </c>
      <c r="G290" s="1">
        <v>28</v>
      </c>
      <c r="H290" s="1">
        <v>16</v>
      </c>
      <c r="I290" s="1">
        <f t="shared" si="8"/>
        <v>12</v>
      </c>
      <c r="J290" s="2">
        <f t="shared" si="9"/>
        <v>0.42857142857142855</v>
      </c>
      <c r="K290" s="3">
        <v>3.888888888888889E-2</v>
      </c>
      <c r="L290" t="s">
        <v>1132</v>
      </c>
    </row>
    <row r="291" spans="1:12" x14ac:dyDescent="0.25">
      <c r="A291">
        <v>109</v>
      </c>
      <c r="B291">
        <v>10</v>
      </c>
      <c r="C291" t="s">
        <v>77</v>
      </c>
      <c r="D291" s="1">
        <v>20</v>
      </c>
      <c r="E291" s="1">
        <v>34</v>
      </c>
      <c r="F291">
        <v>3</v>
      </c>
      <c r="G291" s="1">
        <v>102</v>
      </c>
      <c r="H291" s="1">
        <v>60</v>
      </c>
      <c r="I291" s="1">
        <f t="shared" si="8"/>
        <v>42</v>
      </c>
      <c r="J291" s="2">
        <f t="shared" si="9"/>
        <v>0.41176470588235292</v>
      </c>
      <c r="K291" s="3">
        <v>3.7499999999999999E-2</v>
      </c>
      <c r="L291" t="s">
        <v>1133</v>
      </c>
    </row>
    <row r="292" spans="1:12" x14ac:dyDescent="0.25">
      <c r="A292">
        <v>109</v>
      </c>
      <c r="B292">
        <v>10</v>
      </c>
      <c r="C292" t="s">
        <v>331</v>
      </c>
      <c r="D292" s="1">
        <v>14</v>
      </c>
      <c r="E292" s="1">
        <v>23</v>
      </c>
      <c r="F292">
        <v>1</v>
      </c>
      <c r="G292" s="1">
        <v>23</v>
      </c>
      <c r="H292" s="1">
        <v>14</v>
      </c>
      <c r="I292" s="1">
        <f t="shared" si="8"/>
        <v>9</v>
      </c>
      <c r="J292" s="2">
        <f t="shared" si="9"/>
        <v>0.39130434782608697</v>
      </c>
      <c r="K292" s="3">
        <v>1.8055555555555554E-2</v>
      </c>
      <c r="L292" t="s">
        <v>1133</v>
      </c>
    </row>
    <row r="293" spans="1:12" x14ac:dyDescent="0.25">
      <c r="A293">
        <v>109</v>
      </c>
      <c r="B293">
        <v>10</v>
      </c>
      <c r="C293" t="s">
        <v>335</v>
      </c>
      <c r="D293" s="1">
        <v>13</v>
      </c>
      <c r="E293" s="1">
        <v>22</v>
      </c>
      <c r="F293">
        <v>2</v>
      </c>
      <c r="G293" s="1">
        <v>44</v>
      </c>
      <c r="H293" s="1">
        <v>26</v>
      </c>
      <c r="I293" s="1">
        <f t="shared" si="8"/>
        <v>18</v>
      </c>
      <c r="J293" s="2">
        <f t="shared" si="9"/>
        <v>0.40909090909090912</v>
      </c>
      <c r="K293" s="3">
        <v>2.6388888888888889E-2</v>
      </c>
      <c r="L293" t="s">
        <v>1132</v>
      </c>
    </row>
    <row r="294" spans="1:12" x14ac:dyDescent="0.25">
      <c r="A294">
        <v>110</v>
      </c>
      <c r="B294">
        <v>5</v>
      </c>
      <c r="C294" t="s">
        <v>51</v>
      </c>
      <c r="D294" s="1">
        <v>17</v>
      </c>
      <c r="E294" s="1">
        <v>29</v>
      </c>
      <c r="F294">
        <v>2</v>
      </c>
      <c r="G294" s="1">
        <v>58</v>
      </c>
      <c r="H294" s="1">
        <v>34</v>
      </c>
      <c r="I294" s="1">
        <f t="shared" si="8"/>
        <v>24</v>
      </c>
      <c r="J294" s="2">
        <f t="shared" si="9"/>
        <v>0.41379310344827586</v>
      </c>
      <c r="K294" s="3">
        <v>2.6388888888888889E-2</v>
      </c>
      <c r="L294" t="s">
        <v>1132</v>
      </c>
    </row>
    <row r="295" spans="1:12" x14ac:dyDescent="0.25">
      <c r="A295">
        <v>110</v>
      </c>
      <c r="B295">
        <v>5</v>
      </c>
      <c r="C295" t="s">
        <v>256</v>
      </c>
      <c r="D295" s="1">
        <v>15</v>
      </c>
      <c r="E295" s="1">
        <v>26</v>
      </c>
      <c r="F295">
        <v>3</v>
      </c>
      <c r="G295" s="1">
        <v>78</v>
      </c>
      <c r="H295" s="1">
        <v>45</v>
      </c>
      <c r="I295" s="1">
        <f t="shared" si="8"/>
        <v>33</v>
      </c>
      <c r="J295" s="2">
        <f t="shared" si="9"/>
        <v>0.42307692307692307</v>
      </c>
      <c r="K295" s="3">
        <v>1.8749999999999999E-2</v>
      </c>
      <c r="L295" t="s">
        <v>1132</v>
      </c>
    </row>
    <row r="296" spans="1:12" x14ac:dyDescent="0.25">
      <c r="A296">
        <v>110</v>
      </c>
      <c r="B296">
        <v>5</v>
      </c>
      <c r="C296" t="s">
        <v>170</v>
      </c>
      <c r="D296" s="1">
        <v>16</v>
      </c>
      <c r="E296" s="1">
        <v>27</v>
      </c>
      <c r="F296">
        <v>1</v>
      </c>
      <c r="G296" s="1">
        <v>27</v>
      </c>
      <c r="H296" s="1">
        <v>16</v>
      </c>
      <c r="I296" s="1">
        <f t="shared" si="8"/>
        <v>11</v>
      </c>
      <c r="J296" s="2">
        <f t="shared" si="9"/>
        <v>0.40740740740740738</v>
      </c>
      <c r="K296" s="3">
        <v>3.888888888888889E-2</v>
      </c>
      <c r="L296" t="s">
        <v>1133</v>
      </c>
    </row>
    <row r="297" spans="1:12" x14ac:dyDescent="0.25">
      <c r="A297">
        <v>111</v>
      </c>
      <c r="B297">
        <v>3</v>
      </c>
      <c r="C297" t="s">
        <v>414</v>
      </c>
      <c r="D297" s="1">
        <v>19</v>
      </c>
      <c r="E297" s="1">
        <v>32</v>
      </c>
      <c r="F297">
        <v>1</v>
      </c>
      <c r="G297" s="1">
        <v>32</v>
      </c>
      <c r="H297" s="1">
        <v>19</v>
      </c>
      <c r="I297" s="1">
        <f t="shared" si="8"/>
        <v>13</v>
      </c>
      <c r="J297" s="2">
        <f t="shared" si="9"/>
        <v>0.40625</v>
      </c>
      <c r="K297" s="3">
        <v>3.2638888888888891E-2</v>
      </c>
      <c r="L297" t="s">
        <v>1133</v>
      </c>
    </row>
    <row r="298" spans="1:12" x14ac:dyDescent="0.25">
      <c r="A298">
        <v>111</v>
      </c>
      <c r="B298">
        <v>3</v>
      </c>
      <c r="C298" t="s">
        <v>335</v>
      </c>
      <c r="D298" s="1">
        <v>13</v>
      </c>
      <c r="E298" s="1">
        <v>22</v>
      </c>
      <c r="F298">
        <v>3</v>
      </c>
      <c r="G298" s="1">
        <v>66</v>
      </c>
      <c r="H298" s="1">
        <v>39</v>
      </c>
      <c r="I298" s="1">
        <f t="shared" si="8"/>
        <v>27</v>
      </c>
      <c r="J298" s="2">
        <f t="shared" si="9"/>
        <v>0.40909090909090912</v>
      </c>
      <c r="K298" s="3">
        <v>3.472222222222222E-3</v>
      </c>
      <c r="L298" t="s">
        <v>1132</v>
      </c>
    </row>
    <row r="299" spans="1:12" x14ac:dyDescent="0.25">
      <c r="A299">
        <v>111</v>
      </c>
      <c r="B299">
        <v>3</v>
      </c>
      <c r="C299" t="s">
        <v>259</v>
      </c>
      <c r="D299" s="1">
        <v>14</v>
      </c>
      <c r="E299" s="1">
        <v>24</v>
      </c>
      <c r="F299">
        <v>2</v>
      </c>
      <c r="G299" s="1">
        <v>48</v>
      </c>
      <c r="H299" s="1">
        <v>28</v>
      </c>
      <c r="I299" s="1">
        <f t="shared" si="8"/>
        <v>20</v>
      </c>
      <c r="J299" s="2">
        <f t="shared" si="9"/>
        <v>0.41666666666666669</v>
      </c>
      <c r="K299" s="3">
        <v>3.3333333333333333E-2</v>
      </c>
      <c r="L299" t="s">
        <v>1132</v>
      </c>
    </row>
    <row r="300" spans="1:12" x14ac:dyDescent="0.25">
      <c r="A300">
        <v>111</v>
      </c>
      <c r="B300">
        <v>3</v>
      </c>
      <c r="C300" t="s">
        <v>51</v>
      </c>
      <c r="D300" s="1">
        <v>17</v>
      </c>
      <c r="E300" s="1">
        <v>29</v>
      </c>
      <c r="F300">
        <v>2</v>
      </c>
      <c r="G300" s="1">
        <v>58</v>
      </c>
      <c r="H300" s="1">
        <v>34</v>
      </c>
      <c r="I300" s="1">
        <f t="shared" si="8"/>
        <v>24</v>
      </c>
      <c r="J300" s="2">
        <f t="shared" si="9"/>
        <v>0.41379310344827586</v>
      </c>
      <c r="K300" s="3">
        <v>2.5694444444444443E-2</v>
      </c>
      <c r="L300" t="s">
        <v>1133</v>
      </c>
    </row>
    <row r="301" spans="1:12" x14ac:dyDescent="0.25">
      <c r="A301">
        <v>112</v>
      </c>
      <c r="B301">
        <v>6</v>
      </c>
      <c r="C301" t="s">
        <v>241</v>
      </c>
      <c r="D301" s="1">
        <v>12</v>
      </c>
      <c r="E301" s="1">
        <v>20</v>
      </c>
      <c r="F301">
        <v>1</v>
      </c>
      <c r="G301" s="1">
        <v>20</v>
      </c>
      <c r="H301" s="1">
        <v>12</v>
      </c>
      <c r="I301" s="1">
        <f t="shared" si="8"/>
        <v>8</v>
      </c>
      <c r="J301" s="2">
        <f t="shared" si="9"/>
        <v>0.4</v>
      </c>
      <c r="K301" s="3">
        <v>1.1111111111111112E-2</v>
      </c>
      <c r="L301" t="s">
        <v>1133</v>
      </c>
    </row>
    <row r="302" spans="1:12" x14ac:dyDescent="0.25">
      <c r="A302">
        <v>113</v>
      </c>
      <c r="B302">
        <v>4</v>
      </c>
      <c r="C302" t="s">
        <v>77</v>
      </c>
      <c r="D302" s="1">
        <v>20</v>
      </c>
      <c r="E302" s="1">
        <v>34</v>
      </c>
      <c r="F302">
        <v>2</v>
      </c>
      <c r="G302" s="1">
        <v>68</v>
      </c>
      <c r="H302" s="1">
        <v>40</v>
      </c>
      <c r="I302" s="1">
        <f t="shared" si="8"/>
        <v>28</v>
      </c>
      <c r="J302" s="2">
        <f t="shared" si="9"/>
        <v>0.41176470588235292</v>
      </c>
      <c r="K302" s="3">
        <v>3.5416666666666666E-2</v>
      </c>
      <c r="L302" t="s">
        <v>1132</v>
      </c>
    </row>
    <row r="303" spans="1:12" x14ac:dyDescent="0.25">
      <c r="A303">
        <v>114</v>
      </c>
      <c r="B303">
        <v>7</v>
      </c>
      <c r="C303" t="s">
        <v>100</v>
      </c>
      <c r="D303" s="1">
        <v>18</v>
      </c>
      <c r="E303" s="1">
        <v>30</v>
      </c>
      <c r="F303">
        <v>3</v>
      </c>
      <c r="G303" s="1">
        <v>90</v>
      </c>
      <c r="H303" s="1">
        <v>54</v>
      </c>
      <c r="I303" s="1">
        <f t="shared" si="8"/>
        <v>36</v>
      </c>
      <c r="J303" s="2">
        <f t="shared" si="9"/>
        <v>0.4</v>
      </c>
      <c r="K303" s="3">
        <v>2.5000000000000001E-2</v>
      </c>
      <c r="L303" t="s">
        <v>1132</v>
      </c>
    </row>
    <row r="304" spans="1:12" x14ac:dyDescent="0.25">
      <c r="A304">
        <v>114</v>
      </c>
      <c r="B304">
        <v>7</v>
      </c>
      <c r="C304" t="s">
        <v>51</v>
      </c>
      <c r="D304" s="1">
        <v>17</v>
      </c>
      <c r="E304" s="1">
        <v>29</v>
      </c>
      <c r="F304">
        <v>3</v>
      </c>
      <c r="G304" s="1">
        <v>87</v>
      </c>
      <c r="H304" s="1">
        <v>51</v>
      </c>
      <c r="I304" s="1">
        <f t="shared" si="8"/>
        <v>36</v>
      </c>
      <c r="J304" s="2">
        <f t="shared" si="9"/>
        <v>0.41379310344827586</v>
      </c>
      <c r="K304" s="3">
        <v>1.5277777777777777E-2</v>
      </c>
      <c r="L304" t="s">
        <v>1132</v>
      </c>
    </row>
    <row r="305" spans="1:12" x14ac:dyDescent="0.25">
      <c r="A305">
        <v>114</v>
      </c>
      <c r="B305">
        <v>7</v>
      </c>
      <c r="C305" t="s">
        <v>117</v>
      </c>
      <c r="D305" s="1">
        <v>10</v>
      </c>
      <c r="E305" s="1">
        <v>18</v>
      </c>
      <c r="F305">
        <v>3</v>
      </c>
      <c r="G305" s="1">
        <v>54</v>
      </c>
      <c r="H305" s="1">
        <v>30</v>
      </c>
      <c r="I305" s="1">
        <f t="shared" si="8"/>
        <v>24</v>
      </c>
      <c r="J305" s="2">
        <f t="shared" si="9"/>
        <v>0.44444444444444442</v>
      </c>
      <c r="K305" s="3">
        <v>2.1527777777777778E-2</v>
      </c>
      <c r="L305" t="s">
        <v>1133</v>
      </c>
    </row>
    <row r="306" spans="1:12" x14ac:dyDescent="0.25">
      <c r="A306">
        <v>114</v>
      </c>
      <c r="B306">
        <v>7</v>
      </c>
      <c r="C306" t="s">
        <v>335</v>
      </c>
      <c r="D306" s="1">
        <v>13</v>
      </c>
      <c r="E306" s="1">
        <v>22</v>
      </c>
      <c r="F306">
        <v>1</v>
      </c>
      <c r="G306" s="1">
        <v>22</v>
      </c>
      <c r="H306" s="1">
        <v>13</v>
      </c>
      <c r="I306" s="1">
        <f t="shared" si="8"/>
        <v>9</v>
      </c>
      <c r="J306" s="2">
        <f t="shared" si="9"/>
        <v>0.40909090909090912</v>
      </c>
      <c r="K306" s="3">
        <v>2.9166666666666667E-2</v>
      </c>
      <c r="L306" t="s">
        <v>1133</v>
      </c>
    </row>
    <row r="307" spans="1:12" x14ac:dyDescent="0.25">
      <c r="A307">
        <v>115</v>
      </c>
      <c r="B307">
        <v>12</v>
      </c>
      <c r="C307" t="s">
        <v>170</v>
      </c>
      <c r="D307" s="1">
        <v>16</v>
      </c>
      <c r="E307" s="1">
        <v>27</v>
      </c>
      <c r="F307">
        <v>3</v>
      </c>
      <c r="G307" s="1">
        <v>81</v>
      </c>
      <c r="H307" s="1">
        <v>48</v>
      </c>
      <c r="I307" s="1">
        <f t="shared" si="8"/>
        <v>33</v>
      </c>
      <c r="J307" s="2">
        <f t="shared" si="9"/>
        <v>0.40740740740740738</v>
      </c>
      <c r="K307" s="3">
        <v>1.5972222222222221E-2</v>
      </c>
      <c r="L307" t="s">
        <v>1133</v>
      </c>
    </row>
    <row r="308" spans="1:12" x14ac:dyDescent="0.25">
      <c r="A308">
        <v>115</v>
      </c>
      <c r="B308">
        <v>12</v>
      </c>
      <c r="C308" t="s">
        <v>100</v>
      </c>
      <c r="D308" s="1">
        <v>18</v>
      </c>
      <c r="E308" s="1">
        <v>30</v>
      </c>
      <c r="F308">
        <v>2</v>
      </c>
      <c r="G308" s="1">
        <v>60</v>
      </c>
      <c r="H308" s="1">
        <v>36</v>
      </c>
      <c r="I308" s="1">
        <f t="shared" si="8"/>
        <v>24</v>
      </c>
      <c r="J308" s="2">
        <f t="shared" si="9"/>
        <v>0.4</v>
      </c>
      <c r="K308" s="3">
        <v>2.2222222222222223E-2</v>
      </c>
      <c r="L308" t="s">
        <v>1133</v>
      </c>
    </row>
    <row r="309" spans="1:12" x14ac:dyDescent="0.25">
      <c r="A309">
        <v>115</v>
      </c>
      <c r="B309">
        <v>12</v>
      </c>
      <c r="C309" t="s">
        <v>414</v>
      </c>
      <c r="D309" s="1">
        <v>19</v>
      </c>
      <c r="E309" s="1">
        <v>32</v>
      </c>
      <c r="F309">
        <v>3</v>
      </c>
      <c r="G309" s="1">
        <v>96</v>
      </c>
      <c r="H309" s="1">
        <v>57</v>
      </c>
      <c r="I309" s="1">
        <f t="shared" si="8"/>
        <v>39</v>
      </c>
      <c r="J309" s="2">
        <f t="shared" si="9"/>
        <v>0.40625</v>
      </c>
      <c r="K309" s="3">
        <v>2.9861111111111113E-2</v>
      </c>
      <c r="L309" t="s">
        <v>1133</v>
      </c>
    </row>
    <row r="310" spans="1:12" x14ac:dyDescent="0.25">
      <c r="A310">
        <v>116</v>
      </c>
      <c r="B310">
        <v>8</v>
      </c>
      <c r="C310" t="s">
        <v>414</v>
      </c>
      <c r="D310" s="1">
        <v>19</v>
      </c>
      <c r="E310" s="1">
        <v>32</v>
      </c>
      <c r="F310">
        <v>3</v>
      </c>
      <c r="G310" s="1">
        <v>96</v>
      </c>
      <c r="H310" s="1">
        <v>57</v>
      </c>
      <c r="I310" s="1">
        <f t="shared" si="8"/>
        <v>39</v>
      </c>
      <c r="J310" s="2">
        <f t="shared" si="9"/>
        <v>0.40625</v>
      </c>
      <c r="K310" s="3">
        <v>3.7499999999999999E-2</v>
      </c>
      <c r="L310" t="s">
        <v>1133</v>
      </c>
    </row>
    <row r="311" spans="1:12" x14ac:dyDescent="0.25">
      <c r="A311">
        <v>116</v>
      </c>
      <c r="B311">
        <v>8</v>
      </c>
      <c r="C311" t="s">
        <v>33</v>
      </c>
      <c r="D311" s="1">
        <v>21</v>
      </c>
      <c r="E311" s="1">
        <v>35</v>
      </c>
      <c r="F311">
        <v>1</v>
      </c>
      <c r="G311" s="1">
        <v>35</v>
      </c>
      <c r="H311" s="1">
        <v>21</v>
      </c>
      <c r="I311" s="1">
        <f t="shared" si="8"/>
        <v>14</v>
      </c>
      <c r="J311" s="2">
        <f t="shared" si="9"/>
        <v>0.4</v>
      </c>
      <c r="K311" s="3">
        <v>1.4583333333333334E-2</v>
      </c>
      <c r="L311" t="s">
        <v>1132</v>
      </c>
    </row>
    <row r="312" spans="1:12" x14ac:dyDescent="0.25">
      <c r="A312">
        <v>116</v>
      </c>
      <c r="B312">
        <v>8</v>
      </c>
      <c r="C312" t="s">
        <v>106</v>
      </c>
      <c r="D312" s="1">
        <v>22</v>
      </c>
      <c r="E312" s="1">
        <v>36</v>
      </c>
      <c r="F312">
        <v>1</v>
      </c>
      <c r="G312" s="1">
        <v>36</v>
      </c>
      <c r="H312" s="1">
        <v>22</v>
      </c>
      <c r="I312" s="1">
        <f t="shared" si="8"/>
        <v>14</v>
      </c>
      <c r="J312" s="2">
        <f t="shared" si="9"/>
        <v>0.3888888888888889</v>
      </c>
      <c r="K312" s="3">
        <v>1.8055555555555554E-2</v>
      </c>
      <c r="L312" t="s">
        <v>1133</v>
      </c>
    </row>
    <row r="313" spans="1:12" x14ac:dyDescent="0.25">
      <c r="A313">
        <v>116</v>
      </c>
      <c r="B313">
        <v>8</v>
      </c>
      <c r="C313" t="s">
        <v>77</v>
      </c>
      <c r="D313" s="1">
        <v>20</v>
      </c>
      <c r="E313" s="1">
        <v>34</v>
      </c>
      <c r="F313">
        <v>3</v>
      </c>
      <c r="G313" s="1">
        <v>102</v>
      </c>
      <c r="H313" s="1">
        <v>60</v>
      </c>
      <c r="I313" s="1">
        <f t="shared" si="8"/>
        <v>42</v>
      </c>
      <c r="J313" s="2">
        <f t="shared" si="9"/>
        <v>0.41176470588235292</v>
      </c>
      <c r="K313" s="3">
        <v>1.9444444444444445E-2</v>
      </c>
      <c r="L313" t="s">
        <v>1133</v>
      </c>
    </row>
    <row r="314" spans="1:12" x14ac:dyDescent="0.25">
      <c r="A314">
        <v>117</v>
      </c>
      <c r="B314">
        <v>8</v>
      </c>
      <c r="C314" t="s">
        <v>33</v>
      </c>
      <c r="D314" s="1">
        <v>21</v>
      </c>
      <c r="E314" s="1">
        <v>35</v>
      </c>
      <c r="F314">
        <v>2</v>
      </c>
      <c r="G314" s="1">
        <v>70</v>
      </c>
      <c r="H314" s="1">
        <v>42</v>
      </c>
      <c r="I314" s="1">
        <f t="shared" si="8"/>
        <v>28</v>
      </c>
      <c r="J314" s="2">
        <f t="shared" si="9"/>
        <v>0.4</v>
      </c>
      <c r="K314" s="3">
        <v>5.5555555555555558E-3</v>
      </c>
      <c r="L314" t="s">
        <v>1133</v>
      </c>
    </row>
    <row r="315" spans="1:12" x14ac:dyDescent="0.25">
      <c r="A315">
        <v>118</v>
      </c>
      <c r="B315">
        <v>13</v>
      </c>
      <c r="C315" t="s">
        <v>117</v>
      </c>
      <c r="D315" s="1">
        <v>10</v>
      </c>
      <c r="E315" s="1">
        <v>18</v>
      </c>
      <c r="F315">
        <v>3</v>
      </c>
      <c r="G315" s="1">
        <v>54</v>
      </c>
      <c r="H315" s="1">
        <v>30</v>
      </c>
      <c r="I315" s="1">
        <f t="shared" si="8"/>
        <v>24</v>
      </c>
      <c r="J315" s="2">
        <f t="shared" si="9"/>
        <v>0.44444444444444442</v>
      </c>
      <c r="K315" s="3">
        <v>2.7083333333333334E-2</v>
      </c>
      <c r="L315" t="s">
        <v>1132</v>
      </c>
    </row>
    <row r="316" spans="1:12" x14ac:dyDescent="0.25">
      <c r="A316">
        <v>118</v>
      </c>
      <c r="B316">
        <v>13</v>
      </c>
      <c r="C316" t="s">
        <v>331</v>
      </c>
      <c r="D316" s="1">
        <v>14</v>
      </c>
      <c r="E316" s="1">
        <v>23</v>
      </c>
      <c r="F316">
        <v>3</v>
      </c>
      <c r="G316" s="1">
        <v>69</v>
      </c>
      <c r="H316" s="1">
        <v>42</v>
      </c>
      <c r="I316" s="1">
        <f t="shared" si="8"/>
        <v>27</v>
      </c>
      <c r="J316" s="2">
        <f t="shared" si="9"/>
        <v>0.39130434782608697</v>
      </c>
      <c r="K316" s="3">
        <v>1.5277777777777777E-2</v>
      </c>
      <c r="L316" t="s">
        <v>1133</v>
      </c>
    </row>
    <row r="317" spans="1:12" x14ac:dyDescent="0.25">
      <c r="A317">
        <v>118</v>
      </c>
      <c r="B317">
        <v>13</v>
      </c>
      <c r="C317" t="s">
        <v>170</v>
      </c>
      <c r="D317" s="1">
        <v>16</v>
      </c>
      <c r="E317" s="1">
        <v>27</v>
      </c>
      <c r="F317">
        <v>2</v>
      </c>
      <c r="G317" s="1">
        <v>54</v>
      </c>
      <c r="H317" s="1">
        <v>32</v>
      </c>
      <c r="I317" s="1">
        <f t="shared" si="8"/>
        <v>22</v>
      </c>
      <c r="J317" s="2">
        <f t="shared" si="9"/>
        <v>0.40740740740740738</v>
      </c>
      <c r="K317" s="3">
        <v>3.6111111111111108E-2</v>
      </c>
      <c r="L317" t="s">
        <v>1133</v>
      </c>
    </row>
    <row r="318" spans="1:12" x14ac:dyDescent="0.25">
      <c r="A318">
        <v>118</v>
      </c>
      <c r="B318">
        <v>13</v>
      </c>
      <c r="C318" t="s">
        <v>414</v>
      </c>
      <c r="D318" s="1">
        <v>19</v>
      </c>
      <c r="E318" s="1">
        <v>32</v>
      </c>
      <c r="F318">
        <v>1</v>
      </c>
      <c r="G318" s="1">
        <v>32</v>
      </c>
      <c r="H318" s="1">
        <v>19</v>
      </c>
      <c r="I318" s="1">
        <f t="shared" si="8"/>
        <v>13</v>
      </c>
      <c r="J318" s="2">
        <f t="shared" si="9"/>
        <v>0.40625</v>
      </c>
      <c r="K318" s="3">
        <v>1.5972222222222221E-2</v>
      </c>
      <c r="L318" t="s">
        <v>1133</v>
      </c>
    </row>
    <row r="319" spans="1:12" x14ac:dyDescent="0.25">
      <c r="A319">
        <v>119</v>
      </c>
      <c r="B319">
        <v>17</v>
      </c>
      <c r="C319" t="s">
        <v>256</v>
      </c>
      <c r="D319" s="1">
        <v>15</v>
      </c>
      <c r="E319" s="1">
        <v>26</v>
      </c>
      <c r="F319">
        <v>1</v>
      </c>
      <c r="G319" s="1">
        <v>26</v>
      </c>
      <c r="H319" s="1">
        <v>15</v>
      </c>
      <c r="I319" s="1">
        <f t="shared" si="8"/>
        <v>11</v>
      </c>
      <c r="J319" s="2">
        <f t="shared" si="9"/>
        <v>0.42307692307692307</v>
      </c>
      <c r="K319" s="3">
        <v>4.8611111111111112E-3</v>
      </c>
      <c r="L319" t="s">
        <v>1132</v>
      </c>
    </row>
    <row r="320" spans="1:12" x14ac:dyDescent="0.25">
      <c r="A320">
        <v>119</v>
      </c>
      <c r="B320">
        <v>17</v>
      </c>
      <c r="C320" t="s">
        <v>106</v>
      </c>
      <c r="D320" s="1">
        <v>22</v>
      </c>
      <c r="E320" s="1">
        <v>36</v>
      </c>
      <c r="F320">
        <v>2</v>
      </c>
      <c r="G320" s="1">
        <v>72</v>
      </c>
      <c r="H320" s="1">
        <v>44</v>
      </c>
      <c r="I320" s="1">
        <f t="shared" si="8"/>
        <v>28</v>
      </c>
      <c r="J320" s="2">
        <f t="shared" si="9"/>
        <v>0.3888888888888889</v>
      </c>
      <c r="K320" s="3">
        <v>9.0277777777777769E-3</v>
      </c>
      <c r="L320" t="s">
        <v>1133</v>
      </c>
    </row>
    <row r="321" spans="1:12" x14ac:dyDescent="0.25">
      <c r="A321">
        <v>119</v>
      </c>
      <c r="B321">
        <v>17</v>
      </c>
      <c r="C321" t="s">
        <v>117</v>
      </c>
      <c r="D321" s="1">
        <v>10</v>
      </c>
      <c r="E321" s="1">
        <v>18</v>
      </c>
      <c r="F321">
        <v>2</v>
      </c>
      <c r="G321" s="1">
        <v>36</v>
      </c>
      <c r="H321" s="1">
        <v>20</v>
      </c>
      <c r="I321" s="1">
        <f t="shared" si="8"/>
        <v>16</v>
      </c>
      <c r="J321" s="2">
        <f t="shared" si="9"/>
        <v>0.44444444444444442</v>
      </c>
      <c r="K321" s="3">
        <v>2.361111111111111E-2</v>
      </c>
      <c r="L321" t="s">
        <v>1133</v>
      </c>
    </row>
    <row r="322" spans="1:12" x14ac:dyDescent="0.25">
      <c r="A322">
        <v>120</v>
      </c>
      <c r="B322">
        <v>4</v>
      </c>
      <c r="C322" t="s">
        <v>186</v>
      </c>
      <c r="D322" s="1">
        <v>19</v>
      </c>
      <c r="E322" s="1">
        <v>31</v>
      </c>
      <c r="F322">
        <v>3</v>
      </c>
      <c r="G322" s="1">
        <v>93</v>
      </c>
      <c r="H322" s="1">
        <v>57</v>
      </c>
      <c r="I322" s="1">
        <f t="shared" si="8"/>
        <v>36</v>
      </c>
      <c r="J322" s="2">
        <f t="shared" si="9"/>
        <v>0.38709677419354838</v>
      </c>
      <c r="K322" s="3">
        <v>3.888888888888889E-2</v>
      </c>
      <c r="L322" t="s">
        <v>1133</v>
      </c>
    </row>
    <row r="323" spans="1:12" x14ac:dyDescent="0.25">
      <c r="A323">
        <v>120</v>
      </c>
      <c r="B323">
        <v>4</v>
      </c>
      <c r="C323" t="s">
        <v>256</v>
      </c>
      <c r="D323" s="1">
        <v>15</v>
      </c>
      <c r="E323" s="1">
        <v>26</v>
      </c>
      <c r="F323">
        <v>2</v>
      </c>
      <c r="G323" s="1">
        <v>52</v>
      </c>
      <c r="H323" s="1">
        <v>30</v>
      </c>
      <c r="I323" s="1">
        <f t="shared" ref="I323:I386" si="10">G323-H323</f>
        <v>22</v>
      </c>
      <c r="J323" s="2">
        <f t="shared" ref="J323:J386" si="11">I323/G323</f>
        <v>0.42307692307692307</v>
      </c>
      <c r="K323" s="3">
        <v>2.8472222222222222E-2</v>
      </c>
      <c r="L323" t="s">
        <v>1133</v>
      </c>
    </row>
    <row r="324" spans="1:12" x14ac:dyDescent="0.25">
      <c r="A324">
        <v>121</v>
      </c>
      <c r="B324">
        <v>5</v>
      </c>
      <c r="C324" t="s">
        <v>256</v>
      </c>
      <c r="D324" s="1">
        <v>15</v>
      </c>
      <c r="E324" s="1">
        <v>26</v>
      </c>
      <c r="F324">
        <v>2</v>
      </c>
      <c r="G324" s="1">
        <v>52</v>
      </c>
      <c r="H324" s="1">
        <v>30</v>
      </c>
      <c r="I324" s="1">
        <f t="shared" si="10"/>
        <v>22</v>
      </c>
      <c r="J324" s="2">
        <f t="shared" si="11"/>
        <v>0.42307692307692307</v>
      </c>
      <c r="K324" s="3">
        <v>2.6388888888888889E-2</v>
      </c>
      <c r="L324" t="s">
        <v>1132</v>
      </c>
    </row>
    <row r="325" spans="1:12" x14ac:dyDescent="0.25">
      <c r="A325">
        <v>122</v>
      </c>
      <c r="B325">
        <v>6</v>
      </c>
      <c r="C325" t="s">
        <v>33</v>
      </c>
      <c r="D325" s="1">
        <v>21</v>
      </c>
      <c r="E325" s="1">
        <v>35</v>
      </c>
      <c r="F325">
        <v>3</v>
      </c>
      <c r="G325" s="1">
        <v>105</v>
      </c>
      <c r="H325" s="1">
        <v>63</v>
      </c>
      <c r="I325" s="1">
        <f t="shared" si="10"/>
        <v>42</v>
      </c>
      <c r="J325" s="2">
        <f t="shared" si="11"/>
        <v>0.4</v>
      </c>
      <c r="K325" s="3">
        <v>2.2222222222222223E-2</v>
      </c>
      <c r="L325" t="s">
        <v>1132</v>
      </c>
    </row>
    <row r="326" spans="1:12" x14ac:dyDescent="0.25">
      <c r="A326">
        <v>123</v>
      </c>
      <c r="B326">
        <v>16</v>
      </c>
      <c r="C326" t="s">
        <v>259</v>
      </c>
      <c r="D326" s="1">
        <v>14</v>
      </c>
      <c r="E326" s="1">
        <v>24</v>
      </c>
      <c r="F326">
        <v>1</v>
      </c>
      <c r="G326" s="1">
        <v>24</v>
      </c>
      <c r="H326" s="1">
        <v>14</v>
      </c>
      <c r="I326" s="1">
        <f t="shared" si="10"/>
        <v>10</v>
      </c>
      <c r="J326" s="2">
        <f t="shared" si="11"/>
        <v>0.41666666666666669</v>
      </c>
      <c r="K326" s="3">
        <v>2.2916666666666665E-2</v>
      </c>
      <c r="L326" t="s">
        <v>1133</v>
      </c>
    </row>
    <row r="327" spans="1:12" x14ac:dyDescent="0.25">
      <c r="A327">
        <v>124</v>
      </c>
      <c r="B327">
        <v>16</v>
      </c>
      <c r="C327" t="s">
        <v>241</v>
      </c>
      <c r="D327" s="1">
        <v>12</v>
      </c>
      <c r="E327" s="1">
        <v>20</v>
      </c>
      <c r="F327">
        <v>2</v>
      </c>
      <c r="G327" s="1">
        <v>40</v>
      </c>
      <c r="H327" s="1">
        <v>24</v>
      </c>
      <c r="I327" s="1">
        <f t="shared" si="10"/>
        <v>16</v>
      </c>
      <c r="J327" s="2">
        <f t="shared" si="11"/>
        <v>0.4</v>
      </c>
      <c r="K327" s="3">
        <v>2.9861111111111113E-2</v>
      </c>
      <c r="L327" t="s">
        <v>1132</v>
      </c>
    </row>
    <row r="328" spans="1:12" x14ac:dyDescent="0.25">
      <c r="A328">
        <v>124</v>
      </c>
      <c r="B328">
        <v>16</v>
      </c>
      <c r="C328" t="s">
        <v>195</v>
      </c>
      <c r="D328" s="1">
        <v>15</v>
      </c>
      <c r="E328" s="1">
        <v>25</v>
      </c>
      <c r="F328">
        <v>1</v>
      </c>
      <c r="G328" s="1">
        <v>25</v>
      </c>
      <c r="H328" s="1">
        <v>15</v>
      </c>
      <c r="I328" s="1">
        <f t="shared" si="10"/>
        <v>10</v>
      </c>
      <c r="J328" s="2">
        <f t="shared" si="11"/>
        <v>0.4</v>
      </c>
      <c r="K328" s="3">
        <v>1.8749999999999999E-2</v>
      </c>
      <c r="L328" t="s">
        <v>1133</v>
      </c>
    </row>
    <row r="329" spans="1:12" x14ac:dyDescent="0.25">
      <c r="A329">
        <v>124</v>
      </c>
      <c r="B329">
        <v>16</v>
      </c>
      <c r="C329" t="s">
        <v>439</v>
      </c>
      <c r="D329" s="1">
        <v>20</v>
      </c>
      <c r="E329" s="1">
        <v>33</v>
      </c>
      <c r="F329">
        <v>3</v>
      </c>
      <c r="G329" s="1">
        <v>99</v>
      </c>
      <c r="H329" s="1">
        <v>60</v>
      </c>
      <c r="I329" s="1">
        <f t="shared" si="10"/>
        <v>39</v>
      </c>
      <c r="J329" s="2">
        <f t="shared" si="11"/>
        <v>0.39393939393939392</v>
      </c>
      <c r="K329" s="3">
        <v>6.2500000000000003E-3</v>
      </c>
      <c r="L329" t="s">
        <v>1133</v>
      </c>
    </row>
    <row r="330" spans="1:12" x14ac:dyDescent="0.25">
      <c r="A330">
        <v>124</v>
      </c>
      <c r="B330">
        <v>16</v>
      </c>
      <c r="C330" t="s">
        <v>51</v>
      </c>
      <c r="D330" s="1">
        <v>17</v>
      </c>
      <c r="E330" s="1">
        <v>29</v>
      </c>
      <c r="F330">
        <v>2</v>
      </c>
      <c r="G330" s="1">
        <v>58</v>
      </c>
      <c r="H330" s="1">
        <v>34</v>
      </c>
      <c r="I330" s="1">
        <f t="shared" si="10"/>
        <v>24</v>
      </c>
      <c r="J330" s="2">
        <f t="shared" si="11"/>
        <v>0.41379310344827586</v>
      </c>
      <c r="K330" s="3">
        <v>4.0972222222222222E-2</v>
      </c>
      <c r="L330" t="s">
        <v>1133</v>
      </c>
    </row>
    <row r="331" spans="1:12" x14ac:dyDescent="0.25">
      <c r="A331">
        <v>125</v>
      </c>
      <c r="B331">
        <v>14</v>
      </c>
      <c r="C331" t="s">
        <v>57</v>
      </c>
      <c r="D331" s="1">
        <v>16</v>
      </c>
      <c r="E331" s="1">
        <v>28</v>
      </c>
      <c r="F331">
        <v>2</v>
      </c>
      <c r="G331" s="1">
        <v>56</v>
      </c>
      <c r="H331" s="1">
        <v>32</v>
      </c>
      <c r="I331" s="1">
        <f t="shared" si="10"/>
        <v>24</v>
      </c>
      <c r="J331" s="2">
        <f t="shared" si="11"/>
        <v>0.42857142857142855</v>
      </c>
      <c r="K331" s="3">
        <v>2.6388888888888889E-2</v>
      </c>
      <c r="L331" t="s">
        <v>1133</v>
      </c>
    </row>
    <row r="332" spans="1:12" x14ac:dyDescent="0.25">
      <c r="A332">
        <v>125</v>
      </c>
      <c r="B332">
        <v>14</v>
      </c>
      <c r="C332" t="s">
        <v>77</v>
      </c>
      <c r="D332" s="1">
        <v>20</v>
      </c>
      <c r="E332" s="1">
        <v>34</v>
      </c>
      <c r="F332">
        <v>2</v>
      </c>
      <c r="G332" s="1">
        <v>68</v>
      </c>
      <c r="H332" s="1">
        <v>40</v>
      </c>
      <c r="I332" s="1">
        <f t="shared" si="10"/>
        <v>28</v>
      </c>
      <c r="J332" s="2">
        <f t="shared" si="11"/>
        <v>0.41176470588235292</v>
      </c>
      <c r="K332" s="3">
        <v>1.0416666666666666E-2</v>
      </c>
      <c r="L332" t="s">
        <v>1132</v>
      </c>
    </row>
    <row r="333" spans="1:12" x14ac:dyDescent="0.25">
      <c r="A333">
        <v>125</v>
      </c>
      <c r="B333">
        <v>14</v>
      </c>
      <c r="C333" t="s">
        <v>241</v>
      </c>
      <c r="D333" s="1">
        <v>12</v>
      </c>
      <c r="E333" s="1">
        <v>20</v>
      </c>
      <c r="F333">
        <v>3</v>
      </c>
      <c r="G333" s="1">
        <v>60</v>
      </c>
      <c r="H333" s="1">
        <v>36</v>
      </c>
      <c r="I333" s="1">
        <f t="shared" si="10"/>
        <v>24</v>
      </c>
      <c r="J333" s="2">
        <f t="shared" si="11"/>
        <v>0.4</v>
      </c>
      <c r="K333" s="3">
        <v>2.1527777777777778E-2</v>
      </c>
      <c r="L333" t="s">
        <v>1132</v>
      </c>
    </row>
    <row r="334" spans="1:12" x14ac:dyDescent="0.25">
      <c r="A334">
        <v>126</v>
      </c>
      <c r="B334">
        <v>18</v>
      </c>
      <c r="C334" t="s">
        <v>57</v>
      </c>
      <c r="D334" s="1">
        <v>16</v>
      </c>
      <c r="E334" s="1">
        <v>28</v>
      </c>
      <c r="F334">
        <v>1</v>
      </c>
      <c r="G334" s="1">
        <v>28</v>
      </c>
      <c r="H334" s="1">
        <v>16</v>
      </c>
      <c r="I334" s="1">
        <f t="shared" si="10"/>
        <v>12</v>
      </c>
      <c r="J334" s="2">
        <f t="shared" si="11"/>
        <v>0.42857142857142855</v>
      </c>
      <c r="K334" s="3">
        <v>1.3194444444444444E-2</v>
      </c>
      <c r="L334" t="s">
        <v>1133</v>
      </c>
    </row>
    <row r="335" spans="1:12" x14ac:dyDescent="0.25">
      <c r="A335">
        <v>126</v>
      </c>
      <c r="B335">
        <v>18</v>
      </c>
      <c r="C335" t="s">
        <v>33</v>
      </c>
      <c r="D335" s="1">
        <v>21</v>
      </c>
      <c r="E335" s="1">
        <v>35</v>
      </c>
      <c r="F335">
        <v>1</v>
      </c>
      <c r="G335" s="1">
        <v>35</v>
      </c>
      <c r="H335" s="1">
        <v>21</v>
      </c>
      <c r="I335" s="1">
        <f t="shared" si="10"/>
        <v>14</v>
      </c>
      <c r="J335" s="2">
        <f t="shared" si="11"/>
        <v>0.4</v>
      </c>
      <c r="K335" s="3">
        <v>2.7777777777777776E-2</v>
      </c>
      <c r="L335" t="s">
        <v>1133</v>
      </c>
    </row>
    <row r="336" spans="1:12" x14ac:dyDescent="0.25">
      <c r="A336">
        <v>126</v>
      </c>
      <c r="B336">
        <v>18</v>
      </c>
      <c r="C336" t="s">
        <v>259</v>
      </c>
      <c r="D336" s="1">
        <v>14</v>
      </c>
      <c r="E336" s="1">
        <v>24</v>
      </c>
      <c r="F336">
        <v>3</v>
      </c>
      <c r="G336" s="1">
        <v>72</v>
      </c>
      <c r="H336" s="1">
        <v>42</v>
      </c>
      <c r="I336" s="1">
        <f t="shared" si="10"/>
        <v>30</v>
      </c>
      <c r="J336" s="2">
        <f t="shared" si="11"/>
        <v>0.41666666666666669</v>
      </c>
      <c r="K336" s="3">
        <v>1.8749999999999999E-2</v>
      </c>
      <c r="L336" t="s">
        <v>1132</v>
      </c>
    </row>
    <row r="337" spans="1:12" x14ac:dyDescent="0.25">
      <c r="A337">
        <v>126</v>
      </c>
      <c r="B337">
        <v>18</v>
      </c>
      <c r="C337" t="s">
        <v>100</v>
      </c>
      <c r="D337" s="1">
        <v>18</v>
      </c>
      <c r="E337" s="1">
        <v>30</v>
      </c>
      <c r="F337">
        <v>1</v>
      </c>
      <c r="G337" s="1">
        <v>30</v>
      </c>
      <c r="H337" s="1">
        <v>18</v>
      </c>
      <c r="I337" s="1">
        <f t="shared" si="10"/>
        <v>12</v>
      </c>
      <c r="J337" s="2">
        <f t="shared" si="11"/>
        <v>0.4</v>
      </c>
      <c r="K337" s="3">
        <v>3.6805555555555557E-2</v>
      </c>
      <c r="L337" t="s">
        <v>1132</v>
      </c>
    </row>
    <row r="338" spans="1:12" x14ac:dyDescent="0.25">
      <c r="A338">
        <v>127</v>
      </c>
      <c r="B338">
        <v>6</v>
      </c>
      <c r="C338" t="s">
        <v>106</v>
      </c>
      <c r="D338" s="1">
        <v>22</v>
      </c>
      <c r="E338" s="1">
        <v>36</v>
      </c>
      <c r="F338">
        <v>2</v>
      </c>
      <c r="G338" s="1">
        <v>72</v>
      </c>
      <c r="H338" s="1">
        <v>44</v>
      </c>
      <c r="I338" s="1">
        <f t="shared" si="10"/>
        <v>28</v>
      </c>
      <c r="J338" s="2">
        <f t="shared" si="11"/>
        <v>0.3888888888888889</v>
      </c>
      <c r="K338" s="3">
        <v>2.0833333333333332E-2</v>
      </c>
      <c r="L338" t="s">
        <v>1133</v>
      </c>
    </row>
    <row r="339" spans="1:12" x14ac:dyDescent="0.25">
      <c r="A339">
        <v>128</v>
      </c>
      <c r="B339">
        <v>2</v>
      </c>
      <c r="C339" t="s">
        <v>195</v>
      </c>
      <c r="D339" s="1">
        <v>15</v>
      </c>
      <c r="E339" s="1">
        <v>25</v>
      </c>
      <c r="F339">
        <v>3</v>
      </c>
      <c r="G339" s="1">
        <v>75</v>
      </c>
      <c r="H339" s="1">
        <v>45</v>
      </c>
      <c r="I339" s="1">
        <f t="shared" si="10"/>
        <v>30</v>
      </c>
      <c r="J339" s="2">
        <f t="shared" si="11"/>
        <v>0.4</v>
      </c>
      <c r="K339" s="3">
        <v>3.6805555555555557E-2</v>
      </c>
      <c r="L339" t="s">
        <v>1132</v>
      </c>
    </row>
    <row r="340" spans="1:12" x14ac:dyDescent="0.25">
      <c r="A340">
        <v>128</v>
      </c>
      <c r="B340">
        <v>2</v>
      </c>
      <c r="C340" t="s">
        <v>117</v>
      </c>
      <c r="D340" s="1">
        <v>10</v>
      </c>
      <c r="E340" s="1">
        <v>18</v>
      </c>
      <c r="F340">
        <v>3</v>
      </c>
      <c r="G340" s="1">
        <v>54</v>
      </c>
      <c r="H340" s="1">
        <v>30</v>
      </c>
      <c r="I340" s="1">
        <f t="shared" si="10"/>
        <v>24</v>
      </c>
      <c r="J340" s="2">
        <f t="shared" si="11"/>
        <v>0.44444444444444442</v>
      </c>
      <c r="K340" s="3">
        <v>3.4722222222222224E-2</v>
      </c>
      <c r="L340" t="s">
        <v>1133</v>
      </c>
    </row>
    <row r="341" spans="1:12" x14ac:dyDescent="0.25">
      <c r="A341">
        <v>128</v>
      </c>
      <c r="B341">
        <v>2</v>
      </c>
      <c r="C341" t="s">
        <v>259</v>
      </c>
      <c r="D341" s="1">
        <v>14</v>
      </c>
      <c r="E341" s="1">
        <v>24</v>
      </c>
      <c r="F341">
        <v>2</v>
      </c>
      <c r="G341" s="1">
        <v>48</v>
      </c>
      <c r="H341" s="1">
        <v>28</v>
      </c>
      <c r="I341" s="1">
        <f t="shared" si="10"/>
        <v>20</v>
      </c>
      <c r="J341" s="2">
        <f t="shared" si="11"/>
        <v>0.41666666666666669</v>
      </c>
      <c r="K341" s="3">
        <v>2.4305555555555556E-2</v>
      </c>
      <c r="L341" t="s">
        <v>1133</v>
      </c>
    </row>
    <row r="342" spans="1:12" x14ac:dyDescent="0.25">
      <c r="A342">
        <v>128</v>
      </c>
      <c r="B342">
        <v>2</v>
      </c>
      <c r="C342" t="s">
        <v>186</v>
      </c>
      <c r="D342" s="1">
        <v>19</v>
      </c>
      <c r="E342" s="1">
        <v>31</v>
      </c>
      <c r="F342">
        <v>2</v>
      </c>
      <c r="G342" s="1">
        <v>62</v>
      </c>
      <c r="H342" s="1">
        <v>38</v>
      </c>
      <c r="I342" s="1">
        <f t="shared" si="10"/>
        <v>24</v>
      </c>
      <c r="J342" s="2">
        <f t="shared" si="11"/>
        <v>0.38709677419354838</v>
      </c>
      <c r="K342" s="3">
        <v>2.361111111111111E-2</v>
      </c>
      <c r="L342" t="s">
        <v>1133</v>
      </c>
    </row>
    <row r="343" spans="1:12" x14ac:dyDescent="0.25">
      <c r="A343">
        <v>129</v>
      </c>
      <c r="B343">
        <v>16</v>
      </c>
      <c r="C343" t="s">
        <v>180</v>
      </c>
      <c r="D343" s="1">
        <v>11</v>
      </c>
      <c r="E343" s="1">
        <v>19</v>
      </c>
      <c r="F343">
        <v>3</v>
      </c>
      <c r="G343" s="1">
        <v>57</v>
      </c>
      <c r="H343" s="1">
        <v>33</v>
      </c>
      <c r="I343" s="1">
        <f t="shared" si="10"/>
        <v>24</v>
      </c>
      <c r="J343" s="2">
        <f t="shared" si="11"/>
        <v>0.42105263157894735</v>
      </c>
      <c r="K343" s="3">
        <v>4.1666666666666666E-3</v>
      </c>
      <c r="L343" t="s">
        <v>1133</v>
      </c>
    </row>
    <row r="344" spans="1:12" x14ac:dyDescent="0.25">
      <c r="A344">
        <v>129</v>
      </c>
      <c r="B344">
        <v>16</v>
      </c>
      <c r="C344" t="s">
        <v>241</v>
      </c>
      <c r="D344" s="1">
        <v>12</v>
      </c>
      <c r="E344" s="1">
        <v>20</v>
      </c>
      <c r="F344">
        <v>1</v>
      </c>
      <c r="G344" s="1">
        <v>20</v>
      </c>
      <c r="H344" s="1">
        <v>12</v>
      </c>
      <c r="I344" s="1">
        <f t="shared" si="10"/>
        <v>8</v>
      </c>
      <c r="J344" s="2">
        <f t="shared" si="11"/>
        <v>0.4</v>
      </c>
      <c r="K344" s="3">
        <v>1.6666666666666666E-2</v>
      </c>
      <c r="L344" t="s">
        <v>1132</v>
      </c>
    </row>
    <row r="345" spans="1:12" x14ac:dyDescent="0.25">
      <c r="A345">
        <v>129</v>
      </c>
      <c r="B345">
        <v>16</v>
      </c>
      <c r="C345" t="s">
        <v>51</v>
      </c>
      <c r="D345" s="1">
        <v>17</v>
      </c>
      <c r="E345" s="1">
        <v>29</v>
      </c>
      <c r="F345">
        <v>1</v>
      </c>
      <c r="G345" s="1">
        <v>29</v>
      </c>
      <c r="H345" s="1">
        <v>17</v>
      </c>
      <c r="I345" s="1">
        <f t="shared" si="10"/>
        <v>12</v>
      </c>
      <c r="J345" s="2">
        <f t="shared" si="11"/>
        <v>0.41379310344827586</v>
      </c>
      <c r="K345" s="3">
        <v>3.4722222222222224E-2</v>
      </c>
      <c r="L345" t="s">
        <v>1132</v>
      </c>
    </row>
    <row r="346" spans="1:12" x14ac:dyDescent="0.25">
      <c r="A346">
        <v>130</v>
      </c>
      <c r="B346">
        <v>10</v>
      </c>
      <c r="C346" t="s">
        <v>33</v>
      </c>
      <c r="D346" s="1">
        <v>21</v>
      </c>
      <c r="E346" s="1">
        <v>35</v>
      </c>
      <c r="F346">
        <v>1</v>
      </c>
      <c r="G346" s="1">
        <v>35</v>
      </c>
      <c r="H346" s="1">
        <v>21</v>
      </c>
      <c r="I346" s="1">
        <f t="shared" si="10"/>
        <v>14</v>
      </c>
      <c r="J346" s="2">
        <f t="shared" si="11"/>
        <v>0.4</v>
      </c>
      <c r="K346" s="3">
        <v>1.7361111111111112E-2</v>
      </c>
      <c r="L346" t="s">
        <v>1133</v>
      </c>
    </row>
    <row r="347" spans="1:12" x14ac:dyDescent="0.25">
      <c r="A347">
        <v>131</v>
      </c>
      <c r="B347">
        <v>7</v>
      </c>
      <c r="C347" t="s">
        <v>65</v>
      </c>
      <c r="D347" s="1">
        <v>25</v>
      </c>
      <c r="E347" s="1">
        <v>40</v>
      </c>
      <c r="F347">
        <v>1</v>
      </c>
      <c r="G347" s="1">
        <v>40</v>
      </c>
      <c r="H347" s="1">
        <v>25</v>
      </c>
      <c r="I347" s="1">
        <f t="shared" si="10"/>
        <v>15</v>
      </c>
      <c r="J347" s="2">
        <f t="shared" si="11"/>
        <v>0.375</v>
      </c>
      <c r="K347" s="3">
        <v>2.9861111111111113E-2</v>
      </c>
      <c r="L347" t="s">
        <v>1133</v>
      </c>
    </row>
    <row r="348" spans="1:12" x14ac:dyDescent="0.25">
      <c r="A348">
        <v>131</v>
      </c>
      <c r="B348">
        <v>7</v>
      </c>
      <c r="C348" t="s">
        <v>117</v>
      </c>
      <c r="D348" s="1">
        <v>10</v>
      </c>
      <c r="E348" s="1">
        <v>18</v>
      </c>
      <c r="F348">
        <v>3</v>
      </c>
      <c r="G348" s="1">
        <v>54</v>
      </c>
      <c r="H348" s="1">
        <v>30</v>
      </c>
      <c r="I348" s="1">
        <f t="shared" si="10"/>
        <v>24</v>
      </c>
      <c r="J348" s="2">
        <f t="shared" si="11"/>
        <v>0.44444444444444442</v>
      </c>
      <c r="K348" s="3">
        <v>1.3888888888888888E-2</v>
      </c>
      <c r="L348" t="s">
        <v>1132</v>
      </c>
    </row>
    <row r="349" spans="1:12" x14ac:dyDescent="0.25">
      <c r="A349">
        <v>131</v>
      </c>
      <c r="B349">
        <v>7</v>
      </c>
      <c r="C349" t="s">
        <v>102</v>
      </c>
      <c r="D349" s="1">
        <v>13</v>
      </c>
      <c r="E349" s="1">
        <v>21</v>
      </c>
      <c r="F349">
        <v>3</v>
      </c>
      <c r="G349" s="1">
        <v>63</v>
      </c>
      <c r="H349" s="1">
        <v>39</v>
      </c>
      <c r="I349" s="1">
        <f t="shared" si="10"/>
        <v>24</v>
      </c>
      <c r="J349" s="2">
        <f t="shared" si="11"/>
        <v>0.38095238095238093</v>
      </c>
      <c r="K349" s="3">
        <v>3.9583333333333331E-2</v>
      </c>
      <c r="L349" t="s">
        <v>1133</v>
      </c>
    </row>
    <row r="350" spans="1:12" x14ac:dyDescent="0.25">
      <c r="A350">
        <v>132</v>
      </c>
      <c r="B350">
        <v>9</v>
      </c>
      <c r="C350" t="s">
        <v>331</v>
      </c>
      <c r="D350" s="1">
        <v>14</v>
      </c>
      <c r="E350" s="1">
        <v>23</v>
      </c>
      <c r="F350">
        <v>1</v>
      </c>
      <c r="G350" s="1">
        <v>23</v>
      </c>
      <c r="H350" s="1">
        <v>14</v>
      </c>
      <c r="I350" s="1">
        <f t="shared" si="10"/>
        <v>9</v>
      </c>
      <c r="J350" s="2">
        <f t="shared" si="11"/>
        <v>0.39130434782608697</v>
      </c>
      <c r="K350" s="3">
        <v>4.1666666666666666E-3</v>
      </c>
      <c r="L350" t="s">
        <v>1133</v>
      </c>
    </row>
    <row r="351" spans="1:12" x14ac:dyDescent="0.25">
      <c r="A351">
        <v>132</v>
      </c>
      <c r="B351">
        <v>9</v>
      </c>
      <c r="C351" t="s">
        <v>106</v>
      </c>
      <c r="D351" s="1">
        <v>22</v>
      </c>
      <c r="E351" s="1">
        <v>36</v>
      </c>
      <c r="F351">
        <v>1</v>
      </c>
      <c r="G351" s="1">
        <v>36</v>
      </c>
      <c r="H351" s="1">
        <v>22</v>
      </c>
      <c r="I351" s="1">
        <f t="shared" si="10"/>
        <v>14</v>
      </c>
      <c r="J351" s="2">
        <f t="shared" si="11"/>
        <v>0.3888888888888889</v>
      </c>
      <c r="K351" s="3">
        <v>1.2500000000000001E-2</v>
      </c>
      <c r="L351" t="s">
        <v>1132</v>
      </c>
    </row>
    <row r="352" spans="1:12" x14ac:dyDescent="0.25">
      <c r="A352">
        <v>132</v>
      </c>
      <c r="B352">
        <v>9</v>
      </c>
      <c r="C352" t="s">
        <v>102</v>
      </c>
      <c r="D352" s="1">
        <v>13</v>
      </c>
      <c r="E352" s="1">
        <v>21</v>
      </c>
      <c r="F352">
        <v>2</v>
      </c>
      <c r="G352" s="1">
        <v>42</v>
      </c>
      <c r="H352" s="1">
        <v>26</v>
      </c>
      <c r="I352" s="1">
        <f t="shared" si="10"/>
        <v>16</v>
      </c>
      <c r="J352" s="2">
        <f t="shared" si="11"/>
        <v>0.38095238095238093</v>
      </c>
      <c r="K352" s="3">
        <v>3.6805555555555557E-2</v>
      </c>
      <c r="L352" t="s">
        <v>1132</v>
      </c>
    </row>
    <row r="353" spans="1:12" x14ac:dyDescent="0.25">
      <c r="A353">
        <v>132</v>
      </c>
      <c r="B353">
        <v>9</v>
      </c>
      <c r="C353" t="s">
        <v>33</v>
      </c>
      <c r="D353" s="1">
        <v>21</v>
      </c>
      <c r="E353" s="1">
        <v>35</v>
      </c>
      <c r="F353">
        <v>3</v>
      </c>
      <c r="G353" s="1">
        <v>105</v>
      </c>
      <c r="H353" s="1">
        <v>63</v>
      </c>
      <c r="I353" s="1">
        <f t="shared" si="10"/>
        <v>42</v>
      </c>
      <c r="J353" s="2">
        <f t="shared" si="11"/>
        <v>0.4</v>
      </c>
      <c r="K353" s="3">
        <v>1.7361111111111112E-2</v>
      </c>
      <c r="L353" t="s">
        <v>1133</v>
      </c>
    </row>
    <row r="354" spans="1:12" x14ac:dyDescent="0.25">
      <c r="A354">
        <v>133</v>
      </c>
      <c r="B354">
        <v>20</v>
      </c>
      <c r="C354" t="s">
        <v>414</v>
      </c>
      <c r="D354" s="1">
        <v>19</v>
      </c>
      <c r="E354" s="1">
        <v>32</v>
      </c>
      <c r="F354">
        <v>1</v>
      </c>
      <c r="G354" s="1">
        <v>32</v>
      </c>
      <c r="H354" s="1">
        <v>19</v>
      </c>
      <c r="I354" s="1">
        <f t="shared" si="10"/>
        <v>13</v>
      </c>
      <c r="J354" s="2">
        <f t="shared" si="11"/>
        <v>0.40625</v>
      </c>
      <c r="K354" s="3">
        <v>3.472222222222222E-3</v>
      </c>
      <c r="L354" t="s">
        <v>1132</v>
      </c>
    </row>
    <row r="355" spans="1:12" x14ac:dyDescent="0.25">
      <c r="A355">
        <v>133</v>
      </c>
      <c r="B355">
        <v>20</v>
      </c>
      <c r="C355" t="s">
        <v>77</v>
      </c>
      <c r="D355" s="1">
        <v>20</v>
      </c>
      <c r="E355" s="1">
        <v>34</v>
      </c>
      <c r="F355">
        <v>1</v>
      </c>
      <c r="G355" s="1">
        <v>34</v>
      </c>
      <c r="H355" s="1">
        <v>20</v>
      </c>
      <c r="I355" s="1">
        <f t="shared" si="10"/>
        <v>14</v>
      </c>
      <c r="J355" s="2">
        <f t="shared" si="11"/>
        <v>0.41176470588235292</v>
      </c>
      <c r="K355" s="3">
        <v>3.125E-2</v>
      </c>
      <c r="L355" t="s">
        <v>1133</v>
      </c>
    </row>
    <row r="356" spans="1:12" x14ac:dyDescent="0.25">
      <c r="A356">
        <v>133</v>
      </c>
      <c r="B356">
        <v>20</v>
      </c>
      <c r="C356" t="s">
        <v>186</v>
      </c>
      <c r="D356" s="1">
        <v>19</v>
      </c>
      <c r="E356" s="1">
        <v>31</v>
      </c>
      <c r="F356">
        <v>2</v>
      </c>
      <c r="G356" s="1">
        <v>62</v>
      </c>
      <c r="H356" s="1">
        <v>38</v>
      </c>
      <c r="I356" s="1">
        <f t="shared" si="10"/>
        <v>24</v>
      </c>
      <c r="J356" s="2">
        <f t="shared" si="11"/>
        <v>0.38709677419354838</v>
      </c>
      <c r="K356" s="3">
        <v>3.1944444444444442E-2</v>
      </c>
      <c r="L356" t="s">
        <v>1132</v>
      </c>
    </row>
    <row r="357" spans="1:12" x14ac:dyDescent="0.25">
      <c r="A357">
        <v>133</v>
      </c>
      <c r="B357">
        <v>20</v>
      </c>
      <c r="C357" t="s">
        <v>117</v>
      </c>
      <c r="D357" s="1">
        <v>10</v>
      </c>
      <c r="E357" s="1">
        <v>18</v>
      </c>
      <c r="F357">
        <v>3</v>
      </c>
      <c r="G357" s="1">
        <v>54</v>
      </c>
      <c r="H357" s="1">
        <v>30</v>
      </c>
      <c r="I357" s="1">
        <f t="shared" si="10"/>
        <v>24</v>
      </c>
      <c r="J357" s="2">
        <f t="shared" si="11"/>
        <v>0.44444444444444442</v>
      </c>
      <c r="K357" s="3">
        <v>7.6388888888888886E-3</v>
      </c>
      <c r="L357" t="s">
        <v>1132</v>
      </c>
    </row>
    <row r="358" spans="1:12" x14ac:dyDescent="0.25">
      <c r="A358">
        <v>134</v>
      </c>
      <c r="B358">
        <v>3</v>
      </c>
      <c r="C358" t="s">
        <v>259</v>
      </c>
      <c r="D358" s="1">
        <v>14</v>
      </c>
      <c r="E358" s="1">
        <v>24</v>
      </c>
      <c r="F358">
        <v>1</v>
      </c>
      <c r="G358" s="1">
        <v>24</v>
      </c>
      <c r="H358" s="1">
        <v>14</v>
      </c>
      <c r="I358" s="1">
        <f t="shared" si="10"/>
        <v>10</v>
      </c>
      <c r="J358" s="2">
        <f t="shared" si="11"/>
        <v>0.41666666666666669</v>
      </c>
      <c r="K358" s="3">
        <v>1.3194444444444444E-2</v>
      </c>
      <c r="L358" t="s">
        <v>1132</v>
      </c>
    </row>
    <row r="359" spans="1:12" x14ac:dyDescent="0.25">
      <c r="A359">
        <v>134</v>
      </c>
      <c r="B359">
        <v>3</v>
      </c>
      <c r="C359" t="s">
        <v>414</v>
      </c>
      <c r="D359" s="1">
        <v>19</v>
      </c>
      <c r="E359" s="1">
        <v>32</v>
      </c>
      <c r="F359">
        <v>3</v>
      </c>
      <c r="G359" s="1">
        <v>96</v>
      </c>
      <c r="H359" s="1">
        <v>57</v>
      </c>
      <c r="I359" s="1">
        <f t="shared" si="10"/>
        <v>39</v>
      </c>
      <c r="J359" s="2">
        <f t="shared" si="11"/>
        <v>0.40625</v>
      </c>
      <c r="K359" s="3">
        <v>2.013888888888889E-2</v>
      </c>
      <c r="L359" t="s">
        <v>1132</v>
      </c>
    </row>
    <row r="360" spans="1:12" x14ac:dyDescent="0.25">
      <c r="A360">
        <v>135</v>
      </c>
      <c r="B360">
        <v>11</v>
      </c>
      <c r="C360" t="s">
        <v>186</v>
      </c>
      <c r="D360" s="1">
        <v>19</v>
      </c>
      <c r="E360" s="1">
        <v>31</v>
      </c>
      <c r="F360">
        <v>3</v>
      </c>
      <c r="G360" s="1">
        <v>93</v>
      </c>
      <c r="H360" s="1">
        <v>57</v>
      </c>
      <c r="I360" s="1">
        <f t="shared" si="10"/>
        <v>36</v>
      </c>
      <c r="J360" s="2">
        <f t="shared" si="11"/>
        <v>0.38709677419354838</v>
      </c>
      <c r="K360" s="3">
        <v>1.1805555555555555E-2</v>
      </c>
      <c r="L360" t="s">
        <v>1132</v>
      </c>
    </row>
    <row r="361" spans="1:12" x14ac:dyDescent="0.25">
      <c r="A361">
        <v>135</v>
      </c>
      <c r="B361">
        <v>11</v>
      </c>
      <c r="C361" t="s">
        <v>65</v>
      </c>
      <c r="D361" s="1">
        <v>25</v>
      </c>
      <c r="E361" s="1">
        <v>40</v>
      </c>
      <c r="F361">
        <v>2</v>
      </c>
      <c r="G361" s="1">
        <v>80</v>
      </c>
      <c r="H361" s="1">
        <v>50</v>
      </c>
      <c r="I361" s="1">
        <f t="shared" si="10"/>
        <v>30</v>
      </c>
      <c r="J361" s="2">
        <f t="shared" si="11"/>
        <v>0.375</v>
      </c>
      <c r="K361" s="3">
        <v>2.9166666666666667E-2</v>
      </c>
      <c r="L361" t="s">
        <v>1132</v>
      </c>
    </row>
    <row r="362" spans="1:12" x14ac:dyDescent="0.25">
      <c r="A362">
        <v>135</v>
      </c>
      <c r="B362">
        <v>11</v>
      </c>
      <c r="C362" t="s">
        <v>51</v>
      </c>
      <c r="D362" s="1">
        <v>17</v>
      </c>
      <c r="E362" s="1">
        <v>29</v>
      </c>
      <c r="F362">
        <v>3</v>
      </c>
      <c r="G362" s="1">
        <v>87</v>
      </c>
      <c r="H362" s="1">
        <v>51</v>
      </c>
      <c r="I362" s="1">
        <f t="shared" si="10"/>
        <v>36</v>
      </c>
      <c r="J362" s="2">
        <f t="shared" si="11"/>
        <v>0.41379310344827586</v>
      </c>
      <c r="K362" s="3">
        <v>2.013888888888889E-2</v>
      </c>
      <c r="L362" t="s">
        <v>1133</v>
      </c>
    </row>
    <row r="363" spans="1:12" x14ac:dyDescent="0.25">
      <c r="A363">
        <v>136</v>
      </c>
      <c r="B363">
        <v>6</v>
      </c>
      <c r="C363" t="s">
        <v>65</v>
      </c>
      <c r="D363" s="1">
        <v>25</v>
      </c>
      <c r="E363" s="1">
        <v>40</v>
      </c>
      <c r="F363">
        <v>2</v>
      </c>
      <c r="G363" s="1">
        <v>80</v>
      </c>
      <c r="H363" s="1">
        <v>50</v>
      </c>
      <c r="I363" s="1">
        <f t="shared" si="10"/>
        <v>30</v>
      </c>
      <c r="J363" s="2">
        <f t="shared" si="11"/>
        <v>0.375</v>
      </c>
      <c r="K363" s="3">
        <v>9.0277777777777769E-3</v>
      </c>
      <c r="L363" t="s">
        <v>1133</v>
      </c>
    </row>
    <row r="364" spans="1:12" x14ac:dyDescent="0.25">
      <c r="A364">
        <v>137</v>
      </c>
      <c r="B364">
        <v>13</v>
      </c>
      <c r="C364" t="s">
        <v>102</v>
      </c>
      <c r="D364" s="1">
        <v>13</v>
      </c>
      <c r="E364" s="1">
        <v>21</v>
      </c>
      <c r="F364">
        <v>3</v>
      </c>
      <c r="G364" s="1">
        <v>63</v>
      </c>
      <c r="H364" s="1">
        <v>39</v>
      </c>
      <c r="I364" s="1">
        <f t="shared" si="10"/>
        <v>24</v>
      </c>
      <c r="J364" s="2">
        <f t="shared" si="11"/>
        <v>0.38095238095238093</v>
      </c>
      <c r="K364" s="3">
        <v>2.8472222222222222E-2</v>
      </c>
      <c r="L364" t="s">
        <v>1133</v>
      </c>
    </row>
    <row r="365" spans="1:12" x14ac:dyDescent="0.25">
      <c r="A365">
        <v>138</v>
      </c>
      <c r="B365">
        <v>6</v>
      </c>
      <c r="C365" t="s">
        <v>186</v>
      </c>
      <c r="D365" s="1">
        <v>19</v>
      </c>
      <c r="E365" s="1">
        <v>31</v>
      </c>
      <c r="F365">
        <v>2</v>
      </c>
      <c r="G365" s="1">
        <v>62</v>
      </c>
      <c r="H365" s="1">
        <v>38</v>
      </c>
      <c r="I365" s="1">
        <f t="shared" si="10"/>
        <v>24</v>
      </c>
      <c r="J365" s="2">
        <f t="shared" si="11"/>
        <v>0.38709677419354838</v>
      </c>
      <c r="K365" s="3">
        <v>2.7777777777777776E-2</v>
      </c>
      <c r="L365" t="s">
        <v>1132</v>
      </c>
    </row>
    <row r="366" spans="1:12" x14ac:dyDescent="0.25">
      <c r="A366">
        <v>138</v>
      </c>
      <c r="B366">
        <v>6</v>
      </c>
      <c r="C366" t="s">
        <v>180</v>
      </c>
      <c r="D366" s="1">
        <v>11</v>
      </c>
      <c r="E366" s="1">
        <v>19</v>
      </c>
      <c r="F366">
        <v>2</v>
      </c>
      <c r="G366" s="1">
        <v>38</v>
      </c>
      <c r="H366" s="1">
        <v>22</v>
      </c>
      <c r="I366" s="1">
        <f t="shared" si="10"/>
        <v>16</v>
      </c>
      <c r="J366" s="2">
        <f t="shared" si="11"/>
        <v>0.42105263157894735</v>
      </c>
      <c r="K366" s="3">
        <v>4.1666666666666666E-3</v>
      </c>
      <c r="L366" t="s">
        <v>1132</v>
      </c>
    </row>
    <row r="367" spans="1:12" x14ac:dyDescent="0.25">
      <c r="A367">
        <v>138</v>
      </c>
      <c r="B367">
        <v>6</v>
      </c>
      <c r="C367" t="s">
        <v>256</v>
      </c>
      <c r="D367" s="1">
        <v>15</v>
      </c>
      <c r="E367" s="1">
        <v>26</v>
      </c>
      <c r="F367">
        <v>3</v>
      </c>
      <c r="G367" s="1">
        <v>78</v>
      </c>
      <c r="H367" s="1">
        <v>45</v>
      </c>
      <c r="I367" s="1">
        <f t="shared" si="10"/>
        <v>33</v>
      </c>
      <c r="J367" s="2">
        <f t="shared" si="11"/>
        <v>0.42307692307692307</v>
      </c>
      <c r="K367" s="3">
        <v>4.8611111111111112E-3</v>
      </c>
      <c r="L367" t="s">
        <v>1133</v>
      </c>
    </row>
    <row r="368" spans="1:12" x14ac:dyDescent="0.25">
      <c r="A368">
        <v>138</v>
      </c>
      <c r="B368">
        <v>6</v>
      </c>
      <c r="C368" t="s">
        <v>100</v>
      </c>
      <c r="D368" s="1">
        <v>18</v>
      </c>
      <c r="E368" s="1">
        <v>30</v>
      </c>
      <c r="F368">
        <v>2</v>
      </c>
      <c r="G368" s="1">
        <v>60</v>
      </c>
      <c r="H368" s="1">
        <v>36</v>
      </c>
      <c r="I368" s="1">
        <f t="shared" si="10"/>
        <v>24</v>
      </c>
      <c r="J368" s="2">
        <f t="shared" si="11"/>
        <v>0.4</v>
      </c>
      <c r="K368" s="3">
        <v>3.0555555555555555E-2</v>
      </c>
      <c r="L368" t="s">
        <v>1133</v>
      </c>
    </row>
    <row r="369" spans="1:12" x14ac:dyDescent="0.25">
      <c r="A369">
        <v>139</v>
      </c>
      <c r="B369">
        <v>16</v>
      </c>
      <c r="C369" t="s">
        <v>33</v>
      </c>
      <c r="D369" s="1">
        <v>21</v>
      </c>
      <c r="E369" s="1">
        <v>35</v>
      </c>
      <c r="F369">
        <v>1</v>
      </c>
      <c r="G369" s="1">
        <v>35</v>
      </c>
      <c r="H369" s="1">
        <v>21</v>
      </c>
      <c r="I369" s="1">
        <f t="shared" si="10"/>
        <v>14</v>
      </c>
      <c r="J369" s="2">
        <f t="shared" si="11"/>
        <v>0.4</v>
      </c>
      <c r="K369" s="3">
        <v>1.8055555555555554E-2</v>
      </c>
      <c r="L369" t="s">
        <v>1132</v>
      </c>
    </row>
    <row r="370" spans="1:12" x14ac:dyDescent="0.25">
      <c r="A370">
        <v>140</v>
      </c>
      <c r="B370">
        <v>11</v>
      </c>
      <c r="C370" t="s">
        <v>195</v>
      </c>
      <c r="D370" s="1">
        <v>15</v>
      </c>
      <c r="E370" s="1">
        <v>25</v>
      </c>
      <c r="F370">
        <v>2</v>
      </c>
      <c r="G370" s="1">
        <v>50</v>
      </c>
      <c r="H370" s="1">
        <v>30</v>
      </c>
      <c r="I370" s="1">
        <f t="shared" si="10"/>
        <v>20</v>
      </c>
      <c r="J370" s="2">
        <f t="shared" si="11"/>
        <v>0.4</v>
      </c>
      <c r="K370" s="3">
        <v>2.4305555555555556E-2</v>
      </c>
      <c r="L370" t="s">
        <v>1132</v>
      </c>
    </row>
    <row r="371" spans="1:12" x14ac:dyDescent="0.25">
      <c r="A371">
        <v>140</v>
      </c>
      <c r="B371">
        <v>11</v>
      </c>
      <c r="C371" t="s">
        <v>33</v>
      </c>
      <c r="D371" s="1">
        <v>21</v>
      </c>
      <c r="E371" s="1">
        <v>35</v>
      </c>
      <c r="F371">
        <v>3</v>
      </c>
      <c r="G371" s="1">
        <v>105</v>
      </c>
      <c r="H371" s="1">
        <v>63</v>
      </c>
      <c r="I371" s="1">
        <f t="shared" si="10"/>
        <v>42</v>
      </c>
      <c r="J371" s="2">
        <f t="shared" si="11"/>
        <v>0.4</v>
      </c>
      <c r="K371" s="3">
        <v>2.4305555555555556E-2</v>
      </c>
      <c r="L371" t="s">
        <v>1133</v>
      </c>
    </row>
    <row r="372" spans="1:12" x14ac:dyDescent="0.25">
      <c r="A372">
        <v>140</v>
      </c>
      <c r="B372">
        <v>11</v>
      </c>
      <c r="C372" t="s">
        <v>117</v>
      </c>
      <c r="D372" s="1">
        <v>10</v>
      </c>
      <c r="E372" s="1">
        <v>18</v>
      </c>
      <c r="F372">
        <v>2</v>
      </c>
      <c r="G372" s="1">
        <v>36</v>
      </c>
      <c r="H372" s="1">
        <v>20</v>
      </c>
      <c r="I372" s="1">
        <f t="shared" si="10"/>
        <v>16</v>
      </c>
      <c r="J372" s="2">
        <f t="shared" si="11"/>
        <v>0.44444444444444442</v>
      </c>
      <c r="K372" s="3">
        <v>3.3333333333333333E-2</v>
      </c>
      <c r="L372" t="s">
        <v>1133</v>
      </c>
    </row>
    <row r="373" spans="1:12" x14ac:dyDescent="0.25">
      <c r="A373">
        <v>141</v>
      </c>
      <c r="B373">
        <v>4</v>
      </c>
      <c r="C373" t="s">
        <v>102</v>
      </c>
      <c r="D373" s="1">
        <v>13</v>
      </c>
      <c r="E373" s="1">
        <v>21</v>
      </c>
      <c r="F373">
        <v>1</v>
      </c>
      <c r="G373" s="1">
        <v>21</v>
      </c>
      <c r="H373" s="1">
        <v>13</v>
      </c>
      <c r="I373" s="1">
        <f t="shared" si="10"/>
        <v>8</v>
      </c>
      <c r="J373" s="2">
        <f t="shared" si="11"/>
        <v>0.38095238095238093</v>
      </c>
      <c r="K373" s="3">
        <v>1.9444444444444445E-2</v>
      </c>
      <c r="L373" t="s">
        <v>1133</v>
      </c>
    </row>
    <row r="374" spans="1:12" x14ac:dyDescent="0.25">
      <c r="A374">
        <v>142</v>
      </c>
      <c r="B374">
        <v>14</v>
      </c>
      <c r="C374" t="s">
        <v>259</v>
      </c>
      <c r="D374" s="1">
        <v>14</v>
      </c>
      <c r="E374" s="1">
        <v>24</v>
      </c>
      <c r="F374">
        <v>3</v>
      </c>
      <c r="G374" s="1">
        <v>72</v>
      </c>
      <c r="H374" s="1">
        <v>42</v>
      </c>
      <c r="I374" s="1">
        <f t="shared" si="10"/>
        <v>30</v>
      </c>
      <c r="J374" s="2">
        <f t="shared" si="11"/>
        <v>0.41666666666666669</v>
      </c>
      <c r="K374" s="3">
        <v>2.5694444444444443E-2</v>
      </c>
      <c r="L374" t="s">
        <v>1132</v>
      </c>
    </row>
    <row r="375" spans="1:12" x14ac:dyDescent="0.25">
      <c r="A375">
        <v>142</v>
      </c>
      <c r="B375">
        <v>14</v>
      </c>
      <c r="C375" t="s">
        <v>331</v>
      </c>
      <c r="D375" s="1">
        <v>14</v>
      </c>
      <c r="E375" s="1">
        <v>23</v>
      </c>
      <c r="F375">
        <v>3</v>
      </c>
      <c r="G375" s="1">
        <v>69</v>
      </c>
      <c r="H375" s="1">
        <v>42</v>
      </c>
      <c r="I375" s="1">
        <f t="shared" si="10"/>
        <v>27</v>
      </c>
      <c r="J375" s="2">
        <f t="shared" si="11"/>
        <v>0.39130434782608697</v>
      </c>
      <c r="K375" s="3">
        <v>7.6388888888888886E-3</v>
      </c>
      <c r="L375" t="s">
        <v>1133</v>
      </c>
    </row>
    <row r="376" spans="1:12" x14ac:dyDescent="0.25">
      <c r="A376">
        <v>142</v>
      </c>
      <c r="B376">
        <v>14</v>
      </c>
      <c r="C376" t="s">
        <v>65</v>
      </c>
      <c r="D376" s="1">
        <v>25</v>
      </c>
      <c r="E376" s="1">
        <v>40</v>
      </c>
      <c r="F376">
        <v>1</v>
      </c>
      <c r="G376" s="1">
        <v>40</v>
      </c>
      <c r="H376" s="1">
        <v>25</v>
      </c>
      <c r="I376" s="1">
        <f t="shared" si="10"/>
        <v>15</v>
      </c>
      <c r="J376" s="2">
        <f t="shared" si="11"/>
        <v>0.375</v>
      </c>
      <c r="K376" s="3">
        <v>1.5277777777777777E-2</v>
      </c>
      <c r="L376" t="s">
        <v>1132</v>
      </c>
    </row>
    <row r="377" spans="1:12" x14ac:dyDescent="0.25">
      <c r="A377">
        <v>143</v>
      </c>
      <c r="B377">
        <v>9</v>
      </c>
      <c r="C377" t="s">
        <v>195</v>
      </c>
      <c r="D377" s="1">
        <v>15</v>
      </c>
      <c r="E377" s="1">
        <v>25</v>
      </c>
      <c r="F377">
        <v>2</v>
      </c>
      <c r="G377" s="1">
        <v>50</v>
      </c>
      <c r="H377" s="1">
        <v>30</v>
      </c>
      <c r="I377" s="1">
        <f t="shared" si="10"/>
        <v>20</v>
      </c>
      <c r="J377" s="2">
        <f t="shared" si="11"/>
        <v>0.4</v>
      </c>
      <c r="K377" s="3">
        <v>1.1111111111111112E-2</v>
      </c>
      <c r="L377" t="s">
        <v>1133</v>
      </c>
    </row>
    <row r="378" spans="1:12" x14ac:dyDescent="0.25">
      <c r="A378">
        <v>144</v>
      </c>
      <c r="B378">
        <v>18</v>
      </c>
      <c r="C378" t="s">
        <v>106</v>
      </c>
      <c r="D378" s="1">
        <v>22</v>
      </c>
      <c r="E378" s="1">
        <v>36</v>
      </c>
      <c r="F378">
        <v>1</v>
      </c>
      <c r="G378" s="1">
        <v>36</v>
      </c>
      <c r="H378" s="1">
        <v>22</v>
      </c>
      <c r="I378" s="1">
        <f t="shared" si="10"/>
        <v>14</v>
      </c>
      <c r="J378" s="2">
        <f t="shared" si="11"/>
        <v>0.3888888888888889</v>
      </c>
      <c r="K378" s="3">
        <v>1.8749999999999999E-2</v>
      </c>
      <c r="L378" t="s">
        <v>1133</v>
      </c>
    </row>
    <row r="379" spans="1:12" x14ac:dyDescent="0.25">
      <c r="A379">
        <v>144</v>
      </c>
      <c r="B379">
        <v>18</v>
      </c>
      <c r="C379" t="s">
        <v>180</v>
      </c>
      <c r="D379" s="1">
        <v>11</v>
      </c>
      <c r="E379" s="1">
        <v>19</v>
      </c>
      <c r="F379">
        <v>3</v>
      </c>
      <c r="G379" s="1">
        <v>57</v>
      </c>
      <c r="H379" s="1">
        <v>33</v>
      </c>
      <c r="I379" s="1">
        <f t="shared" si="10"/>
        <v>24</v>
      </c>
      <c r="J379" s="2">
        <f t="shared" si="11"/>
        <v>0.42105263157894735</v>
      </c>
      <c r="K379" s="3">
        <v>3.5416666666666666E-2</v>
      </c>
      <c r="L379" t="s">
        <v>1132</v>
      </c>
    </row>
    <row r="380" spans="1:12" x14ac:dyDescent="0.25">
      <c r="A380">
        <v>144</v>
      </c>
      <c r="B380">
        <v>18</v>
      </c>
      <c r="C380" t="s">
        <v>51</v>
      </c>
      <c r="D380" s="1">
        <v>17</v>
      </c>
      <c r="E380" s="1">
        <v>29</v>
      </c>
      <c r="F380">
        <v>2</v>
      </c>
      <c r="G380" s="1">
        <v>58</v>
      </c>
      <c r="H380" s="1">
        <v>34</v>
      </c>
      <c r="I380" s="1">
        <f t="shared" si="10"/>
        <v>24</v>
      </c>
      <c r="J380" s="2">
        <f t="shared" si="11"/>
        <v>0.41379310344827586</v>
      </c>
      <c r="K380" s="3">
        <v>2.6388888888888889E-2</v>
      </c>
      <c r="L380" t="s">
        <v>1132</v>
      </c>
    </row>
    <row r="381" spans="1:12" x14ac:dyDescent="0.25">
      <c r="A381">
        <v>144</v>
      </c>
      <c r="B381">
        <v>18</v>
      </c>
      <c r="C381" t="s">
        <v>77</v>
      </c>
      <c r="D381" s="1">
        <v>20</v>
      </c>
      <c r="E381" s="1">
        <v>34</v>
      </c>
      <c r="F381">
        <v>1</v>
      </c>
      <c r="G381" s="1">
        <v>34</v>
      </c>
      <c r="H381" s="1">
        <v>20</v>
      </c>
      <c r="I381" s="1">
        <f t="shared" si="10"/>
        <v>14</v>
      </c>
      <c r="J381" s="2">
        <f t="shared" si="11"/>
        <v>0.41176470588235292</v>
      </c>
      <c r="K381" s="3">
        <v>2.361111111111111E-2</v>
      </c>
      <c r="L381" t="s">
        <v>1133</v>
      </c>
    </row>
    <row r="382" spans="1:12" x14ac:dyDescent="0.25">
      <c r="A382">
        <v>145</v>
      </c>
      <c r="B382">
        <v>2</v>
      </c>
      <c r="C382" t="s">
        <v>335</v>
      </c>
      <c r="D382" s="1">
        <v>13</v>
      </c>
      <c r="E382" s="1">
        <v>22</v>
      </c>
      <c r="F382">
        <v>3</v>
      </c>
      <c r="G382" s="1">
        <v>66</v>
      </c>
      <c r="H382" s="1">
        <v>39</v>
      </c>
      <c r="I382" s="1">
        <f t="shared" si="10"/>
        <v>27</v>
      </c>
      <c r="J382" s="2">
        <f t="shared" si="11"/>
        <v>0.40909090909090912</v>
      </c>
      <c r="K382" s="3">
        <v>4.0972222222222222E-2</v>
      </c>
      <c r="L382" t="s">
        <v>1132</v>
      </c>
    </row>
    <row r="383" spans="1:12" x14ac:dyDescent="0.25">
      <c r="A383">
        <v>145</v>
      </c>
      <c r="B383">
        <v>2</v>
      </c>
      <c r="C383" t="s">
        <v>100</v>
      </c>
      <c r="D383" s="1">
        <v>18</v>
      </c>
      <c r="E383" s="1">
        <v>30</v>
      </c>
      <c r="F383">
        <v>2</v>
      </c>
      <c r="G383" s="1">
        <v>60</v>
      </c>
      <c r="H383" s="1">
        <v>36</v>
      </c>
      <c r="I383" s="1">
        <f t="shared" si="10"/>
        <v>24</v>
      </c>
      <c r="J383" s="2">
        <f t="shared" si="11"/>
        <v>0.4</v>
      </c>
      <c r="K383" s="3">
        <v>3.2638888888888891E-2</v>
      </c>
      <c r="L383" t="s">
        <v>1133</v>
      </c>
    </row>
    <row r="384" spans="1:12" x14ac:dyDescent="0.25">
      <c r="A384">
        <v>146</v>
      </c>
      <c r="B384">
        <v>8</v>
      </c>
      <c r="C384" t="s">
        <v>186</v>
      </c>
      <c r="D384" s="1">
        <v>19</v>
      </c>
      <c r="E384" s="1">
        <v>31</v>
      </c>
      <c r="F384">
        <v>2</v>
      </c>
      <c r="G384" s="1">
        <v>62</v>
      </c>
      <c r="H384" s="1">
        <v>38</v>
      </c>
      <c r="I384" s="1">
        <f t="shared" si="10"/>
        <v>24</v>
      </c>
      <c r="J384" s="2">
        <f t="shared" si="11"/>
        <v>0.38709677419354838</v>
      </c>
      <c r="K384" s="3">
        <v>3.2638888888888891E-2</v>
      </c>
      <c r="L384" t="s">
        <v>1133</v>
      </c>
    </row>
    <row r="385" spans="1:12" x14ac:dyDescent="0.25">
      <c r="A385">
        <v>147</v>
      </c>
      <c r="B385">
        <v>5</v>
      </c>
      <c r="C385" t="s">
        <v>65</v>
      </c>
      <c r="D385" s="1">
        <v>25</v>
      </c>
      <c r="E385" s="1">
        <v>40</v>
      </c>
      <c r="F385">
        <v>1</v>
      </c>
      <c r="G385" s="1">
        <v>40</v>
      </c>
      <c r="H385" s="1">
        <v>25</v>
      </c>
      <c r="I385" s="1">
        <f t="shared" si="10"/>
        <v>15</v>
      </c>
      <c r="J385" s="2">
        <f t="shared" si="11"/>
        <v>0.375</v>
      </c>
      <c r="K385" s="3">
        <v>9.0277777777777769E-3</v>
      </c>
      <c r="L385" t="s">
        <v>1133</v>
      </c>
    </row>
    <row r="386" spans="1:12" x14ac:dyDescent="0.25">
      <c r="A386">
        <v>147</v>
      </c>
      <c r="B386">
        <v>5</v>
      </c>
      <c r="C386" t="s">
        <v>335</v>
      </c>
      <c r="D386" s="1">
        <v>13</v>
      </c>
      <c r="E386" s="1">
        <v>22</v>
      </c>
      <c r="F386">
        <v>2</v>
      </c>
      <c r="G386" s="1">
        <v>44</v>
      </c>
      <c r="H386" s="1">
        <v>26</v>
      </c>
      <c r="I386" s="1">
        <f t="shared" si="10"/>
        <v>18</v>
      </c>
      <c r="J386" s="2">
        <f t="shared" si="11"/>
        <v>0.40909090909090912</v>
      </c>
      <c r="K386" s="3">
        <v>1.3888888888888888E-2</v>
      </c>
      <c r="L386" t="s">
        <v>1132</v>
      </c>
    </row>
    <row r="387" spans="1:12" x14ac:dyDescent="0.25">
      <c r="A387">
        <v>148</v>
      </c>
      <c r="B387">
        <v>10</v>
      </c>
      <c r="C387" t="s">
        <v>51</v>
      </c>
      <c r="D387" s="1">
        <v>17</v>
      </c>
      <c r="E387" s="1">
        <v>29</v>
      </c>
      <c r="F387">
        <v>2</v>
      </c>
      <c r="G387" s="1">
        <v>58</v>
      </c>
      <c r="H387" s="1">
        <v>34</v>
      </c>
      <c r="I387" s="1">
        <f t="shared" ref="I387:I450" si="12">G387-H387</f>
        <v>24</v>
      </c>
      <c r="J387" s="2">
        <f t="shared" ref="J387:J450" si="13">I387/G387</f>
        <v>0.41379310344827586</v>
      </c>
      <c r="K387" s="3">
        <v>2.1527777777777778E-2</v>
      </c>
      <c r="L387" t="s">
        <v>1132</v>
      </c>
    </row>
    <row r="388" spans="1:12" x14ac:dyDescent="0.25">
      <c r="A388">
        <v>148</v>
      </c>
      <c r="B388">
        <v>10</v>
      </c>
      <c r="C388" t="s">
        <v>77</v>
      </c>
      <c r="D388" s="1">
        <v>20</v>
      </c>
      <c r="E388" s="1">
        <v>34</v>
      </c>
      <c r="F388">
        <v>2</v>
      </c>
      <c r="G388" s="1">
        <v>68</v>
      </c>
      <c r="H388" s="1">
        <v>40</v>
      </c>
      <c r="I388" s="1">
        <f t="shared" si="12"/>
        <v>28</v>
      </c>
      <c r="J388" s="2">
        <f t="shared" si="13"/>
        <v>0.41176470588235292</v>
      </c>
      <c r="K388" s="3">
        <v>3.9583333333333331E-2</v>
      </c>
      <c r="L388" t="s">
        <v>1132</v>
      </c>
    </row>
    <row r="389" spans="1:12" x14ac:dyDescent="0.25">
      <c r="A389">
        <v>148</v>
      </c>
      <c r="B389">
        <v>10</v>
      </c>
      <c r="C389" t="s">
        <v>241</v>
      </c>
      <c r="D389" s="1">
        <v>12</v>
      </c>
      <c r="E389" s="1">
        <v>20</v>
      </c>
      <c r="F389">
        <v>3</v>
      </c>
      <c r="G389" s="1">
        <v>60</v>
      </c>
      <c r="H389" s="1">
        <v>36</v>
      </c>
      <c r="I389" s="1">
        <f t="shared" si="12"/>
        <v>24</v>
      </c>
      <c r="J389" s="2">
        <f t="shared" si="13"/>
        <v>0.4</v>
      </c>
      <c r="K389" s="3">
        <v>3.1944444444444442E-2</v>
      </c>
      <c r="L389" t="s">
        <v>1132</v>
      </c>
    </row>
    <row r="390" spans="1:12" x14ac:dyDescent="0.25">
      <c r="A390">
        <v>148</v>
      </c>
      <c r="B390">
        <v>10</v>
      </c>
      <c r="C390" t="s">
        <v>256</v>
      </c>
      <c r="D390" s="1">
        <v>15</v>
      </c>
      <c r="E390" s="1">
        <v>26</v>
      </c>
      <c r="F390">
        <v>1</v>
      </c>
      <c r="G390" s="1">
        <v>26</v>
      </c>
      <c r="H390" s="1">
        <v>15</v>
      </c>
      <c r="I390" s="1">
        <f t="shared" si="12"/>
        <v>11</v>
      </c>
      <c r="J390" s="2">
        <f t="shared" si="13"/>
        <v>0.42307692307692307</v>
      </c>
      <c r="K390" s="3">
        <v>1.7361111111111112E-2</v>
      </c>
      <c r="L390" t="s">
        <v>1132</v>
      </c>
    </row>
    <row r="391" spans="1:12" x14ac:dyDescent="0.25">
      <c r="A391">
        <v>149</v>
      </c>
      <c r="B391">
        <v>18</v>
      </c>
      <c r="C391" t="s">
        <v>77</v>
      </c>
      <c r="D391" s="1">
        <v>20</v>
      </c>
      <c r="E391" s="1">
        <v>34</v>
      </c>
      <c r="F391">
        <v>3</v>
      </c>
      <c r="G391" s="1">
        <v>102</v>
      </c>
      <c r="H391" s="1">
        <v>60</v>
      </c>
      <c r="I391" s="1">
        <f t="shared" si="12"/>
        <v>42</v>
      </c>
      <c r="J391" s="2">
        <f t="shared" si="13"/>
        <v>0.41176470588235292</v>
      </c>
      <c r="K391" s="3">
        <v>1.9444444444444445E-2</v>
      </c>
      <c r="L391" t="s">
        <v>1133</v>
      </c>
    </row>
    <row r="392" spans="1:12" x14ac:dyDescent="0.25">
      <c r="A392">
        <v>149</v>
      </c>
      <c r="B392">
        <v>18</v>
      </c>
      <c r="C392" t="s">
        <v>100</v>
      </c>
      <c r="D392" s="1">
        <v>18</v>
      </c>
      <c r="E392" s="1">
        <v>30</v>
      </c>
      <c r="F392">
        <v>1</v>
      </c>
      <c r="G392" s="1">
        <v>30</v>
      </c>
      <c r="H392" s="1">
        <v>18</v>
      </c>
      <c r="I392" s="1">
        <f t="shared" si="12"/>
        <v>12</v>
      </c>
      <c r="J392" s="2">
        <f t="shared" si="13"/>
        <v>0.4</v>
      </c>
      <c r="K392" s="3">
        <v>2.6388888888888889E-2</v>
      </c>
      <c r="L392" t="s">
        <v>1133</v>
      </c>
    </row>
    <row r="393" spans="1:12" x14ac:dyDescent="0.25">
      <c r="A393">
        <v>149</v>
      </c>
      <c r="B393">
        <v>18</v>
      </c>
      <c r="C393" t="s">
        <v>117</v>
      </c>
      <c r="D393" s="1">
        <v>10</v>
      </c>
      <c r="E393" s="1">
        <v>18</v>
      </c>
      <c r="F393">
        <v>2</v>
      </c>
      <c r="G393" s="1">
        <v>36</v>
      </c>
      <c r="H393" s="1">
        <v>20</v>
      </c>
      <c r="I393" s="1">
        <f t="shared" si="12"/>
        <v>16</v>
      </c>
      <c r="J393" s="2">
        <f t="shared" si="13"/>
        <v>0.44444444444444442</v>
      </c>
      <c r="K393" s="3">
        <v>1.7361111111111112E-2</v>
      </c>
      <c r="L393" t="s">
        <v>1132</v>
      </c>
    </row>
    <row r="394" spans="1:12" x14ac:dyDescent="0.25">
      <c r="A394">
        <v>149</v>
      </c>
      <c r="B394">
        <v>18</v>
      </c>
      <c r="C394" t="s">
        <v>51</v>
      </c>
      <c r="D394" s="1">
        <v>17</v>
      </c>
      <c r="E394" s="1">
        <v>29</v>
      </c>
      <c r="F394">
        <v>2</v>
      </c>
      <c r="G394" s="1">
        <v>58</v>
      </c>
      <c r="H394" s="1">
        <v>34</v>
      </c>
      <c r="I394" s="1">
        <f t="shared" si="12"/>
        <v>24</v>
      </c>
      <c r="J394" s="2">
        <f t="shared" si="13"/>
        <v>0.41379310344827586</v>
      </c>
      <c r="K394" s="3">
        <v>3.3333333333333333E-2</v>
      </c>
      <c r="L394" t="s">
        <v>1133</v>
      </c>
    </row>
    <row r="395" spans="1:12" x14ac:dyDescent="0.25">
      <c r="A395">
        <v>150</v>
      </c>
      <c r="B395">
        <v>18</v>
      </c>
      <c r="C395" t="s">
        <v>335</v>
      </c>
      <c r="D395" s="1">
        <v>13</v>
      </c>
      <c r="E395" s="1">
        <v>22</v>
      </c>
      <c r="F395">
        <v>2</v>
      </c>
      <c r="G395" s="1">
        <v>44</v>
      </c>
      <c r="H395" s="1">
        <v>26</v>
      </c>
      <c r="I395" s="1">
        <f t="shared" si="12"/>
        <v>18</v>
      </c>
      <c r="J395" s="2">
        <f t="shared" si="13"/>
        <v>0.40909090909090912</v>
      </c>
      <c r="K395" s="3">
        <v>1.3194444444444444E-2</v>
      </c>
      <c r="L395" t="s">
        <v>1132</v>
      </c>
    </row>
    <row r="396" spans="1:12" x14ac:dyDescent="0.25">
      <c r="A396">
        <v>150</v>
      </c>
      <c r="B396">
        <v>18</v>
      </c>
      <c r="C396" t="s">
        <v>439</v>
      </c>
      <c r="D396" s="1">
        <v>20</v>
      </c>
      <c r="E396" s="1">
        <v>33</v>
      </c>
      <c r="F396">
        <v>2</v>
      </c>
      <c r="G396" s="1">
        <v>66</v>
      </c>
      <c r="H396" s="1">
        <v>40</v>
      </c>
      <c r="I396" s="1">
        <f t="shared" si="12"/>
        <v>26</v>
      </c>
      <c r="J396" s="2">
        <f t="shared" si="13"/>
        <v>0.39393939393939392</v>
      </c>
      <c r="K396" s="3">
        <v>3.9583333333333331E-2</v>
      </c>
      <c r="L396" t="s">
        <v>1133</v>
      </c>
    </row>
    <row r="397" spans="1:12" x14ac:dyDescent="0.25">
      <c r="A397">
        <v>150</v>
      </c>
      <c r="B397">
        <v>18</v>
      </c>
      <c r="C397" t="s">
        <v>241</v>
      </c>
      <c r="D397" s="1">
        <v>12</v>
      </c>
      <c r="E397" s="1">
        <v>20</v>
      </c>
      <c r="F397">
        <v>2</v>
      </c>
      <c r="G397" s="1">
        <v>40</v>
      </c>
      <c r="H397" s="1">
        <v>24</v>
      </c>
      <c r="I397" s="1">
        <f t="shared" si="12"/>
        <v>16</v>
      </c>
      <c r="J397" s="2">
        <f t="shared" si="13"/>
        <v>0.4</v>
      </c>
      <c r="K397" s="3">
        <v>2.0833333333333332E-2</v>
      </c>
      <c r="L397" t="s">
        <v>1133</v>
      </c>
    </row>
    <row r="398" spans="1:12" x14ac:dyDescent="0.25">
      <c r="A398">
        <v>151</v>
      </c>
      <c r="B398">
        <v>6</v>
      </c>
      <c r="C398" t="s">
        <v>331</v>
      </c>
      <c r="D398" s="1">
        <v>14</v>
      </c>
      <c r="E398" s="1">
        <v>23</v>
      </c>
      <c r="F398">
        <v>3</v>
      </c>
      <c r="G398" s="1">
        <v>69</v>
      </c>
      <c r="H398" s="1">
        <v>42</v>
      </c>
      <c r="I398" s="1">
        <f t="shared" si="12"/>
        <v>27</v>
      </c>
      <c r="J398" s="2">
        <f t="shared" si="13"/>
        <v>0.39130434782608697</v>
      </c>
      <c r="K398" s="3">
        <v>9.0277777777777769E-3</v>
      </c>
      <c r="L398" t="s">
        <v>1132</v>
      </c>
    </row>
    <row r="399" spans="1:12" x14ac:dyDescent="0.25">
      <c r="A399">
        <v>151</v>
      </c>
      <c r="B399">
        <v>6</v>
      </c>
      <c r="C399" t="s">
        <v>102</v>
      </c>
      <c r="D399" s="1">
        <v>13</v>
      </c>
      <c r="E399" s="1">
        <v>21</v>
      </c>
      <c r="F399">
        <v>3</v>
      </c>
      <c r="G399" s="1">
        <v>63</v>
      </c>
      <c r="H399" s="1">
        <v>39</v>
      </c>
      <c r="I399" s="1">
        <f t="shared" si="12"/>
        <v>24</v>
      </c>
      <c r="J399" s="2">
        <f t="shared" si="13"/>
        <v>0.38095238095238093</v>
      </c>
      <c r="K399" s="3">
        <v>4.1666666666666666E-3</v>
      </c>
      <c r="L399" t="s">
        <v>1132</v>
      </c>
    </row>
    <row r="400" spans="1:12" x14ac:dyDescent="0.25">
      <c r="A400">
        <v>152</v>
      </c>
      <c r="B400">
        <v>5</v>
      </c>
      <c r="C400" t="s">
        <v>57</v>
      </c>
      <c r="D400" s="1">
        <v>16</v>
      </c>
      <c r="E400" s="1">
        <v>28</v>
      </c>
      <c r="F400">
        <v>2</v>
      </c>
      <c r="G400" s="1">
        <v>56</v>
      </c>
      <c r="H400" s="1">
        <v>32</v>
      </c>
      <c r="I400" s="1">
        <f t="shared" si="12"/>
        <v>24</v>
      </c>
      <c r="J400" s="2">
        <f t="shared" si="13"/>
        <v>0.42857142857142855</v>
      </c>
      <c r="K400" s="3">
        <v>8.3333333333333332E-3</v>
      </c>
      <c r="L400" t="s">
        <v>1132</v>
      </c>
    </row>
    <row r="401" spans="1:12" x14ac:dyDescent="0.25">
      <c r="A401">
        <v>153</v>
      </c>
      <c r="B401">
        <v>10</v>
      </c>
      <c r="C401" t="s">
        <v>439</v>
      </c>
      <c r="D401" s="1">
        <v>20</v>
      </c>
      <c r="E401" s="1">
        <v>33</v>
      </c>
      <c r="F401">
        <v>3</v>
      </c>
      <c r="G401" s="1">
        <v>99</v>
      </c>
      <c r="H401" s="1">
        <v>60</v>
      </c>
      <c r="I401" s="1">
        <f t="shared" si="12"/>
        <v>39</v>
      </c>
      <c r="J401" s="2">
        <f t="shared" si="13"/>
        <v>0.39393939393939392</v>
      </c>
      <c r="K401" s="3">
        <v>6.9444444444444441E-3</v>
      </c>
      <c r="L401" t="s">
        <v>1133</v>
      </c>
    </row>
    <row r="402" spans="1:12" x14ac:dyDescent="0.25">
      <c r="A402">
        <v>153</v>
      </c>
      <c r="B402">
        <v>10</v>
      </c>
      <c r="C402" t="s">
        <v>259</v>
      </c>
      <c r="D402" s="1">
        <v>14</v>
      </c>
      <c r="E402" s="1">
        <v>24</v>
      </c>
      <c r="F402">
        <v>1</v>
      </c>
      <c r="G402" s="1">
        <v>24</v>
      </c>
      <c r="H402" s="1">
        <v>14</v>
      </c>
      <c r="I402" s="1">
        <f t="shared" si="12"/>
        <v>10</v>
      </c>
      <c r="J402" s="2">
        <f t="shared" si="13"/>
        <v>0.41666666666666669</v>
      </c>
      <c r="K402" s="3">
        <v>3.6805555555555557E-2</v>
      </c>
      <c r="L402" t="s">
        <v>1133</v>
      </c>
    </row>
    <row r="403" spans="1:12" x14ac:dyDescent="0.25">
      <c r="A403">
        <v>153</v>
      </c>
      <c r="B403">
        <v>10</v>
      </c>
      <c r="C403" t="s">
        <v>65</v>
      </c>
      <c r="D403" s="1">
        <v>25</v>
      </c>
      <c r="E403" s="1">
        <v>40</v>
      </c>
      <c r="F403">
        <v>2</v>
      </c>
      <c r="G403" s="1">
        <v>80</v>
      </c>
      <c r="H403" s="1">
        <v>50</v>
      </c>
      <c r="I403" s="1">
        <f t="shared" si="12"/>
        <v>30</v>
      </c>
      <c r="J403" s="2">
        <f t="shared" si="13"/>
        <v>0.375</v>
      </c>
      <c r="K403" s="3">
        <v>1.8055555555555554E-2</v>
      </c>
      <c r="L403" t="s">
        <v>1132</v>
      </c>
    </row>
    <row r="404" spans="1:12" x14ac:dyDescent="0.25">
      <c r="A404">
        <v>154</v>
      </c>
      <c r="B404">
        <v>11</v>
      </c>
      <c r="C404" t="s">
        <v>106</v>
      </c>
      <c r="D404" s="1">
        <v>22</v>
      </c>
      <c r="E404" s="1">
        <v>36</v>
      </c>
      <c r="F404">
        <v>3</v>
      </c>
      <c r="G404" s="1">
        <v>108</v>
      </c>
      <c r="H404" s="1">
        <v>66</v>
      </c>
      <c r="I404" s="1">
        <f t="shared" si="12"/>
        <v>42</v>
      </c>
      <c r="J404" s="2">
        <f t="shared" si="13"/>
        <v>0.3888888888888889</v>
      </c>
      <c r="K404" s="3">
        <v>3.6111111111111108E-2</v>
      </c>
      <c r="L404" t="s">
        <v>1132</v>
      </c>
    </row>
    <row r="405" spans="1:12" x14ac:dyDescent="0.25">
      <c r="A405">
        <v>154</v>
      </c>
      <c r="B405">
        <v>11</v>
      </c>
      <c r="C405" t="s">
        <v>117</v>
      </c>
      <c r="D405" s="1">
        <v>10</v>
      </c>
      <c r="E405" s="1">
        <v>18</v>
      </c>
      <c r="F405">
        <v>2</v>
      </c>
      <c r="G405" s="1">
        <v>36</v>
      </c>
      <c r="H405" s="1">
        <v>20</v>
      </c>
      <c r="I405" s="1">
        <f t="shared" si="12"/>
        <v>16</v>
      </c>
      <c r="J405" s="2">
        <f t="shared" si="13"/>
        <v>0.44444444444444442</v>
      </c>
      <c r="K405" s="3">
        <v>2.0833333333333332E-2</v>
      </c>
      <c r="L405" t="s">
        <v>1132</v>
      </c>
    </row>
    <row r="406" spans="1:12" x14ac:dyDescent="0.25">
      <c r="A406">
        <v>155</v>
      </c>
      <c r="B406">
        <v>7</v>
      </c>
      <c r="C406" t="s">
        <v>170</v>
      </c>
      <c r="D406" s="1">
        <v>16</v>
      </c>
      <c r="E406" s="1">
        <v>27</v>
      </c>
      <c r="F406">
        <v>2</v>
      </c>
      <c r="G406" s="1">
        <v>54</v>
      </c>
      <c r="H406" s="1">
        <v>32</v>
      </c>
      <c r="I406" s="1">
        <f t="shared" si="12"/>
        <v>22</v>
      </c>
      <c r="J406" s="2">
        <f t="shared" si="13"/>
        <v>0.40740740740740738</v>
      </c>
      <c r="K406" s="3">
        <v>1.6666666666666666E-2</v>
      </c>
      <c r="L406" t="s">
        <v>1133</v>
      </c>
    </row>
    <row r="407" spans="1:12" x14ac:dyDescent="0.25">
      <c r="A407">
        <v>155</v>
      </c>
      <c r="B407">
        <v>7</v>
      </c>
      <c r="C407" t="s">
        <v>186</v>
      </c>
      <c r="D407" s="1">
        <v>19</v>
      </c>
      <c r="E407" s="1">
        <v>31</v>
      </c>
      <c r="F407">
        <v>2</v>
      </c>
      <c r="G407" s="1">
        <v>62</v>
      </c>
      <c r="H407" s="1">
        <v>38</v>
      </c>
      <c r="I407" s="1">
        <f t="shared" si="12"/>
        <v>24</v>
      </c>
      <c r="J407" s="2">
        <f t="shared" si="13"/>
        <v>0.38709677419354838</v>
      </c>
      <c r="K407" s="3">
        <v>2.9861111111111113E-2</v>
      </c>
      <c r="L407" t="s">
        <v>1132</v>
      </c>
    </row>
    <row r="408" spans="1:12" x14ac:dyDescent="0.25">
      <c r="A408">
        <v>155</v>
      </c>
      <c r="B408">
        <v>7</v>
      </c>
      <c r="C408" t="s">
        <v>241</v>
      </c>
      <c r="D408" s="1">
        <v>12</v>
      </c>
      <c r="E408" s="1">
        <v>20</v>
      </c>
      <c r="F408">
        <v>1</v>
      </c>
      <c r="G408" s="1">
        <v>20</v>
      </c>
      <c r="H408" s="1">
        <v>12</v>
      </c>
      <c r="I408" s="1">
        <f t="shared" si="12"/>
        <v>8</v>
      </c>
      <c r="J408" s="2">
        <f t="shared" si="13"/>
        <v>0.4</v>
      </c>
      <c r="K408" s="3">
        <v>2.2916666666666665E-2</v>
      </c>
      <c r="L408" t="s">
        <v>1133</v>
      </c>
    </row>
    <row r="409" spans="1:12" x14ac:dyDescent="0.25">
      <c r="A409">
        <v>156</v>
      </c>
      <c r="B409">
        <v>6</v>
      </c>
      <c r="C409" t="s">
        <v>57</v>
      </c>
      <c r="D409" s="1">
        <v>16</v>
      </c>
      <c r="E409" s="1">
        <v>28</v>
      </c>
      <c r="F409">
        <v>2</v>
      </c>
      <c r="G409" s="1">
        <v>56</v>
      </c>
      <c r="H409" s="1">
        <v>32</v>
      </c>
      <c r="I409" s="1">
        <f t="shared" si="12"/>
        <v>24</v>
      </c>
      <c r="J409" s="2">
        <f t="shared" si="13"/>
        <v>0.42857142857142855</v>
      </c>
      <c r="K409" s="3">
        <v>4.1666666666666666E-3</v>
      </c>
      <c r="L409" t="s">
        <v>1132</v>
      </c>
    </row>
    <row r="410" spans="1:12" x14ac:dyDescent="0.25">
      <c r="A410">
        <v>157</v>
      </c>
      <c r="B410">
        <v>13</v>
      </c>
      <c r="C410" t="s">
        <v>195</v>
      </c>
      <c r="D410" s="1">
        <v>15</v>
      </c>
      <c r="E410" s="1">
        <v>25</v>
      </c>
      <c r="F410">
        <v>3</v>
      </c>
      <c r="G410" s="1">
        <v>75</v>
      </c>
      <c r="H410" s="1">
        <v>45</v>
      </c>
      <c r="I410" s="1">
        <f t="shared" si="12"/>
        <v>30</v>
      </c>
      <c r="J410" s="2">
        <f t="shared" si="13"/>
        <v>0.4</v>
      </c>
      <c r="K410" s="3">
        <v>3.3333333333333333E-2</v>
      </c>
      <c r="L410" t="s">
        <v>1133</v>
      </c>
    </row>
    <row r="411" spans="1:12" x14ac:dyDescent="0.25">
      <c r="A411">
        <v>157</v>
      </c>
      <c r="B411">
        <v>13</v>
      </c>
      <c r="C411" t="s">
        <v>57</v>
      </c>
      <c r="D411" s="1">
        <v>16</v>
      </c>
      <c r="E411" s="1">
        <v>28</v>
      </c>
      <c r="F411">
        <v>1</v>
      </c>
      <c r="G411" s="1">
        <v>28</v>
      </c>
      <c r="H411" s="1">
        <v>16</v>
      </c>
      <c r="I411" s="1">
        <f t="shared" si="12"/>
        <v>12</v>
      </c>
      <c r="J411" s="2">
        <f t="shared" si="13"/>
        <v>0.42857142857142855</v>
      </c>
      <c r="K411" s="3">
        <v>3.7499999999999999E-2</v>
      </c>
      <c r="L411" t="s">
        <v>1133</v>
      </c>
    </row>
    <row r="412" spans="1:12" x14ac:dyDescent="0.25">
      <c r="A412">
        <v>157</v>
      </c>
      <c r="B412">
        <v>13</v>
      </c>
      <c r="C412" t="s">
        <v>100</v>
      </c>
      <c r="D412" s="1">
        <v>18</v>
      </c>
      <c r="E412" s="1">
        <v>30</v>
      </c>
      <c r="F412">
        <v>2</v>
      </c>
      <c r="G412" s="1">
        <v>60</v>
      </c>
      <c r="H412" s="1">
        <v>36</v>
      </c>
      <c r="I412" s="1">
        <f t="shared" si="12"/>
        <v>24</v>
      </c>
      <c r="J412" s="2">
        <f t="shared" si="13"/>
        <v>0.4</v>
      </c>
      <c r="K412" s="3">
        <v>1.8749999999999999E-2</v>
      </c>
      <c r="L412" t="s">
        <v>1132</v>
      </c>
    </row>
    <row r="413" spans="1:12" x14ac:dyDescent="0.25">
      <c r="A413">
        <v>157</v>
      </c>
      <c r="B413">
        <v>13</v>
      </c>
      <c r="C413" t="s">
        <v>106</v>
      </c>
      <c r="D413" s="1">
        <v>22</v>
      </c>
      <c r="E413" s="1">
        <v>36</v>
      </c>
      <c r="F413">
        <v>3</v>
      </c>
      <c r="G413" s="1">
        <v>108</v>
      </c>
      <c r="H413" s="1">
        <v>66</v>
      </c>
      <c r="I413" s="1">
        <f t="shared" si="12"/>
        <v>42</v>
      </c>
      <c r="J413" s="2">
        <f t="shared" si="13"/>
        <v>0.3888888888888889</v>
      </c>
      <c r="K413" s="3">
        <v>1.4583333333333334E-2</v>
      </c>
      <c r="L413" t="s">
        <v>1132</v>
      </c>
    </row>
    <row r="414" spans="1:12" x14ac:dyDescent="0.25">
      <c r="A414">
        <v>158</v>
      </c>
      <c r="B414">
        <v>5</v>
      </c>
      <c r="C414" t="s">
        <v>180</v>
      </c>
      <c r="D414" s="1">
        <v>11</v>
      </c>
      <c r="E414" s="1">
        <v>19</v>
      </c>
      <c r="F414">
        <v>1</v>
      </c>
      <c r="G414" s="1">
        <v>19</v>
      </c>
      <c r="H414" s="1">
        <v>11</v>
      </c>
      <c r="I414" s="1">
        <f t="shared" si="12"/>
        <v>8</v>
      </c>
      <c r="J414" s="2">
        <f t="shared" si="13"/>
        <v>0.42105263157894735</v>
      </c>
      <c r="K414" s="3">
        <v>3.9583333333333331E-2</v>
      </c>
      <c r="L414" t="s">
        <v>1132</v>
      </c>
    </row>
    <row r="415" spans="1:12" x14ac:dyDescent="0.25">
      <c r="A415">
        <v>158</v>
      </c>
      <c r="B415">
        <v>5</v>
      </c>
      <c r="C415" t="s">
        <v>256</v>
      </c>
      <c r="D415" s="1">
        <v>15</v>
      </c>
      <c r="E415" s="1">
        <v>26</v>
      </c>
      <c r="F415">
        <v>3</v>
      </c>
      <c r="G415" s="1">
        <v>78</v>
      </c>
      <c r="H415" s="1">
        <v>45</v>
      </c>
      <c r="I415" s="1">
        <f t="shared" si="12"/>
        <v>33</v>
      </c>
      <c r="J415" s="2">
        <f t="shared" si="13"/>
        <v>0.42307692307692307</v>
      </c>
      <c r="K415" s="3">
        <v>3.8194444444444448E-2</v>
      </c>
      <c r="L415" t="s">
        <v>1132</v>
      </c>
    </row>
    <row r="416" spans="1:12" x14ac:dyDescent="0.25">
      <c r="A416">
        <v>158</v>
      </c>
      <c r="B416">
        <v>5</v>
      </c>
      <c r="C416" t="s">
        <v>106</v>
      </c>
      <c r="D416" s="1">
        <v>22</v>
      </c>
      <c r="E416" s="1">
        <v>36</v>
      </c>
      <c r="F416">
        <v>3</v>
      </c>
      <c r="G416" s="1">
        <v>108</v>
      </c>
      <c r="H416" s="1">
        <v>66</v>
      </c>
      <c r="I416" s="1">
        <f t="shared" si="12"/>
        <v>42</v>
      </c>
      <c r="J416" s="2">
        <f t="shared" si="13"/>
        <v>0.3888888888888889</v>
      </c>
      <c r="K416" s="3">
        <v>4.8611111111111112E-3</v>
      </c>
      <c r="L416" t="s">
        <v>1132</v>
      </c>
    </row>
    <row r="417" spans="1:12" x14ac:dyDescent="0.25">
      <c r="A417">
        <v>158</v>
      </c>
      <c r="B417">
        <v>5</v>
      </c>
      <c r="C417" t="s">
        <v>33</v>
      </c>
      <c r="D417" s="1">
        <v>21</v>
      </c>
      <c r="E417" s="1">
        <v>35</v>
      </c>
      <c r="F417">
        <v>3</v>
      </c>
      <c r="G417" s="1">
        <v>105</v>
      </c>
      <c r="H417" s="1">
        <v>63</v>
      </c>
      <c r="I417" s="1">
        <f t="shared" si="12"/>
        <v>42</v>
      </c>
      <c r="J417" s="2">
        <f t="shared" si="13"/>
        <v>0.4</v>
      </c>
      <c r="K417" s="3">
        <v>1.1111111111111112E-2</v>
      </c>
      <c r="L417" t="s">
        <v>1133</v>
      </c>
    </row>
    <row r="418" spans="1:12" x14ac:dyDescent="0.25">
      <c r="A418">
        <v>159</v>
      </c>
      <c r="B418">
        <v>16</v>
      </c>
      <c r="C418" t="s">
        <v>51</v>
      </c>
      <c r="D418" s="1">
        <v>17</v>
      </c>
      <c r="E418" s="1">
        <v>29</v>
      </c>
      <c r="F418">
        <v>3</v>
      </c>
      <c r="G418" s="1">
        <v>87</v>
      </c>
      <c r="H418" s="1">
        <v>51</v>
      </c>
      <c r="I418" s="1">
        <f t="shared" si="12"/>
        <v>36</v>
      </c>
      <c r="J418" s="2">
        <f t="shared" si="13"/>
        <v>0.41379310344827586</v>
      </c>
      <c r="K418" s="3">
        <v>1.5972222222222221E-2</v>
      </c>
      <c r="L418" t="s">
        <v>1133</v>
      </c>
    </row>
    <row r="419" spans="1:12" x14ac:dyDescent="0.25">
      <c r="A419">
        <v>159</v>
      </c>
      <c r="B419">
        <v>16</v>
      </c>
      <c r="C419" t="s">
        <v>186</v>
      </c>
      <c r="D419" s="1">
        <v>19</v>
      </c>
      <c r="E419" s="1">
        <v>31</v>
      </c>
      <c r="F419">
        <v>1</v>
      </c>
      <c r="G419" s="1">
        <v>31</v>
      </c>
      <c r="H419" s="1">
        <v>19</v>
      </c>
      <c r="I419" s="1">
        <f t="shared" si="12"/>
        <v>12</v>
      </c>
      <c r="J419" s="2">
        <f t="shared" si="13"/>
        <v>0.38709677419354838</v>
      </c>
      <c r="K419" s="3">
        <v>3.472222222222222E-3</v>
      </c>
      <c r="L419" t="s">
        <v>1132</v>
      </c>
    </row>
    <row r="420" spans="1:12" x14ac:dyDescent="0.25">
      <c r="A420">
        <v>159</v>
      </c>
      <c r="B420">
        <v>16</v>
      </c>
      <c r="C420" t="s">
        <v>117</v>
      </c>
      <c r="D420" s="1">
        <v>10</v>
      </c>
      <c r="E420" s="1">
        <v>18</v>
      </c>
      <c r="F420">
        <v>2</v>
      </c>
      <c r="G420" s="1">
        <v>36</v>
      </c>
      <c r="H420" s="1">
        <v>20</v>
      </c>
      <c r="I420" s="1">
        <f t="shared" si="12"/>
        <v>16</v>
      </c>
      <c r="J420" s="2">
        <f t="shared" si="13"/>
        <v>0.44444444444444442</v>
      </c>
      <c r="K420" s="3">
        <v>4.1666666666666666E-3</v>
      </c>
      <c r="L420" t="s">
        <v>1132</v>
      </c>
    </row>
    <row r="421" spans="1:12" x14ac:dyDescent="0.25">
      <c r="A421">
        <v>159</v>
      </c>
      <c r="B421">
        <v>16</v>
      </c>
      <c r="C421" t="s">
        <v>439</v>
      </c>
      <c r="D421" s="1">
        <v>20</v>
      </c>
      <c r="E421" s="1">
        <v>33</v>
      </c>
      <c r="F421">
        <v>3</v>
      </c>
      <c r="G421" s="1">
        <v>99</v>
      </c>
      <c r="H421" s="1">
        <v>60</v>
      </c>
      <c r="I421" s="1">
        <f t="shared" si="12"/>
        <v>39</v>
      </c>
      <c r="J421" s="2">
        <f t="shared" si="13"/>
        <v>0.39393939393939392</v>
      </c>
      <c r="K421" s="3">
        <v>2.7777777777777776E-2</v>
      </c>
      <c r="L421" t="s">
        <v>1132</v>
      </c>
    </row>
    <row r="422" spans="1:12" x14ac:dyDescent="0.25">
      <c r="A422">
        <v>160</v>
      </c>
      <c r="B422">
        <v>19</v>
      </c>
      <c r="C422" t="s">
        <v>106</v>
      </c>
      <c r="D422" s="1">
        <v>22</v>
      </c>
      <c r="E422" s="1">
        <v>36</v>
      </c>
      <c r="F422">
        <v>3</v>
      </c>
      <c r="G422" s="1">
        <v>108</v>
      </c>
      <c r="H422" s="1">
        <v>66</v>
      </c>
      <c r="I422" s="1">
        <f t="shared" si="12"/>
        <v>42</v>
      </c>
      <c r="J422" s="2">
        <f t="shared" si="13"/>
        <v>0.3888888888888889</v>
      </c>
      <c r="K422" s="3">
        <v>1.3888888888888888E-2</v>
      </c>
      <c r="L422" t="s">
        <v>1132</v>
      </c>
    </row>
    <row r="423" spans="1:12" x14ac:dyDescent="0.25">
      <c r="A423">
        <v>160</v>
      </c>
      <c r="B423">
        <v>19</v>
      </c>
      <c r="C423" t="s">
        <v>259</v>
      </c>
      <c r="D423" s="1">
        <v>14</v>
      </c>
      <c r="E423" s="1">
        <v>24</v>
      </c>
      <c r="F423">
        <v>2</v>
      </c>
      <c r="G423" s="1">
        <v>48</v>
      </c>
      <c r="H423" s="1">
        <v>28</v>
      </c>
      <c r="I423" s="1">
        <f t="shared" si="12"/>
        <v>20</v>
      </c>
      <c r="J423" s="2">
        <f t="shared" si="13"/>
        <v>0.41666666666666669</v>
      </c>
      <c r="K423" s="3">
        <v>3.2638888888888891E-2</v>
      </c>
      <c r="L423" t="s">
        <v>1132</v>
      </c>
    </row>
    <row r="424" spans="1:12" x14ac:dyDescent="0.25">
      <c r="A424">
        <v>161</v>
      </c>
      <c r="B424">
        <v>13</v>
      </c>
      <c r="C424" t="s">
        <v>57</v>
      </c>
      <c r="D424" s="1">
        <v>16</v>
      </c>
      <c r="E424" s="1">
        <v>28</v>
      </c>
      <c r="F424">
        <v>3</v>
      </c>
      <c r="G424" s="1">
        <v>84</v>
      </c>
      <c r="H424" s="1">
        <v>48</v>
      </c>
      <c r="I424" s="1">
        <f t="shared" si="12"/>
        <v>36</v>
      </c>
      <c r="J424" s="2">
        <f t="shared" si="13"/>
        <v>0.42857142857142855</v>
      </c>
      <c r="K424" s="3">
        <v>3.9583333333333331E-2</v>
      </c>
      <c r="L424" t="s">
        <v>1132</v>
      </c>
    </row>
    <row r="425" spans="1:12" x14ac:dyDescent="0.25">
      <c r="A425">
        <v>162</v>
      </c>
      <c r="B425">
        <v>14</v>
      </c>
      <c r="C425" t="s">
        <v>259</v>
      </c>
      <c r="D425" s="1">
        <v>14</v>
      </c>
      <c r="E425" s="1">
        <v>24</v>
      </c>
      <c r="F425">
        <v>3</v>
      </c>
      <c r="G425" s="1">
        <v>72</v>
      </c>
      <c r="H425" s="1">
        <v>42</v>
      </c>
      <c r="I425" s="1">
        <f t="shared" si="12"/>
        <v>30</v>
      </c>
      <c r="J425" s="2">
        <f t="shared" si="13"/>
        <v>0.41666666666666669</v>
      </c>
      <c r="K425" s="3">
        <v>1.7361111111111112E-2</v>
      </c>
      <c r="L425" t="s">
        <v>1132</v>
      </c>
    </row>
    <row r="426" spans="1:12" x14ac:dyDescent="0.25">
      <c r="A426">
        <v>163</v>
      </c>
      <c r="B426">
        <v>6</v>
      </c>
      <c r="C426" t="s">
        <v>186</v>
      </c>
      <c r="D426" s="1">
        <v>19</v>
      </c>
      <c r="E426" s="1">
        <v>31</v>
      </c>
      <c r="F426">
        <v>3</v>
      </c>
      <c r="G426" s="1">
        <v>93</v>
      </c>
      <c r="H426" s="1">
        <v>57</v>
      </c>
      <c r="I426" s="1">
        <f t="shared" si="12"/>
        <v>36</v>
      </c>
      <c r="J426" s="2">
        <f t="shared" si="13"/>
        <v>0.38709677419354838</v>
      </c>
      <c r="K426" s="3">
        <v>5.5555555555555558E-3</v>
      </c>
      <c r="L426" t="s">
        <v>1133</v>
      </c>
    </row>
    <row r="427" spans="1:12" x14ac:dyDescent="0.25">
      <c r="A427">
        <v>163</v>
      </c>
      <c r="B427">
        <v>6</v>
      </c>
      <c r="C427" t="s">
        <v>100</v>
      </c>
      <c r="D427" s="1">
        <v>18</v>
      </c>
      <c r="E427" s="1">
        <v>30</v>
      </c>
      <c r="F427">
        <v>3</v>
      </c>
      <c r="G427" s="1">
        <v>90</v>
      </c>
      <c r="H427" s="1">
        <v>54</v>
      </c>
      <c r="I427" s="1">
        <f t="shared" si="12"/>
        <v>36</v>
      </c>
      <c r="J427" s="2">
        <f t="shared" si="13"/>
        <v>0.4</v>
      </c>
      <c r="K427" s="3">
        <v>1.1111111111111112E-2</v>
      </c>
      <c r="L427" t="s">
        <v>1133</v>
      </c>
    </row>
    <row r="428" spans="1:12" x14ac:dyDescent="0.25">
      <c r="A428">
        <v>163</v>
      </c>
      <c r="B428">
        <v>6</v>
      </c>
      <c r="C428" t="s">
        <v>439</v>
      </c>
      <c r="D428" s="1">
        <v>20</v>
      </c>
      <c r="E428" s="1">
        <v>33</v>
      </c>
      <c r="F428">
        <v>2</v>
      </c>
      <c r="G428" s="1">
        <v>66</v>
      </c>
      <c r="H428" s="1">
        <v>40</v>
      </c>
      <c r="I428" s="1">
        <f t="shared" si="12"/>
        <v>26</v>
      </c>
      <c r="J428" s="2">
        <f t="shared" si="13"/>
        <v>0.39393939393939392</v>
      </c>
      <c r="K428" s="3">
        <v>2.7777777777777776E-2</v>
      </c>
      <c r="L428" t="s">
        <v>1133</v>
      </c>
    </row>
    <row r="429" spans="1:12" x14ac:dyDescent="0.25">
      <c r="A429">
        <v>163</v>
      </c>
      <c r="B429">
        <v>6</v>
      </c>
      <c r="C429" t="s">
        <v>335</v>
      </c>
      <c r="D429" s="1">
        <v>13</v>
      </c>
      <c r="E429" s="1">
        <v>22</v>
      </c>
      <c r="F429">
        <v>1</v>
      </c>
      <c r="G429" s="1">
        <v>22</v>
      </c>
      <c r="H429" s="1">
        <v>13</v>
      </c>
      <c r="I429" s="1">
        <f t="shared" si="12"/>
        <v>9</v>
      </c>
      <c r="J429" s="2">
        <f t="shared" si="13"/>
        <v>0.40909090909090912</v>
      </c>
      <c r="K429" s="3">
        <v>4.8611111111111112E-3</v>
      </c>
      <c r="L429" t="s">
        <v>1132</v>
      </c>
    </row>
    <row r="430" spans="1:12" x14ac:dyDescent="0.25">
      <c r="A430">
        <v>164</v>
      </c>
      <c r="B430">
        <v>8</v>
      </c>
      <c r="C430" t="s">
        <v>335</v>
      </c>
      <c r="D430" s="1">
        <v>13</v>
      </c>
      <c r="E430" s="1">
        <v>22</v>
      </c>
      <c r="F430">
        <v>1</v>
      </c>
      <c r="G430" s="1">
        <v>22</v>
      </c>
      <c r="H430" s="1">
        <v>13</v>
      </c>
      <c r="I430" s="1">
        <f t="shared" si="12"/>
        <v>9</v>
      </c>
      <c r="J430" s="2">
        <f t="shared" si="13"/>
        <v>0.40909090909090912</v>
      </c>
      <c r="K430" s="3">
        <v>2.9861111111111113E-2</v>
      </c>
      <c r="L430" t="s">
        <v>1133</v>
      </c>
    </row>
    <row r="431" spans="1:12" x14ac:dyDescent="0.25">
      <c r="A431">
        <v>164</v>
      </c>
      <c r="B431">
        <v>8</v>
      </c>
      <c r="C431" t="s">
        <v>106</v>
      </c>
      <c r="D431" s="1">
        <v>22</v>
      </c>
      <c r="E431" s="1">
        <v>36</v>
      </c>
      <c r="F431">
        <v>1</v>
      </c>
      <c r="G431" s="1">
        <v>36</v>
      </c>
      <c r="H431" s="1">
        <v>22</v>
      </c>
      <c r="I431" s="1">
        <f t="shared" si="12"/>
        <v>14</v>
      </c>
      <c r="J431" s="2">
        <f t="shared" si="13"/>
        <v>0.3888888888888889</v>
      </c>
      <c r="K431" s="3">
        <v>4.8611111111111112E-3</v>
      </c>
      <c r="L431" t="s">
        <v>1132</v>
      </c>
    </row>
    <row r="432" spans="1:12" x14ac:dyDescent="0.25">
      <c r="A432">
        <v>164</v>
      </c>
      <c r="B432">
        <v>8</v>
      </c>
      <c r="C432" t="s">
        <v>414</v>
      </c>
      <c r="D432" s="1">
        <v>19</v>
      </c>
      <c r="E432" s="1">
        <v>32</v>
      </c>
      <c r="F432">
        <v>2</v>
      </c>
      <c r="G432" s="1">
        <v>64</v>
      </c>
      <c r="H432" s="1">
        <v>38</v>
      </c>
      <c r="I432" s="1">
        <f t="shared" si="12"/>
        <v>26</v>
      </c>
      <c r="J432" s="2">
        <f t="shared" si="13"/>
        <v>0.40625</v>
      </c>
      <c r="K432" s="3">
        <v>1.3888888888888888E-2</v>
      </c>
      <c r="L432" t="s">
        <v>1132</v>
      </c>
    </row>
    <row r="433" spans="1:12" x14ac:dyDescent="0.25">
      <c r="A433">
        <v>164</v>
      </c>
      <c r="B433">
        <v>8</v>
      </c>
      <c r="C433" t="s">
        <v>259</v>
      </c>
      <c r="D433" s="1">
        <v>14</v>
      </c>
      <c r="E433" s="1">
        <v>24</v>
      </c>
      <c r="F433">
        <v>2</v>
      </c>
      <c r="G433" s="1">
        <v>48</v>
      </c>
      <c r="H433" s="1">
        <v>28</v>
      </c>
      <c r="I433" s="1">
        <f t="shared" si="12"/>
        <v>20</v>
      </c>
      <c r="J433" s="2">
        <f t="shared" si="13"/>
        <v>0.41666666666666669</v>
      </c>
      <c r="K433" s="3">
        <v>2.4305555555555556E-2</v>
      </c>
      <c r="L433" t="s">
        <v>1132</v>
      </c>
    </row>
    <row r="434" spans="1:12" x14ac:dyDescent="0.25">
      <c r="A434">
        <v>165</v>
      </c>
      <c r="B434">
        <v>10</v>
      </c>
      <c r="C434" t="s">
        <v>259</v>
      </c>
      <c r="D434" s="1">
        <v>14</v>
      </c>
      <c r="E434" s="1">
        <v>24</v>
      </c>
      <c r="F434">
        <v>2</v>
      </c>
      <c r="G434" s="1">
        <v>48</v>
      </c>
      <c r="H434" s="1">
        <v>28</v>
      </c>
      <c r="I434" s="1">
        <f t="shared" si="12"/>
        <v>20</v>
      </c>
      <c r="J434" s="2">
        <f t="shared" si="13"/>
        <v>0.41666666666666669</v>
      </c>
      <c r="K434" s="3">
        <v>1.0416666666666666E-2</v>
      </c>
      <c r="L434" t="s">
        <v>1133</v>
      </c>
    </row>
    <row r="435" spans="1:12" x14ac:dyDescent="0.25">
      <c r="A435">
        <v>165</v>
      </c>
      <c r="B435">
        <v>10</v>
      </c>
      <c r="C435" t="s">
        <v>102</v>
      </c>
      <c r="D435" s="1">
        <v>13</v>
      </c>
      <c r="E435" s="1">
        <v>21</v>
      </c>
      <c r="F435">
        <v>2</v>
      </c>
      <c r="G435" s="1">
        <v>42</v>
      </c>
      <c r="H435" s="1">
        <v>26</v>
      </c>
      <c r="I435" s="1">
        <f t="shared" si="12"/>
        <v>16</v>
      </c>
      <c r="J435" s="2">
        <f t="shared" si="13"/>
        <v>0.38095238095238093</v>
      </c>
      <c r="K435" s="3">
        <v>2.8472222222222222E-2</v>
      </c>
      <c r="L435" t="s">
        <v>1132</v>
      </c>
    </row>
    <row r="436" spans="1:12" x14ac:dyDescent="0.25">
      <c r="A436">
        <v>166</v>
      </c>
      <c r="B436">
        <v>12</v>
      </c>
      <c r="C436" t="s">
        <v>331</v>
      </c>
      <c r="D436" s="1">
        <v>14</v>
      </c>
      <c r="E436" s="1">
        <v>23</v>
      </c>
      <c r="F436">
        <v>2</v>
      </c>
      <c r="G436" s="1">
        <v>46</v>
      </c>
      <c r="H436" s="1">
        <v>28</v>
      </c>
      <c r="I436" s="1">
        <f t="shared" si="12"/>
        <v>18</v>
      </c>
      <c r="J436" s="2">
        <f t="shared" si="13"/>
        <v>0.39130434782608697</v>
      </c>
      <c r="K436" s="3">
        <v>1.5277777777777777E-2</v>
      </c>
      <c r="L436" t="s">
        <v>1133</v>
      </c>
    </row>
    <row r="437" spans="1:12" x14ac:dyDescent="0.25">
      <c r="A437">
        <v>167</v>
      </c>
      <c r="B437">
        <v>5</v>
      </c>
      <c r="C437" t="s">
        <v>180</v>
      </c>
      <c r="D437" s="1">
        <v>11</v>
      </c>
      <c r="E437" s="1">
        <v>19</v>
      </c>
      <c r="F437">
        <v>1</v>
      </c>
      <c r="G437" s="1">
        <v>19</v>
      </c>
      <c r="H437" s="1">
        <v>11</v>
      </c>
      <c r="I437" s="1">
        <f t="shared" si="12"/>
        <v>8</v>
      </c>
      <c r="J437" s="2">
        <f t="shared" si="13"/>
        <v>0.42105263157894735</v>
      </c>
      <c r="K437" s="3">
        <v>2.013888888888889E-2</v>
      </c>
      <c r="L437" t="s">
        <v>1132</v>
      </c>
    </row>
    <row r="438" spans="1:12" x14ac:dyDescent="0.25">
      <c r="A438">
        <v>167</v>
      </c>
      <c r="B438">
        <v>5</v>
      </c>
      <c r="C438" t="s">
        <v>77</v>
      </c>
      <c r="D438" s="1">
        <v>20</v>
      </c>
      <c r="E438" s="1">
        <v>34</v>
      </c>
      <c r="F438">
        <v>3</v>
      </c>
      <c r="G438" s="1">
        <v>102</v>
      </c>
      <c r="H438" s="1">
        <v>60</v>
      </c>
      <c r="I438" s="1">
        <f t="shared" si="12"/>
        <v>42</v>
      </c>
      <c r="J438" s="2">
        <f t="shared" si="13"/>
        <v>0.41176470588235292</v>
      </c>
      <c r="K438" s="3">
        <v>7.6388888888888886E-3</v>
      </c>
      <c r="L438" t="s">
        <v>1132</v>
      </c>
    </row>
    <row r="439" spans="1:12" x14ac:dyDescent="0.25">
      <c r="A439">
        <v>167</v>
      </c>
      <c r="B439">
        <v>5</v>
      </c>
      <c r="C439" t="s">
        <v>186</v>
      </c>
      <c r="D439" s="1">
        <v>19</v>
      </c>
      <c r="E439" s="1">
        <v>31</v>
      </c>
      <c r="F439">
        <v>1</v>
      </c>
      <c r="G439" s="1">
        <v>31</v>
      </c>
      <c r="H439" s="1">
        <v>19</v>
      </c>
      <c r="I439" s="1">
        <f t="shared" si="12"/>
        <v>12</v>
      </c>
      <c r="J439" s="2">
        <f t="shared" si="13"/>
        <v>0.38709677419354838</v>
      </c>
      <c r="K439" s="3">
        <v>2.5000000000000001E-2</v>
      </c>
      <c r="L439" t="s">
        <v>1133</v>
      </c>
    </row>
    <row r="440" spans="1:12" x14ac:dyDescent="0.25">
      <c r="A440">
        <v>168</v>
      </c>
      <c r="B440">
        <v>17</v>
      </c>
      <c r="C440" t="s">
        <v>335</v>
      </c>
      <c r="D440" s="1">
        <v>13</v>
      </c>
      <c r="E440" s="1">
        <v>22</v>
      </c>
      <c r="F440">
        <v>2</v>
      </c>
      <c r="G440" s="1">
        <v>44</v>
      </c>
      <c r="H440" s="1">
        <v>26</v>
      </c>
      <c r="I440" s="1">
        <f t="shared" si="12"/>
        <v>18</v>
      </c>
      <c r="J440" s="2">
        <f t="shared" si="13"/>
        <v>0.40909090909090912</v>
      </c>
      <c r="K440" s="3">
        <v>4.8611111111111112E-3</v>
      </c>
      <c r="L440" t="s">
        <v>1133</v>
      </c>
    </row>
    <row r="441" spans="1:12" x14ac:dyDescent="0.25">
      <c r="A441">
        <v>169</v>
      </c>
      <c r="B441">
        <v>19</v>
      </c>
      <c r="C441" t="s">
        <v>102</v>
      </c>
      <c r="D441" s="1">
        <v>13</v>
      </c>
      <c r="E441" s="1">
        <v>21</v>
      </c>
      <c r="F441">
        <v>2</v>
      </c>
      <c r="G441" s="1">
        <v>42</v>
      </c>
      <c r="H441" s="1">
        <v>26</v>
      </c>
      <c r="I441" s="1">
        <f t="shared" si="12"/>
        <v>16</v>
      </c>
      <c r="J441" s="2">
        <f t="shared" si="13"/>
        <v>0.38095238095238093</v>
      </c>
      <c r="K441" s="3">
        <v>3.0555555555555555E-2</v>
      </c>
      <c r="L441" t="s">
        <v>1133</v>
      </c>
    </row>
    <row r="442" spans="1:12" x14ac:dyDescent="0.25">
      <c r="A442">
        <v>169</v>
      </c>
      <c r="B442">
        <v>19</v>
      </c>
      <c r="C442" t="s">
        <v>77</v>
      </c>
      <c r="D442" s="1">
        <v>20</v>
      </c>
      <c r="E442" s="1">
        <v>34</v>
      </c>
      <c r="F442">
        <v>2</v>
      </c>
      <c r="G442" s="1">
        <v>68</v>
      </c>
      <c r="H442" s="1">
        <v>40</v>
      </c>
      <c r="I442" s="1">
        <f t="shared" si="12"/>
        <v>28</v>
      </c>
      <c r="J442" s="2">
        <f t="shared" si="13"/>
        <v>0.41176470588235292</v>
      </c>
      <c r="K442" s="3">
        <v>4.0972222222222222E-2</v>
      </c>
      <c r="L442" t="s">
        <v>1133</v>
      </c>
    </row>
    <row r="443" spans="1:12" x14ac:dyDescent="0.25">
      <c r="A443">
        <v>169</v>
      </c>
      <c r="B443">
        <v>19</v>
      </c>
      <c r="C443" t="s">
        <v>335</v>
      </c>
      <c r="D443" s="1">
        <v>13</v>
      </c>
      <c r="E443" s="1">
        <v>22</v>
      </c>
      <c r="F443">
        <v>2</v>
      </c>
      <c r="G443" s="1">
        <v>44</v>
      </c>
      <c r="H443" s="1">
        <v>26</v>
      </c>
      <c r="I443" s="1">
        <f t="shared" si="12"/>
        <v>18</v>
      </c>
      <c r="J443" s="2">
        <f t="shared" si="13"/>
        <v>0.40909090909090912</v>
      </c>
      <c r="K443" s="3">
        <v>4.8611111111111112E-3</v>
      </c>
      <c r="L443" t="s">
        <v>1132</v>
      </c>
    </row>
    <row r="444" spans="1:12" x14ac:dyDescent="0.25">
      <c r="A444">
        <v>170</v>
      </c>
      <c r="B444">
        <v>12</v>
      </c>
      <c r="C444" t="s">
        <v>241</v>
      </c>
      <c r="D444" s="1">
        <v>12</v>
      </c>
      <c r="E444" s="1">
        <v>20</v>
      </c>
      <c r="F444">
        <v>3</v>
      </c>
      <c r="G444" s="1">
        <v>60</v>
      </c>
      <c r="H444" s="1">
        <v>36</v>
      </c>
      <c r="I444" s="1">
        <f t="shared" si="12"/>
        <v>24</v>
      </c>
      <c r="J444" s="2">
        <f t="shared" si="13"/>
        <v>0.4</v>
      </c>
      <c r="K444" s="3">
        <v>1.1111111111111112E-2</v>
      </c>
      <c r="L444" t="s">
        <v>1132</v>
      </c>
    </row>
    <row r="445" spans="1:12" x14ac:dyDescent="0.25">
      <c r="A445">
        <v>170</v>
      </c>
      <c r="B445">
        <v>12</v>
      </c>
      <c r="C445" t="s">
        <v>51</v>
      </c>
      <c r="D445" s="1">
        <v>17</v>
      </c>
      <c r="E445" s="1">
        <v>29</v>
      </c>
      <c r="F445">
        <v>3</v>
      </c>
      <c r="G445" s="1">
        <v>87</v>
      </c>
      <c r="H445" s="1">
        <v>51</v>
      </c>
      <c r="I445" s="1">
        <f t="shared" si="12"/>
        <v>36</v>
      </c>
      <c r="J445" s="2">
        <f t="shared" si="13"/>
        <v>0.41379310344827586</v>
      </c>
      <c r="K445" s="3">
        <v>1.1111111111111112E-2</v>
      </c>
      <c r="L445" t="s">
        <v>1132</v>
      </c>
    </row>
    <row r="446" spans="1:12" x14ac:dyDescent="0.25">
      <c r="A446">
        <v>170</v>
      </c>
      <c r="B446">
        <v>12</v>
      </c>
      <c r="C446" t="s">
        <v>106</v>
      </c>
      <c r="D446" s="1">
        <v>22</v>
      </c>
      <c r="E446" s="1">
        <v>36</v>
      </c>
      <c r="F446">
        <v>1</v>
      </c>
      <c r="G446" s="1">
        <v>36</v>
      </c>
      <c r="H446" s="1">
        <v>22</v>
      </c>
      <c r="I446" s="1">
        <f t="shared" si="12"/>
        <v>14</v>
      </c>
      <c r="J446" s="2">
        <f t="shared" si="13"/>
        <v>0.3888888888888889</v>
      </c>
      <c r="K446" s="3">
        <v>2.2916666666666665E-2</v>
      </c>
      <c r="L446" t="s">
        <v>1133</v>
      </c>
    </row>
    <row r="447" spans="1:12" x14ac:dyDescent="0.25">
      <c r="A447">
        <v>170</v>
      </c>
      <c r="B447">
        <v>12</v>
      </c>
      <c r="C447" t="s">
        <v>100</v>
      </c>
      <c r="D447" s="1">
        <v>18</v>
      </c>
      <c r="E447" s="1">
        <v>30</v>
      </c>
      <c r="F447">
        <v>2</v>
      </c>
      <c r="G447" s="1">
        <v>60</v>
      </c>
      <c r="H447" s="1">
        <v>36</v>
      </c>
      <c r="I447" s="1">
        <f t="shared" si="12"/>
        <v>24</v>
      </c>
      <c r="J447" s="2">
        <f t="shared" si="13"/>
        <v>0.4</v>
      </c>
      <c r="K447" s="3">
        <v>5.5555555555555558E-3</v>
      </c>
      <c r="L447" t="s">
        <v>1133</v>
      </c>
    </row>
    <row r="448" spans="1:12" x14ac:dyDescent="0.25">
      <c r="A448">
        <v>171</v>
      </c>
      <c r="B448">
        <v>16</v>
      </c>
      <c r="C448" t="s">
        <v>256</v>
      </c>
      <c r="D448" s="1">
        <v>15</v>
      </c>
      <c r="E448" s="1">
        <v>26</v>
      </c>
      <c r="F448">
        <v>2</v>
      </c>
      <c r="G448" s="1">
        <v>52</v>
      </c>
      <c r="H448" s="1">
        <v>30</v>
      </c>
      <c r="I448" s="1">
        <f t="shared" si="12"/>
        <v>22</v>
      </c>
      <c r="J448" s="2">
        <f t="shared" si="13"/>
        <v>0.42307692307692307</v>
      </c>
      <c r="K448" s="3">
        <v>2.013888888888889E-2</v>
      </c>
      <c r="L448" t="s">
        <v>1132</v>
      </c>
    </row>
    <row r="449" spans="1:12" x14ac:dyDescent="0.25">
      <c r="A449">
        <v>171</v>
      </c>
      <c r="B449">
        <v>16</v>
      </c>
      <c r="C449" t="s">
        <v>51</v>
      </c>
      <c r="D449" s="1">
        <v>17</v>
      </c>
      <c r="E449" s="1">
        <v>29</v>
      </c>
      <c r="F449">
        <v>3</v>
      </c>
      <c r="G449" s="1">
        <v>87</v>
      </c>
      <c r="H449" s="1">
        <v>51</v>
      </c>
      <c r="I449" s="1">
        <f t="shared" si="12"/>
        <v>36</v>
      </c>
      <c r="J449" s="2">
        <f t="shared" si="13"/>
        <v>0.41379310344827586</v>
      </c>
      <c r="K449" s="3">
        <v>1.5277777777777777E-2</v>
      </c>
      <c r="L449" t="s">
        <v>1133</v>
      </c>
    </row>
    <row r="450" spans="1:12" x14ac:dyDescent="0.25">
      <c r="A450">
        <v>172</v>
      </c>
      <c r="B450">
        <v>12</v>
      </c>
      <c r="C450" t="s">
        <v>77</v>
      </c>
      <c r="D450" s="1">
        <v>20</v>
      </c>
      <c r="E450" s="1">
        <v>34</v>
      </c>
      <c r="F450">
        <v>2</v>
      </c>
      <c r="G450" s="1">
        <v>68</v>
      </c>
      <c r="H450" s="1">
        <v>40</v>
      </c>
      <c r="I450" s="1">
        <f t="shared" si="12"/>
        <v>28</v>
      </c>
      <c r="J450" s="2">
        <f t="shared" si="13"/>
        <v>0.41176470588235292</v>
      </c>
      <c r="K450" s="3">
        <v>1.8749999999999999E-2</v>
      </c>
      <c r="L450" t="s">
        <v>1133</v>
      </c>
    </row>
    <row r="451" spans="1:12" x14ac:dyDescent="0.25">
      <c r="A451">
        <v>173</v>
      </c>
      <c r="B451">
        <v>11</v>
      </c>
      <c r="C451" t="s">
        <v>170</v>
      </c>
      <c r="D451" s="1">
        <v>16</v>
      </c>
      <c r="E451" s="1">
        <v>27</v>
      </c>
      <c r="F451">
        <v>3</v>
      </c>
      <c r="G451" s="1">
        <v>81</v>
      </c>
      <c r="H451" s="1">
        <v>48</v>
      </c>
      <c r="I451" s="1">
        <f t="shared" ref="I451:I514" si="14">G451-H451</f>
        <v>33</v>
      </c>
      <c r="J451" s="2">
        <f t="shared" ref="J451:J514" si="15">I451/G451</f>
        <v>0.40740740740740738</v>
      </c>
      <c r="K451" s="3">
        <v>1.0416666666666666E-2</v>
      </c>
      <c r="L451" t="s">
        <v>1133</v>
      </c>
    </row>
    <row r="452" spans="1:12" x14ac:dyDescent="0.25">
      <c r="A452">
        <v>173</v>
      </c>
      <c r="B452">
        <v>11</v>
      </c>
      <c r="C452" t="s">
        <v>414</v>
      </c>
      <c r="D452" s="1">
        <v>19</v>
      </c>
      <c r="E452" s="1">
        <v>32</v>
      </c>
      <c r="F452">
        <v>3</v>
      </c>
      <c r="G452" s="1">
        <v>96</v>
      </c>
      <c r="H452" s="1">
        <v>57</v>
      </c>
      <c r="I452" s="1">
        <f t="shared" si="14"/>
        <v>39</v>
      </c>
      <c r="J452" s="2">
        <f t="shared" si="15"/>
        <v>0.40625</v>
      </c>
      <c r="K452" s="3">
        <v>3.6111111111111108E-2</v>
      </c>
      <c r="L452" t="s">
        <v>1133</v>
      </c>
    </row>
    <row r="453" spans="1:12" x14ac:dyDescent="0.25">
      <c r="A453">
        <v>174</v>
      </c>
      <c r="B453">
        <v>10</v>
      </c>
      <c r="C453" t="s">
        <v>100</v>
      </c>
      <c r="D453" s="1">
        <v>18</v>
      </c>
      <c r="E453" s="1">
        <v>30</v>
      </c>
      <c r="F453">
        <v>2</v>
      </c>
      <c r="G453" s="1">
        <v>60</v>
      </c>
      <c r="H453" s="1">
        <v>36</v>
      </c>
      <c r="I453" s="1">
        <f t="shared" si="14"/>
        <v>24</v>
      </c>
      <c r="J453" s="2">
        <f t="shared" si="15"/>
        <v>0.4</v>
      </c>
      <c r="K453" s="3">
        <v>8.3333333333333332E-3</v>
      </c>
      <c r="L453" t="s">
        <v>1133</v>
      </c>
    </row>
    <row r="454" spans="1:12" x14ac:dyDescent="0.25">
      <c r="A454">
        <v>175</v>
      </c>
      <c r="B454">
        <v>14</v>
      </c>
      <c r="C454" t="s">
        <v>414</v>
      </c>
      <c r="D454" s="1">
        <v>19</v>
      </c>
      <c r="E454" s="1">
        <v>32</v>
      </c>
      <c r="F454">
        <v>3</v>
      </c>
      <c r="G454" s="1">
        <v>96</v>
      </c>
      <c r="H454" s="1">
        <v>57</v>
      </c>
      <c r="I454" s="1">
        <f t="shared" si="14"/>
        <v>39</v>
      </c>
      <c r="J454" s="2">
        <f t="shared" si="15"/>
        <v>0.40625</v>
      </c>
      <c r="K454" s="3">
        <v>6.2500000000000003E-3</v>
      </c>
      <c r="L454" t="s">
        <v>1133</v>
      </c>
    </row>
    <row r="455" spans="1:12" x14ac:dyDescent="0.25">
      <c r="A455">
        <v>175</v>
      </c>
      <c r="B455">
        <v>14</v>
      </c>
      <c r="C455" t="s">
        <v>259</v>
      </c>
      <c r="D455" s="1">
        <v>14</v>
      </c>
      <c r="E455" s="1">
        <v>24</v>
      </c>
      <c r="F455">
        <v>2</v>
      </c>
      <c r="G455" s="1">
        <v>48</v>
      </c>
      <c r="H455" s="1">
        <v>28</v>
      </c>
      <c r="I455" s="1">
        <f t="shared" si="14"/>
        <v>20</v>
      </c>
      <c r="J455" s="2">
        <f t="shared" si="15"/>
        <v>0.41666666666666669</v>
      </c>
      <c r="K455" s="3">
        <v>2.6388888888888889E-2</v>
      </c>
      <c r="L455" t="s">
        <v>1132</v>
      </c>
    </row>
    <row r="456" spans="1:12" x14ac:dyDescent="0.25">
      <c r="A456">
        <v>176</v>
      </c>
      <c r="B456">
        <v>20</v>
      </c>
      <c r="C456" t="s">
        <v>102</v>
      </c>
      <c r="D456" s="1">
        <v>13</v>
      </c>
      <c r="E456" s="1">
        <v>21</v>
      </c>
      <c r="F456">
        <v>3</v>
      </c>
      <c r="G456" s="1">
        <v>63</v>
      </c>
      <c r="H456" s="1">
        <v>39</v>
      </c>
      <c r="I456" s="1">
        <f t="shared" si="14"/>
        <v>24</v>
      </c>
      <c r="J456" s="2">
        <f t="shared" si="15"/>
        <v>0.38095238095238093</v>
      </c>
      <c r="K456" s="3">
        <v>3.3333333333333333E-2</v>
      </c>
      <c r="L456" t="s">
        <v>1133</v>
      </c>
    </row>
    <row r="457" spans="1:12" x14ac:dyDescent="0.25">
      <c r="A457">
        <v>177</v>
      </c>
      <c r="B457">
        <v>4</v>
      </c>
      <c r="C457" t="s">
        <v>259</v>
      </c>
      <c r="D457" s="1">
        <v>14</v>
      </c>
      <c r="E457" s="1">
        <v>24</v>
      </c>
      <c r="F457">
        <v>2</v>
      </c>
      <c r="G457" s="1">
        <v>48</v>
      </c>
      <c r="H457" s="1">
        <v>28</v>
      </c>
      <c r="I457" s="1">
        <f t="shared" si="14"/>
        <v>20</v>
      </c>
      <c r="J457" s="2">
        <f t="shared" si="15"/>
        <v>0.41666666666666669</v>
      </c>
      <c r="K457" s="3">
        <v>6.9444444444444441E-3</v>
      </c>
      <c r="L457" t="s">
        <v>1133</v>
      </c>
    </row>
    <row r="458" spans="1:12" x14ac:dyDescent="0.25">
      <c r="A458">
        <v>177</v>
      </c>
      <c r="B458">
        <v>4</v>
      </c>
      <c r="C458" t="s">
        <v>256</v>
      </c>
      <c r="D458" s="1">
        <v>15</v>
      </c>
      <c r="E458" s="1">
        <v>26</v>
      </c>
      <c r="F458">
        <v>1</v>
      </c>
      <c r="G458" s="1">
        <v>26</v>
      </c>
      <c r="H458" s="1">
        <v>15</v>
      </c>
      <c r="I458" s="1">
        <f t="shared" si="14"/>
        <v>11</v>
      </c>
      <c r="J458" s="2">
        <f t="shared" si="15"/>
        <v>0.42307692307692307</v>
      </c>
      <c r="K458" s="3">
        <v>2.7777777777777776E-2</v>
      </c>
      <c r="L458" t="s">
        <v>1132</v>
      </c>
    </row>
    <row r="459" spans="1:12" x14ac:dyDescent="0.25">
      <c r="A459">
        <v>177</v>
      </c>
      <c r="B459">
        <v>4</v>
      </c>
      <c r="C459" t="s">
        <v>102</v>
      </c>
      <c r="D459" s="1">
        <v>13</v>
      </c>
      <c r="E459" s="1">
        <v>21</v>
      </c>
      <c r="F459">
        <v>2</v>
      </c>
      <c r="G459" s="1">
        <v>42</v>
      </c>
      <c r="H459" s="1">
        <v>26</v>
      </c>
      <c r="I459" s="1">
        <f t="shared" si="14"/>
        <v>16</v>
      </c>
      <c r="J459" s="2">
        <f t="shared" si="15"/>
        <v>0.38095238095238093</v>
      </c>
      <c r="K459" s="3">
        <v>3.125E-2</v>
      </c>
      <c r="L459" t="s">
        <v>1133</v>
      </c>
    </row>
    <row r="460" spans="1:12" x14ac:dyDescent="0.25">
      <c r="A460">
        <v>177</v>
      </c>
      <c r="B460">
        <v>4</v>
      </c>
      <c r="C460" t="s">
        <v>180</v>
      </c>
      <c r="D460" s="1">
        <v>11</v>
      </c>
      <c r="E460" s="1">
        <v>19</v>
      </c>
      <c r="F460">
        <v>3</v>
      </c>
      <c r="G460" s="1">
        <v>57</v>
      </c>
      <c r="H460" s="1">
        <v>33</v>
      </c>
      <c r="I460" s="1">
        <f t="shared" si="14"/>
        <v>24</v>
      </c>
      <c r="J460" s="2">
        <f t="shared" si="15"/>
        <v>0.42105263157894735</v>
      </c>
      <c r="K460" s="3">
        <v>3.2638888888888891E-2</v>
      </c>
      <c r="L460" t="s">
        <v>1132</v>
      </c>
    </row>
    <row r="461" spans="1:12" x14ac:dyDescent="0.25">
      <c r="A461">
        <v>178</v>
      </c>
      <c r="B461">
        <v>11</v>
      </c>
      <c r="C461" t="s">
        <v>100</v>
      </c>
      <c r="D461" s="1">
        <v>18</v>
      </c>
      <c r="E461" s="1">
        <v>30</v>
      </c>
      <c r="F461">
        <v>1</v>
      </c>
      <c r="G461" s="1">
        <v>30</v>
      </c>
      <c r="H461" s="1">
        <v>18</v>
      </c>
      <c r="I461" s="1">
        <f t="shared" si="14"/>
        <v>12</v>
      </c>
      <c r="J461" s="2">
        <f t="shared" si="15"/>
        <v>0.4</v>
      </c>
      <c r="K461" s="3">
        <v>3.8194444444444448E-2</v>
      </c>
      <c r="L461" t="s">
        <v>1133</v>
      </c>
    </row>
    <row r="462" spans="1:12" x14ac:dyDescent="0.25">
      <c r="A462">
        <v>178</v>
      </c>
      <c r="B462">
        <v>11</v>
      </c>
      <c r="C462" t="s">
        <v>33</v>
      </c>
      <c r="D462" s="1">
        <v>21</v>
      </c>
      <c r="E462" s="1">
        <v>35</v>
      </c>
      <c r="F462">
        <v>1</v>
      </c>
      <c r="G462" s="1">
        <v>35</v>
      </c>
      <c r="H462" s="1">
        <v>21</v>
      </c>
      <c r="I462" s="1">
        <f t="shared" si="14"/>
        <v>14</v>
      </c>
      <c r="J462" s="2">
        <f t="shared" si="15"/>
        <v>0.4</v>
      </c>
      <c r="K462" s="3">
        <v>1.1111111111111112E-2</v>
      </c>
      <c r="L462" t="s">
        <v>1133</v>
      </c>
    </row>
    <row r="463" spans="1:12" x14ac:dyDescent="0.25">
      <c r="A463">
        <v>178</v>
      </c>
      <c r="B463">
        <v>11</v>
      </c>
      <c r="C463" t="s">
        <v>335</v>
      </c>
      <c r="D463" s="1">
        <v>13</v>
      </c>
      <c r="E463" s="1">
        <v>22</v>
      </c>
      <c r="F463">
        <v>2</v>
      </c>
      <c r="G463" s="1">
        <v>44</v>
      </c>
      <c r="H463" s="1">
        <v>26</v>
      </c>
      <c r="I463" s="1">
        <f t="shared" si="14"/>
        <v>18</v>
      </c>
      <c r="J463" s="2">
        <f t="shared" si="15"/>
        <v>0.40909090909090912</v>
      </c>
      <c r="K463" s="3">
        <v>1.3888888888888888E-2</v>
      </c>
      <c r="L463" t="s">
        <v>1132</v>
      </c>
    </row>
    <row r="464" spans="1:12" x14ac:dyDescent="0.25">
      <c r="A464">
        <v>178</v>
      </c>
      <c r="B464">
        <v>11</v>
      </c>
      <c r="C464" t="s">
        <v>439</v>
      </c>
      <c r="D464" s="1">
        <v>20</v>
      </c>
      <c r="E464" s="1">
        <v>33</v>
      </c>
      <c r="F464">
        <v>3</v>
      </c>
      <c r="G464" s="1">
        <v>99</v>
      </c>
      <c r="H464" s="1">
        <v>60</v>
      </c>
      <c r="I464" s="1">
        <f t="shared" si="14"/>
        <v>39</v>
      </c>
      <c r="J464" s="2">
        <f t="shared" si="15"/>
        <v>0.39393939393939392</v>
      </c>
      <c r="K464" s="3">
        <v>3.8194444444444448E-2</v>
      </c>
      <c r="L464" t="s">
        <v>1132</v>
      </c>
    </row>
    <row r="465" spans="1:12" x14ac:dyDescent="0.25">
      <c r="A465">
        <v>179</v>
      </c>
      <c r="B465">
        <v>12</v>
      </c>
      <c r="C465" t="s">
        <v>186</v>
      </c>
      <c r="D465" s="1">
        <v>19</v>
      </c>
      <c r="E465" s="1">
        <v>31</v>
      </c>
      <c r="F465">
        <v>2</v>
      </c>
      <c r="G465" s="1">
        <v>62</v>
      </c>
      <c r="H465" s="1">
        <v>38</v>
      </c>
      <c r="I465" s="1">
        <f t="shared" si="14"/>
        <v>24</v>
      </c>
      <c r="J465" s="2">
        <f t="shared" si="15"/>
        <v>0.38709677419354838</v>
      </c>
      <c r="K465" s="3">
        <v>1.8055555555555554E-2</v>
      </c>
      <c r="L465" t="s">
        <v>1132</v>
      </c>
    </row>
    <row r="466" spans="1:12" x14ac:dyDescent="0.25">
      <c r="A466">
        <v>180</v>
      </c>
      <c r="B466">
        <v>10</v>
      </c>
      <c r="C466" t="s">
        <v>51</v>
      </c>
      <c r="D466" s="1">
        <v>17</v>
      </c>
      <c r="E466" s="1">
        <v>29</v>
      </c>
      <c r="F466">
        <v>1</v>
      </c>
      <c r="G466" s="1">
        <v>29</v>
      </c>
      <c r="H466" s="1">
        <v>17</v>
      </c>
      <c r="I466" s="1">
        <f t="shared" si="14"/>
        <v>12</v>
      </c>
      <c r="J466" s="2">
        <f t="shared" si="15"/>
        <v>0.41379310344827586</v>
      </c>
      <c r="K466" s="3">
        <v>2.4305555555555556E-2</v>
      </c>
      <c r="L466" t="s">
        <v>1133</v>
      </c>
    </row>
    <row r="467" spans="1:12" x14ac:dyDescent="0.25">
      <c r="A467">
        <v>180</v>
      </c>
      <c r="B467">
        <v>10</v>
      </c>
      <c r="C467" t="s">
        <v>100</v>
      </c>
      <c r="D467" s="1">
        <v>18</v>
      </c>
      <c r="E467" s="1">
        <v>30</v>
      </c>
      <c r="F467">
        <v>3</v>
      </c>
      <c r="G467" s="1">
        <v>90</v>
      </c>
      <c r="H467" s="1">
        <v>54</v>
      </c>
      <c r="I467" s="1">
        <f t="shared" si="14"/>
        <v>36</v>
      </c>
      <c r="J467" s="2">
        <f t="shared" si="15"/>
        <v>0.4</v>
      </c>
      <c r="K467" s="3">
        <v>1.3888888888888888E-2</v>
      </c>
      <c r="L467" t="s">
        <v>1133</v>
      </c>
    </row>
    <row r="468" spans="1:12" x14ac:dyDescent="0.25">
      <c r="A468">
        <v>180</v>
      </c>
      <c r="B468">
        <v>10</v>
      </c>
      <c r="C468" t="s">
        <v>241</v>
      </c>
      <c r="D468" s="1">
        <v>12</v>
      </c>
      <c r="E468" s="1">
        <v>20</v>
      </c>
      <c r="F468">
        <v>1</v>
      </c>
      <c r="G468" s="1">
        <v>20</v>
      </c>
      <c r="H468" s="1">
        <v>12</v>
      </c>
      <c r="I468" s="1">
        <f t="shared" si="14"/>
        <v>8</v>
      </c>
      <c r="J468" s="2">
        <f t="shared" si="15"/>
        <v>0.4</v>
      </c>
      <c r="K468" s="3">
        <v>3.4722222222222224E-2</v>
      </c>
      <c r="L468" t="s">
        <v>1132</v>
      </c>
    </row>
    <row r="469" spans="1:12" x14ac:dyDescent="0.25">
      <c r="A469">
        <v>180</v>
      </c>
      <c r="B469">
        <v>10</v>
      </c>
      <c r="C469" t="s">
        <v>170</v>
      </c>
      <c r="D469" s="1">
        <v>16</v>
      </c>
      <c r="E469" s="1">
        <v>27</v>
      </c>
      <c r="F469">
        <v>1</v>
      </c>
      <c r="G469" s="1">
        <v>27</v>
      </c>
      <c r="H469" s="1">
        <v>16</v>
      </c>
      <c r="I469" s="1">
        <f t="shared" si="14"/>
        <v>11</v>
      </c>
      <c r="J469" s="2">
        <f t="shared" si="15"/>
        <v>0.40740740740740738</v>
      </c>
      <c r="K469" s="3">
        <v>3.888888888888889E-2</v>
      </c>
      <c r="L469" t="s">
        <v>1132</v>
      </c>
    </row>
    <row r="470" spans="1:12" x14ac:dyDescent="0.25">
      <c r="A470">
        <v>181</v>
      </c>
      <c r="B470">
        <v>15</v>
      </c>
      <c r="C470" t="s">
        <v>170</v>
      </c>
      <c r="D470" s="1">
        <v>16</v>
      </c>
      <c r="E470" s="1">
        <v>27</v>
      </c>
      <c r="F470">
        <v>1</v>
      </c>
      <c r="G470" s="1">
        <v>27</v>
      </c>
      <c r="H470" s="1">
        <v>16</v>
      </c>
      <c r="I470" s="1">
        <f t="shared" si="14"/>
        <v>11</v>
      </c>
      <c r="J470" s="2">
        <f t="shared" si="15"/>
        <v>0.40740740740740738</v>
      </c>
      <c r="K470" s="3">
        <v>3.8194444444444448E-2</v>
      </c>
      <c r="L470" t="s">
        <v>1133</v>
      </c>
    </row>
    <row r="471" spans="1:12" x14ac:dyDescent="0.25">
      <c r="A471">
        <v>182</v>
      </c>
      <c r="B471">
        <v>18</v>
      </c>
      <c r="C471" t="s">
        <v>180</v>
      </c>
      <c r="D471" s="1">
        <v>11</v>
      </c>
      <c r="E471" s="1">
        <v>19</v>
      </c>
      <c r="F471">
        <v>2</v>
      </c>
      <c r="G471" s="1">
        <v>38</v>
      </c>
      <c r="H471" s="1">
        <v>22</v>
      </c>
      <c r="I471" s="1">
        <f t="shared" si="14"/>
        <v>16</v>
      </c>
      <c r="J471" s="2">
        <f t="shared" si="15"/>
        <v>0.42105263157894735</v>
      </c>
      <c r="K471" s="3">
        <v>7.6388888888888886E-3</v>
      </c>
      <c r="L471" t="s">
        <v>1133</v>
      </c>
    </row>
    <row r="472" spans="1:12" x14ac:dyDescent="0.25">
      <c r="A472">
        <v>183</v>
      </c>
      <c r="B472">
        <v>18</v>
      </c>
      <c r="C472" t="s">
        <v>414</v>
      </c>
      <c r="D472" s="1">
        <v>19</v>
      </c>
      <c r="E472" s="1">
        <v>32</v>
      </c>
      <c r="F472">
        <v>2</v>
      </c>
      <c r="G472" s="1">
        <v>64</v>
      </c>
      <c r="H472" s="1">
        <v>38</v>
      </c>
      <c r="I472" s="1">
        <f t="shared" si="14"/>
        <v>26</v>
      </c>
      <c r="J472" s="2">
        <f t="shared" si="15"/>
        <v>0.40625</v>
      </c>
      <c r="K472" s="3">
        <v>3.6111111111111108E-2</v>
      </c>
      <c r="L472" t="s">
        <v>1132</v>
      </c>
    </row>
    <row r="473" spans="1:12" x14ac:dyDescent="0.25">
      <c r="A473">
        <v>183</v>
      </c>
      <c r="B473">
        <v>18</v>
      </c>
      <c r="C473" t="s">
        <v>256</v>
      </c>
      <c r="D473" s="1">
        <v>15</v>
      </c>
      <c r="E473" s="1">
        <v>26</v>
      </c>
      <c r="F473">
        <v>1</v>
      </c>
      <c r="G473" s="1">
        <v>26</v>
      </c>
      <c r="H473" s="1">
        <v>15</v>
      </c>
      <c r="I473" s="1">
        <f t="shared" si="14"/>
        <v>11</v>
      </c>
      <c r="J473" s="2">
        <f t="shared" si="15"/>
        <v>0.42307692307692307</v>
      </c>
      <c r="K473" s="3">
        <v>6.9444444444444441E-3</v>
      </c>
      <c r="L473" t="s">
        <v>1132</v>
      </c>
    </row>
    <row r="474" spans="1:12" x14ac:dyDescent="0.25">
      <c r="A474">
        <v>183</v>
      </c>
      <c r="B474">
        <v>18</v>
      </c>
      <c r="C474" t="s">
        <v>241</v>
      </c>
      <c r="D474" s="1">
        <v>12</v>
      </c>
      <c r="E474" s="1">
        <v>20</v>
      </c>
      <c r="F474">
        <v>3</v>
      </c>
      <c r="G474" s="1">
        <v>60</v>
      </c>
      <c r="H474" s="1">
        <v>36</v>
      </c>
      <c r="I474" s="1">
        <f t="shared" si="14"/>
        <v>24</v>
      </c>
      <c r="J474" s="2">
        <f t="shared" si="15"/>
        <v>0.4</v>
      </c>
      <c r="K474" s="3">
        <v>4.027777777777778E-2</v>
      </c>
      <c r="L474" t="s">
        <v>1132</v>
      </c>
    </row>
    <row r="475" spans="1:12" x14ac:dyDescent="0.25">
      <c r="A475">
        <v>183</v>
      </c>
      <c r="B475">
        <v>18</v>
      </c>
      <c r="C475" t="s">
        <v>33</v>
      </c>
      <c r="D475" s="1">
        <v>21</v>
      </c>
      <c r="E475" s="1">
        <v>35</v>
      </c>
      <c r="F475">
        <v>3</v>
      </c>
      <c r="G475" s="1">
        <v>105</v>
      </c>
      <c r="H475" s="1">
        <v>63</v>
      </c>
      <c r="I475" s="1">
        <f t="shared" si="14"/>
        <v>42</v>
      </c>
      <c r="J475" s="2">
        <f t="shared" si="15"/>
        <v>0.4</v>
      </c>
      <c r="K475" s="3">
        <v>3.1944444444444442E-2</v>
      </c>
      <c r="L475" t="s">
        <v>1132</v>
      </c>
    </row>
    <row r="476" spans="1:12" x14ac:dyDescent="0.25">
      <c r="A476">
        <v>184</v>
      </c>
      <c r="B476">
        <v>4</v>
      </c>
      <c r="C476" t="s">
        <v>57</v>
      </c>
      <c r="D476" s="1">
        <v>16</v>
      </c>
      <c r="E476" s="1">
        <v>28</v>
      </c>
      <c r="F476">
        <v>3</v>
      </c>
      <c r="G476" s="1">
        <v>84</v>
      </c>
      <c r="H476" s="1">
        <v>48</v>
      </c>
      <c r="I476" s="1">
        <f t="shared" si="14"/>
        <v>36</v>
      </c>
      <c r="J476" s="2">
        <f t="shared" si="15"/>
        <v>0.42857142857142855</v>
      </c>
      <c r="K476" s="3">
        <v>4.1666666666666666E-3</v>
      </c>
      <c r="L476" t="s">
        <v>1133</v>
      </c>
    </row>
    <row r="477" spans="1:12" x14ac:dyDescent="0.25">
      <c r="A477">
        <v>184</v>
      </c>
      <c r="B477">
        <v>4</v>
      </c>
      <c r="C477" t="s">
        <v>170</v>
      </c>
      <c r="D477" s="1">
        <v>16</v>
      </c>
      <c r="E477" s="1">
        <v>27</v>
      </c>
      <c r="F477">
        <v>3</v>
      </c>
      <c r="G477" s="1">
        <v>81</v>
      </c>
      <c r="H477" s="1">
        <v>48</v>
      </c>
      <c r="I477" s="1">
        <f t="shared" si="14"/>
        <v>33</v>
      </c>
      <c r="J477" s="2">
        <f t="shared" si="15"/>
        <v>0.40740740740740738</v>
      </c>
      <c r="K477" s="3">
        <v>6.9444444444444441E-3</v>
      </c>
      <c r="L477" t="s">
        <v>1132</v>
      </c>
    </row>
    <row r="478" spans="1:12" x14ac:dyDescent="0.25">
      <c r="A478">
        <v>184</v>
      </c>
      <c r="B478">
        <v>4</v>
      </c>
      <c r="C478" t="s">
        <v>241</v>
      </c>
      <c r="D478" s="1">
        <v>12</v>
      </c>
      <c r="E478" s="1">
        <v>20</v>
      </c>
      <c r="F478">
        <v>2</v>
      </c>
      <c r="G478" s="1">
        <v>40</v>
      </c>
      <c r="H478" s="1">
        <v>24</v>
      </c>
      <c r="I478" s="1">
        <f t="shared" si="14"/>
        <v>16</v>
      </c>
      <c r="J478" s="2">
        <f t="shared" si="15"/>
        <v>0.4</v>
      </c>
      <c r="K478" s="3">
        <v>9.0277777777777769E-3</v>
      </c>
      <c r="L478" t="s">
        <v>1133</v>
      </c>
    </row>
    <row r="479" spans="1:12" x14ac:dyDescent="0.25">
      <c r="A479">
        <v>185</v>
      </c>
      <c r="B479">
        <v>16</v>
      </c>
      <c r="C479" t="s">
        <v>102</v>
      </c>
      <c r="D479" s="1">
        <v>13</v>
      </c>
      <c r="E479" s="1">
        <v>21</v>
      </c>
      <c r="F479">
        <v>3</v>
      </c>
      <c r="G479" s="1">
        <v>63</v>
      </c>
      <c r="H479" s="1">
        <v>39</v>
      </c>
      <c r="I479" s="1">
        <f t="shared" si="14"/>
        <v>24</v>
      </c>
      <c r="J479" s="2">
        <f t="shared" si="15"/>
        <v>0.38095238095238093</v>
      </c>
      <c r="K479" s="3">
        <v>2.361111111111111E-2</v>
      </c>
      <c r="L479" t="s">
        <v>1132</v>
      </c>
    </row>
    <row r="480" spans="1:12" x14ac:dyDescent="0.25">
      <c r="A480">
        <v>185</v>
      </c>
      <c r="B480">
        <v>16</v>
      </c>
      <c r="C480" t="s">
        <v>57</v>
      </c>
      <c r="D480" s="1">
        <v>16</v>
      </c>
      <c r="E480" s="1">
        <v>28</v>
      </c>
      <c r="F480">
        <v>1</v>
      </c>
      <c r="G480" s="1">
        <v>28</v>
      </c>
      <c r="H480" s="1">
        <v>16</v>
      </c>
      <c r="I480" s="1">
        <f t="shared" si="14"/>
        <v>12</v>
      </c>
      <c r="J480" s="2">
        <f t="shared" si="15"/>
        <v>0.42857142857142855</v>
      </c>
      <c r="K480" s="3">
        <v>4.1666666666666666E-3</v>
      </c>
      <c r="L480" t="s">
        <v>1133</v>
      </c>
    </row>
    <row r="481" spans="1:12" x14ac:dyDescent="0.25">
      <c r="A481">
        <v>186</v>
      </c>
      <c r="B481">
        <v>13</v>
      </c>
      <c r="C481" t="s">
        <v>170</v>
      </c>
      <c r="D481" s="1">
        <v>16</v>
      </c>
      <c r="E481" s="1">
        <v>27</v>
      </c>
      <c r="F481">
        <v>3</v>
      </c>
      <c r="G481" s="1">
        <v>81</v>
      </c>
      <c r="H481" s="1">
        <v>48</v>
      </c>
      <c r="I481" s="1">
        <f t="shared" si="14"/>
        <v>33</v>
      </c>
      <c r="J481" s="2">
        <f t="shared" si="15"/>
        <v>0.40740740740740738</v>
      </c>
      <c r="K481" s="3">
        <v>1.1111111111111112E-2</v>
      </c>
      <c r="L481" t="s">
        <v>1132</v>
      </c>
    </row>
    <row r="482" spans="1:12" x14ac:dyDescent="0.25">
      <c r="A482">
        <v>186</v>
      </c>
      <c r="B482">
        <v>13</v>
      </c>
      <c r="C482" t="s">
        <v>414</v>
      </c>
      <c r="D482" s="1">
        <v>19</v>
      </c>
      <c r="E482" s="1">
        <v>32</v>
      </c>
      <c r="F482">
        <v>3</v>
      </c>
      <c r="G482" s="1">
        <v>96</v>
      </c>
      <c r="H482" s="1">
        <v>57</v>
      </c>
      <c r="I482" s="1">
        <f t="shared" si="14"/>
        <v>39</v>
      </c>
      <c r="J482" s="2">
        <f t="shared" si="15"/>
        <v>0.40625</v>
      </c>
      <c r="K482" s="3">
        <v>1.5972222222222221E-2</v>
      </c>
      <c r="L482" t="s">
        <v>1133</v>
      </c>
    </row>
    <row r="483" spans="1:12" x14ac:dyDescent="0.25">
      <c r="A483">
        <v>186</v>
      </c>
      <c r="B483">
        <v>13</v>
      </c>
      <c r="C483" t="s">
        <v>186</v>
      </c>
      <c r="D483" s="1">
        <v>19</v>
      </c>
      <c r="E483" s="1">
        <v>31</v>
      </c>
      <c r="F483">
        <v>3</v>
      </c>
      <c r="G483" s="1">
        <v>93</v>
      </c>
      <c r="H483" s="1">
        <v>57</v>
      </c>
      <c r="I483" s="1">
        <f t="shared" si="14"/>
        <v>36</v>
      </c>
      <c r="J483" s="2">
        <f t="shared" si="15"/>
        <v>0.38709677419354838</v>
      </c>
      <c r="K483" s="3">
        <v>3.7499999999999999E-2</v>
      </c>
      <c r="L483" t="s">
        <v>1132</v>
      </c>
    </row>
    <row r="484" spans="1:12" x14ac:dyDescent="0.25">
      <c r="A484">
        <v>187</v>
      </c>
      <c r="B484">
        <v>5</v>
      </c>
      <c r="C484" t="s">
        <v>77</v>
      </c>
      <c r="D484" s="1">
        <v>20</v>
      </c>
      <c r="E484" s="1">
        <v>34</v>
      </c>
      <c r="F484">
        <v>2</v>
      </c>
      <c r="G484" s="1">
        <v>68</v>
      </c>
      <c r="H484" s="1">
        <v>40</v>
      </c>
      <c r="I484" s="1">
        <f t="shared" si="14"/>
        <v>28</v>
      </c>
      <c r="J484" s="2">
        <f t="shared" si="15"/>
        <v>0.41176470588235292</v>
      </c>
      <c r="K484" s="3">
        <v>1.9444444444444445E-2</v>
      </c>
      <c r="L484" t="s">
        <v>1133</v>
      </c>
    </row>
    <row r="485" spans="1:12" x14ac:dyDescent="0.25">
      <c r="A485">
        <v>187</v>
      </c>
      <c r="B485">
        <v>5</v>
      </c>
      <c r="C485" t="s">
        <v>256</v>
      </c>
      <c r="D485" s="1">
        <v>15</v>
      </c>
      <c r="E485" s="1">
        <v>26</v>
      </c>
      <c r="F485">
        <v>1</v>
      </c>
      <c r="G485" s="1">
        <v>26</v>
      </c>
      <c r="H485" s="1">
        <v>15</v>
      </c>
      <c r="I485" s="1">
        <f t="shared" si="14"/>
        <v>11</v>
      </c>
      <c r="J485" s="2">
        <f t="shared" si="15"/>
        <v>0.42307692307692307</v>
      </c>
      <c r="K485" s="3">
        <v>3.5416666666666666E-2</v>
      </c>
      <c r="L485" t="s">
        <v>1132</v>
      </c>
    </row>
    <row r="486" spans="1:12" x14ac:dyDescent="0.25">
      <c r="A486">
        <v>187</v>
      </c>
      <c r="B486">
        <v>5</v>
      </c>
      <c r="C486" t="s">
        <v>51</v>
      </c>
      <c r="D486" s="1">
        <v>17</v>
      </c>
      <c r="E486" s="1">
        <v>29</v>
      </c>
      <c r="F486">
        <v>3</v>
      </c>
      <c r="G486" s="1">
        <v>87</v>
      </c>
      <c r="H486" s="1">
        <v>51</v>
      </c>
      <c r="I486" s="1">
        <f t="shared" si="14"/>
        <v>36</v>
      </c>
      <c r="J486" s="2">
        <f t="shared" si="15"/>
        <v>0.41379310344827586</v>
      </c>
      <c r="K486" s="3">
        <v>7.6388888888888886E-3</v>
      </c>
      <c r="L486" t="s">
        <v>1132</v>
      </c>
    </row>
    <row r="487" spans="1:12" x14ac:dyDescent="0.25">
      <c r="A487">
        <v>187</v>
      </c>
      <c r="B487">
        <v>5</v>
      </c>
      <c r="C487" t="s">
        <v>170</v>
      </c>
      <c r="D487" s="1">
        <v>16</v>
      </c>
      <c r="E487" s="1">
        <v>27</v>
      </c>
      <c r="F487">
        <v>1</v>
      </c>
      <c r="G487" s="1">
        <v>27</v>
      </c>
      <c r="H487" s="1">
        <v>16</v>
      </c>
      <c r="I487" s="1">
        <f t="shared" si="14"/>
        <v>11</v>
      </c>
      <c r="J487" s="2">
        <f t="shared" si="15"/>
        <v>0.40740740740740738</v>
      </c>
      <c r="K487" s="3">
        <v>2.5000000000000001E-2</v>
      </c>
      <c r="L487" t="s">
        <v>1133</v>
      </c>
    </row>
    <row r="488" spans="1:12" x14ac:dyDescent="0.25">
      <c r="A488">
        <v>188</v>
      </c>
      <c r="B488">
        <v>20</v>
      </c>
      <c r="C488" t="s">
        <v>186</v>
      </c>
      <c r="D488" s="1">
        <v>19</v>
      </c>
      <c r="E488" s="1">
        <v>31</v>
      </c>
      <c r="F488">
        <v>1</v>
      </c>
      <c r="G488" s="1">
        <v>31</v>
      </c>
      <c r="H488" s="1">
        <v>19</v>
      </c>
      <c r="I488" s="1">
        <f t="shared" si="14"/>
        <v>12</v>
      </c>
      <c r="J488" s="2">
        <f t="shared" si="15"/>
        <v>0.38709677419354838</v>
      </c>
      <c r="K488" s="3">
        <v>4.027777777777778E-2</v>
      </c>
      <c r="L488" t="s">
        <v>1132</v>
      </c>
    </row>
    <row r="489" spans="1:12" x14ac:dyDescent="0.25">
      <c r="A489">
        <v>188</v>
      </c>
      <c r="B489">
        <v>20</v>
      </c>
      <c r="C489" t="s">
        <v>256</v>
      </c>
      <c r="D489" s="1">
        <v>15</v>
      </c>
      <c r="E489" s="1">
        <v>26</v>
      </c>
      <c r="F489">
        <v>2</v>
      </c>
      <c r="G489" s="1">
        <v>52</v>
      </c>
      <c r="H489" s="1">
        <v>30</v>
      </c>
      <c r="I489" s="1">
        <f t="shared" si="14"/>
        <v>22</v>
      </c>
      <c r="J489" s="2">
        <f t="shared" si="15"/>
        <v>0.42307692307692307</v>
      </c>
      <c r="K489" s="3">
        <v>3.2638888888888891E-2</v>
      </c>
      <c r="L489" t="s">
        <v>1132</v>
      </c>
    </row>
    <row r="490" spans="1:12" x14ac:dyDescent="0.25">
      <c r="A490">
        <v>189</v>
      </c>
      <c r="B490">
        <v>11</v>
      </c>
      <c r="C490" t="s">
        <v>77</v>
      </c>
      <c r="D490" s="1">
        <v>20</v>
      </c>
      <c r="E490" s="1">
        <v>34</v>
      </c>
      <c r="F490">
        <v>2</v>
      </c>
      <c r="G490" s="1">
        <v>68</v>
      </c>
      <c r="H490" s="1">
        <v>40</v>
      </c>
      <c r="I490" s="1">
        <f t="shared" si="14"/>
        <v>28</v>
      </c>
      <c r="J490" s="2">
        <f t="shared" si="15"/>
        <v>0.41176470588235292</v>
      </c>
      <c r="K490" s="3">
        <v>2.9166666666666667E-2</v>
      </c>
      <c r="L490" t="s">
        <v>1133</v>
      </c>
    </row>
    <row r="491" spans="1:12" x14ac:dyDescent="0.25">
      <c r="A491">
        <v>189</v>
      </c>
      <c r="B491">
        <v>11</v>
      </c>
      <c r="C491" t="s">
        <v>256</v>
      </c>
      <c r="D491" s="1">
        <v>15</v>
      </c>
      <c r="E491" s="1">
        <v>26</v>
      </c>
      <c r="F491">
        <v>2</v>
      </c>
      <c r="G491" s="1">
        <v>52</v>
      </c>
      <c r="H491" s="1">
        <v>30</v>
      </c>
      <c r="I491" s="1">
        <f t="shared" si="14"/>
        <v>22</v>
      </c>
      <c r="J491" s="2">
        <f t="shared" si="15"/>
        <v>0.42307692307692307</v>
      </c>
      <c r="K491" s="3">
        <v>1.5277777777777777E-2</v>
      </c>
      <c r="L491" t="s">
        <v>1133</v>
      </c>
    </row>
    <row r="492" spans="1:12" x14ac:dyDescent="0.25">
      <c r="A492">
        <v>189</v>
      </c>
      <c r="B492">
        <v>11</v>
      </c>
      <c r="C492" t="s">
        <v>259</v>
      </c>
      <c r="D492" s="1">
        <v>14</v>
      </c>
      <c r="E492" s="1">
        <v>24</v>
      </c>
      <c r="F492">
        <v>3</v>
      </c>
      <c r="G492" s="1">
        <v>72</v>
      </c>
      <c r="H492" s="1">
        <v>42</v>
      </c>
      <c r="I492" s="1">
        <f t="shared" si="14"/>
        <v>30</v>
      </c>
      <c r="J492" s="2">
        <f t="shared" si="15"/>
        <v>0.41666666666666669</v>
      </c>
      <c r="K492" s="3">
        <v>3.6805555555555557E-2</v>
      </c>
      <c r="L492" t="s">
        <v>1133</v>
      </c>
    </row>
    <row r="493" spans="1:12" x14ac:dyDescent="0.25">
      <c r="A493">
        <v>190</v>
      </c>
      <c r="B493">
        <v>5</v>
      </c>
      <c r="C493" t="s">
        <v>117</v>
      </c>
      <c r="D493" s="1">
        <v>10</v>
      </c>
      <c r="E493" s="1">
        <v>18</v>
      </c>
      <c r="F493">
        <v>1</v>
      </c>
      <c r="G493" s="1">
        <v>18</v>
      </c>
      <c r="H493" s="1">
        <v>10</v>
      </c>
      <c r="I493" s="1">
        <f t="shared" si="14"/>
        <v>8</v>
      </c>
      <c r="J493" s="2">
        <f t="shared" si="15"/>
        <v>0.44444444444444442</v>
      </c>
      <c r="K493" s="3">
        <v>2.7083333333333334E-2</v>
      </c>
      <c r="L493" t="s">
        <v>1132</v>
      </c>
    </row>
    <row r="494" spans="1:12" x14ac:dyDescent="0.25">
      <c r="A494">
        <v>190</v>
      </c>
      <c r="B494">
        <v>5</v>
      </c>
      <c r="C494" t="s">
        <v>65</v>
      </c>
      <c r="D494" s="1">
        <v>25</v>
      </c>
      <c r="E494" s="1">
        <v>40</v>
      </c>
      <c r="F494">
        <v>2</v>
      </c>
      <c r="G494" s="1">
        <v>80</v>
      </c>
      <c r="H494" s="1">
        <v>50</v>
      </c>
      <c r="I494" s="1">
        <f t="shared" si="14"/>
        <v>30</v>
      </c>
      <c r="J494" s="2">
        <f t="shared" si="15"/>
        <v>0.375</v>
      </c>
      <c r="K494" s="3">
        <v>3.125E-2</v>
      </c>
      <c r="L494" t="s">
        <v>1132</v>
      </c>
    </row>
    <row r="495" spans="1:12" x14ac:dyDescent="0.25">
      <c r="A495">
        <v>190</v>
      </c>
      <c r="B495">
        <v>5</v>
      </c>
      <c r="C495" t="s">
        <v>33</v>
      </c>
      <c r="D495" s="1">
        <v>21</v>
      </c>
      <c r="E495" s="1">
        <v>35</v>
      </c>
      <c r="F495">
        <v>1</v>
      </c>
      <c r="G495" s="1">
        <v>35</v>
      </c>
      <c r="H495" s="1">
        <v>21</v>
      </c>
      <c r="I495" s="1">
        <f t="shared" si="14"/>
        <v>14</v>
      </c>
      <c r="J495" s="2">
        <f t="shared" si="15"/>
        <v>0.4</v>
      </c>
      <c r="K495" s="3">
        <v>7.6388888888888886E-3</v>
      </c>
      <c r="L495" t="s">
        <v>1133</v>
      </c>
    </row>
    <row r="496" spans="1:12" x14ac:dyDescent="0.25">
      <c r="A496">
        <v>190</v>
      </c>
      <c r="B496">
        <v>5</v>
      </c>
      <c r="C496" t="s">
        <v>331</v>
      </c>
      <c r="D496" s="1">
        <v>14</v>
      </c>
      <c r="E496" s="1">
        <v>23</v>
      </c>
      <c r="F496">
        <v>3</v>
      </c>
      <c r="G496" s="1">
        <v>69</v>
      </c>
      <c r="H496" s="1">
        <v>42</v>
      </c>
      <c r="I496" s="1">
        <f t="shared" si="14"/>
        <v>27</v>
      </c>
      <c r="J496" s="2">
        <f t="shared" si="15"/>
        <v>0.39130434782608697</v>
      </c>
      <c r="K496" s="3">
        <v>4.8611111111111112E-3</v>
      </c>
      <c r="L496" t="s">
        <v>1133</v>
      </c>
    </row>
    <row r="497" spans="1:12" x14ac:dyDescent="0.25">
      <c r="A497">
        <v>191</v>
      </c>
      <c r="B497">
        <v>12</v>
      </c>
      <c r="C497" t="s">
        <v>195</v>
      </c>
      <c r="D497" s="1">
        <v>15</v>
      </c>
      <c r="E497" s="1">
        <v>25</v>
      </c>
      <c r="F497">
        <v>3</v>
      </c>
      <c r="G497" s="1">
        <v>75</v>
      </c>
      <c r="H497" s="1">
        <v>45</v>
      </c>
      <c r="I497" s="1">
        <f t="shared" si="14"/>
        <v>30</v>
      </c>
      <c r="J497" s="2">
        <f t="shared" si="15"/>
        <v>0.4</v>
      </c>
      <c r="K497" s="3">
        <v>2.2222222222222223E-2</v>
      </c>
      <c r="L497" t="s">
        <v>1133</v>
      </c>
    </row>
    <row r="498" spans="1:12" x14ac:dyDescent="0.25">
      <c r="A498">
        <v>191</v>
      </c>
      <c r="B498">
        <v>12</v>
      </c>
      <c r="C498" t="s">
        <v>51</v>
      </c>
      <c r="D498" s="1">
        <v>17</v>
      </c>
      <c r="E498" s="1">
        <v>29</v>
      </c>
      <c r="F498">
        <v>3</v>
      </c>
      <c r="G498" s="1">
        <v>87</v>
      </c>
      <c r="H498" s="1">
        <v>51</v>
      </c>
      <c r="I498" s="1">
        <f t="shared" si="14"/>
        <v>36</v>
      </c>
      <c r="J498" s="2">
        <f t="shared" si="15"/>
        <v>0.41379310344827586</v>
      </c>
      <c r="K498" s="3">
        <v>3.8194444444444448E-2</v>
      </c>
      <c r="L498" t="s">
        <v>1132</v>
      </c>
    </row>
    <row r="499" spans="1:12" x14ac:dyDescent="0.25">
      <c r="A499">
        <v>192</v>
      </c>
      <c r="B499">
        <v>17</v>
      </c>
      <c r="C499" t="s">
        <v>195</v>
      </c>
      <c r="D499" s="1">
        <v>15</v>
      </c>
      <c r="E499" s="1">
        <v>25</v>
      </c>
      <c r="F499">
        <v>3</v>
      </c>
      <c r="G499" s="1">
        <v>75</v>
      </c>
      <c r="H499" s="1">
        <v>45</v>
      </c>
      <c r="I499" s="1">
        <f t="shared" si="14"/>
        <v>30</v>
      </c>
      <c r="J499" s="2">
        <f t="shared" si="15"/>
        <v>0.4</v>
      </c>
      <c r="K499" s="3">
        <v>1.8055555555555554E-2</v>
      </c>
      <c r="L499" t="s">
        <v>1132</v>
      </c>
    </row>
    <row r="500" spans="1:12" x14ac:dyDescent="0.25">
      <c r="A500">
        <v>193</v>
      </c>
      <c r="B500">
        <v>3</v>
      </c>
      <c r="C500" t="s">
        <v>256</v>
      </c>
      <c r="D500" s="1">
        <v>15</v>
      </c>
      <c r="E500" s="1">
        <v>26</v>
      </c>
      <c r="F500">
        <v>2</v>
      </c>
      <c r="G500" s="1">
        <v>52</v>
      </c>
      <c r="H500" s="1">
        <v>30</v>
      </c>
      <c r="I500" s="1">
        <f t="shared" si="14"/>
        <v>22</v>
      </c>
      <c r="J500" s="2">
        <f t="shared" si="15"/>
        <v>0.42307692307692307</v>
      </c>
      <c r="K500" s="3">
        <v>3.9583333333333331E-2</v>
      </c>
      <c r="L500" t="s">
        <v>1133</v>
      </c>
    </row>
    <row r="501" spans="1:12" x14ac:dyDescent="0.25">
      <c r="A501">
        <v>193</v>
      </c>
      <c r="B501">
        <v>3</v>
      </c>
      <c r="C501" t="s">
        <v>106</v>
      </c>
      <c r="D501" s="1">
        <v>22</v>
      </c>
      <c r="E501" s="1">
        <v>36</v>
      </c>
      <c r="F501">
        <v>2</v>
      </c>
      <c r="G501" s="1">
        <v>72</v>
      </c>
      <c r="H501" s="1">
        <v>44</v>
      </c>
      <c r="I501" s="1">
        <f t="shared" si="14"/>
        <v>28</v>
      </c>
      <c r="J501" s="2">
        <f t="shared" si="15"/>
        <v>0.3888888888888889</v>
      </c>
      <c r="K501" s="3">
        <v>4.0972222222222222E-2</v>
      </c>
      <c r="L501" t="s">
        <v>1132</v>
      </c>
    </row>
    <row r="502" spans="1:12" x14ac:dyDescent="0.25">
      <c r="A502">
        <v>193</v>
      </c>
      <c r="B502">
        <v>3</v>
      </c>
      <c r="C502" t="s">
        <v>170</v>
      </c>
      <c r="D502" s="1">
        <v>16</v>
      </c>
      <c r="E502" s="1">
        <v>27</v>
      </c>
      <c r="F502">
        <v>1</v>
      </c>
      <c r="G502" s="1">
        <v>27</v>
      </c>
      <c r="H502" s="1">
        <v>16</v>
      </c>
      <c r="I502" s="1">
        <f t="shared" si="14"/>
        <v>11</v>
      </c>
      <c r="J502" s="2">
        <f t="shared" si="15"/>
        <v>0.40740740740740738</v>
      </c>
      <c r="K502" s="3">
        <v>2.1527777777777778E-2</v>
      </c>
      <c r="L502" t="s">
        <v>1133</v>
      </c>
    </row>
    <row r="503" spans="1:12" x14ac:dyDescent="0.25">
      <c r="A503">
        <v>193</v>
      </c>
      <c r="B503">
        <v>3</v>
      </c>
      <c r="C503" t="s">
        <v>331</v>
      </c>
      <c r="D503" s="1">
        <v>14</v>
      </c>
      <c r="E503" s="1">
        <v>23</v>
      </c>
      <c r="F503">
        <v>3</v>
      </c>
      <c r="G503" s="1">
        <v>69</v>
      </c>
      <c r="H503" s="1">
        <v>42</v>
      </c>
      <c r="I503" s="1">
        <f t="shared" si="14"/>
        <v>27</v>
      </c>
      <c r="J503" s="2">
        <f t="shared" si="15"/>
        <v>0.39130434782608697</v>
      </c>
      <c r="K503" s="3">
        <v>1.6666666666666666E-2</v>
      </c>
      <c r="L503" t="s">
        <v>1132</v>
      </c>
    </row>
    <row r="504" spans="1:12" x14ac:dyDescent="0.25">
      <c r="A504">
        <v>194</v>
      </c>
      <c r="B504">
        <v>3</v>
      </c>
      <c r="C504" t="s">
        <v>439</v>
      </c>
      <c r="D504" s="1">
        <v>20</v>
      </c>
      <c r="E504" s="1">
        <v>33</v>
      </c>
      <c r="F504">
        <v>2</v>
      </c>
      <c r="G504" s="1">
        <v>66</v>
      </c>
      <c r="H504" s="1">
        <v>40</v>
      </c>
      <c r="I504" s="1">
        <f t="shared" si="14"/>
        <v>26</v>
      </c>
      <c r="J504" s="2">
        <f t="shared" si="15"/>
        <v>0.39393939393939392</v>
      </c>
      <c r="K504" s="3">
        <v>1.2500000000000001E-2</v>
      </c>
      <c r="L504" t="s">
        <v>1132</v>
      </c>
    </row>
    <row r="505" spans="1:12" x14ac:dyDescent="0.25">
      <c r="A505">
        <v>194</v>
      </c>
      <c r="B505">
        <v>3</v>
      </c>
      <c r="C505" t="s">
        <v>100</v>
      </c>
      <c r="D505" s="1">
        <v>18</v>
      </c>
      <c r="E505" s="1">
        <v>30</v>
      </c>
      <c r="F505">
        <v>1</v>
      </c>
      <c r="G505" s="1">
        <v>30</v>
      </c>
      <c r="H505" s="1">
        <v>18</v>
      </c>
      <c r="I505" s="1">
        <f t="shared" si="14"/>
        <v>12</v>
      </c>
      <c r="J505" s="2">
        <f t="shared" si="15"/>
        <v>0.4</v>
      </c>
      <c r="K505" s="3">
        <v>3.4722222222222224E-2</v>
      </c>
      <c r="L505" t="s">
        <v>1132</v>
      </c>
    </row>
    <row r="506" spans="1:12" x14ac:dyDescent="0.25">
      <c r="A506">
        <v>195</v>
      </c>
      <c r="B506">
        <v>2</v>
      </c>
      <c r="C506" t="s">
        <v>195</v>
      </c>
      <c r="D506" s="1">
        <v>15</v>
      </c>
      <c r="E506" s="1">
        <v>25</v>
      </c>
      <c r="F506">
        <v>2</v>
      </c>
      <c r="G506" s="1">
        <v>50</v>
      </c>
      <c r="H506" s="1">
        <v>30</v>
      </c>
      <c r="I506" s="1">
        <f t="shared" si="14"/>
        <v>20</v>
      </c>
      <c r="J506" s="2">
        <f t="shared" si="15"/>
        <v>0.4</v>
      </c>
      <c r="K506" s="3">
        <v>3.5416666666666666E-2</v>
      </c>
      <c r="L506" t="s">
        <v>1132</v>
      </c>
    </row>
    <row r="507" spans="1:12" x14ac:dyDescent="0.25">
      <c r="A507">
        <v>196</v>
      </c>
      <c r="B507">
        <v>4</v>
      </c>
      <c r="C507" t="s">
        <v>241</v>
      </c>
      <c r="D507" s="1">
        <v>12</v>
      </c>
      <c r="E507" s="1">
        <v>20</v>
      </c>
      <c r="F507">
        <v>3</v>
      </c>
      <c r="G507" s="1">
        <v>60</v>
      </c>
      <c r="H507" s="1">
        <v>36</v>
      </c>
      <c r="I507" s="1">
        <f t="shared" si="14"/>
        <v>24</v>
      </c>
      <c r="J507" s="2">
        <f t="shared" si="15"/>
        <v>0.4</v>
      </c>
      <c r="K507" s="3">
        <v>2.361111111111111E-2</v>
      </c>
      <c r="L507" t="s">
        <v>1133</v>
      </c>
    </row>
    <row r="508" spans="1:12" x14ac:dyDescent="0.25">
      <c r="A508">
        <v>196</v>
      </c>
      <c r="B508">
        <v>4</v>
      </c>
      <c r="C508" t="s">
        <v>331</v>
      </c>
      <c r="D508" s="1">
        <v>14</v>
      </c>
      <c r="E508" s="1">
        <v>23</v>
      </c>
      <c r="F508">
        <v>2</v>
      </c>
      <c r="G508" s="1">
        <v>46</v>
      </c>
      <c r="H508" s="1">
        <v>28</v>
      </c>
      <c r="I508" s="1">
        <f t="shared" si="14"/>
        <v>18</v>
      </c>
      <c r="J508" s="2">
        <f t="shared" si="15"/>
        <v>0.39130434782608697</v>
      </c>
      <c r="K508" s="3">
        <v>3.5416666666666666E-2</v>
      </c>
      <c r="L508" t="s">
        <v>1132</v>
      </c>
    </row>
    <row r="509" spans="1:12" x14ac:dyDescent="0.25">
      <c r="A509">
        <v>196</v>
      </c>
      <c r="B509">
        <v>4</v>
      </c>
      <c r="C509" t="s">
        <v>51</v>
      </c>
      <c r="D509" s="1">
        <v>17</v>
      </c>
      <c r="E509" s="1">
        <v>29</v>
      </c>
      <c r="F509">
        <v>1</v>
      </c>
      <c r="G509" s="1">
        <v>29</v>
      </c>
      <c r="H509" s="1">
        <v>17</v>
      </c>
      <c r="I509" s="1">
        <f t="shared" si="14"/>
        <v>12</v>
      </c>
      <c r="J509" s="2">
        <f t="shared" si="15"/>
        <v>0.41379310344827586</v>
      </c>
      <c r="K509" s="3">
        <v>3.2638888888888891E-2</v>
      </c>
      <c r="L509" t="s">
        <v>1133</v>
      </c>
    </row>
    <row r="510" spans="1:12" x14ac:dyDescent="0.25">
      <c r="A510">
        <v>196</v>
      </c>
      <c r="B510">
        <v>4</v>
      </c>
      <c r="C510" t="s">
        <v>57</v>
      </c>
      <c r="D510" s="1">
        <v>16</v>
      </c>
      <c r="E510" s="1">
        <v>28</v>
      </c>
      <c r="F510">
        <v>2</v>
      </c>
      <c r="G510" s="1">
        <v>56</v>
      </c>
      <c r="H510" s="1">
        <v>32</v>
      </c>
      <c r="I510" s="1">
        <f t="shared" si="14"/>
        <v>24</v>
      </c>
      <c r="J510" s="2">
        <f t="shared" si="15"/>
        <v>0.42857142857142855</v>
      </c>
      <c r="K510" s="3">
        <v>3.0555555555555555E-2</v>
      </c>
      <c r="L510" t="s">
        <v>1133</v>
      </c>
    </row>
    <row r="511" spans="1:12" x14ac:dyDescent="0.25">
      <c r="A511">
        <v>197</v>
      </c>
      <c r="B511">
        <v>5</v>
      </c>
      <c r="C511" t="s">
        <v>77</v>
      </c>
      <c r="D511" s="1">
        <v>20</v>
      </c>
      <c r="E511" s="1">
        <v>34</v>
      </c>
      <c r="F511">
        <v>3</v>
      </c>
      <c r="G511" s="1">
        <v>102</v>
      </c>
      <c r="H511" s="1">
        <v>60</v>
      </c>
      <c r="I511" s="1">
        <f t="shared" si="14"/>
        <v>42</v>
      </c>
      <c r="J511" s="2">
        <f t="shared" si="15"/>
        <v>0.41176470588235292</v>
      </c>
      <c r="K511" s="3">
        <v>1.5277777777777777E-2</v>
      </c>
      <c r="L511" t="s">
        <v>1132</v>
      </c>
    </row>
    <row r="512" spans="1:12" x14ac:dyDescent="0.25">
      <c r="A512">
        <v>197</v>
      </c>
      <c r="B512">
        <v>5</v>
      </c>
      <c r="C512" t="s">
        <v>170</v>
      </c>
      <c r="D512" s="1">
        <v>16</v>
      </c>
      <c r="E512" s="1">
        <v>27</v>
      </c>
      <c r="F512">
        <v>1</v>
      </c>
      <c r="G512" s="1">
        <v>27</v>
      </c>
      <c r="H512" s="1">
        <v>16</v>
      </c>
      <c r="I512" s="1">
        <f t="shared" si="14"/>
        <v>11</v>
      </c>
      <c r="J512" s="2">
        <f t="shared" si="15"/>
        <v>0.40740740740740738</v>
      </c>
      <c r="K512" s="3">
        <v>3.4722222222222224E-2</v>
      </c>
      <c r="L512" t="s">
        <v>1132</v>
      </c>
    </row>
    <row r="513" spans="1:12" x14ac:dyDescent="0.25">
      <c r="A513">
        <v>198</v>
      </c>
      <c r="B513">
        <v>9</v>
      </c>
      <c r="C513" t="s">
        <v>170</v>
      </c>
      <c r="D513" s="1">
        <v>16</v>
      </c>
      <c r="E513" s="1">
        <v>27</v>
      </c>
      <c r="F513">
        <v>2</v>
      </c>
      <c r="G513" s="1">
        <v>54</v>
      </c>
      <c r="H513" s="1">
        <v>32</v>
      </c>
      <c r="I513" s="1">
        <f t="shared" si="14"/>
        <v>22</v>
      </c>
      <c r="J513" s="2">
        <f t="shared" si="15"/>
        <v>0.40740740740740738</v>
      </c>
      <c r="K513" s="3">
        <v>2.2916666666666665E-2</v>
      </c>
      <c r="L513" t="s">
        <v>1132</v>
      </c>
    </row>
    <row r="514" spans="1:12" x14ac:dyDescent="0.25">
      <c r="A514">
        <v>199</v>
      </c>
      <c r="B514">
        <v>11</v>
      </c>
      <c r="C514" t="s">
        <v>51</v>
      </c>
      <c r="D514" s="1">
        <v>17</v>
      </c>
      <c r="E514" s="1">
        <v>29</v>
      </c>
      <c r="F514">
        <v>3</v>
      </c>
      <c r="G514" s="1">
        <v>87</v>
      </c>
      <c r="H514" s="1">
        <v>51</v>
      </c>
      <c r="I514" s="1">
        <f t="shared" si="14"/>
        <v>36</v>
      </c>
      <c r="J514" s="2">
        <f t="shared" si="15"/>
        <v>0.41379310344827586</v>
      </c>
      <c r="K514" s="3">
        <v>2.1527777777777778E-2</v>
      </c>
      <c r="L514" t="s">
        <v>1132</v>
      </c>
    </row>
    <row r="515" spans="1:12" x14ac:dyDescent="0.25">
      <c r="A515">
        <v>199</v>
      </c>
      <c r="B515">
        <v>11</v>
      </c>
      <c r="C515" t="s">
        <v>33</v>
      </c>
      <c r="D515" s="1">
        <v>21</v>
      </c>
      <c r="E515" s="1">
        <v>35</v>
      </c>
      <c r="F515">
        <v>3</v>
      </c>
      <c r="G515" s="1">
        <v>105</v>
      </c>
      <c r="H515" s="1">
        <v>63</v>
      </c>
      <c r="I515" s="1">
        <f t="shared" ref="I515:I578" si="16">G515-H515</f>
        <v>42</v>
      </c>
      <c r="J515" s="2">
        <f t="shared" ref="J515:J578" si="17">I515/G515</f>
        <v>0.4</v>
      </c>
      <c r="K515" s="3">
        <v>2.8472222222222222E-2</v>
      </c>
      <c r="L515" t="s">
        <v>1133</v>
      </c>
    </row>
    <row r="516" spans="1:12" x14ac:dyDescent="0.25">
      <c r="A516">
        <v>199</v>
      </c>
      <c r="B516">
        <v>11</v>
      </c>
      <c r="C516" t="s">
        <v>102</v>
      </c>
      <c r="D516" s="1">
        <v>13</v>
      </c>
      <c r="E516" s="1">
        <v>21</v>
      </c>
      <c r="F516">
        <v>2</v>
      </c>
      <c r="G516" s="1">
        <v>42</v>
      </c>
      <c r="H516" s="1">
        <v>26</v>
      </c>
      <c r="I516" s="1">
        <f t="shared" si="16"/>
        <v>16</v>
      </c>
      <c r="J516" s="2">
        <f t="shared" si="17"/>
        <v>0.38095238095238093</v>
      </c>
      <c r="K516" s="3">
        <v>1.2500000000000001E-2</v>
      </c>
      <c r="L516" t="s">
        <v>1133</v>
      </c>
    </row>
    <row r="517" spans="1:12" x14ac:dyDescent="0.25">
      <c r="A517">
        <v>199</v>
      </c>
      <c r="B517">
        <v>11</v>
      </c>
      <c r="C517" t="s">
        <v>170</v>
      </c>
      <c r="D517" s="1">
        <v>16</v>
      </c>
      <c r="E517" s="1">
        <v>27</v>
      </c>
      <c r="F517">
        <v>1</v>
      </c>
      <c r="G517" s="1">
        <v>27</v>
      </c>
      <c r="H517" s="1">
        <v>16</v>
      </c>
      <c r="I517" s="1">
        <f t="shared" si="16"/>
        <v>11</v>
      </c>
      <c r="J517" s="2">
        <f t="shared" si="17"/>
        <v>0.40740740740740738</v>
      </c>
      <c r="K517" s="3">
        <v>3.6111111111111108E-2</v>
      </c>
      <c r="L517" t="s">
        <v>1133</v>
      </c>
    </row>
    <row r="518" spans="1:12" x14ac:dyDescent="0.25">
      <c r="A518">
        <v>200</v>
      </c>
      <c r="B518">
        <v>11</v>
      </c>
      <c r="C518" t="s">
        <v>180</v>
      </c>
      <c r="D518" s="1">
        <v>11</v>
      </c>
      <c r="E518" s="1">
        <v>19</v>
      </c>
      <c r="F518">
        <v>2</v>
      </c>
      <c r="G518" s="1">
        <v>38</v>
      </c>
      <c r="H518" s="1">
        <v>22</v>
      </c>
      <c r="I518" s="1">
        <f t="shared" si="16"/>
        <v>16</v>
      </c>
      <c r="J518" s="2">
        <f t="shared" si="17"/>
        <v>0.42105263157894735</v>
      </c>
      <c r="K518" s="3">
        <v>2.7083333333333334E-2</v>
      </c>
      <c r="L518" t="s">
        <v>1132</v>
      </c>
    </row>
    <row r="519" spans="1:12" x14ac:dyDescent="0.25">
      <c r="A519">
        <v>200</v>
      </c>
      <c r="B519">
        <v>11</v>
      </c>
      <c r="C519" t="s">
        <v>195</v>
      </c>
      <c r="D519" s="1">
        <v>15</v>
      </c>
      <c r="E519" s="1">
        <v>25</v>
      </c>
      <c r="F519">
        <v>2</v>
      </c>
      <c r="G519" s="1">
        <v>50</v>
      </c>
      <c r="H519" s="1">
        <v>30</v>
      </c>
      <c r="I519" s="1">
        <f t="shared" si="16"/>
        <v>20</v>
      </c>
      <c r="J519" s="2">
        <f t="shared" si="17"/>
        <v>0.4</v>
      </c>
      <c r="K519" s="3">
        <v>1.9444444444444445E-2</v>
      </c>
      <c r="L519" t="s">
        <v>1133</v>
      </c>
    </row>
    <row r="520" spans="1:12" x14ac:dyDescent="0.25">
      <c r="A520">
        <v>201</v>
      </c>
      <c r="B520">
        <v>3</v>
      </c>
      <c r="C520" t="s">
        <v>259</v>
      </c>
      <c r="D520" s="1">
        <v>14</v>
      </c>
      <c r="E520" s="1">
        <v>24</v>
      </c>
      <c r="F520">
        <v>3</v>
      </c>
      <c r="G520" s="1">
        <v>72</v>
      </c>
      <c r="H520" s="1">
        <v>42</v>
      </c>
      <c r="I520" s="1">
        <f t="shared" si="16"/>
        <v>30</v>
      </c>
      <c r="J520" s="2">
        <f t="shared" si="17"/>
        <v>0.41666666666666669</v>
      </c>
      <c r="K520" s="3">
        <v>4.027777777777778E-2</v>
      </c>
      <c r="L520" t="s">
        <v>1133</v>
      </c>
    </row>
    <row r="521" spans="1:12" x14ac:dyDescent="0.25">
      <c r="A521">
        <v>202</v>
      </c>
      <c r="B521">
        <v>16</v>
      </c>
      <c r="C521" t="s">
        <v>106</v>
      </c>
      <c r="D521" s="1">
        <v>22</v>
      </c>
      <c r="E521" s="1">
        <v>36</v>
      </c>
      <c r="F521">
        <v>2</v>
      </c>
      <c r="G521" s="1">
        <v>72</v>
      </c>
      <c r="H521" s="1">
        <v>44</v>
      </c>
      <c r="I521" s="1">
        <f t="shared" si="16"/>
        <v>28</v>
      </c>
      <c r="J521" s="2">
        <f t="shared" si="17"/>
        <v>0.3888888888888889</v>
      </c>
      <c r="K521" s="3">
        <v>3.1944444444444442E-2</v>
      </c>
      <c r="L521" t="s">
        <v>1133</v>
      </c>
    </row>
    <row r="522" spans="1:12" x14ac:dyDescent="0.25">
      <c r="A522">
        <v>202</v>
      </c>
      <c r="B522">
        <v>16</v>
      </c>
      <c r="C522" t="s">
        <v>65</v>
      </c>
      <c r="D522" s="1">
        <v>25</v>
      </c>
      <c r="E522" s="1">
        <v>40</v>
      </c>
      <c r="F522">
        <v>2</v>
      </c>
      <c r="G522" s="1">
        <v>80</v>
      </c>
      <c r="H522" s="1">
        <v>50</v>
      </c>
      <c r="I522" s="1">
        <f t="shared" si="16"/>
        <v>30</v>
      </c>
      <c r="J522" s="2">
        <f t="shared" si="17"/>
        <v>0.375</v>
      </c>
      <c r="K522" s="3">
        <v>3.2638888888888891E-2</v>
      </c>
      <c r="L522" t="s">
        <v>1132</v>
      </c>
    </row>
    <row r="523" spans="1:12" x14ac:dyDescent="0.25">
      <c r="A523">
        <v>202</v>
      </c>
      <c r="B523">
        <v>16</v>
      </c>
      <c r="C523" t="s">
        <v>259</v>
      </c>
      <c r="D523" s="1">
        <v>14</v>
      </c>
      <c r="E523" s="1">
        <v>24</v>
      </c>
      <c r="F523">
        <v>1</v>
      </c>
      <c r="G523" s="1">
        <v>24</v>
      </c>
      <c r="H523" s="1">
        <v>14</v>
      </c>
      <c r="I523" s="1">
        <f t="shared" si="16"/>
        <v>10</v>
      </c>
      <c r="J523" s="2">
        <f t="shared" si="17"/>
        <v>0.41666666666666669</v>
      </c>
      <c r="K523" s="3">
        <v>3.472222222222222E-3</v>
      </c>
      <c r="L523" t="s">
        <v>1132</v>
      </c>
    </row>
    <row r="524" spans="1:12" x14ac:dyDescent="0.25">
      <c r="A524">
        <v>202</v>
      </c>
      <c r="B524">
        <v>16</v>
      </c>
      <c r="C524" t="s">
        <v>100</v>
      </c>
      <c r="D524" s="1">
        <v>18</v>
      </c>
      <c r="E524" s="1">
        <v>30</v>
      </c>
      <c r="F524">
        <v>1</v>
      </c>
      <c r="G524" s="1">
        <v>30</v>
      </c>
      <c r="H524" s="1">
        <v>18</v>
      </c>
      <c r="I524" s="1">
        <f t="shared" si="16"/>
        <v>12</v>
      </c>
      <c r="J524" s="2">
        <f t="shared" si="17"/>
        <v>0.4</v>
      </c>
      <c r="K524" s="3">
        <v>4.027777777777778E-2</v>
      </c>
      <c r="L524" t="s">
        <v>1132</v>
      </c>
    </row>
    <row r="525" spans="1:12" x14ac:dyDescent="0.25">
      <c r="A525">
        <v>203</v>
      </c>
      <c r="B525">
        <v>5</v>
      </c>
      <c r="C525" t="s">
        <v>186</v>
      </c>
      <c r="D525" s="1">
        <v>19</v>
      </c>
      <c r="E525" s="1">
        <v>31</v>
      </c>
      <c r="F525">
        <v>3</v>
      </c>
      <c r="G525" s="1">
        <v>93</v>
      </c>
      <c r="H525" s="1">
        <v>57</v>
      </c>
      <c r="I525" s="1">
        <f t="shared" si="16"/>
        <v>36</v>
      </c>
      <c r="J525" s="2">
        <f t="shared" si="17"/>
        <v>0.38709677419354838</v>
      </c>
      <c r="K525" s="3">
        <v>3.5416666666666666E-2</v>
      </c>
      <c r="L525" t="s">
        <v>1132</v>
      </c>
    </row>
    <row r="526" spans="1:12" x14ac:dyDescent="0.25">
      <c r="A526">
        <v>203</v>
      </c>
      <c r="B526">
        <v>5</v>
      </c>
      <c r="C526" t="s">
        <v>102</v>
      </c>
      <c r="D526" s="1">
        <v>13</v>
      </c>
      <c r="E526" s="1">
        <v>21</v>
      </c>
      <c r="F526">
        <v>3</v>
      </c>
      <c r="G526" s="1">
        <v>63</v>
      </c>
      <c r="H526" s="1">
        <v>39</v>
      </c>
      <c r="I526" s="1">
        <f t="shared" si="16"/>
        <v>24</v>
      </c>
      <c r="J526" s="2">
        <f t="shared" si="17"/>
        <v>0.38095238095238093</v>
      </c>
      <c r="K526" s="3">
        <v>2.361111111111111E-2</v>
      </c>
      <c r="L526" t="s">
        <v>1133</v>
      </c>
    </row>
    <row r="527" spans="1:12" x14ac:dyDescent="0.25">
      <c r="A527">
        <v>204</v>
      </c>
      <c r="B527">
        <v>16</v>
      </c>
      <c r="C527" t="s">
        <v>259</v>
      </c>
      <c r="D527" s="1">
        <v>14</v>
      </c>
      <c r="E527" s="1">
        <v>24</v>
      </c>
      <c r="F527">
        <v>2</v>
      </c>
      <c r="G527" s="1">
        <v>48</v>
      </c>
      <c r="H527" s="1">
        <v>28</v>
      </c>
      <c r="I527" s="1">
        <f t="shared" si="16"/>
        <v>20</v>
      </c>
      <c r="J527" s="2">
        <f t="shared" si="17"/>
        <v>0.41666666666666669</v>
      </c>
      <c r="K527" s="3">
        <v>1.4583333333333334E-2</v>
      </c>
      <c r="L527" t="s">
        <v>1132</v>
      </c>
    </row>
    <row r="528" spans="1:12" x14ac:dyDescent="0.25">
      <c r="A528">
        <v>205</v>
      </c>
      <c r="B528">
        <v>14</v>
      </c>
      <c r="C528" t="s">
        <v>414</v>
      </c>
      <c r="D528" s="1">
        <v>19</v>
      </c>
      <c r="E528" s="1">
        <v>32</v>
      </c>
      <c r="F528">
        <v>1</v>
      </c>
      <c r="G528" s="1">
        <v>32</v>
      </c>
      <c r="H528" s="1">
        <v>19</v>
      </c>
      <c r="I528" s="1">
        <f t="shared" si="16"/>
        <v>13</v>
      </c>
      <c r="J528" s="2">
        <f t="shared" si="17"/>
        <v>0.40625</v>
      </c>
      <c r="K528" s="3">
        <v>2.361111111111111E-2</v>
      </c>
      <c r="L528" t="s">
        <v>1132</v>
      </c>
    </row>
    <row r="529" spans="1:12" x14ac:dyDescent="0.25">
      <c r="A529">
        <v>205</v>
      </c>
      <c r="B529">
        <v>14</v>
      </c>
      <c r="C529" t="s">
        <v>51</v>
      </c>
      <c r="D529" s="1">
        <v>17</v>
      </c>
      <c r="E529" s="1">
        <v>29</v>
      </c>
      <c r="F529">
        <v>1</v>
      </c>
      <c r="G529" s="1">
        <v>29</v>
      </c>
      <c r="H529" s="1">
        <v>17</v>
      </c>
      <c r="I529" s="1">
        <f t="shared" si="16"/>
        <v>12</v>
      </c>
      <c r="J529" s="2">
        <f t="shared" si="17"/>
        <v>0.41379310344827586</v>
      </c>
      <c r="K529" s="3">
        <v>3.6111111111111108E-2</v>
      </c>
      <c r="L529" t="s">
        <v>1133</v>
      </c>
    </row>
    <row r="530" spans="1:12" x14ac:dyDescent="0.25">
      <c r="A530">
        <v>206</v>
      </c>
      <c r="B530">
        <v>4</v>
      </c>
      <c r="C530" t="s">
        <v>100</v>
      </c>
      <c r="D530" s="1">
        <v>18</v>
      </c>
      <c r="E530" s="1">
        <v>30</v>
      </c>
      <c r="F530">
        <v>1</v>
      </c>
      <c r="G530" s="1">
        <v>30</v>
      </c>
      <c r="H530" s="1">
        <v>18</v>
      </c>
      <c r="I530" s="1">
        <f t="shared" si="16"/>
        <v>12</v>
      </c>
      <c r="J530" s="2">
        <f t="shared" si="17"/>
        <v>0.4</v>
      </c>
      <c r="K530" s="3">
        <v>4.027777777777778E-2</v>
      </c>
      <c r="L530" t="s">
        <v>1133</v>
      </c>
    </row>
    <row r="531" spans="1:12" x14ac:dyDescent="0.25">
      <c r="A531">
        <v>207</v>
      </c>
      <c r="B531">
        <v>20</v>
      </c>
      <c r="C531" t="s">
        <v>256</v>
      </c>
      <c r="D531" s="1">
        <v>15</v>
      </c>
      <c r="E531" s="1">
        <v>26</v>
      </c>
      <c r="F531">
        <v>2</v>
      </c>
      <c r="G531" s="1">
        <v>52</v>
      </c>
      <c r="H531" s="1">
        <v>30</v>
      </c>
      <c r="I531" s="1">
        <f t="shared" si="16"/>
        <v>22</v>
      </c>
      <c r="J531" s="2">
        <f t="shared" si="17"/>
        <v>0.42307692307692307</v>
      </c>
      <c r="K531" s="3">
        <v>2.5694444444444443E-2</v>
      </c>
      <c r="L531" t="s">
        <v>1132</v>
      </c>
    </row>
    <row r="532" spans="1:12" x14ac:dyDescent="0.25">
      <c r="A532">
        <v>207</v>
      </c>
      <c r="B532">
        <v>20</v>
      </c>
      <c r="C532" t="s">
        <v>33</v>
      </c>
      <c r="D532" s="1">
        <v>21</v>
      </c>
      <c r="E532" s="1">
        <v>35</v>
      </c>
      <c r="F532">
        <v>1</v>
      </c>
      <c r="G532" s="1">
        <v>35</v>
      </c>
      <c r="H532" s="1">
        <v>21</v>
      </c>
      <c r="I532" s="1">
        <f t="shared" si="16"/>
        <v>14</v>
      </c>
      <c r="J532" s="2">
        <f t="shared" si="17"/>
        <v>0.4</v>
      </c>
      <c r="K532" s="3">
        <v>3.8194444444444448E-2</v>
      </c>
      <c r="L532" t="s">
        <v>1133</v>
      </c>
    </row>
    <row r="533" spans="1:12" x14ac:dyDescent="0.25">
      <c r="A533">
        <v>207</v>
      </c>
      <c r="B533">
        <v>20</v>
      </c>
      <c r="C533" t="s">
        <v>186</v>
      </c>
      <c r="D533" s="1">
        <v>19</v>
      </c>
      <c r="E533" s="1">
        <v>31</v>
      </c>
      <c r="F533">
        <v>3</v>
      </c>
      <c r="G533" s="1">
        <v>93</v>
      </c>
      <c r="H533" s="1">
        <v>57</v>
      </c>
      <c r="I533" s="1">
        <f t="shared" si="16"/>
        <v>36</v>
      </c>
      <c r="J533" s="2">
        <f t="shared" si="17"/>
        <v>0.38709677419354838</v>
      </c>
      <c r="K533" s="3">
        <v>1.3194444444444444E-2</v>
      </c>
      <c r="L533" t="s">
        <v>1133</v>
      </c>
    </row>
    <row r="534" spans="1:12" x14ac:dyDescent="0.25">
      <c r="A534">
        <v>208</v>
      </c>
      <c r="B534">
        <v>16</v>
      </c>
      <c r="C534" t="s">
        <v>414</v>
      </c>
      <c r="D534" s="1">
        <v>19</v>
      </c>
      <c r="E534" s="1">
        <v>32</v>
      </c>
      <c r="F534">
        <v>1</v>
      </c>
      <c r="G534" s="1">
        <v>32</v>
      </c>
      <c r="H534" s="1">
        <v>19</v>
      </c>
      <c r="I534" s="1">
        <f t="shared" si="16"/>
        <v>13</v>
      </c>
      <c r="J534" s="2">
        <f t="shared" si="17"/>
        <v>0.40625</v>
      </c>
      <c r="K534" s="3">
        <v>1.2500000000000001E-2</v>
      </c>
      <c r="L534" t="s">
        <v>1133</v>
      </c>
    </row>
    <row r="535" spans="1:12" x14ac:dyDescent="0.25">
      <c r="A535">
        <v>208</v>
      </c>
      <c r="B535">
        <v>16</v>
      </c>
      <c r="C535" t="s">
        <v>106</v>
      </c>
      <c r="D535" s="1">
        <v>22</v>
      </c>
      <c r="E535" s="1">
        <v>36</v>
      </c>
      <c r="F535">
        <v>3</v>
      </c>
      <c r="G535" s="1">
        <v>108</v>
      </c>
      <c r="H535" s="1">
        <v>66</v>
      </c>
      <c r="I535" s="1">
        <f t="shared" si="16"/>
        <v>42</v>
      </c>
      <c r="J535" s="2">
        <f t="shared" si="17"/>
        <v>0.3888888888888889</v>
      </c>
      <c r="K535" s="3">
        <v>2.013888888888889E-2</v>
      </c>
      <c r="L535" t="s">
        <v>1133</v>
      </c>
    </row>
    <row r="536" spans="1:12" x14ac:dyDescent="0.25">
      <c r="A536">
        <v>208</v>
      </c>
      <c r="B536">
        <v>16</v>
      </c>
      <c r="C536" t="s">
        <v>241</v>
      </c>
      <c r="D536" s="1">
        <v>12</v>
      </c>
      <c r="E536" s="1">
        <v>20</v>
      </c>
      <c r="F536">
        <v>2</v>
      </c>
      <c r="G536" s="1">
        <v>40</v>
      </c>
      <c r="H536" s="1">
        <v>24</v>
      </c>
      <c r="I536" s="1">
        <f t="shared" si="16"/>
        <v>16</v>
      </c>
      <c r="J536" s="2">
        <f t="shared" si="17"/>
        <v>0.4</v>
      </c>
      <c r="K536" s="3">
        <v>3.6805555555555557E-2</v>
      </c>
      <c r="L536" t="s">
        <v>1132</v>
      </c>
    </row>
    <row r="537" spans="1:12" x14ac:dyDescent="0.25">
      <c r="A537">
        <v>209</v>
      </c>
      <c r="B537">
        <v>9</v>
      </c>
      <c r="C537" t="s">
        <v>331</v>
      </c>
      <c r="D537" s="1">
        <v>14</v>
      </c>
      <c r="E537" s="1">
        <v>23</v>
      </c>
      <c r="F537">
        <v>3</v>
      </c>
      <c r="G537" s="1">
        <v>69</v>
      </c>
      <c r="H537" s="1">
        <v>42</v>
      </c>
      <c r="I537" s="1">
        <f t="shared" si="16"/>
        <v>27</v>
      </c>
      <c r="J537" s="2">
        <f t="shared" si="17"/>
        <v>0.39130434782608697</v>
      </c>
      <c r="K537" s="3">
        <v>2.4305555555555556E-2</v>
      </c>
      <c r="L537" t="s">
        <v>1133</v>
      </c>
    </row>
    <row r="538" spans="1:12" x14ac:dyDescent="0.25">
      <c r="A538">
        <v>209</v>
      </c>
      <c r="B538">
        <v>9</v>
      </c>
      <c r="C538" t="s">
        <v>77</v>
      </c>
      <c r="D538" s="1">
        <v>20</v>
      </c>
      <c r="E538" s="1">
        <v>34</v>
      </c>
      <c r="F538">
        <v>2</v>
      </c>
      <c r="G538" s="1">
        <v>68</v>
      </c>
      <c r="H538" s="1">
        <v>40</v>
      </c>
      <c r="I538" s="1">
        <f t="shared" si="16"/>
        <v>28</v>
      </c>
      <c r="J538" s="2">
        <f t="shared" si="17"/>
        <v>0.41176470588235292</v>
      </c>
      <c r="K538" s="3">
        <v>2.7777777777777776E-2</v>
      </c>
      <c r="L538" t="s">
        <v>1133</v>
      </c>
    </row>
    <row r="539" spans="1:12" x14ac:dyDescent="0.25">
      <c r="A539">
        <v>209</v>
      </c>
      <c r="B539">
        <v>9</v>
      </c>
      <c r="C539" t="s">
        <v>195</v>
      </c>
      <c r="D539" s="1">
        <v>15</v>
      </c>
      <c r="E539" s="1">
        <v>25</v>
      </c>
      <c r="F539">
        <v>1</v>
      </c>
      <c r="G539" s="1">
        <v>25</v>
      </c>
      <c r="H539" s="1">
        <v>15</v>
      </c>
      <c r="I539" s="1">
        <f t="shared" si="16"/>
        <v>10</v>
      </c>
      <c r="J539" s="2">
        <f t="shared" si="17"/>
        <v>0.4</v>
      </c>
      <c r="K539" s="3">
        <v>2.9166666666666667E-2</v>
      </c>
      <c r="L539" t="s">
        <v>1132</v>
      </c>
    </row>
    <row r="540" spans="1:12" x14ac:dyDescent="0.25">
      <c r="A540">
        <v>209</v>
      </c>
      <c r="B540">
        <v>9</v>
      </c>
      <c r="C540" t="s">
        <v>256</v>
      </c>
      <c r="D540" s="1">
        <v>15</v>
      </c>
      <c r="E540" s="1">
        <v>26</v>
      </c>
      <c r="F540">
        <v>2</v>
      </c>
      <c r="G540" s="1">
        <v>52</v>
      </c>
      <c r="H540" s="1">
        <v>30</v>
      </c>
      <c r="I540" s="1">
        <f t="shared" si="16"/>
        <v>22</v>
      </c>
      <c r="J540" s="2">
        <f t="shared" si="17"/>
        <v>0.42307692307692307</v>
      </c>
      <c r="K540" s="3">
        <v>3.7499999999999999E-2</v>
      </c>
      <c r="L540" t="s">
        <v>1132</v>
      </c>
    </row>
    <row r="541" spans="1:12" x14ac:dyDescent="0.25">
      <c r="A541">
        <v>210</v>
      </c>
      <c r="B541">
        <v>10</v>
      </c>
      <c r="C541" t="s">
        <v>102</v>
      </c>
      <c r="D541" s="1">
        <v>13</v>
      </c>
      <c r="E541" s="1">
        <v>21</v>
      </c>
      <c r="F541">
        <v>1</v>
      </c>
      <c r="G541" s="1">
        <v>21</v>
      </c>
      <c r="H541" s="1">
        <v>13</v>
      </c>
      <c r="I541" s="1">
        <f t="shared" si="16"/>
        <v>8</v>
      </c>
      <c r="J541" s="2">
        <f t="shared" si="17"/>
        <v>0.38095238095238093</v>
      </c>
      <c r="K541" s="3">
        <v>1.9444444444444445E-2</v>
      </c>
      <c r="L541" t="s">
        <v>1133</v>
      </c>
    </row>
    <row r="542" spans="1:12" x14ac:dyDescent="0.25">
      <c r="A542">
        <v>210</v>
      </c>
      <c r="B542">
        <v>10</v>
      </c>
      <c r="C542" t="s">
        <v>100</v>
      </c>
      <c r="D542" s="1">
        <v>18</v>
      </c>
      <c r="E542" s="1">
        <v>30</v>
      </c>
      <c r="F542">
        <v>1</v>
      </c>
      <c r="G542" s="1">
        <v>30</v>
      </c>
      <c r="H542" s="1">
        <v>18</v>
      </c>
      <c r="I542" s="1">
        <f t="shared" si="16"/>
        <v>12</v>
      </c>
      <c r="J542" s="2">
        <f t="shared" si="17"/>
        <v>0.4</v>
      </c>
      <c r="K542" s="3">
        <v>3.4722222222222224E-2</v>
      </c>
      <c r="L542" t="s">
        <v>1132</v>
      </c>
    </row>
    <row r="543" spans="1:12" x14ac:dyDescent="0.25">
      <c r="A543">
        <v>210</v>
      </c>
      <c r="B543">
        <v>10</v>
      </c>
      <c r="C543" t="s">
        <v>259</v>
      </c>
      <c r="D543" s="1">
        <v>14</v>
      </c>
      <c r="E543" s="1">
        <v>24</v>
      </c>
      <c r="F543">
        <v>1</v>
      </c>
      <c r="G543" s="1">
        <v>24</v>
      </c>
      <c r="H543" s="1">
        <v>14</v>
      </c>
      <c r="I543" s="1">
        <f t="shared" si="16"/>
        <v>10</v>
      </c>
      <c r="J543" s="2">
        <f t="shared" si="17"/>
        <v>0.41666666666666669</v>
      </c>
      <c r="K543" s="3">
        <v>2.361111111111111E-2</v>
      </c>
      <c r="L543" t="s">
        <v>1132</v>
      </c>
    </row>
    <row r="544" spans="1:12" x14ac:dyDescent="0.25">
      <c r="A544">
        <v>210</v>
      </c>
      <c r="B544">
        <v>10</v>
      </c>
      <c r="C544" t="s">
        <v>65</v>
      </c>
      <c r="D544" s="1">
        <v>25</v>
      </c>
      <c r="E544" s="1">
        <v>40</v>
      </c>
      <c r="F544">
        <v>3</v>
      </c>
      <c r="G544" s="1">
        <v>120</v>
      </c>
      <c r="H544" s="1">
        <v>75</v>
      </c>
      <c r="I544" s="1">
        <f t="shared" si="16"/>
        <v>45</v>
      </c>
      <c r="J544" s="2">
        <f t="shared" si="17"/>
        <v>0.375</v>
      </c>
      <c r="K544" s="3">
        <v>3.1944444444444442E-2</v>
      </c>
      <c r="L544" t="s">
        <v>1132</v>
      </c>
    </row>
    <row r="545" spans="1:12" x14ac:dyDescent="0.25">
      <c r="A545">
        <v>211</v>
      </c>
      <c r="B545">
        <v>1</v>
      </c>
      <c r="C545" t="s">
        <v>102</v>
      </c>
      <c r="D545" s="1">
        <v>13</v>
      </c>
      <c r="E545" s="1">
        <v>21</v>
      </c>
      <c r="F545">
        <v>3</v>
      </c>
      <c r="G545" s="1">
        <v>63</v>
      </c>
      <c r="H545" s="1">
        <v>39</v>
      </c>
      <c r="I545" s="1">
        <f t="shared" si="16"/>
        <v>24</v>
      </c>
      <c r="J545" s="2">
        <f t="shared" si="17"/>
        <v>0.38095238095238093</v>
      </c>
      <c r="K545" s="3">
        <v>3.7499999999999999E-2</v>
      </c>
      <c r="L545" t="s">
        <v>1133</v>
      </c>
    </row>
    <row r="546" spans="1:12" x14ac:dyDescent="0.25">
      <c r="A546">
        <v>211</v>
      </c>
      <c r="B546">
        <v>1</v>
      </c>
      <c r="C546" t="s">
        <v>117</v>
      </c>
      <c r="D546" s="1">
        <v>10</v>
      </c>
      <c r="E546" s="1">
        <v>18</v>
      </c>
      <c r="F546">
        <v>2</v>
      </c>
      <c r="G546" s="1">
        <v>36</v>
      </c>
      <c r="H546" s="1">
        <v>20</v>
      </c>
      <c r="I546" s="1">
        <f t="shared" si="16"/>
        <v>16</v>
      </c>
      <c r="J546" s="2">
        <f t="shared" si="17"/>
        <v>0.44444444444444442</v>
      </c>
      <c r="K546" s="3">
        <v>3.125E-2</v>
      </c>
      <c r="L546" t="s">
        <v>1132</v>
      </c>
    </row>
    <row r="547" spans="1:12" x14ac:dyDescent="0.25">
      <c r="A547">
        <v>211</v>
      </c>
      <c r="B547">
        <v>1</v>
      </c>
      <c r="C547" t="s">
        <v>195</v>
      </c>
      <c r="D547" s="1">
        <v>15</v>
      </c>
      <c r="E547" s="1">
        <v>25</v>
      </c>
      <c r="F547">
        <v>2</v>
      </c>
      <c r="G547" s="1">
        <v>50</v>
      </c>
      <c r="H547" s="1">
        <v>30</v>
      </c>
      <c r="I547" s="1">
        <f t="shared" si="16"/>
        <v>20</v>
      </c>
      <c r="J547" s="2">
        <f t="shared" si="17"/>
        <v>0.4</v>
      </c>
      <c r="K547" s="3">
        <v>6.2500000000000003E-3</v>
      </c>
      <c r="L547" t="s">
        <v>1132</v>
      </c>
    </row>
    <row r="548" spans="1:12" x14ac:dyDescent="0.25">
      <c r="A548">
        <v>211</v>
      </c>
      <c r="B548">
        <v>1</v>
      </c>
      <c r="C548" t="s">
        <v>241</v>
      </c>
      <c r="D548" s="1">
        <v>12</v>
      </c>
      <c r="E548" s="1">
        <v>20</v>
      </c>
      <c r="F548">
        <v>1</v>
      </c>
      <c r="G548" s="1">
        <v>20</v>
      </c>
      <c r="H548" s="1">
        <v>12</v>
      </c>
      <c r="I548" s="1">
        <f t="shared" si="16"/>
        <v>8</v>
      </c>
      <c r="J548" s="2">
        <f t="shared" si="17"/>
        <v>0.4</v>
      </c>
      <c r="K548" s="3">
        <v>1.8749999999999999E-2</v>
      </c>
      <c r="L548" t="s">
        <v>1132</v>
      </c>
    </row>
    <row r="549" spans="1:12" x14ac:dyDescent="0.25">
      <c r="A549">
        <v>212</v>
      </c>
      <c r="B549">
        <v>14</v>
      </c>
      <c r="C549" t="s">
        <v>100</v>
      </c>
      <c r="D549" s="1">
        <v>18</v>
      </c>
      <c r="E549" s="1">
        <v>30</v>
      </c>
      <c r="F549">
        <v>3</v>
      </c>
      <c r="G549" s="1">
        <v>90</v>
      </c>
      <c r="H549" s="1">
        <v>54</v>
      </c>
      <c r="I549" s="1">
        <f t="shared" si="16"/>
        <v>36</v>
      </c>
      <c r="J549" s="2">
        <f t="shared" si="17"/>
        <v>0.4</v>
      </c>
      <c r="K549" s="3">
        <v>2.4305555555555556E-2</v>
      </c>
      <c r="L549" t="s">
        <v>1133</v>
      </c>
    </row>
    <row r="550" spans="1:12" x14ac:dyDescent="0.25">
      <c r="A550">
        <v>212</v>
      </c>
      <c r="B550">
        <v>14</v>
      </c>
      <c r="C550" t="s">
        <v>256</v>
      </c>
      <c r="D550" s="1">
        <v>15</v>
      </c>
      <c r="E550" s="1">
        <v>26</v>
      </c>
      <c r="F550">
        <v>3</v>
      </c>
      <c r="G550" s="1">
        <v>78</v>
      </c>
      <c r="H550" s="1">
        <v>45</v>
      </c>
      <c r="I550" s="1">
        <f t="shared" si="16"/>
        <v>33</v>
      </c>
      <c r="J550" s="2">
        <f t="shared" si="17"/>
        <v>0.42307692307692307</v>
      </c>
      <c r="K550" s="3">
        <v>2.9861111111111113E-2</v>
      </c>
      <c r="L550" t="s">
        <v>1133</v>
      </c>
    </row>
    <row r="551" spans="1:12" x14ac:dyDescent="0.25">
      <c r="A551">
        <v>212</v>
      </c>
      <c r="B551">
        <v>14</v>
      </c>
      <c r="C551" t="s">
        <v>102</v>
      </c>
      <c r="D551" s="1">
        <v>13</v>
      </c>
      <c r="E551" s="1">
        <v>21</v>
      </c>
      <c r="F551">
        <v>1</v>
      </c>
      <c r="G551" s="1">
        <v>21</v>
      </c>
      <c r="H551" s="1">
        <v>13</v>
      </c>
      <c r="I551" s="1">
        <f t="shared" si="16"/>
        <v>8</v>
      </c>
      <c r="J551" s="2">
        <f t="shared" si="17"/>
        <v>0.38095238095238093</v>
      </c>
      <c r="K551" s="3">
        <v>2.1527777777777778E-2</v>
      </c>
      <c r="L551" t="s">
        <v>1133</v>
      </c>
    </row>
    <row r="552" spans="1:12" x14ac:dyDescent="0.25">
      <c r="A552">
        <v>212</v>
      </c>
      <c r="B552">
        <v>14</v>
      </c>
      <c r="C552" t="s">
        <v>57</v>
      </c>
      <c r="D552" s="1">
        <v>16</v>
      </c>
      <c r="E552" s="1">
        <v>28</v>
      </c>
      <c r="F552">
        <v>2</v>
      </c>
      <c r="G552" s="1">
        <v>56</v>
      </c>
      <c r="H552" s="1">
        <v>32</v>
      </c>
      <c r="I552" s="1">
        <f t="shared" si="16"/>
        <v>24</v>
      </c>
      <c r="J552" s="2">
        <f t="shared" si="17"/>
        <v>0.42857142857142855</v>
      </c>
      <c r="K552" s="3">
        <v>3.8194444444444448E-2</v>
      </c>
      <c r="L552" t="s">
        <v>1133</v>
      </c>
    </row>
    <row r="553" spans="1:12" x14ac:dyDescent="0.25">
      <c r="A553">
        <v>213</v>
      </c>
      <c r="B553">
        <v>13</v>
      </c>
      <c r="C553" t="s">
        <v>170</v>
      </c>
      <c r="D553" s="1">
        <v>16</v>
      </c>
      <c r="E553" s="1">
        <v>27</v>
      </c>
      <c r="F553">
        <v>1</v>
      </c>
      <c r="G553" s="1">
        <v>27</v>
      </c>
      <c r="H553" s="1">
        <v>16</v>
      </c>
      <c r="I553" s="1">
        <f t="shared" si="16"/>
        <v>11</v>
      </c>
      <c r="J553" s="2">
        <f t="shared" si="17"/>
        <v>0.40740740740740738</v>
      </c>
      <c r="K553" s="3">
        <v>3.6805555555555557E-2</v>
      </c>
      <c r="L553" t="s">
        <v>1132</v>
      </c>
    </row>
    <row r="554" spans="1:12" x14ac:dyDescent="0.25">
      <c r="A554">
        <v>213</v>
      </c>
      <c r="B554">
        <v>13</v>
      </c>
      <c r="C554" t="s">
        <v>100</v>
      </c>
      <c r="D554" s="1">
        <v>18</v>
      </c>
      <c r="E554" s="1">
        <v>30</v>
      </c>
      <c r="F554">
        <v>2</v>
      </c>
      <c r="G554" s="1">
        <v>60</v>
      </c>
      <c r="H554" s="1">
        <v>36</v>
      </c>
      <c r="I554" s="1">
        <f t="shared" si="16"/>
        <v>24</v>
      </c>
      <c r="J554" s="2">
        <f t="shared" si="17"/>
        <v>0.4</v>
      </c>
      <c r="K554" s="3">
        <v>3.2638888888888891E-2</v>
      </c>
      <c r="L554" t="s">
        <v>1133</v>
      </c>
    </row>
    <row r="555" spans="1:12" x14ac:dyDescent="0.25">
      <c r="A555">
        <v>214</v>
      </c>
      <c r="B555">
        <v>2</v>
      </c>
      <c r="C555" t="s">
        <v>77</v>
      </c>
      <c r="D555" s="1">
        <v>20</v>
      </c>
      <c r="E555" s="1">
        <v>34</v>
      </c>
      <c r="F555">
        <v>2</v>
      </c>
      <c r="G555" s="1">
        <v>68</v>
      </c>
      <c r="H555" s="1">
        <v>40</v>
      </c>
      <c r="I555" s="1">
        <f t="shared" si="16"/>
        <v>28</v>
      </c>
      <c r="J555" s="2">
        <f t="shared" si="17"/>
        <v>0.41176470588235292</v>
      </c>
      <c r="K555" s="3">
        <v>9.7222222222222224E-3</v>
      </c>
      <c r="L555" t="s">
        <v>1132</v>
      </c>
    </row>
    <row r="556" spans="1:12" x14ac:dyDescent="0.25">
      <c r="A556">
        <v>214</v>
      </c>
      <c r="B556">
        <v>2</v>
      </c>
      <c r="C556" t="s">
        <v>65</v>
      </c>
      <c r="D556" s="1">
        <v>25</v>
      </c>
      <c r="E556" s="1">
        <v>40</v>
      </c>
      <c r="F556">
        <v>3</v>
      </c>
      <c r="G556" s="1">
        <v>120</v>
      </c>
      <c r="H556" s="1">
        <v>75</v>
      </c>
      <c r="I556" s="1">
        <f t="shared" si="16"/>
        <v>45</v>
      </c>
      <c r="J556" s="2">
        <f t="shared" si="17"/>
        <v>0.375</v>
      </c>
      <c r="K556" s="3">
        <v>8.3333333333333332E-3</v>
      </c>
      <c r="L556" t="s">
        <v>1133</v>
      </c>
    </row>
    <row r="557" spans="1:12" x14ac:dyDescent="0.25">
      <c r="A557">
        <v>214</v>
      </c>
      <c r="B557">
        <v>2</v>
      </c>
      <c r="C557" t="s">
        <v>241</v>
      </c>
      <c r="D557" s="1">
        <v>12</v>
      </c>
      <c r="E557" s="1">
        <v>20</v>
      </c>
      <c r="F557">
        <v>2</v>
      </c>
      <c r="G557" s="1">
        <v>40</v>
      </c>
      <c r="H557" s="1">
        <v>24</v>
      </c>
      <c r="I557" s="1">
        <f t="shared" si="16"/>
        <v>16</v>
      </c>
      <c r="J557" s="2">
        <f t="shared" si="17"/>
        <v>0.4</v>
      </c>
      <c r="K557" s="3">
        <v>8.3333333333333332E-3</v>
      </c>
      <c r="L557" t="s">
        <v>1133</v>
      </c>
    </row>
    <row r="558" spans="1:12" x14ac:dyDescent="0.25">
      <c r="A558">
        <v>215</v>
      </c>
      <c r="B558">
        <v>6</v>
      </c>
      <c r="C558" t="s">
        <v>77</v>
      </c>
      <c r="D558" s="1">
        <v>20</v>
      </c>
      <c r="E558" s="1">
        <v>34</v>
      </c>
      <c r="F558">
        <v>2</v>
      </c>
      <c r="G558" s="1">
        <v>68</v>
      </c>
      <c r="H558" s="1">
        <v>40</v>
      </c>
      <c r="I558" s="1">
        <f t="shared" si="16"/>
        <v>28</v>
      </c>
      <c r="J558" s="2">
        <f t="shared" si="17"/>
        <v>0.41176470588235292</v>
      </c>
      <c r="K558" s="3">
        <v>8.3333333333333332E-3</v>
      </c>
      <c r="L558" t="s">
        <v>1132</v>
      </c>
    </row>
    <row r="559" spans="1:12" x14ac:dyDescent="0.25">
      <c r="A559">
        <v>215</v>
      </c>
      <c r="B559">
        <v>6</v>
      </c>
      <c r="C559" t="s">
        <v>100</v>
      </c>
      <c r="D559" s="1">
        <v>18</v>
      </c>
      <c r="E559" s="1">
        <v>30</v>
      </c>
      <c r="F559">
        <v>3</v>
      </c>
      <c r="G559" s="1">
        <v>90</v>
      </c>
      <c r="H559" s="1">
        <v>54</v>
      </c>
      <c r="I559" s="1">
        <f t="shared" si="16"/>
        <v>36</v>
      </c>
      <c r="J559" s="2">
        <f t="shared" si="17"/>
        <v>0.4</v>
      </c>
      <c r="K559" s="3">
        <v>2.361111111111111E-2</v>
      </c>
      <c r="L559" t="s">
        <v>1132</v>
      </c>
    </row>
    <row r="560" spans="1:12" x14ac:dyDescent="0.25">
      <c r="A560">
        <v>216</v>
      </c>
      <c r="B560">
        <v>17</v>
      </c>
      <c r="C560" t="s">
        <v>195</v>
      </c>
      <c r="D560" s="1">
        <v>15</v>
      </c>
      <c r="E560" s="1">
        <v>25</v>
      </c>
      <c r="F560">
        <v>1</v>
      </c>
      <c r="G560" s="1">
        <v>25</v>
      </c>
      <c r="H560" s="1">
        <v>15</v>
      </c>
      <c r="I560" s="1">
        <f t="shared" si="16"/>
        <v>10</v>
      </c>
      <c r="J560" s="2">
        <f t="shared" si="17"/>
        <v>0.4</v>
      </c>
      <c r="K560" s="3">
        <v>2.9166666666666667E-2</v>
      </c>
      <c r="L560" t="s">
        <v>1132</v>
      </c>
    </row>
    <row r="561" spans="1:12" x14ac:dyDescent="0.25">
      <c r="A561">
        <v>216</v>
      </c>
      <c r="B561">
        <v>17</v>
      </c>
      <c r="C561" t="s">
        <v>102</v>
      </c>
      <c r="D561" s="1">
        <v>13</v>
      </c>
      <c r="E561" s="1">
        <v>21</v>
      </c>
      <c r="F561">
        <v>3</v>
      </c>
      <c r="G561" s="1">
        <v>63</v>
      </c>
      <c r="H561" s="1">
        <v>39</v>
      </c>
      <c r="I561" s="1">
        <f t="shared" si="16"/>
        <v>24</v>
      </c>
      <c r="J561" s="2">
        <f t="shared" si="17"/>
        <v>0.38095238095238093</v>
      </c>
      <c r="K561" s="3">
        <v>2.5000000000000001E-2</v>
      </c>
      <c r="L561" t="s">
        <v>1132</v>
      </c>
    </row>
    <row r="562" spans="1:12" x14ac:dyDescent="0.25">
      <c r="A562">
        <v>216</v>
      </c>
      <c r="B562">
        <v>17</v>
      </c>
      <c r="C562" t="s">
        <v>170</v>
      </c>
      <c r="D562" s="1">
        <v>16</v>
      </c>
      <c r="E562" s="1">
        <v>27</v>
      </c>
      <c r="F562">
        <v>2</v>
      </c>
      <c r="G562" s="1">
        <v>54</v>
      </c>
      <c r="H562" s="1">
        <v>32</v>
      </c>
      <c r="I562" s="1">
        <f t="shared" si="16"/>
        <v>22</v>
      </c>
      <c r="J562" s="2">
        <f t="shared" si="17"/>
        <v>0.40740740740740738</v>
      </c>
      <c r="K562" s="3">
        <v>2.9166666666666667E-2</v>
      </c>
      <c r="L562" t="s">
        <v>1132</v>
      </c>
    </row>
    <row r="563" spans="1:12" x14ac:dyDescent="0.25">
      <c r="A563">
        <v>217</v>
      </c>
      <c r="B563">
        <v>1</v>
      </c>
      <c r="C563" t="s">
        <v>414</v>
      </c>
      <c r="D563" s="1">
        <v>19</v>
      </c>
      <c r="E563" s="1">
        <v>32</v>
      </c>
      <c r="F563">
        <v>3</v>
      </c>
      <c r="G563" s="1">
        <v>96</v>
      </c>
      <c r="H563" s="1">
        <v>57</v>
      </c>
      <c r="I563" s="1">
        <f t="shared" si="16"/>
        <v>39</v>
      </c>
      <c r="J563" s="2">
        <f t="shared" si="17"/>
        <v>0.40625</v>
      </c>
      <c r="K563" s="3">
        <v>9.0277777777777769E-3</v>
      </c>
      <c r="L563" t="s">
        <v>1133</v>
      </c>
    </row>
    <row r="564" spans="1:12" x14ac:dyDescent="0.25">
      <c r="A564">
        <v>218</v>
      </c>
      <c r="B564">
        <v>13</v>
      </c>
      <c r="C564" t="s">
        <v>180</v>
      </c>
      <c r="D564" s="1">
        <v>11</v>
      </c>
      <c r="E564" s="1">
        <v>19</v>
      </c>
      <c r="F564">
        <v>3</v>
      </c>
      <c r="G564" s="1">
        <v>57</v>
      </c>
      <c r="H564" s="1">
        <v>33</v>
      </c>
      <c r="I564" s="1">
        <f t="shared" si="16"/>
        <v>24</v>
      </c>
      <c r="J564" s="2">
        <f t="shared" si="17"/>
        <v>0.42105263157894735</v>
      </c>
      <c r="K564" s="3">
        <v>1.6666666666666666E-2</v>
      </c>
      <c r="L564" t="s">
        <v>1133</v>
      </c>
    </row>
    <row r="565" spans="1:12" x14ac:dyDescent="0.25">
      <c r="A565">
        <v>218</v>
      </c>
      <c r="B565">
        <v>13</v>
      </c>
      <c r="C565" t="s">
        <v>170</v>
      </c>
      <c r="D565" s="1">
        <v>16</v>
      </c>
      <c r="E565" s="1">
        <v>27</v>
      </c>
      <c r="F565">
        <v>3</v>
      </c>
      <c r="G565" s="1">
        <v>81</v>
      </c>
      <c r="H565" s="1">
        <v>48</v>
      </c>
      <c r="I565" s="1">
        <f t="shared" si="16"/>
        <v>33</v>
      </c>
      <c r="J565" s="2">
        <f t="shared" si="17"/>
        <v>0.40740740740740738</v>
      </c>
      <c r="K565" s="3">
        <v>1.1111111111111112E-2</v>
      </c>
      <c r="L565" t="s">
        <v>1132</v>
      </c>
    </row>
    <row r="566" spans="1:12" x14ac:dyDescent="0.25">
      <c r="A566">
        <v>218</v>
      </c>
      <c r="B566">
        <v>13</v>
      </c>
      <c r="C566" t="s">
        <v>331</v>
      </c>
      <c r="D566" s="1">
        <v>14</v>
      </c>
      <c r="E566" s="1">
        <v>23</v>
      </c>
      <c r="F566">
        <v>2</v>
      </c>
      <c r="G566" s="1">
        <v>46</v>
      </c>
      <c r="H566" s="1">
        <v>28</v>
      </c>
      <c r="I566" s="1">
        <f t="shared" si="16"/>
        <v>18</v>
      </c>
      <c r="J566" s="2">
        <f t="shared" si="17"/>
        <v>0.39130434782608697</v>
      </c>
      <c r="K566" s="3">
        <v>4.1666666666666666E-3</v>
      </c>
      <c r="L566" t="s">
        <v>1132</v>
      </c>
    </row>
    <row r="567" spans="1:12" x14ac:dyDescent="0.25">
      <c r="A567">
        <v>219</v>
      </c>
      <c r="B567">
        <v>1</v>
      </c>
      <c r="C567" t="s">
        <v>331</v>
      </c>
      <c r="D567" s="1">
        <v>14</v>
      </c>
      <c r="E567" s="1">
        <v>23</v>
      </c>
      <c r="F567">
        <v>2</v>
      </c>
      <c r="G567" s="1">
        <v>46</v>
      </c>
      <c r="H567" s="1">
        <v>28</v>
      </c>
      <c r="I567" s="1">
        <f t="shared" si="16"/>
        <v>18</v>
      </c>
      <c r="J567" s="2">
        <f t="shared" si="17"/>
        <v>0.39130434782608697</v>
      </c>
      <c r="K567" s="3">
        <v>8.3333333333333332E-3</v>
      </c>
      <c r="L567" t="s">
        <v>1132</v>
      </c>
    </row>
    <row r="568" spans="1:12" x14ac:dyDescent="0.25">
      <c r="A568">
        <v>219</v>
      </c>
      <c r="B568">
        <v>1</v>
      </c>
      <c r="C568" t="s">
        <v>186</v>
      </c>
      <c r="D568" s="1">
        <v>19</v>
      </c>
      <c r="E568" s="1">
        <v>31</v>
      </c>
      <c r="F568">
        <v>3</v>
      </c>
      <c r="G568" s="1">
        <v>93</v>
      </c>
      <c r="H568" s="1">
        <v>57</v>
      </c>
      <c r="I568" s="1">
        <f t="shared" si="16"/>
        <v>36</v>
      </c>
      <c r="J568" s="2">
        <f t="shared" si="17"/>
        <v>0.38709677419354838</v>
      </c>
      <c r="K568" s="3">
        <v>7.6388888888888886E-3</v>
      </c>
      <c r="L568" t="s">
        <v>1133</v>
      </c>
    </row>
    <row r="569" spans="1:12" x14ac:dyDescent="0.25">
      <c r="A569">
        <v>220</v>
      </c>
      <c r="B569">
        <v>15</v>
      </c>
      <c r="C569" t="s">
        <v>259</v>
      </c>
      <c r="D569" s="1">
        <v>14</v>
      </c>
      <c r="E569" s="1">
        <v>24</v>
      </c>
      <c r="F569">
        <v>1</v>
      </c>
      <c r="G569" s="1">
        <v>24</v>
      </c>
      <c r="H569" s="1">
        <v>14</v>
      </c>
      <c r="I569" s="1">
        <f t="shared" si="16"/>
        <v>10</v>
      </c>
      <c r="J569" s="2">
        <f t="shared" si="17"/>
        <v>0.41666666666666669</v>
      </c>
      <c r="K569" s="3">
        <v>9.0277777777777769E-3</v>
      </c>
      <c r="L569" t="s">
        <v>1132</v>
      </c>
    </row>
    <row r="570" spans="1:12" x14ac:dyDescent="0.25">
      <c r="A570">
        <v>221</v>
      </c>
      <c r="B570">
        <v>16</v>
      </c>
      <c r="C570" t="s">
        <v>414</v>
      </c>
      <c r="D570" s="1">
        <v>19</v>
      </c>
      <c r="E570" s="1">
        <v>32</v>
      </c>
      <c r="F570">
        <v>3</v>
      </c>
      <c r="G570" s="1">
        <v>96</v>
      </c>
      <c r="H570" s="1">
        <v>57</v>
      </c>
      <c r="I570" s="1">
        <f t="shared" si="16"/>
        <v>39</v>
      </c>
      <c r="J570" s="2">
        <f t="shared" si="17"/>
        <v>0.40625</v>
      </c>
      <c r="K570" s="3">
        <v>2.013888888888889E-2</v>
      </c>
      <c r="L570" t="s">
        <v>1132</v>
      </c>
    </row>
    <row r="571" spans="1:12" x14ac:dyDescent="0.25">
      <c r="A571">
        <v>221</v>
      </c>
      <c r="B571">
        <v>16</v>
      </c>
      <c r="C571" t="s">
        <v>77</v>
      </c>
      <c r="D571" s="1">
        <v>20</v>
      </c>
      <c r="E571" s="1">
        <v>34</v>
      </c>
      <c r="F571">
        <v>2</v>
      </c>
      <c r="G571" s="1">
        <v>68</v>
      </c>
      <c r="H571" s="1">
        <v>40</v>
      </c>
      <c r="I571" s="1">
        <f t="shared" si="16"/>
        <v>28</v>
      </c>
      <c r="J571" s="2">
        <f t="shared" si="17"/>
        <v>0.41176470588235292</v>
      </c>
      <c r="K571" s="3">
        <v>3.7499999999999999E-2</v>
      </c>
      <c r="L571" t="s">
        <v>1133</v>
      </c>
    </row>
    <row r="572" spans="1:12" x14ac:dyDescent="0.25">
      <c r="A572">
        <v>221</v>
      </c>
      <c r="B572">
        <v>16</v>
      </c>
      <c r="C572" t="s">
        <v>51</v>
      </c>
      <c r="D572" s="1">
        <v>17</v>
      </c>
      <c r="E572" s="1">
        <v>29</v>
      </c>
      <c r="F572">
        <v>1</v>
      </c>
      <c r="G572" s="1">
        <v>29</v>
      </c>
      <c r="H572" s="1">
        <v>17</v>
      </c>
      <c r="I572" s="1">
        <f t="shared" si="16"/>
        <v>12</v>
      </c>
      <c r="J572" s="2">
        <f t="shared" si="17"/>
        <v>0.41379310344827586</v>
      </c>
      <c r="K572" s="3">
        <v>1.7361111111111112E-2</v>
      </c>
      <c r="L572" t="s">
        <v>1132</v>
      </c>
    </row>
    <row r="573" spans="1:12" x14ac:dyDescent="0.25">
      <c r="A573">
        <v>222</v>
      </c>
      <c r="B573">
        <v>3</v>
      </c>
      <c r="C573" t="s">
        <v>331</v>
      </c>
      <c r="D573" s="1">
        <v>14</v>
      </c>
      <c r="E573" s="1">
        <v>23</v>
      </c>
      <c r="F573">
        <v>3</v>
      </c>
      <c r="G573" s="1">
        <v>69</v>
      </c>
      <c r="H573" s="1">
        <v>42</v>
      </c>
      <c r="I573" s="1">
        <f t="shared" si="16"/>
        <v>27</v>
      </c>
      <c r="J573" s="2">
        <f t="shared" si="17"/>
        <v>0.39130434782608697</v>
      </c>
      <c r="K573" s="3">
        <v>2.013888888888889E-2</v>
      </c>
      <c r="L573" t="s">
        <v>1132</v>
      </c>
    </row>
    <row r="574" spans="1:12" x14ac:dyDescent="0.25">
      <c r="A574">
        <v>222</v>
      </c>
      <c r="B574">
        <v>3</v>
      </c>
      <c r="C574" t="s">
        <v>57</v>
      </c>
      <c r="D574" s="1">
        <v>16</v>
      </c>
      <c r="E574" s="1">
        <v>28</v>
      </c>
      <c r="F574">
        <v>1</v>
      </c>
      <c r="G574" s="1">
        <v>28</v>
      </c>
      <c r="H574" s="1">
        <v>16</v>
      </c>
      <c r="I574" s="1">
        <f t="shared" si="16"/>
        <v>12</v>
      </c>
      <c r="J574" s="2">
        <f t="shared" si="17"/>
        <v>0.42857142857142855</v>
      </c>
      <c r="K574" s="3">
        <v>3.888888888888889E-2</v>
      </c>
      <c r="L574" t="s">
        <v>1132</v>
      </c>
    </row>
    <row r="575" spans="1:12" x14ac:dyDescent="0.25">
      <c r="A575">
        <v>223</v>
      </c>
      <c r="B575">
        <v>19</v>
      </c>
      <c r="C575" t="s">
        <v>414</v>
      </c>
      <c r="D575" s="1">
        <v>19</v>
      </c>
      <c r="E575" s="1">
        <v>32</v>
      </c>
      <c r="F575">
        <v>1</v>
      </c>
      <c r="G575" s="1">
        <v>32</v>
      </c>
      <c r="H575" s="1">
        <v>19</v>
      </c>
      <c r="I575" s="1">
        <f t="shared" si="16"/>
        <v>13</v>
      </c>
      <c r="J575" s="2">
        <f t="shared" si="17"/>
        <v>0.40625</v>
      </c>
      <c r="K575" s="3">
        <v>3.6805555555555557E-2</v>
      </c>
      <c r="L575" t="s">
        <v>1132</v>
      </c>
    </row>
    <row r="576" spans="1:12" x14ac:dyDescent="0.25">
      <c r="A576">
        <v>224</v>
      </c>
      <c r="B576">
        <v>7</v>
      </c>
      <c r="C576" t="s">
        <v>256</v>
      </c>
      <c r="D576" s="1">
        <v>15</v>
      </c>
      <c r="E576" s="1">
        <v>26</v>
      </c>
      <c r="F576">
        <v>2</v>
      </c>
      <c r="G576" s="1">
        <v>52</v>
      </c>
      <c r="H576" s="1">
        <v>30</v>
      </c>
      <c r="I576" s="1">
        <f t="shared" si="16"/>
        <v>22</v>
      </c>
      <c r="J576" s="2">
        <f t="shared" si="17"/>
        <v>0.42307692307692307</v>
      </c>
      <c r="K576" s="3">
        <v>1.3888888888888888E-2</v>
      </c>
      <c r="L576" t="s">
        <v>1132</v>
      </c>
    </row>
    <row r="577" spans="1:12" x14ac:dyDescent="0.25">
      <c r="A577">
        <v>225</v>
      </c>
      <c r="B577">
        <v>19</v>
      </c>
      <c r="C577" t="s">
        <v>439</v>
      </c>
      <c r="D577" s="1">
        <v>20</v>
      </c>
      <c r="E577" s="1">
        <v>33</v>
      </c>
      <c r="F577">
        <v>3</v>
      </c>
      <c r="G577" s="1">
        <v>99</v>
      </c>
      <c r="H577" s="1">
        <v>60</v>
      </c>
      <c r="I577" s="1">
        <f t="shared" si="16"/>
        <v>39</v>
      </c>
      <c r="J577" s="2">
        <f t="shared" si="17"/>
        <v>0.39393939393939392</v>
      </c>
      <c r="K577" s="3">
        <v>3.888888888888889E-2</v>
      </c>
      <c r="L577" t="s">
        <v>1133</v>
      </c>
    </row>
    <row r="578" spans="1:12" x14ac:dyDescent="0.25">
      <c r="A578">
        <v>225</v>
      </c>
      <c r="B578">
        <v>19</v>
      </c>
      <c r="C578" t="s">
        <v>331</v>
      </c>
      <c r="D578" s="1">
        <v>14</v>
      </c>
      <c r="E578" s="1">
        <v>23</v>
      </c>
      <c r="F578">
        <v>3</v>
      </c>
      <c r="G578" s="1">
        <v>69</v>
      </c>
      <c r="H578" s="1">
        <v>42</v>
      </c>
      <c r="I578" s="1">
        <f t="shared" si="16"/>
        <v>27</v>
      </c>
      <c r="J578" s="2">
        <f t="shared" si="17"/>
        <v>0.39130434782608697</v>
      </c>
      <c r="K578" s="3">
        <v>2.6388888888888889E-2</v>
      </c>
      <c r="L578" t="s">
        <v>1133</v>
      </c>
    </row>
    <row r="579" spans="1:12" x14ac:dyDescent="0.25">
      <c r="A579">
        <v>226</v>
      </c>
      <c r="B579">
        <v>7</v>
      </c>
      <c r="C579" t="s">
        <v>241</v>
      </c>
      <c r="D579" s="1">
        <v>12</v>
      </c>
      <c r="E579" s="1">
        <v>20</v>
      </c>
      <c r="F579">
        <v>2</v>
      </c>
      <c r="G579" s="1">
        <v>40</v>
      </c>
      <c r="H579" s="1">
        <v>24</v>
      </c>
      <c r="I579" s="1">
        <f t="shared" ref="I579:I642" si="18">G579-H579</f>
        <v>16</v>
      </c>
      <c r="J579" s="2">
        <f t="shared" ref="J579:J642" si="19">I579/G579</f>
        <v>0.4</v>
      </c>
      <c r="K579" s="3">
        <v>4.8611111111111112E-3</v>
      </c>
      <c r="L579" t="s">
        <v>1132</v>
      </c>
    </row>
    <row r="580" spans="1:12" x14ac:dyDescent="0.25">
      <c r="A580">
        <v>226</v>
      </c>
      <c r="B580">
        <v>7</v>
      </c>
      <c r="C580" t="s">
        <v>102</v>
      </c>
      <c r="D580" s="1">
        <v>13</v>
      </c>
      <c r="E580" s="1">
        <v>21</v>
      </c>
      <c r="F580">
        <v>1</v>
      </c>
      <c r="G580" s="1">
        <v>21</v>
      </c>
      <c r="H580" s="1">
        <v>13</v>
      </c>
      <c r="I580" s="1">
        <f t="shared" si="18"/>
        <v>8</v>
      </c>
      <c r="J580" s="2">
        <f t="shared" si="19"/>
        <v>0.38095238095238093</v>
      </c>
      <c r="K580" s="3">
        <v>2.013888888888889E-2</v>
      </c>
      <c r="L580" t="s">
        <v>1133</v>
      </c>
    </row>
    <row r="581" spans="1:12" x14ac:dyDescent="0.25">
      <c r="A581">
        <v>226</v>
      </c>
      <c r="B581">
        <v>7</v>
      </c>
      <c r="C581" t="s">
        <v>170</v>
      </c>
      <c r="D581" s="1">
        <v>16</v>
      </c>
      <c r="E581" s="1">
        <v>27</v>
      </c>
      <c r="F581">
        <v>3</v>
      </c>
      <c r="G581" s="1">
        <v>81</v>
      </c>
      <c r="H581" s="1">
        <v>48</v>
      </c>
      <c r="I581" s="1">
        <f t="shared" si="18"/>
        <v>33</v>
      </c>
      <c r="J581" s="2">
        <f t="shared" si="19"/>
        <v>0.40740740740740738</v>
      </c>
      <c r="K581" s="3">
        <v>3.888888888888889E-2</v>
      </c>
      <c r="L581" t="s">
        <v>1132</v>
      </c>
    </row>
    <row r="582" spans="1:12" x14ac:dyDescent="0.25">
      <c r="A582">
        <v>226</v>
      </c>
      <c r="B582">
        <v>7</v>
      </c>
      <c r="C582" t="s">
        <v>51</v>
      </c>
      <c r="D582" s="1">
        <v>17</v>
      </c>
      <c r="E582" s="1">
        <v>29</v>
      </c>
      <c r="F582">
        <v>1</v>
      </c>
      <c r="G582" s="1">
        <v>29</v>
      </c>
      <c r="H582" s="1">
        <v>17</v>
      </c>
      <c r="I582" s="1">
        <f t="shared" si="18"/>
        <v>12</v>
      </c>
      <c r="J582" s="2">
        <f t="shared" si="19"/>
        <v>0.41379310344827586</v>
      </c>
      <c r="K582" s="3">
        <v>3.7499999999999999E-2</v>
      </c>
      <c r="L582" t="s">
        <v>1133</v>
      </c>
    </row>
    <row r="583" spans="1:12" x14ac:dyDescent="0.25">
      <c r="A583">
        <v>227</v>
      </c>
      <c r="B583">
        <v>17</v>
      </c>
      <c r="C583" t="s">
        <v>259</v>
      </c>
      <c r="D583" s="1">
        <v>14</v>
      </c>
      <c r="E583" s="1">
        <v>24</v>
      </c>
      <c r="F583">
        <v>1</v>
      </c>
      <c r="G583" s="1">
        <v>24</v>
      </c>
      <c r="H583" s="1">
        <v>14</v>
      </c>
      <c r="I583" s="1">
        <f t="shared" si="18"/>
        <v>10</v>
      </c>
      <c r="J583" s="2">
        <f t="shared" si="19"/>
        <v>0.41666666666666669</v>
      </c>
      <c r="K583" s="3">
        <v>4.027777777777778E-2</v>
      </c>
      <c r="L583" t="s">
        <v>1132</v>
      </c>
    </row>
    <row r="584" spans="1:12" x14ac:dyDescent="0.25">
      <c r="A584">
        <v>227</v>
      </c>
      <c r="B584">
        <v>17</v>
      </c>
      <c r="C584" t="s">
        <v>186</v>
      </c>
      <c r="D584" s="1">
        <v>19</v>
      </c>
      <c r="E584" s="1">
        <v>31</v>
      </c>
      <c r="F584">
        <v>3</v>
      </c>
      <c r="G584" s="1">
        <v>93</v>
      </c>
      <c r="H584" s="1">
        <v>57</v>
      </c>
      <c r="I584" s="1">
        <f t="shared" si="18"/>
        <v>36</v>
      </c>
      <c r="J584" s="2">
        <f t="shared" si="19"/>
        <v>0.38709677419354838</v>
      </c>
      <c r="K584" s="3">
        <v>1.0416666666666666E-2</v>
      </c>
      <c r="L584" t="s">
        <v>1133</v>
      </c>
    </row>
    <row r="585" spans="1:12" x14ac:dyDescent="0.25">
      <c r="A585">
        <v>227</v>
      </c>
      <c r="B585">
        <v>17</v>
      </c>
      <c r="C585" t="s">
        <v>57</v>
      </c>
      <c r="D585" s="1">
        <v>16</v>
      </c>
      <c r="E585" s="1">
        <v>28</v>
      </c>
      <c r="F585">
        <v>1</v>
      </c>
      <c r="G585" s="1">
        <v>28</v>
      </c>
      <c r="H585" s="1">
        <v>16</v>
      </c>
      <c r="I585" s="1">
        <f t="shared" si="18"/>
        <v>12</v>
      </c>
      <c r="J585" s="2">
        <f t="shared" si="19"/>
        <v>0.42857142857142855</v>
      </c>
      <c r="K585" s="3">
        <v>9.0277777777777769E-3</v>
      </c>
      <c r="L585" t="s">
        <v>1132</v>
      </c>
    </row>
    <row r="586" spans="1:12" x14ac:dyDescent="0.25">
      <c r="A586">
        <v>227</v>
      </c>
      <c r="B586">
        <v>17</v>
      </c>
      <c r="C586" t="s">
        <v>439</v>
      </c>
      <c r="D586" s="1">
        <v>20</v>
      </c>
      <c r="E586" s="1">
        <v>33</v>
      </c>
      <c r="F586">
        <v>2</v>
      </c>
      <c r="G586" s="1">
        <v>66</v>
      </c>
      <c r="H586" s="1">
        <v>40</v>
      </c>
      <c r="I586" s="1">
        <f t="shared" si="18"/>
        <v>26</v>
      </c>
      <c r="J586" s="2">
        <f t="shared" si="19"/>
        <v>0.39393939393939392</v>
      </c>
      <c r="K586" s="3">
        <v>2.2916666666666665E-2</v>
      </c>
      <c r="L586" t="s">
        <v>1132</v>
      </c>
    </row>
    <row r="587" spans="1:12" x14ac:dyDescent="0.25">
      <c r="A587">
        <v>228</v>
      </c>
      <c r="B587">
        <v>16</v>
      </c>
      <c r="C587" t="s">
        <v>331</v>
      </c>
      <c r="D587" s="1">
        <v>14</v>
      </c>
      <c r="E587" s="1">
        <v>23</v>
      </c>
      <c r="F587">
        <v>3</v>
      </c>
      <c r="G587" s="1">
        <v>69</v>
      </c>
      <c r="H587" s="1">
        <v>42</v>
      </c>
      <c r="I587" s="1">
        <f t="shared" si="18"/>
        <v>27</v>
      </c>
      <c r="J587" s="2">
        <f t="shared" si="19"/>
        <v>0.39130434782608697</v>
      </c>
      <c r="K587" s="3">
        <v>2.4305555555555556E-2</v>
      </c>
      <c r="L587" t="s">
        <v>1132</v>
      </c>
    </row>
    <row r="588" spans="1:12" x14ac:dyDescent="0.25">
      <c r="A588">
        <v>229</v>
      </c>
      <c r="B588">
        <v>14</v>
      </c>
      <c r="C588" t="s">
        <v>195</v>
      </c>
      <c r="D588" s="1">
        <v>15</v>
      </c>
      <c r="E588" s="1">
        <v>25</v>
      </c>
      <c r="F588">
        <v>1</v>
      </c>
      <c r="G588" s="1">
        <v>25</v>
      </c>
      <c r="H588" s="1">
        <v>15</v>
      </c>
      <c r="I588" s="1">
        <f t="shared" si="18"/>
        <v>10</v>
      </c>
      <c r="J588" s="2">
        <f t="shared" si="19"/>
        <v>0.4</v>
      </c>
      <c r="K588" s="3">
        <v>1.9444444444444445E-2</v>
      </c>
      <c r="L588" t="s">
        <v>1133</v>
      </c>
    </row>
    <row r="589" spans="1:12" x14ac:dyDescent="0.25">
      <c r="A589">
        <v>229</v>
      </c>
      <c r="B589">
        <v>14</v>
      </c>
      <c r="C589" t="s">
        <v>33</v>
      </c>
      <c r="D589" s="1">
        <v>21</v>
      </c>
      <c r="E589" s="1">
        <v>35</v>
      </c>
      <c r="F589">
        <v>1</v>
      </c>
      <c r="G589" s="1">
        <v>35</v>
      </c>
      <c r="H589" s="1">
        <v>21</v>
      </c>
      <c r="I589" s="1">
        <f t="shared" si="18"/>
        <v>14</v>
      </c>
      <c r="J589" s="2">
        <f t="shared" si="19"/>
        <v>0.4</v>
      </c>
      <c r="K589" s="3">
        <v>2.9861111111111113E-2</v>
      </c>
      <c r="L589" t="s">
        <v>1132</v>
      </c>
    </row>
    <row r="590" spans="1:12" x14ac:dyDescent="0.25">
      <c r="A590">
        <v>229</v>
      </c>
      <c r="B590">
        <v>14</v>
      </c>
      <c r="C590" t="s">
        <v>106</v>
      </c>
      <c r="D590" s="1">
        <v>22</v>
      </c>
      <c r="E590" s="1">
        <v>36</v>
      </c>
      <c r="F590">
        <v>1</v>
      </c>
      <c r="G590" s="1">
        <v>36</v>
      </c>
      <c r="H590" s="1">
        <v>22</v>
      </c>
      <c r="I590" s="1">
        <f t="shared" si="18"/>
        <v>14</v>
      </c>
      <c r="J590" s="2">
        <f t="shared" si="19"/>
        <v>0.3888888888888889</v>
      </c>
      <c r="K590" s="3">
        <v>1.3194444444444444E-2</v>
      </c>
      <c r="L590" t="s">
        <v>1133</v>
      </c>
    </row>
    <row r="591" spans="1:12" x14ac:dyDescent="0.25">
      <c r="A591">
        <v>229</v>
      </c>
      <c r="B591">
        <v>14</v>
      </c>
      <c r="C591" t="s">
        <v>57</v>
      </c>
      <c r="D591" s="1">
        <v>16</v>
      </c>
      <c r="E591" s="1">
        <v>28</v>
      </c>
      <c r="F591">
        <v>1</v>
      </c>
      <c r="G591" s="1">
        <v>28</v>
      </c>
      <c r="H591" s="1">
        <v>16</v>
      </c>
      <c r="I591" s="1">
        <f t="shared" si="18"/>
        <v>12</v>
      </c>
      <c r="J591" s="2">
        <f t="shared" si="19"/>
        <v>0.42857142857142855</v>
      </c>
      <c r="K591" s="3">
        <v>1.8749999999999999E-2</v>
      </c>
      <c r="L591" t="s">
        <v>1133</v>
      </c>
    </row>
    <row r="592" spans="1:12" x14ac:dyDescent="0.25">
      <c r="A592">
        <v>230</v>
      </c>
      <c r="B592">
        <v>5</v>
      </c>
      <c r="C592" t="s">
        <v>414</v>
      </c>
      <c r="D592" s="1">
        <v>19</v>
      </c>
      <c r="E592" s="1">
        <v>32</v>
      </c>
      <c r="F592">
        <v>3</v>
      </c>
      <c r="G592" s="1">
        <v>96</v>
      </c>
      <c r="H592" s="1">
        <v>57</v>
      </c>
      <c r="I592" s="1">
        <f t="shared" si="18"/>
        <v>39</v>
      </c>
      <c r="J592" s="2">
        <f t="shared" si="19"/>
        <v>0.40625</v>
      </c>
      <c r="K592" s="3">
        <v>6.9444444444444441E-3</v>
      </c>
      <c r="L592" t="s">
        <v>1133</v>
      </c>
    </row>
    <row r="593" spans="1:12" x14ac:dyDescent="0.25">
      <c r="A593">
        <v>230</v>
      </c>
      <c r="B593">
        <v>5</v>
      </c>
      <c r="C593" t="s">
        <v>57</v>
      </c>
      <c r="D593" s="1">
        <v>16</v>
      </c>
      <c r="E593" s="1">
        <v>28</v>
      </c>
      <c r="F593">
        <v>2</v>
      </c>
      <c r="G593" s="1">
        <v>56</v>
      </c>
      <c r="H593" s="1">
        <v>32</v>
      </c>
      <c r="I593" s="1">
        <f t="shared" si="18"/>
        <v>24</v>
      </c>
      <c r="J593" s="2">
        <f t="shared" si="19"/>
        <v>0.42857142857142855</v>
      </c>
      <c r="K593" s="3">
        <v>1.6666666666666666E-2</v>
      </c>
      <c r="L593" t="s">
        <v>1133</v>
      </c>
    </row>
    <row r="594" spans="1:12" x14ac:dyDescent="0.25">
      <c r="A594">
        <v>230</v>
      </c>
      <c r="B594">
        <v>5</v>
      </c>
      <c r="C594" t="s">
        <v>186</v>
      </c>
      <c r="D594" s="1">
        <v>19</v>
      </c>
      <c r="E594" s="1">
        <v>31</v>
      </c>
      <c r="F594">
        <v>2</v>
      </c>
      <c r="G594" s="1">
        <v>62</v>
      </c>
      <c r="H594" s="1">
        <v>38</v>
      </c>
      <c r="I594" s="1">
        <f t="shared" si="18"/>
        <v>24</v>
      </c>
      <c r="J594" s="2">
        <f t="shared" si="19"/>
        <v>0.38709677419354838</v>
      </c>
      <c r="K594" s="3">
        <v>3.9583333333333331E-2</v>
      </c>
      <c r="L594" t="s">
        <v>1133</v>
      </c>
    </row>
    <row r="595" spans="1:12" x14ac:dyDescent="0.25">
      <c r="A595">
        <v>231</v>
      </c>
      <c r="B595">
        <v>8</v>
      </c>
      <c r="C595" t="s">
        <v>102</v>
      </c>
      <c r="D595" s="1">
        <v>13</v>
      </c>
      <c r="E595" s="1">
        <v>21</v>
      </c>
      <c r="F595">
        <v>2</v>
      </c>
      <c r="G595" s="1">
        <v>42</v>
      </c>
      <c r="H595" s="1">
        <v>26</v>
      </c>
      <c r="I595" s="1">
        <f t="shared" si="18"/>
        <v>16</v>
      </c>
      <c r="J595" s="2">
        <f t="shared" si="19"/>
        <v>0.38095238095238093</v>
      </c>
      <c r="K595" s="3">
        <v>2.013888888888889E-2</v>
      </c>
      <c r="L595" t="s">
        <v>1133</v>
      </c>
    </row>
    <row r="596" spans="1:12" x14ac:dyDescent="0.25">
      <c r="A596">
        <v>231</v>
      </c>
      <c r="B596">
        <v>8</v>
      </c>
      <c r="C596" t="s">
        <v>77</v>
      </c>
      <c r="D596" s="1">
        <v>20</v>
      </c>
      <c r="E596" s="1">
        <v>34</v>
      </c>
      <c r="F596">
        <v>3</v>
      </c>
      <c r="G596" s="1">
        <v>102</v>
      </c>
      <c r="H596" s="1">
        <v>60</v>
      </c>
      <c r="I596" s="1">
        <f t="shared" si="18"/>
        <v>42</v>
      </c>
      <c r="J596" s="2">
        <f t="shared" si="19"/>
        <v>0.41176470588235292</v>
      </c>
      <c r="K596" s="3">
        <v>1.1805555555555555E-2</v>
      </c>
      <c r="L596" t="s">
        <v>1133</v>
      </c>
    </row>
    <row r="597" spans="1:12" x14ac:dyDescent="0.25">
      <c r="A597">
        <v>231</v>
      </c>
      <c r="B597">
        <v>8</v>
      </c>
      <c r="C597" t="s">
        <v>186</v>
      </c>
      <c r="D597" s="1">
        <v>19</v>
      </c>
      <c r="E597" s="1">
        <v>31</v>
      </c>
      <c r="F597">
        <v>1</v>
      </c>
      <c r="G597" s="1">
        <v>31</v>
      </c>
      <c r="H597" s="1">
        <v>19</v>
      </c>
      <c r="I597" s="1">
        <f t="shared" si="18"/>
        <v>12</v>
      </c>
      <c r="J597" s="2">
        <f t="shared" si="19"/>
        <v>0.38709677419354838</v>
      </c>
      <c r="K597" s="3">
        <v>3.6805555555555557E-2</v>
      </c>
      <c r="L597" t="s">
        <v>1133</v>
      </c>
    </row>
    <row r="598" spans="1:12" x14ac:dyDescent="0.25">
      <c r="A598">
        <v>231</v>
      </c>
      <c r="B598">
        <v>8</v>
      </c>
      <c r="C598" t="s">
        <v>439</v>
      </c>
      <c r="D598" s="1">
        <v>20</v>
      </c>
      <c r="E598" s="1">
        <v>33</v>
      </c>
      <c r="F598">
        <v>1</v>
      </c>
      <c r="G598" s="1">
        <v>33</v>
      </c>
      <c r="H598" s="1">
        <v>20</v>
      </c>
      <c r="I598" s="1">
        <f t="shared" si="18"/>
        <v>13</v>
      </c>
      <c r="J598" s="2">
        <f t="shared" si="19"/>
        <v>0.39393939393939392</v>
      </c>
      <c r="K598" s="3">
        <v>3.5416666666666666E-2</v>
      </c>
      <c r="L598" t="s">
        <v>1132</v>
      </c>
    </row>
    <row r="599" spans="1:12" x14ac:dyDescent="0.25">
      <c r="A599">
        <v>232</v>
      </c>
      <c r="B599">
        <v>2</v>
      </c>
      <c r="C599" t="s">
        <v>259</v>
      </c>
      <c r="D599" s="1">
        <v>14</v>
      </c>
      <c r="E599" s="1">
        <v>24</v>
      </c>
      <c r="F599">
        <v>1</v>
      </c>
      <c r="G599" s="1">
        <v>24</v>
      </c>
      <c r="H599" s="1">
        <v>14</v>
      </c>
      <c r="I599" s="1">
        <f t="shared" si="18"/>
        <v>10</v>
      </c>
      <c r="J599" s="2">
        <f t="shared" si="19"/>
        <v>0.41666666666666669</v>
      </c>
      <c r="K599" s="3">
        <v>3.4722222222222224E-2</v>
      </c>
      <c r="L599" t="s">
        <v>1133</v>
      </c>
    </row>
    <row r="600" spans="1:12" x14ac:dyDescent="0.25">
      <c r="A600">
        <v>232</v>
      </c>
      <c r="B600">
        <v>2</v>
      </c>
      <c r="C600" t="s">
        <v>170</v>
      </c>
      <c r="D600" s="1">
        <v>16</v>
      </c>
      <c r="E600" s="1">
        <v>27</v>
      </c>
      <c r="F600">
        <v>2</v>
      </c>
      <c r="G600" s="1">
        <v>54</v>
      </c>
      <c r="H600" s="1">
        <v>32</v>
      </c>
      <c r="I600" s="1">
        <f t="shared" si="18"/>
        <v>22</v>
      </c>
      <c r="J600" s="2">
        <f t="shared" si="19"/>
        <v>0.40740740740740738</v>
      </c>
      <c r="K600" s="3">
        <v>2.0833333333333332E-2</v>
      </c>
      <c r="L600" t="s">
        <v>1133</v>
      </c>
    </row>
    <row r="601" spans="1:12" x14ac:dyDescent="0.25">
      <c r="A601">
        <v>232</v>
      </c>
      <c r="B601">
        <v>2</v>
      </c>
      <c r="C601" t="s">
        <v>100</v>
      </c>
      <c r="D601" s="1">
        <v>18</v>
      </c>
      <c r="E601" s="1">
        <v>30</v>
      </c>
      <c r="F601">
        <v>2</v>
      </c>
      <c r="G601" s="1">
        <v>60</v>
      </c>
      <c r="H601" s="1">
        <v>36</v>
      </c>
      <c r="I601" s="1">
        <f t="shared" si="18"/>
        <v>24</v>
      </c>
      <c r="J601" s="2">
        <f t="shared" si="19"/>
        <v>0.4</v>
      </c>
      <c r="K601" s="3">
        <v>2.7777777777777776E-2</v>
      </c>
      <c r="L601" t="s">
        <v>1133</v>
      </c>
    </row>
    <row r="602" spans="1:12" x14ac:dyDescent="0.25">
      <c r="A602">
        <v>232</v>
      </c>
      <c r="B602">
        <v>2</v>
      </c>
      <c r="C602" t="s">
        <v>256</v>
      </c>
      <c r="D602" s="1">
        <v>15</v>
      </c>
      <c r="E602" s="1">
        <v>26</v>
      </c>
      <c r="F602">
        <v>2</v>
      </c>
      <c r="G602" s="1">
        <v>52</v>
      </c>
      <c r="H602" s="1">
        <v>30</v>
      </c>
      <c r="I602" s="1">
        <f t="shared" si="18"/>
        <v>22</v>
      </c>
      <c r="J602" s="2">
        <f t="shared" si="19"/>
        <v>0.42307692307692307</v>
      </c>
      <c r="K602" s="3">
        <v>1.3194444444444444E-2</v>
      </c>
      <c r="L602" t="s">
        <v>1132</v>
      </c>
    </row>
    <row r="603" spans="1:12" x14ac:dyDescent="0.25">
      <c r="A603">
        <v>233</v>
      </c>
      <c r="B603">
        <v>8</v>
      </c>
      <c r="C603" t="s">
        <v>180</v>
      </c>
      <c r="D603" s="1">
        <v>11</v>
      </c>
      <c r="E603" s="1">
        <v>19</v>
      </c>
      <c r="F603">
        <v>2</v>
      </c>
      <c r="G603" s="1">
        <v>38</v>
      </c>
      <c r="H603" s="1">
        <v>22</v>
      </c>
      <c r="I603" s="1">
        <f t="shared" si="18"/>
        <v>16</v>
      </c>
      <c r="J603" s="2">
        <f t="shared" si="19"/>
        <v>0.42105263157894735</v>
      </c>
      <c r="K603" s="3">
        <v>2.1527777777777778E-2</v>
      </c>
      <c r="L603" t="s">
        <v>1133</v>
      </c>
    </row>
    <row r="604" spans="1:12" x14ac:dyDescent="0.25">
      <c r="A604">
        <v>234</v>
      </c>
      <c r="B604">
        <v>17</v>
      </c>
      <c r="C604" t="s">
        <v>100</v>
      </c>
      <c r="D604" s="1">
        <v>18</v>
      </c>
      <c r="E604" s="1">
        <v>30</v>
      </c>
      <c r="F604">
        <v>2</v>
      </c>
      <c r="G604" s="1">
        <v>60</v>
      </c>
      <c r="H604" s="1">
        <v>36</v>
      </c>
      <c r="I604" s="1">
        <f t="shared" si="18"/>
        <v>24</v>
      </c>
      <c r="J604" s="2">
        <f t="shared" si="19"/>
        <v>0.4</v>
      </c>
      <c r="K604" s="3">
        <v>2.8472222222222222E-2</v>
      </c>
      <c r="L604" t="s">
        <v>1133</v>
      </c>
    </row>
    <row r="605" spans="1:12" x14ac:dyDescent="0.25">
      <c r="A605">
        <v>234</v>
      </c>
      <c r="B605">
        <v>17</v>
      </c>
      <c r="C605" t="s">
        <v>259</v>
      </c>
      <c r="D605" s="1">
        <v>14</v>
      </c>
      <c r="E605" s="1">
        <v>24</v>
      </c>
      <c r="F605">
        <v>3</v>
      </c>
      <c r="G605" s="1">
        <v>72</v>
      </c>
      <c r="H605" s="1">
        <v>42</v>
      </c>
      <c r="I605" s="1">
        <f t="shared" si="18"/>
        <v>30</v>
      </c>
      <c r="J605" s="2">
        <f t="shared" si="19"/>
        <v>0.41666666666666669</v>
      </c>
      <c r="K605" s="3">
        <v>2.4305555555555556E-2</v>
      </c>
      <c r="L605" t="s">
        <v>1132</v>
      </c>
    </row>
    <row r="606" spans="1:12" x14ac:dyDescent="0.25">
      <c r="A606">
        <v>234</v>
      </c>
      <c r="B606">
        <v>17</v>
      </c>
      <c r="C606" t="s">
        <v>186</v>
      </c>
      <c r="D606" s="1">
        <v>19</v>
      </c>
      <c r="E606" s="1">
        <v>31</v>
      </c>
      <c r="F606">
        <v>3</v>
      </c>
      <c r="G606" s="1">
        <v>93</v>
      </c>
      <c r="H606" s="1">
        <v>57</v>
      </c>
      <c r="I606" s="1">
        <f t="shared" si="18"/>
        <v>36</v>
      </c>
      <c r="J606" s="2">
        <f t="shared" si="19"/>
        <v>0.38709677419354838</v>
      </c>
      <c r="K606" s="3">
        <v>1.5972222222222221E-2</v>
      </c>
      <c r="L606" t="s">
        <v>1133</v>
      </c>
    </row>
    <row r="607" spans="1:12" x14ac:dyDescent="0.25">
      <c r="A607">
        <v>235</v>
      </c>
      <c r="B607">
        <v>13</v>
      </c>
      <c r="C607" t="s">
        <v>439</v>
      </c>
      <c r="D607" s="1">
        <v>20</v>
      </c>
      <c r="E607" s="1">
        <v>33</v>
      </c>
      <c r="F607">
        <v>1</v>
      </c>
      <c r="G607" s="1">
        <v>33</v>
      </c>
      <c r="H607" s="1">
        <v>20</v>
      </c>
      <c r="I607" s="1">
        <f t="shared" si="18"/>
        <v>13</v>
      </c>
      <c r="J607" s="2">
        <f t="shared" si="19"/>
        <v>0.39393939393939392</v>
      </c>
      <c r="K607" s="3">
        <v>1.7361111111111112E-2</v>
      </c>
      <c r="L607" t="s">
        <v>1132</v>
      </c>
    </row>
    <row r="608" spans="1:12" x14ac:dyDescent="0.25">
      <c r="A608">
        <v>236</v>
      </c>
      <c r="B608">
        <v>12</v>
      </c>
      <c r="C608" t="s">
        <v>439</v>
      </c>
      <c r="D608" s="1">
        <v>20</v>
      </c>
      <c r="E608" s="1">
        <v>33</v>
      </c>
      <c r="F608">
        <v>3</v>
      </c>
      <c r="G608" s="1">
        <v>99</v>
      </c>
      <c r="H608" s="1">
        <v>60</v>
      </c>
      <c r="I608" s="1">
        <f t="shared" si="18"/>
        <v>39</v>
      </c>
      <c r="J608" s="2">
        <f t="shared" si="19"/>
        <v>0.39393939393939392</v>
      </c>
      <c r="K608" s="3">
        <v>1.4583333333333334E-2</v>
      </c>
      <c r="L608" t="s">
        <v>1132</v>
      </c>
    </row>
    <row r="609" spans="1:12" x14ac:dyDescent="0.25">
      <c r="A609">
        <v>236</v>
      </c>
      <c r="B609">
        <v>12</v>
      </c>
      <c r="C609" t="s">
        <v>335</v>
      </c>
      <c r="D609" s="1">
        <v>13</v>
      </c>
      <c r="E609" s="1">
        <v>22</v>
      </c>
      <c r="F609">
        <v>1</v>
      </c>
      <c r="G609" s="1">
        <v>22</v>
      </c>
      <c r="H609" s="1">
        <v>13</v>
      </c>
      <c r="I609" s="1">
        <f t="shared" si="18"/>
        <v>9</v>
      </c>
      <c r="J609" s="2">
        <f t="shared" si="19"/>
        <v>0.40909090909090912</v>
      </c>
      <c r="K609" s="3">
        <v>4.8611111111111112E-3</v>
      </c>
      <c r="L609" t="s">
        <v>1132</v>
      </c>
    </row>
    <row r="610" spans="1:12" x14ac:dyDescent="0.25">
      <c r="A610">
        <v>236</v>
      </c>
      <c r="B610">
        <v>12</v>
      </c>
      <c r="C610" t="s">
        <v>33</v>
      </c>
      <c r="D610" s="1">
        <v>21</v>
      </c>
      <c r="E610" s="1">
        <v>35</v>
      </c>
      <c r="F610">
        <v>2</v>
      </c>
      <c r="G610" s="1">
        <v>70</v>
      </c>
      <c r="H610" s="1">
        <v>42</v>
      </c>
      <c r="I610" s="1">
        <f t="shared" si="18"/>
        <v>28</v>
      </c>
      <c r="J610" s="2">
        <f t="shared" si="19"/>
        <v>0.4</v>
      </c>
      <c r="K610" s="3">
        <v>2.9861111111111113E-2</v>
      </c>
      <c r="L610" t="s">
        <v>1133</v>
      </c>
    </row>
    <row r="611" spans="1:12" x14ac:dyDescent="0.25">
      <c r="A611">
        <v>236</v>
      </c>
      <c r="B611">
        <v>12</v>
      </c>
      <c r="C611" t="s">
        <v>414</v>
      </c>
      <c r="D611" s="1">
        <v>19</v>
      </c>
      <c r="E611" s="1">
        <v>32</v>
      </c>
      <c r="F611">
        <v>2</v>
      </c>
      <c r="G611" s="1">
        <v>64</v>
      </c>
      <c r="H611" s="1">
        <v>38</v>
      </c>
      <c r="I611" s="1">
        <f t="shared" si="18"/>
        <v>26</v>
      </c>
      <c r="J611" s="2">
        <f t="shared" si="19"/>
        <v>0.40625</v>
      </c>
      <c r="K611" s="3">
        <v>2.0833333333333332E-2</v>
      </c>
      <c r="L611" t="s">
        <v>1132</v>
      </c>
    </row>
    <row r="612" spans="1:12" x14ac:dyDescent="0.25">
      <c r="A612">
        <v>237</v>
      </c>
      <c r="B612">
        <v>4</v>
      </c>
      <c r="C612" t="s">
        <v>331</v>
      </c>
      <c r="D612" s="1">
        <v>14</v>
      </c>
      <c r="E612" s="1">
        <v>23</v>
      </c>
      <c r="F612">
        <v>2</v>
      </c>
      <c r="G612" s="1">
        <v>46</v>
      </c>
      <c r="H612" s="1">
        <v>28</v>
      </c>
      <c r="I612" s="1">
        <f t="shared" si="18"/>
        <v>18</v>
      </c>
      <c r="J612" s="2">
        <f t="shared" si="19"/>
        <v>0.39130434782608697</v>
      </c>
      <c r="K612" s="3">
        <v>8.3333333333333332E-3</v>
      </c>
      <c r="L612" t="s">
        <v>1132</v>
      </c>
    </row>
    <row r="613" spans="1:12" x14ac:dyDescent="0.25">
      <c r="A613">
        <v>237</v>
      </c>
      <c r="B613">
        <v>4</v>
      </c>
      <c r="C613" t="s">
        <v>100</v>
      </c>
      <c r="D613" s="1">
        <v>18</v>
      </c>
      <c r="E613" s="1">
        <v>30</v>
      </c>
      <c r="F613">
        <v>2</v>
      </c>
      <c r="G613" s="1">
        <v>60</v>
      </c>
      <c r="H613" s="1">
        <v>36</v>
      </c>
      <c r="I613" s="1">
        <f t="shared" si="18"/>
        <v>24</v>
      </c>
      <c r="J613" s="2">
        <f t="shared" si="19"/>
        <v>0.4</v>
      </c>
      <c r="K613" s="3">
        <v>1.7361111111111112E-2</v>
      </c>
      <c r="L613" t="s">
        <v>1133</v>
      </c>
    </row>
    <row r="614" spans="1:12" x14ac:dyDescent="0.25">
      <c r="A614">
        <v>238</v>
      </c>
      <c r="B614">
        <v>13</v>
      </c>
      <c r="C614" t="s">
        <v>106</v>
      </c>
      <c r="D614" s="1">
        <v>22</v>
      </c>
      <c r="E614" s="1">
        <v>36</v>
      </c>
      <c r="F614">
        <v>2</v>
      </c>
      <c r="G614" s="1">
        <v>72</v>
      </c>
      <c r="H614" s="1">
        <v>44</v>
      </c>
      <c r="I614" s="1">
        <f t="shared" si="18"/>
        <v>28</v>
      </c>
      <c r="J614" s="2">
        <f t="shared" si="19"/>
        <v>0.3888888888888889</v>
      </c>
      <c r="K614" s="3">
        <v>3.125E-2</v>
      </c>
      <c r="L614" t="s">
        <v>1133</v>
      </c>
    </row>
    <row r="615" spans="1:12" x14ac:dyDescent="0.25">
      <c r="A615">
        <v>239</v>
      </c>
      <c r="B615">
        <v>12</v>
      </c>
      <c r="C615" t="s">
        <v>256</v>
      </c>
      <c r="D615" s="1">
        <v>15</v>
      </c>
      <c r="E615" s="1">
        <v>26</v>
      </c>
      <c r="F615">
        <v>1</v>
      </c>
      <c r="G615" s="1">
        <v>26</v>
      </c>
      <c r="H615" s="1">
        <v>15</v>
      </c>
      <c r="I615" s="1">
        <f t="shared" si="18"/>
        <v>11</v>
      </c>
      <c r="J615" s="2">
        <f t="shared" si="19"/>
        <v>0.42307692307692307</v>
      </c>
      <c r="K615" s="3">
        <v>2.5000000000000001E-2</v>
      </c>
      <c r="L615" t="s">
        <v>1132</v>
      </c>
    </row>
    <row r="616" spans="1:12" x14ac:dyDescent="0.25">
      <c r="A616">
        <v>239</v>
      </c>
      <c r="B616">
        <v>12</v>
      </c>
      <c r="C616" t="s">
        <v>259</v>
      </c>
      <c r="D616" s="1">
        <v>14</v>
      </c>
      <c r="E616" s="1">
        <v>24</v>
      </c>
      <c r="F616">
        <v>2</v>
      </c>
      <c r="G616" s="1">
        <v>48</v>
      </c>
      <c r="H616" s="1">
        <v>28</v>
      </c>
      <c r="I616" s="1">
        <f t="shared" si="18"/>
        <v>20</v>
      </c>
      <c r="J616" s="2">
        <f t="shared" si="19"/>
        <v>0.41666666666666669</v>
      </c>
      <c r="K616" s="3">
        <v>2.5694444444444443E-2</v>
      </c>
      <c r="L616" t="s">
        <v>1132</v>
      </c>
    </row>
    <row r="617" spans="1:12" x14ac:dyDescent="0.25">
      <c r="A617">
        <v>240</v>
      </c>
      <c r="B617">
        <v>9</v>
      </c>
      <c r="C617" t="s">
        <v>186</v>
      </c>
      <c r="D617" s="1">
        <v>19</v>
      </c>
      <c r="E617" s="1">
        <v>31</v>
      </c>
      <c r="F617">
        <v>3</v>
      </c>
      <c r="G617" s="1">
        <v>93</v>
      </c>
      <c r="H617" s="1">
        <v>57</v>
      </c>
      <c r="I617" s="1">
        <f t="shared" si="18"/>
        <v>36</v>
      </c>
      <c r="J617" s="2">
        <f t="shared" si="19"/>
        <v>0.38709677419354838</v>
      </c>
      <c r="K617" s="3">
        <v>2.2222222222222223E-2</v>
      </c>
      <c r="L617" t="s">
        <v>1133</v>
      </c>
    </row>
    <row r="618" spans="1:12" x14ac:dyDescent="0.25">
      <c r="A618">
        <v>240</v>
      </c>
      <c r="B618">
        <v>9</v>
      </c>
      <c r="C618" t="s">
        <v>331</v>
      </c>
      <c r="D618" s="1">
        <v>14</v>
      </c>
      <c r="E618" s="1">
        <v>23</v>
      </c>
      <c r="F618">
        <v>3</v>
      </c>
      <c r="G618" s="1">
        <v>69</v>
      </c>
      <c r="H618" s="1">
        <v>42</v>
      </c>
      <c r="I618" s="1">
        <f t="shared" si="18"/>
        <v>27</v>
      </c>
      <c r="J618" s="2">
        <f t="shared" si="19"/>
        <v>0.39130434782608697</v>
      </c>
      <c r="K618" s="3">
        <v>2.2222222222222223E-2</v>
      </c>
      <c r="L618" t="s">
        <v>1133</v>
      </c>
    </row>
    <row r="619" spans="1:12" x14ac:dyDescent="0.25">
      <c r="A619">
        <v>240</v>
      </c>
      <c r="B619">
        <v>9</v>
      </c>
      <c r="C619" t="s">
        <v>117</v>
      </c>
      <c r="D619" s="1">
        <v>10</v>
      </c>
      <c r="E619" s="1">
        <v>18</v>
      </c>
      <c r="F619">
        <v>2</v>
      </c>
      <c r="G619" s="1">
        <v>36</v>
      </c>
      <c r="H619" s="1">
        <v>20</v>
      </c>
      <c r="I619" s="1">
        <f t="shared" si="18"/>
        <v>16</v>
      </c>
      <c r="J619" s="2">
        <f t="shared" si="19"/>
        <v>0.44444444444444442</v>
      </c>
      <c r="K619" s="3">
        <v>3.1944444444444442E-2</v>
      </c>
      <c r="L619" t="s">
        <v>1132</v>
      </c>
    </row>
    <row r="620" spans="1:12" x14ac:dyDescent="0.25">
      <c r="A620">
        <v>240</v>
      </c>
      <c r="B620">
        <v>9</v>
      </c>
      <c r="C620" t="s">
        <v>414</v>
      </c>
      <c r="D620" s="1">
        <v>19</v>
      </c>
      <c r="E620" s="1">
        <v>32</v>
      </c>
      <c r="F620">
        <v>3</v>
      </c>
      <c r="G620" s="1">
        <v>96</v>
      </c>
      <c r="H620" s="1">
        <v>57</v>
      </c>
      <c r="I620" s="1">
        <f t="shared" si="18"/>
        <v>39</v>
      </c>
      <c r="J620" s="2">
        <f t="shared" si="19"/>
        <v>0.40625</v>
      </c>
      <c r="K620" s="3">
        <v>1.3194444444444444E-2</v>
      </c>
      <c r="L620" t="s">
        <v>1132</v>
      </c>
    </row>
    <row r="621" spans="1:12" x14ac:dyDescent="0.25">
      <c r="A621">
        <v>241</v>
      </c>
      <c r="B621">
        <v>12</v>
      </c>
      <c r="C621" t="s">
        <v>117</v>
      </c>
      <c r="D621" s="1">
        <v>10</v>
      </c>
      <c r="E621" s="1">
        <v>18</v>
      </c>
      <c r="F621">
        <v>1</v>
      </c>
      <c r="G621" s="1">
        <v>18</v>
      </c>
      <c r="H621" s="1">
        <v>10</v>
      </c>
      <c r="I621" s="1">
        <f t="shared" si="18"/>
        <v>8</v>
      </c>
      <c r="J621" s="2">
        <f t="shared" si="19"/>
        <v>0.44444444444444442</v>
      </c>
      <c r="K621" s="3">
        <v>7.6388888888888886E-3</v>
      </c>
      <c r="L621" t="s">
        <v>1133</v>
      </c>
    </row>
    <row r="622" spans="1:12" x14ac:dyDescent="0.25">
      <c r="A622">
        <v>242</v>
      </c>
      <c r="B622">
        <v>12</v>
      </c>
      <c r="C622" t="s">
        <v>256</v>
      </c>
      <c r="D622" s="1">
        <v>15</v>
      </c>
      <c r="E622" s="1">
        <v>26</v>
      </c>
      <c r="F622">
        <v>1</v>
      </c>
      <c r="G622" s="1">
        <v>26</v>
      </c>
      <c r="H622" s="1">
        <v>15</v>
      </c>
      <c r="I622" s="1">
        <f t="shared" si="18"/>
        <v>11</v>
      </c>
      <c r="J622" s="2">
        <f t="shared" si="19"/>
        <v>0.42307692307692307</v>
      </c>
      <c r="K622" s="3">
        <v>3.7499999999999999E-2</v>
      </c>
      <c r="L622" t="s">
        <v>1132</v>
      </c>
    </row>
    <row r="623" spans="1:12" x14ac:dyDescent="0.25">
      <c r="A623">
        <v>242</v>
      </c>
      <c r="B623">
        <v>12</v>
      </c>
      <c r="C623" t="s">
        <v>195</v>
      </c>
      <c r="D623" s="1">
        <v>15</v>
      </c>
      <c r="E623" s="1">
        <v>25</v>
      </c>
      <c r="F623">
        <v>3</v>
      </c>
      <c r="G623" s="1">
        <v>75</v>
      </c>
      <c r="H623" s="1">
        <v>45</v>
      </c>
      <c r="I623" s="1">
        <f t="shared" si="18"/>
        <v>30</v>
      </c>
      <c r="J623" s="2">
        <f t="shared" si="19"/>
        <v>0.4</v>
      </c>
      <c r="K623" s="3">
        <v>2.7777777777777776E-2</v>
      </c>
      <c r="L623" t="s">
        <v>1133</v>
      </c>
    </row>
    <row r="624" spans="1:12" x14ac:dyDescent="0.25">
      <c r="A624">
        <v>242</v>
      </c>
      <c r="B624">
        <v>12</v>
      </c>
      <c r="C624" t="s">
        <v>439</v>
      </c>
      <c r="D624" s="1">
        <v>20</v>
      </c>
      <c r="E624" s="1">
        <v>33</v>
      </c>
      <c r="F624">
        <v>1</v>
      </c>
      <c r="G624" s="1">
        <v>33</v>
      </c>
      <c r="H624" s="1">
        <v>20</v>
      </c>
      <c r="I624" s="1">
        <f t="shared" si="18"/>
        <v>13</v>
      </c>
      <c r="J624" s="2">
        <f t="shared" si="19"/>
        <v>0.39393939393939392</v>
      </c>
      <c r="K624" s="3">
        <v>3.472222222222222E-3</v>
      </c>
      <c r="L624" t="s">
        <v>1132</v>
      </c>
    </row>
    <row r="625" spans="1:12" x14ac:dyDescent="0.25">
      <c r="A625">
        <v>243</v>
      </c>
      <c r="B625">
        <v>4</v>
      </c>
      <c r="C625" t="s">
        <v>65</v>
      </c>
      <c r="D625" s="1">
        <v>25</v>
      </c>
      <c r="E625" s="1">
        <v>40</v>
      </c>
      <c r="F625">
        <v>3</v>
      </c>
      <c r="G625" s="1">
        <v>120</v>
      </c>
      <c r="H625" s="1">
        <v>75</v>
      </c>
      <c r="I625" s="1">
        <f t="shared" si="18"/>
        <v>45</v>
      </c>
      <c r="J625" s="2">
        <f t="shared" si="19"/>
        <v>0.375</v>
      </c>
      <c r="K625" s="3">
        <v>1.5277777777777777E-2</v>
      </c>
      <c r="L625" t="s">
        <v>1133</v>
      </c>
    </row>
    <row r="626" spans="1:12" x14ac:dyDescent="0.25">
      <c r="A626">
        <v>244</v>
      </c>
      <c r="B626">
        <v>17</v>
      </c>
      <c r="C626" t="s">
        <v>65</v>
      </c>
      <c r="D626" s="1">
        <v>25</v>
      </c>
      <c r="E626" s="1">
        <v>40</v>
      </c>
      <c r="F626">
        <v>3</v>
      </c>
      <c r="G626" s="1">
        <v>120</v>
      </c>
      <c r="H626" s="1">
        <v>75</v>
      </c>
      <c r="I626" s="1">
        <f t="shared" si="18"/>
        <v>45</v>
      </c>
      <c r="J626" s="2">
        <f t="shared" si="19"/>
        <v>0.375</v>
      </c>
      <c r="K626" s="3">
        <v>2.0833333333333332E-2</v>
      </c>
      <c r="L626" t="s">
        <v>1132</v>
      </c>
    </row>
    <row r="627" spans="1:12" x14ac:dyDescent="0.25">
      <c r="A627">
        <v>244</v>
      </c>
      <c r="B627">
        <v>17</v>
      </c>
      <c r="C627" t="s">
        <v>180</v>
      </c>
      <c r="D627" s="1">
        <v>11</v>
      </c>
      <c r="E627" s="1">
        <v>19</v>
      </c>
      <c r="F627">
        <v>2</v>
      </c>
      <c r="G627" s="1">
        <v>38</v>
      </c>
      <c r="H627" s="1">
        <v>22</v>
      </c>
      <c r="I627" s="1">
        <f t="shared" si="18"/>
        <v>16</v>
      </c>
      <c r="J627" s="2">
        <f t="shared" si="19"/>
        <v>0.42105263157894735</v>
      </c>
      <c r="K627" s="3">
        <v>4.0972222222222222E-2</v>
      </c>
      <c r="L627" t="s">
        <v>1132</v>
      </c>
    </row>
    <row r="628" spans="1:12" x14ac:dyDescent="0.25">
      <c r="A628">
        <v>245</v>
      </c>
      <c r="B628">
        <v>11</v>
      </c>
      <c r="C628" t="s">
        <v>117</v>
      </c>
      <c r="D628" s="1">
        <v>10</v>
      </c>
      <c r="E628" s="1">
        <v>18</v>
      </c>
      <c r="F628">
        <v>3</v>
      </c>
      <c r="G628" s="1">
        <v>54</v>
      </c>
      <c r="H628" s="1">
        <v>30</v>
      </c>
      <c r="I628" s="1">
        <f t="shared" si="18"/>
        <v>24</v>
      </c>
      <c r="J628" s="2">
        <f t="shared" si="19"/>
        <v>0.44444444444444442</v>
      </c>
      <c r="K628" s="3">
        <v>3.125E-2</v>
      </c>
      <c r="L628" t="s">
        <v>1133</v>
      </c>
    </row>
    <row r="629" spans="1:12" x14ac:dyDescent="0.25">
      <c r="A629">
        <v>245</v>
      </c>
      <c r="B629">
        <v>11</v>
      </c>
      <c r="C629" t="s">
        <v>186</v>
      </c>
      <c r="D629" s="1">
        <v>19</v>
      </c>
      <c r="E629" s="1">
        <v>31</v>
      </c>
      <c r="F629">
        <v>1</v>
      </c>
      <c r="G629" s="1">
        <v>31</v>
      </c>
      <c r="H629" s="1">
        <v>19</v>
      </c>
      <c r="I629" s="1">
        <f t="shared" si="18"/>
        <v>12</v>
      </c>
      <c r="J629" s="2">
        <f t="shared" si="19"/>
        <v>0.38709677419354838</v>
      </c>
      <c r="K629" s="3">
        <v>1.5972222222222221E-2</v>
      </c>
      <c r="L629" t="s">
        <v>1132</v>
      </c>
    </row>
    <row r="630" spans="1:12" x14ac:dyDescent="0.25">
      <c r="A630">
        <v>245</v>
      </c>
      <c r="B630">
        <v>11</v>
      </c>
      <c r="C630" t="s">
        <v>65</v>
      </c>
      <c r="D630" s="1">
        <v>25</v>
      </c>
      <c r="E630" s="1">
        <v>40</v>
      </c>
      <c r="F630">
        <v>2</v>
      </c>
      <c r="G630" s="1">
        <v>80</v>
      </c>
      <c r="H630" s="1">
        <v>50</v>
      </c>
      <c r="I630" s="1">
        <f t="shared" si="18"/>
        <v>30</v>
      </c>
      <c r="J630" s="2">
        <f t="shared" si="19"/>
        <v>0.375</v>
      </c>
      <c r="K630" s="3">
        <v>1.5972222222222221E-2</v>
      </c>
      <c r="L630" t="s">
        <v>1132</v>
      </c>
    </row>
    <row r="631" spans="1:12" x14ac:dyDescent="0.25">
      <c r="A631">
        <v>245</v>
      </c>
      <c r="B631">
        <v>11</v>
      </c>
      <c r="C631" t="s">
        <v>106</v>
      </c>
      <c r="D631" s="1">
        <v>22</v>
      </c>
      <c r="E631" s="1">
        <v>36</v>
      </c>
      <c r="F631">
        <v>3</v>
      </c>
      <c r="G631" s="1">
        <v>108</v>
      </c>
      <c r="H631" s="1">
        <v>66</v>
      </c>
      <c r="I631" s="1">
        <f t="shared" si="18"/>
        <v>42</v>
      </c>
      <c r="J631" s="2">
        <f t="shared" si="19"/>
        <v>0.3888888888888889</v>
      </c>
      <c r="K631" s="3">
        <v>1.7361111111111112E-2</v>
      </c>
      <c r="L631" t="s">
        <v>1133</v>
      </c>
    </row>
    <row r="632" spans="1:12" x14ac:dyDescent="0.25">
      <c r="A632">
        <v>246</v>
      </c>
      <c r="B632">
        <v>2</v>
      </c>
      <c r="C632" t="s">
        <v>170</v>
      </c>
      <c r="D632" s="1">
        <v>16</v>
      </c>
      <c r="E632" s="1">
        <v>27</v>
      </c>
      <c r="F632">
        <v>3</v>
      </c>
      <c r="G632" s="1">
        <v>81</v>
      </c>
      <c r="H632" s="1">
        <v>48</v>
      </c>
      <c r="I632" s="1">
        <f t="shared" si="18"/>
        <v>33</v>
      </c>
      <c r="J632" s="2">
        <f t="shared" si="19"/>
        <v>0.40740740740740738</v>
      </c>
      <c r="K632" s="3">
        <v>2.5000000000000001E-2</v>
      </c>
      <c r="L632" t="s">
        <v>1133</v>
      </c>
    </row>
    <row r="633" spans="1:12" x14ac:dyDescent="0.25">
      <c r="A633">
        <v>246</v>
      </c>
      <c r="B633">
        <v>2</v>
      </c>
      <c r="C633" t="s">
        <v>259</v>
      </c>
      <c r="D633" s="1">
        <v>14</v>
      </c>
      <c r="E633" s="1">
        <v>24</v>
      </c>
      <c r="F633">
        <v>2</v>
      </c>
      <c r="G633" s="1">
        <v>48</v>
      </c>
      <c r="H633" s="1">
        <v>28</v>
      </c>
      <c r="I633" s="1">
        <f t="shared" si="18"/>
        <v>20</v>
      </c>
      <c r="J633" s="2">
        <f t="shared" si="19"/>
        <v>0.41666666666666669</v>
      </c>
      <c r="K633" s="3">
        <v>6.9444444444444441E-3</v>
      </c>
      <c r="L633" t="s">
        <v>1132</v>
      </c>
    </row>
    <row r="634" spans="1:12" x14ac:dyDescent="0.25">
      <c r="A634">
        <v>246</v>
      </c>
      <c r="B634">
        <v>2</v>
      </c>
      <c r="C634" t="s">
        <v>33</v>
      </c>
      <c r="D634" s="1">
        <v>21</v>
      </c>
      <c r="E634" s="1">
        <v>35</v>
      </c>
      <c r="F634">
        <v>3</v>
      </c>
      <c r="G634" s="1">
        <v>105</v>
      </c>
      <c r="H634" s="1">
        <v>63</v>
      </c>
      <c r="I634" s="1">
        <f t="shared" si="18"/>
        <v>42</v>
      </c>
      <c r="J634" s="2">
        <f t="shared" si="19"/>
        <v>0.4</v>
      </c>
      <c r="K634" s="3">
        <v>3.3333333333333333E-2</v>
      </c>
      <c r="L634" t="s">
        <v>1132</v>
      </c>
    </row>
    <row r="635" spans="1:12" x14ac:dyDescent="0.25">
      <c r="A635">
        <v>246</v>
      </c>
      <c r="B635">
        <v>2</v>
      </c>
      <c r="C635" t="s">
        <v>186</v>
      </c>
      <c r="D635" s="1">
        <v>19</v>
      </c>
      <c r="E635" s="1">
        <v>31</v>
      </c>
      <c r="F635">
        <v>3</v>
      </c>
      <c r="G635" s="1">
        <v>93</v>
      </c>
      <c r="H635" s="1">
        <v>57</v>
      </c>
      <c r="I635" s="1">
        <f t="shared" si="18"/>
        <v>36</v>
      </c>
      <c r="J635" s="2">
        <f t="shared" si="19"/>
        <v>0.38709677419354838</v>
      </c>
      <c r="K635" s="3">
        <v>3.6111111111111108E-2</v>
      </c>
      <c r="L635" t="s">
        <v>1132</v>
      </c>
    </row>
    <row r="636" spans="1:12" x14ac:dyDescent="0.25">
      <c r="A636">
        <v>247</v>
      </c>
      <c r="B636">
        <v>11</v>
      </c>
      <c r="C636" t="s">
        <v>439</v>
      </c>
      <c r="D636" s="1">
        <v>20</v>
      </c>
      <c r="E636" s="1">
        <v>33</v>
      </c>
      <c r="F636">
        <v>2</v>
      </c>
      <c r="G636" s="1">
        <v>66</v>
      </c>
      <c r="H636" s="1">
        <v>40</v>
      </c>
      <c r="I636" s="1">
        <f t="shared" si="18"/>
        <v>26</v>
      </c>
      <c r="J636" s="2">
        <f t="shared" si="19"/>
        <v>0.39393939393939392</v>
      </c>
      <c r="K636" s="3">
        <v>4.0972222222222222E-2</v>
      </c>
      <c r="L636" t="s">
        <v>1133</v>
      </c>
    </row>
    <row r="637" spans="1:12" x14ac:dyDescent="0.25">
      <c r="A637">
        <v>248</v>
      </c>
      <c r="B637">
        <v>12</v>
      </c>
      <c r="C637" t="s">
        <v>77</v>
      </c>
      <c r="D637" s="1">
        <v>20</v>
      </c>
      <c r="E637" s="1">
        <v>34</v>
      </c>
      <c r="F637">
        <v>1</v>
      </c>
      <c r="G637" s="1">
        <v>34</v>
      </c>
      <c r="H637" s="1">
        <v>20</v>
      </c>
      <c r="I637" s="1">
        <f t="shared" si="18"/>
        <v>14</v>
      </c>
      <c r="J637" s="2">
        <f t="shared" si="19"/>
        <v>0.41176470588235292</v>
      </c>
      <c r="K637" s="3">
        <v>2.2222222222222223E-2</v>
      </c>
      <c r="L637" t="s">
        <v>1133</v>
      </c>
    </row>
    <row r="638" spans="1:12" x14ac:dyDescent="0.25">
      <c r="A638">
        <v>248</v>
      </c>
      <c r="B638">
        <v>12</v>
      </c>
      <c r="C638" t="s">
        <v>51</v>
      </c>
      <c r="D638" s="1">
        <v>17</v>
      </c>
      <c r="E638" s="1">
        <v>29</v>
      </c>
      <c r="F638">
        <v>3</v>
      </c>
      <c r="G638" s="1">
        <v>87</v>
      </c>
      <c r="H638" s="1">
        <v>51</v>
      </c>
      <c r="I638" s="1">
        <f t="shared" si="18"/>
        <v>36</v>
      </c>
      <c r="J638" s="2">
        <f t="shared" si="19"/>
        <v>0.41379310344827586</v>
      </c>
      <c r="K638" s="3">
        <v>3.5416666666666666E-2</v>
      </c>
      <c r="L638" t="s">
        <v>1133</v>
      </c>
    </row>
    <row r="639" spans="1:12" x14ac:dyDescent="0.25">
      <c r="A639">
        <v>248</v>
      </c>
      <c r="B639">
        <v>12</v>
      </c>
      <c r="C639" t="s">
        <v>170</v>
      </c>
      <c r="D639" s="1">
        <v>16</v>
      </c>
      <c r="E639" s="1">
        <v>27</v>
      </c>
      <c r="F639">
        <v>2</v>
      </c>
      <c r="G639" s="1">
        <v>54</v>
      </c>
      <c r="H639" s="1">
        <v>32</v>
      </c>
      <c r="I639" s="1">
        <f t="shared" si="18"/>
        <v>22</v>
      </c>
      <c r="J639" s="2">
        <f t="shared" si="19"/>
        <v>0.40740740740740738</v>
      </c>
      <c r="K639" s="3">
        <v>4.1666666666666666E-3</v>
      </c>
      <c r="L639" t="s">
        <v>1133</v>
      </c>
    </row>
    <row r="640" spans="1:12" x14ac:dyDescent="0.25">
      <c r="A640">
        <v>248</v>
      </c>
      <c r="B640">
        <v>12</v>
      </c>
      <c r="C640" t="s">
        <v>195</v>
      </c>
      <c r="D640" s="1">
        <v>15</v>
      </c>
      <c r="E640" s="1">
        <v>25</v>
      </c>
      <c r="F640">
        <v>2</v>
      </c>
      <c r="G640" s="1">
        <v>50</v>
      </c>
      <c r="H640" s="1">
        <v>30</v>
      </c>
      <c r="I640" s="1">
        <f t="shared" si="18"/>
        <v>20</v>
      </c>
      <c r="J640" s="2">
        <f t="shared" si="19"/>
        <v>0.4</v>
      </c>
      <c r="K640" s="3">
        <v>2.1527777777777778E-2</v>
      </c>
      <c r="L640" t="s">
        <v>1132</v>
      </c>
    </row>
    <row r="641" spans="1:12" x14ac:dyDescent="0.25">
      <c r="A641">
        <v>249</v>
      </c>
      <c r="B641">
        <v>8</v>
      </c>
      <c r="C641" t="s">
        <v>335</v>
      </c>
      <c r="D641" s="1">
        <v>13</v>
      </c>
      <c r="E641" s="1">
        <v>22</v>
      </c>
      <c r="F641">
        <v>2</v>
      </c>
      <c r="G641" s="1">
        <v>44</v>
      </c>
      <c r="H641" s="1">
        <v>26</v>
      </c>
      <c r="I641" s="1">
        <f t="shared" si="18"/>
        <v>18</v>
      </c>
      <c r="J641" s="2">
        <f t="shared" si="19"/>
        <v>0.40909090909090912</v>
      </c>
      <c r="K641" s="3">
        <v>3.5416666666666666E-2</v>
      </c>
      <c r="L641" t="s">
        <v>1133</v>
      </c>
    </row>
    <row r="642" spans="1:12" x14ac:dyDescent="0.25">
      <c r="A642">
        <v>249</v>
      </c>
      <c r="B642">
        <v>8</v>
      </c>
      <c r="C642" t="s">
        <v>117</v>
      </c>
      <c r="D642" s="1">
        <v>10</v>
      </c>
      <c r="E642" s="1">
        <v>18</v>
      </c>
      <c r="F642">
        <v>2</v>
      </c>
      <c r="G642" s="1">
        <v>36</v>
      </c>
      <c r="H642" s="1">
        <v>20</v>
      </c>
      <c r="I642" s="1">
        <f t="shared" si="18"/>
        <v>16</v>
      </c>
      <c r="J642" s="2">
        <f t="shared" si="19"/>
        <v>0.44444444444444442</v>
      </c>
      <c r="K642" s="3">
        <v>4.027777777777778E-2</v>
      </c>
      <c r="L642" t="s">
        <v>1132</v>
      </c>
    </row>
    <row r="643" spans="1:12" x14ac:dyDescent="0.25">
      <c r="A643">
        <v>250</v>
      </c>
      <c r="B643">
        <v>8</v>
      </c>
      <c r="C643" t="s">
        <v>241</v>
      </c>
      <c r="D643" s="1">
        <v>12</v>
      </c>
      <c r="E643" s="1">
        <v>20</v>
      </c>
      <c r="F643">
        <v>1</v>
      </c>
      <c r="G643" s="1">
        <v>20</v>
      </c>
      <c r="H643" s="1">
        <v>12</v>
      </c>
      <c r="I643" s="1">
        <f t="shared" ref="I643:I706" si="20">G643-H643</f>
        <v>8</v>
      </c>
      <c r="J643" s="2">
        <f t="shared" ref="J643:J706" si="21">I643/G643</f>
        <v>0.4</v>
      </c>
      <c r="K643" s="3">
        <v>2.013888888888889E-2</v>
      </c>
      <c r="L643" t="s">
        <v>1133</v>
      </c>
    </row>
    <row r="644" spans="1:12" x14ac:dyDescent="0.25">
      <c r="A644">
        <v>251</v>
      </c>
      <c r="B644">
        <v>12</v>
      </c>
      <c r="C644" t="s">
        <v>256</v>
      </c>
      <c r="D644" s="1">
        <v>15</v>
      </c>
      <c r="E644" s="1">
        <v>26</v>
      </c>
      <c r="F644">
        <v>1</v>
      </c>
      <c r="G644" s="1">
        <v>26</v>
      </c>
      <c r="H644" s="1">
        <v>15</v>
      </c>
      <c r="I644" s="1">
        <f t="shared" si="20"/>
        <v>11</v>
      </c>
      <c r="J644" s="2">
        <f t="shared" si="21"/>
        <v>0.42307692307692307</v>
      </c>
      <c r="K644" s="3">
        <v>1.7361111111111112E-2</v>
      </c>
      <c r="L644" t="s">
        <v>1133</v>
      </c>
    </row>
    <row r="645" spans="1:12" x14ac:dyDescent="0.25">
      <c r="A645">
        <v>251</v>
      </c>
      <c r="B645">
        <v>12</v>
      </c>
      <c r="C645" t="s">
        <v>335</v>
      </c>
      <c r="D645" s="1">
        <v>13</v>
      </c>
      <c r="E645" s="1">
        <v>22</v>
      </c>
      <c r="F645">
        <v>1</v>
      </c>
      <c r="G645" s="1">
        <v>22</v>
      </c>
      <c r="H645" s="1">
        <v>13</v>
      </c>
      <c r="I645" s="1">
        <f t="shared" si="20"/>
        <v>9</v>
      </c>
      <c r="J645" s="2">
        <f t="shared" si="21"/>
        <v>0.40909090909090912</v>
      </c>
      <c r="K645" s="3">
        <v>2.361111111111111E-2</v>
      </c>
      <c r="L645" t="s">
        <v>1132</v>
      </c>
    </row>
    <row r="646" spans="1:12" x14ac:dyDescent="0.25">
      <c r="A646">
        <v>251</v>
      </c>
      <c r="B646">
        <v>12</v>
      </c>
      <c r="C646" t="s">
        <v>331</v>
      </c>
      <c r="D646" s="1">
        <v>14</v>
      </c>
      <c r="E646" s="1">
        <v>23</v>
      </c>
      <c r="F646">
        <v>1</v>
      </c>
      <c r="G646" s="1">
        <v>23</v>
      </c>
      <c r="H646" s="1">
        <v>14</v>
      </c>
      <c r="I646" s="1">
        <f t="shared" si="20"/>
        <v>9</v>
      </c>
      <c r="J646" s="2">
        <f t="shared" si="21"/>
        <v>0.39130434782608697</v>
      </c>
      <c r="K646" s="3">
        <v>1.5972222222222221E-2</v>
      </c>
      <c r="L646" t="s">
        <v>1133</v>
      </c>
    </row>
    <row r="647" spans="1:12" x14ac:dyDescent="0.25">
      <c r="A647">
        <v>251</v>
      </c>
      <c r="B647">
        <v>12</v>
      </c>
      <c r="C647" t="s">
        <v>180</v>
      </c>
      <c r="D647" s="1">
        <v>11</v>
      </c>
      <c r="E647" s="1">
        <v>19</v>
      </c>
      <c r="F647">
        <v>2</v>
      </c>
      <c r="G647" s="1">
        <v>38</v>
      </c>
      <c r="H647" s="1">
        <v>22</v>
      </c>
      <c r="I647" s="1">
        <f t="shared" si="20"/>
        <v>16</v>
      </c>
      <c r="J647" s="2">
        <f t="shared" si="21"/>
        <v>0.42105263157894735</v>
      </c>
      <c r="K647" s="3">
        <v>2.7777777777777776E-2</v>
      </c>
      <c r="L647" t="s">
        <v>1133</v>
      </c>
    </row>
    <row r="648" spans="1:12" x14ac:dyDescent="0.25">
      <c r="A648">
        <v>252</v>
      </c>
      <c r="B648">
        <v>4</v>
      </c>
      <c r="C648" t="s">
        <v>195</v>
      </c>
      <c r="D648" s="1">
        <v>15</v>
      </c>
      <c r="E648" s="1">
        <v>25</v>
      </c>
      <c r="F648">
        <v>2</v>
      </c>
      <c r="G648" s="1">
        <v>50</v>
      </c>
      <c r="H648" s="1">
        <v>30</v>
      </c>
      <c r="I648" s="1">
        <f t="shared" si="20"/>
        <v>20</v>
      </c>
      <c r="J648" s="2">
        <f t="shared" si="21"/>
        <v>0.4</v>
      </c>
      <c r="K648" s="3">
        <v>3.6805555555555557E-2</v>
      </c>
      <c r="L648" t="s">
        <v>1133</v>
      </c>
    </row>
    <row r="649" spans="1:12" x14ac:dyDescent="0.25">
      <c r="A649">
        <v>252</v>
      </c>
      <c r="B649">
        <v>4</v>
      </c>
      <c r="C649" t="s">
        <v>256</v>
      </c>
      <c r="D649" s="1">
        <v>15</v>
      </c>
      <c r="E649" s="1">
        <v>26</v>
      </c>
      <c r="F649">
        <v>2</v>
      </c>
      <c r="G649" s="1">
        <v>52</v>
      </c>
      <c r="H649" s="1">
        <v>30</v>
      </c>
      <c r="I649" s="1">
        <f t="shared" si="20"/>
        <v>22</v>
      </c>
      <c r="J649" s="2">
        <f t="shared" si="21"/>
        <v>0.42307692307692307</v>
      </c>
      <c r="K649" s="3">
        <v>2.1527777777777778E-2</v>
      </c>
      <c r="L649" t="s">
        <v>1132</v>
      </c>
    </row>
    <row r="650" spans="1:12" x14ac:dyDescent="0.25">
      <c r="A650">
        <v>253</v>
      </c>
      <c r="B650">
        <v>8</v>
      </c>
      <c r="C650" t="s">
        <v>195</v>
      </c>
      <c r="D650" s="1">
        <v>15</v>
      </c>
      <c r="E650" s="1">
        <v>25</v>
      </c>
      <c r="F650">
        <v>1</v>
      </c>
      <c r="G650" s="1">
        <v>25</v>
      </c>
      <c r="H650" s="1">
        <v>15</v>
      </c>
      <c r="I650" s="1">
        <f t="shared" si="20"/>
        <v>10</v>
      </c>
      <c r="J650" s="2">
        <f t="shared" si="21"/>
        <v>0.4</v>
      </c>
      <c r="K650" s="3">
        <v>1.2500000000000001E-2</v>
      </c>
      <c r="L650" t="s">
        <v>1132</v>
      </c>
    </row>
    <row r="651" spans="1:12" x14ac:dyDescent="0.25">
      <c r="A651">
        <v>253</v>
      </c>
      <c r="B651">
        <v>8</v>
      </c>
      <c r="C651" t="s">
        <v>102</v>
      </c>
      <c r="D651" s="1">
        <v>13</v>
      </c>
      <c r="E651" s="1">
        <v>21</v>
      </c>
      <c r="F651">
        <v>2</v>
      </c>
      <c r="G651" s="1">
        <v>42</v>
      </c>
      <c r="H651" s="1">
        <v>26</v>
      </c>
      <c r="I651" s="1">
        <f t="shared" si="20"/>
        <v>16</v>
      </c>
      <c r="J651" s="2">
        <f t="shared" si="21"/>
        <v>0.38095238095238093</v>
      </c>
      <c r="K651" s="3">
        <v>5.5555555555555558E-3</v>
      </c>
      <c r="L651" t="s">
        <v>1132</v>
      </c>
    </row>
    <row r="652" spans="1:12" x14ac:dyDescent="0.25">
      <c r="A652">
        <v>253</v>
      </c>
      <c r="B652">
        <v>8</v>
      </c>
      <c r="C652" t="s">
        <v>51</v>
      </c>
      <c r="D652" s="1">
        <v>17</v>
      </c>
      <c r="E652" s="1">
        <v>29</v>
      </c>
      <c r="F652">
        <v>3</v>
      </c>
      <c r="G652" s="1">
        <v>87</v>
      </c>
      <c r="H652" s="1">
        <v>51</v>
      </c>
      <c r="I652" s="1">
        <f t="shared" si="20"/>
        <v>36</v>
      </c>
      <c r="J652" s="2">
        <f t="shared" si="21"/>
        <v>0.41379310344827586</v>
      </c>
      <c r="K652" s="3">
        <v>2.013888888888889E-2</v>
      </c>
      <c r="L652" t="s">
        <v>1133</v>
      </c>
    </row>
    <row r="653" spans="1:12" x14ac:dyDescent="0.25">
      <c r="A653">
        <v>254</v>
      </c>
      <c r="B653">
        <v>10</v>
      </c>
      <c r="C653" t="s">
        <v>186</v>
      </c>
      <c r="D653" s="1">
        <v>19</v>
      </c>
      <c r="E653" s="1">
        <v>31</v>
      </c>
      <c r="F653">
        <v>3</v>
      </c>
      <c r="G653" s="1">
        <v>93</v>
      </c>
      <c r="H653" s="1">
        <v>57</v>
      </c>
      <c r="I653" s="1">
        <f t="shared" si="20"/>
        <v>36</v>
      </c>
      <c r="J653" s="2">
        <f t="shared" si="21"/>
        <v>0.38709677419354838</v>
      </c>
      <c r="K653" s="3">
        <v>2.2916666666666665E-2</v>
      </c>
      <c r="L653" t="s">
        <v>1132</v>
      </c>
    </row>
    <row r="654" spans="1:12" x14ac:dyDescent="0.25">
      <c r="A654">
        <v>254</v>
      </c>
      <c r="B654">
        <v>10</v>
      </c>
      <c r="C654" t="s">
        <v>256</v>
      </c>
      <c r="D654" s="1">
        <v>15</v>
      </c>
      <c r="E654" s="1">
        <v>26</v>
      </c>
      <c r="F654">
        <v>2</v>
      </c>
      <c r="G654" s="1">
        <v>52</v>
      </c>
      <c r="H654" s="1">
        <v>30</v>
      </c>
      <c r="I654" s="1">
        <f t="shared" si="20"/>
        <v>22</v>
      </c>
      <c r="J654" s="2">
        <f t="shared" si="21"/>
        <v>0.42307692307692307</v>
      </c>
      <c r="K654" s="3">
        <v>6.9444444444444441E-3</v>
      </c>
      <c r="L654" t="s">
        <v>1133</v>
      </c>
    </row>
    <row r="655" spans="1:12" x14ac:dyDescent="0.25">
      <c r="A655">
        <v>254</v>
      </c>
      <c r="B655">
        <v>10</v>
      </c>
      <c r="C655" t="s">
        <v>77</v>
      </c>
      <c r="D655" s="1">
        <v>20</v>
      </c>
      <c r="E655" s="1">
        <v>34</v>
      </c>
      <c r="F655">
        <v>2</v>
      </c>
      <c r="G655" s="1">
        <v>68</v>
      </c>
      <c r="H655" s="1">
        <v>40</v>
      </c>
      <c r="I655" s="1">
        <f t="shared" si="20"/>
        <v>28</v>
      </c>
      <c r="J655" s="2">
        <f t="shared" si="21"/>
        <v>0.41176470588235292</v>
      </c>
      <c r="K655" s="3">
        <v>3.888888888888889E-2</v>
      </c>
      <c r="L655" t="s">
        <v>1132</v>
      </c>
    </row>
    <row r="656" spans="1:12" x14ac:dyDescent="0.25">
      <c r="A656">
        <v>254</v>
      </c>
      <c r="B656">
        <v>10</v>
      </c>
      <c r="C656" t="s">
        <v>57</v>
      </c>
      <c r="D656" s="1">
        <v>16</v>
      </c>
      <c r="E656" s="1">
        <v>28</v>
      </c>
      <c r="F656">
        <v>3</v>
      </c>
      <c r="G656" s="1">
        <v>84</v>
      </c>
      <c r="H656" s="1">
        <v>48</v>
      </c>
      <c r="I656" s="1">
        <f t="shared" si="20"/>
        <v>36</v>
      </c>
      <c r="J656" s="2">
        <f t="shared" si="21"/>
        <v>0.42857142857142855</v>
      </c>
      <c r="K656" s="3">
        <v>2.9166666666666667E-2</v>
      </c>
      <c r="L656" t="s">
        <v>1133</v>
      </c>
    </row>
    <row r="657" spans="1:12" x14ac:dyDescent="0.25">
      <c r="A657">
        <v>255</v>
      </c>
      <c r="B657">
        <v>8</v>
      </c>
      <c r="C657" t="s">
        <v>195</v>
      </c>
      <c r="D657" s="1">
        <v>15</v>
      </c>
      <c r="E657" s="1">
        <v>25</v>
      </c>
      <c r="F657">
        <v>1</v>
      </c>
      <c r="G657" s="1">
        <v>25</v>
      </c>
      <c r="H657" s="1">
        <v>15</v>
      </c>
      <c r="I657" s="1">
        <f t="shared" si="20"/>
        <v>10</v>
      </c>
      <c r="J657" s="2">
        <f t="shared" si="21"/>
        <v>0.4</v>
      </c>
      <c r="K657" s="3">
        <v>2.5694444444444443E-2</v>
      </c>
      <c r="L657" t="s">
        <v>1132</v>
      </c>
    </row>
    <row r="658" spans="1:12" x14ac:dyDescent="0.25">
      <c r="A658">
        <v>256</v>
      </c>
      <c r="B658">
        <v>5</v>
      </c>
      <c r="C658" t="s">
        <v>102</v>
      </c>
      <c r="D658" s="1">
        <v>13</v>
      </c>
      <c r="E658" s="1">
        <v>21</v>
      </c>
      <c r="F658">
        <v>1</v>
      </c>
      <c r="G658" s="1">
        <v>21</v>
      </c>
      <c r="H658" s="1">
        <v>13</v>
      </c>
      <c r="I658" s="1">
        <f t="shared" si="20"/>
        <v>8</v>
      </c>
      <c r="J658" s="2">
        <f t="shared" si="21"/>
        <v>0.38095238095238093</v>
      </c>
      <c r="K658" s="3">
        <v>1.1111111111111112E-2</v>
      </c>
      <c r="L658" t="s">
        <v>1132</v>
      </c>
    </row>
    <row r="659" spans="1:12" x14ac:dyDescent="0.25">
      <c r="A659">
        <v>257</v>
      </c>
      <c r="B659">
        <v>12</v>
      </c>
      <c r="C659" t="s">
        <v>331</v>
      </c>
      <c r="D659" s="1">
        <v>14</v>
      </c>
      <c r="E659" s="1">
        <v>23</v>
      </c>
      <c r="F659">
        <v>2</v>
      </c>
      <c r="G659" s="1">
        <v>46</v>
      </c>
      <c r="H659" s="1">
        <v>28</v>
      </c>
      <c r="I659" s="1">
        <f t="shared" si="20"/>
        <v>18</v>
      </c>
      <c r="J659" s="2">
        <f t="shared" si="21"/>
        <v>0.39130434782608697</v>
      </c>
      <c r="K659" s="3">
        <v>1.9444444444444445E-2</v>
      </c>
      <c r="L659" t="s">
        <v>1133</v>
      </c>
    </row>
    <row r="660" spans="1:12" x14ac:dyDescent="0.25">
      <c r="A660">
        <v>258</v>
      </c>
      <c r="B660">
        <v>12</v>
      </c>
      <c r="C660" t="s">
        <v>195</v>
      </c>
      <c r="D660" s="1">
        <v>15</v>
      </c>
      <c r="E660" s="1">
        <v>25</v>
      </c>
      <c r="F660">
        <v>1</v>
      </c>
      <c r="G660" s="1">
        <v>25</v>
      </c>
      <c r="H660" s="1">
        <v>15</v>
      </c>
      <c r="I660" s="1">
        <f t="shared" si="20"/>
        <v>10</v>
      </c>
      <c r="J660" s="2">
        <f t="shared" si="21"/>
        <v>0.4</v>
      </c>
      <c r="K660" s="3">
        <v>4.0972222222222222E-2</v>
      </c>
      <c r="L660" t="s">
        <v>1132</v>
      </c>
    </row>
    <row r="661" spans="1:12" x14ac:dyDescent="0.25">
      <c r="A661">
        <v>258</v>
      </c>
      <c r="B661">
        <v>12</v>
      </c>
      <c r="C661" t="s">
        <v>241</v>
      </c>
      <c r="D661" s="1">
        <v>12</v>
      </c>
      <c r="E661" s="1">
        <v>20</v>
      </c>
      <c r="F661">
        <v>1</v>
      </c>
      <c r="G661" s="1">
        <v>20</v>
      </c>
      <c r="H661" s="1">
        <v>12</v>
      </c>
      <c r="I661" s="1">
        <f t="shared" si="20"/>
        <v>8</v>
      </c>
      <c r="J661" s="2">
        <f t="shared" si="21"/>
        <v>0.4</v>
      </c>
      <c r="K661" s="3">
        <v>2.1527777777777778E-2</v>
      </c>
      <c r="L661" t="s">
        <v>1132</v>
      </c>
    </row>
    <row r="662" spans="1:12" x14ac:dyDescent="0.25">
      <c r="A662">
        <v>258</v>
      </c>
      <c r="B662">
        <v>12</v>
      </c>
      <c r="C662" t="s">
        <v>414</v>
      </c>
      <c r="D662" s="1">
        <v>19</v>
      </c>
      <c r="E662" s="1">
        <v>32</v>
      </c>
      <c r="F662">
        <v>1</v>
      </c>
      <c r="G662" s="1">
        <v>32</v>
      </c>
      <c r="H662" s="1">
        <v>19</v>
      </c>
      <c r="I662" s="1">
        <f t="shared" si="20"/>
        <v>13</v>
      </c>
      <c r="J662" s="2">
        <f t="shared" si="21"/>
        <v>0.40625</v>
      </c>
      <c r="K662" s="3">
        <v>3.472222222222222E-3</v>
      </c>
      <c r="L662" t="s">
        <v>1132</v>
      </c>
    </row>
    <row r="663" spans="1:12" x14ac:dyDescent="0.25">
      <c r="A663">
        <v>258</v>
      </c>
      <c r="B663">
        <v>12</v>
      </c>
      <c r="C663" t="s">
        <v>65</v>
      </c>
      <c r="D663" s="1">
        <v>25</v>
      </c>
      <c r="E663" s="1">
        <v>40</v>
      </c>
      <c r="F663">
        <v>1</v>
      </c>
      <c r="G663" s="1">
        <v>40</v>
      </c>
      <c r="H663" s="1">
        <v>25</v>
      </c>
      <c r="I663" s="1">
        <f t="shared" si="20"/>
        <v>15</v>
      </c>
      <c r="J663" s="2">
        <f t="shared" si="21"/>
        <v>0.375</v>
      </c>
      <c r="K663" s="3">
        <v>6.9444444444444441E-3</v>
      </c>
      <c r="L663" t="s">
        <v>1132</v>
      </c>
    </row>
    <row r="664" spans="1:12" x14ac:dyDescent="0.25">
      <c r="A664">
        <v>259</v>
      </c>
      <c r="B664">
        <v>10</v>
      </c>
      <c r="C664" t="s">
        <v>170</v>
      </c>
      <c r="D664" s="1">
        <v>16</v>
      </c>
      <c r="E664" s="1">
        <v>27</v>
      </c>
      <c r="F664">
        <v>3</v>
      </c>
      <c r="G664" s="1">
        <v>81</v>
      </c>
      <c r="H664" s="1">
        <v>48</v>
      </c>
      <c r="I664" s="1">
        <f t="shared" si="20"/>
        <v>33</v>
      </c>
      <c r="J664" s="2">
        <f t="shared" si="21"/>
        <v>0.40740740740740738</v>
      </c>
      <c r="K664" s="3">
        <v>7.6388888888888886E-3</v>
      </c>
      <c r="L664" t="s">
        <v>1133</v>
      </c>
    </row>
    <row r="665" spans="1:12" x14ac:dyDescent="0.25">
      <c r="A665">
        <v>260</v>
      </c>
      <c r="B665">
        <v>20</v>
      </c>
      <c r="C665" t="s">
        <v>331</v>
      </c>
      <c r="D665" s="1">
        <v>14</v>
      </c>
      <c r="E665" s="1">
        <v>23</v>
      </c>
      <c r="F665">
        <v>3</v>
      </c>
      <c r="G665" s="1">
        <v>69</v>
      </c>
      <c r="H665" s="1">
        <v>42</v>
      </c>
      <c r="I665" s="1">
        <f t="shared" si="20"/>
        <v>27</v>
      </c>
      <c r="J665" s="2">
        <f t="shared" si="21"/>
        <v>0.39130434782608697</v>
      </c>
      <c r="K665" s="3">
        <v>3.4027777777777775E-2</v>
      </c>
      <c r="L665" t="s">
        <v>1133</v>
      </c>
    </row>
    <row r="666" spans="1:12" x14ac:dyDescent="0.25">
      <c r="A666">
        <v>261</v>
      </c>
      <c r="B666">
        <v>8</v>
      </c>
      <c r="C666" t="s">
        <v>414</v>
      </c>
      <c r="D666" s="1">
        <v>19</v>
      </c>
      <c r="E666" s="1">
        <v>32</v>
      </c>
      <c r="F666">
        <v>3</v>
      </c>
      <c r="G666" s="1">
        <v>96</v>
      </c>
      <c r="H666" s="1">
        <v>57</v>
      </c>
      <c r="I666" s="1">
        <f t="shared" si="20"/>
        <v>39</v>
      </c>
      <c r="J666" s="2">
        <f t="shared" si="21"/>
        <v>0.40625</v>
      </c>
      <c r="K666" s="3">
        <v>1.3194444444444444E-2</v>
      </c>
      <c r="L666" t="s">
        <v>1133</v>
      </c>
    </row>
    <row r="667" spans="1:12" x14ac:dyDescent="0.25">
      <c r="A667">
        <v>261</v>
      </c>
      <c r="B667">
        <v>8</v>
      </c>
      <c r="C667" t="s">
        <v>51</v>
      </c>
      <c r="D667" s="1">
        <v>17</v>
      </c>
      <c r="E667" s="1">
        <v>29</v>
      </c>
      <c r="F667">
        <v>2</v>
      </c>
      <c r="G667" s="1">
        <v>58</v>
      </c>
      <c r="H667" s="1">
        <v>34</v>
      </c>
      <c r="I667" s="1">
        <f t="shared" si="20"/>
        <v>24</v>
      </c>
      <c r="J667" s="2">
        <f t="shared" si="21"/>
        <v>0.41379310344827586</v>
      </c>
      <c r="K667" s="3">
        <v>2.5000000000000001E-2</v>
      </c>
      <c r="L667" t="s">
        <v>1133</v>
      </c>
    </row>
    <row r="668" spans="1:12" x14ac:dyDescent="0.25">
      <c r="A668">
        <v>262</v>
      </c>
      <c r="B668">
        <v>18</v>
      </c>
      <c r="C668" t="s">
        <v>335</v>
      </c>
      <c r="D668" s="1">
        <v>13</v>
      </c>
      <c r="E668" s="1">
        <v>22</v>
      </c>
      <c r="F668">
        <v>1</v>
      </c>
      <c r="G668" s="1">
        <v>22</v>
      </c>
      <c r="H668" s="1">
        <v>13</v>
      </c>
      <c r="I668" s="1">
        <f t="shared" si="20"/>
        <v>9</v>
      </c>
      <c r="J668" s="2">
        <f t="shared" si="21"/>
        <v>0.40909090909090912</v>
      </c>
      <c r="K668" s="3">
        <v>1.9444444444444445E-2</v>
      </c>
      <c r="L668" t="s">
        <v>1133</v>
      </c>
    </row>
    <row r="669" spans="1:12" x14ac:dyDescent="0.25">
      <c r="A669">
        <v>262</v>
      </c>
      <c r="B669">
        <v>18</v>
      </c>
      <c r="C669" t="s">
        <v>186</v>
      </c>
      <c r="D669" s="1">
        <v>19</v>
      </c>
      <c r="E669" s="1">
        <v>31</v>
      </c>
      <c r="F669">
        <v>3</v>
      </c>
      <c r="G669" s="1">
        <v>93</v>
      </c>
      <c r="H669" s="1">
        <v>57</v>
      </c>
      <c r="I669" s="1">
        <f t="shared" si="20"/>
        <v>36</v>
      </c>
      <c r="J669" s="2">
        <f t="shared" si="21"/>
        <v>0.38709677419354838</v>
      </c>
      <c r="K669" s="3">
        <v>1.3888888888888888E-2</v>
      </c>
      <c r="L669" t="s">
        <v>1133</v>
      </c>
    </row>
    <row r="670" spans="1:12" x14ac:dyDescent="0.25">
      <c r="A670">
        <v>263</v>
      </c>
      <c r="B670">
        <v>5</v>
      </c>
      <c r="C670" t="s">
        <v>414</v>
      </c>
      <c r="D670" s="1">
        <v>19</v>
      </c>
      <c r="E670" s="1">
        <v>32</v>
      </c>
      <c r="F670">
        <v>1</v>
      </c>
      <c r="G670" s="1">
        <v>32</v>
      </c>
      <c r="H670" s="1">
        <v>19</v>
      </c>
      <c r="I670" s="1">
        <f t="shared" si="20"/>
        <v>13</v>
      </c>
      <c r="J670" s="2">
        <f t="shared" si="21"/>
        <v>0.40625</v>
      </c>
      <c r="K670" s="3">
        <v>2.5694444444444443E-2</v>
      </c>
      <c r="L670" t="s">
        <v>1133</v>
      </c>
    </row>
    <row r="671" spans="1:12" x14ac:dyDescent="0.25">
      <c r="A671">
        <v>263</v>
      </c>
      <c r="B671">
        <v>5</v>
      </c>
      <c r="C671" t="s">
        <v>33</v>
      </c>
      <c r="D671" s="1">
        <v>21</v>
      </c>
      <c r="E671" s="1">
        <v>35</v>
      </c>
      <c r="F671">
        <v>1</v>
      </c>
      <c r="G671" s="1">
        <v>35</v>
      </c>
      <c r="H671" s="1">
        <v>21</v>
      </c>
      <c r="I671" s="1">
        <f t="shared" si="20"/>
        <v>14</v>
      </c>
      <c r="J671" s="2">
        <f t="shared" si="21"/>
        <v>0.4</v>
      </c>
      <c r="K671" s="3">
        <v>2.0833333333333332E-2</v>
      </c>
      <c r="L671" t="s">
        <v>1133</v>
      </c>
    </row>
    <row r="672" spans="1:12" x14ac:dyDescent="0.25">
      <c r="A672">
        <v>263</v>
      </c>
      <c r="B672">
        <v>5</v>
      </c>
      <c r="C672" t="s">
        <v>100</v>
      </c>
      <c r="D672" s="1">
        <v>18</v>
      </c>
      <c r="E672" s="1">
        <v>30</v>
      </c>
      <c r="F672">
        <v>1</v>
      </c>
      <c r="G672" s="1">
        <v>30</v>
      </c>
      <c r="H672" s="1">
        <v>18</v>
      </c>
      <c r="I672" s="1">
        <f t="shared" si="20"/>
        <v>12</v>
      </c>
      <c r="J672" s="2">
        <f t="shared" si="21"/>
        <v>0.4</v>
      </c>
      <c r="K672" s="3">
        <v>2.9166666666666667E-2</v>
      </c>
      <c r="L672" t="s">
        <v>1132</v>
      </c>
    </row>
    <row r="673" spans="1:12" x14ac:dyDescent="0.25">
      <c r="A673">
        <v>263</v>
      </c>
      <c r="B673">
        <v>5</v>
      </c>
      <c r="C673" t="s">
        <v>259</v>
      </c>
      <c r="D673" s="1">
        <v>14</v>
      </c>
      <c r="E673" s="1">
        <v>24</v>
      </c>
      <c r="F673">
        <v>1</v>
      </c>
      <c r="G673" s="1">
        <v>24</v>
      </c>
      <c r="H673" s="1">
        <v>14</v>
      </c>
      <c r="I673" s="1">
        <f t="shared" si="20"/>
        <v>10</v>
      </c>
      <c r="J673" s="2">
        <f t="shared" si="21"/>
        <v>0.41666666666666669</v>
      </c>
      <c r="K673" s="3">
        <v>2.7777777777777776E-2</v>
      </c>
      <c r="L673" t="s">
        <v>1133</v>
      </c>
    </row>
    <row r="674" spans="1:12" x14ac:dyDescent="0.25">
      <c r="A674">
        <v>264</v>
      </c>
      <c r="B674">
        <v>2</v>
      </c>
      <c r="C674" t="s">
        <v>33</v>
      </c>
      <c r="D674" s="1">
        <v>21</v>
      </c>
      <c r="E674" s="1">
        <v>35</v>
      </c>
      <c r="F674">
        <v>2</v>
      </c>
      <c r="G674" s="1">
        <v>70</v>
      </c>
      <c r="H674" s="1">
        <v>42</v>
      </c>
      <c r="I674" s="1">
        <f t="shared" si="20"/>
        <v>28</v>
      </c>
      <c r="J674" s="2">
        <f t="shared" si="21"/>
        <v>0.4</v>
      </c>
      <c r="K674" s="3">
        <v>2.7083333333333334E-2</v>
      </c>
      <c r="L674" t="s">
        <v>1133</v>
      </c>
    </row>
    <row r="675" spans="1:12" x14ac:dyDescent="0.25">
      <c r="A675">
        <v>264</v>
      </c>
      <c r="B675">
        <v>2</v>
      </c>
      <c r="C675" t="s">
        <v>414</v>
      </c>
      <c r="D675" s="1">
        <v>19</v>
      </c>
      <c r="E675" s="1">
        <v>32</v>
      </c>
      <c r="F675">
        <v>1</v>
      </c>
      <c r="G675" s="1">
        <v>32</v>
      </c>
      <c r="H675" s="1">
        <v>19</v>
      </c>
      <c r="I675" s="1">
        <f t="shared" si="20"/>
        <v>13</v>
      </c>
      <c r="J675" s="2">
        <f t="shared" si="21"/>
        <v>0.40625</v>
      </c>
      <c r="K675" s="3">
        <v>1.8749999999999999E-2</v>
      </c>
      <c r="L675" t="s">
        <v>1133</v>
      </c>
    </row>
    <row r="676" spans="1:12" x14ac:dyDescent="0.25">
      <c r="A676">
        <v>264</v>
      </c>
      <c r="B676">
        <v>2</v>
      </c>
      <c r="C676" t="s">
        <v>100</v>
      </c>
      <c r="D676" s="1">
        <v>18</v>
      </c>
      <c r="E676" s="1">
        <v>30</v>
      </c>
      <c r="F676">
        <v>1</v>
      </c>
      <c r="G676" s="1">
        <v>30</v>
      </c>
      <c r="H676" s="1">
        <v>18</v>
      </c>
      <c r="I676" s="1">
        <f t="shared" si="20"/>
        <v>12</v>
      </c>
      <c r="J676" s="2">
        <f t="shared" si="21"/>
        <v>0.4</v>
      </c>
      <c r="K676" s="3">
        <v>2.5694444444444443E-2</v>
      </c>
      <c r="L676" t="s">
        <v>1132</v>
      </c>
    </row>
    <row r="677" spans="1:12" x14ac:dyDescent="0.25">
      <c r="A677">
        <v>264</v>
      </c>
      <c r="B677">
        <v>2</v>
      </c>
      <c r="C677" t="s">
        <v>195</v>
      </c>
      <c r="D677" s="1">
        <v>15</v>
      </c>
      <c r="E677" s="1">
        <v>25</v>
      </c>
      <c r="F677">
        <v>2</v>
      </c>
      <c r="G677" s="1">
        <v>50</v>
      </c>
      <c r="H677" s="1">
        <v>30</v>
      </c>
      <c r="I677" s="1">
        <f t="shared" si="20"/>
        <v>20</v>
      </c>
      <c r="J677" s="2">
        <f t="shared" si="21"/>
        <v>0.4</v>
      </c>
      <c r="K677" s="3">
        <v>9.7222222222222224E-3</v>
      </c>
      <c r="L677" t="s">
        <v>1132</v>
      </c>
    </row>
    <row r="678" spans="1:12" x14ac:dyDescent="0.25">
      <c r="A678">
        <v>265</v>
      </c>
      <c r="B678">
        <v>6</v>
      </c>
      <c r="C678" t="s">
        <v>331</v>
      </c>
      <c r="D678" s="1">
        <v>14</v>
      </c>
      <c r="E678" s="1">
        <v>23</v>
      </c>
      <c r="F678">
        <v>1</v>
      </c>
      <c r="G678" s="1">
        <v>23</v>
      </c>
      <c r="H678" s="1">
        <v>14</v>
      </c>
      <c r="I678" s="1">
        <f t="shared" si="20"/>
        <v>9</v>
      </c>
      <c r="J678" s="2">
        <f t="shared" si="21"/>
        <v>0.39130434782608697</v>
      </c>
      <c r="K678" s="3">
        <v>8.3333333333333332E-3</v>
      </c>
      <c r="L678" t="s">
        <v>1132</v>
      </c>
    </row>
    <row r="679" spans="1:12" x14ac:dyDescent="0.25">
      <c r="A679">
        <v>265</v>
      </c>
      <c r="B679">
        <v>6</v>
      </c>
      <c r="C679" t="s">
        <v>186</v>
      </c>
      <c r="D679" s="1">
        <v>19</v>
      </c>
      <c r="E679" s="1">
        <v>31</v>
      </c>
      <c r="F679">
        <v>1</v>
      </c>
      <c r="G679" s="1">
        <v>31</v>
      </c>
      <c r="H679" s="1">
        <v>19</v>
      </c>
      <c r="I679" s="1">
        <f t="shared" si="20"/>
        <v>12</v>
      </c>
      <c r="J679" s="2">
        <f t="shared" si="21"/>
        <v>0.38709677419354838</v>
      </c>
      <c r="K679" s="3">
        <v>1.1805555555555555E-2</v>
      </c>
      <c r="L679" t="s">
        <v>1133</v>
      </c>
    </row>
    <row r="680" spans="1:12" x14ac:dyDescent="0.25">
      <c r="A680">
        <v>265</v>
      </c>
      <c r="B680">
        <v>6</v>
      </c>
      <c r="C680" t="s">
        <v>170</v>
      </c>
      <c r="D680" s="1">
        <v>16</v>
      </c>
      <c r="E680" s="1">
        <v>27</v>
      </c>
      <c r="F680">
        <v>1</v>
      </c>
      <c r="G680" s="1">
        <v>27</v>
      </c>
      <c r="H680" s="1">
        <v>16</v>
      </c>
      <c r="I680" s="1">
        <f t="shared" si="20"/>
        <v>11</v>
      </c>
      <c r="J680" s="2">
        <f t="shared" si="21"/>
        <v>0.40740740740740738</v>
      </c>
      <c r="K680" s="3">
        <v>3.888888888888889E-2</v>
      </c>
      <c r="L680" t="s">
        <v>1132</v>
      </c>
    </row>
    <row r="681" spans="1:12" x14ac:dyDescent="0.25">
      <c r="A681">
        <v>265</v>
      </c>
      <c r="B681">
        <v>6</v>
      </c>
      <c r="C681" t="s">
        <v>100</v>
      </c>
      <c r="D681" s="1">
        <v>18</v>
      </c>
      <c r="E681" s="1">
        <v>30</v>
      </c>
      <c r="F681">
        <v>3</v>
      </c>
      <c r="G681" s="1">
        <v>90</v>
      </c>
      <c r="H681" s="1">
        <v>54</v>
      </c>
      <c r="I681" s="1">
        <f t="shared" si="20"/>
        <v>36</v>
      </c>
      <c r="J681" s="2">
        <f t="shared" si="21"/>
        <v>0.4</v>
      </c>
      <c r="K681" s="3">
        <v>3.4722222222222224E-2</v>
      </c>
      <c r="L681" t="s">
        <v>1133</v>
      </c>
    </row>
    <row r="682" spans="1:12" x14ac:dyDescent="0.25">
      <c r="A682">
        <v>266</v>
      </c>
      <c r="B682">
        <v>4</v>
      </c>
      <c r="C682" t="s">
        <v>259</v>
      </c>
      <c r="D682" s="1">
        <v>14</v>
      </c>
      <c r="E682" s="1">
        <v>24</v>
      </c>
      <c r="F682">
        <v>1</v>
      </c>
      <c r="G682" s="1">
        <v>24</v>
      </c>
      <c r="H682" s="1">
        <v>14</v>
      </c>
      <c r="I682" s="1">
        <f t="shared" si="20"/>
        <v>10</v>
      </c>
      <c r="J682" s="2">
        <f t="shared" si="21"/>
        <v>0.41666666666666669</v>
      </c>
      <c r="K682" s="3">
        <v>3.6805555555555557E-2</v>
      </c>
      <c r="L682" t="s">
        <v>1132</v>
      </c>
    </row>
    <row r="683" spans="1:12" x14ac:dyDescent="0.25">
      <c r="A683">
        <v>266</v>
      </c>
      <c r="B683">
        <v>4</v>
      </c>
      <c r="C683" t="s">
        <v>195</v>
      </c>
      <c r="D683" s="1">
        <v>15</v>
      </c>
      <c r="E683" s="1">
        <v>25</v>
      </c>
      <c r="F683">
        <v>3</v>
      </c>
      <c r="G683" s="1">
        <v>75</v>
      </c>
      <c r="H683" s="1">
        <v>45</v>
      </c>
      <c r="I683" s="1">
        <f t="shared" si="20"/>
        <v>30</v>
      </c>
      <c r="J683" s="2">
        <f t="shared" si="21"/>
        <v>0.4</v>
      </c>
      <c r="K683" s="3">
        <v>3.6805555555555557E-2</v>
      </c>
      <c r="L683" t="s">
        <v>1132</v>
      </c>
    </row>
    <row r="684" spans="1:12" x14ac:dyDescent="0.25">
      <c r="A684">
        <v>267</v>
      </c>
      <c r="B684">
        <v>7</v>
      </c>
      <c r="C684" t="s">
        <v>414</v>
      </c>
      <c r="D684" s="1">
        <v>19</v>
      </c>
      <c r="E684" s="1">
        <v>32</v>
      </c>
      <c r="F684">
        <v>1</v>
      </c>
      <c r="G684" s="1">
        <v>32</v>
      </c>
      <c r="H684" s="1">
        <v>19</v>
      </c>
      <c r="I684" s="1">
        <f t="shared" si="20"/>
        <v>13</v>
      </c>
      <c r="J684" s="2">
        <f t="shared" si="21"/>
        <v>0.40625</v>
      </c>
      <c r="K684" s="3">
        <v>3.125E-2</v>
      </c>
      <c r="L684" t="s">
        <v>1133</v>
      </c>
    </row>
    <row r="685" spans="1:12" x14ac:dyDescent="0.25">
      <c r="A685">
        <v>267</v>
      </c>
      <c r="B685">
        <v>7</v>
      </c>
      <c r="C685" t="s">
        <v>57</v>
      </c>
      <c r="D685" s="1">
        <v>16</v>
      </c>
      <c r="E685" s="1">
        <v>28</v>
      </c>
      <c r="F685">
        <v>2</v>
      </c>
      <c r="G685" s="1">
        <v>56</v>
      </c>
      <c r="H685" s="1">
        <v>32</v>
      </c>
      <c r="I685" s="1">
        <f t="shared" si="20"/>
        <v>24</v>
      </c>
      <c r="J685" s="2">
        <f t="shared" si="21"/>
        <v>0.42857142857142855</v>
      </c>
      <c r="K685" s="3">
        <v>1.5972222222222221E-2</v>
      </c>
      <c r="L685" t="s">
        <v>1132</v>
      </c>
    </row>
    <row r="686" spans="1:12" x14ac:dyDescent="0.25">
      <c r="A686">
        <v>267</v>
      </c>
      <c r="B686">
        <v>7</v>
      </c>
      <c r="C686" t="s">
        <v>100</v>
      </c>
      <c r="D686" s="1">
        <v>18</v>
      </c>
      <c r="E686" s="1">
        <v>30</v>
      </c>
      <c r="F686">
        <v>1</v>
      </c>
      <c r="G686" s="1">
        <v>30</v>
      </c>
      <c r="H686" s="1">
        <v>18</v>
      </c>
      <c r="I686" s="1">
        <f t="shared" si="20"/>
        <v>12</v>
      </c>
      <c r="J686" s="2">
        <f t="shared" si="21"/>
        <v>0.4</v>
      </c>
      <c r="K686" s="3">
        <v>1.9444444444444445E-2</v>
      </c>
      <c r="L686" t="s">
        <v>1133</v>
      </c>
    </row>
    <row r="687" spans="1:12" x14ac:dyDescent="0.25">
      <c r="A687">
        <v>268</v>
      </c>
      <c r="B687">
        <v>14</v>
      </c>
      <c r="C687" t="s">
        <v>259</v>
      </c>
      <c r="D687" s="1">
        <v>14</v>
      </c>
      <c r="E687" s="1">
        <v>24</v>
      </c>
      <c r="F687">
        <v>1</v>
      </c>
      <c r="G687" s="1">
        <v>24</v>
      </c>
      <c r="H687" s="1">
        <v>14</v>
      </c>
      <c r="I687" s="1">
        <f t="shared" si="20"/>
        <v>10</v>
      </c>
      <c r="J687" s="2">
        <f t="shared" si="21"/>
        <v>0.41666666666666669</v>
      </c>
      <c r="K687" s="3">
        <v>2.7083333333333334E-2</v>
      </c>
      <c r="L687" t="s">
        <v>1133</v>
      </c>
    </row>
    <row r="688" spans="1:12" x14ac:dyDescent="0.25">
      <c r="A688">
        <v>268</v>
      </c>
      <c r="B688">
        <v>14</v>
      </c>
      <c r="C688" t="s">
        <v>335</v>
      </c>
      <c r="D688" s="1">
        <v>13</v>
      </c>
      <c r="E688" s="1">
        <v>22</v>
      </c>
      <c r="F688">
        <v>2</v>
      </c>
      <c r="G688" s="1">
        <v>44</v>
      </c>
      <c r="H688" s="1">
        <v>26</v>
      </c>
      <c r="I688" s="1">
        <f t="shared" si="20"/>
        <v>18</v>
      </c>
      <c r="J688" s="2">
        <f t="shared" si="21"/>
        <v>0.40909090909090912</v>
      </c>
      <c r="K688" s="3">
        <v>3.0555555555555555E-2</v>
      </c>
      <c r="L688" t="s">
        <v>1133</v>
      </c>
    </row>
    <row r="689" spans="1:12" x14ac:dyDescent="0.25">
      <c r="A689">
        <v>269</v>
      </c>
      <c r="B689">
        <v>11</v>
      </c>
      <c r="C689" t="s">
        <v>106</v>
      </c>
      <c r="D689" s="1">
        <v>22</v>
      </c>
      <c r="E689" s="1">
        <v>36</v>
      </c>
      <c r="F689">
        <v>3</v>
      </c>
      <c r="G689" s="1">
        <v>108</v>
      </c>
      <c r="H689" s="1">
        <v>66</v>
      </c>
      <c r="I689" s="1">
        <f t="shared" si="20"/>
        <v>42</v>
      </c>
      <c r="J689" s="2">
        <f t="shared" si="21"/>
        <v>0.3888888888888889</v>
      </c>
      <c r="K689" s="3">
        <v>9.0277777777777769E-3</v>
      </c>
      <c r="L689" t="s">
        <v>1132</v>
      </c>
    </row>
    <row r="690" spans="1:12" x14ac:dyDescent="0.25">
      <c r="A690">
        <v>269</v>
      </c>
      <c r="B690">
        <v>11</v>
      </c>
      <c r="C690" t="s">
        <v>65</v>
      </c>
      <c r="D690" s="1">
        <v>25</v>
      </c>
      <c r="E690" s="1">
        <v>40</v>
      </c>
      <c r="F690">
        <v>1</v>
      </c>
      <c r="G690" s="1">
        <v>40</v>
      </c>
      <c r="H690" s="1">
        <v>25</v>
      </c>
      <c r="I690" s="1">
        <f t="shared" si="20"/>
        <v>15</v>
      </c>
      <c r="J690" s="2">
        <f t="shared" si="21"/>
        <v>0.375</v>
      </c>
      <c r="K690" s="3">
        <v>4.027777777777778E-2</v>
      </c>
      <c r="L690" t="s">
        <v>1133</v>
      </c>
    </row>
    <row r="691" spans="1:12" x14ac:dyDescent="0.25">
      <c r="A691">
        <v>269</v>
      </c>
      <c r="B691">
        <v>11</v>
      </c>
      <c r="C691" t="s">
        <v>77</v>
      </c>
      <c r="D691" s="1">
        <v>20</v>
      </c>
      <c r="E691" s="1">
        <v>34</v>
      </c>
      <c r="F691">
        <v>3</v>
      </c>
      <c r="G691" s="1">
        <v>102</v>
      </c>
      <c r="H691" s="1">
        <v>60</v>
      </c>
      <c r="I691" s="1">
        <f t="shared" si="20"/>
        <v>42</v>
      </c>
      <c r="J691" s="2">
        <f t="shared" si="21"/>
        <v>0.41176470588235292</v>
      </c>
      <c r="K691" s="3">
        <v>2.0833333333333332E-2</v>
      </c>
      <c r="L691" t="s">
        <v>1133</v>
      </c>
    </row>
    <row r="692" spans="1:12" x14ac:dyDescent="0.25">
      <c r="A692">
        <v>270</v>
      </c>
      <c r="B692">
        <v>10</v>
      </c>
      <c r="C692" t="s">
        <v>77</v>
      </c>
      <c r="D692" s="1">
        <v>20</v>
      </c>
      <c r="E692" s="1">
        <v>34</v>
      </c>
      <c r="F692">
        <v>3</v>
      </c>
      <c r="G692" s="1">
        <v>102</v>
      </c>
      <c r="H692" s="1">
        <v>60</v>
      </c>
      <c r="I692" s="1">
        <f t="shared" si="20"/>
        <v>42</v>
      </c>
      <c r="J692" s="2">
        <f t="shared" si="21"/>
        <v>0.41176470588235292</v>
      </c>
      <c r="K692" s="3">
        <v>1.8055555555555554E-2</v>
      </c>
      <c r="L692" t="s">
        <v>1132</v>
      </c>
    </row>
    <row r="693" spans="1:12" x14ac:dyDescent="0.25">
      <c r="A693">
        <v>271</v>
      </c>
      <c r="B693">
        <v>3</v>
      </c>
      <c r="C693" t="s">
        <v>335</v>
      </c>
      <c r="D693" s="1">
        <v>13</v>
      </c>
      <c r="E693" s="1">
        <v>22</v>
      </c>
      <c r="F693">
        <v>2</v>
      </c>
      <c r="G693" s="1">
        <v>44</v>
      </c>
      <c r="H693" s="1">
        <v>26</v>
      </c>
      <c r="I693" s="1">
        <f t="shared" si="20"/>
        <v>18</v>
      </c>
      <c r="J693" s="2">
        <f t="shared" si="21"/>
        <v>0.40909090909090912</v>
      </c>
      <c r="K693" s="3">
        <v>3.8194444444444448E-2</v>
      </c>
      <c r="L693" t="s">
        <v>1133</v>
      </c>
    </row>
    <row r="694" spans="1:12" x14ac:dyDescent="0.25">
      <c r="A694">
        <v>272</v>
      </c>
      <c r="B694">
        <v>7</v>
      </c>
      <c r="C694" t="s">
        <v>259</v>
      </c>
      <c r="D694" s="1">
        <v>14</v>
      </c>
      <c r="E694" s="1">
        <v>24</v>
      </c>
      <c r="F694">
        <v>2</v>
      </c>
      <c r="G694" s="1">
        <v>48</v>
      </c>
      <c r="H694" s="1">
        <v>28</v>
      </c>
      <c r="I694" s="1">
        <f t="shared" si="20"/>
        <v>20</v>
      </c>
      <c r="J694" s="2">
        <f t="shared" si="21"/>
        <v>0.41666666666666669</v>
      </c>
      <c r="K694" s="3">
        <v>2.5000000000000001E-2</v>
      </c>
      <c r="L694" t="s">
        <v>1132</v>
      </c>
    </row>
    <row r="695" spans="1:12" x14ac:dyDescent="0.25">
      <c r="A695">
        <v>272</v>
      </c>
      <c r="B695">
        <v>7</v>
      </c>
      <c r="C695" t="s">
        <v>33</v>
      </c>
      <c r="D695" s="1">
        <v>21</v>
      </c>
      <c r="E695" s="1">
        <v>35</v>
      </c>
      <c r="F695">
        <v>1</v>
      </c>
      <c r="G695" s="1">
        <v>35</v>
      </c>
      <c r="H695" s="1">
        <v>21</v>
      </c>
      <c r="I695" s="1">
        <f t="shared" si="20"/>
        <v>14</v>
      </c>
      <c r="J695" s="2">
        <f t="shared" si="21"/>
        <v>0.4</v>
      </c>
      <c r="K695" s="3">
        <v>3.2638888888888891E-2</v>
      </c>
      <c r="L695" t="s">
        <v>1133</v>
      </c>
    </row>
    <row r="696" spans="1:12" x14ac:dyDescent="0.25">
      <c r="A696">
        <v>273</v>
      </c>
      <c r="B696">
        <v>20</v>
      </c>
      <c r="C696" t="s">
        <v>414</v>
      </c>
      <c r="D696" s="1">
        <v>19</v>
      </c>
      <c r="E696" s="1">
        <v>32</v>
      </c>
      <c r="F696">
        <v>1</v>
      </c>
      <c r="G696" s="1">
        <v>32</v>
      </c>
      <c r="H696" s="1">
        <v>19</v>
      </c>
      <c r="I696" s="1">
        <f t="shared" si="20"/>
        <v>13</v>
      </c>
      <c r="J696" s="2">
        <f t="shared" si="21"/>
        <v>0.40625</v>
      </c>
      <c r="K696" s="3">
        <v>1.5277777777777777E-2</v>
      </c>
      <c r="L696" t="s">
        <v>1133</v>
      </c>
    </row>
    <row r="697" spans="1:12" x14ac:dyDescent="0.25">
      <c r="A697">
        <v>273</v>
      </c>
      <c r="B697">
        <v>20</v>
      </c>
      <c r="C697" t="s">
        <v>335</v>
      </c>
      <c r="D697" s="1">
        <v>13</v>
      </c>
      <c r="E697" s="1">
        <v>22</v>
      </c>
      <c r="F697">
        <v>3</v>
      </c>
      <c r="G697" s="1">
        <v>66</v>
      </c>
      <c r="H697" s="1">
        <v>39</v>
      </c>
      <c r="I697" s="1">
        <f t="shared" si="20"/>
        <v>27</v>
      </c>
      <c r="J697" s="2">
        <f t="shared" si="21"/>
        <v>0.40909090909090912</v>
      </c>
      <c r="K697" s="3">
        <v>2.7777777777777776E-2</v>
      </c>
      <c r="L697" t="s">
        <v>1132</v>
      </c>
    </row>
    <row r="698" spans="1:12" x14ac:dyDescent="0.25">
      <c r="A698">
        <v>273</v>
      </c>
      <c r="B698">
        <v>20</v>
      </c>
      <c r="C698" t="s">
        <v>195</v>
      </c>
      <c r="D698" s="1">
        <v>15</v>
      </c>
      <c r="E698" s="1">
        <v>25</v>
      </c>
      <c r="F698">
        <v>1</v>
      </c>
      <c r="G698" s="1">
        <v>25</v>
      </c>
      <c r="H698" s="1">
        <v>15</v>
      </c>
      <c r="I698" s="1">
        <f t="shared" si="20"/>
        <v>10</v>
      </c>
      <c r="J698" s="2">
        <f t="shared" si="21"/>
        <v>0.4</v>
      </c>
      <c r="K698" s="3">
        <v>3.472222222222222E-3</v>
      </c>
      <c r="L698" t="s">
        <v>1133</v>
      </c>
    </row>
    <row r="699" spans="1:12" x14ac:dyDescent="0.25">
      <c r="A699">
        <v>274</v>
      </c>
      <c r="B699">
        <v>7</v>
      </c>
      <c r="C699" t="s">
        <v>256</v>
      </c>
      <c r="D699" s="1">
        <v>15</v>
      </c>
      <c r="E699" s="1">
        <v>26</v>
      </c>
      <c r="F699">
        <v>3</v>
      </c>
      <c r="G699" s="1">
        <v>78</v>
      </c>
      <c r="H699" s="1">
        <v>45</v>
      </c>
      <c r="I699" s="1">
        <f t="shared" si="20"/>
        <v>33</v>
      </c>
      <c r="J699" s="2">
        <f t="shared" si="21"/>
        <v>0.42307692307692307</v>
      </c>
      <c r="K699" s="3">
        <v>2.2916666666666665E-2</v>
      </c>
      <c r="L699" t="s">
        <v>1132</v>
      </c>
    </row>
    <row r="700" spans="1:12" x14ac:dyDescent="0.25">
      <c r="A700">
        <v>274</v>
      </c>
      <c r="B700">
        <v>7</v>
      </c>
      <c r="C700" t="s">
        <v>180</v>
      </c>
      <c r="D700" s="1">
        <v>11</v>
      </c>
      <c r="E700" s="1">
        <v>19</v>
      </c>
      <c r="F700">
        <v>2</v>
      </c>
      <c r="G700" s="1">
        <v>38</v>
      </c>
      <c r="H700" s="1">
        <v>22</v>
      </c>
      <c r="I700" s="1">
        <f t="shared" si="20"/>
        <v>16</v>
      </c>
      <c r="J700" s="2">
        <f t="shared" si="21"/>
        <v>0.42105263157894735</v>
      </c>
      <c r="K700" s="3">
        <v>2.9166666666666667E-2</v>
      </c>
      <c r="L700" t="s">
        <v>1133</v>
      </c>
    </row>
    <row r="701" spans="1:12" x14ac:dyDescent="0.25">
      <c r="A701">
        <v>275</v>
      </c>
      <c r="B701">
        <v>5</v>
      </c>
      <c r="C701" t="s">
        <v>439</v>
      </c>
      <c r="D701" s="1">
        <v>20</v>
      </c>
      <c r="E701" s="1">
        <v>33</v>
      </c>
      <c r="F701">
        <v>1</v>
      </c>
      <c r="G701" s="1">
        <v>33</v>
      </c>
      <c r="H701" s="1">
        <v>20</v>
      </c>
      <c r="I701" s="1">
        <f t="shared" si="20"/>
        <v>13</v>
      </c>
      <c r="J701" s="2">
        <f t="shared" si="21"/>
        <v>0.39393939393939392</v>
      </c>
      <c r="K701" s="3">
        <v>2.2222222222222223E-2</v>
      </c>
      <c r="L701" t="s">
        <v>1133</v>
      </c>
    </row>
    <row r="702" spans="1:12" x14ac:dyDescent="0.25">
      <c r="A702">
        <v>275</v>
      </c>
      <c r="B702">
        <v>5</v>
      </c>
      <c r="C702" t="s">
        <v>186</v>
      </c>
      <c r="D702" s="1">
        <v>19</v>
      </c>
      <c r="E702" s="1">
        <v>31</v>
      </c>
      <c r="F702">
        <v>2</v>
      </c>
      <c r="G702" s="1">
        <v>62</v>
      </c>
      <c r="H702" s="1">
        <v>38</v>
      </c>
      <c r="I702" s="1">
        <f t="shared" si="20"/>
        <v>24</v>
      </c>
      <c r="J702" s="2">
        <f t="shared" si="21"/>
        <v>0.38709677419354838</v>
      </c>
      <c r="K702" s="3">
        <v>2.2222222222222223E-2</v>
      </c>
      <c r="L702" t="s">
        <v>1132</v>
      </c>
    </row>
    <row r="703" spans="1:12" x14ac:dyDescent="0.25">
      <c r="A703">
        <v>275</v>
      </c>
      <c r="B703">
        <v>5</v>
      </c>
      <c r="C703" t="s">
        <v>256</v>
      </c>
      <c r="D703" s="1">
        <v>15</v>
      </c>
      <c r="E703" s="1">
        <v>26</v>
      </c>
      <c r="F703">
        <v>1</v>
      </c>
      <c r="G703" s="1">
        <v>26</v>
      </c>
      <c r="H703" s="1">
        <v>15</v>
      </c>
      <c r="I703" s="1">
        <f t="shared" si="20"/>
        <v>11</v>
      </c>
      <c r="J703" s="2">
        <f t="shared" si="21"/>
        <v>0.42307692307692307</v>
      </c>
      <c r="K703" s="3">
        <v>4.027777777777778E-2</v>
      </c>
      <c r="L703" t="s">
        <v>1132</v>
      </c>
    </row>
    <row r="704" spans="1:12" x14ac:dyDescent="0.25">
      <c r="A704">
        <v>276</v>
      </c>
      <c r="B704">
        <v>15</v>
      </c>
      <c r="C704" t="s">
        <v>335</v>
      </c>
      <c r="D704" s="1">
        <v>13</v>
      </c>
      <c r="E704" s="1">
        <v>22</v>
      </c>
      <c r="F704">
        <v>2</v>
      </c>
      <c r="G704" s="1">
        <v>44</v>
      </c>
      <c r="H704" s="1">
        <v>26</v>
      </c>
      <c r="I704" s="1">
        <f t="shared" si="20"/>
        <v>18</v>
      </c>
      <c r="J704" s="2">
        <f t="shared" si="21"/>
        <v>0.40909090909090912</v>
      </c>
      <c r="K704" s="3">
        <v>3.4027777777777775E-2</v>
      </c>
      <c r="L704" t="s">
        <v>1132</v>
      </c>
    </row>
    <row r="705" spans="1:12" x14ac:dyDescent="0.25">
      <c r="A705">
        <v>276</v>
      </c>
      <c r="B705">
        <v>15</v>
      </c>
      <c r="C705" t="s">
        <v>256</v>
      </c>
      <c r="D705" s="1">
        <v>15</v>
      </c>
      <c r="E705" s="1">
        <v>26</v>
      </c>
      <c r="F705">
        <v>1</v>
      </c>
      <c r="G705" s="1">
        <v>26</v>
      </c>
      <c r="H705" s="1">
        <v>15</v>
      </c>
      <c r="I705" s="1">
        <f t="shared" si="20"/>
        <v>11</v>
      </c>
      <c r="J705" s="2">
        <f t="shared" si="21"/>
        <v>0.42307692307692307</v>
      </c>
      <c r="K705" s="3">
        <v>2.5000000000000001E-2</v>
      </c>
      <c r="L705" t="s">
        <v>1133</v>
      </c>
    </row>
    <row r="706" spans="1:12" x14ac:dyDescent="0.25">
      <c r="A706">
        <v>277</v>
      </c>
      <c r="B706">
        <v>4</v>
      </c>
      <c r="C706" t="s">
        <v>186</v>
      </c>
      <c r="D706" s="1">
        <v>19</v>
      </c>
      <c r="E706" s="1">
        <v>31</v>
      </c>
      <c r="F706">
        <v>3</v>
      </c>
      <c r="G706" s="1">
        <v>93</v>
      </c>
      <c r="H706" s="1">
        <v>57</v>
      </c>
      <c r="I706" s="1">
        <f t="shared" si="20"/>
        <v>36</v>
      </c>
      <c r="J706" s="2">
        <f t="shared" si="21"/>
        <v>0.38709677419354838</v>
      </c>
      <c r="K706" s="3">
        <v>2.013888888888889E-2</v>
      </c>
      <c r="L706" t="s">
        <v>1132</v>
      </c>
    </row>
    <row r="707" spans="1:12" x14ac:dyDescent="0.25">
      <c r="A707">
        <v>278</v>
      </c>
      <c r="B707">
        <v>5</v>
      </c>
      <c r="C707" t="s">
        <v>186</v>
      </c>
      <c r="D707" s="1">
        <v>19</v>
      </c>
      <c r="E707" s="1">
        <v>31</v>
      </c>
      <c r="F707">
        <v>3</v>
      </c>
      <c r="G707" s="1">
        <v>93</v>
      </c>
      <c r="H707" s="1">
        <v>57</v>
      </c>
      <c r="I707" s="1">
        <f t="shared" ref="I707:I770" si="22">G707-H707</f>
        <v>36</v>
      </c>
      <c r="J707" s="2">
        <f t="shared" ref="J707:J770" si="23">I707/G707</f>
        <v>0.38709677419354838</v>
      </c>
      <c r="K707" s="3">
        <v>2.2916666666666665E-2</v>
      </c>
      <c r="L707" t="s">
        <v>1132</v>
      </c>
    </row>
    <row r="708" spans="1:12" x14ac:dyDescent="0.25">
      <c r="A708">
        <v>278</v>
      </c>
      <c r="B708">
        <v>5</v>
      </c>
      <c r="C708" t="s">
        <v>259</v>
      </c>
      <c r="D708" s="1">
        <v>14</v>
      </c>
      <c r="E708" s="1">
        <v>24</v>
      </c>
      <c r="F708">
        <v>2</v>
      </c>
      <c r="G708" s="1">
        <v>48</v>
      </c>
      <c r="H708" s="1">
        <v>28</v>
      </c>
      <c r="I708" s="1">
        <f t="shared" si="22"/>
        <v>20</v>
      </c>
      <c r="J708" s="2">
        <f t="shared" si="23"/>
        <v>0.41666666666666669</v>
      </c>
      <c r="K708" s="3">
        <v>1.9444444444444445E-2</v>
      </c>
      <c r="L708" t="s">
        <v>1133</v>
      </c>
    </row>
    <row r="709" spans="1:12" x14ac:dyDescent="0.25">
      <c r="A709">
        <v>279</v>
      </c>
      <c r="B709">
        <v>11</v>
      </c>
      <c r="C709" t="s">
        <v>65</v>
      </c>
      <c r="D709" s="1">
        <v>25</v>
      </c>
      <c r="E709" s="1">
        <v>40</v>
      </c>
      <c r="F709">
        <v>3</v>
      </c>
      <c r="G709" s="1">
        <v>120</v>
      </c>
      <c r="H709" s="1">
        <v>75</v>
      </c>
      <c r="I709" s="1">
        <f t="shared" si="22"/>
        <v>45</v>
      </c>
      <c r="J709" s="2">
        <f t="shared" si="23"/>
        <v>0.375</v>
      </c>
      <c r="K709" s="3">
        <v>3.3333333333333333E-2</v>
      </c>
      <c r="L709" t="s">
        <v>1133</v>
      </c>
    </row>
    <row r="710" spans="1:12" x14ac:dyDescent="0.25">
      <c r="A710">
        <v>279</v>
      </c>
      <c r="B710">
        <v>11</v>
      </c>
      <c r="C710" t="s">
        <v>33</v>
      </c>
      <c r="D710" s="1">
        <v>21</v>
      </c>
      <c r="E710" s="1">
        <v>35</v>
      </c>
      <c r="F710">
        <v>1</v>
      </c>
      <c r="G710" s="1">
        <v>35</v>
      </c>
      <c r="H710" s="1">
        <v>21</v>
      </c>
      <c r="I710" s="1">
        <f t="shared" si="22"/>
        <v>14</v>
      </c>
      <c r="J710" s="2">
        <f t="shared" si="23"/>
        <v>0.4</v>
      </c>
      <c r="K710" s="3">
        <v>1.9444444444444445E-2</v>
      </c>
      <c r="L710" t="s">
        <v>1132</v>
      </c>
    </row>
    <row r="711" spans="1:12" x14ac:dyDescent="0.25">
      <c r="A711">
        <v>279</v>
      </c>
      <c r="B711">
        <v>11</v>
      </c>
      <c r="C711" t="s">
        <v>117</v>
      </c>
      <c r="D711" s="1">
        <v>10</v>
      </c>
      <c r="E711" s="1">
        <v>18</v>
      </c>
      <c r="F711">
        <v>1</v>
      </c>
      <c r="G711" s="1">
        <v>18</v>
      </c>
      <c r="H711" s="1">
        <v>10</v>
      </c>
      <c r="I711" s="1">
        <f t="shared" si="22"/>
        <v>8</v>
      </c>
      <c r="J711" s="2">
        <f t="shared" si="23"/>
        <v>0.44444444444444442</v>
      </c>
      <c r="K711" s="3">
        <v>4.027777777777778E-2</v>
      </c>
      <c r="L711" t="s">
        <v>1132</v>
      </c>
    </row>
    <row r="712" spans="1:12" x14ac:dyDescent="0.25">
      <c r="A712">
        <v>279</v>
      </c>
      <c r="B712">
        <v>11</v>
      </c>
      <c r="C712" t="s">
        <v>57</v>
      </c>
      <c r="D712" s="1">
        <v>16</v>
      </c>
      <c r="E712" s="1">
        <v>28</v>
      </c>
      <c r="F712">
        <v>1</v>
      </c>
      <c r="G712" s="1">
        <v>28</v>
      </c>
      <c r="H712" s="1">
        <v>16</v>
      </c>
      <c r="I712" s="1">
        <f t="shared" si="22"/>
        <v>12</v>
      </c>
      <c r="J712" s="2">
        <f t="shared" si="23"/>
        <v>0.42857142857142855</v>
      </c>
      <c r="K712" s="3">
        <v>5.5555555555555558E-3</v>
      </c>
      <c r="L712" t="s">
        <v>1132</v>
      </c>
    </row>
    <row r="713" spans="1:12" x14ac:dyDescent="0.25">
      <c r="A713">
        <v>280</v>
      </c>
      <c r="B713">
        <v>14</v>
      </c>
      <c r="C713" t="s">
        <v>259</v>
      </c>
      <c r="D713" s="1">
        <v>14</v>
      </c>
      <c r="E713" s="1">
        <v>24</v>
      </c>
      <c r="F713">
        <v>2</v>
      </c>
      <c r="G713" s="1">
        <v>48</v>
      </c>
      <c r="H713" s="1">
        <v>28</v>
      </c>
      <c r="I713" s="1">
        <f t="shared" si="22"/>
        <v>20</v>
      </c>
      <c r="J713" s="2">
        <f t="shared" si="23"/>
        <v>0.41666666666666669</v>
      </c>
      <c r="K713" s="3">
        <v>3.6111111111111108E-2</v>
      </c>
      <c r="L713" t="s">
        <v>1132</v>
      </c>
    </row>
    <row r="714" spans="1:12" x14ac:dyDescent="0.25">
      <c r="A714">
        <v>280</v>
      </c>
      <c r="B714">
        <v>14</v>
      </c>
      <c r="C714" t="s">
        <v>331</v>
      </c>
      <c r="D714" s="1">
        <v>14</v>
      </c>
      <c r="E714" s="1">
        <v>23</v>
      </c>
      <c r="F714">
        <v>3</v>
      </c>
      <c r="G714" s="1">
        <v>69</v>
      </c>
      <c r="H714" s="1">
        <v>42</v>
      </c>
      <c r="I714" s="1">
        <f t="shared" si="22"/>
        <v>27</v>
      </c>
      <c r="J714" s="2">
        <f t="shared" si="23"/>
        <v>0.39130434782608697</v>
      </c>
      <c r="K714" s="3">
        <v>2.361111111111111E-2</v>
      </c>
      <c r="L714" t="s">
        <v>1132</v>
      </c>
    </row>
    <row r="715" spans="1:12" x14ac:dyDescent="0.25">
      <c r="A715">
        <v>281</v>
      </c>
      <c r="B715">
        <v>18</v>
      </c>
      <c r="C715" t="s">
        <v>439</v>
      </c>
      <c r="D715" s="1">
        <v>20</v>
      </c>
      <c r="E715" s="1">
        <v>33</v>
      </c>
      <c r="F715">
        <v>2</v>
      </c>
      <c r="G715" s="1">
        <v>66</v>
      </c>
      <c r="H715" s="1">
        <v>40</v>
      </c>
      <c r="I715" s="1">
        <f t="shared" si="22"/>
        <v>26</v>
      </c>
      <c r="J715" s="2">
        <f t="shared" si="23"/>
        <v>0.39393939393939392</v>
      </c>
      <c r="K715" s="3">
        <v>6.2500000000000003E-3</v>
      </c>
      <c r="L715" t="s">
        <v>1133</v>
      </c>
    </row>
    <row r="716" spans="1:12" x14ac:dyDescent="0.25">
      <c r="A716">
        <v>282</v>
      </c>
      <c r="B716">
        <v>6</v>
      </c>
      <c r="C716" t="s">
        <v>117</v>
      </c>
      <c r="D716" s="1">
        <v>10</v>
      </c>
      <c r="E716" s="1">
        <v>18</v>
      </c>
      <c r="F716">
        <v>3</v>
      </c>
      <c r="G716" s="1">
        <v>54</v>
      </c>
      <c r="H716" s="1">
        <v>30</v>
      </c>
      <c r="I716" s="1">
        <f t="shared" si="22"/>
        <v>24</v>
      </c>
      <c r="J716" s="2">
        <f t="shared" si="23"/>
        <v>0.44444444444444442</v>
      </c>
      <c r="K716" s="3">
        <v>3.9583333333333331E-2</v>
      </c>
      <c r="L716" t="s">
        <v>1133</v>
      </c>
    </row>
    <row r="717" spans="1:12" x14ac:dyDescent="0.25">
      <c r="A717">
        <v>282</v>
      </c>
      <c r="B717">
        <v>6</v>
      </c>
      <c r="C717" t="s">
        <v>241</v>
      </c>
      <c r="D717" s="1">
        <v>12</v>
      </c>
      <c r="E717" s="1">
        <v>20</v>
      </c>
      <c r="F717">
        <v>1</v>
      </c>
      <c r="G717" s="1">
        <v>20</v>
      </c>
      <c r="H717" s="1">
        <v>12</v>
      </c>
      <c r="I717" s="1">
        <f t="shared" si="22"/>
        <v>8</v>
      </c>
      <c r="J717" s="2">
        <f t="shared" si="23"/>
        <v>0.4</v>
      </c>
      <c r="K717" s="3">
        <v>3.9583333333333331E-2</v>
      </c>
      <c r="L717" t="s">
        <v>1133</v>
      </c>
    </row>
    <row r="718" spans="1:12" x14ac:dyDescent="0.25">
      <c r="A718">
        <v>283</v>
      </c>
      <c r="B718">
        <v>19</v>
      </c>
      <c r="C718" t="s">
        <v>256</v>
      </c>
      <c r="D718" s="1">
        <v>15</v>
      </c>
      <c r="E718" s="1">
        <v>26</v>
      </c>
      <c r="F718">
        <v>3</v>
      </c>
      <c r="G718" s="1">
        <v>78</v>
      </c>
      <c r="H718" s="1">
        <v>45</v>
      </c>
      <c r="I718" s="1">
        <f t="shared" si="22"/>
        <v>33</v>
      </c>
      <c r="J718" s="2">
        <f t="shared" si="23"/>
        <v>0.42307692307692307</v>
      </c>
      <c r="K718" s="3">
        <v>4.1666666666666666E-3</v>
      </c>
      <c r="L718" t="s">
        <v>1132</v>
      </c>
    </row>
    <row r="719" spans="1:12" x14ac:dyDescent="0.25">
      <c r="A719">
        <v>284</v>
      </c>
      <c r="B719">
        <v>11</v>
      </c>
      <c r="C719" t="s">
        <v>241</v>
      </c>
      <c r="D719" s="1">
        <v>12</v>
      </c>
      <c r="E719" s="1">
        <v>20</v>
      </c>
      <c r="F719">
        <v>3</v>
      </c>
      <c r="G719" s="1">
        <v>60</v>
      </c>
      <c r="H719" s="1">
        <v>36</v>
      </c>
      <c r="I719" s="1">
        <f t="shared" si="22"/>
        <v>24</v>
      </c>
      <c r="J719" s="2">
        <f t="shared" si="23"/>
        <v>0.4</v>
      </c>
      <c r="K719" s="3">
        <v>3.125E-2</v>
      </c>
      <c r="L719" t="s">
        <v>1132</v>
      </c>
    </row>
    <row r="720" spans="1:12" x14ac:dyDescent="0.25">
      <c r="A720">
        <v>284</v>
      </c>
      <c r="B720">
        <v>11</v>
      </c>
      <c r="C720" t="s">
        <v>170</v>
      </c>
      <c r="D720" s="1">
        <v>16</v>
      </c>
      <c r="E720" s="1">
        <v>27</v>
      </c>
      <c r="F720">
        <v>1</v>
      </c>
      <c r="G720" s="1">
        <v>27</v>
      </c>
      <c r="H720" s="1">
        <v>16</v>
      </c>
      <c r="I720" s="1">
        <f t="shared" si="22"/>
        <v>11</v>
      </c>
      <c r="J720" s="2">
        <f t="shared" si="23"/>
        <v>0.40740740740740738</v>
      </c>
      <c r="K720" s="3">
        <v>4.0972222222222222E-2</v>
      </c>
      <c r="L720" t="s">
        <v>1132</v>
      </c>
    </row>
    <row r="721" spans="1:12" x14ac:dyDescent="0.25">
      <c r="A721">
        <v>284</v>
      </c>
      <c r="B721">
        <v>11</v>
      </c>
      <c r="C721" t="s">
        <v>180</v>
      </c>
      <c r="D721" s="1">
        <v>11</v>
      </c>
      <c r="E721" s="1">
        <v>19</v>
      </c>
      <c r="F721">
        <v>2</v>
      </c>
      <c r="G721" s="1">
        <v>38</v>
      </c>
      <c r="H721" s="1">
        <v>22</v>
      </c>
      <c r="I721" s="1">
        <f t="shared" si="22"/>
        <v>16</v>
      </c>
      <c r="J721" s="2">
        <f t="shared" si="23"/>
        <v>0.42105263157894735</v>
      </c>
      <c r="K721" s="3">
        <v>2.8472222222222222E-2</v>
      </c>
      <c r="L721" t="s">
        <v>1132</v>
      </c>
    </row>
    <row r="722" spans="1:12" x14ac:dyDescent="0.25">
      <c r="A722">
        <v>284</v>
      </c>
      <c r="B722">
        <v>11</v>
      </c>
      <c r="C722" t="s">
        <v>439</v>
      </c>
      <c r="D722" s="1">
        <v>20</v>
      </c>
      <c r="E722" s="1">
        <v>33</v>
      </c>
      <c r="F722">
        <v>1</v>
      </c>
      <c r="G722" s="1">
        <v>33</v>
      </c>
      <c r="H722" s="1">
        <v>20</v>
      </c>
      <c r="I722" s="1">
        <f t="shared" si="22"/>
        <v>13</v>
      </c>
      <c r="J722" s="2">
        <f t="shared" si="23"/>
        <v>0.39393939393939392</v>
      </c>
      <c r="K722" s="3">
        <v>3.4722222222222224E-2</v>
      </c>
      <c r="L722" t="s">
        <v>1133</v>
      </c>
    </row>
    <row r="723" spans="1:12" x14ac:dyDescent="0.25">
      <c r="A723">
        <v>285</v>
      </c>
      <c r="B723">
        <v>18</v>
      </c>
      <c r="C723" t="s">
        <v>102</v>
      </c>
      <c r="D723" s="1">
        <v>13</v>
      </c>
      <c r="E723" s="1">
        <v>21</v>
      </c>
      <c r="F723">
        <v>2</v>
      </c>
      <c r="G723" s="1">
        <v>42</v>
      </c>
      <c r="H723" s="1">
        <v>26</v>
      </c>
      <c r="I723" s="1">
        <f t="shared" si="22"/>
        <v>16</v>
      </c>
      <c r="J723" s="2">
        <f t="shared" si="23"/>
        <v>0.38095238095238093</v>
      </c>
      <c r="K723" s="3">
        <v>8.3333333333333332E-3</v>
      </c>
      <c r="L723" t="s">
        <v>1133</v>
      </c>
    </row>
    <row r="724" spans="1:12" x14ac:dyDescent="0.25">
      <c r="A724">
        <v>286</v>
      </c>
      <c r="B724">
        <v>15</v>
      </c>
      <c r="C724" t="s">
        <v>77</v>
      </c>
      <c r="D724" s="1">
        <v>20</v>
      </c>
      <c r="E724" s="1">
        <v>34</v>
      </c>
      <c r="F724">
        <v>2</v>
      </c>
      <c r="G724" s="1">
        <v>68</v>
      </c>
      <c r="H724" s="1">
        <v>40</v>
      </c>
      <c r="I724" s="1">
        <f t="shared" si="22"/>
        <v>28</v>
      </c>
      <c r="J724" s="2">
        <f t="shared" si="23"/>
        <v>0.41176470588235292</v>
      </c>
      <c r="K724" s="3">
        <v>1.7361111111111112E-2</v>
      </c>
      <c r="L724" t="s">
        <v>1132</v>
      </c>
    </row>
    <row r="725" spans="1:12" x14ac:dyDescent="0.25">
      <c r="A725">
        <v>287</v>
      </c>
      <c r="B725">
        <v>20</v>
      </c>
      <c r="C725" t="s">
        <v>414</v>
      </c>
      <c r="D725" s="1">
        <v>19</v>
      </c>
      <c r="E725" s="1">
        <v>32</v>
      </c>
      <c r="F725">
        <v>3</v>
      </c>
      <c r="G725" s="1">
        <v>96</v>
      </c>
      <c r="H725" s="1">
        <v>57</v>
      </c>
      <c r="I725" s="1">
        <f t="shared" si="22"/>
        <v>39</v>
      </c>
      <c r="J725" s="2">
        <f t="shared" si="23"/>
        <v>0.40625</v>
      </c>
      <c r="K725" s="3">
        <v>3.1944444444444442E-2</v>
      </c>
      <c r="L725" t="s">
        <v>1132</v>
      </c>
    </row>
    <row r="726" spans="1:12" x14ac:dyDescent="0.25">
      <c r="A726">
        <v>287</v>
      </c>
      <c r="B726">
        <v>20</v>
      </c>
      <c r="C726" t="s">
        <v>331</v>
      </c>
      <c r="D726" s="1">
        <v>14</v>
      </c>
      <c r="E726" s="1">
        <v>23</v>
      </c>
      <c r="F726">
        <v>2</v>
      </c>
      <c r="G726" s="1">
        <v>46</v>
      </c>
      <c r="H726" s="1">
        <v>28</v>
      </c>
      <c r="I726" s="1">
        <f t="shared" si="22"/>
        <v>18</v>
      </c>
      <c r="J726" s="2">
        <f t="shared" si="23"/>
        <v>0.39130434782608697</v>
      </c>
      <c r="K726" s="3">
        <v>4.027777777777778E-2</v>
      </c>
      <c r="L726" t="s">
        <v>1132</v>
      </c>
    </row>
    <row r="727" spans="1:12" x14ac:dyDescent="0.25">
      <c r="A727">
        <v>287</v>
      </c>
      <c r="B727">
        <v>20</v>
      </c>
      <c r="C727" t="s">
        <v>100</v>
      </c>
      <c r="D727" s="1">
        <v>18</v>
      </c>
      <c r="E727" s="1">
        <v>30</v>
      </c>
      <c r="F727">
        <v>2</v>
      </c>
      <c r="G727" s="1">
        <v>60</v>
      </c>
      <c r="H727" s="1">
        <v>36</v>
      </c>
      <c r="I727" s="1">
        <f t="shared" si="22"/>
        <v>24</v>
      </c>
      <c r="J727" s="2">
        <f t="shared" si="23"/>
        <v>0.4</v>
      </c>
      <c r="K727" s="3">
        <v>1.1805555555555555E-2</v>
      </c>
      <c r="L727" t="s">
        <v>1133</v>
      </c>
    </row>
    <row r="728" spans="1:12" x14ac:dyDescent="0.25">
      <c r="A728">
        <v>288</v>
      </c>
      <c r="B728">
        <v>15</v>
      </c>
      <c r="C728" t="s">
        <v>259</v>
      </c>
      <c r="D728" s="1">
        <v>14</v>
      </c>
      <c r="E728" s="1">
        <v>24</v>
      </c>
      <c r="F728">
        <v>2</v>
      </c>
      <c r="G728" s="1">
        <v>48</v>
      </c>
      <c r="H728" s="1">
        <v>28</v>
      </c>
      <c r="I728" s="1">
        <f t="shared" si="22"/>
        <v>20</v>
      </c>
      <c r="J728" s="2">
        <f t="shared" si="23"/>
        <v>0.41666666666666669</v>
      </c>
      <c r="K728" s="3">
        <v>4.1666666666666666E-3</v>
      </c>
      <c r="L728" t="s">
        <v>1133</v>
      </c>
    </row>
    <row r="729" spans="1:12" x14ac:dyDescent="0.25">
      <c r="A729">
        <v>288</v>
      </c>
      <c r="B729">
        <v>15</v>
      </c>
      <c r="C729" t="s">
        <v>180</v>
      </c>
      <c r="D729" s="1">
        <v>11</v>
      </c>
      <c r="E729" s="1">
        <v>19</v>
      </c>
      <c r="F729">
        <v>2</v>
      </c>
      <c r="G729" s="1">
        <v>38</v>
      </c>
      <c r="H729" s="1">
        <v>22</v>
      </c>
      <c r="I729" s="1">
        <f t="shared" si="22"/>
        <v>16</v>
      </c>
      <c r="J729" s="2">
        <f t="shared" si="23"/>
        <v>0.42105263157894735</v>
      </c>
      <c r="K729" s="3">
        <v>2.2222222222222223E-2</v>
      </c>
      <c r="L729" t="s">
        <v>1132</v>
      </c>
    </row>
    <row r="730" spans="1:12" x14ac:dyDescent="0.25">
      <c r="A730">
        <v>289</v>
      </c>
      <c r="B730">
        <v>15</v>
      </c>
      <c r="C730" t="s">
        <v>241</v>
      </c>
      <c r="D730" s="1">
        <v>12</v>
      </c>
      <c r="E730" s="1">
        <v>20</v>
      </c>
      <c r="F730">
        <v>3</v>
      </c>
      <c r="G730" s="1">
        <v>60</v>
      </c>
      <c r="H730" s="1">
        <v>36</v>
      </c>
      <c r="I730" s="1">
        <f t="shared" si="22"/>
        <v>24</v>
      </c>
      <c r="J730" s="2">
        <f t="shared" si="23"/>
        <v>0.4</v>
      </c>
      <c r="K730" s="3">
        <v>1.3888888888888888E-2</v>
      </c>
      <c r="L730" t="s">
        <v>1132</v>
      </c>
    </row>
    <row r="731" spans="1:12" x14ac:dyDescent="0.25">
      <c r="A731">
        <v>289</v>
      </c>
      <c r="B731">
        <v>15</v>
      </c>
      <c r="C731" t="s">
        <v>256</v>
      </c>
      <c r="D731" s="1">
        <v>15</v>
      </c>
      <c r="E731" s="1">
        <v>26</v>
      </c>
      <c r="F731">
        <v>3</v>
      </c>
      <c r="G731" s="1">
        <v>78</v>
      </c>
      <c r="H731" s="1">
        <v>45</v>
      </c>
      <c r="I731" s="1">
        <f t="shared" si="22"/>
        <v>33</v>
      </c>
      <c r="J731" s="2">
        <f t="shared" si="23"/>
        <v>0.42307692307692307</v>
      </c>
      <c r="K731" s="3">
        <v>3.3333333333333333E-2</v>
      </c>
      <c r="L731" t="s">
        <v>1133</v>
      </c>
    </row>
    <row r="732" spans="1:12" x14ac:dyDescent="0.25">
      <c r="A732">
        <v>290</v>
      </c>
      <c r="B732">
        <v>19</v>
      </c>
      <c r="C732" t="s">
        <v>65</v>
      </c>
      <c r="D732" s="1">
        <v>25</v>
      </c>
      <c r="E732" s="1">
        <v>40</v>
      </c>
      <c r="F732">
        <v>1</v>
      </c>
      <c r="G732" s="1">
        <v>40</v>
      </c>
      <c r="H732" s="1">
        <v>25</v>
      </c>
      <c r="I732" s="1">
        <f t="shared" si="22"/>
        <v>15</v>
      </c>
      <c r="J732" s="2">
        <f t="shared" si="23"/>
        <v>0.375</v>
      </c>
      <c r="K732" s="3">
        <v>3.9583333333333331E-2</v>
      </c>
      <c r="L732" t="s">
        <v>1132</v>
      </c>
    </row>
    <row r="733" spans="1:12" x14ac:dyDescent="0.25">
      <c r="A733">
        <v>291</v>
      </c>
      <c r="B733">
        <v>2</v>
      </c>
      <c r="C733" t="s">
        <v>77</v>
      </c>
      <c r="D733" s="1">
        <v>20</v>
      </c>
      <c r="E733" s="1">
        <v>34</v>
      </c>
      <c r="F733">
        <v>2</v>
      </c>
      <c r="G733" s="1">
        <v>68</v>
      </c>
      <c r="H733" s="1">
        <v>40</v>
      </c>
      <c r="I733" s="1">
        <f t="shared" si="22"/>
        <v>28</v>
      </c>
      <c r="J733" s="2">
        <f t="shared" si="23"/>
        <v>0.41176470588235292</v>
      </c>
      <c r="K733" s="3">
        <v>1.9444444444444445E-2</v>
      </c>
      <c r="L733" t="s">
        <v>1133</v>
      </c>
    </row>
    <row r="734" spans="1:12" x14ac:dyDescent="0.25">
      <c r="A734">
        <v>291</v>
      </c>
      <c r="B734">
        <v>2</v>
      </c>
      <c r="C734" t="s">
        <v>195</v>
      </c>
      <c r="D734" s="1">
        <v>15</v>
      </c>
      <c r="E734" s="1">
        <v>25</v>
      </c>
      <c r="F734">
        <v>1</v>
      </c>
      <c r="G734" s="1">
        <v>25</v>
      </c>
      <c r="H734" s="1">
        <v>15</v>
      </c>
      <c r="I734" s="1">
        <f t="shared" si="22"/>
        <v>10</v>
      </c>
      <c r="J734" s="2">
        <f t="shared" si="23"/>
        <v>0.4</v>
      </c>
      <c r="K734" s="3">
        <v>2.8472222222222222E-2</v>
      </c>
      <c r="L734" t="s">
        <v>1132</v>
      </c>
    </row>
    <row r="735" spans="1:12" x14ac:dyDescent="0.25">
      <c r="A735">
        <v>291</v>
      </c>
      <c r="B735">
        <v>2</v>
      </c>
      <c r="C735" t="s">
        <v>33</v>
      </c>
      <c r="D735" s="1">
        <v>21</v>
      </c>
      <c r="E735" s="1">
        <v>35</v>
      </c>
      <c r="F735">
        <v>3</v>
      </c>
      <c r="G735" s="1">
        <v>105</v>
      </c>
      <c r="H735" s="1">
        <v>63</v>
      </c>
      <c r="I735" s="1">
        <f t="shared" si="22"/>
        <v>42</v>
      </c>
      <c r="J735" s="2">
        <f t="shared" si="23"/>
        <v>0.4</v>
      </c>
      <c r="K735" s="3">
        <v>8.3333333333333332E-3</v>
      </c>
      <c r="L735" t="s">
        <v>1133</v>
      </c>
    </row>
    <row r="736" spans="1:12" x14ac:dyDescent="0.25">
      <c r="A736">
        <v>291</v>
      </c>
      <c r="B736">
        <v>2</v>
      </c>
      <c r="C736" t="s">
        <v>186</v>
      </c>
      <c r="D736" s="1">
        <v>19</v>
      </c>
      <c r="E736" s="1">
        <v>31</v>
      </c>
      <c r="F736">
        <v>2</v>
      </c>
      <c r="G736" s="1">
        <v>62</v>
      </c>
      <c r="H736" s="1">
        <v>38</v>
      </c>
      <c r="I736" s="1">
        <f t="shared" si="22"/>
        <v>24</v>
      </c>
      <c r="J736" s="2">
        <f t="shared" si="23"/>
        <v>0.38709677419354838</v>
      </c>
      <c r="K736" s="3">
        <v>9.7222222222222224E-3</v>
      </c>
      <c r="L736" t="s">
        <v>1132</v>
      </c>
    </row>
    <row r="737" spans="1:12" x14ac:dyDescent="0.25">
      <c r="A737">
        <v>292</v>
      </c>
      <c r="B737">
        <v>10</v>
      </c>
      <c r="C737" t="s">
        <v>57</v>
      </c>
      <c r="D737" s="1">
        <v>16</v>
      </c>
      <c r="E737" s="1">
        <v>28</v>
      </c>
      <c r="F737">
        <v>3</v>
      </c>
      <c r="G737" s="1">
        <v>84</v>
      </c>
      <c r="H737" s="1">
        <v>48</v>
      </c>
      <c r="I737" s="1">
        <f t="shared" si="22"/>
        <v>36</v>
      </c>
      <c r="J737" s="2">
        <f t="shared" si="23"/>
        <v>0.42857142857142855</v>
      </c>
      <c r="K737" s="3">
        <v>1.5972222222222221E-2</v>
      </c>
      <c r="L737" t="s">
        <v>1133</v>
      </c>
    </row>
    <row r="738" spans="1:12" x14ac:dyDescent="0.25">
      <c r="A738">
        <v>293</v>
      </c>
      <c r="B738">
        <v>16</v>
      </c>
      <c r="C738" t="s">
        <v>57</v>
      </c>
      <c r="D738" s="1">
        <v>16</v>
      </c>
      <c r="E738" s="1">
        <v>28</v>
      </c>
      <c r="F738">
        <v>3</v>
      </c>
      <c r="G738" s="1">
        <v>84</v>
      </c>
      <c r="H738" s="1">
        <v>48</v>
      </c>
      <c r="I738" s="1">
        <f t="shared" si="22"/>
        <v>36</v>
      </c>
      <c r="J738" s="2">
        <f t="shared" si="23"/>
        <v>0.42857142857142855</v>
      </c>
      <c r="K738" s="3">
        <v>3.0555555555555555E-2</v>
      </c>
      <c r="L738" t="s">
        <v>1132</v>
      </c>
    </row>
    <row r="739" spans="1:12" x14ac:dyDescent="0.25">
      <c r="A739">
        <v>293</v>
      </c>
      <c r="B739">
        <v>16</v>
      </c>
      <c r="C739" t="s">
        <v>100</v>
      </c>
      <c r="D739" s="1">
        <v>18</v>
      </c>
      <c r="E739" s="1">
        <v>30</v>
      </c>
      <c r="F739">
        <v>2</v>
      </c>
      <c r="G739" s="1">
        <v>60</v>
      </c>
      <c r="H739" s="1">
        <v>36</v>
      </c>
      <c r="I739" s="1">
        <f t="shared" si="22"/>
        <v>24</v>
      </c>
      <c r="J739" s="2">
        <f t="shared" si="23"/>
        <v>0.4</v>
      </c>
      <c r="K739" s="3">
        <v>2.013888888888889E-2</v>
      </c>
      <c r="L739" t="s">
        <v>1132</v>
      </c>
    </row>
    <row r="740" spans="1:12" x14ac:dyDescent="0.25">
      <c r="A740">
        <v>293</v>
      </c>
      <c r="B740">
        <v>16</v>
      </c>
      <c r="C740" t="s">
        <v>106</v>
      </c>
      <c r="D740" s="1">
        <v>22</v>
      </c>
      <c r="E740" s="1">
        <v>36</v>
      </c>
      <c r="F740">
        <v>2</v>
      </c>
      <c r="G740" s="1">
        <v>72</v>
      </c>
      <c r="H740" s="1">
        <v>44</v>
      </c>
      <c r="I740" s="1">
        <f t="shared" si="22"/>
        <v>28</v>
      </c>
      <c r="J740" s="2">
        <f t="shared" si="23"/>
        <v>0.3888888888888889</v>
      </c>
      <c r="K740" s="3">
        <v>3.2638888888888891E-2</v>
      </c>
      <c r="L740" t="s">
        <v>1132</v>
      </c>
    </row>
    <row r="741" spans="1:12" x14ac:dyDescent="0.25">
      <c r="A741">
        <v>294</v>
      </c>
      <c r="B741">
        <v>17</v>
      </c>
      <c r="C741" t="s">
        <v>186</v>
      </c>
      <c r="D741" s="1">
        <v>19</v>
      </c>
      <c r="E741" s="1">
        <v>31</v>
      </c>
      <c r="F741">
        <v>2</v>
      </c>
      <c r="G741" s="1">
        <v>62</v>
      </c>
      <c r="H741" s="1">
        <v>38</v>
      </c>
      <c r="I741" s="1">
        <f t="shared" si="22"/>
        <v>24</v>
      </c>
      <c r="J741" s="2">
        <f t="shared" si="23"/>
        <v>0.38709677419354838</v>
      </c>
      <c r="K741" s="3">
        <v>2.1527777777777778E-2</v>
      </c>
      <c r="L741" t="s">
        <v>1133</v>
      </c>
    </row>
    <row r="742" spans="1:12" x14ac:dyDescent="0.25">
      <c r="A742">
        <v>294</v>
      </c>
      <c r="B742">
        <v>17</v>
      </c>
      <c r="C742" t="s">
        <v>106</v>
      </c>
      <c r="D742" s="1">
        <v>22</v>
      </c>
      <c r="E742" s="1">
        <v>36</v>
      </c>
      <c r="F742">
        <v>3</v>
      </c>
      <c r="G742" s="1">
        <v>108</v>
      </c>
      <c r="H742" s="1">
        <v>66</v>
      </c>
      <c r="I742" s="1">
        <f t="shared" si="22"/>
        <v>42</v>
      </c>
      <c r="J742" s="2">
        <f t="shared" si="23"/>
        <v>0.3888888888888889</v>
      </c>
      <c r="K742" s="3">
        <v>9.0277777777777769E-3</v>
      </c>
      <c r="L742" t="s">
        <v>1132</v>
      </c>
    </row>
    <row r="743" spans="1:12" x14ac:dyDescent="0.25">
      <c r="A743">
        <v>294</v>
      </c>
      <c r="B743">
        <v>17</v>
      </c>
      <c r="C743" t="s">
        <v>117</v>
      </c>
      <c r="D743" s="1">
        <v>10</v>
      </c>
      <c r="E743" s="1">
        <v>18</v>
      </c>
      <c r="F743">
        <v>3</v>
      </c>
      <c r="G743" s="1">
        <v>54</v>
      </c>
      <c r="H743" s="1">
        <v>30</v>
      </c>
      <c r="I743" s="1">
        <f t="shared" si="22"/>
        <v>24</v>
      </c>
      <c r="J743" s="2">
        <f t="shared" si="23"/>
        <v>0.44444444444444442</v>
      </c>
      <c r="K743" s="3">
        <v>2.2916666666666665E-2</v>
      </c>
      <c r="L743" t="s">
        <v>1132</v>
      </c>
    </row>
    <row r="744" spans="1:12" x14ac:dyDescent="0.25">
      <c r="A744">
        <v>294</v>
      </c>
      <c r="B744">
        <v>17</v>
      </c>
      <c r="C744" t="s">
        <v>77</v>
      </c>
      <c r="D744" s="1">
        <v>20</v>
      </c>
      <c r="E744" s="1">
        <v>34</v>
      </c>
      <c r="F744">
        <v>3</v>
      </c>
      <c r="G744" s="1">
        <v>102</v>
      </c>
      <c r="H744" s="1">
        <v>60</v>
      </c>
      <c r="I744" s="1">
        <f t="shared" si="22"/>
        <v>42</v>
      </c>
      <c r="J744" s="2">
        <f t="shared" si="23"/>
        <v>0.41176470588235292</v>
      </c>
      <c r="K744" s="3">
        <v>6.2500000000000003E-3</v>
      </c>
      <c r="L744" t="s">
        <v>1133</v>
      </c>
    </row>
    <row r="745" spans="1:12" x14ac:dyDescent="0.25">
      <c r="A745">
        <v>295</v>
      </c>
      <c r="B745">
        <v>3</v>
      </c>
      <c r="C745" t="s">
        <v>414</v>
      </c>
      <c r="D745" s="1">
        <v>19</v>
      </c>
      <c r="E745" s="1">
        <v>32</v>
      </c>
      <c r="F745">
        <v>1</v>
      </c>
      <c r="G745" s="1">
        <v>32</v>
      </c>
      <c r="H745" s="1">
        <v>19</v>
      </c>
      <c r="I745" s="1">
        <f t="shared" si="22"/>
        <v>13</v>
      </c>
      <c r="J745" s="2">
        <f t="shared" si="23"/>
        <v>0.40625</v>
      </c>
      <c r="K745" s="3">
        <v>3.0555555555555555E-2</v>
      </c>
      <c r="L745" t="s">
        <v>1133</v>
      </c>
    </row>
    <row r="746" spans="1:12" x14ac:dyDescent="0.25">
      <c r="A746">
        <v>295</v>
      </c>
      <c r="B746">
        <v>3</v>
      </c>
      <c r="C746" t="s">
        <v>100</v>
      </c>
      <c r="D746" s="1">
        <v>18</v>
      </c>
      <c r="E746" s="1">
        <v>30</v>
      </c>
      <c r="F746">
        <v>3</v>
      </c>
      <c r="G746" s="1">
        <v>90</v>
      </c>
      <c r="H746" s="1">
        <v>54</v>
      </c>
      <c r="I746" s="1">
        <f t="shared" si="22"/>
        <v>36</v>
      </c>
      <c r="J746" s="2">
        <f t="shared" si="23"/>
        <v>0.4</v>
      </c>
      <c r="K746" s="3">
        <v>2.4305555555555556E-2</v>
      </c>
      <c r="L746" t="s">
        <v>1132</v>
      </c>
    </row>
    <row r="747" spans="1:12" x14ac:dyDescent="0.25">
      <c r="A747">
        <v>295</v>
      </c>
      <c r="B747">
        <v>3</v>
      </c>
      <c r="C747" t="s">
        <v>186</v>
      </c>
      <c r="D747" s="1">
        <v>19</v>
      </c>
      <c r="E747" s="1">
        <v>31</v>
      </c>
      <c r="F747">
        <v>2</v>
      </c>
      <c r="G747" s="1">
        <v>62</v>
      </c>
      <c r="H747" s="1">
        <v>38</v>
      </c>
      <c r="I747" s="1">
        <f t="shared" si="22"/>
        <v>24</v>
      </c>
      <c r="J747" s="2">
        <f t="shared" si="23"/>
        <v>0.38709677419354838</v>
      </c>
      <c r="K747" s="3">
        <v>2.7083333333333334E-2</v>
      </c>
      <c r="L747" t="s">
        <v>1133</v>
      </c>
    </row>
    <row r="748" spans="1:12" x14ac:dyDescent="0.25">
      <c r="A748">
        <v>295</v>
      </c>
      <c r="B748">
        <v>3</v>
      </c>
      <c r="C748" t="s">
        <v>102</v>
      </c>
      <c r="D748" s="1">
        <v>13</v>
      </c>
      <c r="E748" s="1">
        <v>21</v>
      </c>
      <c r="F748">
        <v>3</v>
      </c>
      <c r="G748" s="1">
        <v>63</v>
      </c>
      <c r="H748" s="1">
        <v>39</v>
      </c>
      <c r="I748" s="1">
        <f t="shared" si="22"/>
        <v>24</v>
      </c>
      <c r="J748" s="2">
        <f t="shared" si="23"/>
        <v>0.38095238095238093</v>
      </c>
      <c r="K748" s="3">
        <v>4.0972222222222222E-2</v>
      </c>
      <c r="L748" t="s">
        <v>1132</v>
      </c>
    </row>
    <row r="749" spans="1:12" x14ac:dyDescent="0.25">
      <c r="A749">
        <v>296</v>
      </c>
      <c r="B749">
        <v>14</v>
      </c>
      <c r="C749" t="s">
        <v>331</v>
      </c>
      <c r="D749" s="1">
        <v>14</v>
      </c>
      <c r="E749" s="1">
        <v>23</v>
      </c>
      <c r="F749">
        <v>1</v>
      </c>
      <c r="G749" s="1">
        <v>23</v>
      </c>
      <c r="H749" s="1">
        <v>14</v>
      </c>
      <c r="I749" s="1">
        <f t="shared" si="22"/>
        <v>9</v>
      </c>
      <c r="J749" s="2">
        <f t="shared" si="23"/>
        <v>0.39130434782608697</v>
      </c>
      <c r="K749" s="3">
        <v>1.3888888888888888E-2</v>
      </c>
      <c r="L749" t="s">
        <v>1132</v>
      </c>
    </row>
    <row r="750" spans="1:12" x14ac:dyDescent="0.25">
      <c r="A750">
        <v>296</v>
      </c>
      <c r="B750">
        <v>14</v>
      </c>
      <c r="C750" t="s">
        <v>106</v>
      </c>
      <c r="D750" s="1">
        <v>22</v>
      </c>
      <c r="E750" s="1">
        <v>36</v>
      </c>
      <c r="F750">
        <v>1</v>
      </c>
      <c r="G750" s="1">
        <v>36</v>
      </c>
      <c r="H750" s="1">
        <v>22</v>
      </c>
      <c r="I750" s="1">
        <f t="shared" si="22"/>
        <v>14</v>
      </c>
      <c r="J750" s="2">
        <f t="shared" si="23"/>
        <v>0.3888888888888889</v>
      </c>
      <c r="K750" s="3">
        <v>1.8055555555555554E-2</v>
      </c>
      <c r="L750" t="s">
        <v>1133</v>
      </c>
    </row>
    <row r="751" spans="1:12" x14ac:dyDescent="0.25">
      <c r="A751">
        <v>297</v>
      </c>
      <c r="B751">
        <v>4</v>
      </c>
      <c r="C751" t="s">
        <v>51</v>
      </c>
      <c r="D751" s="1">
        <v>17</v>
      </c>
      <c r="E751" s="1">
        <v>29</v>
      </c>
      <c r="F751">
        <v>2</v>
      </c>
      <c r="G751" s="1">
        <v>58</v>
      </c>
      <c r="H751" s="1">
        <v>34</v>
      </c>
      <c r="I751" s="1">
        <f t="shared" si="22"/>
        <v>24</v>
      </c>
      <c r="J751" s="2">
        <f t="shared" si="23"/>
        <v>0.41379310344827586</v>
      </c>
      <c r="K751" s="3">
        <v>4.0972222222222222E-2</v>
      </c>
      <c r="L751" t="s">
        <v>1133</v>
      </c>
    </row>
    <row r="752" spans="1:12" x14ac:dyDescent="0.25">
      <c r="A752">
        <v>297</v>
      </c>
      <c r="B752">
        <v>4</v>
      </c>
      <c r="C752" t="s">
        <v>117</v>
      </c>
      <c r="D752" s="1">
        <v>10</v>
      </c>
      <c r="E752" s="1">
        <v>18</v>
      </c>
      <c r="F752">
        <v>3</v>
      </c>
      <c r="G752" s="1">
        <v>54</v>
      </c>
      <c r="H752" s="1">
        <v>30</v>
      </c>
      <c r="I752" s="1">
        <f t="shared" si="22"/>
        <v>24</v>
      </c>
      <c r="J752" s="2">
        <f t="shared" si="23"/>
        <v>0.44444444444444442</v>
      </c>
      <c r="K752" s="3">
        <v>9.0277777777777769E-3</v>
      </c>
      <c r="L752" t="s">
        <v>1133</v>
      </c>
    </row>
    <row r="753" spans="1:12" x14ac:dyDescent="0.25">
      <c r="A753">
        <v>297</v>
      </c>
      <c r="B753">
        <v>4</v>
      </c>
      <c r="C753" t="s">
        <v>102</v>
      </c>
      <c r="D753" s="1">
        <v>13</v>
      </c>
      <c r="E753" s="1">
        <v>21</v>
      </c>
      <c r="F753">
        <v>3</v>
      </c>
      <c r="G753" s="1">
        <v>63</v>
      </c>
      <c r="H753" s="1">
        <v>39</v>
      </c>
      <c r="I753" s="1">
        <f t="shared" si="22"/>
        <v>24</v>
      </c>
      <c r="J753" s="2">
        <f t="shared" si="23"/>
        <v>0.38095238095238093</v>
      </c>
      <c r="K753" s="3">
        <v>2.7777777777777776E-2</v>
      </c>
      <c r="L753" t="s">
        <v>1133</v>
      </c>
    </row>
    <row r="754" spans="1:12" x14ac:dyDescent="0.25">
      <c r="A754">
        <v>298</v>
      </c>
      <c r="B754">
        <v>11</v>
      </c>
      <c r="C754" t="s">
        <v>170</v>
      </c>
      <c r="D754" s="1">
        <v>16</v>
      </c>
      <c r="E754" s="1">
        <v>27</v>
      </c>
      <c r="F754">
        <v>3</v>
      </c>
      <c r="G754" s="1">
        <v>81</v>
      </c>
      <c r="H754" s="1">
        <v>48</v>
      </c>
      <c r="I754" s="1">
        <f t="shared" si="22"/>
        <v>33</v>
      </c>
      <c r="J754" s="2">
        <f t="shared" si="23"/>
        <v>0.40740740740740738</v>
      </c>
      <c r="K754" s="3">
        <v>3.1944444444444442E-2</v>
      </c>
      <c r="L754" t="s">
        <v>1132</v>
      </c>
    </row>
    <row r="755" spans="1:12" x14ac:dyDescent="0.25">
      <c r="A755">
        <v>298</v>
      </c>
      <c r="B755">
        <v>11</v>
      </c>
      <c r="C755" t="s">
        <v>106</v>
      </c>
      <c r="D755" s="1">
        <v>22</v>
      </c>
      <c r="E755" s="1">
        <v>36</v>
      </c>
      <c r="F755">
        <v>3</v>
      </c>
      <c r="G755" s="1">
        <v>108</v>
      </c>
      <c r="H755" s="1">
        <v>66</v>
      </c>
      <c r="I755" s="1">
        <f t="shared" si="22"/>
        <v>42</v>
      </c>
      <c r="J755" s="2">
        <f t="shared" si="23"/>
        <v>0.3888888888888889</v>
      </c>
      <c r="K755" s="3">
        <v>3.4027777777777775E-2</v>
      </c>
      <c r="L755" t="s">
        <v>1132</v>
      </c>
    </row>
    <row r="756" spans="1:12" x14ac:dyDescent="0.25">
      <c r="A756">
        <v>298</v>
      </c>
      <c r="B756">
        <v>11</v>
      </c>
      <c r="C756" t="s">
        <v>335</v>
      </c>
      <c r="D756" s="1">
        <v>13</v>
      </c>
      <c r="E756" s="1">
        <v>22</v>
      </c>
      <c r="F756">
        <v>3</v>
      </c>
      <c r="G756" s="1">
        <v>66</v>
      </c>
      <c r="H756" s="1">
        <v>39</v>
      </c>
      <c r="I756" s="1">
        <f t="shared" si="22"/>
        <v>27</v>
      </c>
      <c r="J756" s="2">
        <f t="shared" si="23"/>
        <v>0.40909090909090912</v>
      </c>
      <c r="K756" s="3">
        <v>3.1944444444444442E-2</v>
      </c>
      <c r="L756" t="s">
        <v>1133</v>
      </c>
    </row>
    <row r="757" spans="1:12" x14ac:dyDescent="0.25">
      <c r="A757">
        <v>299</v>
      </c>
      <c r="B757">
        <v>6</v>
      </c>
      <c r="C757" t="s">
        <v>241</v>
      </c>
      <c r="D757" s="1">
        <v>12</v>
      </c>
      <c r="E757" s="1">
        <v>20</v>
      </c>
      <c r="F757">
        <v>1</v>
      </c>
      <c r="G757" s="1">
        <v>20</v>
      </c>
      <c r="H757" s="1">
        <v>12</v>
      </c>
      <c r="I757" s="1">
        <f t="shared" si="22"/>
        <v>8</v>
      </c>
      <c r="J757" s="2">
        <f t="shared" si="23"/>
        <v>0.4</v>
      </c>
      <c r="K757" s="3">
        <v>1.1805555555555555E-2</v>
      </c>
      <c r="L757" t="s">
        <v>1132</v>
      </c>
    </row>
    <row r="758" spans="1:12" x14ac:dyDescent="0.25">
      <c r="A758">
        <v>299</v>
      </c>
      <c r="B758">
        <v>6</v>
      </c>
      <c r="C758" t="s">
        <v>106</v>
      </c>
      <c r="D758" s="1">
        <v>22</v>
      </c>
      <c r="E758" s="1">
        <v>36</v>
      </c>
      <c r="F758">
        <v>2</v>
      </c>
      <c r="G758" s="1">
        <v>72</v>
      </c>
      <c r="H758" s="1">
        <v>44</v>
      </c>
      <c r="I758" s="1">
        <f t="shared" si="22"/>
        <v>28</v>
      </c>
      <c r="J758" s="2">
        <f t="shared" si="23"/>
        <v>0.3888888888888889</v>
      </c>
      <c r="K758" s="3">
        <v>3.8194444444444448E-2</v>
      </c>
      <c r="L758" t="s">
        <v>1132</v>
      </c>
    </row>
    <row r="759" spans="1:12" x14ac:dyDescent="0.25">
      <c r="A759">
        <v>299</v>
      </c>
      <c r="B759">
        <v>6</v>
      </c>
      <c r="C759" t="s">
        <v>259</v>
      </c>
      <c r="D759" s="1">
        <v>14</v>
      </c>
      <c r="E759" s="1">
        <v>24</v>
      </c>
      <c r="F759">
        <v>3</v>
      </c>
      <c r="G759" s="1">
        <v>72</v>
      </c>
      <c r="H759" s="1">
        <v>42</v>
      </c>
      <c r="I759" s="1">
        <f t="shared" si="22"/>
        <v>30</v>
      </c>
      <c r="J759" s="2">
        <f t="shared" si="23"/>
        <v>0.41666666666666669</v>
      </c>
      <c r="K759" s="3">
        <v>1.0416666666666666E-2</v>
      </c>
      <c r="L759" t="s">
        <v>1133</v>
      </c>
    </row>
    <row r="760" spans="1:12" x14ac:dyDescent="0.25">
      <c r="A760">
        <v>299</v>
      </c>
      <c r="B760">
        <v>6</v>
      </c>
      <c r="C760" t="s">
        <v>117</v>
      </c>
      <c r="D760" s="1">
        <v>10</v>
      </c>
      <c r="E760" s="1">
        <v>18</v>
      </c>
      <c r="F760">
        <v>1</v>
      </c>
      <c r="G760" s="1">
        <v>18</v>
      </c>
      <c r="H760" s="1">
        <v>10</v>
      </c>
      <c r="I760" s="1">
        <f t="shared" si="22"/>
        <v>8</v>
      </c>
      <c r="J760" s="2">
        <f t="shared" si="23"/>
        <v>0.44444444444444442</v>
      </c>
      <c r="K760" s="3">
        <v>1.8055555555555554E-2</v>
      </c>
      <c r="L760" t="s">
        <v>1132</v>
      </c>
    </row>
    <row r="761" spans="1:12" x14ac:dyDescent="0.25">
      <c r="A761">
        <v>300</v>
      </c>
      <c r="B761">
        <v>18</v>
      </c>
      <c r="C761" t="s">
        <v>65</v>
      </c>
      <c r="D761" s="1">
        <v>25</v>
      </c>
      <c r="E761" s="1">
        <v>40</v>
      </c>
      <c r="F761">
        <v>3</v>
      </c>
      <c r="G761" s="1">
        <v>120</v>
      </c>
      <c r="H761" s="1">
        <v>75</v>
      </c>
      <c r="I761" s="1">
        <f t="shared" si="22"/>
        <v>45</v>
      </c>
      <c r="J761" s="2">
        <f t="shared" si="23"/>
        <v>0.375</v>
      </c>
      <c r="K761" s="3">
        <v>3.7499999999999999E-2</v>
      </c>
      <c r="L761" t="s">
        <v>1133</v>
      </c>
    </row>
    <row r="762" spans="1:12" x14ac:dyDescent="0.25">
      <c r="A762">
        <v>300</v>
      </c>
      <c r="B762">
        <v>18</v>
      </c>
      <c r="C762" t="s">
        <v>117</v>
      </c>
      <c r="D762" s="1">
        <v>10</v>
      </c>
      <c r="E762" s="1">
        <v>18</v>
      </c>
      <c r="F762">
        <v>3</v>
      </c>
      <c r="G762" s="1">
        <v>54</v>
      </c>
      <c r="H762" s="1">
        <v>30</v>
      </c>
      <c r="I762" s="1">
        <f t="shared" si="22"/>
        <v>24</v>
      </c>
      <c r="J762" s="2">
        <f t="shared" si="23"/>
        <v>0.44444444444444442</v>
      </c>
      <c r="K762" s="3">
        <v>9.7222222222222224E-3</v>
      </c>
      <c r="L762" t="s">
        <v>1132</v>
      </c>
    </row>
    <row r="763" spans="1:12" x14ac:dyDescent="0.25">
      <c r="A763">
        <v>300</v>
      </c>
      <c r="B763">
        <v>18</v>
      </c>
      <c r="C763" t="s">
        <v>256</v>
      </c>
      <c r="D763" s="1">
        <v>15</v>
      </c>
      <c r="E763" s="1">
        <v>26</v>
      </c>
      <c r="F763">
        <v>1</v>
      </c>
      <c r="G763" s="1">
        <v>26</v>
      </c>
      <c r="H763" s="1">
        <v>15</v>
      </c>
      <c r="I763" s="1">
        <f t="shared" si="22"/>
        <v>11</v>
      </c>
      <c r="J763" s="2">
        <f t="shared" si="23"/>
        <v>0.42307692307692307</v>
      </c>
      <c r="K763" s="3">
        <v>1.5277777777777777E-2</v>
      </c>
      <c r="L763" t="s">
        <v>1133</v>
      </c>
    </row>
    <row r="764" spans="1:12" x14ac:dyDescent="0.25">
      <c r="A764">
        <v>300</v>
      </c>
      <c r="B764">
        <v>18</v>
      </c>
      <c r="C764" t="s">
        <v>100</v>
      </c>
      <c r="D764" s="1">
        <v>18</v>
      </c>
      <c r="E764" s="1">
        <v>30</v>
      </c>
      <c r="F764">
        <v>3</v>
      </c>
      <c r="G764" s="1">
        <v>90</v>
      </c>
      <c r="H764" s="1">
        <v>54</v>
      </c>
      <c r="I764" s="1">
        <f t="shared" si="22"/>
        <v>36</v>
      </c>
      <c r="J764" s="2">
        <f t="shared" si="23"/>
        <v>0.4</v>
      </c>
      <c r="K764" s="3">
        <v>1.9444444444444445E-2</v>
      </c>
      <c r="L764" t="s">
        <v>1132</v>
      </c>
    </row>
    <row r="765" spans="1:12" x14ac:dyDescent="0.25">
      <c r="A765">
        <v>301</v>
      </c>
      <c r="B765">
        <v>8</v>
      </c>
      <c r="C765" t="s">
        <v>186</v>
      </c>
      <c r="D765" s="1">
        <v>19</v>
      </c>
      <c r="E765" s="1">
        <v>31</v>
      </c>
      <c r="F765">
        <v>3</v>
      </c>
      <c r="G765" s="1">
        <v>93</v>
      </c>
      <c r="H765" s="1">
        <v>57</v>
      </c>
      <c r="I765" s="1">
        <f t="shared" si="22"/>
        <v>36</v>
      </c>
      <c r="J765" s="2">
        <f t="shared" si="23"/>
        <v>0.38709677419354838</v>
      </c>
      <c r="K765" s="3">
        <v>1.5972222222222221E-2</v>
      </c>
      <c r="L765" t="s">
        <v>1133</v>
      </c>
    </row>
    <row r="766" spans="1:12" x14ac:dyDescent="0.25">
      <c r="A766">
        <v>301</v>
      </c>
      <c r="B766">
        <v>8</v>
      </c>
      <c r="C766" t="s">
        <v>256</v>
      </c>
      <c r="D766" s="1">
        <v>15</v>
      </c>
      <c r="E766" s="1">
        <v>26</v>
      </c>
      <c r="F766">
        <v>2</v>
      </c>
      <c r="G766" s="1">
        <v>52</v>
      </c>
      <c r="H766" s="1">
        <v>30</v>
      </c>
      <c r="I766" s="1">
        <f t="shared" si="22"/>
        <v>22</v>
      </c>
      <c r="J766" s="2">
        <f t="shared" si="23"/>
        <v>0.42307692307692307</v>
      </c>
      <c r="K766" s="3">
        <v>3.9583333333333331E-2</v>
      </c>
      <c r="L766" t="s">
        <v>1133</v>
      </c>
    </row>
    <row r="767" spans="1:12" x14ac:dyDescent="0.25">
      <c r="A767">
        <v>301</v>
      </c>
      <c r="B767">
        <v>8</v>
      </c>
      <c r="C767" t="s">
        <v>51</v>
      </c>
      <c r="D767" s="1">
        <v>17</v>
      </c>
      <c r="E767" s="1">
        <v>29</v>
      </c>
      <c r="F767">
        <v>2</v>
      </c>
      <c r="G767" s="1">
        <v>58</v>
      </c>
      <c r="H767" s="1">
        <v>34</v>
      </c>
      <c r="I767" s="1">
        <f t="shared" si="22"/>
        <v>24</v>
      </c>
      <c r="J767" s="2">
        <f t="shared" si="23"/>
        <v>0.41379310344827586</v>
      </c>
      <c r="K767" s="3">
        <v>3.4027777777777775E-2</v>
      </c>
      <c r="L767" t="s">
        <v>1132</v>
      </c>
    </row>
    <row r="768" spans="1:12" x14ac:dyDescent="0.25">
      <c r="A768">
        <v>301</v>
      </c>
      <c r="B768">
        <v>8</v>
      </c>
      <c r="C768" t="s">
        <v>241</v>
      </c>
      <c r="D768" s="1">
        <v>12</v>
      </c>
      <c r="E768" s="1">
        <v>20</v>
      </c>
      <c r="F768">
        <v>1</v>
      </c>
      <c r="G768" s="1">
        <v>20</v>
      </c>
      <c r="H768" s="1">
        <v>12</v>
      </c>
      <c r="I768" s="1">
        <f t="shared" si="22"/>
        <v>8</v>
      </c>
      <c r="J768" s="2">
        <f t="shared" si="23"/>
        <v>0.4</v>
      </c>
      <c r="K768" s="3">
        <v>3.7499999999999999E-2</v>
      </c>
      <c r="L768" t="s">
        <v>1132</v>
      </c>
    </row>
    <row r="769" spans="1:12" x14ac:dyDescent="0.25">
      <c r="A769">
        <v>302</v>
      </c>
      <c r="B769">
        <v>5</v>
      </c>
      <c r="C769" t="s">
        <v>414</v>
      </c>
      <c r="D769" s="1">
        <v>19</v>
      </c>
      <c r="E769" s="1">
        <v>32</v>
      </c>
      <c r="F769">
        <v>3</v>
      </c>
      <c r="G769" s="1">
        <v>96</v>
      </c>
      <c r="H769" s="1">
        <v>57</v>
      </c>
      <c r="I769" s="1">
        <f t="shared" si="22"/>
        <v>39</v>
      </c>
      <c r="J769" s="2">
        <f t="shared" si="23"/>
        <v>0.40625</v>
      </c>
      <c r="K769" s="3">
        <v>1.0416666666666666E-2</v>
      </c>
      <c r="L769" t="s">
        <v>1132</v>
      </c>
    </row>
    <row r="770" spans="1:12" x14ac:dyDescent="0.25">
      <c r="A770">
        <v>303</v>
      </c>
      <c r="B770">
        <v>14</v>
      </c>
      <c r="C770" t="s">
        <v>241</v>
      </c>
      <c r="D770" s="1">
        <v>12</v>
      </c>
      <c r="E770" s="1">
        <v>20</v>
      </c>
      <c r="F770">
        <v>2</v>
      </c>
      <c r="G770" s="1">
        <v>40</v>
      </c>
      <c r="H770" s="1">
        <v>24</v>
      </c>
      <c r="I770" s="1">
        <f t="shared" si="22"/>
        <v>16</v>
      </c>
      <c r="J770" s="2">
        <f t="shared" si="23"/>
        <v>0.4</v>
      </c>
      <c r="K770" s="3">
        <v>9.0277777777777769E-3</v>
      </c>
      <c r="L770" t="s">
        <v>1132</v>
      </c>
    </row>
    <row r="771" spans="1:12" x14ac:dyDescent="0.25">
      <c r="A771">
        <v>303</v>
      </c>
      <c r="B771">
        <v>14</v>
      </c>
      <c r="C771" t="s">
        <v>65</v>
      </c>
      <c r="D771" s="1">
        <v>25</v>
      </c>
      <c r="E771" s="1">
        <v>40</v>
      </c>
      <c r="F771">
        <v>3</v>
      </c>
      <c r="G771" s="1">
        <v>120</v>
      </c>
      <c r="H771" s="1">
        <v>75</v>
      </c>
      <c r="I771" s="1">
        <f t="shared" ref="I771:I834" si="24">G771-H771</f>
        <v>45</v>
      </c>
      <c r="J771" s="2">
        <f t="shared" ref="J771:J834" si="25">I771/G771</f>
        <v>0.375</v>
      </c>
      <c r="K771" s="3">
        <v>1.1111111111111112E-2</v>
      </c>
      <c r="L771" t="s">
        <v>1132</v>
      </c>
    </row>
    <row r="772" spans="1:12" x14ac:dyDescent="0.25">
      <c r="A772">
        <v>303</v>
      </c>
      <c r="B772">
        <v>14</v>
      </c>
      <c r="C772" t="s">
        <v>256</v>
      </c>
      <c r="D772" s="1">
        <v>15</v>
      </c>
      <c r="E772" s="1">
        <v>26</v>
      </c>
      <c r="F772">
        <v>1</v>
      </c>
      <c r="G772" s="1">
        <v>26</v>
      </c>
      <c r="H772" s="1">
        <v>15</v>
      </c>
      <c r="I772" s="1">
        <f t="shared" si="24"/>
        <v>11</v>
      </c>
      <c r="J772" s="2">
        <f t="shared" si="25"/>
        <v>0.42307692307692307</v>
      </c>
      <c r="K772" s="3">
        <v>3.888888888888889E-2</v>
      </c>
      <c r="L772" t="s">
        <v>1133</v>
      </c>
    </row>
    <row r="773" spans="1:12" x14ac:dyDescent="0.25">
      <c r="A773">
        <v>303</v>
      </c>
      <c r="B773">
        <v>14</v>
      </c>
      <c r="C773" t="s">
        <v>259</v>
      </c>
      <c r="D773" s="1">
        <v>14</v>
      </c>
      <c r="E773" s="1">
        <v>24</v>
      </c>
      <c r="F773">
        <v>1</v>
      </c>
      <c r="G773" s="1">
        <v>24</v>
      </c>
      <c r="H773" s="1">
        <v>14</v>
      </c>
      <c r="I773" s="1">
        <f t="shared" si="24"/>
        <v>10</v>
      </c>
      <c r="J773" s="2">
        <f t="shared" si="25"/>
        <v>0.41666666666666669</v>
      </c>
      <c r="K773" s="3">
        <v>4.8611111111111112E-3</v>
      </c>
      <c r="L773" t="s">
        <v>1132</v>
      </c>
    </row>
    <row r="774" spans="1:12" x14ac:dyDescent="0.25">
      <c r="A774">
        <v>304</v>
      </c>
      <c r="B774">
        <v>6</v>
      </c>
      <c r="C774" t="s">
        <v>414</v>
      </c>
      <c r="D774" s="1">
        <v>19</v>
      </c>
      <c r="E774" s="1">
        <v>32</v>
      </c>
      <c r="F774">
        <v>2</v>
      </c>
      <c r="G774" s="1">
        <v>64</v>
      </c>
      <c r="H774" s="1">
        <v>38</v>
      </c>
      <c r="I774" s="1">
        <f t="shared" si="24"/>
        <v>26</v>
      </c>
      <c r="J774" s="2">
        <f t="shared" si="25"/>
        <v>0.40625</v>
      </c>
      <c r="K774" s="3">
        <v>6.2500000000000003E-3</v>
      </c>
      <c r="L774" t="s">
        <v>1132</v>
      </c>
    </row>
    <row r="775" spans="1:12" x14ac:dyDescent="0.25">
      <c r="A775">
        <v>304</v>
      </c>
      <c r="B775">
        <v>6</v>
      </c>
      <c r="C775" t="s">
        <v>102</v>
      </c>
      <c r="D775" s="1">
        <v>13</v>
      </c>
      <c r="E775" s="1">
        <v>21</v>
      </c>
      <c r="F775">
        <v>2</v>
      </c>
      <c r="G775" s="1">
        <v>42</v>
      </c>
      <c r="H775" s="1">
        <v>26</v>
      </c>
      <c r="I775" s="1">
        <f t="shared" si="24"/>
        <v>16</v>
      </c>
      <c r="J775" s="2">
        <f t="shared" si="25"/>
        <v>0.38095238095238093</v>
      </c>
      <c r="K775" s="3">
        <v>4.8611111111111112E-3</v>
      </c>
      <c r="L775" t="s">
        <v>1133</v>
      </c>
    </row>
    <row r="776" spans="1:12" x14ac:dyDescent="0.25">
      <c r="A776">
        <v>304</v>
      </c>
      <c r="B776">
        <v>6</v>
      </c>
      <c r="C776" t="s">
        <v>65</v>
      </c>
      <c r="D776" s="1">
        <v>25</v>
      </c>
      <c r="E776" s="1">
        <v>40</v>
      </c>
      <c r="F776">
        <v>2</v>
      </c>
      <c r="G776" s="1">
        <v>80</v>
      </c>
      <c r="H776" s="1">
        <v>50</v>
      </c>
      <c r="I776" s="1">
        <f t="shared" si="24"/>
        <v>30</v>
      </c>
      <c r="J776" s="2">
        <f t="shared" si="25"/>
        <v>0.375</v>
      </c>
      <c r="K776" s="3">
        <v>3.3333333333333333E-2</v>
      </c>
      <c r="L776" t="s">
        <v>1132</v>
      </c>
    </row>
    <row r="777" spans="1:12" x14ac:dyDescent="0.25">
      <c r="A777">
        <v>304</v>
      </c>
      <c r="B777">
        <v>6</v>
      </c>
      <c r="C777" t="s">
        <v>186</v>
      </c>
      <c r="D777" s="1">
        <v>19</v>
      </c>
      <c r="E777" s="1">
        <v>31</v>
      </c>
      <c r="F777">
        <v>3</v>
      </c>
      <c r="G777" s="1">
        <v>93</v>
      </c>
      <c r="H777" s="1">
        <v>57</v>
      </c>
      <c r="I777" s="1">
        <f t="shared" si="24"/>
        <v>36</v>
      </c>
      <c r="J777" s="2">
        <f t="shared" si="25"/>
        <v>0.38709677419354838</v>
      </c>
      <c r="K777" s="3">
        <v>1.4583333333333334E-2</v>
      </c>
      <c r="L777" t="s">
        <v>1132</v>
      </c>
    </row>
    <row r="778" spans="1:12" x14ac:dyDescent="0.25">
      <c r="A778">
        <v>305</v>
      </c>
      <c r="B778">
        <v>1</v>
      </c>
      <c r="C778" t="s">
        <v>33</v>
      </c>
      <c r="D778" s="1">
        <v>21</v>
      </c>
      <c r="E778" s="1">
        <v>35</v>
      </c>
      <c r="F778">
        <v>3</v>
      </c>
      <c r="G778" s="1">
        <v>105</v>
      </c>
      <c r="H778" s="1">
        <v>63</v>
      </c>
      <c r="I778" s="1">
        <f t="shared" si="24"/>
        <v>42</v>
      </c>
      <c r="J778" s="2">
        <f t="shared" si="25"/>
        <v>0.4</v>
      </c>
      <c r="K778" s="3">
        <v>1.1805555555555555E-2</v>
      </c>
      <c r="L778" t="s">
        <v>1132</v>
      </c>
    </row>
    <row r="779" spans="1:12" x14ac:dyDescent="0.25">
      <c r="A779">
        <v>305</v>
      </c>
      <c r="B779">
        <v>1</v>
      </c>
      <c r="C779" t="s">
        <v>331</v>
      </c>
      <c r="D779" s="1">
        <v>14</v>
      </c>
      <c r="E779" s="1">
        <v>23</v>
      </c>
      <c r="F779">
        <v>1</v>
      </c>
      <c r="G779" s="1">
        <v>23</v>
      </c>
      <c r="H779" s="1">
        <v>14</v>
      </c>
      <c r="I779" s="1">
        <f t="shared" si="24"/>
        <v>9</v>
      </c>
      <c r="J779" s="2">
        <f t="shared" si="25"/>
        <v>0.39130434782608697</v>
      </c>
      <c r="K779" s="3">
        <v>3.3333333333333333E-2</v>
      </c>
      <c r="L779" t="s">
        <v>1132</v>
      </c>
    </row>
    <row r="780" spans="1:12" x14ac:dyDescent="0.25">
      <c r="A780">
        <v>306</v>
      </c>
      <c r="B780">
        <v>7</v>
      </c>
      <c r="C780" t="s">
        <v>414</v>
      </c>
      <c r="D780" s="1">
        <v>19</v>
      </c>
      <c r="E780" s="1">
        <v>32</v>
      </c>
      <c r="F780">
        <v>1</v>
      </c>
      <c r="G780" s="1">
        <v>32</v>
      </c>
      <c r="H780" s="1">
        <v>19</v>
      </c>
      <c r="I780" s="1">
        <f t="shared" si="24"/>
        <v>13</v>
      </c>
      <c r="J780" s="2">
        <f t="shared" si="25"/>
        <v>0.40625</v>
      </c>
      <c r="K780" s="3">
        <v>1.4583333333333334E-2</v>
      </c>
      <c r="L780" t="s">
        <v>1133</v>
      </c>
    </row>
    <row r="781" spans="1:12" x14ac:dyDescent="0.25">
      <c r="A781">
        <v>307</v>
      </c>
      <c r="B781">
        <v>20</v>
      </c>
      <c r="C781" t="s">
        <v>102</v>
      </c>
      <c r="D781" s="1">
        <v>13</v>
      </c>
      <c r="E781" s="1">
        <v>21</v>
      </c>
      <c r="F781">
        <v>3</v>
      </c>
      <c r="G781" s="1">
        <v>63</v>
      </c>
      <c r="H781" s="1">
        <v>39</v>
      </c>
      <c r="I781" s="1">
        <f t="shared" si="24"/>
        <v>24</v>
      </c>
      <c r="J781" s="2">
        <f t="shared" si="25"/>
        <v>0.38095238095238093</v>
      </c>
      <c r="K781" s="3">
        <v>2.7083333333333334E-2</v>
      </c>
      <c r="L781" t="s">
        <v>1133</v>
      </c>
    </row>
    <row r="782" spans="1:12" x14ac:dyDescent="0.25">
      <c r="A782">
        <v>308</v>
      </c>
      <c r="B782">
        <v>14</v>
      </c>
      <c r="C782" t="s">
        <v>77</v>
      </c>
      <c r="D782" s="1">
        <v>20</v>
      </c>
      <c r="E782" s="1">
        <v>34</v>
      </c>
      <c r="F782">
        <v>1</v>
      </c>
      <c r="G782" s="1">
        <v>34</v>
      </c>
      <c r="H782" s="1">
        <v>20</v>
      </c>
      <c r="I782" s="1">
        <f t="shared" si="24"/>
        <v>14</v>
      </c>
      <c r="J782" s="2">
        <f t="shared" si="25"/>
        <v>0.41176470588235292</v>
      </c>
      <c r="K782" s="3">
        <v>3.0555555555555555E-2</v>
      </c>
      <c r="L782" t="s">
        <v>1133</v>
      </c>
    </row>
    <row r="783" spans="1:12" x14ac:dyDescent="0.25">
      <c r="A783">
        <v>308</v>
      </c>
      <c r="B783">
        <v>14</v>
      </c>
      <c r="C783" t="s">
        <v>33</v>
      </c>
      <c r="D783" s="1">
        <v>21</v>
      </c>
      <c r="E783" s="1">
        <v>35</v>
      </c>
      <c r="F783">
        <v>2</v>
      </c>
      <c r="G783" s="1">
        <v>70</v>
      </c>
      <c r="H783" s="1">
        <v>42</v>
      </c>
      <c r="I783" s="1">
        <f t="shared" si="24"/>
        <v>28</v>
      </c>
      <c r="J783" s="2">
        <f t="shared" si="25"/>
        <v>0.4</v>
      </c>
      <c r="K783" s="3">
        <v>2.8472222222222222E-2</v>
      </c>
      <c r="L783" t="s">
        <v>1132</v>
      </c>
    </row>
    <row r="784" spans="1:12" x14ac:dyDescent="0.25">
      <c r="A784">
        <v>308</v>
      </c>
      <c r="B784">
        <v>14</v>
      </c>
      <c r="C784" t="s">
        <v>186</v>
      </c>
      <c r="D784" s="1">
        <v>19</v>
      </c>
      <c r="E784" s="1">
        <v>31</v>
      </c>
      <c r="F784">
        <v>2</v>
      </c>
      <c r="G784" s="1">
        <v>62</v>
      </c>
      <c r="H784" s="1">
        <v>38</v>
      </c>
      <c r="I784" s="1">
        <f t="shared" si="24"/>
        <v>24</v>
      </c>
      <c r="J784" s="2">
        <f t="shared" si="25"/>
        <v>0.38709677419354838</v>
      </c>
      <c r="K784" s="3">
        <v>2.9166666666666667E-2</v>
      </c>
      <c r="L784" t="s">
        <v>1132</v>
      </c>
    </row>
    <row r="785" spans="1:12" x14ac:dyDescent="0.25">
      <c r="A785">
        <v>308</v>
      </c>
      <c r="B785">
        <v>14</v>
      </c>
      <c r="C785" t="s">
        <v>57</v>
      </c>
      <c r="D785" s="1">
        <v>16</v>
      </c>
      <c r="E785" s="1">
        <v>28</v>
      </c>
      <c r="F785">
        <v>2</v>
      </c>
      <c r="G785" s="1">
        <v>56</v>
      </c>
      <c r="H785" s="1">
        <v>32</v>
      </c>
      <c r="I785" s="1">
        <f t="shared" si="24"/>
        <v>24</v>
      </c>
      <c r="J785" s="2">
        <f t="shared" si="25"/>
        <v>0.42857142857142855</v>
      </c>
      <c r="K785" s="3">
        <v>4.0972222222222222E-2</v>
      </c>
      <c r="L785" t="s">
        <v>1132</v>
      </c>
    </row>
    <row r="786" spans="1:12" x14ac:dyDescent="0.25">
      <c r="A786">
        <v>309</v>
      </c>
      <c r="B786">
        <v>9</v>
      </c>
      <c r="C786" t="s">
        <v>65</v>
      </c>
      <c r="D786" s="1">
        <v>25</v>
      </c>
      <c r="E786" s="1">
        <v>40</v>
      </c>
      <c r="F786">
        <v>1</v>
      </c>
      <c r="G786" s="1">
        <v>40</v>
      </c>
      <c r="H786" s="1">
        <v>25</v>
      </c>
      <c r="I786" s="1">
        <f t="shared" si="24"/>
        <v>15</v>
      </c>
      <c r="J786" s="2">
        <f t="shared" si="25"/>
        <v>0.375</v>
      </c>
      <c r="K786" s="3">
        <v>2.013888888888889E-2</v>
      </c>
      <c r="L786" t="s">
        <v>1132</v>
      </c>
    </row>
    <row r="787" spans="1:12" x14ac:dyDescent="0.25">
      <c r="A787">
        <v>309</v>
      </c>
      <c r="B787">
        <v>9</v>
      </c>
      <c r="C787" t="s">
        <v>186</v>
      </c>
      <c r="D787" s="1">
        <v>19</v>
      </c>
      <c r="E787" s="1">
        <v>31</v>
      </c>
      <c r="F787">
        <v>2</v>
      </c>
      <c r="G787" s="1">
        <v>62</v>
      </c>
      <c r="H787" s="1">
        <v>38</v>
      </c>
      <c r="I787" s="1">
        <f t="shared" si="24"/>
        <v>24</v>
      </c>
      <c r="J787" s="2">
        <f t="shared" si="25"/>
        <v>0.38709677419354838</v>
      </c>
      <c r="K787" s="3">
        <v>2.9861111111111113E-2</v>
      </c>
      <c r="L787" t="s">
        <v>1133</v>
      </c>
    </row>
    <row r="788" spans="1:12" x14ac:dyDescent="0.25">
      <c r="A788">
        <v>309</v>
      </c>
      <c r="B788">
        <v>9</v>
      </c>
      <c r="C788" t="s">
        <v>33</v>
      </c>
      <c r="D788" s="1">
        <v>21</v>
      </c>
      <c r="E788" s="1">
        <v>35</v>
      </c>
      <c r="F788">
        <v>2</v>
      </c>
      <c r="G788" s="1">
        <v>70</v>
      </c>
      <c r="H788" s="1">
        <v>42</v>
      </c>
      <c r="I788" s="1">
        <f t="shared" si="24"/>
        <v>28</v>
      </c>
      <c r="J788" s="2">
        <f t="shared" si="25"/>
        <v>0.4</v>
      </c>
      <c r="K788" s="3">
        <v>3.5416666666666666E-2</v>
      </c>
      <c r="L788" t="s">
        <v>1133</v>
      </c>
    </row>
    <row r="789" spans="1:12" x14ac:dyDescent="0.25">
      <c r="A789">
        <v>310</v>
      </c>
      <c r="B789">
        <v>17</v>
      </c>
      <c r="C789" t="s">
        <v>256</v>
      </c>
      <c r="D789" s="1">
        <v>15</v>
      </c>
      <c r="E789" s="1">
        <v>26</v>
      </c>
      <c r="F789">
        <v>3</v>
      </c>
      <c r="G789" s="1">
        <v>78</v>
      </c>
      <c r="H789" s="1">
        <v>45</v>
      </c>
      <c r="I789" s="1">
        <f t="shared" si="24"/>
        <v>33</v>
      </c>
      <c r="J789" s="2">
        <f t="shared" si="25"/>
        <v>0.42307692307692307</v>
      </c>
      <c r="K789" s="3">
        <v>2.9861111111111113E-2</v>
      </c>
      <c r="L789" t="s">
        <v>1132</v>
      </c>
    </row>
    <row r="790" spans="1:12" x14ac:dyDescent="0.25">
      <c r="A790">
        <v>310</v>
      </c>
      <c r="B790">
        <v>17</v>
      </c>
      <c r="C790" t="s">
        <v>100</v>
      </c>
      <c r="D790" s="1">
        <v>18</v>
      </c>
      <c r="E790" s="1">
        <v>30</v>
      </c>
      <c r="F790">
        <v>2</v>
      </c>
      <c r="G790" s="1">
        <v>60</v>
      </c>
      <c r="H790" s="1">
        <v>36</v>
      </c>
      <c r="I790" s="1">
        <f t="shared" si="24"/>
        <v>24</v>
      </c>
      <c r="J790" s="2">
        <f t="shared" si="25"/>
        <v>0.4</v>
      </c>
      <c r="K790" s="3">
        <v>3.7499999999999999E-2</v>
      </c>
      <c r="L790" t="s">
        <v>1133</v>
      </c>
    </row>
    <row r="791" spans="1:12" x14ac:dyDescent="0.25">
      <c r="A791">
        <v>311</v>
      </c>
      <c r="B791">
        <v>6</v>
      </c>
      <c r="C791" t="s">
        <v>259</v>
      </c>
      <c r="D791" s="1">
        <v>14</v>
      </c>
      <c r="E791" s="1">
        <v>24</v>
      </c>
      <c r="F791">
        <v>1</v>
      </c>
      <c r="G791" s="1">
        <v>24</v>
      </c>
      <c r="H791" s="1">
        <v>14</v>
      </c>
      <c r="I791" s="1">
        <f t="shared" si="24"/>
        <v>10</v>
      </c>
      <c r="J791" s="2">
        <f t="shared" si="25"/>
        <v>0.41666666666666669</v>
      </c>
      <c r="K791" s="3">
        <v>3.1944444444444442E-2</v>
      </c>
      <c r="L791" t="s">
        <v>1133</v>
      </c>
    </row>
    <row r="792" spans="1:12" x14ac:dyDescent="0.25">
      <c r="A792">
        <v>311</v>
      </c>
      <c r="B792">
        <v>6</v>
      </c>
      <c r="C792" t="s">
        <v>51</v>
      </c>
      <c r="D792" s="1">
        <v>17</v>
      </c>
      <c r="E792" s="1">
        <v>29</v>
      </c>
      <c r="F792">
        <v>1</v>
      </c>
      <c r="G792" s="1">
        <v>29</v>
      </c>
      <c r="H792" s="1">
        <v>17</v>
      </c>
      <c r="I792" s="1">
        <f t="shared" si="24"/>
        <v>12</v>
      </c>
      <c r="J792" s="2">
        <f t="shared" si="25"/>
        <v>0.41379310344827586</v>
      </c>
      <c r="K792" s="3">
        <v>1.9444444444444445E-2</v>
      </c>
      <c r="L792" t="s">
        <v>1133</v>
      </c>
    </row>
    <row r="793" spans="1:12" x14ac:dyDescent="0.25">
      <c r="A793">
        <v>312</v>
      </c>
      <c r="B793">
        <v>2</v>
      </c>
      <c r="C793" t="s">
        <v>414</v>
      </c>
      <c r="D793" s="1">
        <v>19</v>
      </c>
      <c r="E793" s="1">
        <v>32</v>
      </c>
      <c r="F793">
        <v>2</v>
      </c>
      <c r="G793" s="1">
        <v>64</v>
      </c>
      <c r="H793" s="1">
        <v>38</v>
      </c>
      <c r="I793" s="1">
        <f t="shared" si="24"/>
        <v>26</v>
      </c>
      <c r="J793" s="2">
        <f t="shared" si="25"/>
        <v>0.40625</v>
      </c>
      <c r="K793" s="3">
        <v>3.125E-2</v>
      </c>
      <c r="L793" t="s">
        <v>1133</v>
      </c>
    </row>
    <row r="794" spans="1:12" x14ac:dyDescent="0.25">
      <c r="A794">
        <v>312</v>
      </c>
      <c r="B794">
        <v>2</v>
      </c>
      <c r="C794" t="s">
        <v>33</v>
      </c>
      <c r="D794" s="1">
        <v>21</v>
      </c>
      <c r="E794" s="1">
        <v>35</v>
      </c>
      <c r="F794">
        <v>2</v>
      </c>
      <c r="G794" s="1">
        <v>70</v>
      </c>
      <c r="H794" s="1">
        <v>42</v>
      </c>
      <c r="I794" s="1">
        <f t="shared" si="24"/>
        <v>28</v>
      </c>
      <c r="J794" s="2">
        <f t="shared" si="25"/>
        <v>0.4</v>
      </c>
      <c r="K794" s="3">
        <v>6.9444444444444441E-3</v>
      </c>
      <c r="L794" t="s">
        <v>1133</v>
      </c>
    </row>
    <row r="795" spans="1:12" x14ac:dyDescent="0.25">
      <c r="A795">
        <v>313</v>
      </c>
      <c r="B795">
        <v>10</v>
      </c>
      <c r="C795" t="s">
        <v>180</v>
      </c>
      <c r="D795" s="1">
        <v>11</v>
      </c>
      <c r="E795" s="1">
        <v>19</v>
      </c>
      <c r="F795">
        <v>2</v>
      </c>
      <c r="G795" s="1">
        <v>38</v>
      </c>
      <c r="H795" s="1">
        <v>22</v>
      </c>
      <c r="I795" s="1">
        <f t="shared" si="24"/>
        <v>16</v>
      </c>
      <c r="J795" s="2">
        <f t="shared" si="25"/>
        <v>0.42105263157894735</v>
      </c>
      <c r="K795" s="3">
        <v>1.8749999999999999E-2</v>
      </c>
      <c r="L795" t="s">
        <v>1133</v>
      </c>
    </row>
    <row r="796" spans="1:12" x14ac:dyDescent="0.25">
      <c r="A796">
        <v>313</v>
      </c>
      <c r="B796">
        <v>10</v>
      </c>
      <c r="C796" t="s">
        <v>186</v>
      </c>
      <c r="D796" s="1">
        <v>19</v>
      </c>
      <c r="E796" s="1">
        <v>31</v>
      </c>
      <c r="F796">
        <v>2</v>
      </c>
      <c r="G796" s="1">
        <v>62</v>
      </c>
      <c r="H796" s="1">
        <v>38</v>
      </c>
      <c r="I796" s="1">
        <f t="shared" si="24"/>
        <v>24</v>
      </c>
      <c r="J796" s="2">
        <f t="shared" si="25"/>
        <v>0.38709677419354838</v>
      </c>
      <c r="K796" s="3">
        <v>2.6388888888888889E-2</v>
      </c>
      <c r="L796" t="s">
        <v>1132</v>
      </c>
    </row>
    <row r="797" spans="1:12" x14ac:dyDescent="0.25">
      <c r="A797">
        <v>313</v>
      </c>
      <c r="B797">
        <v>10</v>
      </c>
      <c r="C797" t="s">
        <v>106</v>
      </c>
      <c r="D797" s="1">
        <v>22</v>
      </c>
      <c r="E797" s="1">
        <v>36</v>
      </c>
      <c r="F797">
        <v>3</v>
      </c>
      <c r="G797" s="1">
        <v>108</v>
      </c>
      <c r="H797" s="1">
        <v>66</v>
      </c>
      <c r="I797" s="1">
        <f t="shared" si="24"/>
        <v>42</v>
      </c>
      <c r="J797" s="2">
        <f t="shared" si="25"/>
        <v>0.3888888888888889</v>
      </c>
      <c r="K797" s="3">
        <v>1.8055555555555554E-2</v>
      </c>
      <c r="L797" t="s">
        <v>1132</v>
      </c>
    </row>
    <row r="798" spans="1:12" x14ac:dyDescent="0.25">
      <c r="A798">
        <v>313</v>
      </c>
      <c r="B798">
        <v>10</v>
      </c>
      <c r="C798" t="s">
        <v>259</v>
      </c>
      <c r="D798" s="1">
        <v>14</v>
      </c>
      <c r="E798" s="1">
        <v>24</v>
      </c>
      <c r="F798">
        <v>1</v>
      </c>
      <c r="G798" s="1">
        <v>24</v>
      </c>
      <c r="H798" s="1">
        <v>14</v>
      </c>
      <c r="I798" s="1">
        <f t="shared" si="24"/>
        <v>10</v>
      </c>
      <c r="J798" s="2">
        <f t="shared" si="25"/>
        <v>0.41666666666666669</v>
      </c>
      <c r="K798" s="3">
        <v>1.0416666666666666E-2</v>
      </c>
      <c r="L798" t="s">
        <v>1133</v>
      </c>
    </row>
    <row r="799" spans="1:12" x14ac:dyDescent="0.25">
      <c r="A799">
        <v>314</v>
      </c>
      <c r="B799">
        <v>20</v>
      </c>
      <c r="C799" t="s">
        <v>170</v>
      </c>
      <c r="D799" s="1">
        <v>16</v>
      </c>
      <c r="E799" s="1">
        <v>27</v>
      </c>
      <c r="F799">
        <v>1</v>
      </c>
      <c r="G799" s="1">
        <v>27</v>
      </c>
      <c r="H799" s="1">
        <v>16</v>
      </c>
      <c r="I799" s="1">
        <f t="shared" si="24"/>
        <v>11</v>
      </c>
      <c r="J799" s="2">
        <f t="shared" si="25"/>
        <v>0.40740740740740738</v>
      </c>
      <c r="K799" s="3">
        <v>3.472222222222222E-3</v>
      </c>
      <c r="L799" t="s">
        <v>1132</v>
      </c>
    </row>
    <row r="800" spans="1:12" x14ac:dyDescent="0.25">
      <c r="A800">
        <v>315</v>
      </c>
      <c r="B800">
        <v>14</v>
      </c>
      <c r="C800" t="s">
        <v>195</v>
      </c>
      <c r="D800" s="1">
        <v>15</v>
      </c>
      <c r="E800" s="1">
        <v>25</v>
      </c>
      <c r="F800">
        <v>1</v>
      </c>
      <c r="G800" s="1">
        <v>25</v>
      </c>
      <c r="H800" s="1">
        <v>15</v>
      </c>
      <c r="I800" s="1">
        <f t="shared" si="24"/>
        <v>10</v>
      </c>
      <c r="J800" s="2">
        <f t="shared" si="25"/>
        <v>0.4</v>
      </c>
      <c r="K800" s="3">
        <v>1.1111111111111112E-2</v>
      </c>
      <c r="L800" t="s">
        <v>1133</v>
      </c>
    </row>
    <row r="801" spans="1:12" x14ac:dyDescent="0.25">
      <c r="A801">
        <v>315</v>
      </c>
      <c r="B801">
        <v>14</v>
      </c>
      <c r="C801" t="s">
        <v>57</v>
      </c>
      <c r="D801" s="1">
        <v>16</v>
      </c>
      <c r="E801" s="1">
        <v>28</v>
      </c>
      <c r="F801">
        <v>1</v>
      </c>
      <c r="G801" s="1">
        <v>28</v>
      </c>
      <c r="H801" s="1">
        <v>16</v>
      </c>
      <c r="I801" s="1">
        <f t="shared" si="24"/>
        <v>12</v>
      </c>
      <c r="J801" s="2">
        <f t="shared" si="25"/>
        <v>0.42857142857142855</v>
      </c>
      <c r="K801" s="3">
        <v>4.8611111111111112E-3</v>
      </c>
      <c r="L801" t="s">
        <v>1133</v>
      </c>
    </row>
    <row r="802" spans="1:12" x14ac:dyDescent="0.25">
      <c r="A802">
        <v>315</v>
      </c>
      <c r="B802">
        <v>14</v>
      </c>
      <c r="C802" t="s">
        <v>51</v>
      </c>
      <c r="D802" s="1">
        <v>17</v>
      </c>
      <c r="E802" s="1">
        <v>29</v>
      </c>
      <c r="F802">
        <v>3</v>
      </c>
      <c r="G802" s="1">
        <v>87</v>
      </c>
      <c r="H802" s="1">
        <v>51</v>
      </c>
      <c r="I802" s="1">
        <f t="shared" si="24"/>
        <v>36</v>
      </c>
      <c r="J802" s="2">
        <f t="shared" si="25"/>
        <v>0.41379310344827586</v>
      </c>
      <c r="K802" s="3">
        <v>3.6111111111111108E-2</v>
      </c>
      <c r="L802" t="s">
        <v>1133</v>
      </c>
    </row>
    <row r="803" spans="1:12" x14ac:dyDescent="0.25">
      <c r="A803">
        <v>315</v>
      </c>
      <c r="B803">
        <v>14</v>
      </c>
      <c r="C803" t="s">
        <v>102</v>
      </c>
      <c r="D803" s="1">
        <v>13</v>
      </c>
      <c r="E803" s="1">
        <v>21</v>
      </c>
      <c r="F803">
        <v>1</v>
      </c>
      <c r="G803" s="1">
        <v>21</v>
      </c>
      <c r="H803" s="1">
        <v>13</v>
      </c>
      <c r="I803" s="1">
        <f t="shared" si="24"/>
        <v>8</v>
      </c>
      <c r="J803" s="2">
        <f t="shared" si="25"/>
        <v>0.38095238095238093</v>
      </c>
      <c r="K803" s="3">
        <v>3.5416666666666666E-2</v>
      </c>
      <c r="L803" t="s">
        <v>1133</v>
      </c>
    </row>
    <row r="804" spans="1:12" x14ac:dyDescent="0.25">
      <c r="A804">
        <v>316</v>
      </c>
      <c r="B804">
        <v>2</v>
      </c>
      <c r="C804" t="s">
        <v>117</v>
      </c>
      <c r="D804" s="1">
        <v>10</v>
      </c>
      <c r="E804" s="1">
        <v>18</v>
      </c>
      <c r="F804">
        <v>1</v>
      </c>
      <c r="G804" s="1">
        <v>18</v>
      </c>
      <c r="H804" s="1">
        <v>10</v>
      </c>
      <c r="I804" s="1">
        <f t="shared" si="24"/>
        <v>8</v>
      </c>
      <c r="J804" s="2">
        <f t="shared" si="25"/>
        <v>0.44444444444444442</v>
      </c>
      <c r="K804" s="3">
        <v>2.0833333333333332E-2</v>
      </c>
      <c r="L804" t="s">
        <v>1132</v>
      </c>
    </row>
    <row r="805" spans="1:12" x14ac:dyDescent="0.25">
      <c r="A805">
        <v>316</v>
      </c>
      <c r="B805">
        <v>2</v>
      </c>
      <c r="C805" t="s">
        <v>102</v>
      </c>
      <c r="D805" s="1">
        <v>13</v>
      </c>
      <c r="E805" s="1">
        <v>21</v>
      </c>
      <c r="F805">
        <v>1</v>
      </c>
      <c r="G805" s="1">
        <v>21</v>
      </c>
      <c r="H805" s="1">
        <v>13</v>
      </c>
      <c r="I805" s="1">
        <f t="shared" si="24"/>
        <v>8</v>
      </c>
      <c r="J805" s="2">
        <f t="shared" si="25"/>
        <v>0.38095238095238093</v>
      </c>
      <c r="K805" s="3">
        <v>1.5972222222222221E-2</v>
      </c>
      <c r="L805" t="s">
        <v>1132</v>
      </c>
    </row>
    <row r="806" spans="1:12" x14ac:dyDescent="0.25">
      <c r="A806">
        <v>316</v>
      </c>
      <c r="B806">
        <v>2</v>
      </c>
      <c r="C806" t="s">
        <v>170</v>
      </c>
      <c r="D806" s="1">
        <v>16</v>
      </c>
      <c r="E806" s="1">
        <v>27</v>
      </c>
      <c r="F806">
        <v>3</v>
      </c>
      <c r="G806" s="1">
        <v>81</v>
      </c>
      <c r="H806" s="1">
        <v>48</v>
      </c>
      <c r="I806" s="1">
        <f t="shared" si="24"/>
        <v>33</v>
      </c>
      <c r="J806" s="2">
        <f t="shared" si="25"/>
        <v>0.40740740740740738</v>
      </c>
      <c r="K806" s="3">
        <v>3.6805555555555557E-2</v>
      </c>
      <c r="L806" t="s">
        <v>1133</v>
      </c>
    </row>
    <row r="807" spans="1:12" x14ac:dyDescent="0.25">
      <c r="A807">
        <v>316</v>
      </c>
      <c r="B807">
        <v>2</v>
      </c>
      <c r="C807" t="s">
        <v>65</v>
      </c>
      <c r="D807" s="1">
        <v>25</v>
      </c>
      <c r="E807" s="1">
        <v>40</v>
      </c>
      <c r="F807">
        <v>1</v>
      </c>
      <c r="G807" s="1">
        <v>40</v>
      </c>
      <c r="H807" s="1">
        <v>25</v>
      </c>
      <c r="I807" s="1">
        <f t="shared" si="24"/>
        <v>15</v>
      </c>
      <c r="J807" s="2">
        <f t="shared" si="25"/>
        <v>0.375</v>
      </c>
      <c r="K807" s="3">
        <v>3.6111111111111108E-2</v>
      </c>
      <c r="L807" t="s">
        <v>1133</v>
      </c>
    </row>
    <row r="808" spans="1:12" x14ac:dyDescent="0.25">
      <c r="A808">
        <v>317</v>
      </c>
      <c r="B808">
        <v>17</v>
      </c>
      <c r="C808" t="s">
        <v>335</v>
      </c>
      <c r="D808" s="1">
        <v>13</v>
      </c>
      <c r="E808" s="1">
        <v>22</v>
      </c>
      <c r="F808">
        <v>2</v>
      </c>
      <c r="G808" s="1">
        <v>44</v>
      </c>
      <c r="H808" s="1">
        <v>26</v>
      </c>
      <c r="I808" s="1">
        <f t="shared" si="24"/>
        <v>18</v>
      </c>
      <c r="J808" s="2">
        <f t="shared" si="25"/>
        <v>0.40909090909090912</v>
      </c>
      <c r="K808" s="3">
        <v>1.3888888888888888E-2</v>
      </c>
      <c r="L808" t="s">
        <v>1133</v>
      </c>
    </row>
    <row r="809" spans="1:12" x14ac:dyDescent="0.25">
      <c r="A809">
        <v>317</v>
      </c>
      <c r="B809">
        <v>17</v>
      </c>
      <c r="C809" t="s">
        <v>77</v>
      </c>
      <c r="D809" s="1">
        <v>20</v>
      </c>
      <c r="E809" s="1">
        <v>34</v>
      </c>
      <c r="F809">
        <v>3</v>
      </c>
      <c r="G809" s="1">
        <v>102</v>
      </c>
      <c r="H809" s="1">
        <v>60</v>
      </c>
      <c r="I809" s="1">
        <f t="shared" si="24"/>
        <v>42</v>
      </c>
      <c r="J809" s="2">
        <f t="shared" si="25"/>
        <v>0.41176470588235292</v>
      </c>
      <c r="K809" s="3">
        <v>2.5694444444444443E-2</v>
      </c>
      <c r="L809" t="s">
        <v>1133</v>
      </c>
    </row>
    <row r="810" spans="1:12" x14ac:dyDescent="0.25">
      <c r="A810">
        <v>317</v>
      </c>
      <c r="B810">
        <v>17</v>
      </c>
      <c r="C810" t="s">
        <v>414</v>
      </c>
      <c r="D810" s="1">
        <v>19</v>
      </c>
      <c r="E810" s="1">
        <v>32</v>
      </c>
      <c r="F810">
        <v>1</v>
      </c>
      <c r="G810" s="1">
        <v>32</v>
      </c>
      <c r="H810" s="1">
        <v>19</v>
      </c>
      <c r="I810" s="1">
        <f t="shared" si="24"/>
        <v>13</v>
      </c>
      <c r="J810" s="2">
        <f t="shared" si="25"/>
        <v>0.40625</v>
      </c>
      <c r="K810" s="3">
        <v>2.1527777777777778E-2</v>
      </c>
      <c r="L810" t="s">
        <v>1133</v>
      </c>
    </row>
    <row r="811" spans="1:12" x14ac:dyDescent="0.25">
      <c r="A811">
        <v>318</v>
      </c>
      <c r="B811">
        <v>13</v>
      </c>
      <c r="C811" t="s">
        <v>51</v>
      </c>
      <c r="D811" s="1">
        <v>17</v>
      </c>
      <c r="E811" s="1">
        <v>29</v>
      </c>
      <c r="F811">
        <v>1</v>
      </c>
      <c r="G811" s="1">
        <v>29</v>
      </c>
      <c r="H811" s="1">
        <v>17</v>
      </c>
      <c r="I811" s="1">
        <f t="shared" si="24"/>
        <v>12</v>
      </c>
      <c r="J811" s="2">
        <f t="shared" si="25"/>
        <v>0.41379310344827586</v>
      </c>
      <c r="K811" s="3">
        <v>2.7083333333333334E-2</v>
      </c>
      <c r="L811" t="s">
        <v>1133</v>
      </c>
    </row>
    <row r="812" spans="1:12" x14ac:dyDescent="0.25">
      <c r="A812">
        <v>319</v>
      </c>
      <c r="B812">
        <v>1</v>
      </c>
      <c r="C812" t="s">
        <v>414</v>
      </c>
      <c r="D812" s="1">
        <v>19</v>
      </c>
      <c r="E812" s="1">
        <v>32</v>
      </c>
      <c r="F812">
        <v>3</v>
      </c>
      <c r="G812" s="1">
        <v>96</v>
      </c>
      <c r="H812" s="1">
        <v>57</v>
      </c>
      <c r="I812" s="1">
        <f t="shared" si="24"/>
        <v>39</v>
      </c>
      <c r="J812" s="2">
        <f t="shared" si="25"/>
        <v>0.40625</v>
      </c>
      <c r="K812" s="3">
        <v>1.1111111111111112E-2</v>
      </c>
      <c r="L812" t="s">
        <v>1133</v>
      </c>
    </row>
    <row r="813" spans="1:12" x14ac:dyDescent="0.25">
      <c r="A813">
        <v>319</v>
      </c>
      <c r="B813">
        <v>1</v>
      </c>
      <c r="C813" t="s">
        <v>33</v>
      </c>
      <c r="D813" s="1">
        <v>21</v>
      </c>
      <c r="E813" s="1">
        <v>35</v>
      </c>
      <c r="F813">
        <v>2</v>
      </c>
      <c r="G813" s="1">
        <v>70</v>
      </c>
      <c r="H813" s="1">
        <v>42</v>
      </c>
      <c r="I813" s="1">
        <f t="shared" si="24"/>
        <v>28</v>
      </c>
      <c r="J813" s="2">
        <f t="shared" si="25"/>
        <v>0.4</v>
      </c>
      <c r="K813" s="3">
        <v>1.1805555555555555E-2</v>
      </c>
      <c r="L813" t="s">
        <v>1132</v>
      </c>
    </row>
    <row r="814" spans="1:12" x14ac:dyDescent="0.25">
      <c r="A814">
        <v>319</v>
      </c>
      <c r="B814">
        <v>1</v>
      </c>
      <c r="C814" t="s">
        <v>65</v>
      </c>
      <c r="D814" s="1">
        <v>25</v>
      </c>
      <c r="E814" s="1">
        <v>40</v>
      </c>
      <c r="F814">
        <v>1</v>
      </c>
      <c r="G814" s="1">
        <v>40</v>
      </c>
      <c r="H814" s="1">
        <v>25</v>
      </c>
      <c r="I814" s="1">
        <f t="shared" si="24"/>
        <v>15</v>
      </c>
      <c r="J814" s="2">
        <f t="shared" si="25"/>
        <v>0.375</v>
      </c>
      <c r="K814" s="3">
        <v>2.6388888888888889E-2</v>
      </c>
      <c r="L814" t="s">
        <v>1133</v>
      </c>
    </row>
    <row r="815" spans="1:12" x14ac:dyDescent="0.25">
      <c r="A815">
        <v>319</v>
      </c>
      <c r="B815">
        <v>1</v>
      </c>
      <c r="C815" t="s">
        <v>186</v>
      </c>
      <c r="D815" s="1">
        <v>19</v>
      </c>
      <c r="E815" s="1">
        <v>31</v>
      </c>
      <c r="F815">
        <v>2</v>
      </c>
      <c r="G815" s="1">
        <v>62</v>
      </c>
      <c r="H815" s="1">
        <v>38</v>
      </c>
      <c r="I815" s="1">
        <f t="shared" si="24"/>
        <v>24</v>
      </c>
      <c r="J815" s="2">
        <f t="shared" si="25"/>
        <v>0.38709677419354838</v>
      </c>
      <c r="K815" s="3">
        <v>3.8194444444444448E-2</v>
      </c>
      <c r="L815" t="s">
        <v>1133</v>
      </c>
    </row>
    <row r="816" spans="1:12" x14ac:dyDescent="0.25">
      <c r="A816">
        <v>320</v>
      </c>
      <c r="B816">
        <v>9</v>
      </c>
      <c r="C816" t="s">
        <v>102</v>
      </c>
      <c r="D816" s="1">
        <v>13</v>
      </c>
      <c r="E816" s="1">
        <v>21</v>
      </c>
      <c r="F816">
        <v>2</v>
      </c>
      <c r="G816" s="1">
        <v>42</v>
      </c>
      <c r="H816" s="1">
        <v>26</v>
      </c>
      <c r="I816" s="1">
        <f t="shared" si="24"/>
        <v>16</v>
      </c>
      <c r="J816" s="2">
        <f t="shared" si="25"/>
        <v>0.38095238095238093</v>
      </c>
      <c r="K816" s="3">
        <v>3.0555555555555555E-2</v>
      </c>
      <c r="L816" t="s">
        <v>1133</v>
      </c>
    </row>
    <row r="817" spans="1:12" x14ac:dyDescent="0.25">
      <c r="A817">
        <v>320</v>
      </c>
      <c r="B817">
        <v>9</v>
      </c>
      <c r="C817" t="s">
        <v>335</v>
      </c>
      <c r="D817" s="1">
        <v>13</v>
      </c>
      <c r="E817" s="1">
        <v>22</v>
      </c>
      <c r="F817">
        <v>1</v>
      </c>
      <c r="G817" s="1">
        <v>22</v>
      </c>
      <c r="H817" s="1">
        <v>13</v>
      </c>
      <c r="I817" s="1">
        <f t="shared" si="24"/>
        <v>9</v>
      </c>
      <c r="J817" s="2">
        <f t="shared" si="25"/>
        <v>0.40909090909090912</v>
      </c>
      <c r="K817" s="3">
        <v>3.0555555555555555E-2</v>
      </c>
      <c r="L817" t="s">
        <v>1133</v>
      </c>
    </row>
    <row r="818" spans="1:12" x14ac:dyDescent="0.25">
      <c r="A818">
        <v>320</v>
      </c>
      <c r="B818">
        <v>9</v>
      </c>
      <c r="C818" t="s">
        <v>77</v>
      </c>
      <c r="D818" s="1">
        <v>20</v>
      </c>
      <c r="E818" s="1">
        <v>34</v>
      </c>
      <c r="F818">
        <v>1</v>
      </c>
      <c r="G818" s="1">
        <v>34</v>
      </c>
      <c r="H818" s="1">
        <v>20</v>
      </c>
      <c r="I818" s="1">
        <f t="shared" si="24"/>
        <v>14</v>
      </c>
      <c r="J818" s="2">
        <f t="shared" si="25"/>
        <v>0.41176470588235292</v>
      </c>
      <c r="K818" s="3">
        <v>2.9166666666666667E-2</v>
      </c>
      <c r="L818" t="s">
        <v>1132</v>
      </c>
    </row>
    <row r="819" spans="1:12" x14ac:dyDescent="0.25">
      <c r="A819">
        <v>321</v>
      </c>
      <c r="B819">
        <v>18</v>
      </c>
      <c r="C819" t="s">
        <v>57</v>
      </c>
      <c r="D819" s="1">
        <v>16</v>
      </c>
      <c r="E819" s="1">
        <v>28</v>
      </c>
      <c r="F819">
        <v>1</v>
      </c>
      <c r="G819" s="1">
        <v>28</v>
      </c>
      <c r="H819" s="1">
        <v>16</v>
      </c>
      <c r="I819" s="1">
        <f t="shared" si="24"/>
        <v>12</v>
      </c>
      <c r="J819" s="2">
        <f t="shared" si="25"/>
        <v>0.42857142857142855</v>
      </c>
      <c r="K819" s="3">
        <v>2.361111111111111E-2</v>
      </c>
      <c r="L819" t="s">
        <v>1133</v>
      </c>
    </row>
    <row r="820" spans="1:12" x14ac:dyDescent="0.25">
      <c r="A820">
        <v>321</v>
      </c>
      <c r="B820">
        <v>18</v>
      </c>
      <c r="C820" t="s">
        <v>335</v>
      </c>
      <c r="D820" s="1">
        <v>13</v>
      </c>
      <c r="E820" s="1">
        <v>22</v>
      </c>
      <c r="F820">
        <v>2</v>
      </c>
      <c r="G820" s="1">
        <v>44</v>
      </c>
      <c r="H820" s="1">
        <v>26</v>
      </c>
      <c r="I820" s="1">
        <f t="shared" si="24"/>
        <v>18</v>
      </c>
      <c r="J820" s="2">
        <f t="shared" si="25"/>
        <v>0.40909090909090912</v>
      </c>
      <c r="K820" s="3">
        <v>1.5277777777777777E-2</v>
      </c>
      <c r="L820" t="s">
        <v>1133</v>
      </c>
    </row>
    <row r="821" spans="1:12" x14ac:dyDescent="0.25">
      <c r="A821">
        <v>321</v>
      </c>
      <c r="B821">
        <v>18</v>
      </c>
      <c r="C821" t="s">
        <v>331</v>
      </c>
      <c r="D821" s="1">
        <v>14</v>
      </c>
      <c r="E821" s="1">
        <v>23</v>
      </c>
      <c r="F821">
        <v>3</v>
      </c>
      <c r="G821" s="1">
        <v>69</v>
      </c>
      <c r="H821" s="1">
        <v>42</v>
      </c>
      <c r="I821" s="1">
        <f t="shared" si="24"/>
        <v>27</v>
      </c>
      <c r="J821" s="2">
        <f t="shared" si="25"/>
        <v>0.39130434782608697</v>
      </c>
      <c r="K821" s="3">
        <v>2.7083333333333334E-2</v>
      </c>
      <c r="L821" t="s">
        <v>1132</v>
      </c>
    </row>
    <row r="822" spans="1:12" x14ac:dyDescent="0.25">
      <c r="A822">
        <v>322</v>
      </c>
      <c r="B822">
        <v>12</v>
      </c>
      <c r="C822" t="s">
        <v>414</v>
      </c>
      <c r="D822" s="1">
        <v>19</v>
      </c>
      <c r="E822" s="1">
        <v>32</v>
      </c>
      <c r="F822">
        <v>2</v>
      </c>
      <c r="G822" s="1">
        <v>64</v>
      </c>
      <c r="H822" s="1">
        <v>38</v>
      </c>
      <c r="I822" s="1">
        <f t="shared" si="24"/>
        <v>26</v>
      </c>
      <c r="J822" s="2">
        <f t="shared" si="25"/>
        <v>0.40625</v>
      </c>
      <c r="K822" s="3">
        <v>5.5555555555555558E-3</v>
      </c>
      <c r="L822" t="s">
        <v>1132</v>
      </c>
    </row>
    <row r="823" spans="1:12" x14ac:dyDescent="0.25">
      <c r="A823">
        <v>322</v>
      </c>
      <c r="B823">
        <v>12</v>
      </c>
      <c r="C823" t="s">
        <v>102</v>
      </c>
      <c r="D823" s="1">
        <v>13</v>
      </c>
      <c r="E823" s="1">
        <v>21</v>
      </c>
      <c r="F823">
        <v>1</v>
      </c>
      <c r="G823" s="1">
        <v>21</v>
      </c>
      <c r="H823" s="1">
        <v>13</v>
      </c>
      <c r="I823" s="1">
        <f t="shared" si="24"/>
        <v>8</v>
      </c>
      <c r="J823" s="2">
        <f t="shared" si="25"/>
        <v>0.38095238095238093</v>
      </c>
      <c r="K823" s="3">
        <v>3.6111111111111108E-2</v>
      </c>
      <c r="L823" t="s">
        <v>1133</v>
      </c>
    </row>
    <row r="824" spans="1:12" x14ac:dyDescent="0.25">
      <c r="A824">
        <v>323</v>
      </c>
      <c r="B824">
        <v>8</v>
      </c>
      <c r="C824" t="s">
        <v>335</v>
      </c>
      <c r="D824" s="1">
        <v>13</v>
      </c>
      <c r="E824" s="1">
        <v>22</v>
      </c>
      <c r="F824">
        <v>3</v>
      </c>
      <c r="G824" s="1">
        <v>66</v>
      </c>
      <c r="H824" s="1">
        <v>39</v>
      </c>
      <c r="I824" s="1">
        <f t="shared" si="24"/>
        <v>27</v>
      </c>
      <c r="J824" s="2">
        <f t="shared" si="25"/>
        <v>0.40909090909090912</v>
      </c>
      <c r="K824" s="3">
        <v>2.5694444444444443E-2</v>
      </c>
      <c r="L824" t="s">
        <v>1133</v>
      </c>
    </row>
    <row r="825" spans="1:12" x14ac:dyDescent="0.25">
      <c r="A825">
        <v>323</v>
      </c>
      <c r="B825">
        <v>8</v>
      </c>
      <c r="C825" t="s">
        <v>51</v>
      </c>
      <c r="D825" s="1">
        <v>17</v>
      </c>
      <c r="E825" s="1">
        <v>29</v>
      </c>
      <c r="F825">
        <v>2</v>
      </c>
      <c r="G825" s="1">
        <v>58</v>
      </c>
      <c r="H825" s="1">
        <v>34</v>
      </c>
      <c r="I825" s="1">
        <f t="shared" si="24"/>
        <v>24</v>
      </c>
      <c r="J825" s="2">
        <f t="shared" si="25"/>
        <v>0.41379310344827586</v>
      </c>
      <c r="K825" s="3">
        <v>2.2916666666666665E-2</v>
      </c>
      <c r="L825" t="s">
        <v>1132</v>
      </c>
    </row>
    <row r="826" spans="1:12" x14ac:dyDescent="0.25">
      <c r="A826">
        <v>323</v>
      </c>
      <c r="B826">
        <v>8</v>
      </c>
      <c r="C826" t="s">
        <v>259</v>
      </c>
      <c r="D826" s="1">
        <v>14</v>
      </c>
      <c r="E826" s="1">
        <v>24</v>
      </c>
      <c r="F826">
        <v>2</v>
      </c>
      <c r="G826" s="1">
        <v>48</v>
      </c>
      <c r="H826" s="1">
        <v>28</v>
      </c>
      <c r="I826" s="1">
        <f t="shared" si="24"/>
        <v>20</v>
      </c>
      <c r="J826" s="2">
        <f t="shared" si="25"/>
        <v>0.41666666666666669</v>
      </c>
      <c r="K826" s="3">
        <v>2.0833333333333332E-2</v>
      </c>
      <c r="L826" t="s">
        <v>1132</v>
      </c>
    </row>
    <row r="827" spans="1:12" x14ac:dyDescent="0.25">
      <c r="A827">
        <v>323</v>
      </c>
      <c r="B827">
        <v>8</v>
      </c>
      <c r="C827" t="s">
        <v>117</v>
      </c>
      <c r="D827" s="1">
        <v>10</v>
      </c>
      <c r="E827" s="1">
        <v>18</v>
      </c>
      <c r="F827">
        <v>2</v>
      </c>
      <c r="G827" s="1">
        <v>36</v>
      </c>
      <c r="H827" s="1">
        <v>20</v>
      </c>
      <c r="I827" s="1">
        <f t="shared" si="24"/>
        <v>16</v>
      </c>
      <c r="J827" s="2">
        <f t="shared" si="25"/>
        <v>0.44444444444444442</v>
      </c>
      <c r="K827" s="3">
        <v>1.5277777777777777E-2</v>
      </c>
      <c r="L827" t="s">
        <v>1133</v>
      </c>
    </row>
    <row r="828" spans="1:12" x14ac:dyDescent="0.25">
      <c r="A828">
        <v>324</v>
      </c>
      <c r="B828">
        <v>9</v>
      </c>
      <c r="C828" t="s">
        <v>100</v>
      </c>
      <c r="D828" s="1">
        <v>18</v>
      </c>
      <c r="E828" s="1">
        <v>30</v>
      </c>
      <c r="F828">
        <v>1</v>
      </c>
      <c r="G828" s="1">
        <v>30</v>
      </c>
      <c r="H828" s="1">
        <v>18</v>
      </c>
      <c r="I828" s="1">
        <f t="shared" si="24"/>
        <v>12</v>
      </c>
      <c r="J828" s="2">
        <f t="shared" si="25"/>
        <v>0.4</v>
      </c>
      <c r="K828" s="3">
        <v>1.0416666666666666E-2</v>
      </c>
      <c r="L828" t="s">
        <v>1133</v>
      </c>
    </row>
    <row r="829" spans="1:12" x14ac:dyDescent="0.25">
      <c r="A829">
        <v>324</v>
      </c>
      <c r="B829">
        <v>9</v>
      </c>
      <c r="C829" t="s">
        <v>170</v>
      </c>
      <c r="D829" s="1">
        <v>16</v>
      </c>
      <c r="E829" s="1">
        <v>27</v>
      </c>
      <c r="F829">
        <v>3</v>
      </c>
      <c r="G829" s="1">
        <v>81</v>
      </c>
      <c r="H829" s="1">
        <v>48</v>
      </c>
      <c r="I829" s="1">
        <f t="shared" si="24"/>
        <v>33</v>
      </c>
      <c r="J829" s="2">
        <f t="shared" si="25"/>
        <v>0.40740740740740738</v>
      </c>
      <c r="K829" s="3">
        <v>4.027777777777778E-2</v>
      </c>
      <c r="L829" t="s">
        <v>1132</v>
      </c>
    </row>
    <row r="830" spans="1:12" x14ac:dyDescent="0.25">
      <c r="A830">
        <v>324</v>
      </c>
      <c r="B830">
        <v>9</v>
      </c>
      <c r="C830" t="s">
        <v>256</v>
      </c>
      <c r="D830" s="1">
        <v>15</v>
      </c>
      <c r="E830" s="1">
        <v>26</v>
      </c>
      <c r="F830">
        <v>1</v>
      </c>
      <c r="G830" s="1">
        <v>26</v>
      </c>
      <c r="H830" s="1">
        <v>15</v>
      </c>
      <c r="I830" s="1">
        <f t="shared" si="24"/>
        <v>11</v>
      </c>
      <c r="J830" s="2">
        <f t="shared" si="25"/>
        <v>0.42307692307692307</v>
      </c>
      <c r="K830" s="3">
        <v>1.1805555555555555E-2</v>
      </c>
      <c r="L830" t="s">
        <v>1132</v>
      </c>
    </row>
    <row r="831" spans="1:12" x14ac:dyDescent="0.25">
      <c r="A831">
        <v>325</v>
      </c>
      <c r="B831">
        <v>18</v>
      </c>
      <c r="C831" t="s">
        <v>102</v>
      </c>
      <c r="D831" s="1">
        <v>13</v>
      </c>
      <c r="E831" s="1">
        <v>21</v>
      </c>
      <c r="F831">
        <v>1</v>
      </c>
      <c r="G831" s="1">
        <v>21</v>
      </c>
      <c r="H831" s="1">
        <v>13</v>
      </c>
      <c r="I831" s="1">
        <f t="shared" si="24"/>
        <v>8</v>
      </c>
      <c r="J831" s="2">
        <f t="shared" si="25"/>
        <v>0.38095238095238093</v>
      </c>
      <c r="K831" s="3">
        <v>1.8055555555555554E-2</v>
      </c>
      <c r="L831" t="s">
        <v>1133</v>
      </c>
    </row>
    <row r="832" spans="1:12" x14ac:dyDescent="0.25">
      <c r="A832">
        <v>325</v>
      </c>
      <c r="B832">
        <v>18</v>
      </c>
      <c r="C832" t="s">
        <v>186</v>
      </c>
      <c r="D832" s="1">
        <v>19</v>
      </c>
      <c r="E832" s="1">
        <v>31</v>
      </c>
      <c r="F832">
        <v>1</v>
      </c>
      <c r="G832" s="1">
        <v>31</v>
      </c>
      <c r="H832" s="1">
        <v>19</v>
      </c>
      <c r="I832" s="1">
        <f t="shared" si="24"/>
        <v>12</v>
      </c>
      <c r="J832" s="2">
        <f t="shared" si="25"/>
        <v>0.38709677419354838</v>
      </c>
      <c r="K832" s="3">
        <v>3.472222222222222E-3</v>
      </c>
      <c r="L832" t="s">
        <v>1133</v>
      </c>
    </row>
    <row r="833" spans="1:12" x14ac:dyDescent="0.25">
      <c r="A833">
        <v>325</v>
      </c>
      <c r="B833">
        <v>18</v>
      </c>
      <c r="C833" t="s">
        <v>33</v>
      </c>
      <c r="D833" s="1">
        <v>21</v>
      </c>
      <c r="E833" s="1">
        <v>35</v>
      </c>
      <c r="F833">
        <v>2</v>
      </c>
      <c r="G833" s="1">
        <v>70</v>
      </c>
      <c r="H833" s="1">
        <v>42</v>
      </c>
      <c r="I833" s="1">
        <f t="shared" si="24"/>
        <v>28</v>
      </c>
      <c r="J833" s="2">
        <f t="shared" si="25"/>
        <v>0.4</v>
      </c>
      <c r="K833" s="3">
        <v>9.0277777777777769E-3</v>
      </c>
      <c r="L833" t="s">
        <v>1133</v>
      </c>
    </row>
    <row r="834" spans="1:12" x14ac:dyDescent="0.25">
      <c r="A834">
        <v>325</v>
      </c>
      <c r="B834">
        <v>18</v>
      </c>
      <c r="C834" t="s">
        <v>414</v>
      </c>
      <c r="D834" s="1">
        <v>19</v>
      </c>
      <c r="E834" s="1">
        <v>32</v>
      </c>
      <c r="F834">
        <v>1</v>
      </c>
      <c r="G834" s="1">
        <v>32</v>
      </c>
      <c r="H834" s="1">
        <v>19</v>
      </c>
      <c r="I834" s="1">
        <f t="shared" si="24"/>
        <v>13</v>
      </c>
      <c r="J834" s="2">
        <f t="shared" si="25"/>
        <v>0.40625</v>
      </c>
      <c r="K834" s="3">
        <v>1.8749999999999999E-2</v>
      </c>
      <c r="L834" t="s">
        <v>1132</v>
      </c>
    </row>
    <row r="835" spans="1:12" x14ac:dyDescent="0.25">
      <c r="A835">
        <v>326</v>
      </c>
      <c r="B835">
        <v>14</v>
      </c>
      <c r="C835" t="s">
        <v>33</v>
      </c>
      <c r="D835" s="1">
        <v>21</v>
      </c>
      <c r="E835" s="1">
        <v>35</v>
      </c>
      <c r="F835">
        <v>1</v>
      </c>
      <c r="G835" s="1">
        <v>35</v>
      </c>
      <c r="H835" s="1">
        <v>21</v>
      </c>
      <c r="I835" s="1">
        <f t="shared" ref="I835:I898" si="26">G835-H835</f>
        <v>14</v>
      </c>
      <c r="J835" s="2">
        <f t="shared" ref="J835:J898" si="27">I835/G835</f>
        <v>0.4</v>
      </c>
      <c r="K835" s="3">
        <v>9.7222222222222224E-3</v>
      </c>
      <c r="L835" t="s">
        <v>1132</v>
      </c>
    </row>
    <row r="836" spans="1:12" x14ac:dyDescent="0.25">
      <c r="A836">
        <v>326</v>
      </c>
      <c r="B836">
        <v>14</v>
      </c>
      <c r="C836" t="s">
        <v>117</v>
      </c>
      <c r="D836" s="1">
        <v>10</v>
      </c>
      <c r="E836" s="1">
        <v>18</v>
      </c>
      <c r="F836">
        <v>1</v>
      </c>
      <c r="G836" s="1">
        <v>18</v>
      </c>
      <c r="H836" s="1">
        <v>10</v>
      </c>
      <c r="I836" s="1">
        <f t="shared" si="26"/>
        <v>8</v>
      </c>
      <c r="J836" s="2">
        <f t="shared" si="27"/>
        <v>0.44444444444444442</v>
      </c>
      <c r="K836" s="3">
        <v>1.9444444444444445E-2</v>
      </c>
      <c r="L836" t="s">
        <v>1132</v>
      </c>
    </row>
    <row r="837" spans="1:12" x14ac:dyDescent="0.25">
      <c r="A837">
        <v>326</v>
      </c>
      <c r="B837">
        <v>14</v>
      </c>
      <c r="C837" t="s">
        <v>57</v>
      </c>
      <c r="D837" s="1">
        <v>16</v>
      </c>
      <c r="E837" s="1">
        <v>28</v>
      </c>
      <c r="F837">
        <v>1</v>
      </c>
      <c r="G837" s="1">
        <v>28</v>
      </c>
      <c r="H837" s="1">
        <v>16</v>
      </c>
      <c r="I837" s="1">
        <f t="shared" si="26"/>
        <v>12</v>
      </c>
      <c r="J837" s="2">
        <f t="shared" si="27"/>
        <v>0.42857142857142855</v>
      </c>
      <c r="K837" s="3">
        <v>3.4027777777777775E-2</v>
      </c>
      <c r="L837" t="s">
        <v>1132</v>
      </c>
    </row>
    <row r="838" spans="1:12" x14ac:dyDescent="0.25">
      <c r="A838">
        <v>327</v>
      </c>
      <c r="B838">
        <v>12</v>
      </c>
      <c r="C838" t="s">
        <v>77</v>
      </c>
      <c r="D838" s="1">
        <v>20</v>
      </c>
      <c r="E838" s="1">
        <v>34</v>
      </c>
      <c r="F838">
        <v>3</v>
      </c>
      <c r="G838" s="1">
        <v>102</v>
      </c>
      <c r="H838" s="1">
        <v>60</v>
      </c>
      <c r="I838" s="1">
        <f t="shared" si="26"/>
        <v>42</v>
      </c>
      <c r="J838" s="2">
        <f t="shared" si="27"/>
        <v>0.41176470588235292</v>
      </c>
      <c r="K838" s="3">
        <v>2.2916666666666665E-2</v>
      </c>
      <c r="L838" t="s">
        <v>1132</v>
      </c>
    </row>
    <row r="839" spans="1:12" x14ac:dyDescent="0.25">
      <c r="A839">
        <v>327</v>
      </c>
      <c r="B839">
        <v>12</v>
      </c>
      <c r="C839" t="s">
        <v>117</v>
      </c>
      <c r="D839" s="1">
        <v>10</v>
      </c>
      <c r="E839" s="1">
        <v>18</v>
      </c>
      <c r="F839">
        <v>1</v>
      </c>
      <c r="G839" s="1">
        <v>18</v>
      </c>
      <c r="H839" s="1">
        <v>10</v>
      </c>
      <c r="I839" s="1">
        <f t="shared" si="26"/>
        <v>8</v>
      </c>
      <c r="J839" s="2">
        <f t="shared" si="27"/>
        <v>0.44444444444444442</v>
      </c>
      <c r="K839" s="3">
        <v>4.8611111111111112E-3</v>
      </c>
      <c r="L839" t="s">
        <v>1133</v>
      </c>
    </row>
    <row r="840" spans="1:12" x14ac:dyDescent="0.25">
      <c r="A840">
        <v>327</v>
      </c>
      <c r="B840">
        <v>12</v>
      </c>
      <c r="C840" t="s">
        <v>170</v>
      </c>
      <c r="D840" s="1">
        <v>16</v>
      </c>
      <c r="E840" s="1">
        <v>27</v>
      </c>
      <c r="F840">
        <v>1</v>
      </c>
      <c r="G840" s="1">
        <v>27</v>
      </c>
      <c r="H840" s="1">
        <v>16</v>
      </c>
      <c r="I840" s="1">
        <f t="shared" si="26"/>
        <v>11</v>
      </c>
      <c r="J840" s="2">
        <f t="shared" si="27"/>
        <v>0.40740740740740738</v>
      </c>
      <c r="K840" s="3">
        <v>2.361111111111111E-2</v>
      </c>
      <c r="L840" t="s">
        <v>1132</v>
      </c>
    </row>
    <row r="841" spans="1:12" x14ac:dyDescent="0.25">
      <c r="A841">
        <v>328</v>
      </c>
      <c r="B841">
        <v>4</v>
      </c>
      <c r="C841" t="s">
        <v>33</v>
      </c>
      <c r="D841" s="1">
        <v>21</v>
      </c>
      <c r="E841" s="1">
        <v>35</v>
      </c>
      <c r="F841">
        <v>1</v>
      </c>
      <c r="G841" s="1">
        <v>35</v>
      </c>
      <c r="H841" s="1">
        <v>21</v>
      </c>
      <c r="I841" s="1">
        <f t="shared" si="26"/>
        <v>14</v>
      </c>
      <c r="J841" s="2">
        <f t="shared" si="27"/>
        <v>0.4</v>
      </c>
      <c r="K841" s="3">
        <v>1.4583333333333334E-2</v>
      </c>
      <c r="L841" t="s">
        <v>1132</v>
      </c>
    </row>
    <row r="842" spans="1:12" x14ac:dyDescent="0.25">
      <c r="A842">
        <v>329</v>
      </c>
      <c r="B842">
        <v>13</v>
      </c>
      <c r="C842" t="s">
        <v>102</v>
      </c>
      <c r="D842" s="1">
        <v>13</v>
      </c>
      <c r="E842" s="1">
        <v>21</v>
      </c>
      <c r="F842">
        <v>2</v>
      </c>
      <c r="G842" s="1">
        <v>42</v>
      </c>
      <c r="H842" s="1">
        <v>26</v>
      </c>
      <c r="I842" s="1">
        <f t="shared" si="26"/>
        <v>16</v>
      </c>
      <c r="J842" s="2">
        <f t="shared" si="27"/>
        <v>0.38095238095238093</v>
      </c>
      <c r="K842" s="3">
        <v>3.888888888888889E-2</v>
      </c>
      <c r="L842" t="s">
        <v>1132</v>
      </c>
    </row>
    <row r="843" spans="1:12" x14ac:dyDescent="0.25">
      <c r="A843">
        <v>329</v>
      </c>
      <c r="B843">
        <v>13</v>
      </c>
      <c r="C843" t="s">
        <v>65</v>
      </c>
      <c r="D843" s="1">
        <v>25</v>
      </c>
      <c r="E843" s="1">
        <v>40</v>
      </c>
      <c r="F843">
        <v>2</v>
      </c>
      <c r="G843" s="1">
        <v>80</v>
      </c>
      <c r="H843" s="1">
        <v>50</v>
      </c>
      <c r="I843" s="1">
        <f t="shared" si="26"/>
        <v>30</v>
      </c>
      <c r="J843" s="2">
        <f t="shared" si="27"/>
        <v>0.375</v>
      </c>
      <c r="K843" s="3">
        <v>1.1805555555555555E-2</v>
      </c>
      <c r="L843" t="s">
        <v>1132</v>
      </c>
    </row>
    <row r="844" spans="1:12" x14ac:dyDescent="0.25">
      <c r="A844">
        <v>329</v>
      </c>
      <c r="B844">
        <v>13</v>
      </c>
      <c r="C844" t="s">
        <v>186</v>
      </c>
      <c r="D844" s="1">
        <v>19</v>
      </c>
      <c r="E844" s="1">
        <v>31</v>
      </c>
      <c r="F844">
        <v>2</v>
      </c>
      <c r="G844" s="1">
        <v>62</v>
      </c>
      <c r="H844" s="1">
        <v>38</v>
      </c>
      <c r="I844" s="1">
        <f t="shared" si="26"/>
        <v>24</v>
      </c>
      <c r="J844" s="2">
        <f t="shared" si="27"/>
        <v>0.38709677419354838</v>
      </c>
      <c r="K844" s="3">
        <v>4.027777777777778E-2</v>
      </c>
      <c r="L844" t="s">
        <v>1132</v>
      </c>
    </row>
    <row r="845" spans="1:12" x14ac:dyDescent="0.25">
      <c r="A845">
        <v>329</v>
      </c>
      <c r="B845">
        <v>13</v>
      </c>
      <c r="C845" t="s">
        <v>331</v>
      </c>
      <c r="D845" s="1">
        <v>14</v>
      </c>
      <c r="E845" s="1">
        <v>23</v>
      </c>
      <c r="F845">
        <v>1</v>
      </c>
      <c r="G845" s="1">
        <v>23</v>
      </c>
      <c r="H845" s="1">
        <v>14</v>
      </c>
      <c r="I845" s="1">
        <f t="shared" si="26"/>
        <v>9</v>
      </c>
      <c r="J845" s="2">
        <f t="shared" si="27"/>
        <v>0.39130434782608697</v>
      </c>
      <c r="K845" s="3">
        <v>5.5555555555555558E-3</v>
      </c>
      <c r="L845" t="s">
        <v>1132</v>
      </c>
    </row>
    <row r="846" spans="1:12" x14ac:dyDescent="0.25">
      <c r="A846">
        <v>330</v>
      </c>
      <c r="B846">
        <v>10</v>
      </c>
      <c r="C846" t="s">
        <v>195</v>
      </c>
      <c r="D846" s="1">
        <v>15</v>
      </c>
      <c r="E846" s="1">
        <v>25</v>
      </c>
      <c r="F846">
        <v>2</v>
      </c>
      <c r="G846" s="1">
        <v>50</v>
      </c>
      <c r="H846" s="1">
        <v>30</v>
      </c>
      <c r="I846" s="1">
        <f t="shared" si="26"/>
        <v>20</v>
      </c>
      <c r="J846" s="2">
        <f t="shared" si="27"/>
        <v>0.4</v>
      </c>
      <c r="K846" s="3">
        <v>1.7361111111111112E-2</v>
      </c>
      <c r="L846" t="s">
        <v>1133</v>
      </c>
    </row>
    <row r="847" spans="1:12" x14ac:dyDescent="0.25">
      <c r="A847">
        <v>330</v>
      </c>
      <c r="B847">
        <v>10</v>
      </c>
      <c r="C847" t="s">
        <v>57</v>
      </c>
      <c r="D847" s="1">
        <v>16</v>
      </c>
      <c r="E847" s="1">
        <v>28</v>
      </c>
      <c r="F847">
        <v>2</v>
      </c>
      <c r="G847" s="1">
        <v>56</v>
      </c>
      <c r="H847" s="1">
        <v>32</v>
      </c>
      <c r="I847" s="1">
        <f t="shared" si="26"/>
        <v>24</v>
      </c>
      <c r="J847" s="2">
        <f t="shared" si="27"/>
        <v>0.42857142857142855</v>
      </c>
      <c r="K847" s="3">
        <v>2.9861111111111113E-2</v>
      </c>
      <c r="L847" t="s">
        <v>1132</v>
      </c>
    </row>
    <row r="848" spans="1:12" x14ac:dyDescent="0.25">
      <c r="A848">
        <v>330</v>
      </c>
      <c r="B848">
        <v>10</v>
      </c>
      <c r="C848" t="s">
        <v>331</v>
      </c>
      <c r="D848" s="1">
        <v>14</v>
      </c>
      <c r="E848" s="1">
        <v>23</v>
      </c>
      <c r="F848">
        <v>3</v>
      </c>
      <c r="G848" s="1">
        <v>69</v>
      </c>
      <c r="H848" s="1">
        <v>42</v>
      </c>
      <c r="I848" s="1">
        <f t="shared" si="26"/>
        <v>27</v>
      </c>
      <c r="J848" s="2">
        <f t="shared" si="27"/>
        <v>0.39130434782608697</v>
      </c>
      <c r="K848" s="3">
        <v>1.4583333333333334E-2</v>
      </c>
      <c r="L848" t="s">
        <v>1132</v>
      </c>
    </row>
    <row r="849" spans="1:12" x14ac:dyDescent="0.25">
      <c r="A849">
        <v>330</v>
      </c>
      <c r="B849">
        <v>10</v>
      </c>
      <c r="C849" t="s">
        <v>102</v>
      </c>
      <c r="D849" s="1">
        <v>13</v>
      </c>
      <c r="E849" s="1">
        <v>21</v>
      </c>
      <c r="F849">
        <v>2</v>
      </c>
      <c r="G849" s="1">
        <v>42</v>
      </c>
      <c r="H849" s="1">
        <v>26</v>
      </c>
      <c r="I849" s="1">
        <f t="shared" si="26"/>
        <v>16</v>
      </c>
      <c r="J849" s="2">
        <f t="shared" si="27"/>
        <v>0.38095238095238093</v>
      </c>
      <c r="K849" s="3">
        <v>3.5416666666666666E-2</v>
      </c>
      <c r="L849" t="s">
        <v>1133</v>
      </c>
    </row>
    <row r="850" spans="1:12" x14ac:dyDescent="0.25">
      <c r="A850">
        <v>331</v>
      </c>
      <c r="B850">
        <v>20</v>
      </c>
      <c r="C850" t="s">
        <v>180</v>
      </c>
      <c r="D850" s="1">
        <v>11</v>
      </c>
      <c r="E850" s="1">
        <v>19</v>
      </c>
      <c r="F850">
        <v>1</v>
      </c>
      <c r="G850" s="1">
        <v>19</v>
      </c>
      <c r="H850" s="1">
        <v>11</v>
      </c>
      <c r="I850" s="1">
        <f t="shared" si="26"/>
        <v>8</v>
      </c>
      <c r="J850" s="2">
        <f t="shared" si="27"/>
        <v>0.42105263157894735</v>
      </c>
      <c r="K850" s="3">
        <v>3.472222222222222E-3</v>
      </c>
      <c r="L850" t="s">
        <v>1132</v>
      </c>
    </row>
    <row r="851" spans="1:12" x14ac:dyDescent="0.25">
      <c r="A851">
        <v>331</v>
      </c>
      <c r="B851">
        <v>20</v>
      </c>
      <c r="C851" t="s">
        <v>33</v>
      </c>
      <c r="D851" s="1">
        <v>21</v>
      </c>
      <c r="E851" s="1">
        <v>35</v>
      </c>
      <c r="F851">
        <v>3</v>
      </c>
      <c r="G851" s="1">
        <v>105</v>
      </c>
      <c r="H851" s="1">
        <v>63</v>
      </c>
      <c r="I851" s="1">
        <f t="shared" si="26"/>
        <v>42</v>
      </c>
      <c r="J851" s="2">
        <f t="shared" si="27"/>
        <v>0.4</v>
      </c>
      <c r="K851" s="3">
        <v>1.8055555555555554E-2</v>
      </c>
      <c r="L851" t="s">
        <v>1133</v>
      </c>
    </row>
    <row r="852" spans="1:12" x14ac:dyDescent="0.25">
      <c r="A852">
        <v>331</v>
      </c>
      <c r="B852">
        <v>20</v>
      </c>
      <c r="C852" t="s">
        <v>259</v>
      </c>
      <c r="D852" s="1">
        <v>14</v>
      </c>
      <c r="E852" s="1">
        <v>24</v>
      </c>
      <c r="F852">
        <v>1</v>
      </c>
      <c r="G852" s="1">
        <v>24</v>
      </c>
      <c r="H852" s="1">
        <v>14</v>
      </c>
      <c r="I852" s="1">
        <f t="shared" si="26"/>
        <v>10</v>
      </c>
      <c r="J852" s="2">
        <f t="shared" si="27"/>
        <v>0.41666666666666669</v>
      </c>
      <c r="K852" s="3">
        <v>3.8194444444444448E-2</v>
      </c>
      <c r="L852" t="s">
        <v>1132</v>
      </c>
    </row>
    <row r="853" spans="1:12" x14ac:dyDescent="0.25">
      <c r="A853">
        <v>331</v>
      </c>
      <c r="B853">
        <v>20</v>
      </c>
      <c r="C853" t="s">
        <v>195</v>
      </c>
      <c r="D853" s="1">
        <v>15</v>
      </c>
      <c r="E853" s="1">
        <v>25</v>
      </c>
      <c r="F853">
        <v>1</v>
      </c>
      <c r="G853" s="1">
        <v>25</v>
      </c>
      <c r="H853" s="1">
        <v>15</v>
      </c>
      <c r="I853" s="1">
        <f t="shared" si="26"/>
        <v>10</v>
      </c>
      <c r="J853" s="2">
        <f t="shared" si="27"/>
        <v>0.4</v>
      </c>
      <c r="K853" s="3">
        <v>2.4305555555555556E-2</v>
      </c>
      <c r="L853" t="s">
        <v>1132</v>
      </c>
    </row>
    <row r="854" spans="1:12" x14ac:dyDescent="0.25">
      <c r="A854">
        <v>332</v>
      </c>
      <c r="B854">
        <v>6</v>
      </c>
      <c r="C854" t="s">
        <v>65</v>
      </c>
      <c r="D854" s="1">
        <v>25</v>
      </c>
      <c r="E854" s="1">
        <v>40</v>
      </c>
      <c r="F854">
        <v>3</v>
      </c>
      <c r="G854" s="1">
        <v>120</v>
      </c>
      <c r="H854" s="1">
        <v>75</v>
      </c>
      <c r="I854" s="1">
        <f t="shared" si="26"/>
        <v>45</v>
      </c>
      <c r="J854" s="2">
        <f t="shared" si="27"/>
        <v>0.375</v>
      </c>
      <c r="K854" s="3">
        <v>1.1805555555555555E-2</v>
      </c>
      <c r="L854" t="s">
        <v>1132</v>
      </c>
    </row>
    <row r="855" spans="1:12" x14ac:dyDescent="0.25">
      <c r="A855">
        <v>333</v>
      </c>
      <c r="B855">
        <v>6</v>
      </c>
      <c r="C855" t="s">
        <v>106</v>
      </c>
      <c r="D855" s="1">
        <v>22</v>
      </c>
      <c r="E855" s="1">
        <v>36</v>
      </c>
      <c r="F855">
        <v>1</v>
      </c>
      <c r="G855" s="1">
        <v>36</v>
      </c>
      <c r="H855" s="1">
        <v>22</v>
      </c>
      <c r="I855" s="1">
        <f t="shared" si="26"/>
        <v>14</v>
      </c>
      <c r="J855" s="2">
        <f t="shared" si="27"/>
        <v>0.3888888888888889</v>
      </c>
      <c r="K855" s="3">
        <v>2.6388888888888889E-2</v>
      </c>
      <c r="L855" t="s">
        <v>1133</v>
      </c>
    </row>
    <row r="856" spans="1:12" x14ac:dyDescent="0.25">
      <c r="A856">
        <v>333</v>
      </c>
      <c r="B856">
        <v>6</v>
      </c>
      <c r="C856" t="s">
        <v>117</v>
      </c>
      <c r="D856" s="1">
        <v>10</v>
      </c>
      <c r="E856" s="1">
        <v>18</v>
      </c>
      <c r="F856">
        <v>2</v>
      </c>
      <c r="G856" s="1">
        <v>36</v>
      </c>
      <c r="H856" s="1">
        <v>20</v>
      </c>
      <c r="I856" s="1">
        <f t="shared" si="26"/>
        <v>16</v>
      </c>
      <c r="J856" s="2">
        <f t="shared" si="27"/>
        <v>0.44444444444444442</v>
      </c>
      <c r="K856" s="3">
        <v>1.5972222222222221E-2</v>
      </c>
      <c r="L856" t="s">
        <v>1133</v>
      </c>
    </row>
    <row r="857" spans="1:12" x14ac:dyDescent="0.25">
      <c r="A857">
        <v>334</v>
      </c>
      <c r="B857">
        <v>12</v>
      </c>
      <c r="C857" t="s">
        <v>102</v>
      </c>
      <c r="D857" s="1">
        <v>13</v>
      </c>
      <c r="E857" s="1">
        <v>21</v>
      </c>
      <c r="F857">
        <v>2</v>
      </c>
      <c r="G857" s="1">
        <v>42</v>
      </c>
      <c r="H857" s="1">
        <v>26</v>
      </c>
      <c r="I857" s="1">
        <f t="shared" si="26"/>
        <v>16</v>
      </c>
      <c r="J857" s="2">
        <f t="shared" si="27"/>
        <v>0.38095238095238093</v>
      </c>
      <c r="K857" s="3">
        <v>2.5000000000000001E-2</v>
      </c>
      <c r="L857" t="s">
        <v>1133</v>
      </c>
    </row>
    <row r="858" spans="1:12" x14ac:dyDescent="0.25">
      <c r="A858">
        <v>334</v>
      </c>
      <c r="B858">
        <v>12</v>
      </c>
      <c r="C858" t="s">
        <v>331</v>
      </c>
      <c r="D858" s="1">
        <v>14</v>
      </c>
      <c r="E858" s="1">
        <v>23</v>
      </c>
      <c r="F858">
        <v>1</v>
      </c>
      <c r="G858" s="1">
        <v>23</v>
      </c>
      <c r="H858" s="1">
        <v>14</v>
      </c>
      <c r="I858" s="1">
        <f t="shared" si="26"/>
        <v>9</v>
      </c>
      <c r="J858" s="2">
        <f t="shared" si="27"/>
        <v>0.39130434782608697</v>
      </c>
      <c r="K858" s="3">
        <v>4.027777777777778E-2</v>
      </c>
      <c r="L858" t="s">
        <v>1132</v>
      </c>
    </row>
    <row r="859" spans="1:12" x14ac:dyDescent="0.25">
      <c r="A859">
        <v>334</v>
      </c>
      <c r="B859">
        <v>12</v>
      </c>
      <c r="C859" t="s">
        <v>259</v>
      </c>
      <c r="D859" s="1">
        <v>14</v>
      </c>
      <c r="E859" s="1">
        <v>24</v>
      </c>
      <c r="F859">
        <v>2</v>
      </c>
      <c r="G859" s="1">
        <v>48</v>
      </c>
      <c r="H859" s="1">
        <v>28</v>
      </c>
      <c r="I859" s="1">
        <f t="shared" si="26"/>
        <v>20</v>
      </c>
      <c r="J859" s="2">
        <f t="shared" si="27"/>
        <v>0.41666666666666669</v>
      </c>
      <c r="K859" s="3">
        <v>2.1527777777777778E-2</v>
      </c>
      <c r="L859" t="s">
        <v>1132</v>
      </c>
    </row>
    <row r="860" spans="1:12" x14ac:dyDescent="0.25">
      <c r="A860">
        <v>334</v>
      </c>
      <c r="B860">
        <v>12</v>
      </c>
      <c r="C860" t="s">
        <v>100</v>
      </c>
      <c r="D860" s="1">
        <v>18</v>
      </c>
      <c r="E860" s="1">
        <v>30</v>
      </c>
      <c r="F860">
        <v>2</v>
      </c>
      <c r="G860" s="1">
        <v>60</v>
      </c>
      <c r="H860" s="1">
        <v>36</v>
      </c>
      <c r="I860" s="1">
        <f t="shared" si="26"/>
        <v>24</v>
      </c>
      <c r="J860" s="2">
        <f t="shared" si="27"/>
        <v>0.4</v>
      </c>
      <c r="K860" s="3">
        <v>2.1527777777777778E-2</v>
      </c>
      <c r="L860" t="s">
        <v>1132</v>
      </c>
    </row>
    <row r="861" spans="1:12" x14ac:dyDescent="0.25">
      <c r="A861">
        <v>335</v>
      </c>
      <c r="B861">
        <v>14</v>
      </c>
      <c r="C861" t="s">
        <v>100</v>
      </c>
      <c r="D861" s="1">
        <v>18</v>
      </c>
      <c r="E861" s="1">
        <v>30</v>
      </c>
      <c r="F861">
        <v>1</v>
      </c>
      <c r="G861" s="1">
        <v>30</v>
      </c>
      <c r="H861" s="1">
        <v>18</v>
      </c>
      <c r="I861" s="1">
        <f t="shared" si="26"/>
        <v>12</v>
      </c>
      <c r="J861" s="2">
        <f t="shared" si="27"/>
        <v>0.4</v>
      </c>
      <c r="K861" s="3">
        <v>2.2916666666666665E-2</v>
      </c>
      <c r="L861" t="s">
        <v>1133</v>
      </c>
    </row>
    <row r="862" spans="1:12" x14ac:dyDescent="0.25">
      <c r="A862">
        <v>335</v>
      </c>
      <c r="B862">
        <v>14</v>
      </c>
      <c r="C862" t="s">
        <v>57</v>
      </c>
      <c r="D862" s="1">
        <v>16</v>
      </c>
      <c r="E862" s="1">
        <v>28</v>
      </c>
      <c r="F862">
        <v>3</v>
      </c>
      <c r="G862" s="1">
        <v>84</v>
      </c>
      <c r="H862" s="1">
        <v>48</v>
      </c>
      <c r="I862" s="1">
        <f t="shared" si="26"/>
        <v>36</v>
      </c>
      <c r="J862" s="2">
        <f t="shared" si="27"/>
        <v>0.42857142857142855</v>
      </c>
      <c r="K862" s="3">
        <v>2.5000000000000001E-2</v>
      </c>
      <c r="L862" t="s">
        <v>1133</v>
      </c>
    </row>
    <row r="863" spans="1:12" x14ac:dyDescent="0.25">
      <c r="A863">
        <v>336</v>
      </c>
      <c r="B863">
        <v>4</v>
      </c>
      <c r="C863" t="s">
        <v>102</v>
      </c>
      <c r="D863" s="1">
        <v>13</v>
      </c>
      <c r="E863" s="1">
        <v>21</v>
      </c>
      <c r="F863">
        <v>2</v>
      </c>
      <c r="G863" s="1">
        <v>42</v>
      </c>
      <c r="H863" s="1">
        <v>26</v>
      </c>
      <c r="I863" s="1">
        <f t="shared" si="26"/>
        <v>16</v>
      </c>
      <c r="J863" s="2">
        <f t="shared" si="27"/>
        <v>0.38095238095238093</v>
      </c>
      <c r="K863" s="3">
        <v>8.3333333333333332E-3</v>
      </c>
      <c r="L863" t="s">
        <v>1133</v>
      </c>
    </row>
    <row r="864" spans="1:12" x14ac:dyDescent="0.25">
      <c r="A864">
        <v>336</v>
      </c>
      <c r="B864">
        <v>4</v>
      </c>
      <c r="C864" t="s">
        <v>180</v>
      </c>
      <c r="D864" s="1">
        <v>11</v>
      </c>
      <c r="E864" s="1">
        <v>19</v>
      </c>
      <c r="F864">
        <v>2</v>
      </c>
      <c r="G864" s="1">
        <v>38</v>
      </c>
      <c r="H864" s="1">
        <v>22</v>
      </c>
      <c r="I864" s="1">
        <f t="shared" si="26"/>
        <v>16</v>
      </c>
      <c r="J864" s="2">
        <f t="shared" si="27"/>
        <v>0.42105263157894735</v>
      </c>
      <c r="K864" s="3">
        <v>2.2916666666666665E-2</v>
      </c>
      <c r="L864" t="s">
        <v>1133</v>
      </c>
    </row>
    <row r="865" spans="1:12" x14ac:dyDescent="0.25">
      <c r="A865">
        <v>336</v>
      </c>
      <c r="B865">
        <v>4</v>
      </c>
      <c r="C865" t="s">
        <v>256</v>
      </c>
      <c r="D865" s="1">
        <v>15</v>
      </c>
      <c r="E865" s="1">
        <v>26</v>
      </c>
      <c r="F865">
        <v>3</v>
      </c>
      <c r="G865" s="1">
        <v>78</v>
      </c>
      <c r="H865" s="1">
        <v>45</v>
      </c>
      <c r="I865" s="1">
        <f t="shared" si="26"/>
        <v>33</v>
      </c>
      <c r="J865" s="2">
        <f t="shared" si="27"/>
        <v>0.42307692307692307</v>
      </c>
      <c r="K865" s="3">
        <v>1.3888888888888888E-2</v>
      </c>
      <c r="L865" t="s">
        <v>1133</v>
      </c>
    </row>
    <row r="866" spans="1:12" x14ac:dyDescent="0.25">
      <c r="A866">
        <v>337</v>
      </c>
      <c r="B866">
        <v>11</v>
      </c>
      <c r="C866" t="s">
        <v>259</v>
      </c>
      <c r="D866" s="1">
        <v>14</v>
      </c>
      <c r="E866" s="1">
        <v>24</v>
      </c>
      <c r="F866">
        <v>3</v>
      </c>
      <c r="G866" s="1">
        <v>72</v>
      </c>
      <c r="H866" s="1">
        <v>42</v>
      </c>
      <c r="I866" s="1">
        <f t="shared" si="26"/>
        <v>30</v>
      </c>
      <c r="J866" s="2">
        <f t="shared" si="27"/>
        <v>0.41666666666666669</v>
      </c>
      <c r="K866" s="3">
        <v>3.6805555555555557E-2</v>
      </c>
      <c r="L866" t="s">
        <v>1132</v>
      </c>
    </row>
    <row r="867" spans="1:12" x14ac:dyDescent="0.25">
      <c r="A867">
        <v>337</v>
      </c>
      <c r="B867">
        <v>11</v>
      </c>
      <c r="C867" t="s">
        <v>57</v>
      </c>
      <c r="D867" s="1">
        <v>16</v>
      </c>
      <c r="E867" s="1">
        <v>28</v>
      </c>
      <c r="F867">
        <v>1</v>
      </c>
      <c r="G867" s="1">
        <v>28</v>
      </c>
      <c r="H867" s="1">
        <v>16</v>
      </c>
      <c r="I867" s="1">
        <f t="shared" si="26"/>
        <v>12</v>
      </c>
      <c r="J867" s="2">
        <f t="shared" si="27"/>
        <v>0.42857142857142855</v>
      </c>
      <c r="K867" s="3">
        <v>3.472222222222222E-3</v>
      </c>
      <c r="L867" t="s">
        <v>1133</v>
      </c>
    </row>
    <row r="868" spans="1:12" x14ac:dyDescent="0.25">
      <c r="A868">
        <v>338</v>
      </c>
      <c r="B868">
        <v>18</v>
      </c>
      <c r="C868" t="s">
        <v>77</v>
      </c>
      <c r="D868" s="1">
        <v>20</v>
      </c>
      <c r="E868" s="1">
        <v>34</v>
      </c>
      <c r="F868">
        <v>3</v>
      </c>
      <c r="G868" s="1">
        <v>102</v>
      </c>
      <c r="H868" s="1">
        <v>60</v>
      </c>
      <c r="I868" s="1">
        <f t="shared" si="26"/>
        <v>42</v>
      </c>
      <c r="J868" s="2">
        <f t="shared" si="27"/>
        <v>0.41176470588235292</v>
      </c>
      <c r="K868" s="3">
        <v>3.0555555555555555E-2</v>
      </c>
      <c r="L868" t="s">
        <v>1132</v>
      </c>
    </row>
    <row r="869" spans="1:12" x14ac:dyDescent="0.25">
      <c r="A869">
        <v>338</v>
      </c>
      <c r="B869">
        <v>18</v>
      </c>
      <c r="C869" t="s">
        <v>102</v>
      </c>
      <c r="D869" s="1">
        <v>13</v>
      </c>
      <c r="E869" s="1">
        <v>21</v>
      </c>
      <c r="F869">
        <v>1</v>
      </c>
      <c r="G869" s="1">
        <v>21</v>
      </c>
      <c r="H869" s="1">
        <v>13</v>
      </c>
      <c r="I869" s="1">
        <f t="shared" si="26"/>
        <v>8</v>
      </c>
      <c r="J869" s="2">
        <f t="shared" si="27"/>
        <v>0.38095238095238093</v>
      </c>
      <c r="K869" s="3">
        <v>6.9444444444444441E-3</v>
      </c>
      <c r="L869" t="s">
        <v>1133</v>
      </c>
    </row>
    <row r="870" spans="1:12" x14ac:dyDescent="0.25">
      <c r="A870">
        <v>338</v>
      </c>
      <c r="B870">
        <v>18</v>
      </c>
      <c r="C870" t="s">
        <v>414</v>
      </c>
      <c r="D870" s="1">
        <v>19</v>
      </c>
      <c r="E870" s="1">
        <v>32</v>
      </c>
      <c r="F870">
        <v>3</v>
      </c>
      <c r="G870" s="1">
        <v>96</v>
      </c>
      <c r="H870" s="1">
        <v>57</v>
      </c>
      <c r="I870" s="1">
        <f t="shared" si="26"/>
        <v>39</v>
      </c>
      <c r="J870" s="2">
        <f t="shared" si="27"/>
        <v>0.40625</v>
      </c>
      <c r="K870" s="3">
        <v>2.0833333333333332E-2</v>
      </c>
      <c r="L870" t="s">
        <v>1133</v>
      </c>
    </row>
    <row r="871" spans="1:12" x14ac:dyDescent="0.25">
      <c r="A871">
        <v>338</v>
      </c>
      <c r="B871">
        <v>18</v>
      </c>
      <c r="C871" t="s">
        <v>241</v>
      </c>
      <c r="D871" s="1">
        <v>12</v>
      </c>
      <c r="E871" s="1">
        <v>20</v>
      </c>
      <c r="F871">
        <v>3</v>
      </c>
      <c r="G871" s="1">
        <v>60</v>
      </c>
      <c r="H871" s="1">
        <v>36</v>
      </c>
      <c r="I871" s="1">
        <f t="shared" si="26"/>
        <v>24</v>
      </c>
      <c r="J871" s="2">
        <f t="shared" si="27"/>
        <v>0.4</v>
      </c>
      <c r="K871" s="3">
        <v>4.0972222222222222E-2</v>
      </c>
      <c r="L871" t="s">
        <v>1132</v>
      </c>
    </row>
    <row r="872" spans="1:12" x14ac:dyDescent="0.25">
      <c r="A872">
        <v>339</v>
      </c>
      <c r="B872">
        <v>13</v>
      </c>
      <c r="C872" t="s">
        <v>51</v>
      </c>
      <c r="D872" s="1">
        <v>17</v>
      </c>
      <c r="E872" s="1">
        <v>29</v>
      </c>
      <c r="F872">
        <v>2</v>
      </c>
      <c r="G872" s="1">
        <v>58</v>
      </c>
      <c r="H872" s="1">
        <v>34</v>
      </c>
      <c r="I872" s="1">
        <f t="shared" si="26"/>
        <v>24</v>
      </c>
      <c r="J872" s="2">
        <f t="shared" si="27"/>
        <v>0.41379310344827586</v>
      </c>
      <c r="K872" s="3">
        <v>4.1666666666666666E-3</v>
      </c>
      <c r="L872" t="s">
        <v>1133</v>
      </c>
    </row>
    <row r="873" spans="1:12" x14ac:dyDescent="0.25">
      <c r="A873">
        <v>339</v>
      </c>
      <c r="B873">
        <v>13</v>
      </c>
      <c r="C873" t="s">
        <v>331</v>
      </c>
      <c r="D873" s="1">
        <v>14</v>
      </c>
      <c r="E873" s="1">
        <v>23</v>
      </c>
      <c r="F873">
        <v>2</v>
      </c>
      <c r="G873" s="1">
        <v>46</v>
      </c>
      <c r="H873" s="1">
        <v>28</v>
      </c>
      <c r="I873" s="1">
        <f t="shared" si="26"/>
        <v>18</v>
      </c>
      <c r="J873" s="2">
        <f t="shared" si="27"/>
        <v>0.39130434782608697</v>
      </c>
      <c r="K873" s="3">
        <v>2.7777777777777776E-2</v>
      </c>
      <c r="L873" t="s">
        <v>1132</v>
      </c>
    </row>
    <row r="874" spans="1:12" x14ac:dyDescent="0.25">
      <c r="A874">
        <v>340</v>
      </c>
      <c r="B874">
        <v>15</v>
      </c>
      <c r="C874" t="s">
        <v>65</v>
      </c>
      <c r="D874" s="1">
        <v>25</v>
      </c>
      <c r="E874" s="1">
        <v>40</v>
      </c>
      <c r="F874">
        <v>2</v>
      </c>
      <c r="G874" s="1">
        <v>80</v>
      </c>
      <c r="H874" s="1">
        <v>50</v>
      </c>
      <c r="I874" s="1">
        <f t="shared" si="26"/>
        <v>30</v>
      </c>
      <c r="J874" s="2">
        <f t="shared" si="27"/>
        <v>0.375</v>
      </c>
      <c r="K874" s="3">
        <v>2.4305555555555556E-2</v>
      </c>
      <c r="L874" t="s">
        <v>1133</v>
      </c>
    </row>
    <row r="875" spans="1:12" x14ac:dyDescent="0.25">
      <c r="A875">
        <v>340</v>
      </c>
      <c r="B875">
        <v>15</v>
      </c>
      <c r="C875" t="s">
        <v>57</v>
      </c>
      <c r="D875" s="1">
        <v>16</v>
      </c>
      <c r="E875" s="1">
        <v>28</v>
      </c>
      <c r="F875">
        <v>3</v>
      </c>
      <c r="G875" s="1">
        <v>84</v>
      </c>
      <c r="H875" s="1">
        <v>48</v>
      </c>
      <c r="I875" s="1">
        <f t="shared" si="26"/>
        <v>36</v>
      </c>
      <c r="J875" s="2">
        <f t="shared" si="27"/>
        <v>0.42857142857142855</v>
      </c>
      <c r="K875" s="3">
        <v>3.888888888888889E-2</v>
      </c>
      <c r="L875" t="s">
        <v>1132</v>
      </c>
    </row>
    <row r="876" spans="1:12" x14ac:dyDescent="0.25">
      <c r="A876">
        <v>341</v>
      </c>
      <c r="B876">
        <v>14</v>
      </c>
      <c r="C876" t="s">
        <v>57</v>
      </c>
      <c r="D876" s="1">
        <v>16</v>
      </c>
      <c r="E876" s="1">
        <v>28</v>
      </c>
      <c r="F876">
        <v>1</v>
      </c>
      <c r="G876" s="1">
        <v>28</v>
      </c>
      <c r="H876" s="1">
        <v>16</v>
      </c>
      <c r="I876" s="1">
        <f t="shared" si="26"/>
        <v>12</v>
      </c>
      <c r="J876" s="2">
        <f t="shared" si="27"/>
        <v>0.42857142857142855</v>
      </c>
      <c r="K876" s="3">
        <v>3.1944444444444442E-2</v>
      </c>
      <c r="L876" t="s">
        <v>1132</v>
      </c>
    </row>
    <row r="877" spans="1:12" x14ac:dyDescent="0.25">
      <c r="A877">
        <v>341</v>
      </c>
      <c r="B877">
        <v>14</v>
      </c>
      <c r="C877" t="s">
        <v>335</v>
      </c>
      <c r="D877" s="1">
        <v>13</v>
      </c>
      <c r="E877" s="1">
        <v>22</v>
      </c>
      <c r="F877">
        <v>2</v>
      </c>
      <c r="G877" s="1">
        <v>44</v>
      </c>
      <c r="H877" s="1">
        <v>26</v>
      </c>
      <c r="I877" s="1">
        <f t="shared" si="26"/>
        <v>18</v>
      </c>
      <c r="J877" s="2">
        <f t="shared" si="27"/>
        <v>0.40909090909090912</v>
      </c>
      <c r="K877" s="3">
        <v>2.361111111111111E-2</v>
      </c>
      <c r="L877" t="s">
        <v>1133</v>
      </c>
    </row>
    <row r="878" spans="1:12" x14ac:dyDescent="0.25">
      <c r="A878">
        <v>341</v>
      </c>
      <c r="B878">
        <v>14</v>
      </c>
      <c r="C878" t="s">
        <v>33</v>
      </c>
      <c r="D878" s="1">
        <v>21</v>
      </c>
      <c r="E878" s="1">
        <v>35</v>
      </c>
      <c r="F878">
        <v>3</v>
      </c>
      <c r="G878" s="1">
        <v>105</v>
      </c>
      <c r="H878" s="1">
        <v>63</v>
      </c>
      <c r="I878" s="1">
        <f t="shared" si="26"/>
        <v>42</v>
      </c>
      <c r="J878" s="2">
        <f t="shared" si="27"/>
        <v>0.4</v>
      </c>
      <c r="K878" s="3">
        <v>5.5555555555555558E-3</v>
      </c>
      <c r="L878" t="s">
        <v>1133</v>
      </c>
    </row>
    <row r="879" spans="1:12" x14ac:dyDescent="0.25">
      <c r="A879">
        <v>342</v>
      </c>
      <c r="B879">
        <v>19</v>
      </c>
      <c r="C879" t="s">
        <v>331</v>
      </c>
      <c r="D879" s="1">
        <v>14</v>
      </c>
      <c r="E879" s="1">
        <v>23</v>
      </c>
      <c r="F879">
        <v>2</v>
      </c>
      <c r="G879" s="1">
        <v>46</v>
      </c>
      <c r="H879" s="1">
        <v>28</v>
      </c>
      <c r="I879" s="1">
        <f t="shared" si="26"/>
        <v>18</v>
      </c>
      <c r="J879" s="2">
        <f t="shared" si="27"/>
        <v>0.39130434782608697</v>
      </c>
      <c r="K879" s="3">
        <v>1.5972222222222221E-2</v>
      </c>
      <c r="L879" t="s">
        <v>1133</v>
      </c>
    </row>
    <row r="880" spans="1:12" x14ac:dyDescent="0.25">
      <c r="A880">
        <v>342</v>
      </c>
      <c r="B880">
        <v>19</v>
      </c>
      <c r="C880" t="s">
        <v>57</v>
      </c>
      <c r="D880" s="1">
        <v>16</v>
      </c>
      <c r="E880" s="1">
        <v>28</v>
      </c>
      <c r="F880">
        <v>2</v>
      </c>
      <c r="G880" s="1">
        <v>56</v>
      </c>
      <c r="H880" s="1">
        <v>32</v>
      </c>
      <c r="I880" s="1">
        <f t="shared" si="26"/>
        <v>24</v>
      </c>
      <c r="J880" s="2">
        <f t="shared" si="27"/>
        <v>0.42857142857142855</v>
      </c>
      <c r="K880" s="3">
        <v>2.1527777777777778E-2</v>
      </c>
      <c r="L880" t="s">
        <v>1133</v>
      </c>
    </row>
    <row r="881" spans="1:12" x14ac:dyDescent="0.25">
      <c r="A881">
        <v>343</v>
      </c>
      <c r="B881">
        <v>12</v>
      </c>
      <c r="C881" t="s">
        <v>77</v>
      </c>
      <c r="D881" s="1">
        <v>20</v>
      </c>
      <c r="E881" s="1">
        <v>34</v>
      </c>
      <c r="F881">
        <v>2</v>
      </c>
      <c r="G881" s="1">
        <v>68</v>
      </c>
      <c r="H881" s="1">
        <v>40</v>
      </c>
      <c r="I881" s="1">
        <f t="shared" si="26"/>
        <v>28</v>
      </c>
      <c r="J881" s="2">
        <f t="shared" si="27"/>
        <v>0.41176470588235292</v>
      </c>
      <c r="K881" s="3">
        <v>4.027777777777778E-2</v>
      </c>
      <c r="L881" t="s">
        <v>1133</v>
      </c>
    </row>
    <row r="882" spans="1:12" x14ac:dyDescent="0.25">
      <c r="A882">
        <v>343</v>
      </c>
      <c r="B882">
        <v>12</v>
      </c>
      <c r="C882" t="s">
        <v>331</v>
      </c>
      <c r="D882" s="1">
        <v>14</v>
      </c>
      <c r="E882" s="1">
        <v>23</v>
      </c>
      <c r="F882">
        <v>3</v>
      </c>
      <c r="G882" s="1">
        <v>69</v>
      </c>
      <c r="H882" s="1">
        <v>42</v>
      </c>
      <c r="I882" s="1">
        <f t="shared" si="26"/>
        <v>27</v>
      </c>
      <c r="J882" s="2">
        <f t="shared" si="27"/>
        <v>0.39130434782608697</v>
      </c>
      <c r="K882" s="3">
        <v>2.9861111111111113E-2</v>
      </c>
      <c r="L882" t="s">
        <v>1132</v>
      </c>
    </row>
    <row r="883" spans="1:12" x14ac:dyDescent="0.25">
      <c r="A883">
        <v>344</v>
      </c>
      <c r="B883">
        <v>15</v>
      </c>
      <c r="C883" t="s">
        <v>33</v>
      </c>
      <c r="D883" s="1">
        <v>21</v>
      </c>
      <c r="E883" s="1">
        <v>35</v>
      </c>
      <c r="F883">
        <v>1</v>
      </c>
      <c r="G883" s="1">
        <v>35</v>
      </c>
      <c r="H883" s="1">
        <v>21</v>
      </c>
      <c r="I883" s="1">
        <f t="shared" si="26"/>
        <v>14</v>
      </c>
      <c r="J883" s="2">
        <f t="shared" si="27"/>
        <v>0.4</v>
      </c>
      <c r="K883" s="3">
        <v>7.6388888888888886E-3</v>
      </c>
      <c r="L883" t="s">
        <v>1133</v>
      </c>
    </row>
    <row r="884" spans="1:12" x14ac:dyDescent="0.25">
      <c r="A884">
        <v>344</v>
      </c>
      <c r="B884">
        <v>15</v>
      </c>
      <c r="C884" t="s">
        <v>186</v>
      </c>
      <c r="D884" s="1">
        <v>19</v>
      </c>
      <c r="E884" s="1">
        <v>31</v>
      </c>
      <c r="F884">
        <v>2</v>
      </c>
      <c r="G884" s="1">
        <v>62</v>
      </c>
      <c r="H884" s="1">
        <v>38</v>
      </c>
      <c r="I884" s="1">
        <f t="shared" si="26"/>
        <v>24</v>
      </c>
      <c r="J884" s="2">
        <f t="shared" si="27"/>
        <v>0.38709677419354838</v>
      </c>
      <c r="K884" s="3">
        <v>1.9444444444444445E-2</v>
      </c>
      <c r="L884" t="s">
        <v>1133</v>
      </c>
    </row>
    <row r="885" spans="1:12" x14ac:dyDescent="0.25">
      <c r="A885">
        <v>344</v>
      </c>
      <c r="B885">
        <v>15</v>
      </c>
      <c r="C885" t="s">
        <v>414</v>
      </c>
      <c r="D885" s="1">
        <v>19</v>
      </c>
      <c r="E885" s="1">
        <v>32</v>
      </c>
      <c r="F885">
        <v>2</v>
      </c>
      <c r="G885" s="1">
        <v>64</v>
      </c>
      <c r="H885" s="1">
        <v>38</v>
      </c>
      <c r="I885" s="1">
        <f t="shared" si="26"/>
        <v>26</v>
      </c>
      <c r="J885" s="2">
        <f t="shared" si="27"/>
        <v>0.40625</v>
      </c>
      <c r="K885" s="3">
        <v>1.3194444444444444E-2</v>
      </c>
      <c r="L885" t="s">
        <v>1133</v>
      </c>
    </row>
    <row r="886" spans="1:12" x14ac:dyDescent="0.25">
      <c r="A886">
        <v>344</v>
      </c>
      <c r="B886">
        <v>15</v>
      </c>
      <c r="C886" t="s">
        <v>335</v>
      </c>
      <c r="D886" s="1">
        <v>13</v>
      </c>
      <c r="E886" s="1">
        <v>22</v>
      </c>
      <c r="F886">
        <v>1</v>
      </c>
      <c r="G886" s="1">
        <v>22</v>
      </c>
      <c r="H886" s="1">
        <v>13</v>
      </c>
      <c r="I886" s="1">
        <f t="shared" si="26"/>
        <v>9</v>
      </c>
      <c r="J886" s="2">
        <f t="shared" si="27"/>
        <v>0.40909090909090912</v>
      </c>
      <c r="K886" s="3">
        <v>1.9444444444444445E-2</v>
      </c>
      <c r="L886" t="s">
        <v>1132</v>
      </c>
    </row>
    <row r="887" spans="1:12" x14ac:dyDescent="0.25">
      <c r="A887">
        <v>345</v>
      </c>
      <c r="B887">
        <v>16</v>
      </c>
      <c r="C887" t="s">
        <v>180</v>
      </c>
      <c r="D887" s="1">
        <v>11</v>
      </c>
      <c r="E887" s="1">
        <v>19</v>
      </c>
      <c r="F887">
        <v>2</v>
      </c>
      <c r="G887" s="1">
        <v>38</v>
      </c>
      <c r="H887" s="1">
        <v>22</v>
      </c>
      <c r="I887" s="1">
        <f t="shared" si="26"/>
        <v>16</v>
      </c>
      <c r="J887" s="2">
        <f t="shared" si="27"/>
        <v>0.42105263157894735</v>
      </c>
      <c r="K887" s="3">
        <v>1.2500000000000001E-2</v>
      </c>
      <c r="L887" t="s">
        <v>1132</v>
      </c>
    </row>
    <row r="888" spans="1:12" x14ac:dyDescent="0.25">
      <c r="A888">
        <v>346</v>
      </c>
      <c r="B888">
        <v>1</v>
      </c>
      <c r="C888" t="s">
        <v>106</v>
      </c>
      <c r="D888" s="1">
        <v>22</v>
      </c>
      <c r="E888" s="1">
        <v>36</v>
      </c>
      <c r="F888">
        <v>2</v>
      </c>
      <c r="G888" s="1">
        <v>72</v>
      </c>
      <c r="H888" s="1">
        <v>44</v>
      </c>
      <c r="I888" s="1">
        <f t="shared" si="26"/>
        <v>28</v>
      </c>
      <c r="J888" s="2">
        <f t="shared" si="27"/>
        <v>0.3888888888888889</v>
      </c>
      <c r="K888" s="3">
        <v>1.5277777777777777E-2</v>
      </c>
      <c r="L888" t="s">
        <v>1133</v>
      </c>
    </row>
    <row r="889" spans="1:12" x14ac:dyDescent="0.25">
      <c r="A889">
        <v>347</v>
      </c>
      <c r="B889">
        <v>7</v>
      </c>
      <c r="C889" t="s">
        <v>33</v>
      </c>
      <c r="D889" s="1">
        <v>21</v>
      </c>
      <c r="E889" s="1">
        <v>35</v>
      </c>
      <c r="F889">
        <v>2</v>
      </c>
      <c r="G889" s="1">
        <v>70</v>
      </c>
      <c r="H889" s="1">
        <v>42</v>
      </c>
      <c r="I889" s="1">
        <f t="shared" si="26"/>
        <v>28</v>
      </c>
      <c r="J889" s="2">
        <f t="shared" si="27"/>
        <v>0.4</v>
      </c>
      <c r="K889" s="3">
        <v>3.0555555555555555E-2</v>
      </c>
      <c r="L889" t="s">
        <v>1132</v>
      </c>
    </row>
    <row r="890" spans="1:12" x14ac:dyDescent="0.25">
      <c r="A890">
        <v>348</v>
      </c>
      <c r="B890">
        <v>16</v>
      </c>
      <c r="C890" t="s">
        <v>256</v>
      </c>
      <c r="D890" s="1">
        <v>15</v>
      </c>
      <c r="E890" s="1">
        <v>26</v>
      </c>
      <c r="F890">
        <v>1</v>
      </c>
      <c r="G890" s="1">
        <v>26</v>
      </c>
      <c r="H890" s="1">
        <v>15</v>
      </c>
      <c r="I890" s="1">
        <f t="shared" si="26"/>
        <v>11</v>
      </c>
      <c r="J890" s="2">
        <f t="shared" si="27"/>
        <v>0.42307692307692307</v>
      </c>
      <c r="K890" s="3">
        <v>2.1527777777777778E-2</v>
      </c>
      <c r="L890" t="s">
        <v>1133</v>
      </c>
    </row>
    <row r="891" spans="1:12" x14ac:dyDescent="0.25">
      <c r="A891">
        <v>348</v>
      </c>
      <c r="B891">
        <v>16</v>
      </c>
      <c r="C891" t="s">
        <v>241</v>
      </c>
      <c r="D891" s="1">
        <v>12</v>
      </c>
      <c r="E891" s="1">
        <v>20</v>
      </c>
      <c r="F891">
        <v>3</v>
      </c>
      <c r="G891" s="1">
        <v>60</v>
      </c>
      <c r="H891" s="1">
        <v>36</v>
      </c>
      <c r="I891" s="1">
        <f t="shared" si="26"/>
        <v>24</v>
      </c>
      <c r="J891" s="2">
        <f t="shared" si="27"/>
        <v>0.4</v>
      </c>
      <c r="K891" s="3">
        <v>3.9583333333333331E-2</v>
      </c>
      <c r="L891" t="s">
        <v>1132</v>
      </c>
    </row>
    <row r="892" spans="1:12" x14ac:dyDescent="0.25">
      <c r="A892">
        <v>349</v>
      </c>
      <c r="B892">
        <v>13</v>
      </c>
      <c r="C892" t="s">
        <v>100</v>
      </c>
      <c r="D892" s="1">
        <v>18</v>
      </c>
      <c r="E892" s="1">
        <v>30</v>
      </c>
      <c r="F892">
        <v>2</v>
      </c>
      <c r="G892" s="1">
        <v>60</v>
      </c>
      <c r="H892" s="1">
        <v>36</v>
      </c>
      <c r="I892" s="1">
        <f t="shared" si="26"/>
        <v>24</v>
      </c>
      <c r="J892" s="2">
        <f t="shared" si="27"/>
        <v>0.4</v>
      </c>
      <c r="K892" s="3">
        <v>1.7361111111111112E-2</v>
      </c>
      <c r="L892" t="s">
        <v>1133</v>
      </c>
    </row>
    <row r="893" spans="1:12" x14ac:dyDescent="0.25">
      <c r="A893">
        <v>349</v>
      </c>
      <c r="B893">
        <v>13</v>
      </c>
      <c r="C893" t="s">
        <v>180</v>
      </c>
      <c r="D893" s="1">
        <v>11</v>
      </c>
      <c r="E893" s="1">
        <v>19</v>
      </c>
      <c r="F893">
        <v>3</v>
      </c>
      <c r="G893" s="1">
        <v>57</v>
      </c>
      <c r="H893" s="1">
        <v>33</v>
      </c>
      <c r="I893" s="1">
        <f t="shared" si="26"/>
        <v>24</v>
      </c>
      <c r="J893" s="2">
        <f t="shared" si="27"/>
        <v>0.42105263157894735</v>
      </c>
      <c r="K893" s="3">
        <v>4.8611111111111112E-3</v>
      </c>
      <c r="L893" t="s">
        <v>1132</v>
      </c>
    </row>
    <row r="894" spans="1:12" x14ac:dyDescent="0.25">
      <c r="A894">
        <v>349</v>
      </c>
      <c r="B894">
        <v>13</v>
      </c>
      <c r="C894" t="s">
        <v>33</v>
      </c>
      <c r="D894" s="1">
        <v>21</v>
      </c>
      <c r="E894" s="1">
        <v>35</v>
      </c>
      <c r="F894">
        <v>1</v>
      </c>
      <c r="G894" s="1">
        <v>35</v>
      </c>
      <c r="H894" s="1">
        <v>21</v>
      </c>
      <c r="I894" s="1">
        <f t="shared" si="26"/>
        <v>14</v>
      </c>
      <c r="J894" s="2">
        <f t="shared" si="27"/>
        <v>0.4</v>
      </c>
      <c r="K894" s="3">
        <v>3.6805555555555557E-2</v>
      </c>
      <c r="L894" t="s">
        <v>1132</v>
      </c>
    </row>
    <row r="895" spans="1:12" x14ac:dyDescent="0.25">
      <c r="A895">
        <v>350</v>
      </c>
      <c r="B895">
        <v>2</v>
      </c>
      <c r="C895" t="s">
        <v>186</v>
      </c>
      <c r="D895" s="1">
        <v>19</v>
      </c>
      <c r="E895" s="1">
        <v>31</v>
      </c>
      <c r="F895">
        <v>2</v>
      </c>
      <c r="G895" s="1">
        <v>62</v>
      </c>
      <c r="H895" s="1">
        <v>38</v>
      </c>
      <c r="I895" s="1">
        <f t="shared" si="26"/>
        <v>24</v>
      </c>
      <c r="J895" s="2">
        <f t="shared" si="27"/>
        <v>0.38709677419354838</v>
      </c>
      <c r="K895" s="3">
        <v>3.6111111111111108E-2</v>
      </c>
      <c r="L895" t="s">
        <v>1133</v>
      </c>
    </row>
    <row r="896" spans="1:12" x14ac:dyDescent="0.25">
      <c r="A896">
        <v>350</v>
      </c>
      <c r="B896">
        <v>2</v>
      </c>
      <c r="C896" t="s">
        <v>170</v>
      </c>
      <c r="D896" s="1">
        <v>16</v>
      </c>
      <c r="E896" s="1">
        <v>27</v>
      </c>
      <c r="F896">
        <v>3</v>
      </c>
      <c r="G896" s="1">
        <v>81</v>
      </c>
      <c r="H896" s="1">
        <v>48</v>
      </c>
      <c r="I896" s="1">
        <f t="shared" si="26"/>
        <v>33</v>
      </c>
      <c r="J896" s="2">
        <f t="shared" si="27"/>
        <v>0.40740740740740738</v>
      </c>
      <c r="K896" s="3">
        <v>3.9583333333333331E-2</v>
      </c>
      <c r="L896" t="s">
        <v>1133</v>
      </c>
    </row>
    <row r="897" spans="1:12" x14ac:dyDescent="0.25">
      <c r="A897">
        <v>351</v>
      </c>
      <c r="B897">
        <v>1</v>
      </c>
      <c r="C897" t="s">
        <v>414</v>
      </c>
      <c r="D897" s="1">
        <v>19</v>
      </c>
      <c r="E897" s="1">
        <v>32</v>
      </c>
      <c r="F897">
        <v>3</v>
      </c>
      <c r="G897" s="1">
        <v>96</v>
      </c>
      <c r="H897" s="1">
        <v>57</v>
      </c>
      <c r="I897" s="1">
        <f t="shared" si="26"/>
        <v>39</v>
      </c>
      <c r="J897" s="2">
        <f t="shared" si="27"/>
        <v>0.40625</v>
      </c>
      <c r="K897" s="3">
        <v>1.2500000000000001E-2</v>
      </c>
      <c r="L897" t="s">
        <v>1133</v>
      </c>
    </row>
    <row r="898" spans="1:12" x14ac:dyDescent="0.25">
      <c r="A898">
        <v>351</v>
      </c>
      <c r="B898">
        <v>1</v>
      </c>
      <c r="C898" t="s">
        <v>33</v>
      </c>
      <c r="D898" s="1">
        <v>21</v>
      </c>
      <c r="E898" s="1">
        <v>35</v>
      </c>
      <c r="F898">
        <v>3</v>
      </c>
      <c r="G898" s="1">
        <v>105</v>
      </c>
      <c r="H898" s="1">
        <v>63</v>
      </c>
      <c r="I898" s="1">
        <f t="shared" si="26"/>
        <v>42</v>
      </c>
      <c r="J898" s="2">
        <f t="shared" si="27"/>
        <v>0.4</v>
      </c>
      <c r="K898" s="3">
        <v>4.8611111111111112E-3</v>
      </c>
      <c r="L898" t="s">
        <v>1133</v>
      </c>
    </row>
    <row r="899" spans="1:12" x14ac:dyDescent="0.25">
      <c r="A899">
        <v>352</v>
      </c>
      <c r="B899">
        <v>1</v>
      </c>
      <c r="C899" t="s">
        <v>439</v>
      </c>
      <c r="D899" s="1">
        <v>20</v>
      </c>
      <c r="E899" s="1">
        <v>33</v>
      </c>
      <c r="F899">
        <v>3</v>
      </c>
      <c r="G899" s="1">
        <v>99</v>
      </c>
      <c r="H899" s="1">
        <v>60</v>
      </c>
      <c r="I899" s="1">
        <f t="shared" ref="I899:I962" si="28">G899-H899</f>
        <v>39</v>
      </c>
      <c r="J899" s="2">
        <f t="shared" ref="J899:J962" si="29">I899/G899</f>
        <v>0.39393939393939392</v>
      </c>
      <c r="K899" s="3">
        <v>4.8611111111111112E-3</v>
      </c>
      <c r="L899" t="s">
        <v>1133</v>
      </c>
    </row>
    <row r="900" spans="1:12" x14ac:dyDescent="0.25">
      <c r="A900">
        <v>353</v>
      </c>
      <c r="B900">
        <v>7</v>
      </c>
      <c r="C900" t="s">
        <v>335</v>
      </c>
      <c r="D900" s="1">
        <v>13</v>
      </c>
      <c r="E900" s="1">
        <v>22</v>
      </c>
      <c r="F900">
        <v>2</v>
      </c>
      <c r="G900" s="1">
        <v>44</v>
      </c>
      <c r="H900" s="1">
        <v>26</v>
      </c>
      <c r="I900" s="1">
        <f t="shared" si="28"/>
        <v>18</v>
      </c>
      <c r="J900" s="2">
        <f t="shared" si="29"/>
        <v>0.40909090909090912</v>
      </c>
      <c r="K900" s="3">
        <v>3.4722222222222224E-2</v>
      </c>
      <c r="L900" t="s">
        <v>1133</v>
      </c>
    </row>
    <row r="901" spans="1:12" x14ac:dyDescent="0.25">
      <c r="A901">
        <v>353</v>
      </c>
      <c r="B901">
        <v>7</v>
      </c>
      <c r="C901" t="s">
        <v>100</v>
      </c>
      <c r="D901" s="1">
        <v>18</v>
      </c>
      <c r="E901" s="1">
        <v>30</v>
      </c>
      <c r="F901">
        <v>1</v>
      </c>
      <c r="G901" s="1">
        <v>30</v>
      </c>
      <c r="H901" s="1">
        <v>18</v>
      </c>
      <c r="I901" s="1">
        <f t="shared" si="28"/>
        <v>12</v>
      </c>
      <c r="J901" s="2">
        <f t="shared" si="29"/>
        <v>0.4</v>
      </c>
      <c r="K901" s="3">
        <v>1.1111111111111112E-2</v>
      </c>
      <c r="L901" t="s">
        <v>1132</v>
      </c>
    </row>
    <row r="902" spans="1:12" x14ac:dyDescent="0.25">
      <c r="A902">
        <v>353</v>
      </c>
      <c r="B902">
        <v>7</v>
      </c>
      <c r="C902" t="s">
        <v>33</v>
      </c>
      <c r="D902" s="1">
        <v>21</v>
      </c>
      <c r="E902" s="1">
        <v>35</v>
      </c>
      <c r="F902">
        <v>2</v>
      </c>
      <c r="G902" s="1">
        <v>70</v>
      </c>
      <c r="H902" s="1">
        <v>42</v>
      </c>
      <c r="I902" s="1">
        <f t="shared" si="28"/>
        <v>28</v>
      </c>
      <c r="J902" s="2">
        <f t="shared" si="29"/>
        <v>0.4</v>
      </c>
      <c r="K902" s="3">
        <v>2.5694444444444443E-2</v>
      </c>
      <c r="L902" t="s">
        <v>1132</v>
      </c>
    </row>
    <row r="903" spans="1:12" x14ac:dyDescent="0.25">
      <c r="A903">
        <v>353</v>
      </c>
      <c r="B903">
        <v>7</v>
      </c>
      <c r="C903" t="s">
        <v>77</v>
      </c>
      <c r="D903" s="1">
        <v>20</v>
      </c>
      <c r="E903" s="1">
        <v>34</v>
      </c>
      <c r="F903">
        <v>2</v>
      </c>
      <c r="G903" s="1">
        <v>68</v>
      </c>
      <c r="H903" s="1">
        <v>40</v>
      </c>
      <c r="I903" s="1">
        <f t="shared" si="28"/>
        <v>28</v>
      </c>
      <c r="J903" s="2">
        <f t="shared" si="29"/>
        <v>0.41176470588235292</v>
      </c>
      <c r="K903" s="3">
        <v>1.7361111111111112E-2</v>
      </c>
      <c r="L903" t="s">
        <v>1133</v>
      </c>
    </row>
    <row r="904" spans="1:12" x14ac:dyDescent="0.25">
      <c r="A904">
        <v>354</v>
      </c>
      <c r="B904">
        <v>12</v>
      </c>
      <c r="C904" t="s">
        <v>180</v>
      </c>
      <c r="D904" s="1">
        <v>11</v>
      </c>
      <c r="E904" s="1">
        <v>19</v>
      </c>
      <c r="F904">
        <v>3</v>
      </c>
      <c r="G904" s="1">
        <v>57</v>
      </c>
      <c r="H904" s="1">
        <v>33</v>
      </c>
      <c r="I904" s="1">
        <f t="shared" si="28"/>
        <v>24</v>
      </c>
      <c r="J904" s="2">
        <f t="shared" si="29"/>
        <v>0.42105263157894735</v>
      </c>
      <c r="K904" s="3">
        <v>2.2222222222222223E-2</v>
      </c>
      <c r="L904" t="s">
        <v>1133</v>
      </c>
    </row>
    <row r="905" spans="1:12" x14ac:dyDescent="0.25">
      <c r="A905">
        <v>354</v>
      </c>
      <c r="B905">
        <v>12</v>
      </c>
      <c r="C905" t="s">
        <v>414</v>
      </c>
      <c r="D905" s="1">
        <v>19</v>
      </c>
      <c r="E905" s="1">
        <v>32</v>
      </c>
      <c r="F905">
        <v>2</v>
      </c>
      <c r="G905" s="1">
        <v>64</v>
      </c>
      <c r="H905" s="1">
        <v>38</v>
      </c>
      <c r="I905" s="1">
        <f t="shared" si="28"/>
        <v>26</v>
      </c>
      <c r="J905" s="2">
        <f t="shared" si="29"/>
        <v>0.40625</v>
      </c>
      <c r="K905" s="3">
        <v>3.4027777777777775E-2</v>
      </c>
      <c r="L905" t="s">
        <v>1133</v>
      </c>
    </row>
    <row r="906" spans="1:12" x14ac:dyDescent="0.25">
      <c r="A906">
        <v>354</v>
      </c>
      <c r="B906">
        <v>12</v>
      </c>
      <c r="C906" t="s">
        <v>117</v>
      </c>
      <c r="D906" s="1">
        <v>10</v>
      </c>
      <c r="E906" s="1">
        <v>18</v>
      </c>
      <c r="F906">
        <v>2</v>
      </c>
      <c r="G906" s="1">
        <v>36</v>
      </c>
      <c r="H906" s="1">
        <v>20</v>
      </c>
      <c r="I906" s="1">
        <f t="shared" si="28"/>
        <v>16</v>
      </c>
      <c r="J906" s="2">
        <f t="shared" si="29"/>
        <v>0.44444444444444442</v>
      </c>
      <c r="K906" s="3">
        <v>4.8611111111111112E-3</v>
      </c>
      <c r="L906" t="s">
        <v>1133</v>
      </c>
    </row>
    <row r="907" spans="1:12" x14ac:dyDescent="0.25">
      <c r="A907">
        <v>354</v>
      </c>
      <c r="B907">
        <v>12</v>
      </c>
      <c r="C907" t="s">
        <v>259</v>
      </c>
      <c r="D907" s="1">
        <v>14</v>
      </c>
      <c r="E907" s="1">
        <v>24</v>
      </c>
      <c r="F907">
        <v>1</v>
      </c>
      <c r="G907" s="1">
        <v>24</v>
      </c>
      <c r="H907" s="1">
        <v>14</v>
      </c>
      <c r="I907" s="1">
        <f t="shared" si="28"/>
        <v>10</v>
      </c>
      <c r="J907" s="2">
        <f t="shared" si="29"/>
        <v>0.41666666666666669</v>
      </c>
      <c r="K907" s="3">
        <v>3.4027777777777775E-2</v>
      </c>
      <c r="L907" t="s">
        <v>1133</v>
      </c>
    </row>
    <row r="908" spans="1:12" x14ac:dyDescent="0.25">
      <c r="A908">
        <v>355</v>
      </c>
      <c r="B908">
        <v>4</v>
      </c>
      <c r="C908" t="s">
        <v>256</v>
      </c>
      <c r="D908" s="1">
        <v>15</v>
      </c>
      <c r="E908" s="1">
        <v>26</v>
      </c>
      <c r="F908">
        <v>1</v>
      </c>
      <c r="G908" s="1">
        <v>26</v>
      </c>
      <c r="H908" s="1">
        <v>15</v>
      </c>
      <c r="I908" s="1">
        <f t="shared" si="28"/>
        <v>11</v>
      </c>
      <c r="J908" s="2">
        <f t="shared" si="29"/>
        <v>0.42307692307692307</v>
      </c>
      <c r="K908" s="3">
        <v>4.8611111111111112E-3</v>
      </c>
      <c r="L908" t="s">
        <v>1133</v>
      </c>
    </row>
    <row r="909" spans="1:12" x14ac:dyDescent="0.25">
      <c r="A909">
        <v>356</v>
      </c>
      <c r="B909">
        <v>1</v>
      </c>
      <c r="C909" t="s">
        <v>117</v>
      </c>
      <c r="D909" s="1">
        <v>10</v>
      </c>
      <c r="E909" s="1">
        <v>18</v>
      </c>
      <c r="F909">
        <v>2</v>
      </c>
      <c r="G909" s="1">
        <v>36</v>
      </c>
      <c r="H909" s="1">
        <v>20</v>
      </c>
      <c r="I909" s="1">
        <f t="shared" si="28"/>
        <v>16</v>
      </c>
      <c r="J909" s="2">
        <f t="shared" si="29"/>
        <v>0.44444444444444442</v>
      </c>
      <c r="K909" s="3">
        <v>4.8611111111111112E-3</v>
      </c>
      <c r="L909" t="s">
        <v>1132</v>
      </c>
    </row>
    <row r="910" spans="1:12" x14ac:dyDescent="0.25">
      <c r="A910">
        <v>357</v>
      </c>
      <c r="B910">
        <v>17</v>
      </c>
      <c r="C910" t="s">
        <v>195</v>
      </c>
      <c r="D910" s="1">
        <v>15</v>
      </c>
      <c r="E910" s="1">
        <v>25</v>
      </c>
      <c r="F910">
        <v>1</v>
      </c>
      <c r="G910" s="1">
        <v>25</v>
      </c>
      <c r="H910" s="1">
        <v>15</v>
      </c>
      <c r="I910" s="1">
        <f t="shared" si="28"/>
        <v>10</v>
      </c>
      <c r="J910" s="2">
        <f t="shared" si="29"/>
        <v>0.4</v>
      </c>
      <c r="K910" s="3">
        <v>8.3333333333333332E-3</v>
      </c>
      <c r="L910" t="s">
        <v>1132</v>
      </c>
    </row>
    <row r="911" spans="1:12" x14ac:dyDescent="0.25">
      <c r="A911">
        <v>357</v>
      </c>
      <c r="B911">
        <v>17</v>
      </c>
      <c r="C911" t="s">
        <v>241</v>
      </c>
      <c r="D911" s="1">
        <v>12</v>
      </c>
      <c r="E911" s="1">
        <v>20</v>
      </c>
      <c r="F911">
        <v>2</v>
      </c>
      <c r="G911" s="1">
        <v>40</v>
      </c>
      <c r="H911" s="1">
        <v>24</v>
      </c>
      <c r="I911" s="1">
        <f t="shared" si="28"/>
        <v>16</v>
      </c>
      <c r="J911" s="2">
        <f t="shared" si="29"/>
        <v>0.4</v>
      </c>
      <c r="K911" s="3">
        <v>3.472222222222222E-3</v>
      </c>
      <c r="L911" t="s">
        <v>1133</v>
      </c>
    </row>
    <row r="912" spans="1:12" x14ac:dyDescent="0.25">
      <c r="A912">
        <v>357</v>
      </c>
      <c r="B912">
        <v>17</v>
      </c>
      <c r="C912" t="s">
        <v>170</v>
      </c>
      <c r="D912" s="1">
        <v>16</v>
      </c>
      <c r="E912" s="1">
        <v>27</v>
      </c>
      <c r="F912">
        <v>3</v>
      </c>
      <c r="G912" s="1">
        <v>81</v>
      </c>
      <c r="H912" s="1">
        <v>48</v>
      </c>
      <c r="I912" s="1">
        <f t="shared" si="28"/>
        <v>33</v>
      </c>
      <c r="J912" s="2">
        <f t="shared" si="29"/>
        <v>0.40740740740740738</v>
      </c>
      <c r="K912" s="3">
        <v>2.1527777777777778E-2</v>
      </c>
      <c r="L912" t="s">
        <v>1133</v>
      </c>
    </row>
    <row r="913" spans="1:12" x14ac:dyDescent="0.25">
      <c r="A913">
        <v>357</v>
      </c>
      <c r="B913">
        <v>17</v>
      </c>
      <c r="C913" t="s">
        <v>335</v>
      </c>
      <c r="D913" s="1">
        <v>13</v>
      </c>
      <c r="E913" s="1">
        <v>22</v>
      </c>
      <c r="F913">
        <v>1</v>
      </c>
      <c r="G913" s="1">
        <v>22</v>
      </c>
      <c r="H913" s="1">
        <v>13</v>
      </c>
      <c r="I913" s="1">
        <f t="shared" si="28"/>
        <v>9</v>
      </c>
      <c r="J913" s="2">
        <f t="shared" si="29"/>
        <v>0.40909090909090912</v>
      </c>
      <c r="K913" s="3">
        <v>3.3333333333333333E-2</v>
      </c>
      <c r="L913" t="s">
        <v>1132</v>
      </c>
    </row>
    <row r="914" spans="1:12" x14ac:dyDescent="0.25">
      <c r="A914">
        <v>358</v>
      </c>
      <c r="B914">
        <v>13</v>
      </c>
      <c r="C914" t="s">
        <v>256</v>
      </c>
      <c r="D914" s="1">
        <v>15</v>
      </c>
      <c r="E914" s="1">
        <v>26</v>
      </c>
      <c r="F914">
        <v>2</v>
      </c>
      <c r="G914" s="1">
        <v>52</v>
      </c>
      <c r="H914" s="1">
        <v>30</v>
      </c>
      <c r="I914" s="1">
        <f t="shared" si="28"/>
        <v>22</v>
      </c>
      <c r="J914" s="2">
        <f t="shared" si="29"/>
        <v>0.42307692307692307</v>
      </c>
      <c r="K914" s="3">
        <v>3.4722222222222224E-2</v>
      </c>
      <c r="L914" t="s">
        <v>1132</v>
      </c>
    </row>
    <row r="915" spans="1:12" x14ac:dyDescent="0.25">
      <c r="A915">
        <v>358</v>
      </c>
      <c r="B915">
        <v>13</v>
      </c>
      <c r="C915" t="s">
        <v>117</v>
      </c>
      <c r="D915" s="1">
        <v>10</v>
      </c>
      <c r="E915" s="1">
        <v>18</v>
      </c>
      <c r="F915">
        <v>3</v>
      </c>
      <c r="G915" s="1">
        <v>54</v>
      </c>
      <c r="H915" s="1">
        <v>30</v>
      </c>
      <c r="I915" s="1">
        <f t="shared" si="28"/>
        <v>24</v>
      </c>
      <c r="J915" s="2">
        <f t="shared" si="29"/>
        <v>0.44444444444444442</v>
      </c>
      <c r="K915" s="3">
        <v>3.4722222222222224E-2</v>
      </c>
      <c r="L915" t="s">
        <v>1133</v>
      </c>
    </row>
    <row r="916" spans="1:12" x14ac:dyDescent="0.25">
      <c r="A916">
        <v>358</v>
      </c>
      <c r="B916">
        <v>13</v>
      </c>
      <c r="C916" t="s">
        <v>241</v>
      </c>
      <c r="D916" s="1">
        <v>12</v>
      </c>
      <c r="E916" s="1">
        <v>20</v>
      </c>
      <c r="F916">
        <v>3</v>
      </c>
      <c r="G916" s="1">
        <v>60</v>
      </c>
      <c r="H916" s="1">
        <v>36</v>
      </c>
      <c r="I916" s="1">
        <f t="shared" si="28"/>
        <v>24</v>
      </c>
      <c r="J916" s="2">
        <f t="shared" si="29"/>
        <v>0.4</v>
      </c>
      <c r="K916" s="3">
        <v>3.6111111111111108E-2</v>
      </c>
      <c r="L916" t="s">
        <v>1132</v>
      </c>
    </row>
    <row r="917" spans="1:12" x14ac:dyDescent="0.25">
      <c r="A917">
        <v>359</v>
      </c>
      <c r="B917">
        <v>11</v>
      </c>
      <c r="C917" t="s">
        <v>335</v>
      </c>
      <c r="D917" s="1">
        <v>13</v>
      </c>
      <c r="E917" s="1">
        <v>22</v>
      </c>
      <c r="F917">
        <v>1</v>
      </c>
      <c r="G917" s="1">
        <v>22</v>
      </c>
      <c r="H917" s="1">
        <v>13</v>
      </c>
      <c r="I917" s="1">
        <f t="shared" si="28"/>
        <v>9</v>
      </c>
      <c r="J917" s="2">
        <f t="shared" si="29"/>
        <v>0.40909090909090912</v>
      </c>
      <c r="K917" s="3">
        <v>1.8055555555555554E-2</v>
      </c>
      <c r="L917" t="s">
        <v>1133</v>
      </c>
    </row>
    <row r="918" spans="1:12" x14ac:dyDescent="0.25">
      <c r="A918">
        <v>359</v>
      </c>
      <c r="B918">
        <v>11</v>
      </c>
      <c r="C918" t="s">
        <v>57</v>
      </c>
      <c r="D918" s="1">
        <v>16</v>
      </c>
      <c r="E918" s="1">
        <v>28</v>
      </c>
      <c r="F918">
        <v>3</v>
      </c>
      <c r="G918" s="1">
        <v>84</v>
      </c>
      <c r="H918" s="1">
        <v>48</v>
      </c>
      <c r="I918" s="1">
        <f t="shared" si="28"/>
        <v>36</v>
      </c>
      <c r="J918" s="2">
        <f t="shared" si="29"/>
        <v>0.42857142857142855</v>
      </c>
      <c r="K918" s="3">
        <v>3.9583333333333331E-2</v>
      </c>
      <c r="L918" t="s">
        <v>1133</v>
      </c>
    </row>
    <row r="919" spans="1:12" x14ac:dyDescent="0.25">
      <c r="A919">
        <v>359</v>
      </c>
      <c r="B919">
        <v>11</v>
      </c>
      <c r="C919" t="s">
        <v>51</v>
      </c>
      <c r="D919" s="1">
        <v>17</v>
      </c>
      <c r="E919" s="1">
        <v>29</v>
      </c>
      <c r="F919">
        <v>2</v>
      </c>
      <c r="G919" s="1">
        <v>58</v>
      </c>
      <c r="H919" s="1">
        <v>34</v>
      </c>
      <c r="I919" s="1">
        <f t="shared" si="28"/>
        <v>24</v>
      </c>
      <c r="J919" s="2">
        <f t="shared" si="29"/>
        <v>0.41379310344827586</v>
      </c>
      <c r="K919" s="3">
        <v>8.3333333333333332E-3</v>
      </c>
      <c r="L919" t="s">
        <v>1133</v>
      </c>
    </row>
    <row r="920" spans="1:12" x14ac:dyDescent="0.25">
      <c r="A920">
        <v>359</v>
      </c>
      <c r="B920">
        <v>11</v>
      </c>
      <c r="C920" t="s">
        <v>256</v>
      </c>
      <c r="D920" s="1">
        <v>15</v>
      </c>
      <c r="E920" s="1">
        <v>26</v>
      </c>
      <c r="F920">
        <v>1</v>
      </c>
      <c r="G920" s="1">
        <v>26</v>
      </c>
      <c r="H920" s="1">
        <v>15</v>
      </c>
      <c r="I920" s="1">
        <f t="shared" si="28"/>
        <v>11</v>
      </c>
      <c r="J920" s="2">
        <f t="shared" si="29"/>
        <v>0.42307692307692307</v>
      </c>
      <c r="K920" s="3">
        <v>3.4722222222222224E-2</v>
      </c>
      <c r="L920" t="s">
        <v>1133</v>
      </c>
    </row>
    <row r="921" spans="1:12" x14ac:dyDescent="0.25">
      <c r="A921">
        <v>360</v>
      </c>
      <c r="B921">
        <v>16</v>
      </c>
      <c r="C921" t="s">
        <v>102</v>
      </c>
      <c r="D921" s="1">
        <v>13</v>
      </c>
      <c r="E921" s="1">
        <v>21</v>
      </c>
      <c r="F921">
        <v>1</v>
      </c>
      <c r="G921" s="1">
        <v>21</v>
      </c>
      <c r="H921" s="1">
        <v>13</v>
      </c>
      <c r="I921" s="1">
        <f t="shared" si="28"/>
        <v>8</v>
      </c>
      <c r="J921" s="2">
        <f t="shared" si="29"/>
        <v>0.38095238095238093</v>
      </c>
      <c r="K921" s="3">
        <v>2.9166666666666667E-2</v>
      </c>
      <c r="L921" t="s">
        <v>1132</v>
      </c>
    </row>
    <row r="922" spans="1:12" x14ac:dyDescent="0.25">
      <c r="A922">
        <v>360</v>
      </c>
      <c r="B922">
        <v>16</v>
      </c>
      <c r="C922" t="s">
        <v>100</v>
      </c>
      <c r="D922" s="1">
        <v>18</v>
      </c>
      <c r="E922" s="1">
        <v>30</v>
      </c>
      <c r="F922">
        <v>3</v>
      </c>
      <c r="G922" s="1">
        <v>90</v>
      </c>
      <c r="H922" s="1">
        <v>54</v>
      </c>
      <c r="I922" s="1">
        <f t="shared" si="28"/>
        <v>36</v>
      </c>
      <c r="J922" s="2">
        <f t="shared" si="29"/>
        <v>0.4</v>
      </c>
      <c r="K922" s="3">
        <v>2.5000000000000001E-2</v>
      </c>
      <c r="L922" t="s">
        <v>1133</v>
      </c>
    </row>
    <row r="923" spans="1:12" x14ac:dyDescent="0.25">
      <c r="A923">
        <v>360</v>
      </c>
      <c r="B923">
        <v>16</v>
      </c>
      <c r="C923" t="s">
        <v>256</v>
      </c>
      <c r="D923" s="1">
        <v>15</v>
      </c>
      <c r="E923" s="1">
        <v>26</v>
      </c>
      <c r="F923">
        <v>1</v>
      </c>
      <c r="G923" s="1">
        <v>26</v>
      </c>
      <c r="H923" s="1">
        <v>15</v>
      </c>
      <c r="I923" s="1">
        <f t="shared" si="28"/>
        <v>11</v>
      </c>
      <c r="J923" s="2">
        <f t="shared" si="29"/>
        <v>0.42307692307692307</v>
      </c>
      <c r="K923" s="3">
        <v>3.5416666666666666E-2</v>
      </c>
      <c r="L923" t="s">
        <v>1133</v>
      </c>
    </row>
    <row r="924" spans="1:12" x14ac:dyDescent="0.25">
      <c r="A924">
        <v>360</v>
      </c>
      <c r="B924">
        <v>16</v>
      </c>
      <c r="C924" t="s">
        <v>414</v>
      </c>
      <c r="D924" s="1">
        <v>19</v>
      </c>
      <c r="E924" s="1">
        <v>32</v>
      </c>
      <c r="F924">
        <v>3</v>
      </c>
      <c r="G924" s="1">
        <v>96</v>
      </c>
      <c r="H924" s="1">
        <v>57</v>
      </c>
      <c r="I924" s="1">
        <f t="shared" si="28"/>
        <v>39</v>
      </c>
      <c r="J924" s="2">
        <f t="shared" si="29"/>
        <v>0.40625</v>
      </c>
      <c r="K924" s="3">
        <v>2.0833333333333332E-2</v>
      </c>
      <c r="L924" t="s">
        <v>1133</v>
      </c>
    </row>
    <row r="925" spans="1:12" x14ac:dyDescent="0.25">
      <c r="A925">
        <v>361</v>
      </c>
      <c r="B925">
        <v>16</v>
      </c>
      <c r="C925" t="s">
        <v>51</v>
      </c>
      <c r="D925" s="1">
        <v>17</v>
      </c>
      <c r="E925" s="1">
        <v>29</v>
      </c>
      <c r="F925">
        <v>1</v>
      </c>
      <c r="G925" s="1">
        <v>29</v>
      </c>
      <c r="H925" s="1">
        <v>17</v>
      </c>
      <c r="I925" s="1">
        <f t="shared" si="28"/>
        <v>12</v>
      </c>
      <c r="J925" s="2">
        <f t="shared" si="29"/>
        <v>0.41379310344827586</v>
      </c>
      <c r="K925" s="3">
        <v>4.027777777777778E-2</v>
      </c>
      <c r="L925" t="s">
        <v>1132</v>
      </c>
    </row>
    <row r="926" spans="1:12" x14ac:dyDescent="0.25">
      <c r="A926">
        <v>361</v>
      </c>
      <c r="B926">
        <v>16</v>
      </c>
      <c r="C926" t="s">
        <v>259</v>
      </c>
      <c r="D926" s="1">
        <v>14</v>
      </c>
      <c r="E926" s="1">
        <v>24</v>
      </c>
      <c r="F926">
        <v>3</v>
      </c>
      <c r="G926" s="1">
        <v>72</v>
      </c>
      <c r="H926" s="1">
        <v>42</v>
      </c>
      <c r="I926" s="1">
        <f t="shared" si="28"/>
        <v>30</v>
      </c>
      <c r="J926" s="2">
        <f t="shared" si="29"/>
        <v>0.41666666666666669</v>
      </c>
      <c r="K926" s="3">
        <v>3.7499999999999999E-2</v>
      </c>
      <c r="L926" t="s">
        <v>1133</v>
      </c>
    </row>
    <row r="927" spans="1:12" x14ac:dyDescent="0.25">
      <c r="A927">
        <v>362</v>
      </c>
      <c r="B927">
        <v>15</v>
      </c>
      <c r="C927" t="s">
        <v>241</v>
      </c>
      <c r="D927" s="1">
        <v>12</v>
      </c>
      <c r="E927" s="1">
        <v>20</v>
      </c>
      <c r="F927">
        <v>1</v>
      </c>
      <c r="G927" s="1">
        <v>20</v>
      </c>
      <c r="H927" s="1">
        <v>12</v>
      </c>
      <c r="I927" s="1">
        <f t="shared" si="28"/>
        <v>8</v>
      </c>
      <c r="J927" s="2">
        <f t="shared" si="29"/>
        <v>0.4</v>
      </c>
      <c r="K927" s="3">
        <v>2.8472222222222222E-2</v>
      </c>
      <c r="L927" t="s">
        <v>1132</v>
      </c>
    </row>
    <row r="928" spans="1:12" x14ac:dyDescent="0.25">
      <c r="A928">
        <v>362</v>
      </c>
      <c r="B928">
        <v>15</v>
      </c>
      <c r="C928" t="s">
        <v>259</v>
      </c>
      <c r="D928" s="1">
        <v>14</v>
      </c>
      <c r="E928" s="1">
        <v>24</v>
      </c>
      <c r="F928">
        <v>1</v>
      </c>
      <c r="G928" s="1">
        <v>24</v>
      </c>
      <c r="H928" s="1">
        <v>14</v>
      </c>
      <c r="I928" s="1">
        <f t="shared" si="28"/>
        <v>10</v>
      </c>
      <c r="J928" s="2">
        <f t="shared" si="29"/>
        <v>0.41666666666666669</v>
      </c>
      <c r="K928" s="3">
        <v>4.027777777777778E-2</v>
      </c>
      <c r="L928" t="s">
        <v>1132</v>
      </c>
    </row>
    <row r="929" spans="1:12" x14ac:dyDescent="0.25">
      <c r="A929">
        <v>362</v>
      </c>
      <c r="B929">
        <v>15</v>
      </c>
      <c r="C929" t="s">
        <v>117</v>
      </c>
      <c r="D929" s="1">
        <v>10</v>
      </c>
      <c r="E929" s="1">
        <v>18</v>
      </c>
      <c r="F929">
        <v>1</v>
      </c>
      <c r="G929" s="1">
        <v>18</v>
      </c>
      <c r="H929" s="1">
        <v>10</v>
      </c>
      <c r="I929" s="1">
        <f t="shared" si="28"/>
        <v>8</v>
      </c>
      <c r="J929" s="2">
        <f t="shared" si="29"/>
        <v>0.44444444444444442</v>
      </c>
      <c r="K929" s="3">
        <v>1.6666666666666666E-2</v>
      </c>
      <c r="L929" t="s">
        <v>1132</v>
      </c>
    </row>
    <row r="930" spans="1:12" x14ac:dyDescent="0.25">
      <c r="A930">
        <v>363</v>
      </c>
      <c r="B930">
        <v>5</v>
      </c>
      <c r="C930" t="s">
        <v>100</v>
      </c>
      <c r="D930" s="1">
        <v>18</v>
      </c>
      <c r="E930" s="1">
        <v>30</v>
      </c>
      <c r="F930">
        <v>1</v>
      </c>
      <c r="G930" s="1">
        <v>30</v>
      </c>
      <c r="H930" s="1">
        <v>18</v>
      </c>
      <c r="I930" s="1">
        <f t="shared" si="28"/>
        <v>12</v>
      </c>
      <c r="J930" s="2">
        <f t="shared" si="29"/>
        <v>0.4</v>
      </c>
      <c r="K930" s="3">
        <v>3.3333333333333333E-2</v>
      </c>
      <c r="L930" t="s">
        <v>1132</v>
      </c>
    </row>
    <row r="931" spans="1:12" x14ac:dyDescent="0.25">
      <c r="A931">
        <v>363</v>
      </c>
      <c r="B931">
        <v>5</v>
      </c>
      <c r="C931" t="s">
        <v>259</v>
      </c>
      <c r="D931" s="1">
        <v>14</v>
      </c>
      <c r="E931" s="1">
        <v>24</v>
      </c>
      <c r="F931">
        <v>3</v>
      </c>
      <c r="G931" s="1">
        <v>72</v>
      </c>
      <c r="H931" s="1">
        <v>42</v>
      </c>
      <c r="I931" s="1">
        <f t="shared" si="28"/>
        <v>30</v>
      </c>
      <c r="J931" s="2">
        <f t="shared" si="29"/>
        <v>0.41666666666666669</v>
      </c>
      <c r="K931" s="3">
        <v>2.8472222222222222E-2</v>
      </c>
      <c r="L931" t="s">
        <v>1133</v>
      </c>
    </row>
    <row r="932" spans="1:12" x14ac:dyDescent="0.25">
      <c r="A932">
        <v>363</v>
      </c>
      <c r="B932">
        <v>5</v>
      </c>
      <c r="C932" t="s">
        <v>106</v>
      </c>
      <c r="D932" s="1">
        <v>22</v>
      </c>
      <c r="E932" s="1">
        <v>36</v>
      </c>
      <c r="F932">
        <v>2</v>
      </c>
      <c r="G932" s="1">
        <v>72</v>
      </c>
      <c r="H932" s="1">
        <v>44</v>
      </c>
      <c r="I932" s="1">
        <f t="shared" si="28"/>
        <v>28</v>
      </c>
      <c r="J932" s="2">
        <f t="shared" si="29"/>
        <v>0.3888888888888889</v>
      </c>
      <c r="K932" s="3">
        <v>2.9166666666666667E-2</v>
      </c>
      <c r="L932" t="s">
        <v>1132</v>
      </c>
    </row>
    <row r="933" spans="1:12" x14ac:dyDescent="0.25">
      <c r="A933">
        <v>363</v>
      </c>
      <c r="B933">
        <v>5</v>
      </c>
      <c r="C933" t="s">
        <v>439</v>
      </c>
      <c r="D933" s="1">
        <v>20</v>
      </c>
      <c r="E933" s="1">
        <v>33</v>
      </c>
      <c r="F933">
        <v>2</v>
      </c>
      <c r="G933" s="1">
        <v>66</v>
      </c>
      <c r="H933" s="1">
        <v>40</v>
      </c>
      <c r="I933" s="1">
        <f t="shared" si="28"/>
        <v>26</v>
      </c>
      <c r="J933" s="2">
        <f t="shared" si="29"/>
        <v>0.39393939393939392</v>
      </c>
      <c r="K933" s="3">
        <v>1.2500000000000001E-2</v>
      </c>
      <c r="L933" t="s">
        <v>1132</v>
      </c>
    </row>
    <row r="934" spans="1:12" x14ac:dyDescent="0.25">
      <c r="A934">
        <v>364</v>
      </c>
      <c r="B934">
        <v>15</v>
      </c>
      <c r="C934" t="s">
        <v>57</v>
      </c>
      <c r="D934" s="1">
        <v>16</v>
      </c>
      <c r="E934" s="1">
        <v>28</v>
      </c>
      <c r="F934">
        <v>2</v>
      </c>
      <c r="G934" s="1">
        <v>56</v>
      </c>
      <c r="H934" s="1">
        <v>32</v>
      </c>
      <c r="I934" s="1">
        <f t="shared" si="28"/>
        <v>24</v>
      </c>
      <c r="J934" s="2">
        <f t="shared" si="29"/>
        <v>0.42857142857142855</v>
      </c>
      <c r="K934" s="3">
        <v>3.6111111111111108E-2</v>
      </c>
      <c r="L934" t="s">
        <v>1132</v>
      </c>
    </row>
    <row r="935" spans="1:12" x14ac:dyDescent="0.25">
      <c r="A935">
        <v>364</v>
      </c>
      <c r="B935">
        <v>15</v>
      </c>
      <c r="C935" t="s">
        <v>335</v>
      </c>
      <c r="D935" s="1">
        <v>13</v>
      </c>
      <c r="E935" s="1">
        <v>22</v>
      </c>
      <c r="F935">
        <v>1</v>
      </c>
      <c r="G935" s="1">
        <v>22</v>
      </c>
      <c r="H935" s="1">
        <v>13</v>
      </c>
      <c r="I935" s="1">
        <f t="shared" si="28"/>
        <v>9</v>
      </c>
      <c r="J935" s="2">
        <f t="shared" si="29"/>
        <v>0.40909090909090912</v>
      </c>
      <c r="K935" s="3">
        <v>1.3888888888888888E-2</v>
      </c>
      <c r="L935" t="s">
        <v>1132</v>
      </c>
    </row>
    <row r="936" spans="1:12" x14ac:dyDescent="0.25">
      <c r="A936">
        <v>364</v>
      </c>
      <c r="B936">
        <v>15</v>
      </c>
      <c r="C936" t="s">
        <v>195</v>
      </c>
      <c r="D936" s="1">
        <v>15</v>
      </c>
      <c r="E936" s="1">
        <v>25</v>
      </c>
      <c r="F936">
        <v>2</v>
      </c>
      <c r="G936" s="1">
        <v>50</v>
      </c>
      <c r="H936" s="1">
        <v>30</v>
      </c>
      <c r="I936" s="1">
        <f t="shared" si="28"/>
        <v>20</v>
      </c>
      <c r="J936" s="2">
        <f t="shared" si="29"/>
        <v>0.4</v>
      </c>
      <c r="K936" s="3">
        <v>9.7222222222222224E-3</v>
      </c>
      <c r="L936" t="s">
        <v>1132</v>
      </c>
    </row>
    <row r="937" spans="1:12" x14ac:dyDescent="0.25">
      <c r="A937">
        <v>364</v>
      </c>
      <c r="B937">
        <v>15</v>
      </c>
      <c r="C937" t="s">
        <v>51</v>
      </c>
      <c r="D937" s="1">
        <v>17</v>
      </c>
      <c r="E937" s="1">
        <v>29</v>
      </c>
      <c r="F937">
        <v>1</v>
      </c>
      <c r="G937" s="1">
        <v>29</v>
      </c>
      <c r="H937" s="1">
        <v>17</v>
      </c>
      <c r="I937" s="1">
        <f t="shared" si="28"/>
        <v>12</v>
      </c>
      <c r="J937" s="2">
        <f t="shared" si="29"/>
        <v>0.41379310344827586</v>
      </c>
      <c r="K937" s="3">
        <v>1.8055555555555554E-2</v>
      </c>
      <c r="L937" t="s">
        <v>1132</v>
      </c>
    </row>
    <row r="938" spans="1:12" x14ac:dyDescent="0.25">
      <c r="A938">
        <v>365</v>
      </c>
      <c r="B938">
        <v>4</v>
      </c>
      <c r="C938" t="s">
        <v>106</v>
      </c>
      <c r="D938" s="1">
        <v>22</v>
      </c>
      <c r="E938" s="1">
        <v>36</v>
      </c>
      <c r="F938">
        <v>3</v>
      </c>
      <c r="G938" s="1">
        <v>108</v>
      </c>
      <c r="H938" s="1">
        <v>66</v>
      </c>
      <c r="I938" s="1">
        <f t="shared" si="28"/>
        <v>42</v>
      </c>
      <c r="J938" s="2">
        <f t="shared" si="29"/>
        <v>0.3888888888888889</v>
      </c>
      <c r="K938" s="3">
        <v>1.7361111111111112E-2</v>
      </c>
      <c r="L938" t="s">
        <v>1133</v>
      </c>
    </row>
    <row r="939" spans="1:12" x14ac:dyDescent="0.25">
      <c r="A939">
        <v>366</v>
      </c>
      <c r="B939">
        <v>17</v>
      </c>
      <c r="C939" t="s">
        <v>170</v>
      </c>
      <c r="D939" s="1">
        <v>16</v>
      </c>
      <c r="E939" s="1">
        <v>27</v>
      </c>
      <c r="F939">
        <v>2</v>
      </c>
      <c r="G939" s="1">
        <v>54</v>
      </c>
      <c r="H939" s="1">
        <v>32</v>
      </c>
      <c r="I939" s="1">
        <f t="shared" si="28"/>
        <v>22</v>
      </c>
      <c r="J939" s="2">
        <f t="shared" si="29"/>
        <v>0.40740740740740738</v>
      </c>
      <c r="K939" s="3">
        <v>2.0833333333333332E-2</v>
      </c>
      <c r="L939" t="s">
        <v>1132</v>
      </c>
    </row>
    <row r="940" spans="1:12" x14ac:dyDescent="0.25">
      <c r="A940">
        <v>366</v>
      </c>
      <c r="B940">
        <v>17</v>
      </c>
      <c r="C940" t="s">
        <v>33</v>
      </c>
      <c r="D940" s="1">
        <v>21</v>
      </c>
      <c r="E940" s="1">
        <v>35</v>
      </c>
      <c r="F940">
        <v>3</v>
      </c>
      <c r="G940" s="1">
        <v>105</v>
      </c>
      <c r="H940" s="1">
        <v>63</v>
      </c>
      <c r="I940" s="1">
        <f t="shared" si="28"/>
        <v>42</v>
      </c>
      <c r="J940" s="2">
        <f t="shared" si="29"/>
        <v>0.4</v>
      </c>
      <c r="K940" s="3">
        <v>3.5416666666666666E-2</v>
      </c>
      <c r="L940" t="s">
        <v>1133</v>
      </c>
    </row>
    <row r="941" spans="1:12" x14ac:dyDescent="0.25">
      <c r="A941">
        <v>366</v>
      </c>
      <c r="B941">
        <v>17</v>
      </c>
      <c r="C941" t="s">
        <v>65</v>
      </c>
      <c r="D941" s="1">
        <v>25</v>
      </c>
      <c r="E941" s="1">
        <v>40</v>
      </c>
      <c r="F941">
        <v>2</v>
      </c>
      <c r="G941" s="1">
        <v>80</v>
      </c>
      <c r="H941" s="1">
        <v>50</v>
      </c>
      <c r="I941" s="1">
        <f t="shared" si="28"/>
        <v>30</v>
      </c>
      <c r="J941" s="2">
        <f t="shared" si="29"/>
        <v>0.375</v>
      </c>
      <c r="K941" s="3">
        <v>6.2500000000000003E-3</v>
      </c>
      <c r="L941" t="s">
        <v>1132</v>
      </c>
    </row>
    <row r="942" spans="1:12" x14ac:dyDescent="0.25">
      <c r="A942">
        <v>367</v>
      </c>
      <c r="B942">
        <v>12</v>
      </c>
      <c r="C942" t="s">
        <v>256</v>
      </c>
      <c r="D942" s="1">
        <v>15</v>
      </c>
      <c r="E942" s="1">
        <v>26</v>
      </c>
      <c r="F942">
        <v>2</v>
      </c>
      <c r="G942" s="1">
        <v>52</v>
      </c>
      <c r="H942" s="1">
        <v>30</v>
      </c>
      <c r="I942" s="1">
        <f t="shared" si="28"/>
        <v>22</v>
      </c>
      <c r="J942" s="2">
        <f t="shared" si="29"/>
        <v>0.42307692307692307</v>
      </c>
      <c r="K942" s="3">
        <v>2.361111111111111E-2</v>
      </c>
      <c r="L942" t="s">
        <v>1133</v>
      </c>
    </row>
    <row r="943" spans="1:12" x14ac:dyDescent="0.25">
      <c r="A943">
        <v>367</v>
      </c>
      <c r="B943">
        <v>12</v>
      </c>
      <c r="C943" t="s">
        <v>51</v>
      </c>
      <c r="D943" s="1">
        <v>17</v>
      </c>
      <c r="E943" s="1">
        <v>29</v>
      </c>
      <c r="F943">
        <v>1</v>
      </c>
      <c r="G943" s="1">
        <v>29</v>
      </c>
      <c r="H943" s="1">
        <v>17</v>
      </c>
      <c r="I943" s="1">
        <f t="shared" si="28"/>
        <v>12</v>
      </c>
      <c r="J943" s="2">
        <f t="shared" si="29"/>
        <v>0.41379310344827586</v>
      </c>
      <c r="K943" s="3">
        <v>1.8055555555555554E-2</v>
      </c>
      <c r="L943" t="s">
        <v>1133</v>
      </c>
    </row>
    <row r="944" spans="1:12" x14ac:dyDescent="0.25">
      <c r="A944">
        <v>367</v>
      </c>
      <c r="B944">
        <v>12</v>
      </c>
      <c r="C944" t="s">
        <v>241</v>
      </c>
      <c r="D944" s="1">
        <v>12</v>
      </c>
      <c r="E944" s="1">
        <v>20</v>
      </c>
      <c r="F944">
        <v>1</v>
      </c>
      <c r="G944" s="1">
        <v>20</v>
      </c>
      <c r="H944" s="1">
        <v>12</v>
      </c>
      <c r="I944" s="1">
        <f t="shared" si="28"/>
        <v>8</v>
      </c>
      <c r="J944" s="2">
        <f t="shared" si="29"/>
        <v>0.4</v>
      </c>
      <c r="K944" s="3">
        <v>9.0277777777777769E-3</v>
      </c>
      <c r="L944" t="s">
        <v>1133</v>
      </c>
    </row>
    <row r="945" spans="1:12" x14ac:dyDescent="0.25">
      <c r="A945">
        <v>368</v>
      </c>
      <c r="B945">
        <v>13</v>
      </c>
      <c r="C945" t="s">
        <v>439</v>
      </c>
      <c r="D945" s="1">
        <v>20</v>
      </c>
      <c r="E945" s="1">
        <v>33</v>
      </c>
      <c r="F945">
        <v>3</v>
      </c>
      <c r="G945" s="1">
        <v>99</v>
      </c>
      <c r="H945" s="1">
        <v>60</v>
      </c>
      <c r="I945" s="1">
        <f t="shared" si="28"/>
        <v>39</v>
      </c>
      <c r="J945" s="2">
        <f t="shared" si="29"/>
        <v>0.39393939393939392</v>
      </c>
      <c r="K945" s="3">
        <v>3.125E-2</v>
      </c>
      <c r="L945" t="s">
        <v>1132</v>
      </c>
    </row>
    <row r="946" spans="1:12" x14ac:dyDescent="0.25">
      <c r="A946">
        <v>368</v>
      </c>
      <c r="B946">
        <v>13</v>
      </c>
      <c r="C946" t="s">
        <v>259</v>
      </c>
      <c r="D946" s="1">
        <v>14</v>
      </c>
      <c r="E946" s="1">
        <v>24</v>
      </c>
      <c r="F946">
        <v>1</v>
      </c>
      <c r="G946" s="1">
        <v>24</v>
      </c>
      <c r="H946" s="1">
        <v>14</v>
      </c>
      <c r="I946" s="1">
        <f t="shared" si="28"/>
        <v>10</v>
      </c>
      <c r="J946" s="2">
        <f t="shared" si="29"/>
        <v>0.41666666666666669</v>
      </c>
      <c r="K946" s="3">
        <v>2.7777777777777776E-2</v>
      </c>
      <c r="L946" t="s">
        <v>1133</v>
      </c>
    </row>
    <row r="947" spans="1:12" x14ac:dyDescent="0.25">
      <c r="A947">
        <v>369</v>
      </c>
      <c r="B947">
        <v>20</v>
      </c>
      <c r="C947" t="s">
        <v>186</v>
      </c>
      <c r="D947" s="1">
        <v>19</v>
      </c>
      <c r="E947" s="1">
        <v>31</v>
      </c>
      <c r="F947">
        <v>2</v>
      </c>
      <c r="G947" s="1">
        <v>62</v>
      </c>
      <c r="H947" s="1">
        <v>38</v>
      </c>
      <c r="I947" s="1">
        <f t="shared" si="28"/>
        <v>24</v>
      </c>
      <c r="J947" s="2">
        <f t="shared" si="29"/>
        <v>0.38709677419354838</v>
      </c>
      <c r="K947" s="3">
        <v>4.8611111111111112E-3</v>
      </c>
      <c r="L947" t="s">
        <v>1133</v>
      </c>
    </row>
    <row r="948" spans="1:12" x14ac:dyDescent="0.25">
      <c r="A948">
        <v>369</v>
      </c>
      <c r="B948">
        <v>20</v>
      </c>
      <c r="C948" t="s">
        <v>331</v>
      </c>
      <c r="D948" s="1">
        <v>14</v>
      </c>
      <c r="E948" s="1">
        <v>23</v>
      </c>
      <c r="F948">
        <v>2</v>
      </c>
      <c r="G948" s="1">
        <v>46</v>
      </c>
      <c r="H948" s="1">
        <v>28</v>
      </c>
      <c r="I948" s="1">
        <f t="shared" si="28"/>
        <v>18</v>
      </c>
      <c r="J948" s="2">
        <f t="shared" si="29"/>
        <v>0.39130434782608697</v>
      </c>
      <c r="K948" s="3">
        <v>4.8611111111111112E-3</v>
      </c>
      <c r="L948" t="s">
        <v>1133</v>
      </c>
    </row>
    <row r="949" spans="1:12" x14ac:dyDescent="0.25">
      <c r="A949">
        <v>369</v>
      </c>
      <c r="B949">
        <v>20</v>
      </c>
      <c r="C949" t="s">
        <v>57</v>
      </c>
      <c r="D949" s="1">
        <v>16</v>
      </c>
      <c r="E949" s="1">
        <v>28</v>
      </c>
      <c r="F949">
        <v>2</v>
      </c>
      <c r="G949" s="1">
        <v>56</v>
      </c>
      <c r="H949" s="1">
        <v>32</v>
      </c>
      <c r="I949" s="1">
        <f t="shared" si="28"/>
        <v>24</v>
      </c>
      <c r="J949" s="2">
        <f t="shared" si="29"/>
        <v>0.42857142857142855</v>
      </c>
      <c r="K949" s="3">
        <v>5.5555555555555558E-3</v>
      </c>
      <c r="L949" t="s">
        <v>1133</v>
      </c>
    </row>
    <row r="950" spans="1:12" x14ac:dyDescent="0.25">
      <c r="A950">
        <v>369</v>
      </c>
      <c r="B950">
        <v>20</v>
      </c>
      <c r="C950" t="s">
        <v>256</v>
      </c>
      <c r="D950" s="1">
        <v>15</v>
      </c>
      <c r="E950" s="1">
        <v>26</v>
      </c>
      <c r="F950">
        <v>3</v>
      </c>
      <c r="G950" s="1">
        <v>78</v>
      </c>
      <c r="H950" s="1">
        <v>45</v>
      </c>
      <c r="I950" s="1">
        <f t="shared" si="28"/>
        <v>33</v>
      </c>
      <c r="J950" s="2">
        <f t="shared" si="29"/>
        <v>0.42307692307692307</v>
      </c>
      <c r="K950" s="3">
        <v>1.3888888888888888E-2</v>
      </c>
      <c r="L950" t="s">
        <v>1133</v>
      </c>
    </row>
    <row r="951" spans="1:12" x14ac:dyDescent="0.25">
      <c r="A951">
        <v>370</v>
      </c>
      <c r="B951">
        <v>13</v>
      </c>
      <c r="C951" t="s">
        <v>106</v>
      </c>
      <c r="D951" s="1">
        <v>22</v>
      </c>
      <c r="E951" s="1">
        <v>36</v>
      </c>
      <c r="F951">
        <v>2</v>
      </c>
      <c r="G951" s="1">
        <v>72</v>
      </c>
      <c r="H951" s="1">
        <v>44</v>
      </c>
      <c r="I951" s="1">
        <f t="shared" si="28"/>
        <v>28</v>
      </c>
      <c r="J951" s="2">
        <f t="shared" si="29"/>
        <v>0.3888888888888889</v>
      </c>
      <c r="K951" s="3">
        <v>2.2916666666666665E-2</v>
      </c>
      <c r="L951" t="s">
        <v>1133</v>
      </c>
    </row>
    <row r="952" spans="1:12" x14ac:dyDescent="0.25">
      <c r="A952">
        <v>371</v>
      </c>
      <c r="B952">
        <v>4</v>
      </c>
      <c r="C952" t="s">
        <v>186</v>
      </c>
      <c r="D952" s="1">
        <v>19</v>
      </c>
      <c r="E952" s="1">
        <v>31</v>
      </c>
      <c r="F952">
        <v>2</v>
      </c>
      <c r="G952" s="1">
        <v>62</v>
      </c>
      <c r="H952" s="1">
        <v>38</v>
      </c>
      <c r="I952" s="1">
        <f t="shared" si="28"/>
        <v>24</v>
      </c>
      <c r="J952" s="2">
        <f t="shared" si="29"/>
        <v>0.38709677419354838</v>
      </c>
      <c r="K952" s="3">
        <v>7.6388888888888886E-3</v>
      </c>
      <c r="L952" t="s">
        <v>1133</v>
      </c>
    </row>
    <row r="953" spans="1:12" x14ac:dyDescent="0.25">
      <c r="A953">
        <v>371</v>
      </c>
      <c r="B953">
        <v>4</v>
      </c>
      <c r="C953" t="s">
        <v>106</v>
      </c>
      <c r="D953" s="1">
        <v>22</v>
      </c>
      <c r="E953" s="1">
        <v>36</v>
      </c>
      <c r="F953">
        <v>1</v>
      </c>
      <c r="G953" s="1">
        <v>36</v>
      </c>
      <c r="H953" s="1">
        <v>22</v>
      </c>
      <c r="I953" s="1">
        <f t="shared" si="28"/>
        <v>14</v>
      </c>
      <c r="J953" s="2">
        <f t="shared" si="29"/>
        <v>0.3888888888888889</v>
      </c>
      <c r="K953" s="3">
        <v>9.0277777777777769E-3</v>
      </c>
      <c r="L953" t="s">
        <v>1132</v>
      </c>
    </row>
    <row r="954" spans="1:12" x14ac:dyDescent="0.25">
      <c r="A954">
        <v>371</v>
      </c>
      <c r="B954">
        <v>4</v>
      </c>
      <c r="C954" t="s">
        <v>57</v>
      </c>
      <c r="D954" s="1">
        <v>16</v>
      </c>
      <c r="E954" s="1">
        <v>28</v>
      </c>
      <c r="F954">
        <v>2</v>
      </c>
      <c r="G954" s="1">
        <v>56</v>
      </c>
      <c r="H954" s="1">
        <v>32</v>
      </c>
      <c r="I954" s="1">
        <f t="shared" si="28"/>
        <v>24</v>
      </c>
      <c r="J954" s="2">
        <f t="shared" si="29"/>
        <v>0.42857142857142855</v>
      </c>
      <c r="K954" s="3">
        <v>7.6388888888888886E-3</v>
      </c>
      <c r="L954" t="s">
        <v>1132</v>
      </c>
    </row>
    <row r="955" spans="1:12" x14ac:dyDescent="0.25">
      <c r="A955">
        <v>371</v>
      </c>
      <c r="B955">
        <v>4</v>
      </c>
      <c r="C955" t="s">
        <v>331</v>
      </c>
      <c r="D955" s="1">
        <v>14</v>
      </c>
      <c r="E955" s="1">
        <v>23</v>
      </c>
      <c r="F955">
        <v>2</v>
      </c>
      <c r="G955" s="1">
        <v>46</v>
      </c>
      <c r="H955" s="1">
        <v>28</v>
      </c>
      <c r="I955" s="1">
        <f t="shared" si="28"/>
        <v>18</v>
      </c>
      <c r="J955" s="2">
        <f t="shared" si="29"/>
        <v>0.39130434782608697</v>
      </c>
      <c r="K955" s="3">
        <v>9.7222222222222224E-3</v>
      </c>
      <c r="L955" t="s">
        <v>1133</v>
      </c>
    </row>
    <row r="956" spans="1:12" x14ac:dyDescent="0.25">
      <c r="A956">
        <v>372</v>
      </c>
      <c r="B956">
        <v>14</v>
      </c>
      <c r="C956" t="s">
        <v>117</v>
      </c>
      <c r="D956" s="1">
        <v>10</v>
      </c>
      <c r="E956" s="1">
        <v>18</v>
      </c>
      <c r="F956">
        <v>2</v>
      </c>
      <c r="G956" s="1">
        <v>36</v>
      </c>
      <c r="H956" s="1">
        <v>20</v>
      </c>
      <c r="I956" s="1">
        <f t="shared" si="28"/>
        <v>16</v>
      </c>
      <c r="J956" s="2">
        <f t="shared" si="29"/>
        <v>0.44444444444444442</v>
      </c>
      <c r="K956" s="3">
        <v>1.5277777777777777E-2</v>
      </c>
      <c r="L956" t="s">
        <v>1132</v>
      </c>
    </row>
    <row r="957" spans="1:12" x14ac:dyDescent="0.25">
      <c r="A957">
        <v>373</v>
      </c>
      <c r="B957">
        <v>19</v>
      </c>
      <c r="C957" t="s">
        <v>102</v>
      </c>
      <c r="D957" s="1">
        <v>13</v>
      </c>
      <c r="E957" s="1">
        <v>21</v>
      </c>
      <c r="F957">
        <v>1</v>
      </c>
      <c r="G957" s="1">
        <v>21</v>
      </c>
      <c r="H957" s="1">
        <v>13</v>
      </c>
      <c r="I957" s="1">
        <f t="shared" si="28"/>
        <v>8</v>
      </c>
      <c r="J957" s="2">
        <f t="shared" si="29"/>
        <v>0.38095238095238093</v>
      </c>
      <c r="K957" s="3">
        <v>2.8472222222222222E-2</v>
      </c>
      <c r="L957" t="s">
        <v>1133</v>
      </c>
    </row>
    <row r="958" spans="1:12" x14ac:dyDescent="0.25">
      <c r="A958">
        <v>373</v>
      </c>
      <c r="B958">
        <v>19</v>
      </c>
      <c r="C958" t="s">
        <v>33</v>
      </c>
      <c r="D958" s="1">
        <v>21</v>
      </c>
      <c r="E958" s="1">
        <v>35</v>
      </c>
      <c r="F958">
        <v>1</v>
      </c>
      <c r="G958" s="1">
        <v>35</v>
      </c>
      <c r="H958" s="1">
        <v>21</v>
      </c>
      <c r="I958" s="1">
        <f t="shared" si="28"/>
        <v>14</v>
      </c>
      <c r="J958" s="2">
        <f t="shared" si="29"/>
        <v>0.4</v>
      </c>
      <c r="K958" s="3">
        <v>3.4027777777777775E-2</v>
      </c>
      <c r="L958" t="s">
        <v>1132</v>
      </c>
    </row>
    <row r="959" spans="1:12" x14ac:dyDescent="0.25">
      <c r="A959">
        <v>373</v>
      </c>
      <c r="B959">
        <v>19</v>
      </c>
      <c r="C959" t="s">
        <v>335</v>
      </c>
      <c r="D959" s="1">
        <v>13</v>
      </c>
      <c r="E959" s="1">
        <v>22</v>
      </c>
      <c r="F959">
        <v>2</v>
      </c>
      <c r="G959" s="1">
        <v>44</v>
      </c>
      <c r="H959" s="1">
        <v>26</v>
      </c>
      <c r="I959" s="1">
        <f t="shared" si="28"/>
        <v>18</v>
      </c>
      <c r="J959" s="2">
        <f t="shared" si="29"/>
        <v>0.40909090909090912</v>
      </c>
      <c r="K959" s="3">
        <v>1.1805555555555555E-2</v>
      </c>
      <c r="L959" t="s">
        <v>1133</v>
      </c>
    </row>
    <row r="960" spans="1:12" x14ac:dyDescent="0.25">
      <c r="A960">
        <v>373</v>
      </c>
      <c r="B960">
        <v>19</v>
      </c>
      <c r="C960" t="s">
        <v>241</v>
      </c>
      <c r="D960" s="1">
        <v>12</v>
      </c>
      <c r="E960" s="1">
        <v>20</v>
      </c>
      <c r="F960">
        <v>3</v>
      </c>
      <c r="G960" s="1">
        <v>60</v>
      </c>
      <c r="H960" s="1">
        <v>36</v>
      </c>
      <c r="I960" s="1">
        <f t="shared" si="28"/>
        <v>24</v>
      </c>
      <c r="J960" s="2">
        <f t="shared" si="29"/>
        <v>0.4</v>
      </c>
      <c r="K960" s="3">
        <v>6.2500000000000003E-3</v>
      </c>
      <c r="L960" t="s">
        <v>1133</v>
      </c>
    </row>
    <row r="961" spans="1:12" x14ac:dyDescent="0.25">
      <c r="A961">
        <v>374</v>
      </c>
      <c r="B961">
        <v>18</v>
      </c>
      <c r="C961" t="s">
        <v>33</v>
      </c>
      <c r="D961" s="1">
        <v>21</v>
      </c>
      <c r="E961" s="1">
        <v>35</v>
      </c>
      <c r="F961">
        <v>1</v>
      </c>
      <c r="G961" s="1">
        <v>35</v>
      </c>
      <c r="H961" s="1">
        <v>21</v>
      </c>
      <c r="I961" s="1">
        <f t="shared" si="28"/>
        <v>14</v>
      </c>
      <c r="J961" s="2">
        <f t="shared" si="29"/>
        <v>0.4</v>
      </c>
      <c r="K961" s="3">
        <v>6.2500000000000003E-3</v>
      </c>
      <c r="L961" t="s">
        <v>1133</v>
      </c>
    </row>
    <row r="962" spans="1:12" x14ac:dyDescent="0.25">
      <c r="A962">
        <v>375</v>
      </c>
      <c r="B962">
        <v>18</v>
      </c>
      <c r="C962" t="s">
        <v>186</v>
      </c>
      <c r="D962" s="1">
        <v>19</v>
      </c>
      <c r="E962" s="1">
        <v>31</v>
      </c>
      <c r="F962">
        <v>3</v>
      </c>
      <c r="G962" s="1">
        <v>93</v>
      </c>
      <c r="H962" s="1">
        <v>57</v>
      </c>
      <c r="I962" s="1">
        <f t="shared" si="28"/>
        <v>36</v>
      </c>
      <c r="J962" s="2">
        <f t="shared" si="29"/>
        <v>0.38709677419354838</v>
      </c>
      <c r="K962" s="3">
        <v>1.8749999999999999E-2</v>
      </c>
      <c r="L962" t="s">
        <v>1132</v>
      </c>
    </row>
    <row r="963" spans="1:12" x14ac:dyDescent="0.25">
      <c r="A963">
        <v>376</v>
      </c>
      <c r="B963">
        <v>16</v>
      </c>
      <c r="C963" t="s">
        <v>331</v>
      </c>
      <c r="D963" s="1">
        <v>14</v>
      </c>
      <c r="E963" s="1">
        <v>23</v>
      </c>
      <c r="F963">
        <v>2</v>
      </c>
      <c r="G963" s="1">
        <v>46</v>
      </c>
      <c r="H963" s="1">
        <v>28</v>
      </c>
      <c r="I963" s="1">
        <f t="shared" ref="I963:I1026" si="30">G963-H963</f>
        <v>18</v>
      </c>
      <c r="J963" s="2">
        <f t="shared" ref="J963:J1026" si="31">I963/G963</f>
        <v>0.39130434782608697</v>
      </c>
      <c r="K963" s="3">
        <v>3.472222222222222E-3</v>
      </c>
      <c r="L963" t="s">
        <v>1133</v>
      </c>
    </row>
    <row r="964" spans="1:12" x14ac:dyDescent="0.25">
      <c r="A964">
        <v>377</v>
      </c>
      <c r="B964">
        <v>5</v>
      </c>
      <c r="C964" t="s">
        <v>77</v>
      </c>
      <c r="D964" s="1">
        <v>20</v>
      </c>
      <c r="E964" s="1">
        <v>34</v>
      </c>
      <c r="F964">
        <v>2</v>
      </c>
      <c r="G964" s="1">
        <v>68</v>
      </c>
      <c r="H964" s="1">
        <v>40</v>
      </c>
      <c r="I964" s="1">
        <f t="shared" si="30"/>
        <v>28</v>
      </c>
      <c r="J964" s="2">
        <f t="shared" si="31"/>
        <v>0.41176470588235292</v>
      </c>
      <c r="K964" s="3">
        <v>9.0277777777777769E-3</v>
      </c>
      <c r="L964" t="s">
        <v>1132</v>
      </c>
    </row>
    <row r="965" spans="1:12" x14ac:dyDescent="0.25">
      <c r="A965">
        <v>377</v>
      </c>
      <c r="B965">
        <v>5</v>
      </c>
      <c r="C965" t="s">
        <v>414</v>
      </c>
      <c r="D965" s="1">
        <v>19</v>
      </c>
      <c r="E965" s="1">
        <v>32</v>
      </c>
      <c r="F965">
        <v>1</v>
      </c>
      <c r="G965" s="1">
        <v>32</v>
      </c>
      <c r="H965" s="1">
        <v>19</v>
      </c>
      <c r="I965" s="1">
        <f t="shared" si="30"/>
        <v>13</v>
      </c>
      <c r="J965" s="2">
        <f t="shared" si="31"/>
        <v>0.40625</v>
      </c>
      <c r="K965" s="3">
        <v>2.2916666666666665E-2</v>
      </c>
      <c r="L965" t="s">
        <v>1132</v>
      </c>
    </row>
    <row r="966" spans="1:12" x14ac:dyDescent="0.25">
      <c r="A966">
        <v>378</v>
      </c>
      <c r="B966">
        <v>3</v>
      </c>
      <c r="C966" t="s">
        <v>100</v>
      </c>
      <c r="D966" s="1">
        <v>18</v>
      </c>
      <c r="E966" s="1">
        <v>30</v>
      </c>
      <c r="F966">
        <v>1</v>
      </c>
      <c r="G966" s="1">
        <v>30</v>
      </c>
      <c r="H966" s="1">
        <v>18</v>
      </c>
      <c r="I966" s="1">
        <f t="shared" si="30"/>
        <v>12</v>
      </c>
      <c r="J966" s="2">
        <f t="shared" si="31"/>
        <v>0.4</v>
      </c>
      <c r="K966" s="3">
        <v>9.7222222222222224E-3</v>
      </c>
      <c r="L966" t="s">
        <v>1133</v>
      </c>
    </row>
    <row r="967" spans="1:12" x14ac:dyDescent="0.25">
      <c r="A967">
        <v>378</v>
      </c>
      <c r="B967">
        <v>3</v>
      </c>
      <c r="C967" t="s">
        <v>180</v>
      </c>
      <c r="D967" s="1">
        <v>11</v>
      </c>
      <c r="E967" s="1">
        <v>19</v>
      </c>
      <c r="F967">
        <v>1</v>
      </c>
      <c r="G967" s="1">
        <v>19</v>
      </c>
      <c r="H967" s="1">
        <v>11</v>
      </c>
      <c r="I967" s="1">
        <f t="shared" si="30"/>
        <v>8</v>
      </c>
      <c r="J967" s="2">
        <f t="shared" si="31"/>
        <v>0.42105263157894735</v>
      </c>
      <c r="K967" s="3">
        <v>4.8611111111111112E-3</v>
      </c>
      <c r="L967" t="s">
        <v>1133</v>
      </c>
    </row>
    <row r="968" spans="1:12" x14ac:dyDescent="0.25">
      <c r="A968">
        <v>379</v>
      </c>
      <c r="B968">
        <v>4</v>
      </c>
      <c r="C968" t="s">
        <v>33</v>
      </c>
      <c r="D968" s="1">
        <v>21</v>
      </c>
      <c r="E968" s="1">
        <v>35</v>
      </c>
      <c r="F968">
        <v>2</v>
      </c>
      <c r="G968" s="1">
        <v>70</v>
      </c>
      <c r="H968" s="1">
        <v>42</v>
      </c>
      <c r="I968" s="1">
        <f t="shared" si="30"/>
        <v>28</v>
      </c>
      <c r="J968" s="2">
        <f t="shared" si="31"/>
        <v>0.4</v>
      </c>
      <c r="K968" s="3">
        <v>4.1666666666666666E-3</v>
      </c>
      <c r="L968" t="s">
        <v>1132</v>
      </c>
    </row>
    <row r="969" spans="1:12" x14ac:dyDescent="0.25">
      <c r="A969">
        <v>380</v>
      </c>
      <c r="B969">
        <v>5</v>
      </c>
      <c r="C969" t="s">
        <v>439</v>
      </c>
      <c r="D969" s="1">
        <v>20</v>
      </c>
      <c r="E969" s="1">
        <v>33</v>
      </c>
      <c r="F969">
        <v>3</v>
      </c>
      <c r="G969" s="1">
        <v>99</v>
      </c>
      <c r="H969" s="1">
        <v>60</v>
      </c>
      <c r="I969" s="1">
        <f t="shared" si="30"/>
        <v>39</v>
      </c>
      <c r="J969" s="2">
        <f t="shared" si="31"/>
        <v>0.39393939393939392</v>
      </c>
      <c r="K969" s="3">
        <v>4.027777777777778E-2</v>
      </c>
      <c r="L969" t="s">
        <v>1132</v>
      </c>
    </row>
    <row r="970" spans="1:12" x14ac:dyDescent="0.25">
      <c r="A970">
        <v>380</v>
      </c>
      <c r="B970">
        <v>5</v>
      </c>
      <c r="C970" t="s">
        <v>180</v>
      </c>
      <c r="D970" s="1">
        <v>11</v>
      </c>
      <c r="E970" s="1">
        <v>19</v>
      </c>
      <c r="F970">
        <v>2</v>
      </c>
      <c r="G970" s="1">
        <v>38</v>
      </c>
      <c r="H970" s="1">
        <v>22</v>
      </c>
      <c r="I970" s="1">
        <f t="shared" si="30"/>
        <v>16</v>
      </c>
      <c r="J970" s="2">
        <f t="shared" si="31"/>
        <v>0.42105263157894735</v>
      </c>
      <c r="K970" s="3">
        <v>2.4305555555555556E-2</v>
      </c>
      <c r="L970" t="s">
        <v>1132</v>
      </c>
    </row>
    <row r="971" spans="1:12" x14ac:dyDescent="0.25">
      <c r="A971">
        <v>381</v>
      </c>
      <c r="B971">
        <v>4</v>
      </c>
      <c r="C971" t="s">
        <v>256</v>
      </c>
      <c r="D971" s="1">
        <v>15</v>
      </c>
      <c r="E971" s="1">
        <v>26</v>
      </c>
      <c r="F971">
        <v>3</v>
      </c>
      <c r="G971" s="1">
        <v>78</v>
      </c>
      <c r="H971" s="1">
        <v>45</v>
      </c>
      <c r="I971" s="1">
        <f t="shared" si="30"/>
        <v>33</v>
      </c>
      <c r="J971" s="2">
        <f t="shared" si="31"/>
        <v>0.42307692307692307</v>
      </c>
      <c r="K971" s="3">
        <v>2.4305555555555556E-2</v>
      </c>
      <c r="L971" t="s">
        <v>1132</v>
      </c>
    </row>
    <row r="972" spans="1:12" x14ac:dyDescent="0.25">
      <c r="A972">
        <v>381</v>
      </c>
      <c r="B972">
        <v>4</v>
      </c>
      <c r="C972" t="s">
        <v>439</v>
      </c>
      <c r="D972" s="1">
        <v>20</v>
      </c>
      <c r="E972" s="1">
        <v>33</v>
      </c>
      <c r="F972">
        <v>2</v>
      </c>
      <c r="G972" s="1">
        <v>66</v>
      </c>
      <c r="H972" s="1">
        <v>40</v>
      </c>
      <c r="I972" s="1">
        <f t="shared" si="30"/>
        <v>26</v>
      </c>
      <c r="J972" s="2">
        <f t="shared" si="31"/>
        <v>0.39393939393939392</v>
      </c>
      <c r="K972" s="3">
        <v>8.3333333333333332E-3</v>
      </c>
      <c r="L972" t="s">
        <v>1132</v>
      </c>
    </row>
    <row r="973" spans="1:12" x14ac:dyDescent="0.25">
      <c r="A973">
        <v>382</v>
      </c>
      <c r="B973">
        <v>20</v>
      </c>
      <c r="C973" t="s">
        <v>51</v>
      </c>
      <c r="D973" s="1">
        <v>17</v>
      </c>
      <c r="E973" s="1">
        <v>29</v>
      </c>
      <c r="F973">
        <v>3</v>
      </c>
      <c r="G973" s="1">
        <v>87</v>
      </c>
      <c r="H973" s="1">
        <v>51</v>
      </c>
      <c r="I973" s="1">
        <f t="shared" si="30"/>
        <v>36</v>
      </c>
      <c r="J973" s="2">
        <f t="shared" si="31"/>
        <v>0.41379310344827586</v>
      </c>
      <c r="K973" s="3">
        <v>3.7499999999999999E-2</v>
      </c>
      <c r="L973" t="s">
        <v>1133</v>
      </c>
    </row>
    <row r="974" spans="1:12" x14ac:dyDescent="0.25">
      <c r="A974">
        <v>383</v>
      </c>
      <c r="B974">
        <v>6</v>
      </c>
      <c r="C974" t="s">
        <v>106</v>
      </c>
      <c r="D974" s="1">
        <v>22</v>
      </c>
      <c r="E974" s="1">
        <v>36</v>
      </c>
      <c r="F974">
        <v>3</v>
      </c>
      <c r="G974" s="1">
        <v>108</v>
      </c>
      <c r="H974" s="1">
        <v>66</v>
      </c>
      <c r="I974" s="1">
        <f t="shared" si="30"/>
        <v>42</v>
      </c>
      <c r="J974" s="2">
        <f t="shared" si="31"/>
        <v>0.3888888888888889</v>
      </c>
      <c r="K974" s="3">
        <v>6.2500000000000003E-3</v>
      </c>
      <c r="L974" t="s">
        <v>1133</v>
      </c>
    </row>
    <row r="975" spans="1:12" x14ac:dyDescent="0.25">
      <c r="A975">
        <v>384</v>
      </c>
      <c r="B975">
        <v>1</v>
      </c>
      <c r="C975" t="s">
        <v>117</v>
      </c>
      <c r="D975" s="1">
        <v>10</v>
      </c>
      <c r="E975" s="1">
        <v>18</v>
      </c>
      <c r="F975">
        <v>2</v>
      </c>
      <c r="G975" s="1">
        <v>36</v>
      </c>
      <c r="H975" s="1">
        <v>20</v>
      </c>
      <c r="I975" s="1">
        <f t="shared" si="30"/>
        <v>16</v>
      </c>
      <c r="J975" s="2">
        <f t="shared" si="31"/>
        <v>0.44444444444444442</v>
      </c>
      <c r="K975" s="3">
        <v>1.8055555555555554E-2</v>
      </c>
      <c r="L975" t="s">
        <v>1132</v>
      </c>
    </row>
    <row r="976" spans="1:12" x14ac:dyDescent="0.25">
      <c r="A976">
        <v>384</v>
      </c>
      <c r="B976">
        <v>1</v>
      </c>
      <c r="C976" t="s">
        <v>180</v>
      </c>
      <c r="D976" s="1">
        <v>11</v>
      </c>
      <c r="E976" s="1">
        <v>19</v>
      </c>
      <c r="F976">
        <v>3</v>
      </c>
      <c r="G976" s="1">
        <v>57</v>
      </c>
      <c r="H976" s="1">
        <v>33</v>
      </c>
      <c r="I976" s="1">
        <f t="shared" si="30"/>
        <v>24</v>
      </c>
      <c r="J976" s="2">
        <f t="shared" si="31"/>
        <v>0.42105263157894735</v>
      </c>
      <c r="K976" s="3">
        <v>2.4305555555555556E-2</v>
      </c>
      <c r="L976" t="s">
        <v>1133</v>
      </c>
    </row>
    <row r="977" spans="1:12" x14ac:dyDescent="0.25">
      <c r="A977">
        <v>384</v>
      </c>
      <c r="B977">
        <v>1</v>
      </c>
      <c r="C977" t="s">
        <v>170</v>
      </c>
      <c r="D977" s="1">
        <v>16</v>
      </c>
      <c r="E977" s="1">
        <v>27</v>
      </c>
      <c r="F977">
        <v>1</v>
      </c>
      <c r="G977" s="1">
        <v>27</v>
      </c>
      <c r="H977" s="1">
        <v>16</v>
      </c>
      <c r="I977" s="1">
        <f t="shared" si="30"/>
        <v>11</v>
      </c>
      <c r="J977" s="2">
        <f t="shared" si="31"/>
        <v>0.40740740740740738</v>
      </c>
      <c r="K977" s="3">
        <v>3.4027777777777775E-2</v>
      </c>
      <c r="L977" t="s">
        <v>1133</v>
      </c>
    </row>
    <row r="978" spans="1:12" x14ac:dyDescent="0.25">
      <c r="A978">
        <v>385</v>
      </c>
      <c r="B978">
        <v>6</v>
      </c>
      <c r="C978" t="s">
        <v>100</v>
      </c>
      <c r="D978" s="1">
        <v>18</v>
      </c>
      <c r="E978" s="1">
        <v>30</v>
      </c>
      <c r="F978">
        <v>2</v>
      </c>
      <c r="G978" s="1">
        <v>60</v>
      </c>
      <c r="H978" s="1">
        <v>36</v>
      </c>
      <c r="I978" s="1">
        <f t="shared" si="30"/>
        <v>24</v>
      </c>
      <c r="J978" s="2">
        <f t="shared" si="31"/>
        <v>0.4</v>
      </c>
      <c r="K978" s="3">
        <v>1.5277777777777777E-2</v>
      </c>
      <c r="L978" t="s">
        <v>1132</v>
      </c>
    </row>
    <row r="979" spans="1:12" x14ac:dyDescent="0.25">
      <c r="A979">
        <v>386</v>
      </c>
      <c r="B979">
        <v>5</v>
      </c>
      <c r="C979" t="s">
        <v>439</v>
      </c>
      <c r="D979" s="1">
        <v>20</v>
      </c>
      <c r="E979" s="1">
        <v>33</v>
      </c>
      <c r="F979">
        <v>3</v>
      </c>
      <c r="G979" s="1">
        <v>99</v>
      </c>
      <c r="H979" s="1">
        <v>60</v>
      </c>
      <c r="I979" s="1">
        <f t="shared" si="30"/>
        <v>39</v>
      </c>
      <c r="J979" s="2">
        <f t="shared" si="31"/>
        <v>0.39393939393939392</v>
      </c>
      <c r="K979" s="3">
        <v>2.7777777777777776E-2</v>
      </c>
      <c r="L979" t="s">
        <v>1133</v>
      </c>
    </row>
    <row r="980" spans="1:12" x14ac:dyDescent="0.25">
      <c r="A980">
        <v>387</v>
      </c>
      <c r="B980">
        <v>6</v>
      </c>
      <c r="C980" t="s">
        <v>186</v>
      </c>
      <c r="D980" s="1">
        <v>19</v>
      </c>
      <c r="E980" s="1">
        <v>31</v>
      </c>
      <c r="F980">
        <v>3</v>
      </c>
      <c r="G980" s="1">
        <v>93</v>
      </c>
      <c r="H980" s="1">
        <v>57</v>
      </c>
      <c r="I980" s="1">
        <f t="shared" si="30"/>
        <v>36</v>
      </c>
      <c r="J980" s="2">
        <f t="shared" si="31"/>
        <v>0.38709677419354838</v>
      </c>
      <c r="K980" s="3">
        <v>1.2500000000000001E-2</v>
      </c>
      <c r="L980" t="s">
        <v>1133</v>
      </c>
    </row>
    <row r="981" spans="1:12" x14ac:dyDescent="0.25">
      <c r="A981">
        <v>388</v>
      </c>
      <c r="B981">
        <v>18</v>
      </c>
      <c r="C981" t="s">
        <v>186</v>
      </c>
      <c r="D981" s="1">
        <v>19</v>
      </c>
      <c r="E981" s="1">
        <v>31</v>
      </c>
      <c r="F981">
        <v>2</v>
      </c>
      <c r="G981" s="1">
        <v>62</v>
      </c>
      <c r="H981" s="1">
        <v>38</v>
      </c>
      <c r="I981" s="1">
        <f t="shared" si="30"/>
        <v>24</v>
      </c>
      <c r="J981" s="2">
        <f t="shared" si="31"/>
        <v>0.38709677419354838</v>
      </c>
      <c r="K981" s="3">
        <v>3.6111111111111108E-2</v>
      </c>
      <c r="L981" t="s">
        <v>1133</v>
      </c>
    </row>
    <row r="982" spans="1:12" x14ac:dyDescent="0.25">
      <c r="A982">
        <v>388</v>
      </c>
      <c r="B982">
        <v>18</v>
      </c>
      <c r="C982" t="s">
        <v>106</v>
      </c>
      <c r="D982" s="1">
        <v>22</v>
      </c>
      <c r="E982" s="1">
        <v>36</v>
      </c>
      <c r="F982">
        <v>2</v>
      </c>
      <c r="G982" s="1">
        <v>72</v>
      </c>
      <c r="H982" s="1">
        <v>44</v>
      </c>
      <c r="I982" s="1">
        <f t="shared" si="30"/>
        <v>28</v>
      </c>
      <c r="J982" s="2">
        <f t="shared" si="31"/>
        <v>0.3888888888888889</v>
      </c>
      <c r="K982" s="3">
        <v>2.5694444444444443E-2</v>
      </c>
      <c r="L982" t="s">
        <v>1132</v>
      </c>
    </row>
    <row r="983" spans="1:12" x14ac:dyDescent="0.25">
      <c r="A983">
        <v>388</v>
      </c>
      <c r="B983">
        <v>18</v>
      </c>
      <c r="C983" t="s">
        <v>51</v>
      </c>
      <c r="D983" s="1">
        <v>17</v>
      </c>
      <c r="E983" s="1">
        <v>29</v>
      </c>
      <c r="F983">
        <v>2</v>
      </c>
      <c r="G983" s="1">
        <v>58</v>
      </c>
      <c r="H983" s="1">
        <v>34</v>
      </c>
      <c r="I983" s="1">
        <f t="shared" si="30"/>
        <v>24</v>
      </c>
      <c r="J983" s="2">
        <f t="shared" si="31"/>
        <v>0.41379310344827586</v>
      </c>
      <c r="K983" s="3">
        <v>2.1527777777777778E-2</v>
      </c>
      <c r="L983" t="s">
        <v>1133</v>
      </c>
    </row>
    <row r="984" spans="1:12" x14ac:dyDescent="0.25">
      <c r="A984">
        <v>388</v>
      </c>
      <c r="B984">
        <v>18</v>
      </c>
      <c r="C984" t="s">
        <v>439</v>
      </c>
      <c r="D984" s="1">
        <v>20</v>
      </c>
      <c r="E984" s="1">
        <v>33</v>
      </c>
      <c r="F984">
        <v>3</v>
      </c>
      <c r="G984" s="1">
        <v>99</v>
      </c>
      <c r="H984" s="1">
        <v>60</v>
      </c>
      <c r="I984" s="1">
        <f t="shared" si="30"/>
        <v>39</v>
      </c>
      <c r="J984" s="2">
        <f t="shared" si="31"/>
        <v>0.39393939393939392</v>
      </c>
      <c r="K984" s="3">
        <v>3.5416666666666666E-2</v>
      </c>
      <c r="L984" t="s">
        <v>1133</v>
      </c>
    </row>
    <row r="985" spans="1:12" x14ac:dyDescent="0.25">
      <c r="A985">
        <v>389</v>
      </c>
      <c r="B985">
        <v>19</v>
      </c>
      <c r="C985" t="s">
        <v>439</v>
      </c>
      <c r="D985" s="1">
        <v>20</v>
      </c>
      <c r="E985" s="1">
        <v>33</v>
      </c>
      <c r="F985">
        <v>1</v>
      </c>
      <c r="G985" s="1">
        <v>33</v>
      </c>
      <c r="H985" s="1">
        <v>20</v>
      </c>
      <c r="I985" s="1">
        <f t="shared" si="30"/>
        <v>13</v>
      </c>
      <c r="J985" s="2">
        <f t="shared" si="31"/>
        <v>0.39393939393939392</v>
      </c>
      <c r="K985" s="3">
        <v>1.6666666666666666E-2</v>
      </c>
      <c r="L985" t="s">
        <v>1132</v>
      </c>
    </row>
    <row r="986" spans="1:12" x14ac:dyDescent="0.25">
      <c r="A986">
        <v>390</v>
      </c>
      <c r="B986">
        <v>9</v>
      </c>
      <c r="C986" t="s">
        <v>335</v>
      </c>
      <c r="D986" s="1">
        <v>13</v>
      </c>
      <c r="E986" s="1">
        <v>22</v>
      </c>
      <c r="F986">
        <v>2</v>
      </c>
      <c r="G986" s="1">
        <v>44</v>
      </c>
      <c r="H986" s="1">
        <v>26</v>
      </c>
      <c r="I986" s="1">
        <f t="shared" si="30"/>
        <v>18</v>
      </c>
      <c r="J986" s="2">
        <f t="shared" si="31"/>
        <v>0.40909090909090912</v>
      </c>
      <c r="K986" s="3">
        <v>3.6111111111111108E-2</v>
      </c>
      <c r="L986" t="s">
        <v>1133</v>
      </c>
    </row>
    <row r="987" spans="1:12" x14ac:dyDescent="0.25">
      <c r="A987">
        <v>390</v>
      </c>
      <c r="B987">
        <v>9</v>
      </c>
      <c r="C987" t="s">
        <v>256</v>
      </c>
      <c r="D987" s="1">
        <v>15</v>
      </c>
      <c r="E987" s="1">
        <v>26</v>
      </c>
      <c r="F987">
        <v>3</v>
      </c>
      <c r="G987" s="1">
        <v>78</v>
      </c>
      <c r="H987" s="1">
        <v>45</v>
      </c>
      <c r="I987" s="1">
        <f t="shared" si="30"/>
        <v>33</v>
      </c>
      <c r="J987" s="2">
        <f t="shared" si="31"/>
        <v>0.42307692307692307</v>
      </c>
      <c r="K987" s="3">
        <v>9.0277777777777769E-3</v>
      </c>
      <c r="L987" t="s">
        <v>1133</v>
      </c>
    </row>
    <row r="988" spans="1:12" x14ac:dyDescent="0.25">
      <c r="A988">
        <v>390</v>
      </c>
      <c r="B988">
        <v>9</v>
      </c>
      <c r="C988" t="s">
        <v>102</v>
      </c>
      <c r="D988" s="1">
        <v>13</v>
      </c>
      <c r="E988" s="1">
        <v>21</v>
      </c>
      <c r="F988">
        <v>1</v>
      </c>
      <c r="G988" s="1">
        <v>21</v>
      </c>
      <c r="H988" s="1">
        <v>13</v>
      </c>
      <c r="I988" s="1">
        <f t="shared" si="30"/>
        <v>8</v>
      </c>
      <c r="J988" s="2">
        <f t="shared" si="31"/>
        <v>0.38095238095238093</v>
      </c>
      <c r="K988" s="3">
        <v>1.9444444444444445E-2</v>
      </c>
      <c r="L988" t="s">
        <v>1133</v>
      </c>
    </row>
    <row r="989" spans="1:12" x14ac:dyDescent="0.25">
      <c r="A989">
        <v>391</v>
      </c>
      <c r="B989">
        <v>15</v>
      </c>
      <c r="C989" t="s">
        <v>335</v>
      </c>
      <c r="D989" s="1">
        <v>13</v>
      </c>
      <c r="E989" s="1">
        <v>22</v>
      </c>
      <c r="F989">
        <v>1</v>
      </c>
      <c r="G989" s="1">
        <v>22</v>
      </c>
      <c r="H989" s="1">
        <v>13</v>
      </c>
      <c r="I989" s="1">
        <f t="shared" si="30"/>
        <v>9</v>
      </c>
      <c r="J989" s="2">
        <f t="shared" si="31"/>
        <v>0.40909090909090912</v>
      </c>
      <c r="K989" s="3">
        <v>2.4305555555555556E-2</v>
      </c>
      <c r="L989" t="s">
        <v>1132</v>
      </c>
    </row>
    <row r="990" spans="1:12" x14ac:dyDescent="0.25">
      <c r="A990">
        <v>392</v>
      </c>
      <c r="B990">
        <v>14</v>
      </c>
      <c r="C990" t="s">
        <v>414</v>
      </c>
      <c r="D990" s="1">
        <v>19</v>
      </c>
      <c r="E990" s="1">
        <v>32</v>
      </c>
      <c r="F990">
        <v>3</v>
      </c>
      <c r="G990" s="1">
        <v>96</v>
      </c>
      <c r="H990" s="1">
        <v>57</v>
      </c>
      <c r="I990" s="1">
        <f t="shared" si="30"/>
        <v>39</v>
      </c>
      <c r="J990" s="2">
        <f t="shared" si="31"/>
        <v>0.40625</v>
      </c>
      <c r="K990" s="3">
        <v>1.1805555555555555E-2</v>
      </c>
      <c r="L990" t="s">
        <v>1132</v>
      </c>
    </row>
    <row r="991" spans="1:12" x14ac:dyDescent="0.25">
      <c r="A991">
        <v>392</v>
      </c>
      <c r="B991">
        <v>14</v>
      </c>
      <c r="C991" t="s">
        <v>259</v>
      </c>
      <c r="D991" s="1">
        <v>14</v>
      </c>
      <c r="E991" s="1">
        <v>24</v>
      </c>
      <c r="F991">
        <v>1</v>
      </c>
      <c r="G991" s="1">
        <v>24</v>
      </c>
      <c r="H991" s="1">
        <v>14</v>
      </c>
      <c r="I991" s="1">
        <f t="shared" si="30"/>
        <v>10</v>
      </c>
      <c r="J991" s="2">
        <f t="shared" si="31"/>
        <v>0.41666666666666669</v>
      </c>
      <c r="K991" s="3">
        <v>2.5694444444444443E-2</v>
      </c>
      <c r="L991" t="s">
        <v>1133</v>
      </c>
    </row>
    <row r="992" spans="1:12" x14ac:dyDescent="0.25">
      <c r="A992">
        <v>393</v>
      </c>
      <c r="B992">
        <v>13</v>
      </c>
      <c r="C992" t="s">
        <v>180</v>
      </c>
      <c r="D992" s="1">
        <v>11</v>
      </c>
      <c r="E992" s="1">
        <v>19</v>
      </c>
      <c r="F992">
        <v>2</v>
      </c>
      <c r="G992" s="1">
        <v>38</v>
      </c>
      <c r="H992" s="1">
        <v>22</v>
      </c>
      <c r="I992" s="1">
        <f t="shared" si="30"/>
        <v>16</v>
      </c>
      <c r="J992" s="2">
        <f t="shared" si="31"/>
        <v>0.42105263157894735</v>
      </c>
      <c r="K992" s="3">
        <v>2.7777777777777776E-2</v>
      </c>
      <c r="L992" t="s">
        <v>1132</v>
      </c>
    </row>
    <row r="993" spans="1:12" x14ac:dyDescent="0.25">
      <c r="A993">
        <v>393</v>
      </c>
      <c r="B993">
        <v>13</v>
      </c>
      <c r="C993" t="s">
        <v>33</v>
      </c>
      <c r="D993" s="1">
        <v>21</v>
      </c>
      <c r="E993" s="1">
        <v>35</v>
      </c>
      <c r="F993">
        <v>3</v>
      </c>
      <c r="G993" s="1">
        <v>105</v>
      </c>
      <c r="H993" s="1">
        <v>63</v>
      </c>
      <c r="I993" s="1">
        <f t="shared" si="30"/>
        <v>42</v>
      </c>
      <c r="J993" s="2">
        <f t="shared" si="31"/>
        <v>0.4</v>
      </c>
      <c r="K993" s="3">
        <v>1.5972222222222221E-2</v>
      </c>
      <c r="L993" t="s">
        <v>1132</v>
      </c>
    </row>
    <row r="994" spans="1:12" x14ac:dyDescent="0.25">
      <c r="A994">
        <v>393</v>
      </c>
      <c r="B994">
        <v>13</v>
      </c>
      <c r="C994" t="s">
        <v>102</v>
      </c>
      <c r="D994" s="1">
        <v>13</v>
      </c>
      <c r="E994" s="1">
        <v>21</v>
      </c>
      <c r="F994">
        <v>1</v>
      </c>
      <c r="G994" s="1">
        <v>21</v>
      </c>
      <c r="H994" s="1">
        <v>13</v>
      </c>
      <c r="I994" s="1">
        <f t="shared" si="30"/>
        <v>8</v>
      </c>
      <c r="J994" s="2">
        <f t="shared" si="31"/>
        <v>0.38095238095238093</v>
      </c>
      <c r="K994" s="3">
        <v>1.3888888888888888E-2</v>
      </c>
      <c r="L994" t="s">
        <v>1133</v>
      </c>
    </row>
    <row r="995" spans="1:12" x14ac:dyDescent="0.25">
      <c r="A995">
        <v>393</v>
      </c>
      <c r="B995">
        <v>13</v>
      </c>
      <c r="C995" t="s">
        <v>335</v>
      </c>
      <c r="D995" s="1">
        <v>13</v>
      </c>
      <c r="E995" s="1">
        <v>22</v>
      </c>
      <c r="F995">
        <v>2</v>
      </c>
      <c r="G995" s="1">
        <v>44</v>
      </c>
      <c r="H995" s="1">
        <v>26</v>
      </c>
      <c r="I995" s="1">
        <f t="shared" si="30"/>
        <v>18</v>
      </c>
      <c r="J995" s="2">
        <f t="shared" si="31"/>
        <v>0.40909090909090912</v>
      </c>
      <c r="K995" s="3">
        <v>1.8055555555555554E-2</v>
      </c>
      <c r="L995" t="s">
        <v>1133</v>
      </c>
    </row>
    <row r="996" spans="1:12" x14ac:dyDescent="0.25">
      <c r="A996">
        <v>394</v>
      </c>
      <c r="B996">
        <v>17</v>
      </c>
      <c r="C996" t="s">
        <v>259</v>
      </c>
      <c r="D996" s="1">
        <v>14</v>
      </c>
      <c r="E996" s="1">
        <v>24</v>
      </c>
      <c r="F996">
        <v>2</v>
      </c>
      <c r="G996" s="1">
        <v>48</v>
      </c>
      <c r="H996" s="1">
        <v>28</v>
      </c>
      <c r="I996" s="1">
        <f t="shared" si="30"/>
        <v>20</v>
      </c>
      <c r="J996" s="2">
        <f t="shared" si="31"/>
        <v>0.41666666666666669</v>
      </c>
      <c r="K996" s="3">
        <v>3.472222222222222E-3</v>
      </c>
      <c r="L996" t="s">
        <v>1132</v>
      </c>
    </row>
    <row r="997" spans="1:12" x14ac:dyDescent="0.25">
      <c r="A997">
        <v>394</v>
      </c>
      <c r="B997">
        <v>17</v>
      </c>
      <c r="C997" t="s">
        <v>51</v>
      </c>
      <c r="D997" s="1">
        <v>17</v>
      </c>
      <c r="E997" s="1">
        <v>29</v>
      </c>
      <c r="F997">
        <v>1</v>
      </c>
      <c r="G997" s="1">
        <v>29</v>
      </c>
      <c r="H997" s="1">
        <v>17</v>
      </c>
      <c r="I997" s="1">
        <f t="shared" si="30"/>
        <v>12</v>
      </c>
      <c r="J997" s="2">
        <f t="shared" si="31"/>
        <v>0.41379310344827586</v>
      </c>
      <c r="K997" s="3">
        <v>2.9166666666666667E-2</v>
      </c>
      <c r="L997" t="s">
        <v>1133</v>
      </c>
    </row>
    <row r="998" spans="1:12" x14ac:dyDescent="0.25">
      <c r="A998">
        <v>395</v>
      </c>
      <c r="B998">
        <v>2</v>
      </c>
      <c r="C998" t="s">
        <v>180</v>
      </c>
      <c r="D998" s="1">
        <v>11</v>
      </c>
      <c r="E998" s="1">
        <v>19</v>
      </c>
      <c r="F998">
        <v>2</v>
      </c>
      <c r="G998" s="1">
        <v>38</v>
      </c>
      <c r="H998" s="1">
        <v>22</v>
      </c>
      <c r="I998" s="1">
        <f t="shared" si="30"/>
        <v>16</v>
      </c>
      <c r="J998" s="2">
        <f t="shared" si="31"/>
        <v>0.42105263157894735</v>
      </c>
      <c r="K998" s="3">
        <v>5.5555555555555558E-3</v>
      </c>
      <c r="L998" t="s">
        <v>1132</v>
      </c>
    </row>
    <row r="999" spans="1:12" x14ac:dyDescent="0.25">
      <c r="A999">
        <v>396</v>
      </c>
      <c r="B999">
        <v>11</v>
      </c>
      <c r="C999" t="s">
        <v>241</v>
      </c>
      <c r="D999" s="1">
        <v>12</v>
      </c>
      <c r="E999" s="1">
        <v>20</v>
      </c>
      <c r="F999">
        <v>1</v>
      </c>
      <c r="G999" s="1">
        <v>20</v>
      </c>
      <c r="H999" s="1">
        <v>12</v>
      </c>
      <c r="I999" s="1">
        <f t="shared" si="30"/>
        <v>8</v>
      </c>
      <c r="J999" s="2">
        <f t="shared" si="31"/>
        <v>0.4</v>
      </c>
      <c r="K999" s="3">
        <v>2.1527777777777778E-2</v>
      </c>
      <c r="L999" t="s">
        <v>1133</v>
      </c>
    </row>
    <row r="1000" spans="1:12" x14ac:dyDescent="0.25">
      <c r="A1000">
        <v>396</v>
      </c>
      <c r="B1000">
        <v>11</v>
      </c>
      <c r="C1000" t="s">
        <v>102</v>
      </c>
      <c r="D1000" s="1">
        <v>13</v>
      </c>
      <c r="E1000" s="1">
        <v>21</v>
      </c>
      <c r="F1000">
        <v>3</v>
      </c>
      <c r="G1000" s="1">
        <v>63</v>
      </c>
      <c r="H1000" s="1">
        <v>39</v>
      </c>
      <c r="I1000" s="1">
        <f t="shared" si="30"/>
        <v>24</v>
      </c>
      <c r="J1000" s="2">
        <f t="shared" si="31"/>
        <v>0.38095238095238093</v>
      </c>
      <c r="K1000" s="3">
        <v>1.8055555555555554E-2</v>
      </c>
      <c r="L1000" t="s">
        <v>1133</v>
      </c>
    </row>
    <row r="1001" spans="1:12" x14ac:dyDescent="0.25">
      <c r="A1001">
        <v>397</v>
      </c>
      <c r="B1001">
        <v>4</v>
      </c>
      <c r="C1001" t="s">
        <v>170</v>
      </c>
      <c r="D1001" s="1">
        <v>16</v>
      </c>
      <c r="E1001" s="1">
        <v>27</v>
      </c>
      <c r="F1001">
        <v>2</v>
      </c>
      <c r="G1001" s="1">
        <v>54</v>
      </c>
      <c r="H1001" s="1">
        <v>32</v>
      </c>
      <c r="I1001" s="1">
        <f t="shared" si="30"/>
        <v>22</v>
      </c>
      <c r="J1001" s="2">
        <f t="shared" si="31"/>
        <v>0.40740740740740738</v>
      </c>
      <c r="K1001" s="3">
        <v>6.9444444444444441E-3</v>
      </c>
      <c r="L1001" t="s">
        <v>1133</v>
      </c>
    </row>
    <row r="1002" spans="1:12" x14ac:dyDescent="0.25">
      <c r="A1002">
        <v>397</v>
      </c>
      <c r="B1002">
        <v>4</v>
      </c>
      <c r="C1002" t="s">
        <v>186</v>
      </c>
      <c r="D1002" s="1">
        <v>19</v>
      </c>
      <c r="E1002" s="1">
        <v>31</v>
      </c>
      <c r="F1002">
        <v>3</v>
      </c>
      <c r="G1002" s="1">
        <v>93</v>
      </c>
      <c r="H1002" s="1">
        <v>57</v>
      </c>
      <c r="I1002" s="1">
        <f t="shared" si="30"/>
        <v>36</v>
      </c>
      <c r="J1002" s="2">
        <f t="shared" si="31"/>
        <v>0.38709677419354838</v>
      </c>
      <c r="K1002" s="3">
        <v>4.0972222222222222E-2</v>
      </c>
      <c r="L1002" t="s">
        <v>1133</v>
      </c>
    </row>
    <row r="1003" spans="1:12" x14ac:dyDescent="0.25">
      <c r="A1003">
        <v>398</v>
      </c>
      <c r="B1003">
        <v>9</v>
      </c>
      <c r="C1003" t="s">
        <v>57</v>
      </c>
      <c r="D1003" s="1">
        <v>16</v>
      </c>
      <c r="E1003" s="1">
        <v>28</v>
      </c>
      <c r="F1003">
        <v>2</v>
      </c>
      <c r="G1003" s="1">
        <v>56</v>
      </c>
      <c r="H1003" s="1">
        <v>32</v>
      </c>
      <c r="I1003" s="1">
        <f t="shared" si="30"/>
        <v>24</v>
      </c>
      <c r="J1003" s="2">
        <f t="shared" si="31"/>
        <v>0.42857142857142855</v>
      </c>
      <c r="K1003" s="3">
        <v>3.4722222222222224E-2</v>
      </c>
      <c r="L1003" t="s">
        <v>1132</v>
      </c>
    </row>
    <row r="1004" spans="1:12" x14ac:dyDescent="0.25">
      <c r="A1004">
        <v>398</v>
      </c>
      <c r="B1004">
        <v>9</v>
      </c>
      <c r="C1004" t="s">
        <v>439</v>
      </c>
      <c r="D1004" s="1">
        <v>20</v>
      </c>
      <c r="E1004" s="1">
        <v>33</v>
      </c>
      <c r="F1004">
        <v>2</v>
      </c>
      <c r="G1004" s="1">
        <v>66</v>
      </c>
      <c r="H1004" s="1">
        <v>40</v>
      </c>
      <c r="I1004" s="1">
        <f t="shared" si="30"/>
        <v>26</v>
      </c>
      <c r="J1004" s="2">
        <f t="shared" si="31"/>
        <v>0.39393939393939392</v>
      </c>
      <c r="K1004" s="3">
        <v>1.4583333333333334E-2</v>
      </c>
      <c r="L1004" t="s">
        <v>1133</v>
      </c>
    </row>
    <row r="1005" spans="1:12" x14ac:dyDescent="0.25">
      <c r="A1005">
        <v>399</v>
      </c>
      <c r="B1005">
        <v>7</v>
      </c>
      <c r="C1005" t="s">
        <v>439</v>
      </c>
      <c r="D1005" s="1">
        <v>20</v>
      </c>
      <c r="E1005" s="1">
        <v>33</v>
      </c>
      <c r="F1005">
        <v>3</v>
      </c>
      <c r="G1005" s="1">
        <v>99</v>
      </c>
      <c r="H1005" s="1">
        <v>60</v>
      </c>
      <c r="I1005" s="1">
        <f t="shared" si="30"/>
        <v>39</v>
      </c>
      <c r="J1005" s="2">
        <f t="shared" si="31"/>
        <v>0.39393939393939392</v>
      </c>
      <c r="K1005" s="3">
        <v>3.125E-2</v>
      </c>
      <c r="L1005" t="s">
        <v>1132</v>
      </c>
    </row>
    <row r="1006" spans="1:12" x14ac:dyDescent="0.25">
      <c r="A1006">
        <v>399</v>
      </c>
      <c r="B1006">
        <v>7</v>
      </c>
      <c r="C1006" t="s">
        <v>106</v>
      </c>
      <c r="D1006" s="1">
        <v>22</v>
      </c>
      <c r="E1006" s="1">
        <v>36</v>
      </c>
      <c r="F1006">
        <v>3</v>
      </c>
      <c r="G1006" s="1">
        <v>108</v>
      </c>
      <c r="H1006" s="1">
        <v>66</v>
      </c>
      <c r="I1006" s="1">
        <f t="shared" si="30"/>
        <v>42</v>
      </c>
      <c r="J1006" s="2">
        <f t="shared" si="31"/>
        <v>0.3888888888888889</v>
      </c>
      <c r="K1006" s="3">
        <v>3.1944444444444442E-2</v>
      </c>
      <c r="L1006" t="s">
        <v>1133</v>
      </c>
    </row>
    <row r="1007" spans="1:12" x14ac:dyDescent="0.25">
      <c r="A1007">
        <v>400</v>
      </c>
      <c r="B1007">
        <v>9</v>
      </c>
      <c r="C1007" t="s">
        <v>65</v>
      </c>
      <c r="D1007" s="1">
        <v>25</v>
      </c>
      <c r="E1007" s="1">
        <v>40</v>
      </c>
      <c r="F1007">
        <v>2</v>
      </c>
      <c r="G1007" s="1">
        <v>80</v>
      </c>
      <c r="H1007" s="1">
        <v>50</v>
      </c>
      <c r="I1007" s="1">
        <f t="shared" si="30"/>
        <v>30</v>
      </c>
      <c r="J1007" s="2">
        <f t="shared" si="31"/>
        <v>0.375</v>
      </c>
      <c r="K1007" s="3">
        <v>1.9444444444444445E-2</v>
      </c>
      <c r="L1007" t="s">
        <v>1132</v>
      </c>
    </row>
    <row r="1008" spans="1:12" x14ac:dyDescent="0.25">
      <c r="A1008">
        <v>400</v>
      </c>
      <c r="B1008">
        <v>9</v>
      </c>
      <c r="C1008" t="s">
        <v>57</v>
      </c>
      <c r="D1008" s="1">
        <v>16</v>
      </c>
      <c r="E1008" s="1">
        <v>28</v>
      </c>
      <c r="F1008">
        <v>2</v>
      </c>
      <c r="G1008" s="1">
        <v>56</v>
      </c>
      <c r="H1008" s="1">
        <v>32</v>
      </c>
      <c r="I1008" s="1">
        <f t="shared" si="30"/>
        <v>24</v>
      </c>
      <c r="J1008" s="2">
        <f t="shared" si="31"/>
        <v>0.42857142857142855</v>
      </c>
      <c r="K1008" s="3">
        <v>9.0277777777777769E-3</v>
      </c>
      <c r="L1008" t="s">
        <v>1132</v>
      </c>
    </row>
    <row r="1009" spans="1:12" x14ac:dyDescent="0.25">
      <c r="A1009">
        <v>400</v>
      </c>
      <c r="B1009">
        <v>9</v>
      </c>
      <c r="C1009" t="s">
        <v>186</v>
      </c>
      <c r="D1009" s="1">
        <v>19</v>
      </c>
      <c r="E1009" s="1">
        <v>31</v>
      </c>
      <c r="F1009">
        <v>2</v>
      </c>
      <c r="G1009" s="1">
        <v>62</v>
      </c>
      <c r="H1009" s="1">
        <v>38</v>
      </c>
      <c r="I1009" s="1">
        <f t="shared" si="30"/>
        <v>24</v>
      </c>
      <c r="J1009" s="2">
        <f t="shared" si="31"/>
        <v>0.38709677419354838</v>
      </c>
      <c r="K1009" s="3">
        <v>2.6388888888888889E-2</v>
      </c>
      <c r="L1009" t="s">
        <v>1133</v>
      </c>
    </row>
    <row r="1010" spans="1:12" x14ac:dyDescent="0.25">
      <c r="A1010">
        <v>401</v>
      </c>
      <c r="B1010">
        <v>16</v>
      </c>
      <c r="C1010" t="s">
        <v>102</v>
      </c>
      <c r="D1010" s="1">
        <v>13</v>
      </c>
      <c r="E1010" s="1">
        <v>21</v>
      </c>
      <c r="F1010">
        <v>2</v>
      </c>
      <c r="G1010" s="1">
        <v>42</v>
      </c>
      <c r="H1010" s="1">
        <v>26</v>
      </c>
      <c r="I1010" s="1">
        <f t="shared" si="30"/>
        <v>16</v>
      </c>
      <c r="J1010" s="2">
        <f t="shared" si="31"/>
        <v>0.38095238095238093</v>
      </c>
      <c r="K1010" s="3">
        <v>1.3888888888888888E-2</v>
      </c>
      <c r="L1010" t="s">
        <v>1132</v>
      </c>
    </row>
    <row r="1011" spans="1:12" x14ac:dyDescent="0.25">
      <c r="A1011">
        <v>402</v>
      </c>
      <c r="B1011">
        <v>18</v>
      </c>
      <c r="C1011" t="s">
        <v>195</v>
      </c>
      <c r="D1011" s="1">
        <v>15</v>
      </c>
      <c r="E1011" s="1">
        <v>25</v>
      </c>
      <c r="F1011">
        <v>2</v>
      </c>
      <c r="G1011" s="1">
        <v>50</v>
      </c>
      <c r="H1011" s="1">
        <v>30</v>
      </c>
      <c r="I1011" s="1">
        <f t="shared" si="30"/>
        <v>20</v>
      </c>
      <c r="J1011" s="2">
        <f t="shared" si="31"/>
        <v>0.4</v>
      </c>
      <c r="K1011" s="3">
        <v>1.1111111111111112E-2</v>
      </c>
      <c r="L1011" t="s">
        <v>1133</v>
      </c>
    </row>
    <row r="1012" spans="1:12" x14ac:dyDescent="0.25">
      <c r="A1012">
        <v>402</v>
      </c>
      <c r="B1012">
        <v>18</v>
      </c>
      <c r="C1012" t="s">
        <v>180</v>
      </c>
      <c r="D1012" s="1">
        <v>11</v>
      </c>
      <c r="E1012" s="1">
        <v>19</v>
      </c>
      <c r="F1012">
        <v>3</v>
      </c>
      <c r="G1012" s="1">
        <v>57</v>
      </c>
      <c r="H1012" s="1">
        <v>33</v>
      </c>
      <c r="I1012" s="1">
        <f t="shared" si="30"/>
        <v>24</v>
      </c>
      <c r="J1012" s="2">
        <f t="shared" si="31"/>
        <v>0.42105263157894735</v>
      </c>
      <c r="K1012" s="3">
        <v>2.013888888888889E-2</v>
      </c>
      <c r="L1012" t="s">
        <v>1133</v>
      </c>
    </row>
    <row r="1013" spans="1:12" x14ac:dyDescent="0.25">
      <c r="A1013">
        <v>402</v>
      </c>
      <c r="B1013">
        <v>18</v>
      </c>
      <c r="C1013" t="s">
        <v>335</v>
      </c>
      <c r="D1013" s="1">
        <v>13</v>
      </c>
      <c r="E1013" s="1">
        <v>22</v>
      </c>
      <c r="F1013">
        <v>2</v>
      </c>
      <c r="G1013" s="1">
        <v>44</v>
      </c>
      <c r="H1013" s="1">
        <v>26</v>
      </c>
      <c r="I1013" s="1">
        <f t="shared" si="30"/>
        <v>18</v>
      </c>
      <c r="J1013" s="2">
        <f t="shared" si="31"/>
        <v>0.40909090909090912</v>
      </c>
      <c r="K1013" s="3">
        <v>1.4583333333333334E-2</v>
      </c>
      <c r="L1013" t="s">
        <v>1132</v>
      </c>
    </row>
    <row r="1014" spans="1:12" x14ac:dyDescent="0.25">
      <c r="A1014">
        <v>403</v>
      </c>
      <c r="B1014">
        <v>14</v>
      </c>
      <c r="C1014" t="s">
        <v>335</v>
      </c>
      <c r="D1014" s="1">
        <v>13</v>
      </c>
      <c r="E1014" s="1">
        <v>22</v>
      </c>
      <c r="F1014">
        <v>3</v>
      </c>
      <c r="G1014" s="1">
        <v>66</v>
      </c>
      <c r="H1014" s="1">
        <v>39</v>
      </c>
      <c r="I1014" s="1">
        <f t="shared" si="30"/>
        <v>27</v>
      </c>
      <c r="J1014" s="2">
        <f t="shared" si="31"/>
        <v>0.40909090909090912</v>
      </c>
      <c r="K1014" s="3">
        <v>1.1805555555555555E-2</v>
      </c>
      <c r="L1014" t="s">
        <v>1132</v>
      </c>
    </row>
    <row r="1015" spans="1:12" x14ac:dyDescent="0.25">
      <c r="A1015">
        <v>403</v>
      </c>
      <c r="B1015">
        <v>14</v>
      </c>
      <c r="C1015" t="s">
        <v>117</v>
      </c>
      <c r="D1015" s="1">
        <v>10</v>
      </c>
      <c r="E1015" s="1">
        <v>18</v>
      </c>
      <c r="F1015">
        <v>2</v>
      </c>
      <c r="G1015" s="1">
        <v>36</v>
      </c>
      <c r="H1015" s="1">
        <v>20</v>
      </c>
      <c r="I1015" s="1">
        <f t="shared" si="30"/>
        <v>16</v>
      </c>
      <c r="J1015" s="2">
        <f t="shared" si="31"/>
        <v>0.44444444444444442</v>
      </c>
      <c r="K1015" s="3">
        <v>3.472222222222222E-3</v>
      </c>
      <c r="L1015" t="s">
        <v>1133</v>
      </c>
    </row>
    <row r="1016" spans="1:12" x14ac:dyDescent="0.25">
      <c r="A1016">
        <v>403</v>
      </c>
      <c r="B1016">
        <v>14</v>
      </c>
      <c r="C1016" t="s">
        <v>414</v>
      </c>
      <c r="D1016" s="1">
        <v>19</v>
      </c>
      <c r="E1016" s="1">
        <v>32</v>
      </c>
      <c r="F1016">
        <v>2</v>
      </c>
      <c r="G1016" s="1">
        <v>64</v>
      </c>
      <c r="H1016" s="1">
        <v>38</v>
      </c>
      <c r="I1016" s="1">
        <f t="shared" si="30"/>
        <v>26</v>
      </c>
      <c r="J1016" s="2">
        <f t="shared" si="31"/>
        <v>0.40625</v>
      </c>
      <c r="K1016" s="3">
        <v>5.5555555555555558E-3</v>
      </c>
      <c r="L1016" t="s">
        <v>1133</v>
      </c>
    </row>
    <row r="1017" spans="1:12" x14ac:dyDescent="0.25">
      <c r="A1017">
        <v>403</v>
      </c>
      <c r="B1017">
        <v>14</v>
      </c>
      <c r="C1017" t="s">
        <v>259</v>
      </c>
      <c r="D1017" s="1">
        <v>14</v>
      </c>
      <c r="E1017" s="1">
        <v>24</v>
      </c>
      <c r="F1017">
        <v>1</v>
      </c>
      <c r="G1017" s="1">
        <v>24</v>
      </c>
      <c r="H1017" s="1">
        <v>14</v>
      </c>
      <c r="I1017" s="1">
        <f t="shared" si="30"/>
        <v>10</v>
      </c>
      <c r="J1017" s="2">
        <f t="shared" si="31"/>
        <v>0.41666666666666669</v>
      </c>
      <c r="K1017" s="3">
        <v>3.8194444444444448E-2</v>
      </c>
      <c r="L1017" t="s">
        <v>1133</v>
      </c>
    </row>
    <row r="1018" spans="1:12" x14ac:dyDescent="0.25">
      <c r="A1018">
        <v>404</v>
      </c>
      <c r="B1018">
        <v>17</v>
      </c>
      <c r="C1018" t="s">
        <v>102</v>
      </c>
      <c r="D1018" s="1">
        <v>13</v>
      </c>
      <c r="E1018" s="1">
        <v>21</v>
      </c>
      <c r="F1018">
        <v>2</v>
      </c>
      <c r="G1018" s="1">
        <v>42</v>
      </c>
      <c r="H1018" s="1">
        <v>26</v>
      </c>
      <c r="I1018" s="1">
        <f t="shared" si="30"/>
        <v>16</v>
      </c>
      <c r="J1018" s="2">
        <f t="shared" si="31"/>
        <v>0.38095238095238093</v>
      </c>
      <c r="K1018" s="3">
        <v>1.3888888888888888E-2</v>
      </c>
      <c r="L1018" t="s">
        <v>1132</v>
      </c>
    </row>
    <row r="1019" spans="1:12" x14ac:dyDescent="0.25">
      <c r="A1019">
        <v>404</v>
      </c>
      <c r="B1019">
        <v>17</v>
      </c>
      <c r="C1019" t="s">
        <v>241</v>
      </c>
      <c r="D1019" s="1">
        <v>12</v>
      </c>
      <c r="E1019" s="1">
        <v>20</v>
      </c>
      <c r="F1019">
        <v>1</v>
      </c>
      <c r="G1019" s="1">
        <v>20</v>
      </c>
      <c r="H1019" s="1">
        <v>12</v>
      </c>
      <c r="I1019" s="1">
        <f t="shared" si="30"/>
        <v>8</v>
      </c>
      <c r="J1019" s="2">
        <f t="shared" si="31"/>
        <v>0.4</v>
      </c>
      <c r="K1019" s="3">
        <v>3.6805555555555557E-2</v>
      </c>
      <c r="L1019" t="s">
        <v>1133</v>
      </c>
    </row>
    <row r="1020" spans="1:12" x14ac:dyDescent="0.25">
      <c r="A1020">
        <v>404</v>
      </c>
      <c r="B1020">
        <v>17</v>
      </c>
      <c r="C1020" t="s">
        <v>65</v>
      </c>
      <c r="D1020" s="1">
        <v>25</v>
      </c>
      <c r="E1020" s="1">
        <v>40</v>
      </c>
      <c r="F1020">
        <v>3</v>
      </c>
      <c r="G1020" s="1">
        <v>120</v>
      </c>
      <c r="H1020" s="1">
        <v>75</v>
      </c>
      <c r="I1020" s="1">
        <f t="shared" si="30"/>
        <v>45</v>
      </c>
      <c r="J1020" s="2">
        <f t="shared" si="31"/>
        <v>0.375</v>
      </c>
      <c r="K1020" s="3">
        <v>2.013888888888889E-2</v>
      </c>
      <c r="L1020" t="s">
        <v>1133</v>
      </c>
    </row>
    <row r="1021" spans="1:12" x14ac:dyDescent="0.25">
      <c r="A1021">
        <v>405</v>
      </c>
      <c r="B1021">
        <v>5</v>
      </c>
      <c r="C1021" t="s">
        <v>256</v>
      </c>
      <c r="D1021" s="1">
        <v>15</v>
      </c>
      <c r="E1021" s="1">
        <v>26</v>
      </c>
      <c r="F1021">
        <v>1</v>
      </c>
      <c r="G1021" s="1">
        <v>26</v>
      </c>
      <c r="H1021" s="1">
        <v>15</v>
      </c>
      <c r="I1021" s="1">
        <f t="shared" si="30"/>
        <v>11</v>
      </c>
      <c r="J1021" s="2">
        <f t="shared" si="31"/>
        <v>0.42307692307692307</v>
      </c>
      <c r="K1021" s="3">
        <v>2.8472222222222222E-2</v>
      </c>
      <c r="L1021" t="s">
        <v>1133</v>
      </c>
    </row>
    <row r="1022" spans="1:12" x14ac:dyDescent="0.25">
      <c r="A1022">
        <v>405</v>
      </c>
      <c r="B1022">
        <v>5</v>
      </c>
      <c r="C1022" t="s">
        <v>65</v>
      </c>
      <c r="D1022" s="1">
        <v>25</v>
      </c>
      <c r="E1022" s="1">
        <v>40</v>
      </c>
      <c r="F1022">
        <v>1</v>
      </c>
      <c r="G1022" s="1">
        <v>40</v>
      </c>
      <c r="H1022" s="1">
        <v>25</v>
      </c>
      <c r="I1022" s="1">
        <f t="shared" si="30"/>
        <v>15</v>
      </c>
      <c r="J1022" s="2">
        <f t="shared" si="31"/>
        <v>0.375</v>
      </c>
      <c r="K1022" s="3">
        <v>3.0555555555555555E-2</v>
      </c>
      <c r="L1022" t="s">
        <v>1132</v>
      </c>
    </row>
    <row r="1023" spans="1:12" x14ac:dyDescent="0.25">
      <c r="A1023">
        <v>405</v>
      </c>
      <c r="B1023">
        <v>5</v>
      </c>
      <c r="C1023" t="s">
        <v>241</v>
      </c>
      <c r="D1023" s="1">
        <v>12</v>
      </c>
      <c r="E1023" s="1">
        <v>20</v>
      </c>
      <c r="F1023">
        <v>2</v>
      </c>
      <c r="G1023" s="1">
        <v>40</v>
      </c>
      <c r="H1023" s="1">
        <v>24</v>
      </c>
      <c r="I1023" s="1">
        <f t="shared" si="30"/>
        <v>16</v>
      </c>
      <c r="J1023" s="2">
        <f t="shared" si="31"/>
        <v>0.4</v>
      </c>
      <c r="K1023" s="3">
        <v>9.0277777777777769E-3</v>
      </c>
      <c r="L1023" t="s">
        <v>1133</v>
      </c>
    </row>
    <row r="1024" spans="1:12" x14ac:dyDescent="0.25">
      <c r="A1024">
        <v>406</v>
      </c>
      <c r="B1024">
        <v>14</v>
      </c>
      <c r="C1024" t="s">
        <v>241</v>
      </c>
      <c r="D1024" s="1">
        <v>12</v>
      </c>
      <c r="E1024" s="1">
        <v>20</v>
      </c>
      <c r="F1024">
        <v>3</v>
      </c>
      <c r="G1024" s="1">
        <v>60</v>
      </c>
      <c r="H1024" s="1">
        <v>36</v>
      </c>
      <c r="I1024" s="1">
        <f t="shared" si="30"/>
        <v>24</v>
      </c>
      <c r="J1024" s="2">
        <f t="shared" si="31"/>
        <v>0.4</v>
      </c>
      <c r="K1024" s="3">
        <v>4.1666666666666666E-3</v>
      </c>
      <c r="L1024" t="s">
        <v>1132</v>
      </c>
    </row>
    <row r="1025" spans="1:12" x14ac:dyDescent="0.25">
      <c r="A1025">
        <v>406</v>
      </c>
      <c r="B1025">
        <v>14</v>
      </c>
      <c r="C1025" t="s">
        <v>33</v>
      </c>
      <c r="D1025" s="1">
        <v>21</v>
      </c>
      <c r="E1025" s="1">
        <v>35</v>
      </c>
      <c r="F1025">
        <v>2</v>
      </c>
      <c r="G1025" s="1">
        <v>70</v>
      </c>
      <c r="H1025" s="1">
        <v>42</v>
      </c>
      <c r="I1025" s="1">
        <f t="shared" si="30"/>
        <v>28</v>
      </c>
      <c r="J1025" s="2">
        <f t="shared" si="31"/>
        <v>0.4</v>
      </c>
      <c r="K1025" s="3">
        <v>3.888888888888889E-2</v>
      </c>
      <c r="L1025" t="s">
        <v>1132</v>
      </c>
    </row>
    <row r="1026" spans="1:12" x14ac:dyDescent="0.25">
      <c r="A1026">
        <v>406</v>
      </c>
      <c r="B1026">
        <v>14</v>
      </c>
      <c r="C1026" t="s">
        <v>195</v>
      </c>
      <c r="D1026" s="1">
        <v>15</v>
      </c>
      <c r="E1026" s="1">
        <v>25</v>
      </c>
      <c r="F1026">
        <v>1</v>
      </c>
      <c r="G1026" s="1">
        <v>25</v>
      </c>
      <c r="H1026" s="1">
        <v>15</v>
      </c>
      <c r="I1026" s="1">
        <f t="shared" si="30"/>
        <v>10</v>
      </c>
      <c r="J1026" s="2">
        <f t="shared" si="31"/>
        <v>0.4</v>
      </c>
      <c r="K1026" s="3">
        <v>3.8194444444444448E-2</v>
      </c>
      <c r="L1026" t="s">
        <v>1133</v>
      </c>
    </row>
    <row r="1027" spans="1:12" x14ac:dyDescent="0.25">
      <c r="A1027">
        <v>407</v>
      </c>
      <c r="B1027">
        <v>4</v>
      </c>
      <c r="C1027" t="s">
        <v>241</v>
      </c>
      <c r="D1027" s="1">
        <v>12</v>
      </c>
      <c r="E1027" s="1">
        <v>20</v>
      </c>
      <c r="F1027">
        <v>3</v>
      </c>
      <c r="G1027" s="1">
        <v>60</v>
      </c>
      <c r="H1027" s="1">
        <v>36</v>
      </c>
      <c r="I1027" s="1">
        <f t="shared" ref="I1027:I1090" si="32">G1027-H1027</f>
        <v>24</v>
      </c>
      <c r="J1027" s="2">
        <f t="shared" ref="J1027:J1090" si="33">I1027/G1027</f>
        <v>0.4</v>
      </c>
      <c r="K1027" s="3">
        <v>2.2222222222222223E-2</v>
      </c>
      <c r="L1027" t="s">
        <v>1132</v>
      </c>
    </row>
    <row r="1028" spans="1:12" x14ac:dyDescent="0.25">
      <c r="A1028">
        <v>407</v>
      </c>
      <c r="B1028">
        <v>4</v>
      </c>
      <c r="C1028" t="s">
        <v>33</v>
      </c>
      <c r="D1028" s="1">
        <v>21</v>
      </c>
      <c r="E1028" s="1">
        <v>35</v>
      </c>
      <c r="F1028">
        <v>1</v>
      </c>
      <c r="G1028" s="1">
        <v>35</v>
      </c>
      <c r="H1028" s="1">
        <v>21</v>
      </c>
      <c r="I1028" s="1">
        <f t="shared" si="32"/>
        <v>14</v>
      </c>
      <c r="J1028" s="2">
        <f t="shared" si="33"/>
        <v>0.4</v>
      </c>
      <c r="K1028" s="3">
        <v>1.2500000000000001E-2</v>
      </c>
      <c r="L1028" t="s">
        <v>1133</v>
      </c>
    </row>
    <row r="1029" spans="1:12" x14ac:dyDescent="0.25">
      <c r="A1029">
        <v>408</v>
      </c>
      <c r="B1029">
        <v>17</v>
      </c>
      <c r="C1029" t="s">
        <v>195</v>
      </c>
      <c r="D1029" s="1">
        <v>15</v>
      </c>
      <c r="E1029" s="1">
        <v>25</v>
      </c>
      <c r="F1029">
        <v>1</v>
      </c>
      <c r="G1029" s="1">
        <v>25</v>
      </c>
      <c r="H1029" s="1">
        <v>15</v>
      </c>
      <c r="I1029" s="1">
        <f t="shared" si="32"/>
        <v>10</v>
      </c>
      <c r="J1029" s="2">
        <f t="shared" si="33"/>
        <v>0.4</v>
      </c>
      <c r="K1029" s="3">
        <v>4.027777777777778E-2</v>
      </c>
      <c r="L1029" t="s">
        <v>1133</v>
      </c>
    </row>
    <row r="1030" spans="1:12" x14ac:dyDescent="0.25">
      <c r="A1030">
        <v>408</v>
      </c>
      <c r="B1030">
        <v>17</v>
      </c>
      <c r="C1030" t="s">
        <v>259</v>
      </c>
      <c r="D1030" s="1">
        <v>14</v>
      </c>
      <c r="E1030" s="1">
        <v>24</v>
      </c>
      <c r="F1030">
        <v>3</v>
      </c>
      <c r="G1030" s="1">
        <v>72</v>
      </c>
      <c r="H1030" s="1">
        <v>42</v>
      </c>
      <c r="I1030" s="1">
        <f t="shared" si="32"/>
        <v>30</v>
      </c>
      <c r="J1030" s="2">
        <f t="shared" si="33"/>
        <v>0.41666666666666669</v>
      </c>
      <c r="K1030" s="3">
        <v>7.6388888888888886E-3</v>
      </c>
      <c r="L1030" t="s">
        <v>1132</v>
      </c>
    </row>
    <row r="1031" spans="1:12" x14ac:dyDescent="0.25">
      <c r="A1031">
        <v>408</v>
      </c>
      <c r="B1031">
        <v>17</v>
      </c>
      <c r="C1031" t="s">
        <v>77</v>
      </c>
      <c r="D1031" s="1">
        <v>20</v>
      </c>
      <c r="E1031" s="1">
        <v>34</v>
      </c>
      <c r="F1031">
        <v>1</v>
      </c>
      <c r="G1031" s="1">
        <v>34</v>
      </c>
      <c r="H1031" s="1">
        <v>20</v>
      </c>
      <c r="I1031" s="1">
        <f t="shared" si="32"/>
        <v>14</v>
      </c>
      <c r="J1031" s="2">
        <f t="shared" si="33"/>
        <v>0.41176470588235292</v>
      </c>
      <c r="K1031" s="3">
        <v>2.5694444444444443E-2</v>
      </c>
      <c r="L1031" t="s">
        <v>1133</v>
      </c>
    </row>
    <row r="1032" spans="1:12" x14ac:dyDescent="0.25">
      <c r="A1032">
        <v>409</v>
      </c>
      <c r="B1032">
        <v>15</v>
      </c>
      <c r="C1032" t="s">
        <v>102</v>
      </c>
      <c r="D1032" s="1">
        <v>13</v>
      </c>
      <c r="E1032" s="1">
        <v>21</v>
      </c>
      <c r="F1032">
        <v>3</v>
      </c>
      <c r="G1032" s="1">
        <v>63</v>
      </c>
      <c r="H1032" s="1">
        <v>39</v>
      </c>
      <c r="I1032" s="1">
        <f t="shared" si="32"/>
        <v>24</v>
      </c>
      <c r="J1032" s="2">
        <f t="shared" si="33"/>
        <v>0.38095238095238093</v>
      </c>
      <c r="K1032" s="3">
        <v>3.0555555555555555E-2</v>
      </c>
      <c r="L1032" t="s">
        <v>1133</v>
      </c>
    </row>
    <row r="1033" spans="1:12" x14ac:dyDescent="0.25">
      <c r="A1033">
        <v>409</v>
      </c>
      <c r="B1033">
        <v>15</v>
      </c>
      <c r="C1033" t="s">
        <v>65</v>
      </c>
      <c r="D1033" s="1">
        <v>25</v>
      </c>
      <c r="E1033" s="1">
        <v>40</v>
      </c>
      <c r="F1033">
        <v>1</v>
      </c>
      <c r="G1033" s="1">
        <v>40</v>
      </c>
      <c r="H1033" s="1">
        <v>25</v>
      </c>
      <c r="I1033" s="1">
        <f t="shared" si="32"/>
        <v>15</v>
      </c>
      <c r="J1033" s="2">
        <f t="shared" si="33"/>
        <v>0.375</v>
      </c>
      <c r="K1033" s="3">
        <v>2.9861111111111113E-2</v>
      </c>
      <c r="L1033" t="s">
        <v>1132</v>
      </c>
    </row>
    <row r="1034" spans="1:12" x14ac:dyDescent="0.25">
      <c r="A1034">
        <v>409</v>
      </c>
      <c r="B1034">
        <v>15</v>
      </c>
      <c r="C1034" t="s">
        <v>57</v>
      </c>
      <c r="D1034" s="1">
        <v>16</v>
      </c>
      <c r="E1034" s="1">
        <v>28</v>
      </c>
      <c r="F1034">
        <v>1</v>
      </c>
      <c r="G1034" s="1">
        <v>28</v>
      </c>
      <c r="H1034" s="1">
        <v>16</v>
      </c>
      <c r="I1034" s="1">
        <f t="shared" si="32"/>
        <v>12</v>
      </c>
      <c r="J1034" s="2">
        <f t="shared" si="33"/>
        <v>0.42857142857142855</v>
      </c>
      <c r="K1034" s="3">
        <v>3.2638888888888891E-2</v>
      </c>
      <c r="L1034" t="s">
        <v>1132</v>
      </c>
    </row>
    <row r="1035" spans="1:12" x14ac:dyDescent="0.25">
      <c r="A1035">
        <v>409</v>
      </c>
      <c r="B1035">
        <v>15</v>
      </c>
      <c r="C1035" t="s">
        <v>259</v>
      </c>
      <c r="D1035" s="1">
        <v>14</v>
      </c>
      <c r="E1035" s="1">
        <v>24</v>
      </c>
      <c r="F1035">
        <v>3</v>
      </c>
      <c r="G1035" s="1">
        <v>72</v>
      </c>
      <c r="H1035" s="1">
        <v>42</v>
      </c>
      <c r="I1035" s="1">
        <f t="shared" si="32"/>
        <v>30</v>
      </c>
      <c r="J1035" s="2">
        <f t="shared" si="33"/>
        <v>0.41666666666666669</v>
      </c>
      <c r="K1035" s="3">
        <v>2.013888888888889E-2</v>
      </c>
      <c r="L1035" t="s">
        <v>1132</v>
      </c>
    </row>
    <row r="1036" spans="1:12" x14ac:dyDescent="0.25">
      <c r="A1036">
        <v>410</v>
      </c>
      <c r="B1036">
        <v>1</v>
      </c>
      <c r="C1036" t="s">
        <v>241</v>
      </c>
      <c r="D1036" s="1">
        <v>12</v>
      </c>
      <c r="E1036" s="1">
        <v>20</v>
      </c>
      <c r="F1036">
        <v>1</v>
      </c>
      <c r="G1036" s="1">
        <v>20</v>
      </c>
      <c r="H1036" s="1">
        <v>12</v>
      </c>
      <c r="I1036" s="1">
        <f t="shared" si="32"/>
        <v>8</v>
      </c>
      <c r="J1036" s="2">
        <f t="shared" si="33"/>
        <v>0.4</v>
      </c>
      <c r="K1036" s="3">
        <v>3.4722222222222224E-2</v>
      </c>
      <c r="L1036" t="s">
        <v>1133</v>
      </c>
    </row>
    <row r="1037" spans="1:12" x14ac:dyDescent="0.25">
      <c r="A1037">
        <v>410</v>
      </c>
      <c r="B1037">
        <v>1</v>
      </c>
      <c r="C1037" t="s">
        <v>106</v>
      </c>
      <c r="D1037" s="1">
        <v>22</v>
      </c>
      <c r="E1037" s="1">
        <v>36</v>
      </c>
      <c r="F1037">
        <v>1</v>
      </c>
      <c r="G1037" s="1">
        <v>36</v>
      </c>
      <c r="H1037" s="1">
        <v>22</v>
      </c>
      <c r="I1037" s="1">
        <f t="shared" si="32"/>
        <v>14</v>
      </c>
      <c r="J1037" s="2">
        <f t="shared" si="33"/>
        <v>0.3888888888888889</v>
      </c>
      <c r="K1037" s="3">
        <v>2.8472222222222222E-2</v>
      </c>
      <c r="L1037" t="s">
        <v>1132</v>
      </c>
    </row>
    <row r="1038" spans="1:12" x14ac:dyDescent="0.25">
      <c r="A1038">
        <v>411</v>
      </c>
      <c r="B1038">
        <v>3</v>
      </c>
      <c r="C1038" t="s">
        <v>65</v>
      </c>
      <c r="D1038" s="1">
        <v>25</v>
      </c>
      <c r="E1038" s="1">
        <v>40</v>
      </c>
      <c r="F1038">
        <v>3</v>
      </c>
      <c r="G1038" s="1">
        <v>120</v>
      </c>
      <c r="H1038" s="1">
        <v>75</v>
      </c>
      <c r="I1038" s="1">
        <f t="shared" si="32"/>
        <v>45</v>
      </c>
      <c r="J1038" s="2">
        <f t="shared" si="33"/>
        <v>0.375</v>
      </c>
      <c r="K1038" s="3">
        <v>2.5000000000000001E-2</v>
      </c>
      <c r="L1038" t="s">
        <v>1133</v>
      </c>
    </row>
    <row r="1039" spans="1:12" x14ac:dyDescent="0.25">
      <c r="A1039">
        <v>411</v>
      </c>
      <c r="B1039">
        <v>3</v>
      </c>
      <c r="C1039" t="s">
        <v>117</v>
      </c>
      <c r="D1039" s="1">
        <v>10</v>
      </c>
      <c r="E1039" s="1">
        <v>18</v>
      </c>
      <c r="F1039">
        <v>1</v>
      </c>
      <c r="G1039" s="1">
        <v>18</v>
      </c>
      <c r="H1039" s="1">
        <v>10</v>
      </c>
      <c r="I1039" s="1">
        <f t="shared" si="32"/>
        <v>8</v>
      </c>
      <c r="J1039" s="2">
        <f t="shared" si="33"/>
        <v>0.44444444444444442</v>
      </c>
      <c r="K1039" s="3">
        <v>2.2916666666666665E-2</v>
      </c>
      <c r="L1039" t="s">
        <v>1132</v>
      </c>
    </row>
    <row r="1040" spans="1:12" x14ac:dyDescent="0.25">
      <c r="A1040">
        <v>411</v>
      </c>
      <c r="B1040">
        <v>3</v>
      </c>
      <c r="C1040" t="s">
        <v>170</v>
      </c>
      <c r="D1040" s="1">
        <v>16</v>
      </c>
      <c r="E1040" s="1">
        <v>27</v>
      </c>
      <c r="F1040">
        <v>3</v>
      </c>
      <c r="G1040" s="1">
        <v>81</v>
      </c>
      <c r="H1040" s="1">
        <v>48</v>
      </c>
      <c r="I1040" s="1">
        <f t="shared" si="32"/>
        <v>33</v>
      </c>
      <c r="J1040" s="2">
        <f t="shared" si="33"/>
        <v>0.40740740740740738</v>
      </c>
      <c r="K1040" s="3">
        <v>6.2500000000000003E-3</v>
      </c>
      <c r="L1040" t="s">
        <v>1132</v>
      </c>
    </row>
    <row r="1041" spans="1:12" x14ac:dyDescent="0.25">
      <c r="A1041">
        <v>412</v>
      </c>
      <c r="B1041">
        <v>11</v>
      </c>
      <c r="C1041" t="s">
        <v>186</v>
      </c>
      <c r="D1041" s="1">
        <v>19</v>
      </c>
      <c r="E1041" s="1">
        <v>31</v>
      </c>
      <c r="F1041">
        <v>3</v>
      </c>
      <c r="G1041" s="1">
        <v>93</v>
      </c>
      <c r="H1041" s="1">
        <v>57</v>
      </c>
      <c r="I1041" s="1">
        <f t="shared" si="32"/>
        <v>36</v>
      </c>
      <c r="J1041" s="2">
        <f t="shared" si="33"/>
        <v>0.38709677419354838</v>
      </c>
      <c r="K1041" s="3">
        <v>3.9583333333333331E-2</v>
      </c>
      <c r="L1041" t="s">
        <v>1133</v>
      </c>
    </row>
    <row r="1042" spans="1:12" x14ac:dyDescent="0.25">
      <c r="A1042">
        <v>413</v>
      </c>
      <c r="B1042">
        <v>13</v>
      </c>
      <c r="C1042" t="s">
        <v>33</v>
      </c>
      <c r="D1042" s="1">
        <v>21</v>
      </c>
      <c r="E1042" s="1">
        <v>35</v>
      </c>
      <c r="F1042">
        <v>1</v>
      </c>
      <c r="G1042" s="1">
        <v>35</v>
      </c>
      <c r="H1042" s="1">
        <v>21</v>
      </c>
      <c r="I1042" s="1">
        <f t="shared" si="32"/>
        <v>14</v>
      </c>
      <c r="J1042" s="2">
        <f t="shared" si="33"/>
        <v>0.4</v>
      </c>
      <c r="K1042" s="3">
        <v>8.3333333333333332E-3</v>
      </c>
      <c r="L1042" t="s">
        <v>1133</v>
      </c>
    </row>
    <row r="1043" spans="1:12" x14ac:dyDescent="0.25">
      <c r="A1043">
        <v>414</v>
      </c>
      <c r="B1043">
        <v>14</v>
      </c>
      <c r="C1043" t="s">
        <v>439</v>
      </c>
      <c r="D1043" s="1">
        <v>20</v>
      </c>
      <c r="E1043" s="1">
        <v>33</v>
      </c>
      <c r="F1043">
        <v>1</v>
      </c>
      <c r="G1043" s="1">
        <v>33</v>
      </c>
      <c r="H1043" s="1">
        <v>20</v>
      </c>
      <c r="I1043" s="1">
        <f t="shared" si="32"/>
        <v>13</v>
      </c>
      <c r="J1043" s="2">
        <f t="shared" si="33"/>
        <v>0.39393939393939392</v>
      </c>
      <c r="K1043" s="3">
        <v>2.6388888888888889E-2</v>
      </c>
      <c r="L1043" t="s">
        <v>1132</v>
      </c>
    </row>
    <row r="1044" spans="1:12" x14ac:dyDescent="0.25">
      <c r="A1044">
        <v>415</v>
      </c>
      <c r="B1044">
        <v>14</v>
      </c>
      <c r="C1044" t="s">
        <v>170</v>
      </c>
      <c r="D1044" s="1">
        <v>16</v>
      </c>
      <c r="E1044" s="1">
        <v>27</v>
      </c>
      <c r="F1044">
        <v>2</v>
      </c>
      <c r="G1044" s="1">
        <v>54</v>
      </c>
      <c r="H1044" s="1">
        <v>32</v>
      </c>
      <c r="I1044" s="1">
        <f t="shared" si="32"/>
        <v>22</v>
      </c>
      <c r="J1044" s="2">
        <f t="shared" si="33"/>
        <v>0.40740740740740738</v>
      </c>
      <c r="K1044" s="3">
        <v>2.2222222222222223E-2</v>
      </c>
      <c r="L1044" t="s">
        <v>1132</v>
      </c>
    </row>
    <row r="1045" spans="1:12" x14ac:dyDescent="0.25">
      <c r="A1045">
        <v>415</v>
      </c>
      <c r="B1045">
        <v>14</v>
      </c>
      <c r="C1045" t="s">
        <v>77</v>
      </c>
      <c r="D1045" s="1">
        <v>20</v>
      </c>
      <c r="E1045" s="1">
        <v>34</v>
      </c>
      <c r="F1045">
        <v>2</v>
      </c>
      <c r="G1045" s="1">
        <v>68</v>
      </c>
      <c r="H1045" s="1">
        <v>40</v>
      </c>
      <c r="I1045" s="1">
        <f t="shared" si="32"/>
        <v>28</v>
      </c>
      <c r="J1045" s="2">
        <f t="shared" si="33"/>
        <v>0.41176470588235292</v>
      </c>
      <c r="K1045" s="3">
        <v>1.1111111111111112E-2</v>
      </c>
      <c r="L1045" t="s">
        <v>1133</v>
      </c>
    </row>
    <row r="1046" spans="1:12" x14ac:dyDescent="0.25">
      <c r="A1046">
        <v>415</v>
      </c>
      <c r="B1046">
        <v>14</v>
      </c>
      <c r="C1046" t="s">
        <v>106</v>
      </c>
      <c r="D1046" s="1">
        <v>22</v>
      </c>
      <c r="E1046" s="1">
        <v>36</v>
      </c>
      <c r="F1046">
        <v>1</v>
      </c>
      <c r="G1046" s="1">
        <v>36</v>
      </c>
      <c r="H1046" s="1">
        <v>22</v>
      </c>
      <c r="I1046" s="1">
        <f t="shared" si="32"/>
        <v>14</v>
      </c>
      <c r="J1046" s="2">
        <f t="shared" si="33"/>
        <v>0.3888888888888889</v>
      </c>
      <c r="K1046" s="3">
        <v>2.7083333333333334E-2</v>
      </c>
      <c r="L1046" t="s">
        <v>1132</v>
      </c>
    </row>
    <row r="1047" spans="1:12" x14ac:dyDescent="0.25">
      <c r="A1047">
        <v>416</v>
      </c>
      <c r="B1047">
        <v>20</v>
      </c>
      <c r="C1047" t="s">
        <v>195</v>
      </c>
      <c r="D1047" s="1">
        <v>15</v>
      </c>
      <c r="E1047" s="1">
        <v>25</v>
      </c>
      <c r="F1047">
        <v>1</v>
      </c>
      <c r="G1047" s="1">
        <v>25</v>
      </c>
      <c r="H1047" s="1">
        <v>15</v>
      </c>
      <c r="I1047" s="1">
        <f t="shared" si="32"/>
        <v>10</v>
      </c>
      <c r="J1047" s="2">
        <f t="shared" si="33"/>
        <v>0.4</v>
      </c>
      <c r="K1047" s="3">
        <v>6.2500000000000003E-3</v>
      </c>
      <c r="L1047" t="s">
        <v>1133</v>
      </c>
    </row>
    <row r="1048" spans="1:12" x14ac:dyDescent="0.25">
      <c r="A1048">
        <v>417</v>
      </c>
      <c r="B1048">
        <v>7</v>
      </c>
      <c r="C1048" t="s">
        <v>51</v>
      </c>
      <c r="D1048" s="1">
        <v>17</v>
      </c>
      <c r="E1048" s="1">
        <v>29</v>
      </c>
      <c r="F1048">
        <v>1</v>
      </c>
      <c r="G1048" s="1">
        <v>29</v>
      </c>
      <c r="H1048" s="1">
        <v>17</v>
      </c>
      <c r="I1048" s="1">
        <f t="shared" si="32"/>
        <v>12</v>
      </c>
      <c r="J1048" s="2">
        <f t="shared" si="33"/>
        <v>0.41379310344827586</v>
      </c>
      <c r="K1048" s="3">
        <v>1.5972222222222221E-2</v>
      </c>
      <c r="L1048" t="s">
        <v>1132</v>
      </c>
    </row>
    <row r="1049" spans="1:12" x14ac:dyDescent="0.25">
      <c r="A1049">
        <v>417</v>
      </c>
      <c r="B1049">
        <v>7</v>
      </c>
      <c r="C1049" t="s">
        <v>65</v>
      </c>
      <c r="D1049" s="1">
        <v>25</v>
      </c>
      <c r="E1049" s="1">
        <v>40</v>
      </c>
      <c r="F1049">
        <v>1</v>
      </c>
      <c r="G1049" s="1">
        <v>40</v>
      </c>
      <c r="H1049" s="1">
        <v>25</v>
      </c>
      <c r="I1049" s="1">
        <f t="shared" si="32"/>
        <v>15</v>
      </c>
      <c r="J1049" s="2">
        <f t="shared" si="33"/>
        <v>0.375</v>
      </c>
      <c r="K1049" s="3">
        <v>1.1805555555555555E-2</v>
      </c>
      <c r="L1049" t="s">
        <v>1132</v>
      </c>
    </row>
    <row r="1050" spans="1:12" x14ac:dyDescent="0.25">
      <c r="A1050">
        <v>417</v>
      </c>
      <c r="B1050">
        <v>7</v>
      </c>
      <c r="C1050" t="s">
        <v>180</v>
      </c>
      <c r="D1050" s="1">
        <v>11</v>
      </c>
      <c r="E1050" s="1">
        <v>19</v>
      </c>
      <c r="F1050">
        <v>1</v>
      </c>
      <c r="G1050" s="1">
        <v>19</v>
      </c>
      <c r="H1050" s="1">
        <v>11</v>
      </c>
      <c r="I1050" s="1">
        <f t="shared" si="32"/>
        <v>8</v>
      </c>
      <c r="J1050" s="2">
        <f t="shared" si="33"/>
        <v>0.42105263157894735</v>
      </c>
      <c r="K1050" s="3">
        <v>1.1111111111111112E-2</v>
      </c>
      <c r="L1050" t="s">
        <v>1133</v>
      </c>
    </row>
    <row r="1051" spans="1:12" x14ac:dyDescent="0.25">
      <c r="A1051">
        <v>417</v>
      </c>
      <c r="B1051">
        <v>7</v>
      </c>
      <c r="C1051" t="s">
        <v>170</v>
      </c>
      <c r="D1051" s="1">
        <v>16</v>
      </c>
      <c r="E1051" s="1">
        <v>27</v>
      </c>
      <c r="F1051">
        <v>2</v>
      </c>
      <c r="G1051" s="1">
        <v>54</v>
      </c>
      <c r="H1051" s="1">
        <v>32</v>
      </c>
      <c r="I1051" s="1">
        <f t="shared" si="32"/>
        <v>22</v>
      </c>
      <c r="J1051" s="2">
        <f t="shared" si="33"/>
        <v>0.40740740740740738</v>
      </c>
      <c r="K1051" s="3">
        <v>2.361111111111111E-2</v>
      </c>
      <c r="L1051" t="s">
        <v>1133</v>
      </c>
    </row>
    <row r="1052" spans="1:12" x14ac:dyDescent="0.25">
      <c r="A1052">
        <v>418</v>
      </c>
      <c r="B1052">
        <v>17</v>
      </c>
      <c r="C1052" t="s">
        <v>195</v>
      </c>
      <c r="D1052" s="1">
        <v>15</v>
      </c>
      <c r="E1052" s="1">
        <v>25</v>
      </c>
      <c r="F1052">
        <v>1</v>
      </c>
      <c r="G1052" s="1">
        <v>25</v>
      </c>
      <c r="H1052" s="1">
        <v>15</v>
      </c>
      <c r="I1052" s="1">
        <f t="shared" si="32"/>
        <v>10</v>
      </c>
      <c r="J1052" s="2">
        <f t="shared" si="33"/>
        <v>0.4</v>
      </c>
      <c r="K1052" s="3">
        <v>3.125E-2</v>
      </c>
      <c r="L1052" t="s">
        <v>1132</v>
      </c>
    </row>
    <row r="1053" spans="1:12" x14ac:dyDescent="0.25">
      <c r="A1053">
        <v>418</v>
      </c>
      <c r="B1053">
        <v>17</v>
      </c>
      <c r="C1053" t="s">
        <v>186</v>
      </c>
      <c r="D1053" s="1">
        <v>19</v>
      </c>
      <c r="E1053" s="1">
        <v>31</v>
      </c>
      <c r="F1053">
        <v>3</v>
      </c>
      <c r="G1053" s="1">
        <v>93</v>
      </c>
      <c r="H1053" s="1">
        <v>57</v>
      </c>
      <c r="I1053" s="1">
        <f t="shared" si="32"/>
        <v>36</v>
      </c>
      <c r="J1053" s="2">
        <f t="shared" si="33"/>
        <v>0.38709677419354838</v>
      </c>
      <c r="K1053" s="3">
        <v>3.8194444444444448E-2</v>
      </c>
      <c r="L1053" t="s">
        <v>1133</v>
      </c>
    </row>
    <row r="1054" spans="1:12" x14ac:dyDescent="0.25">
      <c r="A1054">
        <v>419</v>
      </c>
      <c r="B1054">
        <v>11</v>
      </c>
      <c r="C1054" t="s">
        <v>77</v>
      </c>
      <c r="D1054" s="1">
        <v>20</v>
      </c>
      <c r="E1054" s="1">
        <v>34</v>
      </c>
      <c r="F1054">
        <v>1</v>
      </c>
      <c r="G1054" s="1">
        <v>34</v>
      </c>
      <c r="H1054" s="1">
        <v>20</v>
      </c>
      <c r="I1054" s="1">
        <f t="shared" si="32"/>
        <v>14</v>
      </c>
      <c r="J1054" s="2">
        <f t="shared" si="33"/>
        <v>0.41176470588235292</v>
      </c>
      <c r="K1054" s="3">
        <v>4.8611111111111112E-3</v>
      </c>
      <c r="L1054" t="s">
        <v>1133</v>
      </c>
    </row>
    <row r="1055" spans="1:12" x14ac:dyDescent="0.25">
      <c r="A1055">
        <v>419</v>
      </c>
      <c r="B1055">
        <v>11</v>
      </c>
      <c r="C1055" t="s">
        <v>439</v>
      </c>
      <c r="D1055" s="1">
        <v>20</v>
      </c>
      <c r="E1055" s="1">
        <v>33</v>
      </c>
      <c r="F1055">
        <v>1</v>
      </c>
      <c r="G1055" s="1">
        <v>33</v>
      </c>
      <c r="H1055" s="1">
        <v>20</v>
      </c>
      <c r="I1055" s="1">
        <f t="shared" si="32"/>
        <v>13</v>
      </c>
      <c r="J1055" s="2">
        <f t="shared" si="33"/>
        <v>0.39393939393939392</v>
      </c>
      <c r="K1055" s="3">
        <v>3.9583333333333331E-2</v>
      </c>
      <c r="L1055" t="s">
        <v>1132</v>
      </c>
    </row>
    <row r="1056" spans="1:12" x14ac:dyDescent="0.25">
      <c r="A1056">
        <v>420</v>
      </c>
      <c r="B1056">
        <v>18</v>
      </c>
      <c r="C1056" t="s">
        <v>77</v>
      </c>
      <c r="D1056" s="1">
        <v>20</v>
      </c>
      <c r="E1056" s="1">
        <v>34</v>
      </c>
      <c r="F1056">
        <v>2</v>
      </c>
      <c r="G1056" s="1">
        <v>68</v>
      </c>
      <c r="H1056" s="1">
        <v>40</v>
      </c>
      <c r="I1056" s="1">
        <f t="shared" si="32"/>
        <v>28</v>
      </c>
      <c r="J1056" s="2">
        <f t="shared" si="33"/>
        <v>0.41176470588235292</v>
      </c>
      <c r="K1056" s="3">
        <v>2.2916666666666665E-2</v>
      </c>
      <c r="L1056" t="s">
        <v>1132</v>
      </c>
    </row>
    <row r="1057" spans="1:12" x14ac:dyDescent="0.25">
      <c r="A1057">
        <v>420</v>
      </c>
      <c r="B1057">
        <v>18</v>
      </c>
      <c r="C1057" t="s">
        <v>241</v>
      </c>
      <c r="D1057" s="1">
        <v>12</v>
      </c>
      <c r="E1057" s="1">
        <v>20</v>
      </c>
      <c r="F1057">
        <v>3</v>
      </c>
      <c r="G1057" s="1">
        <v>60</v>
      </c>
      <c r="H1057" s="1">
        <v>36</v>
      </c>
      <c r="I1057" s="1">
        <f t="shared" si="32"/>
        <v>24</v>
      </c>
      <c r="J1057" s="2">
        <f t="shared" si="33"/>
        <v>0.4</v>
      </c>
      <c r="K1057" s="3">
        <v>6.9444444444444441E-3</v>
      </c>
      <c r="L1057" t="s">
        <v>1132</v>
      </c>
    </row>
    <row r="1058" spans="1:12" x14ac:dyDescent="0.25">
      <c r="A1058">
        <v>420</v>
      </c>
      <c r="B1058">
        <v>18</v>
      </c>
      <c r="C1058" t="s">
        <v>195</v>
      </c>
      <c r="D1058" s="1">
        <v>15</v>
      </c>
      <c r="E1058" s="1">
        <v>25</v>
      </c>
      <c r="F1058">
        <v>2</v>
      </c>
      <c r="G1058" s="1">
        <v>50</v>
      </c>
      <c r="H1058" s="1">
        <v>30</v>
      </c>
      <c r="I1058" s="1">
        <f t="shared" si="32"/>
        <v>20</v>
      </c>
      <c r="J1058" s="2">
        <f t="shared" si="33"/>
        <v>0.4</v>
      </c>
      <c r="K1058" s="3">
        <v>1.9444444444444445E-2</v>
      </c>
      <c r="L1058" t="s">
        <v>1132</v>
      </c>
    </row>
    <row r="1059" spans="1:12" x14ac:dyDescent="0.25">
      <c r="A1059">
        <v>420</v>
      </c>
      <c r="B1059">
        <v>18</v>
      </c>
      <c r="C1059" t="s">
        <v>414</v>
      </c>
      <c r="D1059" s="1">
        <v>19</v>
      </c>
      <c r="E1059" s="1">
        <v>32</v>
      </c>
      <c r="F1059">
        <v>2</v>
      </c>
      <c r="G1059" s="1">
        <v>64</v>
      </c>
      <c r="H1059" s="1">
        <v>38</v>
      </c>
      <c r="I1059" s="1">
        <f t="shared" si="32"/>
        <v>26</v>
      </c>
      <c r="J1059" s="2">
        <f t="shared" si="33"/>
        <v>0.40625</v>
      </c>
      <c r="K1059" s="3">
        <v>2.361111111111111E-2</v>
      </c>
      <c r="L1059" t="s">
        <v>1132</v>
      </c>
    </row>
    <row r="1060" spans="1:12" x14ac:dyDescent="0.25">
      <c r="A1060">
        <v>421</v>
      </c>
      <c r="B1060">
        <v>10</v>
      </c>
      <c r="C1060" t="s">
        <v>186</v>
      </c>
      <c r="D1060" s="1">
        <v>19</v>
      </c>
      <c r="E1060" s="1">
        <v>31</v>
      </c>
      <c r="F1060">
        <v>1</v>
      </c>
      <c r="G1060" s="1">
        <v>31</v>
      </c>
      <c r="H1060" s="1">
        <v>19</v>
      </c>
      <c r="I1060" s="1">
        <f t="shared" si="32"/>
        <v>12</v>
      </c>
      <c r="J1060" s="2">
        <f t="shared" si="33"/>
        <v>0.38709677419354838</v>
      </c>
      <c r="K1060" s="3">
        <v>1.2500000000000001E-2</v>
      </c>
      <c r="L1060" t="s">
        <v>1133</v>
      </c>
    </row>
    <row r="1061" spans="1:12" x14ac:dyDescent="0.25">
      <c r="A1061">
        <v>421</v>
      </c>
      <c r="B1061">
        <v>10</v>
      </c>
      <c r="C1061" t="s">
        <v>117</v>
      </c>
      <c r="D1061" s="1">
        <v>10</v>
      </c>
      <c r="E1061" s="1">
        <v>18</v>
      </c>
      <c r="F1061">
        <v>3</v>
      </c>
      <c r="G1061" s="1">
        <v>54</v>
      </c>
      <c r="H1061" s="1">
        <v>30</v>
      </c>
      <c r="I1061" s="1">
        <f t="shared" si="32"/>
        <v>24</v>
      </c>
      <c r="J1061" s="2">
        <f t="shared" si="33"/>
        <v>0.44444444444444442</v>
      </c>
      <c r="K1061" s="3">
        <v>3.6805555555555557E-2</v>
      </c>
      <c r="L1061" t="s">
        <v>1133</v>
      </c>
    </row>
    <row r="1062" spans="1:12" x14ac:dyDescent="0.25">
      <c r="A1062">
        <v>422</v>
      </c>
      <c r="B1062">
        <v>12</v>
      </c>
      <c r="C1062" t="s">
        <v>256</v>
      </c>
      <c r="D1062" s="1">
        <v>15</v>
      </c>
      <c r="E1062" s="1">
        <v>26</v>
      </c>
      <c r="F1062">
        <v>2</v>
      </c>
      <c r="G1062" s="1">
        <v>52</v>
      </c>
      <c r="H1062" s="1">
        <v>30</v>
      </c>
      <c r="I1062" s="1">
        <f t="shared" si="32"/>
        <v>22</v>
      </c>
      <c r="J1062" s="2">
        <f t="shared" si="33"/>
        <v>0.42307692307692307</v>
      </c>
      <c r="K1062" s="3">
        <v>4.8611111111111112E-3</v>
      </c>
      <c r="L1062" t="s">
        <v>1133</v>
      </c>
    </row>
    <row r="1063" spans="1:12" x14ac:dyDescent="0.25">
      <c r="A1063">
        <v>422</v>
      </c>
      <c r="B1063">
        <v>12</v>
      </c>
      <c r="C1063" t="s">
        <v>106</v>
      </c>
      <c r="D1063" s="1">
        <v>22</v>
      </c>
      <c r="E1063" s="1">
        <v>36</v>
      </c>
      <c r="F1063">
        <v>1</v>
      </c>
      <c r="G1063" s="1">
        <v>36</v>
      </c>
      <c r="H1063" s="1">
        <v>22</v>
      </c>
      <c r="I1063" s="1">
        <f t="shared" si="32"/>
        <v>14</v>
      </c>
      <c r="J1063" s="2">
        <f t="shared" si="33"/>
        <v>0.3888888888888889</v>
      </c>
      <c r="K1063" s="3">
        <v>1.8749999999999999E-2</v>
      </c>
      <c r="L1063" t="s">
        <v>1132</v>
      </c>
    </row>
    <row r="1064" spans="1:12" x14ac:dyDescent="0.25">
      <c r="A1064">
        <v>423</v>
      </c>
      <c r="B1064">
        <v>4</v>
      </c>
      <c r="C1064" t="s">
        <v>57</v>
      </c>
      <c r="D1064" s="1">
        <v>16</v>
      </c>
      <c r="E1064" s="1">
        <v>28</v>
      </c>
      <c r="F1064">
        <v>2</v>
      </c>
      <c r="G1064" s="1">
        <v>56</v>
      </c>
      <c r="H1064" s="1">
        <v>32</v>
      </c>
      <c r="I1064" s="1">
        <f t="shared" si="32"/>
        <v>24</v>
      </c>
      <c r="J1064" s="2">
        <f t="shared" si="33"/>
        <v>0.42857142857142855</v>
      </c>
      <c r="K1064" s="3">
        <v>1.6666666666666666E-2</v>
      </c>
      <c r="L1064" t="s">
        <v>1132</v>
      </c>
    </row>
    <row r="1065" spans="1:12" x14ac:dyDescent="0.25">
      <c r="A1065">
        <v>423</v>
      </c>
      <c r="B1065">
        <v>4</v>
      </c>
      <c r="C1065" t="s">
        <v>414</v>
      </c>
      <c r="D1065" s="1">
        <v>19</v>
      </c>
      <c r="E1065" s="1">
        <v>32</v>
      </c>
      <c r="F1065">
        <v>3</v>
      </c>
      <c r="G1065" s="1">
        <v>96</v>
      </c>
      <c r="H1065" s="1">
        <v>57</v>
      </c>
      <c r="I1065" s="1">
        <f t="shared" si="32"/>
        <v>39</v>
      </c>
      <c r="J1065" s="2">
        <f t="shared" si="33"/>
        <v>0.40625</v>
      </c>
      <c r="K1065" s="3">
        <v>4.8611111111111112E-3</v>
      </c>
      <c r="L1065" t="s">
        <v>1133</v>
      </c>
    </row>
    <row r="1066" spans="1:12" x14ac:dyDescent="0.25">
      <c r="A1066">
        <v>424</v>
      </c>
      <c r="B1066">
        <v>13</v>
      </c>
      <c r="C1066" t="s">
        <v>335</v>
      </c>
      <c r="D1066" s="1">
        <v>13</v>
      </c>
      <c r="E1066" s="1">
        <v>22</v>
      </c>
      <c r="F1066">
        <v>3</v>
      </c>
      <c r="G1066" s="1">
        <v>66</v>
      </c>
      <c r="H1066" s="1">
        <v>39</v>
      </c>
      <c r="I1066" s="1">
        <f t="shared" si="32"/>
        <v>27</v>
      </c>
      <c r="J1066" s="2">
        <f t="shared" si="33"/>
        <v>0.40909090909090912</v>
      </c>
      <c r="K1066" s="3">
        <v>2.9861111111111113E-2</v>
      </c>
      <c r="L1066" t="s">
        <v>1132</v>
      </c>
    </row>
    <row r="1067" spans="1:12" x14ac:dyDescent="0.25">
      <c r="A1067">
        <v>424</v>
      </c>
      <c r="B1067">
        <v>13</v>
      </c>
      <c r="C1067" t="s">
        <v>170</v>
      </c>
      <c r="D1067" s="1">
        <v>16</v>
      </c>
      <c r="E1067" s="1">
        <v>27</v>
      </c>
      <c r="F1067">
        <v>3</v>
      </c>
      <c r="G1067" s="1">
        <v>81</v>
      </c>
      <c r="H1067" s="1">
        <v>48</v>
      </c>
      <c r="I1067" s="1">
        <f t="shared" si="32"/>
        <v>33</v>
      </c>
      <c r="J1067" s="2">
        <f t="shared" si="33"/>
        <v>0.40740740740740738</v>
      </c>
      <c r="K1067" s="3">
        <v>3.125E-2</v>
      </c>
      <c r="L1067" t="s">
        <v>1133</v>
      </c>
    </row>
    <row r="1068" spans="1:12" x14ac:dyDescent="0.25">
      <c r="A1068">
        <v>425</v>
      </c>
      <c r="B1068">
        <v>18</v>
      </c>
      <c r="C1068" t="s">
        <v>180</v>
      </c>
      <c r="D1068" s="1">
        <v>11</v>
      </c>
      <c r="E1068" s="1">
        <v>19</v>
      </c>
      <c r="F1068">
        <v>1</v>
      </c>
      <c r="G1068" s="1">
        <v>19</v>
      </c>
      <c r="H1068" s="1">
        <v>11</v>
      </c>
      <c r="I1068" s="1">
        <f t="shared" si="32"/>
        <v>8</v>
      </c>
      <c r="J1068" s="2">
        <f t="shared" si="33"/>
        <v>0.42105263157894735</v>
      </c>
      <c r="K1068" s="3">
        <v>1.9444444444444445E-2</v>
      </c>
      <c r="L1068" t="s">
        <v>1133</v>
      </c>
    </row>
    <row r="1069" spans="1:12" x14ac:dyDescent="0.25">
      <c r="A1069">
        <v>426</v>
      </c>
      <c r="B1069">
        <v>5</v>
      </c>
      <c r="C1069" t="s">
        <v>439</v>
      </c>
      <c r="D1069" s="1">
        <v>20</v>
      </c>
      <c r="E1069" s="1">
        <v>33</v>
      </c>
      <c r="F1069">
        <v>1</v>
      </c>
      <c r="G1069" s="1">
        <v>33</v>
      </c>
      <c r="H1069" s="1">
        <v>20</v>
      </c>
      <c r="I1069" s="1">
        <f t="shared" si="32"/>
        <v>13</v>
      </c>
      <c r="J1069" s="2">
        <f t="shared" si="33"/>
        <v>0.39393939393939392</v>
      </c>
      <c r="K1069" s="3">
        <v>5.5555555555555558E-3</v>
      </c>
      <c r="L1069" t="s">
        <v>1133</v>
      </c>
    </row>
    <row r="1070" spans="1:12" x14ac:dyDescent="0.25">
      <c r="A1070">
        <v>426</v>
      </c>
      <c r="B1070">
        <v>5</v>
      </c>
      <c r="C1070" t="s">
        <v>57</v>
      </c>
      <c r="D1070" s="1">
        <v>16</v>
      </c>
      <c r="E1070" s="1">
        <v>28</v>
      </c>
      <c r="F1070">
        <v>2</v>
      </c>
      <c r="G1070" s="1">
        <v>56</v>
      </c>
      <c r="H1070" s="1">
        <v>32</v>
      </c>
      <c r="I1070" s="1">
        <f t="shared" si="32"/>
        <v>24</v>
      </c>
      <c r="J1070" s="2">
        <f t="shared" si="33"/>
        <v>0.42857142857142855</v>
      </c>
      <c r="K1070" s="3">
        <v>2.6388888888888889E-2</v>
      </c>
      <c r="L1070" t="s">
        <v>1133</v>
      </c>
    </row>
    <row r="1071" spans="1:12" x14ac:dyDescent="0.25">
      <c r="A1071">
        <v>426</v>
      </c>
      <c r="B1071">
        <v>5</v>
      </c>
      <c r="C1071" t="s">
        <v>195</v>
      </c>
      <c r="D1071" s="1">
        <v>15</v>
      </c>
      <c r="E1071" s="1">
        <v>25</v>
      </c>
      <c r="F1071">
        <v>2</v>
      </c>
      <c r="G1071" s="1">
        <v>50</v>
      </c>
      <c r="H1071" s="1">
        <v>30</v>
      </c>
      <c r="I1071" s="1">
        <f t="shared" si="32"/>
        <v>20</v>
      </c>
      <c r="J1071" s="2">
        <f t="shared" si="33"/>
        <v>0.4</v>
      </c>
      <c r="K1071" s="3">
        <v>1.5972222222222221E-2</v>
      </c>
      <c r="L1071" t="s">
        <v>1132</v>
      </c>
    </row>
    <row r="1072" spans="1:12" x14ac:dyDescent="0.25">
      <c r="A1072">
        <v>426</v>
      </c>
      <c r="B1072">
        <v>5</v>
      </c>
      <c r="C1072" t="s">
        <v>106</v>
      </c>
      <c r="D1072" s="1">
        <v>22</v>
      </c>
      <c r="E1072" s="1">
        <v>36</v>
      </c>
      <c r="F1072">
        <v>3</v>
      </c>
      <c r="G1072" s="1">
        <v>108</v>
      </c>
      <c r="H1072" s="1">
        <v>66</v>
      </c>
      <c r="I1072" s="1">
        <f t="shared" si="32"/>
        <v>42</v>
      </c>
      <c r="J1072" s="2">
        <f t="shared" si="33"/>
        <v>0.3888888888888889</v>
      </c>
      <c r="K1072" s="3">
        <v>3.2638888888888891E-2</v>
      </c>
      <c r="L1072" t="s">
        <v>1133</v>
      </c>
    </row>
    <row r="1073" spans="1:12" x14ac:dyDescent="0.25">
      <c r="A1073">
        <v>427</v>
      </c>
      <c r="B1073">
        <v>2</v>
      </c>
      <c r="C1073" t="s">
        <v>195</v>
      </c>
      <c r="D1073" s="1">
        <v>15</v>
      </c>
      <c r="E1073" s="1">
        <v>25</v>
      </c>
      <c r="F1073">
        <v>3</v>
      </c>
      <c r="G1073" s="1">
        <v>75</v>
      </c>
      <c r="H1073" s="1">
        <v>45</v>
      </c>
      <c r="I1073" s="1">
        <f t="shared" si="32"/>
        <v>30</v>
      </c>
      <c r="J1073" s="2">
        <f t="shared" si="33"/>
        <v>0.4</v>
      </c>
      <c r="K1073" s="3">
        <v>2.361111111111111E-2</v>
      </c>
      <c r="L1073" t="s">
        <v>1133</v>
      </c>
    </row>
    <row r="1074" spans="1:12" x14ac:dyDescent="0.25">
      <c r="A1074">
        <v>427</v>
      </c>
      <c r="B1074">
        <v>2</v>
      </c>
      <c r="C1074" t="s">
        <v>33</v>
      </c>
      <c r="D1074" s="1">
        <v>21</v>
      </c>
      <c r="E1074" s="1">
        <v>35</v>
      </c>
      <c r="F1074">
        <v>2</v>
      </c>
      <c r="G1074" s="1">
        <v>70</v>
      </c>
      <c r="H1074" s="1">
        <v>42</v>
      </c>
      <c r="I1074" s="1">
        <f t="shared" si="32"/>
        <v>28</v>
      </c>
      <c r="J1074" s="2">
        <f t="shared" si="33"/>
        <v>0.4</v>
      </c>
      <c r="K1074" s="3">
        <v>3.6111111111111108E-2</v>
      </c>
      <c r="L1074" t="s">
        <v>1132</v>
      </c>
    </row>
    <row r="1075" spans="1:12" x14ac:dyDescent="0.25">
      <c r="A1075">
        <v>427</v>
      </c>
      <c r="B1075">
        <v>2</v>
      </c>
      <c r="C1075" t="s">
        <v>331</v>
      </c>
      <c r="D1075" s="1">
        <v>14</v>
      </c>
      <c r="E1075" s="1">
        <v>23</v>
      </c>
      <c r="F1075">
        <v>1</v>
      </c>
      <c r="G1075" s="1">
        <v>23</v>
      </c>
      <c r="H1075" s="1">
        <v>14</v>
      </c>
      <c r="I1075" s="1">
        <f t="shared" si="32"/>
        <v>9</v>
      </c>
      <c r="J1075" s="2">
        <f t="shared" si="33"/>
        <v>0.39130434782608697</v>
      </c>
      <c r="K1075" s="3">
        <v>1.6666666666666666E-2</v>
      </c>
      <c r="L1075" t="s">
        <v>1133</v>
      </c>
    </row>
    <row r="1076" spans="1:12" x14ac:dyDescent="0.25">
      <c r="A1076">
        <v>427</v>
      </c>
      <c r="B1076">
        <v>2</v>
      </c>
      <c r="C1076" t="s">
        <v>180</v>
      </c>
      <c r="D1076" s="1">
        <v>11</v>
      </c>
      <c r="E1076" s="1">
        <v>19</v>
      </c>
      <c r="F1076">
        <v>2</v>
      </c>
      <c r="G1076" s="1">
        <v>38</v>
      </c>
      <c r="H1076" s="1">
        <v>22</v>
      </c>
      <c r="I1076" s="1">
        <f t="shared" si="32"/>
        <v>16</v>
      </c>
      <c r="J1076" s="2">
        <f t="shared" si="33"/>
        <v>0.42105263157894735</v>
      </c>
      <c r="K1076" s="3">
        <v>3.888888888888889E-2</v>
      </c>
      <c r="L1076" t="s">
        <v>1132</v>
      </c>
    </row>
    <row r="1077" spans="1:12" x14ac:dyDescent="0.25">
      <c r="A1077">
        <v>428</v>
      </c>
      <c r="B1077">
        <v>7</v>
      </c>
      <c r="C1077" t="s">
        <v>65</v>
      </c>
      <c r="D1077" s="1">
        <v>25</v>
      </c>
      <c r="E1077" s="1">
        <v>40</v>
      </c>
      <c r="F1077">
        <v>1</v>
      </c>
      <c r="G1077" s="1">
        <v>40</v>
      </c>
      <c r="H1077" s="1">
        <v>25</v>
      </c>
      <c r="I1077" s="1">
        <f t="shared" si="32"/>
        <v>15</v>
      </c>
      <c r="J1077" s="2">
        <f t="shared" si="33"/>
        <v>0.375</v>
      </c>
      <c r="K1077" s="3">
        <v>2.6388888888888889E-2</v>
      </c>
      <c r="L1077" t="s">
        <v>1132</v>
      </c>
    </row>
    <row r="1078" spans="1:12" x14ac:dyDescent="0.25">
      <c r="A1078">
        <v>428</v>
      </c>
      <c r="B1078">
        <v>7</v>
      </c>
      <c r="C1078" t="s">
        <v>331</v>
      </c>
      <c r="D1078" s="1">
        <v>14</v>
      </c>
      <c r="E1078" s="1">
        <v>23</v>
      </c>
      <c r="F1078">
        <v>1</v>
      </c>
      <c r="G1078" s="1">
        <v>23</v>
      </c>
      <c r="H1078" s="1">
        <v>14</v>
      </c>
      <c r="I1078" s="1">
        <f t="shared" si="32"/>
        <v>9</v>
      </c>
      <c r="J1078" s="2">
        <f t="shared" si="33"/>
        <v>0.39130434782608697</v>
      </c>
      <c r="K1078" s="3">
        <v>3.1944444444444442E-2</v>
      </c>
      <c r="L1078" t="s">
        <v>1132</v>
      </c>
    </row>
    <row r="1079" spans="1:12" x14ac:dyDescent="0.25">
      <c r="A1079">
        <v>428</v>
      </c>
      <c r="B1079">
        <v>7</v>
      </c>
      <c r="C1079" t="s">
        <v>195</v>
      </c>
      <c r="D1079" s="1">
        <v>15</v>
      </c>
      <c r="E1079" s="1">
        <v>25</v>
      </c>
      <c r="F1079">
        <v>2</v>
      </c>
      <c r="G1079" s="1">
        <v>50</v>
      </c>
      <c r="H1079" s="1">
        <v>30</v>
      </c>
      <c r="I1079" s="1">
        <f t="shared" si="32"/>
        <v>20</v>
      </c>
      <c r="J1079" s="2">
        <f t="shared" si="33"/>
        <v>0.4</v>
      </c>
      <c r="K1079" s="3">
        <v>3.3333333333333333E-2</v>
      </c>
      <c r="L1079" t="s">
        <v>1132</v>
      </c>
    </row>
    <row r="1080" spans="1:12" x14ac:dyDescent="0.25">
      <c r="A1080">
        <v>428</v>
      </c>
      <c r="B1080">
        <v>7</v>
      </c>
      <c r="C1080" t="s">
        <v>186</v>
      </c>
      <c r="D1080" s="1">
        <v>19</v>
      </c>
      <c r="E1080" s="1">
        <v>31</v>
      </c>
      <c r="F1080">
        <v>2</v>
      </c>
      <c r="G1080" s="1">
        <v>62</v>
      </c>
      <c r="H1080" s="1">
        <v>38</v>
      </c>
      <c r="I1080" s="1">
        <f t="shared" si="32"/>
        <v>24</v>
      </c>
      <c r="J1080" s="2">
        <f t="shared" si="33"/>
        <v>0.38709677419354838</v>
      </c>
      <c r="K1080" s="3">
        <v>3.2638888888888891E-2</v>
      </c>
      <c r="L1080" t="s">
        <v>1132</v>
      </c>
    </row>
    <row r="1081" spans="1:12" x14ac:dyDescent="0.25">
      <c r="A1081">
        <v>429</v>
      </c>
      <c r="B1081">
        <v>8</v>
      </c>
      <c r="C1081" t="s">
        <v>256</v>
      </c>
      <c r="D1081" s="1">
        <v>15</v>
      </c>
      <c r="E1081" s="1">
        <v>26</v>
      </c>
      <c r="F1081">
        <v>3</v>
      </c>
      <c r="G1081" s="1">
        <v>78</v>
      </c>
      <c r="H1081" s="1">
        <v>45</v>
      </c>
      <c r="I1081" s="1">
        <f t="shared" si="32"/>
        <v>33</v>
      </c>
      <c r="J1081" s="2">
        <f t="shared" si="33"/>
        <v>0.42307692307692307</v>
      </c>
      <c r="K1081" s="3">
        <v>1.8749999999999999E-2</v>
      </c>
      <c r="L1081" t="s">
        <v>1132</v>
      </c>
    </row>
    <row r="1082" spans="1:12" x14ac:dyDescent="0.25">
      <c r="A1082">
        <v>430</v>
      </c>
      <c r="B1082">
        <v>7</v>
      </c>
      <c r="C1082" t="s">
        <v>195</v>
      </c>
      <c r="D1082" s="1">
        <v>15</v>
      </c>
      <c r="E1082" s="1">
        <v>25</v>
      </c>
      <c r="F1082">
        <v>1</v>
      </c>
      <c r="G1082" s="1">
        <v>25</v>
      </c>
      <c r="H1082" s="1">
        <v>15</v>
      </c>
      <c r="I1082" s="1">
        <f t="shared" si="32"/>
        <v>10</v>
      </c>
      <c r="J1082" s="2">
        <f t="shared" si="33"/>
        <v>0.4</v>
      </c>
      <c r="K1082" s="3">
        <v>3.4027777777777775E-2</v>
      </c>
      <c r="L1082" t="s">
        <v>1132</v>
      </c>
    </row>
    <row r="1083" spans="1:12" x14ac:dyDescent="0.25">
      <c r="A1083">
        <v>431</v>
      </c>
      <c r="B1083">
        <v>15</v>
      </c>
      <c r="C1083" t="s">
        <v>100</v>
      </c>
      <c r="D1083" s="1">
        <v>18</v>
      </c>
      <c r="E1083" s="1">
        <v>30</v>
      </c>
      <c r="F1083">
        <v>2</v>
      </c>
      <c r="G1083" s="1">
        <v>60</v>
      </c>
      <c r="H1083" s="1">
        <v>36</v>
      </c>
      <c r="I1083" s="1">
        <f t="shared" si="32"/>
        <v>24</v>
      </c>
      <c r="J1083" s="2">
        <f t="shared" si="33"/>
        <v>0.4</v>
      </c>
      <c r="K1083" s="3">
        <v>1.3888888888888888E-2</v>
      </c>
      <c r="L1083" t="s">
        <v>1132</v>
      </c>
    </row>
    <row r="1084" spans="1:12" x14ac:dyDescent="0.25">
      <c r="A1084">
        <v>432</v>
      </c>
      <c r="B1084">
        <v>10</v>
      </c>
      <c r="C1084" t="s">
        <v>241</v>
      </c>
      <c r="D1084" s="1">
        <v>12</v>
      </c>
      <c r="E1084" s="1">
        <v>20</v>
      </c>
      <c r="F1084">
        <v>3</v>
      </c>
      <c r="G1084" s="1">
        <v>60</v>
      </c>
      <c r="H1084" s="1">
        <v>36</v>
      </c>
      <c r="I1084" s="1">
        <f t="shared" si="32"/>
        <v>24</v>
      </c>
      <c r="J1084" s="2">
        <f t="shared" si="33"/>
        <v>0.4</v>
      </c>
      <c r="K1084" s="3">
        <v>1.1111111111111112E-2</v>
      </c>
      <c r="L1084" t="s">
        <v>1133</v>
      </c>
    </row>
    <row r="1085" spans="1:12" x14ac:dyDescent="0.25">
      <c r="A1085">
        <v>432</v>
      </c>
      <c r="B1085">
        <v>10</v>
      </c>
      <c r="C1085" t="s">
        <v>102</v>
      </c>
      <c r="D1085" s="1">
        <v>13</v>
      </c>
      <c r="E1085" s="1">
        <v>21</v>
      </c>
      <c r="F1085">
        <v>1</v>
      </c>
      <c r="G1085" s="1">
        <v>21</v>
      </c>
      <c r="H1085" s="1">
        <v>13</v>
      </c>
      <c r="I1085" s="1">
        <f t="shared" si="32"/>
        <v>8</v>
      </c>
      <c r="J1085" s="2">
        <f t="shared" si="33"/>
        <v>0.38095238095238093</v>
      </c>
      <c r="K1085" s="3">
        <v>1.8749999999999999E-2</v>
      </c>
      <c r="L1085" t="s">
        <v>1132</v>
      </c>
    </row>
    <row r="1086" spans="1:12" x14ac:dyDescent="0.25">
      <c r="A1086">
        <v>432</v>
      </c>
      <c r="B1086">
        <v>10</v>
      </c>
      <c r="C1086" t="s">
        <v>57</v>
      </c>
      <c r="D1086" s="1">
        <v>16</v>
      </c>
      <c r="E1086" s="1">
        <v>28</v>
      </c>
      <c r="F1086">
        <v>1</v>
      </c>
      <c r="G1086" s="1">
        <v>28</v>
      </c>
      <c r="H1086" s="1">
        <v>16</v>
      </c>
      <c r="I1086" s="1">
        <f t="shared" si="32"/>
        <v>12</v>
      </c>
      <c r="J1086" s="2">
        <f t="shared" si="33"/>
        <v>0.42857142857142855</v>
      </c>
      <c r="K1086" s="3">
        <v>2.1527777777777778E-2</v>
      </c>
      <c r="L1086" t="s">
        <v>1132</v>
      </c>
    </row>
    <row r="1087" spans="1:12" x14ac:dyDescent="0.25">
      <c r="A1087">
        <v>433</v>
      </c>
      <c r="B1087">
        <v>10</v>
      </c>
      <c r="C1087" t="s">
        <v>100</v>
      </c>
      <c r="D1087" s="1">
        <v>18</v>
      </c>
      <c r="E1087" s="1">
        <v>30</v>
      </c>
      <c r="F1087">
        <v>1</v>
      </c>
      <c r="G1087" s="1">
        <v>30</v>
      </c>
      <c r="H1087" s="1">
        <v>18</v>
      </c>
      <c r="I1087" s="1">
        <f t="shared" si="32"/>
        <v>12</v>
      </c>
      <c r="J1087" s="2">
        <f t="shared" si="33"/>
        <v>0.4</v>
      </c>
      <c r="K1087" s="3">
        <v>3.888888888888889E-2</v>
      </c>
      <c r="L1087" t="s">
        <v>1133</v>
      </c>
    </row>
    <row r="1088" spans="1:12" x14ac:dyDescent="0.25">
      <c r="A1088">
        <v>433</v>
      </c>
      <c r="B1088">
        <v>10</v>
      </c>
      <c r="C1088" t="s">
        <v>259</v>
      </c>
      <c r="D1088" s="1">
        <v>14</v>
      </c>
      <c r="E1088" s="1">
        <v>24</v>
      </c>
      <c r="F1088">
        <v>3</v>
      </c>
      <c r="G1088" s="1">
        <v>72</v>
      </c>
      <c r="H1088" s="1">
        <v>42</v>
      </c>
      <c r="I1088" s="1">
        <f t="shared" si="32"/>
        <v>30</v>
      </c>
      <c r="J1088" s="2">
        <f t="shared" si="33"/>
        <v>0.41666666666666669</v>
      </c>
      <c r="K1088" s="3">
        <v>1.2500000000000001E-2</v>
      </c>
      <c r="L1088" t="s">
        <v>1132</v>
      </c>
    </row>
    <row r="1089" spans="1:12" x14ac:dyDescent="0.25">
      <c r="A1089">
        <v>434</v>
      </c>
      <c r="B1089">
        <v>15</v>
      </c>
      <c r="C1089" t="s">
        <v>256</v>
      </c>
      <c r="D1089" s="1">
        <v>15</v>
      </c>
      <c r="E1089" s="1">
        <v>26</v>
      </c>
      <c r="F1089">
        <v>2</v>
      </c>
      <c r="G1089" s="1">
        <v>52</v>
      </c>
      <c r="H1089" s="1">
        <v>30</v>
      </c>
      <c r="I1089" s="1">
        <f t="shared" si="32"/>
        <v>22</v>
      </c>
      <c r="J1089" s="2">
        <f t="shared" si="33"/>
        <v>0.42307692307692307</v>
      </c>
      <c r="K1089" s="3">
        <v>1.8055555555555554E-2</v>
      </c>
      <c r="L1089" t="s">
        <v>1132</v>
      </c>
    </row>
    <row r="1090" spans="1:12" x14ac:dyDescent="0.25">
      <c r="A1090">
        <v>434</v>
      </c>
      <c r="B1090">
        <v>15</v>
      </c>
      <c r="C1090" t="s">
        <v>335</v>
      </c>
      <c r="D1090" s="1">
        <v>13</v>
      </c>
      <c r="E1090" s="1">
        <v>22</v>
      </c>
      <c r="F1090">
        <v>2</v>
      </c>
      <c r="G1090" s="1">
        <v>44</v>
      </c>
      <c r="H1090" s="1">
        <v>26</v>
      </c>
      <c r="I1090" s="1">
        <f t="shared" si="32"/>
        <v>18</v>
      </c>
      <c r="J1090" s="2">
        <f t="shared" si="33"/>
        <v>0.40909090909090912</v>
      </c>
      <c r="K1090" s="3">
        <v>2.2222222222222223E-2</v>
      </c>
      <c r="L1090" t="s">
        <v>1133</v>
      </c>
    </row>
    <row r="1091" spans="1:12" x14ac:dyDescent="0.25">
      <c r="A1091">
        <v>435</v>
      </c>
      <c r="B1091">
        <v>17</v>
      </c>
      <c r="C1091" t="s">
        <v>256</v>
      </c>
      <c r="D1091" s="1">
        <v>15</v>
      </c>
      <c r="E1091" s="1">
        <v>26</v>
      </c>
      <c r="F1091">
        <v>2</v>
      </c>
      <c r="G1091" s="1">
        <v>52</v>
      </c>
      <c r="H1091" s="1">
        <v>30</v>
      </c>
      <c r="I1091" s="1">
        <f t="shared" ref="I1091:I1154" si="34">G1091-H1091</f>
        <v>22</v>
      </c>
      <c r="J1091" s="2">
        <f t="shared" ref="J1091:J1154" si="35">I1091/G1091</f>
        <v>0.42307692307692307</v>
      </c>
      <c r="K1091" s="3">
        <v>9.7222222222222224E-3</v>
      </c>
      <c r="L1091" t="s">
        <v>1132</v>
      </c>
    </row>
    <row r="1092" spans="1:12" x14ac:dyDescent="0.25">
      <c r="A1092">
        <v>435</v>
      </c>
      <c r="B1092">
        <v>17</v>
      </c>
      <c r="C1092" t="s">
        <v>102</v>
      </c>
      <c r="D1092" s="1">
        <v>13</v>
      </c>
      <c r="E1092" s="1">
        <v>21</v>
      </c>
      <c r="F1092">
        <v>2</v>
      </c>
      <c r="G1092" s="1">
        <v>42</v>
      </c>
      <c r="H1092" s="1">
        <v>26</v>
      </c>
      <c r="I1092" s="1">
        <f t="shared" si="34"/>
        <v>16</v>
      </c>
      <c r="J1092" s="2">
        <f t="shared" si="35"/>
        <v>0.38095238095238093</v>
      </c>
      <c r="K1092" s="3">
        <v>2.9166666666666667E-2</v>
      </c>
      <c r="L1092" t="s">
        <v>1132</v>
      </c>
    </row>
    <row r="1093" spans="1:12" x14ac:dyDescent="0.25">
      <c r="A1093">
        <v>435</v>
      </c>
      <c r="B1093">
        <v>17</v>
      </c>
      <c r="C1093" t="s">
        <v>100</v>
      </c>
      <c r="D1093" s="1">
        <v>18</v>
      </c>
      <c r="E1093" s="1">
        <v>30</v>
      </c>
      <c r="F1093">
        <v>2</v>
      </c>
      <c r="G1093" s="1">
        <v>60</v>
      </c>
      <c r="H1093" s="1">
        <v>36</v>
      </c>
      <c r="I1093" s="1">
        <f t="shared" si="34"/>
        <v>24</v>
      </c>
      <c r="J1093" s="2">
        <f t="shared" si="35"/>
        <v>0.4</v>
      </c>
      <c r="K1093" s="3">
        <v>3.8194444444444448E-2</v>
      </c>
      <c r="L1093" t="s">
        <v>1133</v>
      </c>
    </row>
    <row r="1094" spans="1:12" x14ac:dyDescent="0.25">
      <c r="A1094">
        <v>436</v>
      </c>
      <c r="B1094">
        <v>10</v>
      </c>
      <c r="C1094" t="s">
        <v>57</v>
      </c>
      <c r="D1094" s="1">
        <v>16</v>
      </c>
      <c r="E1094" s="1">
        <v>28</v>
      </c>
      <c r="F1094">
        <v>2</v>
      </c>
      <c r="G1094" s="1">
        <v>56</v>
      </c>
      <c r="H1094" s="1">
        <v>32</v>
      </c>
      <c r="I1094" s="1">
        <f t="shared" si="34"/>
        <v>24</v>
      </c>
      <c r="J1094" s="2">
        <f t="shared" si="35"/>
        <v>0.42857142857142855</v>
      </c>
      <c r="K1094" s="3">
        <v>3.125E-2</v>
      </c>
      <c r="L1094" t="s">
        <v>1133</v>
      </c>
    </row>
    <row r="1095" spans="1:12" x14ac:dyDescent="0.25">
      <c r="A1095">
        <v>437</v>
      </c>
      <c r="B1095">
        <v>16</v>
      </c>
      <c r="C1095" t="s">
        <v>33</v>
      </c>
      <c r="D1095" s="1">
        <v>21</v>
      </c>
      <c r="E1095" s="1">
        <v>35</v>
      </c>
      <c r="F1095">
        <v>2</v>
      </c>
      <c r="G1095" s="1">
        <v>70</v>
      </c>
      <c r="H1095" s="1">
        <v>42</v>
      </c>
      <c r="I1095" s="1">
        <f t="shared" si="34"/>
        <v>28</v>
      </c>
      <c r="J1095" s="2">
        <f t="shared" si="35"/>
        <v>0.4</v>
      </c>
      <c r="K1095" s="3">
        <v>3.5416666666666666E-2</v>
      </c>
      <c r="L1095" t="s">
        <v>1133</v>
      </c>
    </row>
    <row r="1096" spans="1:12" x14ac:dyDescent="0.25">
      <c r="A1096">
        <v>438</v>
      </c>
      <c r="B1096">
        <v>2</v>
      </c>
      <c r="C1096" t="s">
        <v>439</v>
      </c>
      <c r="D1096" s="1">
        <v>20</v>
      </c>
      <c r="E1096" s="1">
        <v>33</v>
      </c>
      <c r="F1096">
        <v>1</v>
      </c>
      <c r="G1096" s="1">
        <v>33</v>
      </c>
      <c r="H1096" s="1">
        <v>20</v>
      </c>
      <c r="I1096" s="1">
        <f t="shared" si="34"/>
        <v>13</v>
      </c>
      <c r="J1096" s="2">
        <f t="shared" si="35"/>
        <v>0.39393939393939392</v>
      </c>
      <c r="K1096" s="3">
        <v>3.5416666666666666E-2</v>
      </c>
      <c r="L1096" t="s">
        <v>1133</v>
      </c>
    </row>
    <row r="1097" spans="1:12" x14ac:dyDescent="0.25">
      <c r="A1097">
        <v>439</v>
      </c>
      <c r="B1097">
        <v>15</v>
      </c>
      <c r="C1097" t="s">
        <v>439</v>
      </c>
      <c r="D1097" s="1">
        <v>20</v>
      </c>
      <c r="E1097" s="1">
        <v>33</v>
      </c>
      <c r="F1097">
        <v>3</v>
      </c>
      <c r="G1097" s="1">
        <v>99</v>
      </c>
      <c r="H1097" s="1">
        <v>60</v>
      </c>
      <c r="I1097" s="1">
        <f t="shared" si="34"/>
        <v>39</v>
      </c>
      <c r="J1097" s="2">
        <f t="shared" si="35"/>
        <v>0.39393939393939392</v>
      </c>
      <c r="K1097" s="3">
        <v>2.4305555555555556E-2</v>
      </c>
      <c r="L1097" t="s">
        <v>1132</v>
      </c>
    </row>
    <row r="1098" spans="1:12" x14ac:dyDescent="0.25">
      <c r="A1098">
        <v>439</v>
      </c>
      <c r="B1098">
        <v>15</v>
      </c>
      <c r="C1098" t="s">
        <v>256</v>
      </c>
      <c r="D1098" s="1">
        <v>15</v>
      </c>
      <c r="E1098" s="1">
        <v>26</v>
      </c>
      <c r="F1098">
        <v>3</v>
      </c>
      <c r="G1098" s="1">
        <v>78</v>
      </c>
      <c r="H1098" s="1">
        <v>45</v>
      </c>
      <c r="I1098" s="1">
        <f t="shared" si="34"/>
        <v>33</v>
      </c>
      <c r="J1098" s="2">
        <f t="shared" si="35"/>
        <v>0.42307692307692307</v>
      </c>
      <c r="K1098" s="3">
        <v>2.013888888888889E-2</v>
      </c>
      <c r="L1098" t="s">
        <v>1133</v>
      </c>
    </row>
    <row r="1099" spans="1:12" x14ac:dyDescent="0.25">
      <c r="A1099">
        <v>440</v>
      </c>
      <c r="B1099">
        <v>13</v>
      </c>
      <c r="C1099" t="s">
        <v>331</v>
      </c>
      <c r="D1099" s="1">
        <v>14</v>
      </c>
      <c r="E1099" s="1">
        <v>23</v>
      </c>
      <c r="F1099">
        <v>2</v>
      </c>
      <c r="G1099" s="1">
        <v>46</v>
      </c>
      <c r="H1099" s="1">
        <v>28</v>
      </c>
      <c r="I1099" s="1">
        <f t="shared" si="34"/>
        <v>18</v>
      </c>
      <c r="J1099" s="2">
        <f t="shared" si="35"/>
        <v>0.39130434782608697</v>
      </c>
      <c r="K1099" s="3">
        <v>2.5000000000000001E-2</v>
      </c>
      <c r="L1099" t="s">
        <v>1132</v>
      </c>
    </row>
    <row r="1100" spans="1:12" x14ac:dyDescent="0.25">
      <c r="A1100">
        <v>440</v>
      </c>
      <c r="B1100">
        <v>13</v>
      </c>
      <c r="C1100" t="s">
        <v>180</v>
      </c>
      <c r="D1100" s="1">
        <v>11</v>
      </c>
      <c r="E1100" s="1">
        <v>19</v>
      </c>
      <c r="F1100">
        <v>2</v>
      </c>
      <c r="G1100" s="1">
        <v>38</v>
      </c>
      <c r="H1100" s="1">
        <v>22</v>
      </c>
      <c r="I1100" s="1">
        <f t="shared" si="34"/>
        <v>16</v>
      </c>
      <c r="J1100" s="2">
        <f t="shared" si="35"/>
        <v>0.42105263157894735</v>
      </c>
      <c r="K1100" s="3">
        <v>6.2500000000000003E-3</v>
      </c>
      <c r="L1100" t="s">
        <v>1132</v>
      </c>
    </row>
    <row r="1101" spans="1:12" x14ac:dyDescent="0.25">
      <c r="A1101">
        <v>441</v>
      </c>
      <c r="B1101">
        <v>13</v>
      </c>
      <c r="C1101" t="s">
        <v>33</v>
      </c>
      <c r="D1101" s="1">
        <v>21</v>
      </c>
      <c r="E1101" s="1">
        <v>35</v>
      </c>
      <c r="F1101">
        <v>3</v>
      </c>
      <c r="G1101" s="1">
        <v>105</v>
      </c>
      <c r="H1101" s="1">
        <v>63</v>
      </c>
      <c r="I1101" s="1">
        <f t="shared" si="34"/>
        <v>42</v>
      </c>
      <c r="J1101" s="2">
        <f t="shared" si="35"/>
        <v>0.4</v>
      </c>
      <c r="K1101" s="3">
        <v>3.7499999999999999E-2</v>
      </c>
      <c r="L1101" t="s">
        <v>1132</v>
      </c>
    </row>
    <row r="1102" spans="1:12" x14ac:dyDescent="0.25">
      <c r="A1102">
        <v>441</v>
      </c>
      <c r="B1102">
        <v>13</v>
      </c>
      <c r="C1102" t="s">
        <v>256</v>
      </c>
      <c r="D1102" s="1">
        <v>15</v>
      </c>
      <c r="E1102" s="1">
        <v>26</v>
      </c>
      <c r="F1102">
        <v>3</v>
      </c>
      <c r="G1102" s="1">
        <v>78</v>
      </c>
      <c r="H1102" s="1">
        <v>45</v>
      </c>
      <c r="I1102" s="1">
        <f t="shared" si="34"/>
        <v>33</v>
      </c>
      <c r="J1102" s="2">
        <f t="shared" si="35"/>
        <v>0.42307692307692307</v>
      </c>
      <c r="K1102" s="3">
        <v>2.5000000000000001E-2</v>
      </c>
      <c r="L1102" t="s">
        <v>1133</v>
      </c>
    </row>
    <row r="1103" spans="1:12" x14ac:dyDescent="0.25">
      <c r="A1103">
        <v>442</v>
      </c>
      <c r="B1103">
        <v>15</v>
      </c>
      <c r="C1103" t="s">
        <v>77</v>
      </c>
      <c r="D1103" s="1">
        <v>20</v>
      </c>
      <c r="E1103" s="1">
        <v>34</v>
      </c>
      <c r="F1103">
        <v>3</v>
      </c>
      <c r="G1103" s="1">
        <v>102</v>
      </c>
      <c r="H1103" s="1">
        <v>60</v>
      </c>
      <c r="I1103" s="1">
        <f t="shared" si="34"/>
        <v>42</v>
      </c>
      <c r="J1103" s="2">
        <f t="shared" si="35"/>
        <v>0.41176470588235292</v>
      </c>
      <c r="K1103" s="3">
        <v>2.013888888888889E-2</v>
      </c>
      <c r="L1103" t="s">
        <v>1133</v>
      </c>
    </row>
    <row r="1104" spans="1:12" x14ac:dyDescent="0.25">
      <c r="A1104">
        <v>442</v>
      </c>
      <c r="B1104">
        <v>15</v>
      </c>
      <c r="C1104" t="s">
        <v>195</v>
      </c>
      <c r="D1104" s="1">
        <v>15</v>
      </c>
      <c r="E1104" s="1">
        <v>25</v>
      </c>
      <c r="F1104">
        <v>1</v>
      </c>
      <c r="G1104" s="1">
        <v>25</v>
      </c>
      <c r="H1104" s="1">
        <v>15</v>
      </c>
      <c r="I1104" s="1">
        <f t="shared" si="34"/>
        <v>10</v>
      </c>
      <c r="J1104" s="2">
        <f t="shared" si="35"/>
        <v>0.4</v>
      </c>
      <c r="K1104" s="3">
        <v>3.9583333333333331E-2</v>
      </c>
      <c r="L1104" t="s">
        <v>1132</v>
      </c>
    </row>
    <row r="1105" spans="1:12" x14ac:dyDescent="0.25">
      <c r="A1105">
        <v>442</v>
      </c>
      <c r="B1105">
        <v>15</v>
      </c>
      <c r="C1105" t="s">
        <v>106</v>
      </c>
      <c r="D1105" s="1">
        <v>22</v>
      </c>
      <c r="E1105" s="1">
        <v>36</v>
      </c>
      <c r="F1105">
        <v>3</v>
      </c>
      <c r="G1105" s="1">
        <v>108</v>
      </c>
      <c r="H1105" s="1">
        <v>66</v>
      </c>
      <c r="I1105" s="1">
        <f t="shared" si="34"/>
        <v>42</v>
      </c>
      <c r="J1105" s="2">
        <f t="shared" si="35"/>
        <v>0.3888888888888889</v>
      </c>
      <c r="K1105" s="3">
        <v>3.125E-2</v>
      </c>
      <c r="L1105" t="s">
        <v>1132</v>
      </c>
    </row>
    <row r="1106" spans="1:12" x14ac:dyDescent="0.25">
      <c r="A1106">
        <v>443</v>
      </c>
      <c r="B1106">
        <v>4</v>
      </c>
      <c r="C1106" t="s">
        <v>331</v>
      </c>
      <c r="D1106" s="1">
        <v>14</v>
      </c>
      <c r="E1106" s="1">
        <v>23</v>
      </c>
      <c r="F1106">
        <v>1</v>
      </c>
      <c r="G1106" s="1">
        <v>23</v>
      </c>
      <c r="H1106" s="1">
        <v>14</v>
      </c>
      <c r="I1106" s="1">
        <f t="shared" si="34"/>
        <v>9</v>
      </c>
      <c r="J1106" s="2">
        <f t="shared" si="35"/>
        <v>0.39130434782608697</v>
      </c>
      <c r="K1106" s="3">
        <v>2.0833333333333332E-2</v>
      </c>
      <c r="L1106" t="s">
        <v>1132</v>
      </c>
    </row>
    <row r="1107" spans="1:12" x14ac:dyDescent="0.25">
      <c r="A1107">
        <v>443</v>
      </c>
      <c r="B1107">
        <v>4</v>
      </c>
      <c r="C1107" t="s">
        <v>414</v>
      </c>
      <c r="D1107" s="1">
        <v>19</v>
      </c>
      <c r="E1107" s="1">
        <v>32</v>
      </c>
      <c r="F1107">
        <v>1</v>
      </c>
      <c r="G1107" s="1">
        <v>32</v>
      </c>
      <c r="H1107" s="1">
        <v>19</v>
      </c>
      <c r="I1107" s="1">
        <f t="shared" si="34"/>
        <v>13</v>
      </c>
      <c r="J1107" s="2">
        <f t="shared" si="35"/>
        <v>0.40625</v>
      </c>
      <c r="K1107" s="3">
        <v>3.6111111111111108E-2</v>
      </c>
      <c r="L1107" t="s">
        <v>1132</v>
      </c>
    </row>
    <row r="1108" spans="1:12" x14ac:dyDescent="0.25">
      <c r="A1108">
        <v>443</v>
      </c>
      <c r="B1108">
        <v>4</v>
      </c>
      <c r="C1108" t="s">
        <v>256</v>
      </c>
      <c r="D1108" s="1">
        <v>15</v>
      </c>
      <c r="E1108" s="1">
        <v>26</v>
      </c>
      <c r="F1108">
        <v>3</v>
      </c>
      <c r="G1108" s="1">
        <v>78</v>
      </c>
      <c r="H1108" s="1">
        <v>45</v>
      </c>
      <c r="I1108" s="1">
        <f t="shared" si="34"/>
        <v>33</v>
      </c>
      <c r="J1108" s="2">
        <f t="shared" si="35"/>
        <v>0.42307692307692307</v>
      </c>
      <c r="K1108" s="3">
        <v>3.8194444444444448E-2</v>
      </c>
      <c r="L1108" t="s">
        <v>1132</v>
      </c>
    </row>
    <row r="1109" spans="1:12" x14ac:dyDescent="0.25">
      <c r="A1109">
        <v>443</v>
      </c>
      <c r="B1109">
        <v>4</v>
      </c>
      <c r="C1109" t="s">
        <v>57</v>
      </c>
      <c r="D1109" s="1">
        <v>16</v>
      </c>
      <c r="E1109" s="1">
        <v>28</v>
      </c>
      <c r="F1109">
        <v>3</v>
      </c>
      <c r="G1109" s="1">
        <v>84</v>
      </c>
      <c r="H1109" s="1">
        <v>48</v>
      </c>
      <c r="I1109" s="1">
        <f t="shared" si="34"/>
        <v>36</v>
      </c>
      <c r="J1109" s="2">
        <f t="shared" si="35"/>
        <v>0.42857142857142855</v>
      </c>
      <c r="K1109" s="3">
        <v>1.2500000000000001E-2</v>
      </c>
      <c r="L1109" t="s">
        <v>1132</v>
      </c>
    </row>
    <row r="1110" spans="1:12" x14ac:dyDescent="0.25">
      <c r="A1110">
        <v>444</v>
      </c>
      <c r="B1110">
        <v>8</v>
      </c>
      <c r="C1110" t="s">
        <v>331</v>
      </c>
      <c r="D1110" s="1">
        <v>14</v>
      </c>
      <c r="E1110" s="1">
        <v>23</v>
      </c>
      <c r="F1110">
        <v>1</v>
      </c>
      <c r="G1110" s="1">
        <v>23</v>
      </c>
      <c r="H1110" s="1">
        <v>14</v>
      </c>
      <c r="I1110" s="1">
        <f t="shared" si="34"/>
        <v>9</v>
      </c>
      <c r="J1110" s="2">
        <f t="shared" si="35"/>
        <v>0.39130434782608697</v>
      </c>
      <c r="K1110" s="3">
        <v>2.2222222222222223E-2</v>
      </c>
      <c r="L1110" t="s">
        <v>1133</v>
      </c>
    </row>
    <row r="1111" spans="1:12" x14ac:dyDescent="0.25">
      <c r="A1111">
        <v>444</v>
      </c>
      <c r="B1111">
        <v>8</v>
      </c>
      <c r="C1111" t="s">
        <v>259</v>
      </c>
      <c r="D1111" s="1">
        <v>14</v>
      </c>
      <c r="E1111" s="1">
        <v>24</v>
      </c>
      <c r="F1111">
        <v>3</v>
      </c>
      <c r="G1111" s="1">
        <v>72</v>
      </c>
      <c r="H1111" s="1">
        <v>42</v>
      </c>
      <c r="I1111" s="1">
        <f t="shared" si="34"/>
        <v>30</v>
      </c>
      <c r="J1111" s="2">
        <f t="shared" si="35"/>
        <v>0.41666666666666669</v>
      </c>
      <c r="K1111" s="3">
        <v>3.4027777777777775E-2</v>
      </c>
      <c r="L1111" t="s">
        <v>1133</v>
      </c>
    </row>
    <row r="1112" spans="1:12" x14ac:dyDescent="0.25">
      <c r="A1112">
        <v>445</v>
      </c>
      <c r="B1112">
        <v>6</v>
      </c>
      <c r="C1112" t="s">
        <v>170</v>
      </c>
      <c r="D1112" s="1">
        <v>16</v>
      </c>
      <c r="E1112" s="1">
        <v>27</v>
      </c>
      <c r="F1112">
        <v>3</v>
      </c>
      <c r="G1112" s="1">
        <v>81</v>
      </c>
      <c r="H1112" s="1">
        <v>48</v>
      </c>
      <c r="I1112" s="1">
        <f t="shared" si="34"/>
        <v>33</v>
      </c>
      <c r="J1112" s="2">
        <f t="shared" si="35"/>
        <v>0.40740740740740738</v>
      </c>
      <c r="K1112" s="3">
        <v>1.8055555555555554E-2</v>
      </c>
      <c r="L1112" t="s">
        <v>1132</v>
      </c>
    </row>
    <row r="1113" spans="1:12" x14ac:dyDescent="0.25">
      <c r="A1113">
        <v>446</v>
      </c>
      <c r="B1113">
        <v>12</v>
      </c>
      <c r="C1113" t="s">
        <v>102</v>
      </c>
      <c r="D1113" s="1">
        <v>13</v>
      </c>
      <c r="E1113" s="1">
        <v>21</v>
      </c>
      <c r="F1113">
        <v>1</v>
      </c>
      <c r="G1113" s="1">
        <v>21</v>
      </c>
      <c r="H1113" s="1">
        <v>13</v>
      </c>
      <c r="I1113" s="1">
        <f t="shared" si="34"/>
        <v>8</v>
      </c>
      <c r="J1113" s="2">
        <f t="shared" si="35"/>
        <v>0.38095238095238093</v>
      </c>
      <c r="K1113" s="3">
        <v>5.5555555555555558E-3</v>
      </c>
      <c r="L1113" t="s">
        <v>1133</v>
      </c>
    </row>
    <row r="1114" spans="1:12" x14ac:dyDescent="0.25">
      <c r="A1114">
        <v>447</v>
      </c>
      <c r="B1114">
        <v>8</v>
      </c>
      <c r="C1114" t="s">
        <v>241</v>
      </c>
      <c r="D1114" s="1">
        <v>12</v>
      </c>
      <c r="E1114" s="1">
        <v>20</v>
      </c>
      <c r="F1114">
        <v>2</v>
      </c>
      <c r="G1114" s="1">
        <v>40</v>
      </c>
      <c r="H1114" s="1">
        <v>24</v>
      </c>
      <c r="I1114" s="1">
        <f t="shared" si="34"/>
        <v>16</v>
      </c>
      <c r="J1114" s="2">
        <f t="shared" si="35"/>
        <v>0.4</v>
      </c>
      <c r="K1114" s="3">
        <v>2.013888888888889E-2</v>
      </c>
      <c r="L1114" t="s">
        <v>1133</v>
      </c>
    </row>
    <row r="1115" spans="1:12" x14ac:dyDescent="0.25">
      <c r="A1115">
        <v>447</v>
      </c>
      <c r="B1115">
        <v>8</v>
      </c>
      <c r="C1115" t="s">
        <v>180</v>
      </c>
      <c r="D1115" s="1">
        <v>11</v>
      </c>
      <c r="E1115" s="1">
        <v>19</v>
      </c>
      <c r="F1115">
        <v>3</v>
      </c>
      <c r="G1115" s="1">
        <v>57</v>
      </c>
      <c r="H1115" s="1">
        <v>33</v>
      </c>
      <c r="I1115" s="1">
        <f t="shared" si="34"/>
        <v>24</v>
      </c>
      <c r="J1115" s="2">
        <f t="shared" si="35"/>
        <v>0.42105263157894735</v>
      </c>
      <c r="K1115" s="3">
        <v>3.4722222222222224E-2</v>
      </c>
      <c r="L1115" t="s">
        <v>1133</v>
      </c>
    </row>
    <row r="1116" spans="1:12" x14ac:dyDescent="0.25">
      <c r="A1116">
        <v>447</v>
      </c>
      <c r="B1116">
        <v>8</v>
      </c>
      <c r="C1116" t="s">
        <v>57</v>
      </c>
      <c r="D1116" s="1">
        <v>16</v>
      </c>
      <c r="E1116" s="1">
        <v>28</v>
      </c>
      <c r="F1116">
        <v>3</v>
      </c>
      <c r="G1116" s="1">
        <v>84</v>
      </c>
      <c r="H1116" s="1">
        <v>48</v>
      </c>
      <c r="I1116" s="1">
        <f t="shared" si="34"/>
        <v>36</v>
      </c>
      <c r="J1116" s="2">
        <f t="shared" si="35"/>
        <v>0.42857142857142855</v>
      </c>
      <c r="K1116" s="3">
        <v>4.8611111111111112E-3</v>
      </c>
      <c r="L1116" t="s">
        <v>1132</v>
      </c>
    </row>
    <row r="1117" spans="1:12" x14ac:dyDescent="0.25">
      <c r="A1117">
        <v>448</v>
      </c>
      <c r="B1117">
        <v>4</v>
      </c>
      <c r="C1117" t="s">
        <v>180</v>
      </c>
      <c r="D1117" s="1">
        <v>11</v>
      </c>
      <c r="E1117" s="1">
        <v>19</v>
      </c>
      <c r="F1117">
        <v>2</v>
      </c>
      <c r="G1117" s="1">
        <v>38</v>
      </c>
      <c r="H1117" s="1">
        <v>22</v>
      </c>
      <c r="I1117" s="1">
        <f t="shared" si="34"/>
        <v>16</v>
      </c>
      <c r="J1117" s="2">
        <f t="shared" si="35"/>
        <v>0.42105263157894735</v>
      </c>
      <c r="K1117" s="3">
        <v>1.8055555555555554E-2</v>
      </c>
      <c r="L1117" t="s">
        <v>1133</v>
      </c>
    </row>
    <row r="1118" spans="1:12" x14ac:dyDescent="0.25">
      <c r="A1118">
        <v>448</v>
      </c>
      <c r="B1118">
        <v>4</v>
      </c>
      <c r="C1118" t="s">
        <v>439</v>
      </c>
      <c r="D1118" s="1">
        <v>20</v>
      </c>
      <c r="E1118" s="1">
        <v>33</v>
      </c>
      <c r="F1118">
        <v>3</v>
      </c>
      <c r="G1118" s="1">
        <v>99</v>
      </c>
      <c r="H1118" s="1">
        <v>60</v>
      </c>
      <c r="I1118" s="1">
        <f t="shared" si="34"/>
        <v>39</v>
      </c>
      <c r="J1118" s="2">
        <f t="shared" si="35"/>
        <v>0.39393939393939392</v>
      </c>
      <c r="K1118" s="3">
        <v>2.7777777777777776E-2</v>
      </c>
      <c r="L1118" t="s">
        <v>1133</v>
      </c>
    </row>
    <row r="1119" spans="1:12" x14ac:dyDescent="0.25">
      <c r="A1119">
        <v>449</v>
      </c>
      <c r="B1119">
        <v>3</v>
      </c>
      <c r="C1119" t="s">
        <v>414</v>
      </c>
      <c r="D1119" s="1">
        <v>19</v>
      </c>
      <c r="E1119" s="1">
        <v>32</v>
      </c>
      <c r="F1119">
        <v>2</v>
      </c>
      <c r="G1119" s="1">
        <v>64</v>
      </c>
      <c r="H1119" s="1">
        <v>38</v>
      </c>
      <c r="I1119" s="1">
        <f t="shared" si="34"/>
        <v>26</v>
      </c>
      <c r="J1119" s="2">
        <f t="shared" si="35"/>
        <v>0.40625</v>
      </c>
      <c r="K1119" s="3">
        <v>2.2916666666666665E-2</v>
      </c>
      <c r="L1119" t="s">
        <v>1133</v>
      </c>
    </row>
    <row r="1120" spans="1:12" x14ac:dyDescent="0.25">
      <c r="A1120">
        <v>450</v>
      </c>
      <c r="B1120">
        <v>9</v>
      </c>
      <c r="C1120" t="s">
        <v>117</v>
      </c>
      <c r="D1120" s="1">
        <v>10</v>
      </c>
      <c r="E1120" s="1">
        <v>18</v>
      </c>
      <c r="F1120">
        <v>2</v>
      </c>
      <c r="G1120" s="1">
        <v>36</v>
      </c>
      <c r="H1120" s="1">
        <v>20</v>
      </c>
      <c r="I1120" s="1">
        <f t="shared" si="34"/>
        <v>16</v>
      </c>
      <c r="J1120" s="2">
        <f t="shared" si="35"/>
        <v>0.44444444444444442</v>
      </c>
      <c r="K1120" s="3">
        <v>9.0277777777777769E-3</v>
      </c>
      <c r="L1120" t="s">
        <v>1133</v>
      </c>
    </row>
    <row r="1121" spans="1:12" x14ac:dyDescent="0.25">
      <c r="A1121">
        <v>450</v>
      </c>
      <c r="B1121">
        <v>9</v>
      </c>
      <c r="C1121" t="s">
        <v>106</v>
      </c>
      <c r="D1121" s="1">
        <v>22</v>
      </c>
      <c r="E1121" s="1">
        <v>36</v>
      </c>
      <c r="F1121">
        <v>1</v>
      </c>
      <c r="G1121" s="1">
        <v>36</v>
      </c>
      <c r="H1121" s="1">
        <v>22</v>
      </c>
      <c r="I1121" s="1">
        <f t="shared" si="34"/>
        <v>14</v>
      </c>
      <c r="J1121" s="2">
        <f t="shared" si="35"/>
        <v>0.3888888888888889</v>
      </c>
      <c r="K1121" s="3">
        <v>1.4583333333333334E-2</v>
      </c>
      <c r="L1121" t="s">
        <v>1132</v>
      </c>
    </row>
    <row r="1122" spans="1:12" x14ac:dyDescent="0.25">
      <c r="A1122">
        <v>451</v>
      </c>
      <c r="B1122">
        <v>3</v>
      </c>
      <c r="C1122" t="s">
        <v>33</v>
      </c>
      <c r="D1122" s="1">
        <v>21</v>
      </c>
      <c r="E1122" s="1">
        <v>35</v>
      </c>
      <c r="F1122">
        <v>1</v>
      </c>
      <c r="G1122" s="1">
        <v>35</v>
      </c>
      <c r="H1122" s="1">
        <v>21</v>
      </c>
      <c r="I1122" s="1">
        <f t="shared" si="34"/>
        <v>14</v>
      </c>
      <c r="J1122" s="2">
        <f t="shared" si="35"/>
        <v>0.4</v>
      </c>
      <c r="K1122" s="3">
        <v>1.5972222222222221E-2</v>
      </c>
      <c r="L1122" t="s">
        <v>1133</v>
      </c>
    </row>
    <row r="1123" spans="1:12" x14ac:dyDescent="0.25">
      <c r="A1123">
        <v>451</v>
      </c>
      <c r="B1123">
        <v>3</v>
      </c>
      <c r="C1123" t="s">
        <v>331</v>
      </c>
      <c r="D1123" s="1">
        <v>14</v>
      </c>
      <c r="E1123" s="1">
        <v>23</v>
      </c>
      <c r="F1123">
        <v>1</v>
      </c>
      <c r="G1123" s="1">
        <v>23</v>
      </c>
      <c r="H1123" s="1">
        <v>14</v>
      </c>
      <c r="I1123" s="1">
        <f t="shared" si="34"/>
        <v>9</v>
      </c>
      <c r="J1123" s="2">
        <f t="shared" si="35"/>
        <v>0.39130434782608697</v>
      </c>
      <c r="K1123" s="3">
        <v>2.8472222222222222E-2</v>
      </c>
      <c r="L1123" t="s">
        <v>1133</v>
      </c>
    </row>
    <row r="1124" spans="1:12" x14ac:dyDescent="0.25">
      <c r="A1124">
        <v>451</v>
      </c>
      <c r="B1124">
        <v>3</v>
      </c>
      <c r="C1124" t="s">
        <v>77</v>
      </c>
      <c r="D1124" s="1">
        <v>20</v>
      </c>
      <c r="E1124" s="1">
        <v>34</v>
      </c>
      <c r="F1124">
        <v>1</v>
      </c>
      <c r="G1124" s="1">
        <v>34</v>
      </c>
      <c r="H1124" s="1">
        <v>20</v>
      </c>
      <c r="I1124" s="1">
        <f t="shared" si="34"/>
        <v>14</v>
      </c>
      <c r="J1124" s="2">
        <f t="shared" si="35"/>
        <v>0.41176470588235292</v>
      </c>
      <c r="K1124" s="3">
        <v>2.7083333333333334E-2</v>
      </c>
      <c r="L1124" t="s">
        <v>1132</v>
      </c>
    </row>
    <row r="1125" spans="1:12" x14ac:dyDescent="0.25">
      <c r="A1125">
        <v>452</v>
      </c>
      <c r="B1125">
        <v>9</v>
      </c>
      <c r="C1125" t="s">
        <v>186</v>
      </c>
      <c r="D1125" s="1">
        <v>19</v>
      </c>
      <c r="E1125" s="1">
        <v>31</v>
      </c>
      <c r="F1125">
        <v>3</v>
      </c>
      <c r="G1125" s="1">
        <v>93</v>
      </c>
      <c r="H1125" s="1">
        <v>57</v>
      </c>
      <c r="I1125" s="1">
        <f t="shared" si="34"/>
        <v>36</v>
      </c>
      <c r="J1125" s="2">
        <f t="shared" si="35"/>
        <v>0.38709677419354838</v>
      </c>
      <c r="K1125" s="3">
        <v>3.6805555555555557E-2</v>
      </c>
      <c r="L1125" t="s">
        <v>1132</v>
      </c>
    </row>
    <row r="1126" spans="1:12" x14ac:dyDescent="0.25">
      <c r="A1126">
        <v>452</v>
      </c>
      <c r="B1126">
        <v>9</v>
      </c>
      <c r="C1126" t="s">
        <v>335</v>
      </c>
      <c r="D1126" s="1">
        <v>13</v>
      </c>
      <c r="E1126" s="1">
        <v>22</v>
      </c>
      <c r="F1126">
        <v>2</v>
      </c>
      <c r="G1126" s="1">
        <v>44</v>
      </c>
      <c r="H1126" s="1">
        <v>26</v>
      </c>
      <c r="I1126" s="1">
        <f t="shared" si="34"/>
        <v>18</v>
      </c>
      <c r="J1126" s="2">
        <f t="shared" si="35"/>
        <v>0.40909090909090912</v>
      </c>
      <c r="K1126" s="3">
        <v>1.9444444444444445E-2</v>
      </c>
      <c r="L1126" t="s">
        <v>1132</v>
      </c>
    </row>
    <row r="1127" spans="1:12" x14ac:dyDescent="0.25">
      <c r="A1127">
        <v>452</v>
      </c>
      <c r="B1127">
        <v>9</v>
      </c>
      <c r="C1127" t="s">
        <v>102</v>
      </c>
      <c r="D1127" s="1">
        <v>13</v>
      </c>
      <c r="E1127" s="1">
        <v>21</v>
      </c>
      <c r="F1127">
        <v>1</v>
      </c>
      <c r="G1127" s="1">
        <v>21</v>
      </c>
      <c r="H1127" s="1">
        <v>13</v>
      </c>
      <c r="I1127" s="1">
        <f t="shared" si="34"/>
        <v>8</v>
      </c>
      <c r="J1127" s="2">
        <f t="shared" si="35"/>
        <v>0.38095238095238093</v>
      </c>
      <c r="K1127" s="3">
        <v>2.9166666666666667E-2</v>
      </c>
      <c r="L1127" t="s">
        <v>1133</v>
      </c>
    </row>
    <row r="1128" spans="1:12" x14ac:dyDescent="0.25">
      <c r="A1128">
        <v>453</v>
      </c>
      <c r="B1128">
        <v>6</v>
      </c>
      <c r="C1128" t="s">
        <v>77</v>
      </c>
      <c r="D1128" s="1">
        <v>20</v>
      </c>
      <c r="E1128" s="1">
        <v>34</v>
      </c>
      <c r="F1128">
        <v>1</v>
      </c>
      <c r="G1128" s="1">
        <v>34</v>
      </c>
      <c r="H1128" s="1">
        <v>20</v>
      </c>
      <c r="I1128" s="1">
        <f t="shared" si="34"/>
        <v>14</v>
      </c>
      <c r="J1128" s="2">
        <f t="shared" si="35"/>
        <v>0.41176470588235292</v>
      </c>
      <c r="K1128" s="3">
        <v>2.9166666666666667E-2</v>
      </c>
      <c r="L1128" t="s">
        <v>1132</v>
      </c>
    </row>
    <row r="1129" spans="1:12" x14ac:dyDescent="0.25">
      <c r="A1129">
        <v>453</v>
      </c>
      <c r="B1129">
        <v>6</v>
      </c>
      <c r="C1129" t="s">
        <v>414</v>
      </c>
      <c r="D1129" s="1">
        <v>19</v>
      </c>
      <c r="E1129" s="1">
        <v>32</v>
      </c>
      <c r="F1129">
        <v>3</v>
      </c>
      <c r="G1129" s="1">
        <v>96</v>
      </c>
      <c r="H1129" s="1">
        <v>57</v>
      </c>
      <c r="I1129" s="1">
        <f t="shared" si="34"/>
        <v>39</v>
      </c>
      <c r="J1129" s="2">
        <f t="shared" si="35"/>
        <v>0.40625</v>
      </c>
      <c r="K1129" s="3">
        <v>4.027777777777778E-2</v>
      </c>
      <c r="L1129" t="s">
        <v>1132</v>
      </c>
    </row>
    <row r="1130" spans="1:12" x14ac:dyDescent="0.25">
      <c r="A1130">
        <v>454</v>
      </c>
      <c r="B1130">
        <v>1</v>
      </c>
      <c r="C1130" t="s">
        <v>170</v>
      </c>
      <c r="D1130" s="1">
        <v>16</v>
      </c>
      <c r="E1130" s="1">
        <v>27</v>
      </c>
      <c r="F1130">
        <v>2</v>
      </c>
      <c r="G1130" s="1">
        <v>54</v>
      </c>
      <c r="H1130" s="1">
        <v>32</v>
      </c>
      <c r="I1130" s="1">
        <f t="shared" si="34"/>
        <v>22</v>
      </c>
      <c r="J1130" s="2">
        <f t="shared" si="35"/>
        <v>0.40740740740740738</v>
      </c>
      <c r="K1130" s="3">
        <v>3.4027777777777775E-2</v>
      </c>
      <c r="L1130" t="s">
        <v>1132</v>
      </c>
    </row>
    <row r="1131" spans="1:12" x14ac:dyDescent="0.25">
      <c r="A1131">
        <v>454</v>
      </c>
      <c r="B1131">
        <v>1</v>
      </c>
      <c r="C1131" t="s">
        <v>180</v>
      </c>
      <c r="D1131" s="1">
        <v>11</v>
      </c>
      <c r="E1131" s="1">
        <v>19</v>
      </c>
      <c r="F1131">
        <v>3</v>
      </c>
      <c r="G1131" s="1">
        <v>57</v>
      </c>
      <c r="H1131" s="1">
        <v>33</v>
      </c>
      <c r="I1131" s="1">
        <f t="shared" si="34"/>
        <v>24</v>
      </c>
      <c r="J1131" s="2">
        <f t="shared" si="35"/>
        <v>0.42105263157894735</v>
      </c>
      <c r="K1131" s="3">
        <v>1.2500000000000001E-2</v>
      </c>
      <c r="L1131" t="s">
        <v>1133</v>
      </c>
    </row>
    <row r="1132" spans="1:12" x14ac:dyDescent="0.25">
      <c r="A1132">
        <v>454</v>
      </c>
      <c r="B1132">
        <v>1</v>
      </c>
      <c r="C1132" t="s">
        <v>106</v>
      </c>
      <c r="D1132" s="1">
        <v>22</v>
      </c>
      <c r="E1132" s="1">
        <v>36</v>
      </c>
      <c r="F1132">
        <v>2</v>
      </c>
      <c r="G1132" s="1">
        <v>72</v>
      </c>
      <c r="H1132" s="1">
        <v>44</v>
      </c>
      <c r="I1132" s="1">
        <f t="shared" si="34"/>
        <v>28</v>
      </c>
      <c r="J1132" s="2">
        <f t="shared" si="35"/>
        <v>0.3888888888888889</v>
      </c>
      <c r="K1132" s="3">
        <v>2.9166666666666667E-2</v>
      </c>
      <c r="L1132" t="s">
        <v>1133</v>
      </c>
    </row>
    <row r="1133" spans="1:12" x14ac:dyDescent="0.25">
      <c r="A1133">
        <v>454</v>
      </c>
      <c r="B1133">
        <v>1</v>
      </c>
      <c r="C1133" t="s">
        <v>195</v>
      </c>
      <c r="D1133" s="1">
        <v>15</v>
      </c>
      <c r="E1133" s="1">
        <v>25</v>
      </c>
      <c r="F1133">
        <v>2</v>
      </c>
      <c r="G1133" s="1">
        <v>50</v>
      </c>
      <c r="H1133" s="1">
        <v>30</v>
      </c>
      <c r="I1133" s="1">
        <f t="shared" si="34"/>
        <v>20</v>
      </c>
      <c r="J1133" s="2">
        <f t="shared" si="35"/>
        <v>0.4</v>
      </c>
      <c r="K1133" s="3">
        <v>3.0555555555555555E-2</v>
      </c>
      <c r="L1133" t="s">
        <v>1132</v>
      </c>
    </row>
    <row r="1134" spans="1:12" x14ac:dyDescent="0.25">
      <c r="A1134">
        <v>455</v>
      </c>
      <c r="B1134">
        <v>12</v>
      </c>
      <c r="C1134" t="s">
        <v>259</v>
      </c>
      <c r="D1134" s="1">
        <v>14</v>
      </c>
      <c r="E1134" s="1">
        <v>24</v>
      </c>
      <c r="F1134">
        <v>2</v>
      </c>
      <c r="G1134" s="1">
        <v>48</v>
      </c>
      <c r="H1134" s="1">
        <v>28</v>
      </c>
      <c r="I1134" s="1">
        <f t="shared" si="34"/>
        <v>20</v>
      </c>
      <c r="J1134" s="2">
        <f t="shared" si="35"/>
        <v>0.41666666666666669</v>
      </c>
      <c r="K1134" s="3">
        <v>7.6388888888888886E-3</v>
      </c>
      <c r="L1134" t="s">
        <v>1132</v>
      </c>
    </row>
    <row r="1135" spans="1:12" x14ac:dyDescent="0.25">
      <c r="A1135">
        <v>456</v>
      </c>
      <c r="B1135">
        <v>13</v>
      </c>
      <c r="C1135" t="s">
        <v>65</v>
      </c>
      <c r="D1135" s="1">
        <v>25</v>
      </c>
      <c r="E1135" s="1">
        <v>40</v>
      </c>
      <c r="F1135">
        <v>2</v>
      </c>
      <c r="G1135" s="1">
        <v>80</v>
      </c>
      <c r="H1135" s="1">
        <v>50</v>
      </c>
      <c r="I1135" s="1">
        <f t="shared" si="34"/>
        <v>30</v>
      </c>
      <c r="J1135" s="2">
        <f t="shared" si="35"/>
        <v>0.375</v>
      </c>
      <c r="K1135" s="3">
        <v>3.2638888888888891E-2</v>
      </c>
      <c r="L1135" t="s">
        <v>1133</v>
      </c>
    </row>
    <row r="1136" spans="1:12" x14ac:dyDescent="0.25">
      <c r="A1136">
        <v>456</v>
      </c>
      <c r="B1136">
        <v>13</v>
      </c>
      <c r="C1136" t="s">
        <v>77</v>
      </c>
      <c r="D1136" s="1">
        <v>20</v>
      </c>
      <c r="E1136" s="1">
        <v>34</v>
      </c>
      <c r="F1136">
        <v>2</v>
      </c>
      <c r="G1136" s="1">
        <v>68</v>
      </c>
      <c r="H1136" s="1">
        <v>40</v>
      </c>
      <c r="I1136" s="1">
        <f t="shared" si="34"/>
        <v>28</v>
      </c>
      <c r="J1136" s="2">
        <f t="shared" si="35"/>
        <v>0.41176470588235292</v>
      </c>
      <c r="K1136" s="3">
        <v>1.6666666666666666E-2</v>
      </c>
      <c r="L1136" t="s">
        <v>1132</v>
      </c>
    </row>
    <row r="1137" spans="1:12" x14ac:dyDescent="0.25">
      <c r="A1137">
        <v>457</v>
      </c>
      <c r="B1137">
        <v>18</v>
      </c>
      <c r="C1137" t="s">
        <v>439</v>
      </c>
      <c r="D1137" s="1">
        <v>20</v>
      </c>
      <c r="E1137" s="1">
        <v>33</v>
      </c>
      <c r="F1137">
        <v>3</v>
      </c>
      <c r="G1137" s="1">
        <v>99</v>
      </c>
      <c r="H1137" s="1">
        <v>60</v>
      </c>
      <c r="I1137" s="1">
        <f t="shared" si="34"/>
        <v>39</v>
      </c>
      <c r="J1137" s="2">
        <f t="shared" si="35"/>
        <v>0.39393939393939392</v>
      </c>
      <c r="K1137" s="3">
        <v>2.9861111111111113E-2</v>
      </c>
      <c r="L1137" t="s">
        <v>1133</v>
      </c>
    </row>
    <row r="1138" spans="1:12" x14ac:dyDescent="0.25">
      <c r="A1138">
        <v>457</v>
      </c>
      <c r="B1138">
        <v>18</v>
      </c>
      <c r="C1138" t="s">
        <v>180</v>
      </c>
      <c r="D1138" s="1">
        <v>11</v>
      </c>
      <c r="E1138" s="1">
        <v>19</v>
      </c>
      <c r="F1138">
        <v>2</v>
      </c>
      <c r="G1138" s="1">
        <v>38</v>
      </c>
      <c r="H1138" s="1">
        <v>22</v>
      </c>
      <c r="I1138" s="1">
        <f t="shared" si="34"/>
        <v>16</v>
      </c>
      <c r="J1138" s="2">
        <f t="shared" si="35"/>
        <v>0.42105263157894735</v>
      </c>
      <c r="K1138" s="3">
        <v>1.0416666666666666E-2</v>
      </c>
      <c r="L1138" t="s">
        <v>1133</v>
      </c>
    </row>
    <row r="1139" spans="1:12" x14ac:dyDescent="0.25">
      <c r="A1139">
        <v>458</v>
      </c>
      <c r="B1139">
        <v>4</v>
      </c>
      <c r="C1139" t="s">
        <v>57</v>
      </c>
      <c r="D1139" s="1">
        <v>16</v>
      </c>
      <c r="E1139" s="1">
        <v>28</v>
      </c>
      <c r="F1139">
        <v>2</v>
      </c>
      <c r="G1139" s="1">
        <v>56</v>
      </c>
      <c r="H1139" s="1">
        <v>32</v>
      </c>
      <c r="I1139" s="1">
        <f t="shared" si="34"/>
        <v>24</v>
      </c>
      <c r="J1139" s="2">
        <f t="shared" si="35"/>
        <v>0.42857142857142855</v>
      </c>
      <c r="K1139" s="3">
        <v>7.6388888888888886E-3</v>
      </c>
      <c r="L1139" t="s">
        <v>1133</v>
      </c>
    </row>
    <row r="1140" spans="1:12" x14ac:dyDescent="0.25">
      <c r="A1140">
        <v>458</v>
      </c>
      <c r="B1140">
        <v>4</v>
      </c>
      <c r="C1140" t="s">
        <v>77</v>
      </c>
      <c r="D1140" s="1">
        <v>20</v>
      </c>
      <c r="E1140" s="1">
        <v>34</v>
      </c>
      <c r="F1140">
        <v>3</v>
      </c>
      <c r="G1140" s="1">
        <v>102</v>
      </c>
      <c r="H1140" s="1">
        <v>60</v>
      </c>
      <c r="I1140" s="1">
        <f t="shared" si="34"/>
        <v>42</v>
      </c>
      <c r="J1140" s="2">
        <f t="shared" si="35"/>
        <v>0.41176470588235292</v>
      </c>
      <c r="K1140" s="3">
        <v>1.9444444444444445E-2</v>
      </c>
      <c r="L1140" t="s">
        <v>1132</v>
      </c>
    </row>
    <row r="1141" spans="1:12" x14ac:dyDescent="0.25">
      <c r="A1141">
        <v>458</v>
      </c>
      <c r="B1141">
        <v>4</v>
      </c>
      <c r="C1141" t="s">
        <v>439</v>
      </c>
      <c r="D1141" s="1">
        <v>20</v>
      </c>
      <c r="E1141" s="1">
        <v>33</v>
      </c>
      <c r="F1141">
        <v>2</v>
      </c>
      <c r="G1141" s="1">
        <v>66</v>
      </c>
      <c r="H1141" s="1">
        <v>40</v>
      </c>
      <c r="I1141" s="1">
        <f t="shared" si="34"/>
        <v>26</v>
      </c>
      <c r="J1141" s="2">
        <f t="shared" si="35"/>
        <v>0.39393939393939392</v>
      </c>
      <c r="K1141" s="3">
        <v>4.1666666666666666E-3</v>
      </c>
      <c r="L1141" t="s">
        <v>1132</v>
      </c>
    </row>
    <row r="1142" spans="1:12" x14ac:dyDescent="0.25">
      <c r="A1142">
        <v>458</v>
      </c>
      <c r="B1142">
        <v>4</v>
      </c>
      <c r="C1142" t="s">
        <v>335</v>
      </c>
      <c r="D1142" s="1">
        <v>13</v>
      </c>
      <c r="E1142" s="1">
        <v>22</v>
      </c>
      <c r="F1142">
        <v>2</v>
      </c>
      <c r="G1142" s="1">
        <v>44</v>
      </c>
      <c r="H1142" s="1">
        <v>26</v>
      </c>
      <c r="I1142" s="1">
        <f t="shared" si="34"/>
        <v>18</v>
      </c>
      <c r="J1142" s="2">
        <f t="shared" si="35"/>
        <v>0.40909090909090912</v>
      </c>
      <c r="K1142" s="3">
        <v>3.0555555555555555E-2</v>
      </c>
      <c r="L1142" t="s">
        <v>1132</v>
      </c>
    </row>
    <row r="1143" spans="1:12" x14ac:dyDescent="0.25">
      <c r="A1143">
        <v>459</v>
      </c>
      <c r="B1143">
        <v>20</v>
      </c>
      <c r="C1143" t="s">
        <v>57</v>
      </c>
      <c r="D1143" s="1">
        <v>16</v>
      </c>
      <c r="E1143" s="1">
        <v>28</v>
      </c>
      <c r="F1143">
        <v>3</v>
      </c>
      <c r="G1143" s="1">
        <v>84</v>
      </c>
      <c r="H1143" s="1">
        <v>48</v>
      </c>
      <c r="I1143" s="1">
        <f t="shared" si="34"/>
        <v>36</v>
      </c>
      <c r="J1143" s="2">
        <f t="shared" si="35"/>
        <v>0.42857142857142855</v>
      </c>
      <c r="K1143" s="3">
        <v>2.0833333333333332E-2</v>
      </c>
      <c r="L1143" t="s">
        <v>1132</v>
      </c>
    </row>
    <row r="1144" spans="1:12" x14ac:dyDescent="0.25">
      <c r="A1144">
        <v>460</v>
      </c>
      <c r="B1144">
        <v>19</v>
      </c>
      <c r="C1144" t="s">
        <v>57</v>
      </c>
      <c r="D1144" s="1">
        <v>16</v>
      </c>
      <c r="E1144" s="1">
        <v>28</v>
      </c>
      <c r="F1144">
        <v>1</v>
      </c>
      <c r="G1144" s="1">
        <v>28</v>
      </c>
      <c r="H1144" s="1">
        <v>16</v>
      </c>
      <c r="I1144" s="1">
        <f t="shared" si="34"/>
        <v>12</v>
      </c>
      <c r="J1144" s="2">
        <f t="shared" si="35"/>
        <v>0.42857142857142855</v>
      </c>
      <c r="K1144" s="3">
        <v>2.7777777777777776E-2</v>
      </c>
      <c r="L1144" t="s">
        <v>1133</v>
      </c>
    </row>
    <row r="1145" spans="1:12" x14ac:dyDescent="0.25">
      <c r="A1145">
        <v>460</v>
      </c>
      <c r="B1145">
        <v>19</v>
      </c>
      <c r="C1145" t="s">
        <v>256</v>
      </c>
      <c r="D1145" s="1">
        <v>15</v>
      </c>
      <c r="E1145" s="1">
        <v>26</v>
      </c>
      <c r="F1145">
        <v>1</v>
      </c>
      <c r="G1145" s="1">
        <v>26</v>
      </c>
      <c r="H1145" s="1">
        <v>15</v>
      </c>
      <c r="I1145" s="1">
        <f t="shared" si="34"/>
        <v>11</v>
      </c>
      <c r="J1145" s="2">
        <f t="shared" si="35"/>
        <v>0.42307692307692307</v>
      </c>
      <c r="K1145" s="3">
        <v>5.5555555555555558E-3</v>
      </c>
      <c r="L1145" t="s">
        <v>1133</v>
      </c>
    </row>
    <row r="1146" spans="1:12" x14ac:dyDescent="0.25">
      <c r="A1146">
        <v>460</v>
      </c>
      <c r="B1146">
        <v>19</v>
      </c>
      <c r="C1146" t="s">
        <v>195</v>
      </c>
      <c r="D1146" s="1">
        <v>15</v>
      </c>
      <c r="E1146" s="1">
        <v>25</v>
      </c>
      <c r="F1146">
        <v>2</v>
      </c>
      <c r="G1146" s="1">
        <v>50</v>
      </c>
      <c r="H1146" s="1">
        <v>30</v>
      </c>
      <c r="I1146" s="1">
        <f t="shared" si="34"/>
        <v>20</v>
      </c>
      <c r="J1146" s="2">
        <f t="shared" si="35"/>
        <v>0.4</v>
      </c>
      <c r="K1146" s="3">
        <v>2.9861111111111113E-2</v>
      </c>
      <c r="L1146" t="s">
        <v>1132</v>
      </c>
    </row>
    <row r="1147" spans="1:12" x14ac:dyDescent="0.25">
      <c r="A1147">
        <v>460</v>
      </c>
      <c r="B1147">
        <v>19</v>
      </c>
      <c r="C1147" t="s">
        <v>259</v>
      </c>
      <c r="D1147" s="1">
        <v>14</v>
      </c>
      <c r="E1147" s="1">
        <v>24</v>
      </c>
      <c r="F1147">
        <v>3</v>
      </c>
      <c r="G1147" s="1">
        <v>72</v>
      </c>
      <c r="H1147" s="1">
        <v>42</v>
      </c>
      <c r="I1147" s="1">
        <f t="shared" si="34"/>
        <v>30</v>
      </c>
      <c r="J1147" s="2">
        <f t="shared" si="35"/>
        <v>0.41666666666666669</v>
      </c>
      <c r="K1147" s="3">
        <v>2.2916666666666665E-2</v>
      </c>
      <c r="L1147" t="s">
        <v>1132</v>
      </c>
    </row>
    <row r="1148" spans="1:12" x14ac:dyDescent="0.25">
      <c r="A1148">
        <v>461</v>
      </c>
      <c r="B1148">
        <v>4</v>
      </c>
      <c r="C1148" t="s">
        <v>33</v>
      </c>
      <c r="D1148" s="1">
        <v>21</v>
      </c>
      <c r="E1148" s="1">
        <v>35</v>
      </c>
      <c r="F1148">
        <v>2</v>
      </c>
      <c r="G1148" s="1">
        <v>70</v>
      </c>
      <c r="H1148" s="1">
        <v>42</v>
      </c>
      <c r="I1148" s="1">
        <f t="shared" si="34"/>
        <v>28</v>
      </c>
      <c r="J1148" s="2">
        <f t="shared" si="35"/>
        <v>0.4</v>
      </c>
      <c r="K1148" s="3">
        <v>2.6388888888888889E-2</v>
      </c>
      <c r="L1148" t="s">
        <v>1133</v>
      </c>
    </row>
    <row r="1149" spans="1:12" x14ac:dyDescent="0.25">
      <c r="A1149">
        <v>461</v>
      </c>
      <c r="B1149">
        <v>4</v>
      </c>
      <c r="C1149" t="s">
        <v>51</v>
      </c>
      <c r="D1149" s="1">
        <v>17</v>
      </c>
      <c r="E1149" s="1">
        <v>29</v>
      </c>
      <c r="F1149">
        <v>1</v>
      </c>
      <c r="G1149" s="1">
        <v>29</v>
      </c>
      <c r="H1149" s="1">
        <v>17</v>
      </c>
      <c r="I1149" s="1">
        <f t="shared" si="34"/>
        <v>12</v>
      </c>
      <c r="J1149" s="2">
        <f t="shared" si="35"/>
        <v>0.41379310344827586</v>
      </c>
      <c r="K1149" s="3">
        <v>1.9444444444444445E-2</v>
      </c>
      <c r="L1149" t="s">
        <v>1132</v>
      </c>
    </row>
    <row r="1150" spans="1:12" x14ac:dyDescent="0.25">
      <c r="A1150">
        <v>462</v>
      </c>
      <c r="B1150">
        <v>9</v>
      </c>
      <c r="C1150" t="s">
        <v>439</v>
      </c>
      <c r="D1150" s="1">
        <v>20</v>
      </c>
      <c r="E1150" s="1">
        <v>33</v>
      </c>
      <c r="F1150">
        <v>3</v>
      </c>
      <c r="G1150" s="1">
        <v>99</v>
      </c>
      <c r="H1150" s="1">
        <v>60</v>
      </c>
      <c r="I1150" s="1">
        <f t="shared" si="34"/>
        <v>39</v>
      </c>
      <c r="J1150" s="2">
        <f t="shared" si="35"/>
        <v>0.39393939393939392</v>
      </c>
      <c r="K1150" s="3">
        <v>7.6388888888888886E-3</v>
      </c>
      <c r="L1150" t="s">
        <v>1132</v>
      </c>
    </row>
    <row r="1151" spans="1:12" x14ac:dyDescent="0.25">
      <c r="A1151">
        <v>463</v>
      </c>
      <c r="B1151">
        <v>7</v>
      </c>
      <c r="C1151" t="s">
        <v>186</v>
      </c>
      <c r="D1151" s="1">
        <v>19</v>
      </c>
      <c r="E1151" s="1">
        <v>31</v>
      </c>
      <c r="F1151">
        <v>3</v>
      </c>
      <c r="G1151" s="1">
        <v>93</v>
      </c>
      <c r="H1151" s="1">
        <v>57</v>
      </c>
      <c r="I1151" s="1">
        <f t="shared" si="34"/>
        <v>36</v>
      </c>
      <c r="J1151" s="2">
        <f t="shared" si="35"/>
        <v>0.38709677419354838</v>
      </c>
      <c r="K1151" s="3">
        <v>9.7222222222222224E-3</v>
      </c>
      <c r="L1151" t="s">
        <v>1133</v>
      </c>
    </row>
    <row r="1152" spans="1:12" x14ac:dyDescent="0.25">
      <c r="A1152">
        <v>464</v>
      </c>
      <c r="B1152">
        <v>16</v>
      </c>
      <c r="C1152" t="s">
        <v>256</v>
      </c>
      <c r="D1152" s="1">
        <v>15</v>
      </c>
      <c r="E1152" s="1">
        <v>26</v>
      </c>
      <c r="F1152">
        <v>3</v>
      </c>
      <c r="G1152" s="1">
        <v>78</v>
      </c>
      <c r="H1152" s="1">
        <v>45</v>
      </c>
      <c r="I1152" s="1">
        <f t="shared" si="34"/>
        <v>33</v>
      </c>
      <c r="J1152" s="2">
        <f t="shared" si="35"/>
        <v>0.42307692307692307</v>
      </c>
      <c r="K1152" s="3">
        <v>3.4722222222222224E-2</v>
      </c>
      <c r="L1152" t="s">
        <v>1133</v>
      </c>
    </row>
    <row r="1153" spans="1:12" x14ac:dyDescent="0.25">
      <c r="A1153">
        <v>464</v>
      </c>
      <c r="B1153">
        <v>16</v>
      </c>
      <c r="C1153" t="s">
        <v>170</v>
      </c>
      <c r="D1153" s="1">
        <v>16</v>
      </c>
      <c r="E1153" s="1">
        <v>27</v>
      </c>
      <c r="F1153">
        <v>2</v>
      </c>
      <c r="G1153" s="1">
        <v>54</v>
      </c>
      <c r="H1153" s="1">
        <v>32</v>
      </c>
      <c r="I1153" s="1">
        <f t="shared" si="34"/>
        <v>22</v>
      </c>
      <c r="J1153" s="2">
        <f t="shared" si="35"/>
        <v>0.40740740740740738</v>
      </c>
      <c r="K1153" s="3">
        <v>1.6666666666666666E-2</v>
      </c>
      <c r="L1153" t="s">
        <v>1132</v>
      </c>
    </row>
    <row r="1154" spans="1:12" x14ac:dyDescent="0.25">
      <c r="A1154">
        <v>464</v>
      </c>
      <c r="B1154">
        <v>16</v>
      </c>
      <c r="C1154" t="s">
        <v>335</v>
      </c>
      <c r="D1154" s="1">
        <v>13</v>
      </c>
      <c r="E1154" s="1">
        <v>22</v>
      </c>
      <c r="F1154">
        <v>1</v>
      </c>
      <c r="G1154" s="1">
        <v>22</v>
      </c>
      <c r="H1154" s="1">
        <v>13</v>
      </c>
      <c r="I1154" s="1">
        <f t="shared" si="34"/>
        <v>9</v>
      </c>
      <c r="J1154" s="2">
        <f t="shared" si="35"/>
        <v>0.40909090909090912</v>
      </c>
      <c r="K1154" s="3">
        <v>6.9444444444444441E-3</v>
      </c>
      <c r="L1154" t="s">
        <v>1132</v>
      </c>
    </row>
    <row r="1155" spans="1:12" x14ac:dyDescent="0.25">
      <c r="A1155">
        <v>465</v>
      </c>
      <c r="B1155">
        <v>4</v>
      </c>
      <c r="C1155" t="s">
        <v>195</v>
      </c>
      <c r="D1155" s="1">
        <v>15</v>
      </c>
      <c r="E1155" s="1">
        <v>25</v>
      </c>
      <c r="F1155">
        <v>3</v>
      </c>
      <c r="G1155" s="1">
        <v>75</v>
      </c>
      <c r="H1155" s="1">
        <v>45</v>
      </c>
      <c r="I1155" s="1">
        <f t="shared" ref="I1155:I1218" si="36">G1155-H1155</f>
        <v>30</v>
      </c>
      <c r="J1155" s="2">
        <f t="shared" ref="J1155:J1218" si="37">I1155/G1155</f>
        <v>0.4</v>
      </c>
      <c r="K1155" s="3">
        <v>2.5694444444444443E-2</v>
      </c>
      <c r="L1155" t="s">
        <v>1132</v>
      </c>
    </row>
    <row r="1156" spans="1:12" x14ac:dyDescent="0.25">
      <c r="A1156">
        <v>465</v>
      </c>
      <c r="B1156">
        <v>4</v>
      </c>
      <c r="C1156" t="s">
        <v>331</v>
      </c>
      <c r="D1156" s="1">
        <v>14</v>
      </c>
      <c r="E1156" s="1">
        <v>23</v>
      </c>
      <c r="F1156">
        <v>2</v>
      </c>
      <c r="G1156" s="1">
        <v>46</v>
      </c>
      <c r="H1156" s="1">
        <v>28</v>
      </c>
      <c r="I1156" s="1">
        <f t="shared" si="36"/>
        <v>18</v>
      </c>
      <c r="J1156" s="2">
        <f t="shared" si="37"/>
        <v>0.39130434782608697</v>
      </c>
      <c r="K1156" s="3">
        <v>1.5972222222222221E-2</v>
      </c>
      <c r="L1156" t="s">
        <v>1133</v>
      </c>
    </row>
    <row r="1157" spans="1:12" x14ac:dyDescent="0.25">
      <c r="A1157">
        <v>466</v>
      </c>
      <c r="B1157">
        <v>4</v>
      </c>
      <c r="C1157" t="s">
        <v>335</v>
      </c>
      <c r="D1157" s="1">
        <v>13</v>
      </c>
      <c r="E1157" s="1">
        <v>22</v>
      </c>
      <c r="F1157">
        <v>1</v>
      </c>
      <c r="G1157" s="1">
        <v>22</v>
      </c>
      <c r="H1157" s="1">
        <v>13</v>
      </c>
      <c r="I1157" s="1">
        <f t="shared" si="36"/>
        <v>9</v>
      </c>
      <c r="J1157" s="2">
        <f t="shared" si="37"/>
        <v>0.40909090909090912</v>
      </c>
      <c r="K1157" s="3">
        <v>3.4722222222222224E-2</v>
      </c>
      <c r="L1157" t="s">
        <v>1133</v>
      </c>
    </row>
    <row r="1158" spans="1:12" x14ac:dyDescent="0.25">
      <c r="A1158">
        <v>466</v>
      </c>
      <c r="B1158">
        <v>4</v>
      </c>
      <c r="C1158" t="s">
        <v>100</v>
      </c>
      <c r="D1158" s="1">
        <v>18</v>
      </c>
      <c r="E1158" s="1">
        <v>30</v>
      </c>
      <c r="F1158">
        <v>3</v>
      </c>
      <c r="G1158" s="1">
        <v>90</v>
      </c>
      <c r="H1158" s="1">
        <v>54</v>
      </c>
      <c r="I1158" s="1">
        <f t="shared" si="36"/>
        <v>36</v>
      </c>
      <c r="J1158" s="2">
        <f t="shared" si="37"/>
        <v>0.4</v>
      </c>
      <c r="K1158" s="3">
        <v>3.6111111111111108E-2</v>
      </c>
      <c r="L1158" t="s">
        <v>1132</v>
      </c>
    </row>
    <row r="1159" spans="1:12" x14ac:dyDescent="0.25">
      <c r="A1159">
        <v>466</v>
      </c>
      <c r="B1159">
        <v>4</v>
      </c>
      <c r="C1159" t="s">
        <v>57</v>
      </c>
      <c r="D1159" s="1">
        <v>16</v>
      </c>
      <c r="E1159" s="1">
        <v>28</v>
      </c>
      <c r="F1159">
        <v>1</v>
      </c>
      <c r="G1159" s="1">
        <v>28</v>
      </c>
      <c r="H1159" s="1">
        <v>16</v>
      </c>
      <c r="I1159" s="1">
        <f t="shared" si="36"/>
        <v>12</v>
      </c>
      <c r="J1159" s="2">
        <f t="shared" si="37"/>
        <v>0.42857142857142855</v>
      </c>
      <c r="K1159" s="3">
        <v>2.9861111111111113E-2</v>
      </c>
      <c r="L1159" t="s">
        <v>1132</v>
      </c>
    </row>
    <row r="1160" spans="1:12" x14ac:dyDescent="0.25">
      <c r="A1160">
        <v>467</v>
      </c>
      <c r="B1160">
        <v>15</v>
      </c>
      <c r="C1160" t="s">
        <v>439</v>
      </c>
      <c r="D1160" s="1">
        <v>20</v>
      </c>
      <c r="E1160" s="1">
        <v>33</v>
      </c>
      <c r="F1160">
        <v>3</v>
      </c>
      <c r="G1160" s="1">
        <v>99</v>
      </c>
      <c r="H1160" s="1">
        <v>60</v>
      </c>
      <c r="I1160" s="1">
        <f t="shared" si="36"/>
        <v>39</v>
      </c>
      <c r="J1160" s="2">
        <f t="shared" si="37"/>
        <v>0.39393939393939392</v>
      </c>
      <c r="K1160" s="3">
        <v>9.0277777777777769E-3</v>
      </c>
      <c r="L1160" t="s">
        <v>1132</v>
      </c>
    </row>
    <row r="1161" spans="1:12" x14ac:dyDescent="0.25">
      <c r="A1161">
        <v>467</v>
      </c>
      <c r="B1161">
        <v>15</v>
      </c>
      <c r="C1161" t="s">
        <v>335</v>
      </c>
      <c r="D1161" s="1">
        <v>13</v>
      </c>
      <c r="E1161" s="1">
        <v>22</v>
      </c>
      <c r="F1161">
        <v>2</v>
      </c>
      <c r="G1161" s="1">
        <v>44</v>
      </c>
      <c r="H1161" s="1">
        <v>26</v>
      </c>
      <c r="I1161" s="1">
        <f t="shared" si="36"/>
        <v>18</v>
      </c>
      <c r="J1161" s="2">
        <f t="shared" si="37"/>
        <v>0.40909090909090912</v>
      </c>
      <c r="K1161" s="3">
        <v>4.0972222222222222E-2</v>
      </c>
      <c r="L1161" t="s">
        <v>1132</v>
      </c>
    </row>
    <row r="1162" spans="1:12" x14ac:dyDescent="0.25">
      <c r="A1162">
        <v>468</v>
      </c>
      <c r="B1162">
        <v>14</v>
      </c>
      <c r="C1162" t="s">
        <v>180</v>
      </c>
      <c r="D1162" s="1">
        <v>11</v>
      </c>
      <c r="E1162" s="1">
        <v>19</v>
      </c>
      <c r="F1162">
        <v>2</v>
      </c>
      <c r="G1162" s="1">
        <v>38</v>
      </c>
      <c r="H1162" s="1">
        <v>22</v>
      </c>
      <c r="I1162" s="1">
        <f t="shared" si="36"/>
        <v>16</v>
      </c>
      <c r="J1162" s="2">
        <f t="shared" si="37"/>
        <v>0.42105263157894735</v>
      </c>
      <c r="K1162" s="3">
        <v>2.6388888888888889E-2</v>
      </c>
      <c r="L1162" t="s">
        <v>1133</v>
      </c>
    </row>
    <row r="1163" spans="1:12" x14ac:dyDescent="0.25">
      <c r="A1163">
        <v>468</v>
      </c>
      <c r="B1163">
        <v>14</v>
      </c>
      <c r="C1163" t="s">
        <v>241</v>
      </c>
      <c r="D1163" s="1">
        <v>12</v>
      </c>
      <c r="E1163" s="1">
        <v>20</v>
      </c>
      <c r="F1163">
        <v>2</v>
      </c>
      <c r="G1163" s="1">
        <v>40</v>
      </c>
      <c r="H1163" s="1">
        <v>24</v>
      </c>
      <c r="I1163" s="1">
        <f t="shared" si="36"/>
        <v>16</v>
      </c>
      <c r="J1163" s="2">
        <f t="shared" si="37"/>
        <v>0.4</v>
      </c>
      <c r="K1163" s="3">
        <v>1.1111111111111112E-2</v>
      </c>
      <c r="L1163" t="s">
        <v>1133</v>
      </c>
    </row>
    <row r="1164" spans="1:12" x14ac:dyDescent="0.25">
      <c r="A1164">
        <v>468</v>
      </c>
      <c r="B1164">
        <v>14</v>
      </c>
      <c r="C1164" t="s">
        <v>57</v>
      </c>
      <c r="D1164" s="1">
        <v>16</v>
      </c>
      <c r="E1164" s="1">
        <v>28</v>
      </c>
      <c r="F1164">
        <v>1</v>
      </c>
      <c r="G1164" s="1">
        <v>28</v>
      </c>
      <c r="H1164" s="1">
        <v>16</v>
      </c>
      <c r="I1164" s="1">
        <f t="shared" si="36"/>
        <v>12</v>
      </c>
      <c r="J1164" s="2">
        <f t="shared" si="37"/>
        <v>0.42857142857142855</v>
      </c>
      <c r="K1164" s="3">
        <v>6.2500000000000003E-3</v>
      </c>
      <c r="L1164" t="s">
        <v>1133</v>
      </c>
    </row>
    <row r="1165" spans="1:12" x14ac:dyDescent="0.25">
      <c r="A1165">
        <v>469</v>
      </c>
      <c r="B1165">
        <v>1</v>
      </c>
      <c r="C1165" t="s">
        <v>33</v>
      </c>
      <c r="D1165" s="1">
        <v>21</v>
      </c>
      <c r="E1165" s="1">
        <v>35</v>
      </c>
      <c r="F1165">
        <v>3</v>
      </c>
      <c r="G1165" s="1">
        <v>105</v>
      </c>
      <c r="H1165" s="1">
        <v>63</v>
      </c>
      <c r="I1165" s="1">
        <f t="shared" si="36"/>
        <v>42</v>
      </c>
      <c r="J1165" s="2">
        <f t="shared" si="37"/>
        <v>0.4</v>
      </c>
      <c r="K1165" s="3">
        <v>1.5277777777777777E-2</v>
      </c>
      <c r="L1165" t="s">
        <v>1133</v>
      </c>
    </row>
    <row r="1166" spans="1:12" x14ac:dyDescent="0.25">
      <c r="A1166">
        <v>469</v>
      </c>
      <c r="B1166">
        <v>1</v>
      </c>
      <c r="C1166" t="s">
        <v>414</v>
      </c>
      <c r="D1166" s="1">
        <v>19</v>
      </c>
      <c r="E1166" s="1">
        <v>32</v>
      </c>
      <c r="F1166">
        <v>1</v>
      </c>
      <c r="G1166" s="1">
        <v>32</v>
      </c>
      <c r="H1166" s="1">
        <v>19</v>
      </c>
      <c r="I1166" s="1">
        <f t="shared" si="36"/>
        <v>13</v>
      </c>
      <c r="J1166" s="2">
        <f t="shared" si="37"/>
        <v>0.40625</v>
      </c>
      <c r="K1166" s="3">
        <v>3.0555555555555555E-2</v>
      </c>
      <c r="L1166" t="s">
        <v>1132</v>
      </c>
    </row>
    <row r="1167" spans="1:12" x14ac:dyDescent="0.25">
      <c r="A1167">
        <v>470</v>
      </c>
      <c r="B1167">
        <v>17</v>
      </c>
      <c r="C1167" t="s">
        <v>259</v>
      </c>
      <c r="D1167" s="1">
        <v>14</v>
      </c>
      <c r="E1167" s="1">
        <v>24</v>
      </c>
      <c r="F1167">
        <v>1</v>
      </c>
      <c r="G1167" s="1">
        <v>24</v>
      </c>
      <c r="H1167" s="1">
        <v>14</v>
      </c>
      <c r="I1167" s="1">
        <f t="shared" si="36"/>
        <v>10</v>
      </c>
      <c r="J1167" s="2">
        <f t="shared" si="37"/>
        <v>0.41666666666666669</v>
      </c>
      <c r="K1167" s="3">
        <v>3.0555555555555555E-2</v>
      </c>
      <c r="L1167" t="s">
        <v>1132</v>
      </c>
    </row>
    <row r="1168" spans="1:12" x14ac:dyDescent="0.25">
      <c r="A1168">
        <v>470</v>
      </c>
      <c r="B1168">
        <v>17</v>
      </c>
      <c r="C1168" t="s">
        <v>117</v>
      </c>
      <c r="D1168" s="1">
        <v>10</v>
      </c>
      <c r="E1168" s="1">
        <v>18</v>
      </c>
      <c r="F1168">
        <v>3</v>
      </c>
      <c r="G1168" s="1">
        <v>54</v>
      </c>
      <c r="H1168" s="1">
        <v>30</v>
      </c>
      <c r="I1168" s="1">
        <f t="shared" si="36"/>
        <v>24</v>
      </c>
      <c r="J1168" s="2">
        <f t="shared" si="37"/>
        <v>0.44444444444444442</v>
      </c>
      <c r="K1168" s="3">
        <v>1.9444444444444445E-2</v>
      </c>
      <c r="L1168" t="s">
        <v>1132</v>
      </c>
    </row>
    <row r="1169" spans="1:12" x14ac:dyDescent="0.25">
      <c r="A1169">
        <v>471</v>
      </c>
      <c r="B1169">
        <v>7</v>
      </c>
      <c r="C1169" t="s">
        <v>33</v>
      </c>
      <c r="D1169" s="1">
        <v>21</v>
      </c>
      <c r="E1169" s="1">
        <v>35</v>
      </c>
      <c r="F1169">
        <v>3</v>
      </c>
      <c r="G1169" s="1">
        <v>105</v>
      </c>
      <c r="H1169" s="1">
        <v>63</v>
      </c>
      <c r="I1169" s="1">
        <f t="shared" si="36"/>
        <v>42</v>
      </c>
      <c r="J1169" s="2">
        <f t="shared" si="37"/>
        <v>0.4</v>
      </c>
      <c r="K1169" s="3">
        <v>3.9583333333333331E-2</v>
      </c>
      <c r="L1169" t="s">
        <v>1132</v>
      </c>
    </row>
    <row r="1170" spans="1:12" x14ac:dyDescent="0.25">
      <c r="A1170">
        <v>472</v>
      </c>
      <c r="B1170">
        <v>20</v>
      </c>
      <c r="C1170" t="s">
        <v>33</v>
      </c>
      <c r="D1170" s="1">
        <v>21</v>
      </c>
      <c r="E1170" s="1">
        <v>35</v>
      </c>
      <c r="F1170">
        <v>2</v>
      </c>
      <c r="G1170" s="1">
        <v>70</v>
      </c>
      <c r="H1170" s="1">
        <v>42</v>
      </c>
      <c r="I1170" s="1">
        <f t="shared" si="36"/>
        <v>28</v>
      </c>
      <c r="J1170" s="2">
        <f t="shared" si="37"/>
        <v>0.4</v>
      </c>
      <c r="K1170" s="3">
        <v>2.9166666666666667E-2</v>
      </c>
      <c r="L1170" t="s">
        <v>1132</v>
      </c>
    </row>
    <row r="1171" spans="1:12" x14ac:dyDescent="0.25">
      <c r="A1171">
        <v>472</v>
      </c>
      <c r="B1171">
        <v>20</v>
      </c>
      <c r="C1171" t="s">
        <v>335</v>
      </c>
      <c r="D1171" s="1">
        <v>13</v>
      </c>
      <c r="E1171" s="1">
        <v>22</v>
      </c>
      <c r="F1171">
        <v>2</v>
      </c>
      <c r="G1171" s="1">
        <v>44</v>
      </c>
      <c r="H1171" s="1">
        <v>26</v>
      </c>
      <c r="I1171" s="1">
        <f t="shared" si="36"/>
        <v>18</v>
      </c>
      <c r="J1171" s="2">
        <f t="shared" si="37"/>
        <v>0.40909090909090912</v>
      </c>
      <c r="K1171" s="3">
        <v>2.1527777777777778E-2</v>
      </c>
      <c r="L1171" t="s">
        <v>1133</v>
      </c>
    </row>
    <row r="1172" spans="1:12" x14ac:dyDescent="0.25">
      <c r="A1172">
        <v>473</v>
      </c>
      <c r="B1172">
        <v>13</v>
      </c>
      <c r="C1172" t="s">
        <v>335</v>
      </c>
      <c r="D1172" s="1">
        <v>13</v>
      </c>
      <c r="E1172" s="1">
        <v>22</v>
      </c>
      <c r="F1172">
        <v>2</v>
      </c>
      <c r="G1172" s="1">
        <v>44</v>
      </c>
      <c r="H1172" s="1">
        <v>26</v>
      </c>
      <c r="I1172" s="1">
        <f t="shared" si="36"/>
        <v>18</v>
      </c>
      <c r="J1172" s="2">
        <f t="shared" si="37"/>
        <v>0.40909090909090912</v>
      </c>
      <c r="K1172" s="3">
        <v>3.5416666666666666E-2</v>
      </c>
      <c r="L1172" t="s">
        <v>1133</v>
      </c>
    </row>
    <row r="1173" spans="1:12" x14ac:dyDescent="0.25">
      <c r="A1173">
        <v>473</v>
      </c>
      <c r="B1173">
        <v>13</v>
      </c>
      <c r="C1173" t="s">
        <v>33</v>
      </c>
      <c r="D1173" s="1">
        <v>21</v>
      </c>
      <c r="E1173" s="1">
        <v>35</v>
      </c>
      <c r="F1173">
        <v>1</v>
      </c>
      <c r="G1173" s="1">
        <v>35</v>
      </c>
      <c r="H1173" s="1">
        <v>21</v>
      </c>
      <c r="I1173" s="1">
        <f t="shared" si="36"/>
        <v>14</v>
      </c>
      <c r="J1173" s="2">
        <f t="shared" si="37"/>
        <v>0.4</v>
      </c>
      <c r="K1173" s="3">
        <v>6.9444444444444441E-3</v>
      </c>
      <c r="L1173" t="s">
        <v>1132</v>
      </c>
    </row>
    <row r="1174" spans="1:12" x14ac:dyDescent="0.25">
      <c r="A1174">
        <v>474</v>
      </c>
      <c r="B1174">
        <v>2</v>
      </c>
      <c r="C1174" t="s">
        <v>77</v>
      </c>
      <c r="D1174" s="1">
        <v>20</v>
      </c>
      <c r="E1174" s="1">
        <v>34</v>
      </c>
      <c r="F1174">
        <v>1</v>
      </c>
      <c r="G1174" s="1">
        <v>34</v>
      </c>
      <c r="H1174" s="1">
        <v>20</v>
      </c>
      <c r="I1174" s="1">
        <f t="shared" si="36"/>
        <v>14</v>
      </c>
      <c r="J1174" s="2">
        <f t="shared" si="37"/>
        <v>0.41176470588235292</v>
      </c>
      <c r="K1174" s="3">
        <v>3.8194444444444448E-2</v>
      </c>
      <c r="L1174" t="s">
        <v>1133</v>
      </c>
    </row>
    <row r="1175" spans="1:12" x14ac:dyDescent="0.25">
      <c r="A1175">
        <v>474</v>
      </c>
      <c r="B1175">
        <v>2</v>
      </c>
      <c r="C1175" t="s">
        <v>51</v>
      </c>
      <c r="D1175" s="1">
        <v>17</v>
      </c>
      <c r="E1175" s="1">
        <v>29</v>
      </c>
      <c r="F1175">
        <v>1</v>
      </c>
      <c r="G1175" s="1">
        <v>29</v>
      </c>
      <c r="H1175" s="1">
        <v>17</v>
      </c>
      <c r="I1175" s="1">
        <f t="shared" si="36"/>
        <v>12</v>
      </c>
      <c r="J1175" s="2">
        <f t="shared" si="37"/>
        <v>0.41379310344827586</v>
      </c>
      <c r="K1175" s="3">
        <v>2.5694444444444443E-2</v>
      </c>
      <c r="L1175" t="s">
        <v>1132</v>
      </c>
    </row>
    <row r="1176" spans="1:12" x14ac:dyDescent="0.25">
      <c r="A1176">
        <v>474</v>
      </c>
      <c r="B1176">
        <v>2</v>
      </c>
      <c r="C1176" t="s">
        <v>186</v>
      </c>
      <c r="D1176" s="1">
        <v>19</v>
      </c>
      <c r="E1176" s="1">
        <v>31</v>
      </c>
      <c r="F1176">
        <v>1</v>
      </c>
      <c r="G1176" s="1">
        <v>31</v>
      </c>
      <c r="H1176" s="1">
        <v>19</v>
      </c>
      <c r="I1176" s="1">
        <f t="shared" si="36"/>
        <v>12</v>
      </c>
      <c r="J1176" s="2">
        <f t="shared" si="37"/>
        <v>0.38709677419354838</v>
      </c>
      <c r="K1176" s="3">
        <v>2.361111111111111E-2</v>
      </c>
      <c r="L1176" t="s">
        <v>1133</v>
      </c>
    </row>
    <row r="1177" spans="1:12" x14ac:dyDescent="0.25">
      <c r="A1177">
        <v>474</v>
      </c>
      <c r="B1177">
        <v>2</v>
      </c>
      <c r="C1177" t="s">
        <v>57</v>
      </c>
      <c r="D1177" s="1">
        <v>16</v>
      </c>
      <c r="E1177" s="1">
        <v>28</v>
      </c>
      <c r="F1177">
        <v>3</v>
      </c>
      <c r="G1177" s="1">
        <v>84</v>
      </c>
      <c r="H1177" s="1">
        <v>48</v>
      </c>
      <c r="I1177" s="1">
        <f t="shared" si="36"/>
        <v>36</v>
      </c>
      <c r="J1177" s="2">
        <f t="shared" si="37"/>
        <v>0.42857142857142855</v>
      </c>
      <c r="K1177" s="3">
        <v>2.4305555555555556E-2</v>
      </c>
      <c r="L1177" t="s">
        <v>1132</v>
      </c>
    </row>
    <row r="1178" spans="1:12" x14ac:dyDescent="0.25">
      <c r="A1178">
        <v>475</v>
      </c>
      <c r="B1178">
        <v>18</v>
      </c>
      <c r="C1178" t="s">
        <v>259</v>
      </c>
      <c r="D1178" s="1">
        <v>14</v>
      </c>
      <c r="E1178" s="1">
        <v>24</v>
      </c>
      <c r="F1178">
        <v>3</v>
      </c>
      <c r="G1178" s="1">
        <v>72</v>
      </c>
      <c r="H1178" s="1">
        <v>42</v>
      </c>
      <c r="I1178" s="1">
        <f t="shared" si="36"/>
        <v>30</v>
      </c>
      <c r="J1178" s="2">
        <f t="shared" si="37"/>
        <v>0.41666666666666669</v>
      </c>
      <c r="K1178" s="3">
        <v>1.4583333333333334E-2</v>
      </c>
      <c r="L1178" t="s">
        <v>1133</v>
      </c>
    </row>
    <row r="1179" spans="1:12" x14ac:dyDescent="0.25">
      <c r="A1179">
        <v>475</v>
      </c>
      <c r="B1179">
        <v>18</v>
      </c>
      <c r="C1179" t="s">
        <v>77</v>
      </c>
      <c r="D1179" s="1">
        <v>20</v>
      </c>
      <c r="E1179" s="1">
        <v>34</v>
      </c>
      <c r="F1179">
        <v>3</v>
      </c>
      <c r="G1179" s="1">
        <v>102</v>
      </c>
      <c r="H1179" s="1">
        <v>60</v>
      </c>
      <c r="I1179" s="1">
        <f t="shared" si="36"/>
        <v>42</v>
      </c>
      <c r="J1179" s="2">
        <f t="shared" si="37"/>
        <v>0.41176470588235292</v>
      </c>
      <c r="K1179" s="3">
        <v>9.7222222222222224E-3</v>
      </c>
      <c r="L1179" t="s">
        <v>1133</v>
      </c>
    </row>
    <row r="1180" spans="1:12" x14ac:dyDescent="0.25">
      <c r="A1180">
        <v>476</v>
      </c>
      <c r="B1180">
        <v>13</v>
      </c>
      <c r="C1180" t="s">
        <v>259</v>
      </c>
      <c r="D1180" s="1">
        <v>14</v>
      </c>
      <c r="E1180" s="1">
        <v>24</v>
      </c>
      <c r="F1180">
        <v>2</v>
      </c>
      <c r="G1180" s="1">
        <v>48</v>
      </c>
      <c r="H1180" s="1">
        <v>28</v>
      </c>
      <c r="I1180" s="1">
        <f t="shared" si="36"/>
        <v>20</v>
      </c>
      <c r="J1180" s="2">
        <f t="shared" si="37"/>
        <v>0.41666666666666669</v>
      </c>
      <c r="K1180" s="3">
        <v>3.8194444444444448E-2</v>
      </c>
      <c r="L1180" t="s">
        <v>1133</v>
      </c>
    </row>
    <row r="1181" spans="1:12" x14ac:dyDescent="0.25">
      <c r="A1181">
        <v>476</v>
      </c>
      <c r="B1181">
        <v>13</v>
      </c>
      <c r="C1181" t="s">
        <v>77</v>
      </c>
      <c r="D1181" s="1">
        <v>20</v>
      </c>
      <c r="E1181" s="1">
        <v>34</v>
      </c>
      <c r="F1181">
        <v>1</v>
      </c>
      <c r="G1181" s="1">
        <v>34</v>
      </c>
      <c r="H1181" s="1">
        <v>20</v>
      </c>
      <c r="I1181" s="1">
        <f t="shared" si="36"/>
        <v>14</v>
      </c>
      <c r="J1181" s="2">
        <f t="shared" si="37"/>
        <v>0.41176470588235292</v>
      </c>
      <c r="K1181" s="3">
        <v>2.361111111111111E-2</v>
      </c>
      <c r="L1181" t="s">
        <v>1132</v>
      </c>
    </row>
    <row r="1182" spans="1:12" x14ac:dyDescent="0.25">
      <c r="A1182">
        <v>476</v>
      </c>
      <c r="B1182">
        <v>13</v>
      </c>
      <c r="C1182" t="s">
        <v>414</v>
      </c>
      <c r="D1182" s="1">
        <v>19</v>
      </c>
      <c r="E1182" s="1">
        <v>32</v>
      </c>
      <c r="F1182">
        <v>3</v>
      </c>
      <c r="G1182" s="1">
        <v>96</v>
      </c>
      <c r="H1182" s="1">
        <v>57</v>
      </c>
      <c r="I1182" s="1">
        <f t="shared" si="36"/>
        <v>39</v>
      </c>
      <c r="J1182" s="2">
        <f t="shared" si="37"/>
        <v>0.40625</v>
      </c>
      <c r="K1182" s="3">
        <v>3.472222222222222E-3</v>
      </c>
      <c r="L1182" t="s">
        <v>1133</v>
      </c>
    </row>
    <row r="1183" spans="1:12" x14ac:dyDescent="0.25">
      <c r="A1183">
        <v>476</v>
      </c>
      <c r="B1183">
        <v>13</v>
      </c>
      <c r="C1183" t="s">
        <v>65</v>
      </c>
      <c r="D1183" s="1">
        <v>25</v>
      </c>
      <c r="E1183" s="1">
        <v>40</v>
      </c>
      <c r="F1183">
        <v>1</v>
      </c>
      <c r="G1183" s="1">
        <v>40</v>
      </c>
      <c r="H1183" s="1">
        <v>25</v>
      </c>
      <c r="I1183" s="1">
        <f t="shared" si="36"/>
        <v>15</v>
      </c>
      <c r="J1183" s="2">
        <f t="shared" si="37"/>
        <v>0.375</v>
      </c>
      <c r="K1183" s="3">
        <v>1.4583333333333334E-2</v>
      </c>
      <c r="L1183" t="s">
        <v>1132</v>
      </c>
    </row>
    <row r="1184" spans="1:12" x14ac:dyDescent="0.25">
      <c r="A1184">
        <v>477</v>
      </c>
      <c r="B1184">
        <v>8</v>
      </c>
      <c r="C1184" t="s">
        <v>77</v>
      </c>
      <c r="D1184" s="1">
        <v>20</v>
      </c>
      <c r="E1184" s="1">
        <v>34</v>
      </c>
      <c r="F1184">
        <v>2</v>
      </c>
      <c r="G1184" s="1">
        <v>68</v>
      </c>
      <c r="H1184" s="1">
        <v>40</v>
      </c>
      <c r="I1184" s="1">
        <f t="shared" si="36"/>
        <v>28</v>
      </c>
      <c r="J1184" s="2">
        <f t="shared" si="37"/>
        <v>0.41176470588235292</v>
      </c>
      <c r="K1184" s="3">
        <v>2.361111111111111E-2</v>
      </c>
      <c r="L1184" t="s">
        <v>1133</v>
      </c>
    </row>
    <row r="1185" spans="1:12" x14ac:dyDescent="0.25">
      <c r="A1185">
        <v>477</v>
      </c>
      <c r="B1185">
        <v>8</v>
      </c>
      <c r="C1185" t="s">
        <v>331</v>
      </c>
      <c r="D1185" s="1">
        <v>14</v>
      </c>
      <c r="E1185" s="1">
        <v>23</v>
      </c>
      <c r="F1185">
        <v>2</v>
      </c>
      <c r="G1185" s="1">
        <v>46</v>
      </c>
      <c r="H1185" s="1">
        <v>28</v>
      </c>
      <c r="I1185" s="1">
        <f t="shared" si="36"/>
        <v>18</v>
      </c>
      <c r="J1185" s="2">
        <f t="shared" si="37"/>
        <v>0.39130434782608697</v>
      </c>
      <c r="K1185" s="3">
        <v>9.0277777777777769E-3</v>
      </c>
      <c r="L1185" t="s">
        <v>1133</v>
      </c>
    </row>
    <row r="1186" spans="1:12" x14ac:dyDescent="0.25">
      <c r="A1186">
        <v>477</v>
      </c>
      <c r="B1186">
        <v>8</v>
      </c>
      <c r="C1186" t="s">
        <v>259</v>
      </c>
      <c r="D1186" s="1">
        <v>14</v>
      </c>
      <c r="E1186" s="1">
        <v>24</v>
      </c>
      <c r="F1186">
        <v>2</v>
      </c>
      <c r="G1186" s="1">
        <v>48</v>
      </c>
      <c r="H1186" s="1">
        <v>28</v>
      </c>
      <c r="I1186" s="1">
        <f t="shared" si="36"/>
        <v>20</v>
      </c>
      <c r="J1186" s="2">
        <f t="shared" si="37"/>
        <v>0.41666666666666669</v>
      </c>
      <c r="K1186" s="3">
        <v>3.2638888888888891E-2</v>
      </c>
      <c r="L1186" t="s">
        <v>1133</v>
      </c>
    </row>
    <row r="1187" spans="1:12" x14ac:dyDescent="0.25">
      <c r="A1187">
        <v>477</v>
      </c>
      <c r="B1187">
        <v>8</v>
      </c>
      <c r="C1187" t="s">
        <v>102</v>
      </c>
      <c r="D1187" s="1">
        <v>13</v>
      </c>
      <c r="E1187" s="1">
        <v>21</v>
      </c>
      <c r="F1187">
        <v>2</v>
      </c>
      <c r="G1187" s="1">
        <v>42</v>
      </c>
      <c r="H1187" s="1">
        <v>26</v>
      </c>
      <c r="I1187" s="1">
        <f t="shared" si="36"/>
        <v>16</v>
      </c>
      <c r="J1187" s="2">
        <f t="shared" si="37"/>
        <v>0.38095238095238093</v>
      </c>
      <c r="K1187" s="3">
        <v>1.4583333333333334E-2</v>
      </c>
      <c r="L1187" t="s">
        <v>1132</v>
      </c>
    </row>
    <row r="1188" spans="1:12" x14ac:dyDescent="0.25">
      <c r="A1188">
        <v>478</v>
      </c>
      <c r="B1188">
        <v>7</v>
      </c>
      <c r="C1188" t="s">
        <v>100</v>
      </c>
      <c r="D1188" s="1">
        <v>18</v>
      </c>
      <c r="E1188" s="1">
        <v>30</v>
      </c>
      <c r="F1188">
        <v>2</v>
      </c>
      <c r="G1188" s="1">
        <v>60</v>
      </c>
      <c r="H1188" s="1">
        <v>36</v>
      </c>
      <c r="I1188" s="1">
        <f t="shared" si="36"/>
        <v>24</v>
      </c>
      <c r="J1188" s="2">
        <f t="shared" si="37"/>
        <v>0.4</v>
      </c>
      <c r="K1188" s="3">
        <v>3.7499999999999999E-2</v>
      </c>
      <c r="L1188" t="s">
        <v>1133</v>
      </c>
    </row>
    <row r="1189" spans="1:12" x14ac:dyDescent="0.25">
      <c r="A1189">
        <v>478</v>
      </c>
      <c r="B1189">
        <v>7</v>
      </c>
      <c r="C1189" t="s">
        <v>51</v>
      </c>
      <c r="D1189" s="1">
        <v>17</v>
      </c>
      <c r="E1189" s="1">
        <v>29</v>
      </c>
      <c r="F1189">
        <v>2</v>
      </c>
      <c r="G1189" s="1">
        <v>58</v>
      </c>
      <c r="H1189" s="1">
        <v>34</v>
      </c>
      <c r="I1189" s="1">
        <f t="shared" si="36"/>
        <v>24</v>
      </c>
      <c r="J1189" s="2">
        <f t="shared" si="37"/>
        <v>0.41379310344827586</v>
      </c>
      <c r="K1189" s="3">
        <v>2.5000000000000001E-2</v>
      </c>
      <c r="L1189" t="s">
        <v>1133</v>
      </c>
    </row>
    <row r="1190" spans="1:12" x14ac:dyDescent="0.25">
      <c r="A1190">
        <v>479</v>
      </c>
      <c r="B1190">
        <v>1</v>
      </c>
      <c r="C1190" t="s">
        <v>117</v>
      </c>
      <c r="D1190" s="1">
        <v>10</v>
      </c>
      <c r="E1190" s="1">
        <v>18</v>
      </c>
      <c r="F1190">
        <v>1</v>
      </c>
      <c r="G1190" s="1">
        <v>18</v>
      </c>
      <c r="H1190" s="1">
        <v>10</v>
      </c>
      <c r="I1190" s="1">
        <f t="shared" si="36"/>
        <v>8</v>
      </c>
      <c r="J1190" s="2">
        <f t="shared" si="37"/>
        <v>0.44444444444444442</v>
      </c>
      <c r="K1190" s="3">
        <v>3.125E-2</v>
      </c>
      <c r="L1190" t="s">
        <v>1132</v>
      </c>
    </row>
    <row r="1191" spans="1:12" x14ac:dyDescent="0.25">
      <c r="A1191">
        <v>479</v>
      </c>
      <c r="B1191">
        <v>1</v>
      </c>
      <c r="C1191" t="s">
        <v>77</v>
      </c>
      <c r="D1191" s="1">
        <v>20</v>
      </c>
      <c r="E1191" s="1">
        <v>34</v>
      </c>
      <c r="F1191">
        <v>1</v>
      </c>
      <c r="G1191" s="1">
        <v>34</v>
      </c>
      <c r="H1191" s="1">
        <v>20</v>
      </c>
      <c r="I1191" s="1">
        <f t="shared" si="36"/>
        <v>14</v>
      </c>
      <c r="J1191" s="2">
        <f t="shared" si="37"/>
        <v>0.41176470588235292</v>
      </c>
      <c r="K1191" s="3">
        <v>2.6388888888888889E-2</v>
      </c>
      <c r="L1191" t="s">
        <v>1133</v>
      </c>
    </row>
    <row r="1192" spans="1:12" x14ac:dyDescent="0.25">
      <c r="A1192">
        <v>480</v>
      </c>
      <c r="B1192">
        <v>1</v>
      </c>
      <c r="C1192" t="s">
        <v>33</v>
      </c>
      <c r="D1192" s="1">
        <v>21</v>
      </c>
      <c r="E1192" s="1">
        <v>35</v>
      </c>
      <c r="F1192">
        <v>3</v>
      </c>
      <c r="G1192" s="1">
        <v>105</v>
      </c>
      <c r="H1192" s="1">
        <v>63</v>
      </c>
      <c r="I1192" s="1">
        <f t="shared" si="36"/>
        <v>42</v>
      </c>
      <c r="J1192" s="2">
        <f t="shared" si="37"/>
        <v>0.4</v>
      </c>
      <c r="K1192" s="3">
        <v>3.9583333333333331E-2</v>
      </c>
      <c r="L1192" t="s">
        <v>1133</v>
      </c>
    </row>
    <row r="1193" spans="1:12" x14ac:dyDescent="0.25">
      <c r="A1193">
        <v>480</v>
      </c>
      <c r="B1193">
        <v>1</v>
      </c>
      <c r="C1193" t="s">
        <v>170</v>
      </c>
      <c r="D1193" s="1">
        <v>16</v>
      </c>
      <c r="E1193" s="1">
        <v>27</v>
      </c>
      <c r="F1193">
        <v>2</v>
      </c>
      <c r="G1193" s="1">
        <v>54</v>
      </c>
      <c r="H1193" s="1">
        <v>32</v>
      </c>
      <c r="I1193" s="1">
        <f t="shared" si="36"/>
        <v>22</v>
      </c>
      <c r="J1193" s="2">
        <f t="shared" si="37"/>
        <v>0.40740740740740738</v>
      </c>
      <c r="K1193" s="3">
        <v>5.5555555555555558E-3</v>
      </c>
      <c r="L1193" t="s">
        <v>1132</v>
      </c>
    </row>
    <row r="1194" spans="1:12" x14ac:dyDescent="0.25">
      <c r="A1194">
        <v>481</v>
      </c>
      <c r="B1194">
        <v>9</v>
      </c>
      <c r="C1194" t="s">
        <v>256</v>
      </c>
      <c r="D1194" s="1">
        <v>15</v>
      </c>
      <c r="E1194" s="1">
        <v>26</v>
      </c>
      <c r="F1194">
        <v>2</v>
      </c>
      <c r="G1194" s="1">
        <v>52</v>
      </c>
      <c r="H1194" s="1">
        <v>30</v>
      </c>
      <c r="I1194" s="1">
        <f t="shared" si="36"/>
        <v>22</v>
      </c>
      <c r="J1194" s="2">
        <f t="shared" si="37"/>
        <v>0.42307692307692307</v>
      </c>
      <c r="K1194" s="3">
        <v>4.027777777777778E-2</v>
      </c>
      <c r="L1194" t="s">
        <v>1133</v>
      </c>
    </row>
    <row r="1195" spans="1:12" x14ac:dyDescent="0.25">
      <c r="A1195">
        <v>482</v>
      </c>
      <c r="B1195">
        <v>9</v>
      </c>
      <c r="C1195" t="s">
        <v>102</v>
      </c>
      <c r="D1195" s="1">
        <v>13</v>
      </c>
      <c r="E1195" s="1">
        <v>21</v>
      </c>
      <c r="F1195">
        <v>3</v>
      </c>
      <c r="G1195" s="1">
        <v>63</v>
      </c>
      <c r="H1195" s="1">
        <v>39</v>
      </c>
      <c r="I1195" s="1">
        <f t="shared" si="36"/>
        <v>24</v>
      </c>
      <c r="J1195" s="2">
        <f t="shared" si="37"/>
        <v>0.38095238095238093</v>
      </c>
      <c r="K1195" s="3">
        <v>1.4583333333333334E-2</v>
      </c>
      <c r="L1195" t="s">
        <v>1133</v>
      </c>
    </row>
    <row r="1196" spans="1:12" x14ac:dyDescent="0.25">
      <c r="A1196">
        <v>483</v>
      </c>
      <c r="B1196">
        <v>2</v>
      </c>
      <c r="C1196" t="s">
        <v>170</v>
      </c>
      <c r="D1196" s="1">
        <v>16</v>
      </c>
      <c r="E1196" s="1">
        <v>27</v>
      </c>
      <c r="F1196">
        <v>3</v>
      </c>
      <c r="G1196" s="1">
        <v>81</v>
      </c>
      <c r="H1196" s="1">
        <v>48</v>
      </c>
      <c r="I1196" s="1">
        <f t="shared" si="36"/>
        <v>33</v>
      </c>
      <c r="J1196" s="2">
        <f t="shared" si="37"/>
        <v>0.40740740740740738</v>
      </c>
      <c r="K1196" s="3">
        <v>3.6805555555555557E-2</v>
      </c>
      <c r="L1196" t="s">
        <v>1132</v>
      </c>
    </row>
    <row r="1197" spans="1:12" x14ac:dyDescent="0.25">
      <c r="A1197">
        <v>484</v>
      </c>
      <c r="B1197">
        <v>18</v>
      </c>
      <c r="C1197" t="s">
        <v>195</v>
      </c>
      <c r="D1197" s="1">
        <v>15</v>
      </c>
      <c r="E1197" s="1">
        <v>25</v>
      </c>
      <c r="F1197">
        <v>3</v>
      </c>
      <c r="G1197" s="1">
        <v>75</v>
      </c>
      <c r="H1197" s="1">
        <v>45</v>
      </c>
      <c r="I1197" s="1">
        <f t="shared" si="36"/>
        <v>30</v>
      </c>
      <c r="J1197" s="2">
        <f t="shared" si="37"/>
        <v>0.4</v>
      </c>
      <c r="K1197" s="3">
        <v>2.361111111111111E-2</v>
      </c>
      <c r="L1197" t="s">
        <v>1133</v>
      </c>
    </row>
    <row r="1198" spans="1:12" x14ac:dyDescent="0.25">
      <c r="A1198">
        <v>485</v>
      </c>
      <c r="B1198">
        <v>6</v>
      </c>
      <c r="C1198" t="s">
        <v>259</v>
      </c>
      <c r="D1198" s="1">
        <v>14</v>
      </c>
      <c r="E1198" s="1">
        <v>24</v>
      </c>
      <c r="F1198">
        <v>3</v>
      </c>
      <c r="G1198" s="1">
        <v>72</v>
      </c>
      <c r="H1198" s="1">
        <v>42</v>
      </c>
      <c r="I1198" s="1">
        <f t="shared" si="36"/>
        <v>30</v>
      </c>
      <c r="J1198" s="2">
        <f t="shared" si="37"/>
        <v>0.41666666666666669</v>
      </c>
      <c r="K1198" s="3">
        <v>1.5972222222222221E-2</v>
      </c>
      <c r="L1198" t="s">
        <v>1132</v>
      </c>
    </row>
    <row r="1199" spans="1:12" x14ac:dyDescent="0.25">
      <c r="A1199">
        <v>485</v>
      </c>
      <c r="B1199">
        <v>6</v>
      </c>
      <c r="C1199" t="s">
        <v>106</v>
      </c>
      <c r="D1199" s="1">
        <v>22</v>
      </c>
      <c r="E1199" s="1">
        <v>36</v>
      </c>
      <c r="F1199">
        <v>2</v>
      </c>
      <c r="G1199" s="1">
        <v>72</v>
      </c>
      <c r="H1199" s="1">
        <v>44</v>
      </c>
      <c r="I1199" s="1">
        <f t="shared" si="36"/>
        <v>28</v>
      </c>
      <c r="J1199" s="2">
        <f t="shared" si="37"/>
        <v>0.3888888888888889</v>
      </c>
      <c r="K1199" s="3">
        <v>3.888888888888889E-2</v>
      </c>
      <c r="L1199" t="s">
        <v>1132</v>
      </c>
    </row>
    <row r="1200" spans="1:12" x14ac:dyDescent="0.25">
      <c r="A1200">
        <v>486</v>
      </c>
      <c r="B1200">
        <v>15</v>
      </c>
      <c r="C1200" t="s">
        <v>106</v>
      </c>
      <c r="D1200" s="1">
        <v>22</v>
      </c>
      <c r="E1200" s="1">
        <v>36</v>
      </c>
      <c r="F1200">
        <v>2</v>
      </c>
      <c r="G1200" s="1">
        <v>72</v>
      </c>
      <c r="H1200" s="1">
        <v>44</v>
      </c>
      <c r="I1200" s="1">
        <f t="shared" si="36"/>
        <v>28</v>
      </c>
      <c r="J1200" s="2">
        <f t="shared" si="37"/>
        <v>0.3888888888888889</v>
      </c>
      <c r="K1200" s="3">
        <v>4.8611111111111112E-3</v>
      </c>
      <c r="L1200" t="s">
        <v>1132</v>
      </c>
    </row>
    <row r="1201" spans="1:12" x14ac:dyDescent="0.25">
      <c r="A1201">
        <v>486</v>
      </c>
      <c r="B1201">
        <v>15</v>
      </c>
      <c r="C1201" t="s">
        <v>241</v>
      </c>
      <c r="D1201" s="1">
        <v>12</v>
      </c>
      <c r="E1201" s="1">
        <v>20</v>
      </c>
      <c r="F1201">
        <v>1</v>
      </c>
      <c r="G1201" s="1">
        <v>20</v>
      </c>
      <c r="H1201" s="1">
        <v>12</v>
      </c>
      <c r="I1201" s="1">
        <f t="shared" si="36"/>
        <v>8</v>
      </c>
      <c r="J1201" s="2">
        <f t="shared" si="37"/>
        <v>0.4</v>
      </c>
      <c r="K1201" s="3">
        <v>1.3194444444444444E-2</v>
      </c>
      <c r="L1201" t="s">
        <v>1132</v>
      </c>
    </row>
    <row r="1202" spans="1:12" x14ac:dyDescent="0.25">
      <c r="A1202">
        <v>486</v>
      </c>
      <c r="B1202">
        <v>15</v>
      </c>
      <c r="C1202" t="s">
        <v>77</v>
      </c>
      <c r="D1202" s="1">
        <v>20</v>
      </c>
      <c r="E1202" s="1">
        <v>34</v>
      </c>
      <c r="F1202">
        <v>1</v>
      </c>
      <c r="G1202" s="1">
        <v>34</v>
      </c>
      <c r="H1202" s="1">
        <v>20</v>
      </c>
      <c r="I1202" s="1">
        <f t="shared" si="36"/>
        <v>14</v>
      </c>
      <c r="J1202" s="2">
        <f t="shared" si="37"/>
        <v>0.41176470588235292</v>
      </c>
      <c r="K1202" s="3">
        <v>6.2500000000000003E-3</v>
      </c>
      <c r="L1202" t="s">
        <v>1132</v>
      </c>
    </row>
    <row r="1203" spans="1:12" x14ac:dyDescent="0.25">
      <c r="A1203">
        <v>486</v>
      </c>
      <c r="B1203">
        <v>15</v>
      </c>
      <c r="C1203" t="s">
        <v>259</v>
      </c>
      <c r="D1203" s="1">
        <v>14</v>
      </c>
      <c r="E1203" s="1">
        <v>24</v>
      </c>
      <c r="F1203">
        <v>1</v>
      </c>
      <c r="G1203" s="1">
        <v>24</v>
      </c>
      <c r="H1203" s="1">
        <v>14</v>
      </c>
      <c r="I1203" s="1">
        <f t="shared" si="36"/>
        <v>10</v>
      </c>
      <c r="J1203" s="2">
        <f t="shared" si="37"/>
        <v>0.41666666666666669</v>
      </c>
      <c r="K1203" s="3">
        <v>1.6666666666666666E-2</v>
      </c>
      <c r="L1203" t="s">
        <v>1132</v>
      </c>
    </row>
    <row r="1204" spans="1:12" x14ac:dyDescent="0.25">
      <c r="A1204">
        <v>487</v>
      </c>
      <c r="B1204">
        <v>17</v>
      </c>
      <c r="C1204" t="s">
        <v>77</v>
      </c>
      <c r="D1204" s="1">
        <v>20</v>
      </c>
      <c r="E1204" s="1">
        <v>34</v>
      </c>
      <c r="F1204">
        <v>2</v>
      </c>
      <c r="G1204" s="1">
        <v>68</v>
      </c>
      <c r="H1204" s="1">
        <v>40</v>
      </c>
      <c r="I1204" s="1">
        <f t="shared" si="36"/>
        <v>28</v>
      </c>
      <c r="J1204" s="2">
        <f t="shared" si="37"/>
        <v>0.41176470588235292</v>
      </c>
      <c r="K1204" s="3">
        <v>4.027777777777778E-2</v>
      </c>
      <c r="L1204" t="s">
        <v>1133</v>
      </c>
    </row>
    <row r="1205" spans="1:12" x14ac:dyDescent="0.25">
      <c r="A1205">
        <v>487</v>
      </c>
      <c r="B1205">
        <v>17</v>
      </c>
      <c r="C1205" t="s">
        <v>186</v>
      </c>
      <c r="D1205" s="1">
        <v>19</v>
      </c>
      <c r="E1205" s="1">
        <v>31</v>
      </c>
      <c r="F1205">
        <v>2</v>
      </c>
      <c r="G1205" s="1">
        <v>62</v>
      </c>
      <c r="H1205" s="1">
        <v>38</v>
      </c>
      <c r="I1205" s="1">
        <f t="shared" si="36"/>
        <v>24</v>
      </c>
      <c r="J1205" s="2">
        <f t="shared" si="37"/>
        <v>0.38709677419354838</v>
      </c>
      <c r="K1205" s="3">
        <v>2.013888888888889E-2</v>
      </c>
      <c r="L1205" t="s">
        <v>1133</v>
      </c>
    </row>
    <row r="1206" spans="1:12" x14ac:dyDescent="0.25">
      <c r="A1206">
        <v>487</v>
      </c>
      <c r="B1206">
        <v>17</v>
      </c>
      <c r="C1206" t="s">
        <v>335</v>
      </c>
      <c r="D1206" s="1">
        <v>13</v>
      </c>
      <c r="E1206" s="1">
        <v>22</v>
      </c>
      <c r="F1206">
        <v>1</v>
      </c>
      <c r="G1206" s="1">
        <v>22</v>
      </c>
      <c r="H1206" s="1">
        <v>13</v>
      </c>
      <c r="I1206" s="1">
        <f t="shared" si="36"/>
        <v>9</v>
      </c>
      <c r="J1206" s="2">
        <f t="shared" si="37"/>
        <v>0.40909090909090912</v>
      </c>
      <c r="K1206" s="3">
        <v>3.472222222222222E-3</v>
      </c>
      <c r="L1206" t="s">
        <v>1133</v>
      </c>
    </row>
    <row r="1207" spans="1:12" x14ac:dyDescent="0.25">
      <c r="A1207">
        <v>488</v>
      </c>
      <c r="B1207">
        <v>10</v>
      </c>
      <c r="C1207" t="s">
        <v>117</v>
      </c>
      <c r="D1207" s="1">
        <v>10</v>
      </c>
      <c r="E1207" s="1">
        <v>18</v>
      </c>
      <c r="F1207">
        <v>3</v>
      </c>
      <c r="G1207" s="1">
        <v>54</v>
      </c>
      <c r="H1207" s="1">
        <v>30</v>
      </c>
      <c r="I1207" s="1">
        <f t="shared" si="36"/>
        <v>24</v>
      </c>
      <c r="J1207" s="2">
        <f t="shared" si="37"/>
        <v>0.44444444444444442</v>
      </c>
      <c r="K1207" s="3">
        <v>3.7499999999999999E-2</v>
      </c>
      <c r="L1207" t="s">
        <v>1132</v>
      </c>
    </row>
    <row r="1208" spans="1:12" x14ac:dyDescent="0.25">
      <c r="A1208">
        <v>488</v>
      </c>
      <c r="B1208">
        <v>10</v>
      </c>
      <c r="C1208" t="s">
        <v>331</v>
      </c>
      <c r="D1208" s="1">
        <v>14</v>
      </c>
      <c r="E1208" s="1">
        <v>23</v>
      </c>
      <c r="F1208">
        <v>3</v>
      </c>
      <c r="G1208" s="1">
        <v>69</v>
      </c>
      <c r="H1208" s="1">
        <v>42</v>
      </c>
      <c r="I1208" s="1">
        <f t="shared" si="36"/>
        <v>27</v>
      </c>
      <c r="J1208" s="2">
        <f t="shared" si="37"/>
        <v>0.39130434782608697</v>
      </c>
      <c r="K1208" s="3">
        <v>3.6111111111111108E-2</v>
      </c>
      <c r="L1208" t="s">
        <v>1132</v>
      </c>
    </row>
    <row r="1209" spans="1:12" x14ac:dyDescent="0.25">
      <c r="A1209">
        <v>488</v>
      </c>
      <c r="B1209">
        <v>10</v>
      </c>
      <c r="C1209" t="s">
        <v>186</v>
      </c>
      <c r="D1209" s="1">
        <v>19</v>
      </c>
      <c r="E1209" s="1">
        <v>31</v>
      </c>
      <c r="F1209">
        <v>2</v>
      </c>
      <c r="G1209" s="1">
        <v>62</v>
      </c>
      <c r="H1209" s="1">
        <v>38</v>
      </c>
      <c r="I1209" s="1">
        <f t="shared" si="36"/>
        <v>24</v>
      </c>
      <c r="J1209" s="2">
        <f t="shared" si="37"/>
        <v>0.38709677419354838</v>
      </c>
      <c r="K1209" s="3">
        <v>1.2500000000000001E-2</v>
      </c>
      <c r="L1209" t="s">
        <v>1133</v>
      </c>
    </row>
    <row r="1210" spans="1:12" x14ac:dyDescent="0.25">
      <c r="A1210">
        <v>489</v>
      </c>
      <c r="B1210">
        <v>3</v>
      </c>
      <c r="C1210" t="s">
        <v>65</v>
      </c>
      <c r="D1210" s="1">
        <v>25</v>
      </c>
      <c r="E1210" s="1">
        <v>40</v>
      </c>
      <c r="F1210">
        <v>2</v>
      </c>
      <c r="G1210" s="1">
        <v>80</v>
      </c>
      <c r="H1210" s="1">
        <v>50</v>
      </c>
      <c r="I1210" s="1">
        <f t="shared" si="36"/>
        <v>30</v>
      </c>
      <c r="J1210" s="2">
        <f t="shared" si="37"/>
        <v>0.375</v>
      </c>
      <c r="K1210" s="3">
        <v>1.9444444444444445E-2</v>
      </c>
      <c r="L1210" t="s">
        <v>1133</v>
      </c>
    </row>
    <row r="1211" spans="1:12" x14ac:dyDescent="0.25">
      <c r="A1211">
        <v>489</v>
      </c>
      <c r="B1211">
        <v>3</v>
      </c>
      <c r="C1211" t="s">
        <v>331</v>
      </c>
      <c r="D1211" s="1">
        <v>14</v>
      </c>
      <c r="E1211" s="1">
        <v>23</v>
      </c>
      <c r="F1211">
        <v>3</v>
      </c>
      <c r="G1211" s="1">
        <v>69</v>
      </c>
      <c r="H1211" s="1">
        <v>42</v>
      </c>
      <c r="I1211" s="1">
        <f t="shared" si="36"/>
        <v>27</v>
      </c>
      <c r="J1211" s="2">
        <f t="shared" si="37"/>
        <v>0.39130434782608697</v>
      </c>
      <c r="K1211" s="3">
        <v>4.1666666666666666E-3</v>
      </c>
      <c r="L1211" t="s">
        <v>1133</v>
      </c>
    </row>
    <row r="1212" spans="1:12" x14ac:dyDescent="0.25">
      <c r="A1212">
        <v>490</v>
      </c>
      <c r="B1212">
        <v>1</v>
      </c>
      <c r="C1212" t="s">
        <v>256</v>
      </c>
      <c r="D1212" s="1">
        <v>15</v>
      </c>
      <c r="E1212" s="1">
        <v>26</v>
      </c>
      <c r="F1212">
        <v>3</v>
      </c>
      <c r="G1212" s="1">
        <v>78</v>
      </c>
      <c r="H1212" s="1">
        <v>45</v>
      </c>
      <c r="I1212" s="1">
        <f t="shared" si="36"/>
        <v>33</v>
      </c>
      <c r="J1212" s="2">
        <f t="shared" si="37"/>
        <v>0.42307692307692307</v>
      </c>
      <c r="K1212" s="3">
        <v>2.361111111111111E-2</v>
      </c>
      <c r="L1212" t="s">
        <v>1132</v>
      </c>
    </row>
    <row r="1213" spans="1:12" x14ac:dyDescent="0.25">
      <c r="A1213">
        <v>490</v>
      </c>
      <c r="B1213">
        <v>1</v>
      </c>
      <c r="C1213" t="s">
        <v>414</v>
      </c>
      <c r="D1213" s="1">
        <v>19</v>
      </c>
      <c r="E1213" s="1">
        <v>32</v>
      </c>
      <c r="F1213">
        <v>1</v>
      </c>
      <c r="G1213" s="1">
        <v>32</v>
      </c>
      <c r="H1213" s="1">
        <v>19</v>
      </c>
      <c r="I1213" s="1">
        <f t="shared" si="36"/>
        <v>13</v>
      </c>
      <c r="J1213" s="2">
        <f t="shared" si="37"/>
        <v>0.40625</v>
      </c>
      <c r="K1213" s="3">
        <v>3.8194444444444448E-2</v>
      </c>
      <c r="L1213" t="s">
        <v>1132</v>
      </c>
    </row>
    <row r="1214" spans="1:12" x14ac:dyDescent="0.25">
      <c r="A1214">
        <v>490</v>
      </c>
      <c r="B1214">
        <v>1</v>
      </c>
      <c r="C1214" t="s">
        <v>77</v>
      </c>
      <c r="D1214" s="1">
        <v>20</v>
      </c>
      <c r="E1214" s="1">
        <v>34</v>
      </c>
      <c r="F1214">
        <v>3</v>
      </c>
      <c r="G1214" s="1">
        <v>102</v>
      </c>
      <c r="H1214" s="1">
        <v>60</v>
      </c>
      <c r="I1214" s="1">
        <f t="shared" si="36"/>
        <v>42</v>
      </c>
      <c r="J1214" s="2">
        <f t="shared" si="37"/>
        <v>0.41176470588235292</v>
      </c>
      <c r="K1214" s="3">
        <v>2.9166666666666667E-2</v>
      </c>
      <c r="L1214" t="s">
        <v>1132</v>
      </c>
    </row>
    <row r="1215" spans="1:12" x14ac:dyDescent="0.25">
      <c r="A1215">
        <v>491</v>
      </c>
      <c r="B1215">
        <v>7</v>
      </c>
      <c r="C1215" t="s">
        <v>51</v>
      </c>
      <c r="D1215" s="1">
        <v>17</v>
      </c>
      <c r="E1215" s="1">
        <v>29</v>
      </c>
      <c r="F1215">
        <v>2</v>
      </c>
      <c r="G1215" s="1">
        <v>58</v>
      </c>
      <c r="H1215" s="1">
        <v>34</v>
      </c>
      <c r="I1215" s="1">
        <f t="shared" si="36"/>
        <v>24</v>
      </c>
      <c r="J1215" s="2">
        <f t="shared" si="37"/>
        <v>0.41379310344827586</v>
      </c>
      <c r="K1215" s="3">
        <v>2.0833333333333332E-2</v>
      </c>
      <c r="L1215" t="s">
        <v>1132</v>
      </c>
    </row>
    <row r="1216" spans="1:12" x14ac:dyDescent="0.25">
      <c r="A1216">
        <v>491</v>
      </c>
      <c r="B1216">
        <v>7</v>
      </c>
      <c r="C1216" t="s">
        <v>100</v>
      </c>
      <c r="D1216" s="1">
        <v>18</v>
      </c>
      <c r="E1216" s="1">
        <v>30</v>
      </c>
      <c r="F1216">
        <v>2</v>
      </c>
      <c r="G1216" s="1">
        <v>60</v>
      </c>
      <c r="H1216" s="1">
        <v>36</v>
      </c>
      <c r="I1216" s="1">
        <f t="shared" si="36"/>
        <v>24</v>
      </c>
      <c r="J1216" s="2">
        <f t="shared" si="37"/>
        <v>0.4</v>
      </c>
      <c r="K1216" s="3">
        <v>7.6388888888888886E-3</v>
      </c>
      <c r="L1216" t="s">
        <v>1132</v>
      </c>
    </row>
    <row r="1217" spans="1:12" x14ac:dyDescent="0.25">
      <c r="A1217">
        <v>492</v>
      </c>
      <c r="B1217">
        <v>4</v>
      </c>
      <c r="C1217" t="s">
        <v>439</v>
      </c>
      <c r="D1217" s="1">
        <v>20</v>
      </c>
      <c r="E1217" s="1">
        <v>33</v>
      </c>
      <c r="F1217">
        <v>3</v>
      </c>
      <c r="G1217" s="1">
        <v>99</v>
      </c>
      <c r="H1217" s="1">
        <v>60</v>
      </c>
      <c r="I1217" s="1">
        <f t="shared" si="36"/>
        <v>39</v>
      </c>
      <c r="J1217" s="2">
        <f t="shared" si="37"/>
        <v>0.39393939393939392</v>
      </c>
      <c r="K1217" s="3">
        <v>1.0416666666666666E-2</v>
      </c>
      <c r="L1217" t="s">
        <v>1132</v>
      </c>
    </row>
    <row r="1218" spans="1:12" x14ac:dyDescent="0.25">
      <c r="A1218">
        <v>492</v>
      </c>
      <c r="B1218">
        <v>4</v>
      </c>
      <c r="C1218" t="s">
        <v>102</v>
      </c>
      <c r="D1218" s="1">
        <v>13</v>
      </c>
      <c r="E1218" s="1">
        <v>21</v>
      </c>
      <c r="F1218">
        <v>3</v>
      </c>
      <c r="G1218" s="1">
        <v>63</v>
      </c>
      <c r="H1218" s="1">
        <v>39</v>
      </c>
      <c r="I1218" s="1">
        <f t="shared" si="36"/>
        <v>24</v>
      </c>
      <c r="J1218" s="2">
        <f t="shared" si="37"/>
        <v>0.38095238095238093</v>
      </c>
      <c r="K1218" s="3">
        <v>5.5555555555555558E-3</v>
      </c>
      <c r="L1218" t="s">
        <v>1132</v>
      </c>
    </row>
    <row r="1219" spans="1:12" x14ac:dyDescent="0.25">
      <c r="A1219">
        <v>492</v>
      </c>
      <c r="B1219">
        <v>4</v>
      </c>
      <c r="C1219" t="s">
        <v>259</v>
      </c>
      <c r="D1219" s="1">
        <v>14</v>
      </c>
      <c r="E1219" s="1">
        <v>24</v>
      </c>
      <c r="F1219">
        <v>2</v>
      </c>
      <c r="G1219" s="1">
        <v>48</v>
      </c>
      <c r="H1219" s="1">
        <v>28</v>
      </c>
      <c r="I1219" s="1">
        <f t="shared" ref="I1219:I1282" si="38">G1219-H1219</f>
        <v>20</v>
      </c>
      <c r="J1219" s="2">
        <f t="shared" ref="J1219:J1282" si="39">I1219/G1219</f>
        <v>0.41666666666666669</v>
      </c>
      <c r="K1219" s="3">
        <v>1.8055555555555554E-2</v>
      </c>
      <c r="L1219" t="s">
        <v>1132</v>
      </c>
    </row>
    <row r="1220" spans="1:12" x14ac:dyDescent="0.25">
      <c r="A1220">
        <v>493</v>
      </c>
      <c r="B1220">
        <v>2</v>
      </c>
      <c r="C1220" t="s">
        <v>117</v>
      </c>
      <c r="D1220" s="1">
        <v>10</v>
      </c>
      <c r="E1220" s="1">
        <v>18</v>
      </c>
      <c r="F1220">
        <v>3</v>
      </c>
      <c r="G1220" s="1">
        <v>54</v>
      </c>
      <c r="H1220" s="1">
        <v>30</v>
      </c>
      <c r="I1220" s="1">
        <f t="shared" si="38"/>
        <v>24</v>
      </c>
      <c r="J1220" s="2">
        <f t="shared" si="39"/>
        <v>0.44444444444444442</v>
      </c>
      <c r="K1220" s="3">
        <v>5.5555555555555558E-3</v>
      </c>
      <c r="L1220" t="s">
        <v>1133</v>
      </c>
    </row>
    <row r="1221" spans="1:12" x14ac:dyDescent="0.25">
      <c r="A1221">
        <v>494</v>
      </c>
      <c r="B1221">
        <v>20</v>
      </c>
      <c r="C1221" t="s">
        <v>414</v>
      </c>
      <c r="D1221" s="1">
        <v>19</v>
      </c>
      <c r="E1221" s="1">
        <v>32</v>
      </c>
      <c r="F1221">
        <v>2</v>
      </c>
      <c r="G1221" s="1">
        <v>64</v>
      </c>
      <c r="H1221" s="1">
        <v>38</v>
      </c>
      <c r="I1221" s="1">
        <f t="shared" si="38"/>
        <v>26</v>
      </c>
      <c r="J1221" s="2">
        <f t="shared" si="39"/>
        <v>0.40625</v>
      </c>
      <c r="K1221" s="3">
        <v>6.2500000000000003E-3</v>
      </c>
      <c r="L1221" t="s">
        <v>1132</v>
      </c>
    </row>
    <row r="1222" spans="1:12" x14ac:dyDescent="0.25">
      <c r="A1222">
        <v>494</v>
      </c>
      <c r="B1222">
        <v>20</v>
      </c>
      <c r="C1222" t="s">
        <v>106</v>
      </c>
      <c r="D1222" s="1">
        <v>22</v>
      </c>
      <c r="E1222" s="1">
        <v>36</v>
      </c>
      <c r="F1222">
        <v>3</v>
      </c>
      <c r="G1222" s="1">
        <v>108</v>
      </c>
      <c r="H1222" s="1">
        <v>66</v>
      </c>
      <c r="I1222" s="1">
        <f t="shared" si="38"/>
        <v>42</v>
      </c>
      <c r="J1222" s="2">
        <f t="shared" si="39"/>
        <v>0.3888888888888889</v>
      </c>
      <c r="K1222" s="3">
        <v>1.5277777777777777E-2</v>
      </c>
      <c r="L1222" t="s">
        <v>1132</v>
      </c>
    </row>
    <row r="1223" spans="1:12" x14ac:dyDescent="0.25">
      <c r="A1223">
        <v>495</v>
      </c>
      <c r="B1223">
        <v>11</v>
      </c>
      <c r="C1223" t="s">
        <v>65</v>
      </c>
      <c r="D1223" s="1">
        <v>25</v>
      </c>
      <c r="E1223" s="1">
        <v>40</v>
      </c>
      <c r="F1223">
        <v>3</v>
      </c>
      <c r="G1223" s="1">
        <v>120</v>
      </c>
      <c r="H1223" s="1">
        <v>75</v>
      </c>
      <c r="I1223" s="1">
        <f t="shared" si="38"/>
        <v>45</v>
      </c>
      <c r="J1223" s="2">
        <f t="shared" si="39"/>
        <v>0.375</v>
      </c>
      <c r="K1223" s="3">
        <v>9.0277777777777769E-3</v>
      </c>
      <c r="L1223" t="s">
        <v>1133</v>
      </c>
    </row>
    <row r="1224" spans="1:12" x14ac:dyDescent="0.25">
      <c r="A1224">
        <v>495</v>
      </c>
      <c r="B1224">
        <v>11</v>
      </c>
      <c r="C1224" t="s">
        <v>170</v>
      </c>
      <c r="D1224" s="1">
        <v>16</v>
      </c>
      <c r="E1224" s="1">
        <v>27</v>
      </c>
      <c r="F1224">
        <v>2</v>
      </c>
      <c r="G1224" s="1">
        <v>54</v>
      </c>
      <c r="H1224" s="1">
        <v>32</v>
      </c>
      <c r="I1224" s="1">
        <f t="shared" si="38"/>
        <v>22</v>
      </c>
      <c r="J1224" s="2">
        <f t="shared" si="39"/>
        <v>0.40740740740740738</v>
      </c>
      <c r="K1224" s="3">
        <v>6.2500000000000003E-3</v>
      </c>
      <c r="L1224" t="s">
        <v>1133</v>
      </c>
    </row>
    <row r="1225" spans="1:12" x14ac:dyDescent="0.25">
      <c r="A1225">
        <v>495</v>
      </c>
      <c r="B1225">
        <v>11</v>
      </c>
      <c r="C1225" t="s">
        <v>57</v>
      </c>
      <c r="D1225" s="1">
        <v>16</v>
      </c>
      <c r="E1225" s="1">
        <v>28</v>
      </c>
      <c r="F1225">
        <v>2</v>
      </c>
      <c r="G1225" s="1">
        <v>56</v>
      </c>
      <c r="H1225" s="1">
        <v>32</v>
      </c>
      <c r="I1225" s="1">
        <f t="shared" si="38"/>
        <v>24</v>
      </c>
      <c r="J1225" s="2">
        <f t="shared" si="39"/>
        <v>0.42857142857142855</v>
      </c>
      <c r="K1225" s="3">
        <v>3.0555555555555555E-2</v>
      </c>
      <c r="L1225" t="s">
        <v>1132</v>
      </c>
    </row>
    <row r="1226" spans="1:12" x14ac:dyDescent="0.25">
      <c r="A1226">
        <v>495</v>
      </c>
      <c r="B1226">
        <v>11</v>
      </c>
      <c r="C1226" t="s">
        <v>439</v>
      </c>
      <c r="D1226" s="1">
        <v>20</v>
      </c>
      <c r="E1226" s="1">
        <v>33</v>
      </c>
      <c r="F1226">
        <v>1</v>
      </c>
      <c r="G1226" s="1">
        <v>33</v>
      </c>
      <c r="H1226" s="1">
        <v>20</v>
      </c>
      <c r="I1226" s="1">
        <f t="shared" si="38"/>
        <v>13</v>
      </c>
      <c r="J1226" s="2">
        <f t="shared" si="39"/>
        <v>0.39393939393939392</v>
      </c>
      <c r="K1226" s="3">
        <v>2.5000000000000001E-2</v>
      </c>
      <c r="L1226" t="s">
        <v>1133</v>
      </c>
    </row>
    <row r="1227" spans="1:12" x14ac:dyDescent="0.25">
      <c r="A1227">
        <v>496</v>
      </c>
      <c r="B1227">
        <v>1</v>
      </c>
      <c r="C1227" t="s">
        <v>439</v>
      </c>
      <c r="D1227" s="1">
        <v>20</v>
      </c>
      <c r="E1227" s="1">
        <v>33</v>
      </c>
      <c r="F1227">
        <v>1</v>
      </c>
      <c r="G1227" s="1">
        <v>33</v>
      </c>
      <c r="H1227" s="1">
        <v>20</v>
      </c>
      <c r="I1227" s="1">
        <f t="shared" si="38"/>
        <v>13</v>
      </c>
      <c r="J1227" s="2">
        <f t="shared" si="39"/>
        <v>0.39393939393939392</v>
      </c>
      <c r="K1227" s="3">
        <v>1.9444444444444445E-2</v>
      </c>
      <c r="L1227" t="s">
        <v>1132</v>
      </c>
    </row>
    <row r="1228" spans="1:12" x14ac:dyDescent="0.25">
      <c r="A1228">
        <v>496</v>
      </c>
      <c r="B1228">
        <v>1</v>
      </c>
      <c r="C1228" t="s">
        <v>77</v>
      </c>
      <c r="D1228" s="1">
        <v>20</v>
      </c>
      <c r="E1228" s="1">
        <v>34</v>
      </c>
      <c r="F1228">
        <v>3</v>
      </c>
      <c r="G1228" s="1">
        <v>102</v>
      </c>
      <c r="H1228" s="1">
        <v>60</v>
      </c>
      <c r="I1228" s="1">
        <f t="shared" si="38"/>
        <v>42</v>
      </c>
      <c r="J1228" s="2">
        <f t="shared" si="39"/>
        <v>0.41176470588235292</v>
      </c>
      <c r="K1228" s="3">
        <v>1.5972222222222221E-2</v>
      </c>
      <c r="L1228" t="s">
        <v>1132</v>
      </c>
    </row>
    <row r="1229" spans="1:12" x14ac:dyDescent="0.25">
      <c r="A1229">
        <v>496</v>
      </c>
      <c r="B1229">
        <v>1</v>
      </c>
      <c r="C1229" t="s">
        <v>180</v>
      </c>
      <c r="D1229" s="1">
        <v>11</v>
      </c>
      <c r="E1229" s="1">
        <v>19</v>
      </c>
      <c r="F1229">
        <v>3</v>
      </c>
      <c r="G1229" s="1">
        <v>57</v>
      </c>
      <c r="H1229" s="1">
        <v>33</v>
      </c>
      <c r="I1229" s="1">
        <f t="shared" si="38"/>
        <v>24</v>
      </c>
      <c r="J1229" s="2">
        <f t="shared" si="39"/>
        <v>0.42105263157894735</v>
      </c>
      <c r="K1229" s="3">
        <v>2.8472222222222222E-2</v>
      </c>
      <c r="L1229" t="s">
        <v>1133</v>
      </c>
    </row>
    <row r="1230" spans="1:12" x14ac:dyDescent="0.25">
      <c r="A1230">
        <v>496</v>
      </c>
      <c r="B1230">
        <v>1</v>
      </c>
      <c r="C1230" t="s">
        <v>186</v>
      </c>
      <c r="D1230" s="1">
        <v>19</v>
      </c>
      <c r="E1230" s="1">
        <v>31</v>
      </c>
      <c r="F1230">
        <v>1</v>
      </c>
      <c r="G1230" s="1">
        <v>31</v>
      </c>
      <c r="H1230" s="1">
        <v>19</v>
      </c>
      <c r="I1230" s="1">
        <f t="shared" si="38"/>
        <v>12</v>
      </c>
      <c r="J1230" s="2">
        <f t="shared" si="39"/>
        <v>0.38709677419354838</v>
      </c>
      <c r="K1230" s="3">
        <v>2.8472222222222222E-2</v>
      </c>
      <c r="L1230" t="s">
        <v>1133</v>
      </c>
    </row>
    <row r="1231" spans="1:12" x14ac:dyDescent="0.25">
      <c r="A1231">
        <v>497</v>
      </c>
      <c r="B1231">
        <v>13</v>
      </c>
      <c r="C1231" t="s">
        <v>100</v>
      </c>
      <c r="D1231" s="1">
        <v>18</v>
      </c>
      <c r="E1231" s="1">
        <v>30</v>
      </c>
      <c r="F1231">
        <v>1</v>
      </c>
      <c r="G1231" s="1">
        <v>30</v>
      </c>
      <c r="H1231" s="1">
        <v>18</v>
      </c>
      <c r="I1231" s="1">
        <f t="shared" si="38"/>
        <v>12</v>
      </c>
      <c r="J1231" s="2">
        <f t="shared" si="39"/>
        <v>0.4</v>
      </c>
      <c r="K1231" s="3">
        <v>4.1666666666666666E-3</v>
      </c>
      <c r="L1231" t="s">
        <v>1133</v>
      </c>
    </row>
    <row r="1232" spans="1:12" x14ac:dyDescent="0.25">
      <c r="A1232">
        <v>497</v>
      </c>
      <c r="B1232">
        <v>13</v>
      </c>
      <c r="C1232" t="s">
        <v>65</v>
      </c>
      <c r="D1232" s="1">
        <v>25</v>
      </c>
      <c r="E1232" s="1">
        <v>40</v>
      </c>
      <c r="F1232">
        <v>3</v>
      </c>
      <c r="G1232" s="1">
        <v>120</v>
      </c>
      <c r="H1232" s="1">
        <v>75</v>
      </c>
      <c r="I1232" s="1">
        <f t="shared" si="38"/>
        <v>45</v>
      </c>
      <c r="J1232" s="2">
        <f t="shared" si="39"/>
        <v>0.375</v>
      </c>
      <c r="K1232" s="3">
        <v>2.2222222222222223E-2</v>
      </c>
      <c r="L1232" t="s">
        <v>1133</v>
      </c>
    </row>
    <row r="1233" spans="1:12" x14ac:dyDescent="0.25">
      <c r="A1233">
        <v>498</v>
      </c>
      <c r="B1233">
        <v>20</v>
      </c>
      <c r="C1233" t="s">
        <v>180</v>
      </c>
      <c r="D1233" s="1">
        <v>11</v>
      </c>
      <c r="E1233" s="1">
        <v>19</v>
      </c>
      <c r="F1233">
        <v>1</v>
      </c>
      <c r="G1233" s="1">
        <v>19</v>
      </c>
      <c r="H1233" s="1">
        <v>11</v>
      </c>
      <c r="I1233" s="1">
        <f t="shared" si="38"/>
        <v>8</v>
      </c>
      <c r="J1233" s="2">
        <f t="shared" si="39"/>
        <v>0.42105263157894735</v>
      </c>
      <c r="K1233" s="3">
        <v>2.2222222222222223E-2</v>
      </c>
      <c r="L1233" t="s">
        <v>1132</v>
      </c>
    </row>
    <row r="1234" spans="1:12" x14ac:dyDescent="0.25">
      <c r="A1234">
        <v>499</v>
      </c>
      <c r="B1234">
        <v>5</v>
      </c>
      <c r="C1234" t="s">
        <v>256</v>
      </c>
      <c r="D1234" s="1">
        <v>15</v>
      </c>
      <c r="E1234" s="1">
        <v>26</v>
      </c>
      <c r="F1234">
        <v>3</v>
      </c>
      <c r="G1234" s="1">
        <v>78</v>
      </c>
      <c r="H1234" s="1">
        <v>45</v>
      </c>
      <c r="I1234" s="1">
        <f t="shared" si="38"/>
        <v>33</v>
      </c>
      <c r="J1234" s="2">
        <f t="shared" si="39"/>
        <v>0.42307692307692307</v>
      </c>
      <c r="K1234" s="3">
        <v>3.6111111111111108E-2</v>
      </c>
      <c r="L1234" t="s">
        <v>1132</v>
      </c>
    </row>
    <row r="1235" spans="1:12" x14ac:dyDescent="0.25">
      <c r="A1235">
        <v>499</v>
      </c>
      <c r="B1235">
        <v>5</v>
      </c>
      <c r="C1235" t="s">
        <v>100</v>
      </c>
      <c r="D1235" s="1">
        <v>18</v>
      </c>
      <c r="E1235" s="1">
        <v>30</v>
      </c>
      <c r="F1235">
        <v>1</v>
      </c>
      <c r="G1235" s="1">
        <v>30</v>
      </c>
      <c r="H1235" s="1">
        <v>18</v>
      </c>
      <c r="I1235" s="1">
        <f t="shared" si="38"/>
        <v>12</v>
      </c>
      <c r="J1235" s="2">
        <f t="shared" si="39"/>
        <v>0.4</v>
      </c>
      <c r="K1235" s="3">
        <v>2.5000000000000001E-2</v>
      </c>
      <c r="L1235" t="s">
        <v>1133</v>
      </c>
    </row>
    <row r="1236" spans="1:12" x14ac:dyDescent="0.25">
      <c r="A1236">
        <v>499</v>
      </c>
      <c r="B1236">
        <v>5</v>
      </c>
      <c r="C1236" t="s">
        <v>195</v>
      </c>
      <c r="D1236" s="1">
        <v>15</v>
      </c>
      <c r="E1236" s="1">
        <v>25</v>
      </c>
      <c r="F1236">
        <v>2</v>
      </c>
      <c r="G1236" s="1">
        <v>50</v>
      </c>
      <c r="H1236" s="1">
        <v>30</v>
      </c>
      <c r="I1236" s="1">
        <f t="shared" si="38"/>
        <v>20</v>
      </c>
      <c r="J1236" s="2">
        <f t="shared" si="39"/>
        <v>0.4</v>
      </c>
      <c r="K1236" s="3">
        <v>2.9166666666666667E-2</v>
      </c>
      <c r="L1236" t="s">
        <v>1133</v>
      </c>
    </row>
    <row r="1237" spans="1:12" x14ac:dyDescent="0.25">
      <c r="A1237">
        <v>500</v>
      </c>
      <c r="B1237">
        <v>4</v>
      </c>
      <c r="C1237" t="s">
        <v>170</v>
      </c>
      <c r="D1237" s="1">
        <v>16</v>
      </c>
      <c r="E1237" s="1">
        <v>27</v>
      </c>
      <c r="F1237">
        <v>1</v>
      </c>
      <c r="G1237" s="1">
        <v>27</v>
      </c>
      <c r="H1237" s="1">
        <v>16</v>
      </c>
      <c r="I1237" s="1">
        <f t="shared" si="38"/>
        <v>11</v>
      </c>
      <c r="J1237" s="2">
        <f t="shared" si="39"/>
        <v>0.40740740740740738</v>
      </c>
      <c r="K1237" s="3">
        <v>1.5277777777777777E-2</v>
      </c>
      <c r="L1237" t="s">
        <v>1133</v>
      </c>
    </row>
    <row r="1238" spans="1:12" x14ac:dyDescent="0.25">
      <c r="A1238">
        <v>500</v>
      </c>
      <c r="B1238">
        <v>4</v>
      </c>
      <c r="C1238" t="s">
        <v>335</v>
      </c>
      <c r="D1238" s="1">
        <v>13</v>
      </c>
      <c r="E1238" s="1">
        <v>22</v>
      </c>
      <c r="F1238">
        <v>3</v>
      </c>
      <c r="G1238" s="1">
        <v>66</v>
      </c>
      <c r="H1238" s="1">
        <v>39</v>
      </c>
      <c r="I1238" s="1">
        <f t="shared" si="38"/>
        <v>27</v>
      </c>
      <c r="J1238" s="2">
        <f t="shared" si="39"/>
        <v>0.40909090909090912</v>
      </c>
      <c r="K1238" s="3">
        <v>1.3888888888888888E-2</v>
      </c>
      <c r="L1238" t="s">
        <v>1132</v>
      </c>
    </row>
    <row r="1239" spans="1:12" x14ac:dyDescent="0.25">
      <c r="A1239">
        <v>501</v>
      </c>
      <c r="B1239">
        <v>7</v>
      </c>
      <c r="C1239" t="s">
        <v>65</v>
      </c>
      <c r="D1239" s="1">
        <v>25</v>
      </c>
      <c r="E1239" s="1">
        <v>40</v>
      </c>
      <c r="F1239">
        <v>1</v>
      </c>
      <c r="G1239" s="1">
        <v>40</v>
      </c>
      <c r="H1239" s="1">
        <v>25</v>
      </c>
      <c r="I1239" s="1">
        <f t="shared" si="38"/>
        <v>15</v>
      </c>
      <c r="J1239" s="2">
        <f t="shared" si="39"/>
        <v>0.375</v>
      </c>
      <c r="K1239" s="3">
        <v>1.2500000000000001E-2</v>
      </c>
      <c r="L1239" t="s">
        <v>1133</v>
      </c>
    </row>
    <row r="1240" spans="1:12" x14ac:dyDescent="0.25">
      <c r="A1240">
        <v>501</v>
      </c>
      <c r="B1240">
        <v>7</v>
      </c>
      <c r="C1240" t="s">
        <v>102</v>
      </c>
      <c r="D1240" s="1">
        <v>13</v>
      </c>
      <c r="E1240" s="1">
        <v>21</v>
      </c>
      <c r="F1240">
        <v>2</v>
      </c>
      <c r="G1240" s="1">
        <v>42</v>
      </c>
      <c r="H1240" s="1">
        <v>26</v>
      </c>
      <c r="I1240" s="1">
        <f t="shared" si="38"/>
        <v>16</v>
      </c>
      <c r="J1240" s="2">
        <f t="shared" si="39"/>
        <v>0.38095238095238093</v>
      </c>
      <c r="K1240" s="3">
        <v>1.0416666666666666E-2</v>
      </c>
      <c r="L1240" t="s">
        <v>1133</v>
      </c>
    </row>
    <row r="1241" spans="1:12" x14ac:dyDescent="0.25">
      <c r="A1241">
        <v>501</v>
      </c>
      <c r="B1241">
        <v>7</v>
      </c>
      <c r="C1241" t="s">
        <v>57</v>
      </c>
      <c r="D1241" s="1">
        <v>16</v>
      </c>
      <c r="E1241" s="1">
        <v>28</v>
      </c>
      <c r="F1241">
        <v>2</v>
      </c>
      <c r="G1241" s="1">
        <v>56</v>
      </c>
      <c r="H1241" s="1">
        <v>32</v>
      </c>
      <c r="I1241" s="1">
        <f t="shared" si="38"/>
        <v>24</v>
      </c>
      <c r="J1241" s="2">
        <f t="shared" si="39"/>
        <v>0.42857142857142855</v>
      </c>
      <c r="K1241" s="3">
        <v>4.1666666666666666E-3</v>
      </c>
      <c r="L1241" t="s">
        <v>1132</v>
      </c>
    </row>
    <row r="1242" spans="1:12" x14ac:dyDescent="0.25">
      <c r="A1242">
        <v>502</v>
      </c>
      <c r="B1242">
        <v>5</v>
      </c>
      <c r="C1242" t="s">
        <v>335</v>
      </c>
      <c r="D1242" s="1">
        <v>13</v>
      </c>
      <c r="E1242" s="1">
        <v>22</v>
      </c>
      <c r="F1242">
        <v>1</v>
      </c>
      <c r="G1242" s="1">
        <v>22</v>
      </c>
      <c r="H1242" s="1">
        <v>13</v>
      </c>
      <c r="I1242" s="1">
        <f t="shared" si="38"/>
        <v>9</v>
      </c>
      <c r="J1242" s="2">
        <f t="shared" si="39"/>
        <v>0.40909090909090912</v>
      </c>
      <c r="K1242" s="3">
        <v>2.2916666666666665E-2</v>
      </c>
      <c r="L1242" t="s">
        <v>1132</v>
      </c>
    </row>
    <row r="1243" spans="1:12" x14ac:dyDescent="0.25">
      <c r="A1243">
        <v>502</v>
      </c>
      <c r="B1243">
        <v>5</v>
      </c>
      <c r="C1243" t="s">
        <v>117</v>
      </c>
      <c r="D1243" s="1">
        <v>10</v>
      </c>
      <c r="E1243" s="1">
        <v>18</v>
      </c>
      <c r="F1243">
        <v>1</v>
      </c>
      <c r="G1243" s="1">
        <v>18</v>
      </c>
      <c r="H1243" s="1">
        <v>10</v>
      </c>
      <c r="I1243" s="1">
        <f t="shared" si="38"/>
        <v>8</v>
      </c>
      <c r="J1243" s="2">
        <f t="shared" si="39"/>
        <v>0.44444444444444442</v>
      </c>
      <c r="K1243" s="3">
        <v>3.472222222222222E-3</v>
      </c>
      <c r="L1243" t="s">
        <v>1132</v>
      </c>
    </row>
    <row r="1244" spans="1:12" x14ac:dyDescent="0.25">
      <c r="A1244">
        <v>502</v>
      </c>
      <c r="B1244">
        <v>5</v>
      </c>
      <c r="C1244" t="s">
        <v>439</v>
      </c>
      <c r="D1244" s="1">
        <v>20</v>
      </c>
      <c r="E1244" s="1">
        <v>33</v>
      </c>
      <c r="F1244">
        <v>3</v>
      </c>
      <c r="G1244" s="1">
        <v>99</v>
      </c>
      <c r="H1244" s="1">
        <v>60</v>
      </c>
      <c r="I1244" s="1">
        <f t="shared" si="38"/>
        <v>39</v>
      </c>
      <c r="J1244" s="2">
        <f t="shared" si="39"/>
        <v>0.39393939393939392</v>
      </c>
      <c r="K1244" s="3">
        <v>2.4305555555555556E-2</v>
      </c>
      <c r="L1244" t="s">
        <v>1133</v>
      </c>
    </row>
    <row r="1245" spans="1:12" x14ac:dyDescent="0.25">
      <c r="A1245">
        <v>503</v>
      </c>
      <c r="B1245">
        <v>3</v>
      </c>
      <c r="C1245" t="s">
        <v>65</v>
      </c>
      <c r="D1245" s="1">
        <v>25</v>
      </c>
      <c r="E1245" s="1">
        <v>40</v>
      </c>
      <c r="F1245">
        <v>2</v>
      </c>
      <c r="G1245" s="1">
        <v>80</v>
      </c>
      <c r="H1245" s="1">
        <v>50</v>
      </c>
      <c r="I1245" s="1">
        <f t="shared" si="38"/>
        <v>30</v>
      </c>
      <c r="J1245" s="2">
        <f t="shared" si="39"/>
        <v>0.375</v>
      </c>
      <c r="K1245" s="3">
        <v>3.6111111111111108E-2</v>
      </c>
      <c r="L1245" t="s">
        <v>1132</v>
      </c>
    </row>
    <row r="1246" spans="1:12" x14ac:dyDescent="0.25">
      <c r="A1246">
        <v>503</v>
      </c>
      <c r="B1246">
        <v>3</v>
      </c>
      <c r="C1246" t="s">
        <v>180</v>
      </c>
      <c r="D1246" s="1">
        <v>11</v>
      </c>
      <c r="E1246" s="1">
        <v>19</v>
      </c>
      <c r="F1246">
        <v>3</v>
      </c>
      <c r="G1246" s="1">
        <v>57</v>
      </c>
      <c r="H1246" s="1">
        <v>33</v>
      </c>
      <c r="I1246" s="1">
        <f t="shared" si="38"/>
        <v>24</v>
      </c>
      <c r="J1246" s="2">
        <f t="shared" si="39"/>
        <v>0.42105263157894735</v>
      </c>
      <c r="K1246" s="3">
        <v>2.2916666666666665E-2</v>
      </c>
      <c r="L1246" t="s">
        <v>1133</v>
      </c>
    </row>
    <row r="1247" spans="1:12" x14ac:dyDescent="0.25">
      <c r="A1247">
        <v>504</v>
      </c>
      <c r="B1247">
        <v>2</v>
      </c>
      <c r="C1247" t="s">
        <v>170</v>
      </c>
      <c r="D1247" s="1">
        <v>16</v>
      </c>
      <c r="E1247" s="1">
        <v>27</v>
      </c>
      <c r="F1247">
        <v>2</v>
      </c>
      <c r="G1247" s="1">
        <v>54</v>
      </c>
      <c r="H1247" s="1">
        <v>32</v>
      </c>
      <c r="I1247" s="1">
        <f t="shared" si="38"/>
        <v>22</v>
      </c>
      <c r="J1247" s="2">
        <f t="shared" si="39"/>
        <v>0.40740740740740738</v>
      </c>
      <c r="K1247" s="3">
        <v>1.3194444444444444E-2</v>
      </c>
      <c r="L1247" t="s">
        <v>1132</v>
      </c>
    </row>
    <row r="1248" spans="1:12" x14ac:dyDescent="0.25">
      <c r="A1248">
        <v>505</v>
      </c>
      <c r="B1248">
        <v>5</v>
      </c>
      <c r="C1248" t="s">
        <v>65</v>
      </c>
      <c r="D1248" s="1">
        <v>25</v>
      </c>
      <c r="E1248" s="1">
        <v>40</v>
      </c>
      <c r="F1248">
        <v>2</v>
      </c>
      <c r="G1248" s="1">
        <v>80</v>
      </c>
      <c r="H1248" s="1">
        <v>50</v>
      </c>
      <c r="I1248" s="1">
        <f t="shared" si="38"/>
        <v>30</v>
      </c>
      <c r="J1248" s="2">
        <f t="shared" si="39"/>
        <v>0.375</v>
      </c>
      <c r="K1248" s="3">
        <v>3.888888888888889E-2</v>
      </c>
      <c r="L1248" t="s">
        <v>1132</v>
      </c>
    </row>
    <row r="1249" spans="1:12" x14ac:dyDescent="0.25">
      <c r="A1249">
        <v>505</v>
      </c>
      <c r="B1249">
        <v>5</v>
      </c>
      <c r="C1249" t="s">
        <v>195</v>
      </c>
      <c r="D1249" s="1">
        <v>15</v>
      </c>
      <c r="E1249" s="1">
        <v>25</v>
      </c>
      <c r="F1249">
        <v>3</v>
      </c>
      <c r="G1249" s="1">
        <v>75</v>
      </c>
      <c r="H1249" s="1">
        <v>45</v>
      </c>
      <c r="I1249" s="1">
        <f t="shared" si="38"/>
        <v>30</v>
      </c>
      <c r="J1249" s="2">
        <f t="shared" si="39"/>
        <v>0.4</v>
      </c>
      <c r="K1249" s="3">
        <v>4.0972222222222222E-2</v>
      </c>
      <c r="L1249" t="s">
        <v>1132</v>
      </c>
    </row>
    <row r="1250" spans="1:12" x14ac:dyDescent="0.25">
      <c r="A1250">
        <v>506</v>
      </c>
      <c r="B1250">
        <v>18</v>
      </c>
      <c r="C1250" t="s">
        <v>33</v>
      </c>
      <c r="D1250" s="1">
        <v>21</v>
      </c>
      <c r="E1250" s="1">
        <v>35</v>
      </c>
      <c r="F1250">
        <v>2</v>
      </c>
      <c r="G1250" s="1">
        <v>70</v>
      </c>
      <c r="H1250" s="1">
        <v>42</v>
      </c>
      <c r="I1250" s="1">
        <f t="shared" si="38"/>
        <v>28</v>
      </c>
      <c r="J1250" s="2">
        <f t="shared" si="39"/>
        <v>0.4</v>
      </c>
      <c r="K1250" s="3">
        <v>3.472222222222222E-3</v>
      </c>
      <c r="L1250" t="s">
        <v>1133</v>
      </c>
    </row>
    <row r="1251" spans="1:12" x14ac:dyDescent="0.25">
      <c r="A1251">
        <v>507</v>
      </c>
      <c r="B1251">
        <v>18</v>
      </c>
      <c r="C1251" t="s">
        <v>77</v>
      </c>
      <c r="D1251" s="1">
        <v>20</v>
      </c>
      <c r="E1251" s="1">
        <v>34</v>
      </c>
      <c r="F1251">
        <v>3</v>
      </c>
      <c r="G1251" s="1">
        <v>102</v>
      </c>
      <c r="H1251" s="1">
        <v>60</v>
      </c>
      <c r="I1251" s="1">
        <f t="shared" si="38"/>
        <v>42</v>
      </c>
      <c r="J1251" s="2">
        <f t="shared" si="39"/>
        <v>0.41176470588235292</v>
      </c>
      <c r="K1251" s="3">
        <v>3.6805555555555557E-2</v>
      </c>
      <c r="L1251" t="s">
        <v>1132</v>
      </c>
    </row>
    <row r="1252" spans="1:12" x14ac:dyDescent="0.25">
      <c r="A1252">
        <v>507</v>
      </c>
      <c r="B1252">
        <v>18</v>
      </c>
      <c r="C1252" t="s">
        <v>106</v>
      </c>
      <c r="D1252" s="1">
        <v>22</v>
      </c>
      <c r="E1252" s="1">
        <v>36</v>
      </c>
      <c r="F1252">
        <v>3</v>
      </c>
      <c r="G1252" s="1">
        <v>108</v>
      </c>
      <c r="H1252" s="1">
        <v>66</v>
      </c>
      <c r="I1252" s="1">
        <f t="shared" si="38"/>
        <v>42</v>
      </c>
      <c r="J1252" s="2">
        <f t="shared" si="39"/>
        <v>0.3888888888888889</v>
      </c>
      <c r="K1252" s="3">
        <v>1.1111111111111112E-2</v>
      </c>
      <c r="L1252" t="s">
        <v>1133</v>
      </c>
    </row>
    <row r="1253" spans="1:12" x14ac:dyDescent="0.25">
      <c r="A1253">
        <v>508</v>
      </c>
      <c r="B1253">
        <v>6</v>
      </c>
      <c r="C1253" t="s">
        <v>414</v>
      </c>
      <c r="D1253" s="1">
        <v>19</v>
      </c>
      <c r="E1253" s="1">
        <v>32</v>
      </c>
      <c r="F1253">
        <v>1</v>
      </c>
      <c r="G1253" s="1">
        <v>32</v>
      </c>
      <c r="H1253" s="1">
        <v>19</v>
      </c>
      <c r="I1253" s="1">
        <f t="shared" si="38"/>
        <v>13</v>
      </c>
      <c r="J1253" s="2">
        <f t="shared" si="39"/>
        <v>0.40625</v>
      </c>
      <c r="K1253" s="3">
        <v>2.361111111111111E-2</v>
      </c>
      <c r="L1253" t="s">
        <v>1133</v>
      </c>
    </row>
    <row r="1254" spans="1:12" x14ac:dyDescent="0.25">
      <c r="A1254">
        <v>509</v>
      </c>
      <c r="B1254">
        <v>5</v>
      </c>
      <c r="C1254" t="s">
        <v>65</v>
      </c>
      <c r="D1254" s="1">
        <v>25</v>
      </c>
      <c r="E1254" s="1">
        <v>40</v>
      </c>
      <c r="F1254">
        <v>2</v>
      </c>
      <c r="G1254" s="1">
        <v>80</v>
      </c>
      <c r="H1254" s="1">
        <v>50</v>
      </c>
      <c r="I1254" s="1">
        <f t="shared" si="38"/>
        <v>30</v>
      </c>
      <c r="J1254" s="2">
        <f t="shared" si="39"/>
        <v>0.375</v>
      </c>
      <c r="K1254" s="3">
        <v>3.2638888888888891E-2</v>
      </c>
      <c r="L1254" t="s">
        <v>1132</v>
      </c>
    </row>
    <row r="1255" spans="1:12" x14ac:dyDescent="0.25">
      <c r="A1255">
        <v>510</v>
      </c>
      <c r="B1255">
        <v>6</v>
      </c>
      <c r="C1255" t="s">
        <v>106</v>
      </c>
      <c r="D1255" s="1">
        <v>22</v>
      </c>
      <c r="E1255" s="1">
        <v>36</v>
      </c>
      <c r="F1255">
        <v>1</v>
      </c>
      <c r="G1255" s="1">
        <v>36</v>
      </c>
      <c r="H1255" s="1">
        <v>22</v>
      </c>
      <c r="I1255" s="1">
        <f t="shared" si="38"/>
        <v>14</v>
      </c>
      <c r="J1255" s="2">
        <f t="shared" si="39"/>
        <v>0.3888888888888889</v>
      </c>
      <c r="K1255" s="3">
        <v>3.3333333333333333E-2</v>
      </c>
      <c r="L1255" t="s">
        <v>1132</v>
      </c>
    </row>
    <row r="1256" spans="1:12" x14ac:dyDescent="0.25">
      <c r="A1256">
        <v>511</v>
      </c>
      <c r="B1256">
        <v>2</v>
      </c>
      <c r="C1256" t="s">
        <v>331</v>
      </c>
      <c r="D1256" s="1">
        <v>14</v>
      </c>
      <c r="E1256" s="1">
        <v>23</v>
      </c>
      <c r="F1256">
        <v>3</v>
      </c>
      <c r="G1256" s="1">
        <v>69</v>
      </c>
      <c r="H1256" s="1">
        <v>42</v>
      </c>
      <c r="I1256" s="1">
        <f t="shared" si="38"/>
        <v>27</v>
      </c>
      <c r="J1256" s="2">
        <f t="shared" si="39"/>
        <v>0.39130434782608697</v>
      </c>
      <c r="K1256" s="3">
        <v>9.7222222222222224E-3</v>
      </c>
      <c r="L1256" t="s">
        <v>1132</v>
      </c>
    </row>
    <row r="1257" spans="1:12" x14ac:dyDescent="0.25">
      <c r="A1257">
        <v>511</v>
      </c>
      <c r="B1257">
        <v>2</v>
      </c>
      <c r="C1257" t="s">
        <v>77</v>
      </c>
      <c r="D1257" s="1">
        <v>20</v>
      </c>
      <c r="E1257" s="1">
        <v>34</v>
      </c>
      <c r="F1257">
        <v>2</v>
      </c>
      <c r="G1257" s="1">
        <v>68</v>
      </c>
      <c r="H1257" s="1">
        <v>40</v>
      </c>
      <c r="I1257" s="1">
        <f t="shared" si="38"/>
        <v>28</v>
      </c>
      <c r="J1257" s="2">
        <f t="shared" si="39"/>
        <v>0.41176470588235292</v>
      </c>
      <c r="K1257" s="3">
        <v>1.6666666666666666E-2</v>
      </c>
      <c r="L1257" t="s">
        <v>1132</v>
      </c>
    </row>
    <row r="1258" spans="1:12" x14ac:dyDescent="0.25">
      <c r="A1258">
        <v>512</v>
      </c>
      <c r="B1258">
        <v>2</v>
      </c>
      <c r="C1258" t="s">
        <v>241</v>
      </c>
      <c r="D1258" s="1">
        <v>12</v>
      </c>
      <c r="E1258" s="1">
        <v>20</v>
      </c>
      <c r="F1258">
        <v>1</v>
      </c>
      <c r="G1258" s="1">
        <v>20</v>
      </c>
      <c r="H1258" s="1">
        <v>12</v>
      </c>
      <c r="I1258" s="1">
        <f t="shared" si="38"/>
        <v>8</v>
      </c>
      <c r="J1258" s="2">
        <f t="shared" si="39"/>
        <v>0.4</v>
      </c>
      <c r="K1258" s="3">
        <v>4.1666666666666666E-3</v>
      </c>
      <c r="L1258" t="s">
        <v>1133</v>
      </c>
    </row>
    <row r="1259" spans="1:12" x14ac:dyDescent="0.25">
      <c r="A1259">
        <v>512</v>
      </c>
      <c r="B1259">
        <v>2</v>
      </c>
      <c r="C1259" t="s">
        <v>106</v>
      </c>
      <c r="D1259" s="1">
        <v>22</v>
      </c>
      <c r="E1259" s="1">
        <v>36</v>
      </c>
      <c r="F1259">
        <v>3</v>
      </c>
      <c r="G1259" s="1">
        <v>108</v>
      </c>
      <c r="H1259" s="1">
        <v>66</v>
      </c>
      <c r="I1259" s="1">
        <f t="shared" si="38"/>
        <v>42</v>
      </c>
      <c r="J1259" s="2">
        <f t="shared" si="39"/>
        <v>0.3888888888888889</v>
      </c>
      <c r="K1259" s="3">
        <v>3.6805555555555557E-2</v>
      </c>
      <c r="L1259" t="s">
        <v>1133</v>
      </c>
    </row>
    <row r="1260" spans="1:12" x14ac:dyDescent="0.25">
      <c r="A1260">
        <v>513</v>
      </c>
      <c r="B1260">
        <v>8</v>
      </c>
      <c r="C1260" t="s">
        <v>117</v>
      </c>
      <c r="D1260" s="1">
        <v>10</v>
      </c>
      <c r="E1260" s="1">
        <v>18</v>
      </c>
      <c r="F1260">
        <v>3</v>
      </c>
      <c r="G1260" s="1">
        <v>54</v>
      </c>
      <c r="H1260" s="1">
        <v>30</v>
      </c>
      <c r="I1260" s="1">
        <f t="shared" si="38"/>
        <v>24</v>
      </c>
      <c r="J1260" s="2">
        <f t="shared" si="39"/>
        <v>0.44444444444444442</v>
      </c>
      <c r="K1260" s="3">
        <v>3.888888888888889E-2</v>
      </c>
      <c r="L1260" t="s">
        <v>1133</v>
      </c>
    </row>
    <row r="1261" spans="1:12" x14ac:dyDescent="0.25">
      <c r="A1261">
        <v>514</v>
      </c>
      <c r="B1261">
        <v>18</v>
      </c>
      <c r="C1261" t="s">
        <v>256</v>
      </c>
      <c r="D1261" s="1">
        <v>15</v>
      </c>
      <c r="E1261" s="1">
        <v>26</v>
      </c>
      <c r="F1261">
        <v>2</v>
      </c>
      <c r="G1261" s="1">
        <v>52</v>
      </c>
      <c r="H1261" s="1">
        <v>30</v>
      </c>
      <c r="I1261" s="1">
        <f t="shared" si="38"/>
        <v>22</v>
      </c>
      <c r="J1261" s="2">
        <f t="shared" si="39"/>
        <v>0.42307692307692307</v>
      </c>
      <c r="K1261" s="3">
        <v>1.4583333333333334E-2</v>
      </c>
      <c r="L1261" t="s">
        <v>1132</v>
      </c>
    </row>
    <row r="1262" spans="1:12" x14ac:dyDescent="0.25">
      <c r="A1262">
        <v>514</v>
      </c>
      <c r="B1262">
        <v>18</v>
      </c>
      <c r="C1262" t="s">
        <v>180</v>
      </c>
      <c r="D1262" s="1">
        <v>11</v>
      </c>
      <c r="E1262" s="1">
        <v>19</v>
      </c>
      <c r="F1262">
        <v>2</v>
      </c>
      <c r="G1262" s="1">
        <v>38</v>
      </c>
      <c r="H1262" s="1">
        <v>22</v>
      </c>
      <c r="I1262" s="1">
        <f t="shared" si="38"/>
        <v>16</v>
      </c>
      <c r="J1262" s="2">
        <f t="shared" si="39"/>
        <v>0.42105263157894735</v>
      </c>
      <c r="K1262" s="3">
        <v>3.888888888888889E-2</v>
      </c>
      <c r="L1262" t="s">
        <v>1133</v>
      </c>
    </row>
    <row r="1263" spans="1:12" x14ac:dyDescent="0.25">
      <c r="A1263">
        <v>514</v>
      </c>
      <c r="B1263">
        <v>18</v>
      </c>
      <c r="C1263" t="s">
        <v>241</v>
      </c>
      <c r="D1263" s="1">
        <v>12</v>
      </c>
      <c r="E1263" s="1">
        <v>20</v>
      </c>
      <c r="F1263">
        <v>1</v>
      </c>
      <c r="G1263" s="1">
        <v>20</v>
      </c>
      <c r="H1263" s="1">
        <v>12</v>
      </c>
      <c r="I1263" s="1">
        <f t="shared" si="38"/>
        <v>8</v>
      </c>
      <c r="J1263" s="2">
        <f t="shared" si="39"/>
        <v>0.4</v>
      </c>
      <c r="K1263" s="3">
        <v>1.7361111111111112E-2</v>
      </c>
      <c r="L1263" t="s">
        <v>1133</v>
      </c>
    </row>
    <row r="1264" spans="1:12" x14ac:dyDescent="0.25">
      <c r="A1264">
        <v>514</v>
      </c>
      <c r="B1264">
        <v>18</v>
      </c>
      <c r="C1264" t="s">
        <v>414</v>
      </c>
      <c r="D1264" s="1">
        <v>19</v>
      </c>
      <c r="E1264" s="1">
        <v>32</v>
      </c>
      <c r="F1264">
        <v>2</v>
      </c>
      <c r="G1264" s="1">
        <v>64</v>
      </c>
      <c r="H1264" s="1">
        <v>38</v>
      </c>
      <c r="I1264" s="1">
        <f t="shared" si="38"/>
        <v>26</v>
      </c>
      <c r="J1264" s="2">
        <f t="shared" si="39"/>
        <v>0.40625</v>
      </c>
      <c r="K1264" s="3">
        <v>6.9444444444444441E-3</v>
      </c>
      <c r="L1264" t="s">
        <v>1132</v>
      </c>
    </row>
    <row r="1265" spans="1:12" x14ac:dyDescent="0.25">
      <c r="A1265">
        <v>515</v>
      </c>
      <c r="B1265">
        <v>19</v>
      </c>
      <c r="C1265" t="s">
        <v>117</v>
      </c>
      <c r="D1265" s="1">
        <v>10</v>
      </c>
      <c r="E1265" s="1">
        <v>18</v>
      </c>
      <c r="F1265">
        <v>1</v>
      </c>
      <c r="G1265" s="1">
        <v>18</v>
      </c>
      <c r="H1265" s="1">
        <v>10</v>
      </c>
      <c r="I1265" s="1">
        <f t="shared" si="38"/>
        <v>8</v>
      </c>
      <c r="J1265" s="2">
        <f t="shared" si="39"/>
        <v>0.44444444444444442</v>
      </c>
      <c r="K1265" s="3">
        <v>9.0277777777777769E-3</v>
      </c>
      <c r="L1265" t="s">
        <v>1133</v>
      </c>
    </row>
    <row r="1266" spans="1:12" x14ac:dyDescent="0.25">
      <c r="A1266">
        <v>516</v>
      </c>
      <c r="B1266">
        <v>7</v>
      </c>
      <c r="C1266" t="s">
        <v>180</v>
      </c>
      <c r="D1266" s="1">
        <v>11</v>
      </c>
      <c r="E1266" s="1">
        <v>19</v>
      </c>
      <c r="F1266">
        <v>3</v>
      </c>
      <c r="G1266" s="1">
        <v>57</v>
      </c>
      <c r="H1266" s="1">
        <v>33</v>
      </c>
      <c r="I1266" s="1">
        <f t="shared" si="38"/>
        <v>24</v>
      </c>
      <c r="J1266" s="2">
        <f t="shared" si="39"/>
        <v>0.42105263157894735</v>
      </c>
      <c r="K1266" s="3">
        <v>2.9861111111111113E-2</v>
      </c>
      <c r="L1266" t="s">
        <v>1132</v>
      </c>
    </row>
    <row r="1267" spans="1:12" x14ac:dyDescent="0.25">
      <c r="A1267">
        <v>516</v>
      </c>
      <c r="B1267">
        <v>7</v>
      </c>
      <c r="C1267" t="s">
        <v>331</v>
      </c>
      <c r="D1267" s="1">
        <v>14</v>
      </c>
      <c r="E1267" s="1">
        <v>23</v>
      </c>
      <c r="F1267">
        <v>3</v>
      </c>
      <c r="G1267" s="1">
        <v>69</v>
      </c>
      <c r="H1267" s="1">
        <v>42</v>
      </c>
      <c r="I1267" s="1">
        <f t="shared" si="38"/>
        <v>27</v>
      </c>
      <c r="J1267" s="2">
        <f t="shared" si="39"/>
        <v>0.39130434782608697</v>
      </c>
      <c r="K1267" s="3">
        <v>2.7777777777777776E-2</v>
      </c>
      <c r="L1267" t="s">
        <v>1132</v>
      </c>
    </row>
    <row r="1268" spans="1:12" x14ac:dyDescent="0.25">
      <c r="A1268">
        <v>516</v>
      </c>
      <c r="B1268">
        <v>7</v>
      </c>
      <c r="C1268" t="s">
        <v>241</v>
      </c>
      <c r="D1268" s="1">
        <v>12</v>
      </c>
      <c r="E1268" s="1">
        <v>20</v>
      </c>
      <c r="F1268">
        <v>1</v>
      </c>
      <c r="G1268" s="1">
        <v>20</v>
      </c>
      <c r="H1268" s="1">
        <v>12</v>
      </c>
      <c r="I1268" s="1">
        <f t="shared" si="38"/>
        <v>8</v>
      </c>
      <c r="J1268" s="2">
        <f t="shared" si="39"/>
        <v>0.4</v>
      </c>
      <c r="K1268" s="3">
        <v>9.7222222222222224E-3</v>
      </c>
      <c r="L1268" t="s">
        <v>1132</v>
      </c>
    </row>
    <row r="1269" spans="1:12" x14ac:dyDescent="0.25">
      <c r="A1269">
        <v>517</v>
      </c>
      <c r="B1269">
        <v>4</v>
      </c>
      <c r="C1269" t="s">
        <v>259</v>
      </c>
      <c r="D1269" s="1">
        <v>14</v>
      </c>
      <c r="E1269" s="1">
        <v>24</v>
      </c>
      <c r="F1269">
        <v>1</v>
      </c>
      <c r="G1269" s="1">
        <v>24</v>
      </c>
      <c r="H1269" s="1">
        <v>14</v>
      </c>
      <c r="I1269" s="1">
        <f t="shared" si="38"/>
        <v>10</v>
      </c>
      <c r="J1269" s="2">
        <f t="shared" si="39"/>
        <v>0.41666666666666669</v>
      </c>
      <c r="K1269" s="3">
        <v>4.1666666666666666E-3</v>
      </c>
      <c r="L1269" t="s">
        <v>1132</v>
      </c>
    </row>
    <row r="1270" spans="1:12" x14ac:dyDescent="0.25">
      <c r="A1270">
        <v>517</v>
      </c>
      <c r="B1270">
        <v>4</v>
      </c>
      <c r="C1270" t="s">
        <v>180</v>
      </c>
      <c r="D1270" s="1">
        <v>11</v>
      </c>
      <c r="E1270" s="1">
        <v>19</v>
      </c>
      <c r="F1270">
        <v>3</v>
      </c>
      <c r="G1270" s="1">
        <v>57</v>
      </c>
      <c r="H1270" s="1">
        <v>33</v>
      </c>
      <c r="I1270" s="1">
        <f t="shared" si="38"/>
        <v>24</v>
      </c>
      <c r="J1270" s="2">
        <f t="shared" si="39"/>
        <v>0.42105263157894735</v>
      </c>
      <c r="K1270" s="3">
        <v>3.0555555555555555E-2</v>
      </c>
      <c r="L1270" t="s">
        <v>1132</v>
      </c>
    </row>
    <row r="1271" spans="1:12" x14ac:dyDescent="0.25">
      <c r="A1271">
        <v>517</v>
      </c>
      <c r="B1271">
        <v>4</v>
      </c>
      <c r="C1271" t="s">
        <v>335</v>
      </c>
      <c r="D1271" s="1">
        <v>13</v>
      </c>
      <c r="E1271" s="1">
        <v>22</v>
      </c>
      <c r="F1271">
        <v>1</v>
      </c>
      <c r="G1271" s="1">
        <v>22</v>
      </c>
      <c r="H1271" s="1">
        <v>13</v>
      </c>
      <c r="I1271" s="1">
        <f t="shared" si="38"/>
        <v>9</v>
      </c>
      <c r="J1271" s="2">
        <f t="shared" si="39"/>
        <v>0.40909090909090912</v>
      </c>
      <c r="K1271" s="3">
        <v>1.0416666666666666E-2</v>
      </c>
      <c r="L1271" t="s">
        <v>1133</v>
      </c>
    </row>
    <row r="1272" spans="1:12" x14ac:dyDescent="0.25">
      <c r="A1272">
        <v>518</v>
      </c>
      <c r="B1272">
        <v>5</v>
      </c>
      <c r="C1272" t="s">
        <v>439</v>
      </c>
      <c r="D1272" s="1">
        <v>20</v>
      </c>
      <c r="E1272" s="1">
        <v>33</v>
      </c>
      <c r="F1272">
        <v>1</v>
      </c>
      <c r="G1272" s="1">
        <v>33</v>
      </c>
      <c r="H1272" s="1">
        <v>20</v>
      </c>
      <c r="I1272" s="1">
        <f t="shared" si="38"/>
        <v>13</v>
      </c>
      <c r="J1272" s="2">
        <f t="shared" si="39"/>
        <v>0.39393939393939392</v>
      </c>
      <c r="K1272" s="3">
        <v>3.3333333333333333E-2</v>
      </c>
      <c r="L1272" t="s">
        <v>1132</v>
      </c>
    </row>
    <row r="1273" spans="1:12" x14ac:dyDescent="0.25">
      <c r="A1273">
        <v>518</v>
      </c>
      <c r="B1273">
        <v>5</v>
      </c>
      <c r="C1273" t="s">
        <v>335</v>
      </c>
      <c r="D1273" s="1">
        <v>13</v>
      </c>
      <c r="E1273" s="1">
        <v>22</v>
      </c>
      <c r="F1273">
        <v>2</v>
      </c>
      <c r="G1273" s="1">
        <v>44</v>
      </c>
      <c r="H1273" s="1">
        <v>26</v>
      </c>
      <c r="I1273" s="1">
        <f t="shared" si="38"/>
        <v>18</v>
      </c>
      <c r="J1273" s="2">
        <f t="shared" si="39"/>
        <v>0.40909090909090912</v>
      </c>
      <c r="K1273" s="3">
        <v>3.472222222222222E-3</v>
      </c>
      <c r="L1273" t="s">
        <v>1133</v>
      </c>
    </row>
    <row r="1274" spans="1:12" x14ac:dyDescent="0.25">
      <c r="A1274">
        <v>519</v>
      </c>
      <c r="B1274">
        <v>6</v>
      </c>
      <c r="C1274" t="s">
        <v>170</v>
      </c>
      <c r="D1274" s="1">
        <v>16</v>
      </c>
      <c r="E1274" s="1">
        <v>27</v>
      </c>
      <c r="F1274">
        <v>3</v>
      </c>
      <c r="G1274" s="1">
        <v>81</v>
      </c>
      <c r="H1274" s="1">
        <v>48</v>
      </c>
      <c r="I1274" s="1">
        <f t="shared" si="38"/>
        <v>33</v>
      </c>
      <c r="J1274" s="2">
        <f t="shared" si="39"/>
        <v>0.40740740740740738</v>
      </c>
      <c r="K1274" s="3">
        <v>3.4027777777777775E-2</v>
      </c>
      <c r="L1274" t="s">
        <v>1132</v>
      </c>
    </row>
    <row r="1275" spans="1:12" x14ac:dyDescent="0.25">
      <c r="A1275">
        <v>519</v>
      </c>
      <c r="B1275">
        <v>6</v>
      </c>
      <c r="C1275" t="s">
        <v>65</v>
      </c>
      <c r="D1275" s="1">
        <v>25</v>
      </c>
      <c r="E1275" s="1">
        <v>40</v>
      </c>
      <c r="F1275">
        <v>3</v>
      </c>
      <c r="G1275" s="1">
        <v>120</v>
      </c>
      <c r="H1275" s="1">
        <v>75</v>
      </c>
      <c r="I1275" s="1">
        <f t="shared" si="38"/>
        <v>45</v>
      </c>
      <c r="J1275" s="2">
        <f t="shared" si="39"/>
        <v>0.375</v>
      </c>
      <c r="K1275" s="3">
        <v>3.5416666666666666E-2</v>
      </c>
      <c r="L1275" t="s">
        <v>1133</v>
      </c>
    </row>
    <row r="1276" spans="1:12" x14ac:dyDescent="0.25">
      <c r="A1276">
        <v>519</v>
      </c>
      <c r="B1276">
        <v>6</v>
      </c>
      <c r="C1276" t="s">
        <v>335</v>
      </c>
      <c r="D1276" s="1">
        <v>13</v>
      </c>
      <c r="E1276" s="1">
        <v>22</v>
      </c>
      <c r="F1276">
        <v>2</v>
      </c>
      <c r="G1276" s="1">
        <v>44</v>
      </c>
      <c r="H1276" s="1">
        <v>26</v>
      </c>
      <c r="I1276" s="1">
        <f t="shared" si="38"/>
        <v>18</v>
      </c>
      <c r="J1276" s="2">
        <f t="shared" si="39"/>
        <v>0.40909090909090912</v>
      </c>
      <c r="K1276" s="3">
        <v>3.888888888888889E-2</v>
      </c>
      <c r="L1276" t="s">
        <v>1132</v>
      </c>
    </row>
    <row r="1277" spans="1:12" x14ac:dyDescent="0.25">
      <c r="A1277">
        <v>520</v>
      </c>
      <c r="B1277">
        <v>4</v>
      </c>
      <c r="C1277" t="s">
        <v>51</v>
      </c>
      <c r="D1277" s="1">
        <v>17</v>
      </c>
      <c r="E1277" s="1">
        <v>29</v>
      </c>
      <c r="F1277">
        <v>1</v>
      </c>
      <c r="G1277" s="1">
        <v>29</v>
      </c>
      <c r="H1277" s="1">
        <v>17</v>
      </c>
      <c r="I1277" s="1">
        <f t="shared" si="38"/>
        <v>12</v>
      </c>
      <c r="J1277" s="2">
        <f t="shared" si="39"/>
        <v>0.41379310344827586</v>
      </c>
      <c r="K1277" s="3">
        <v>3.1944444444444442E-2</v>
      </c>
      <c r="L1277" t="s">
        <v>1132</v>
      </c>
    </row>
    <row r="1278" spans="1:12" x14ac:dyDescent="0.25">
      <c r="A1278">
        <v>520</v>
      </c>
      <c r="B1278">
        <v>4</v>
      </c>
      <c r="C1278" t="s">
        <v>77</v>
      </c>
      <c r="D1278" s="1">
        <v>20</v>
      </c>
      <c r="E1278" s="1">
        <v>34</v>
      </c>
      <c r="F1278">
        <v>2</v>
      </c>
      <c r="G1278" s="1">
        <v>68</v>
      </c>
      <c r="H1278" s="1">
        <v>40</v>
      </c>
      <c r="I1278" s="1">
        <f t="shared" si="38"/>
        <v>28</v>
      </c>
      <c r="J1278" s="2">
        <f t="shared" si="39"/>
        <v>0.41176470588235292</v>
      </c>
      <c r="K1278" s="3">
        <v>1.4583333333333334E-2</v>
      </c>
      <c r="L1278" t="s">
        <v>1132</v>
      </c>
    </row>
    <row r="1279" spans="1:12" x14ac:dyDescent="0.25">
      <c r="A1279">
        <v>520</v>
      </c>
      <c r="B1279">
        <v>4</v>
      </c>
      <c r="C1279" t="s">
        <v>186</v>
      </c>
      <c r="D1279" s="1">
        <v>19</v>
      </c>
      <c r="E1279" s="1">
        <v>31</v>
      </c>
      <c r="F1279">
        <v>3</v>
      </c>
      <c r="G1279" s="1">
        <v>93</v>
      </c>
      <c r="H1279" s="1">
        <v>57</v>
      </c>
      <c r="I1279" s="1">
        <f t="shared" si="38"/>
        <v>36</v>
      </c>
      <c r="J1279" s="2">
        <f t="shared" si="39"/>
        <v>0.38709677419354838</v>
      </c>
      <c r="K1279" s="3">
        <v>1.5277777777777777E-2</v>
      </c>
      <c r="L1279" t="s">
        <v>1133</v>
      </c>
    </row>
    <row r="1280" spans="1:12" x14ac:dyDescent="0.25">
      <c r="A1280">
        <v>520</v>
      </c>
      <c r="B1280">
        <v>4</v>
      </c>
      <c r="C1280" t="s">
        <v>100</v>
      </c>
      <c r="D1280" s="1">
        <v>18</v>
      </c>
      <c r="E1280" s="1">
        <v>30</v>
      </c>
      <c r="F1280">
        <v>3</v>
      </c>
      <c r="G1280" s="1">
        <v>90</v>
      </c>
      <c r="H1280" s="1">
        <v>54</v>
      </c>
      <c r="I1280" s="1">
        <f t="shared" si="38"/>
        <v>36</v>
      </c>
      <c r="J1280" s="2">
        <f t="shared" si="39"/>
        <v>0.4</v>
      </c>
      <c r="K1280" s="3">
        <v>2.2222222222222223E-2</v>
      </c>
      <c r="L1280" t="s">
        <v>1132</v>
      </c>
    </row>
    <row r="1281" spans="1:12" x14ac:dyDescent="0.25">
      <c r="A1281">
        <v>521</v>
      </c>
      <c r="B1281">
        <v>18</v>
      </c>
      <c r="C1281" t="s">
        <v>195</v>
      </c>
      <c r="D1281" s="1">
        <v>15</v>
      </c>
      <c r="E1281" s="1">
        <v>25</v>
      </c>
      <c r="F1281">
        <v>2</v>
      </c>
      <c r="G1281" s="1">
        <v>50</v>
      </c>
      <c r="H1281" s="1">
        <v>30</v>
      </c>
      <c r="I1281" s="1">
        <f t="shared" si="38"/>
        <v>20</v>
      </c>
      <c r="J1281" s="2">
        <f t="shared" si="39"/>
        <v>0.4</v>
      </c>
      <c r="K1281" s="3">
        <v>3.6111111111111108E-2</v>
      </c>
      <c r="L1281" t="s">
        <v>1133</v>
      </c>
    </row>
    <row r="1282" spans="1:12" x14ac:dyDescent="0.25">
      <c r="A1282">
        <v>521</v>
      </c>
      <c r="B1282">
        <v>18</v>
      </c>
      <c r="C1282" t="s">
        <v>51</v>
      </c>
      <c r="D1282" s="1">
        <v>17</v>
      </c>
      <c r="E1282" s="1">
        <v>29</v>
      </c>
      <c r="F1282">
        <v>2</v>
      </c>
      <c r="G1282" s="1">
        <v>58</v>
      </c>
      <c r="H1282" s="1">
        <v>34</v>
      </c>
      <c r="I1282" s="1">
        <f t="shared" si="38"/>
        <v>24</v>
      </c>
      <c r="J1282" s="2">
        <f t="shared" si="39"/>
        <v>0.41379310344827586</v>
      </c>
      <c r="K1282" s="3">
        <v>1.2500000000000001E-2</v>
      </c>
      <c r="L1282" t="s">
        <v>1132</v>
      </c>
    </row>
    <row r="1283" spans="1:12" x14ac:dyDescent="0.25">
      <c r="A1283">
        <v>521</v>
      </c>
      <c r="B1283">
        <v>18</v>
      </c>
      <c r="C1283" t="s">
        <v>77</v>
      </c>
      <c r="D1283" s="1">
        <v>20</v>
      </c>
      <c r="E1283" s="1">
        <v>34</v>
      </c>
      <c r="F1283">
        <v>3</v>
      </c>
      <c r="G1283" s="1">
        <v>102</v>
      </c>
      <c r="H1283" s="1">
        <v>60</v>
      </c>
      <c r="I1283" s="1">
        <f t="shared" ref="I1283:I1346" si="40">G1283-H1283</f>
        <v>42</v>
      </c>
      <c r="J1283" s="2">
        <f t="shared" ref="J1283:J1346" si="41">I1283/G1283</f>
        <v>0.41176470588235292</v>
      </c>
      <c r="K1283" s="3">
        <v>1.4583333333333334E-2</v>
      </c>
      <c r="L1283" t="s">
        <v>1133</v>
      </c>
    </row>
    <row r="1284" spans="1:12" x14ac:dyDescent="0.25">
      <c r="A1284">
        <v>522</v>
      </c>
      <c r="B1284">
        <v>2</v>
      </c>
      <c r="C1284" t="s">
        <v>57</v>
      </c>
      <c r="D1284" s="1">
        <v>16</v>
      </c>
      <c r="E1284" s="1">
        <v>28</v>
      </c>
      <c r="F1284">
        <v>3</v>
      </c>
      <c r="G1284" s="1">
        <v>84</v>
      </c>
      <c r="H1284" s="1">
        <v>48</v>
      </c>
      <c r="I1284" s="1">
        <f t="shared" si="40"/>
        <v>36</v>
      </c>
      <c r="J1284" s="2">
        <f t="shared" si="41"/>
        <v>0.42857142857142855</v>
      </c>
      <c r="K1284" s="3">
        <v>3.2638888888888891E-2</v>
      </c>
      <c r="L1284" t="s">
        <v>1133</v>
      </c>
    </row>
    <row r="1285" spans="1:12" x14ac:dyDescent="0.25">
      <c r="A1285">
        <v>523</v>
      </c>
      <c r="B1285">
        <v>4</v>
      </c>
      <c r="C1285" t="s">
        <v>170</v>
      </c>
      <c r="D1285" s="1">
        <v>16</v>
      </c>
      <c r="E1285" s="1">
        <v>27</v>
      </c>
      <c r="F1285">
        <v>3</v>
      </c>
      <c r="G1285" s="1">
        <v>81</v>
      </c>
      <c r="H1285" s="1">
        <v>48</v>
      </c>
      <c r="I1285" s="1">
        <f t="shared" si="40"/>
        <v>33</v>
      </c>
      <c r="J1285" s="2">
        <f t="shared" si="41"/>
        <v>0.40740740740740738</v>
      </c>
      <c r="K1285" s="3">
        <v>3.5416666666666666E-2</v>
      </c>
      <c r="L1285" t="s">
        <v>1132</v>
      </c>
    </row>
    <row r="1286" spans="1:12" x14ac:dyDescent="0.25">
      <c r="A1286">
        <v>524</v>
      </c>
      <c r="B1286">
        <v>16</v>
      </c>
      <c r="C1286" t="s">
        <v>335</v>
      </c>
      <c r="D1286" s="1">
        <v>13</v>
      </c>
      <c r="E1286" s="1">
        <v>22</v>
      </c>
      <c r="F1286">
        <v>1</v>
      </c>
      <c r="G1286" s="1">
        <v>22</v>
      </c>
      <c r="H1286" s="1">
        <v>13</v>
      </c>
      <c r="I1286" s="1">
        <f t="shared" si="40"/>
        <v>9</v>
      </c>
      <c r="J1286" s="2">
        <f t="shared" si="41"/>
        <v>0.40909090909090912</v>
      </c>
      <c r="K1286" s="3">
        <v>3.1944444444444442E-2</v>
      </c>
      <c r="L1286" t="s">
        <v>1133</v>
      </c>
    </row>
    <row r="1287" spans="1:12" x14ac:dyDescent="0.25">
      <c r="A1287">
        <v>524</v>
      </c>
      <c r="B1287">
        <v>16</v>
      </c>
      <c r="C1287" t="s">
        <v>170</v>
      </c>
      <c r="D1287" s="1">
        <v>16</v>
      </c>
      <c r="E1287" s="1">
        <v>27</v>
      </c>
      <c r="F1287">
        <v>2</v>
      </c>
      <c r="G1287" s="1">
        <v>54</v>
      </c>
      <c r="H1287" s="1">
        <v>32</v>
      </c>
      <c r="I1287" s="1">
        <f t="shared" si="40"/>
        <v>22</v>
      </c>
      <c r="J1287" s="2">
        <f t="shared" si="41"/>
        <v>0.40740740740740738</v>
      </c>
      <c r="K1287" s="3">
        <v>1.0416666666666666E-2</v>
      </c>
      <c r="L1287" t="s">
        <v>1132</v>
      </c>
    </row>
    <row r="1288" spans="1:12" x14ac:dyDescent="0.25">
      <c r="A1288">
        <v>525</v>
      </c>
      <c r="B1288">
        <v>16</v>
      </c>
      <c r="C1288" t="s">
        <v>331</v>
      </c>
      <c r="D1288" s="1">
        <v>14</v>
      </c>
      <c r="E1288" s="1">
        <v>23</v>
      </c>
      <c r="F1288">
        <v>3</v>
      </c>
      <c r="G1288" s="1">
        <v>69</v>
      </c>
      <c r="H1288" s="1">
        <v>42</v>
      </c>
      <c r="I1288" s="1">
        <f t="shared" si="40"/>
        <v>27</v>
      </c>
      <c r="J1288" s="2">
        <f t="shared" si="41"/>
        <v>0.39130434782608697</v>
      </c>
      <c r="K1288" s="3">
        <v>1.5972222222222221E-2</v>
      </c>
      <c r="L1288" t="s">
        <v>1133</v>
      </c>
    </row>
    <row r="1289" spans="1:12" x14ac:dyDescent="0.25">
      <c r="A1289">
        <v>525</v>
      </c>
      <c r="B1289">
        <v>16</v>
      </c>
      <c r="C1289" t="s">
        <v>33</v>
      </c>
      <c r="D1289" s="1">
        <v>21</v>
      </c>
      <c r="E1289" s="1">
        <v>35</v>
      </c>
      <c r="F1289">
        <v>1</v>
      </c>
      <c r="G1289" s="1">
        <v>35</v>
      </c>
      <c r="H1289" s="1">
        <v>21</v>
      </c>
      <c r="I1289" s="1">
        <f t="shared" si="40"/>
        <v>14</v>
      </c>
      <c r="J1289" s="2">
        <f t="shared" si="41"/>
        <v>0.4</v>
      </c>
      <c r="K1289" s="3">
        <v>9.7222222222222224E-3</v>
      </c>
      <c r="L1289" t="s">
        <v>1132</v>
      </c>
    </row>
    <row r="1290" spans="1:12" x14ac:dyDescent="0.25">
      <c r="A1290">
        <v>525</v>
      </c>
      <c r="B1290">
        <v>16</v>
      </c>
      <c r="C1290" t="s">
        <v>186</v>
      </c>
      <c r="D1290" s="1">
        <v>19</v>
      </c>
      <c r="E1290" s="1">
        <v>31</v>
      </c>
      <c r="F1290">
        <v>3</v>
      </c>
      <c r="G1290" s="1">
        <v>93</v>
      </c>
      <c r="H1290" s="1">
        <v>57</v>
      </c>
      <c r="I1290" s="1">
        <f t="shared" si="40"/>
        <v>36</v>
      </c>
      <c r="J1290" s="2">
        <f t="shared" si="41"/>
        <v>0.38709677419354838</v>
      </c>
      <c r="K1290" s="3">
        <v>2.7777777777777776E-2</v>
      </c>
      <c r="L1290" t="s">
        <v>1133</v>
      </c>
    </row>
    <row r="1291" spans="1:12" x14ac:dyDescent="0.25">
      <c r="A1291">
        <v>526</v>
      </c>
      <c r="B1291">
        <v>4</v>
      </c>
      <c r="C1291" t="s">
        <v>439</v>
      </c>
      <c r="D1291" s="1">
        <v>20</v>
      </c>
      <c r="E1291" s="1">
        <v>33</v>
      </c>
      <c r="F1291">
        <v>1</v>
      </c>
      <c r="G1291" s="1">
        <v>33</v>
      </c>
      <c r="H1291" s="1">
        <v>20</v>
      </c>
      <c r="I1291" s="1">
        <f t="shared" si="40"/>
        <v>13</v>
      </c>
      <c r="J1291" s="2">
        <f t="shared" si="41"/>
        <v>0.39393939393939392</v>
      </c>
      <c r="K1291" s="3">
        <v>1.5277777777777777E-2</v>
      </c>
      <c r="L1291" t="s">
        <v>1132</v>
      </c>
    </row>
    <row r="1292" spans="1:12" x14ac:dyDescent="0.25">
      <c r="A1292">
        <v>527</v>
      </c>
      <c r="B1292">
        <v>19</v>
      </c>
      <c r="C1292" t="s">
        <v>170</v>
      </c>
      <c r="D1292" s="1">
        <v>16</v>
      </c>
      <c r="E1292" s="1">
        <v>27</v>
      </c>
      <c r="F1292">
        <v>2</v>
      </c>
      <c r="G1292" s="1">
        <v>54</v>
      </c>
      <c r="H1292" s="1">
        <v>32</v>
      </c>
      <c r="I1292" s="1">
        <f t="shared" si="40"/>
        <v>22</v>
      </c>
      <c r="J1292" s="2">
        <f t="shared" si="41"/>
        <v>0.40740740740740738</v>
      </c>
      <c r="K1292" s="3">
        <v>2.1527777777777778E-2</v>
      </c>
      <c r="L1292" t="s">
        <v>1132</v>
      </c>
    </row>
    <row r="1293" spans="1:12" x14ac:dyDescent="0.25">
      <c r="A1293">
        <v>528</v>
      </c>
      <c r="B1293">
        <v>14</v>
      </c>
      <c r="C1293" t="s">
        <v>241</v>
      </c>
      <c r="D1293" s="1">
        <v>12</v>
      </c>
      <c r="E1293" s="1">
        <v>20</v>
      </c>
      <c r="F1293">
        <v>1</v>
      </c>
      <c r="G1293" s="1">
        <v>20</v>
      </c>
      <c r="H1293" s="1">
        <v>12</v>
      </c>
      <c r="I1293" s="1">
        <f t="shared" si="40"/>
        <v>8</v>
      </c>
      <c r="J1293" s="2">
        <f t="shared" si="41"/>
        <v>0.4</v>
      </c>
      <c r="K1293" s="3">
        <v>2.013888888888889E-2</v>
      </c>
      <c r="L1293" t="s">
        <v>1132</v>
      </c>
    </row>
    <row r="1294" spans="1:12" x14ac:dyDescent="0.25">
      <c r="A1294">
        <v>528</v>
      </c>
      <c r="B1294">
        <v>14</v>
      </c>
      <c r="C1294" t="s">
        <v>65</v>
      </c>
      <c r="D1294" s="1">
        <v>25</v>
      </c>
      <c r="E1294" s="1">
        <v>40</v>
      </c>
      <c r="F1294">
        <v>1</v>
      </c>
      <c r="G1294" s="1">
        <v>40</v>
      </c>
      <c r="H1294" s="1">
        <v>25</v>
      </c>
      <c r="I1294" s="1">
        <f t="shared" si="40"/>
        <v>15</v>
      </c>
      <c r="J1294" s="2">
        <f t="shared" si="41"/>
        <v>0.375</v>
      </c>
      <c r="K1294" s="3">
        <v>3.2638888888888891E-2</v>
      </c>
      <c r="L1294" t="s">
        <v>1132</v>
      </c>
    </row>
    <row r="1295" spans="1:12" x14ac:dyDescent="0.25">
      <c r="A1295">
        <v>528</v>
      </c>
      <c r="B1295">
        <v>14</v>
      </c>
      <c r="C1295" t="s">
        <v>117</v>
      </c>
      <c r="D1295" s="1">
        <v>10</v>
      </c>
      <c r="E1295" s="1">
        <v>18</v>
      </c>
      <c r="F1295">
        <v>1</v>
      </c>
      <c r="G1295" s="1">
        <v>18</v>
      </c>
      <c r="H1295" s="1">
        <v>10</v>
      </c>
      <c r="I1295" s="1">
        <f t="shared" si="40"/>
        <v>8</v>
      </c>
      <c r="J1295" s="2">
        <f t="shared" si="41"/>
        <v>0.44444444444444442</v>
      </c>
      <c r="K1295" s="3">
        <v>3.125E-2</v>
      </c>
      <c r="L1295" t="s">
        <v>1133</v>
      </c>
    </row>
    <row r="1296" spans="1:12" x14ac:dyDescent="0.25">
      <c r="A1296">
        <v>529</v>
      </c>
      <c r="B1296">
        <v>1</v>
      </c>
      <c r="C1296" t="s">
        <v>77</v>
      </c>
      <c r="D1296" s="1">
        <v>20</v>
      </c>
      <c r="E1296" s="1">
        <v>34</v>
      </c>
      <c r="F1296">
        <v>1</v>
      </c>
      <c r="G1296" s="1">
        <v>34</v>
      </c>
      <c r="H1296" s="1">
        <v>20</v>
      </c>
      <c r="I1296" s="1">
        <f t="shared" si="40"/>
        <v>14</v>
      </c>
      <c r="J1296" s="2">
        <f t="shared" si="41"/>
        <v>0.41176470588235292</v>
      </c>
      <c r="K1296" s="3">
        <v>1.6666666666666666E-2</v>
      </c>
      <c r="L1296" t="s">
        <v>1133</v>
      </c>
    </row>
    <row r="1297" spans="1:12" x14ac:dyDescent="0.25">
      <c r="A1297">
        <v>529</v>
      </c>
      <c r="B1297">
        <v>1</v>
      </c>
      <c r="C1297" t="s">
        <v>106</v>
      </c>
      <c r="D1297" s="1">
        <v>22</v>
      </c>
      <c r="E1297" s="1">
        <v>36</v>
      </c>
      <c r="F1297">
        <v>2</v>
      </c>
      <c r="G1297" s="1">
        <v>72</v>
      </c>
      <c r="H1297" s="1">
        <v>44</v>
      </c>
      <c r="I1297" s="1">
        <f t="shared" si="40"/>
        <v>28</v>
      </c>
      <c r="J1297" s="2">
        <f t="shared" si="41"/>
        <v>0.3888888888888889</v>
      </c>
      <c r="K1297" s="3">
        <v>3.5416666666666666E-2</v>
      </c>
      <c r="L1297" t="s">
        <v>1132</v>
      </c>
    </row>
    <row r="1298" spans="1:12" x14ac:dyDescent="0.25">
      <c r="A1298">
        <v>529</v>
      </c>
      <c r="B1298">
        <v>1</v>
      </c>
      <c r="C1298" t="s">
        <v>331</v>
      </c>
      <c r="D1298" s="1">
        <v>14</v>
      </c>
      <c r="E1298" s="1">
        <v>23</v>
      </c>
      <c r="F1298">
        <v>2</v>
      </c>
      <c r="G1298" s="1">
        <v>46</v>
      </c>
      <c r="H1298" s="1">
        <v>28</v>
      </c>
      <c r="I1298" s="1">
        <f t="shared" si="40"/>
        <v>18</v>
      </c>
      <c r="J1298" s="2">
        <f t="shared" si="41"/>
        <v>0.39130434782608697</v>
      </c>
      <c r="K1298" s="3">
        <v>1.8749999999999999E-2</v>
      </c>
      <c r="L1298" t="s">
        <v>1133</v>
      </c>
    </row>
    <row r="1299" spans="1:12" x14ac:dyDescent="0.25">
      <c r="A1299">
        <v>529</v>
      </c>
      <c r="B1299">
        <v>1</v>
      </c>
      <c r="C1299" t="s">
        <v>57</v>
      </c>
      <c r="D1299" s="1">
        <v>16</v>
      </c>
      <c r="E1299" s="1">
        <v>28</v>
      </c>
      <c r="F1299">
        <v>2</v>
      </c>
      <c r="G1299" s="1">
        <v>56</v>
      </c>
      <c r="H1299" s="1">
        <v>32</v>
      </c>
      <c r="I1299" s="1">
        <f t="shared" si="40"/>
        <v>24</v>
      </c>
      <c r="J1299" s="2">
        <f t="shared" si="41"/>
        <v>0.42857142857142855</v>
      </c>
      <c r="K1299" s="3">
        <v>3.8194444444444448E-2</v>
      </c>
      <c r="L1299" t="s">
        <v>1132</v>
      </c>
    </row>
    <row r="1300" spans="1:12" x14ac:dyDescent="0.25">
      <c r="A1300">
        <v>530</v>
      </c>
      <c r="B1300">
        <v>7</v>
      </c>
      <c r="C1300" t="s">
        <v>117</v>
      </c>
      <c r="D1300" s="1">
        <v>10</v>
      </c>
      <c r="E1300" s="1">
        <v>18</v>
      </c>
      <c r="F1300">
        <v>3</v>
      </c>
      <c r="G1300" s="1">
        <v>54</v>
      </c>
      <c r="H1300" s="1">
        <v>30</v>
      </c>
      <c r="I1300" s="1">
        <f t="shared" si="40"/>
        <v>24</v>
      </c>
      <c r="J1300" s="2">
        <f t="shared" si="41"/>
        <v>0.44444444444444442</v>
      </c>
      <c r="K1300" s="3">
        <v>2.5694444444444443E-2</v>
      </c>
      <c r="L1300" t="s">
        <v>1133</v>
      </c>
    </row>
    <row r="1301" spans="1:12" x14ac:dyDescent="0.25">
      <c r="A1301">
        <v>530</v>
      </c>
      <c r="B1301">
        <v>7</v>
      </c>
      <c r="C1301" t="s">
        <v>57</v>
      </c>
      <c r="D1301" s="1">
        <v>16</v>
      </c>
      <c r="E1301" s="1">
        <v>28</v>
      </c>
      <c r="F1301">
        <v>2</v>
      </c>
      <c r="G1301" s="1">
        <v>56</v>
      </c>
      <c r="H1301" s="1">
        <v>32</v>
      </c>
      <c r="I1301" s="1">
        <f t="shared" si="40"/>
        <v>24</v>
      </c>
      <c r="J1301" s="2">
        <f t="shared" si="41"/>
        <v>0.42857142857142855</v>
      </c>
      <c r="K1301" s="3">
        <v>3.4722222222222224E-2</v>
      </c>
      <c r="L1301" t="s">
        <v>1133</v>
      </c>
    </row>
    <row r="1302" spans="1:12" x14ac:dyDescent="0.25">
      <c r="A1302">
        <v>530</v>
      </c>
      <c r="B1302">
        <v>7</v>
      </c>
      <c r="C1302" t="s">
        <v>195</v>
      </c>
      <c r="D1302" s="1">
        <v>15</v>
      </c>
      <c r="E1302" s="1">
        <v>25</v>
      </c>
      <c r="F1302">
        <v>2</v>
      </c>
      <c r="G1302" s="1">
        <v>50</v>
      </c>
      <c r="H1302" s="1">
        <v>30</v>
      </c>
      <c r="I1302" s="1">
        <f t="shared" si="40"/>
        <v>20</v>
      </c>
      <c r="J1302" s="2">
        <f t="shared" si="41"/>
        <v>0.4</v>
      </c>
      <c r="K1302" s="3">
        <v>1.3194444444444444E-2</v>
      </c>
      <c r="L1302" t="s">
        <v>1132</v>
      </c>
    </row>
    <row r="1303" spans="1:12" x14ac:dyDescent="0.25">
      <c r="A1303">
        <v>531</v>
      </c>
      <c r="B1303">
        <v>9</v>
      </c>
      <c r="C1303" t="s">
        <v>102</v>
      </c>
      <c r="D1303" s="1">
        <v>13</v>
      </c>
      <c r="E1303" s="1">
        <v>21</v>
      </c>
      <c r="F1303">
        <v>3</v>
      </c>
      <c r="G1303" s="1">
        <v>63</v>
      </c>
      <c r="H1303" s="1">
        <v>39</v>
      </c>
      <c r="I1303" s="1">
        <f t="shared" si="40"/>
        <v>24</v>
      </c>
      <c r="J1303" s="2">
        <f t="shared" si="41"/>
        <v>0.38095238095238093</v>
      </c>
      <c r="K1303" s="3">
        <v>2.8472222222222222E-2</v>
      </c>
      <c r="L1303" t="s">
        <v>1132</v>
      </c>
    </row>
    <row r="1304" spans="1:12" x14ac:dyDescent="0.25">
      <c r="A1304">
        <v>531</v>
      </c>
      <c r="B1304">
        <v>9</v>
      </c>
      <c r="C1304" t="s">
        <v>65</v>
      </c>
      <c r="D1304" s="1">
        <v>25</v>
      </c>
      <c r="E1304" s="1">
        <v>40</v>
      </c>
      <c r="F1304">
        <v>1</v>
      </c>
      <c r="G1304" s="1">
        <v>40</v>
      </c>
      <c r="H1304" s="1">
        <v>25</v>
      </c>
      <c r="I1304" s="1">
        <f t="shared" si="40"/>
        <v>15</v>
      </c>
      <c r="J1304" s="2">
        <f t="shared" si="41"/>
        <v>0.375</v>
      </c>
      <c r="K1304" s="3">
        <v>2.9861111111111113E-2</v>
      </c>
      <c r="L1304" t="s">
        <v>1132</v>
      </c>
    </row>
    <row r="1305" spans="1:12" x14ac:dyDescent="0.25">
      <c r="A1305">
        <v>531</v>
      </c>
      <c r="B1305">
        <v>9</v>
      </c>
      <c r="C1305" t="s">
        <v>117</v>
      </c>
      <c r="D1305" s="1">
        <v>10</v>
      </c>
      <c r="E1305" s="1">
        <v>18</v>
      </c>
      <c r="F1305">
        <v>3</v>
      </c>
      <c r="G1305" s="1">
        <v>54</v>
      </c>
      <c r="H1305" s="1">
        <v>30</v>
      </c>
      <c r="I1305" s="1">
        <f t="shared" si="40"/>
        <v>24</v>
      </c>
      <c r="J1305" s="2">
        <f t="shared" si="41"/>
        <v>0.44444444444444442</v>
      </c>
      <c r="K1305" s="3">
        <v>3.888888888888889E-2</v>
      </c>
      <c r="L1305" t="s">
        <v>1133</v>
      </c>
    </row>
    <row r="1306" spans="1:12" x14ac:dyDescent="0.25">
      <c r="A1306">
        <v>531</v>
      </c>
      <c r="B1306">
        <v>9</v>
      </c>
      <c r="C1306" t="s">
        <v>51</v>
      </c>
      <c r="D1306" s="1">
        <v>17</v>
      </c>
      <c r="E1306" s="1">
        <v>29</v>
      </c>
      <c r="F1306">
        <v>3</v>
      </c>
      <c r="G1306" s="1">
        <v>87</v>
      </c>
      <c r="H1306" s="1">
        <v>51</v>
      </c>
      <c r="I1306" s="1">
        <f t="shared" si="40"/>
        <v>36</v>
      </c>
      <c r="J1306" s="2">
        <f t="shared" si="41"/>
        <v>0.41379310344827586</v>
      </c>
      <c r="K1306" s="3">
        <v>4.0972222222222222E-2</v>
      </c>
      <c r="L1306" t="s">
        <v>1133</v>
      </c>
    </row>
    <row r="1307" spans="1:12" x14ac:dyDescent="0.25">
      <c r="A1307">
        <v>532</v>
      </c>
      <c r="B1307">
        <v>13</v>
      </c>
      <c r="C1307" t="s">
        <v>102</v>
      </c>
      <c r="D1307" s="1">
        <v>13</v>
      </c>
      <c r="E1307" s="1">
        <v>21</v>
      </c>
      <c r="F1307">
        <v>1</v>
      </c>
      <c r="G1307" s="1">
        <v>21</v>
      </c>
      <c r="H1307" s="1">
        <v>13</v>
      </c>
      <c r="I1307" s="1">
        <f t="shared" si="40"/>
        <v>8</v>
      </c>
      <c r="J1307" s="2">
        <f t="shared" si="41"/>
        <v>0.38095238095238093</v>
      </c>
      <c r="K1307" s="3">
        <v>1.6666666666666666E-2</v>
      </c>
      <c r="L1307" t="s">
        <v>1133</v>
      </c>
    </row>
    <row r="1308" spans="1:12" x14ac:dyDescent="0.25">
      <c r="A1308">
        <v>532</v>
      </c>
      <c r="B1308">
        <v>13</v>
      </c>
      <c r="C1308" t="s">
        <v>256</v>
      </c>
      <c r="D1308" s="1">
        <v>15</v>
      </c>
      <c r="E1308" s="1">
        <v>26</v>
      </c>
      <c r="F1308">
        <v>2</v>
      </c>
      <c r="G1308" s="1">
        <v>52</v>
      </c>
      <c r="H1308" s="1">
        <v>30</v>
      </c>
      <c r="I1308" s="1">
        <f t="shared" si="40"/>
        <v>22</v>
      </c>
      <c r="J1308" s="2">
        <f t="shared" si="41"/>
        <v>0.42307692307692307</v>
      </c>
      <c r="K1308" s="3">
        <v>1.9444444444444445E-2</v>
      </c>
      <c r="L1308" t="s">
        <v>1132</v>
      </c>
    </row>
    <row r="1309" spans="1:12" x14ac:dyDescent="0.25">
      <c r="A1309">
        <v>532</v>
      </c>
      <c r="B1309">
        <v>13</v>
      </c>
      <c r="C1309" t="s">
        <v>414</v>
      </c>
      <c r="D1309" s="1">
        <v>19</v>
      </c>
      <c r="E1309" s="1">
        <v>32</v>
      </c>
      <c r="F1309">
        <v>2</v>
      </c>
      <c r="G1309" s="1">
        <v>64</v>
      </c>
      <c r="H1309" s="1">
        <v>38</v>
      </c>
      <c r="I1309" s="1">
        <f t="shared" si="40"/>
        <v>26</v>
      </c>
      <c r="J1309" s="2">
        <f t="shared" si="41"/>
        <v>0.40625</v>
      </c>
      <c r="K1309" s="3">
        <v>4.8611111111111112E-3</v>
      </c>
      <c r="L1309" t="s">
        <v>1133</v>
      </c>
    </row>
    <row r="1310" spans="1:12" x14ac:dyDescent="0.25">
      <c r="A1310">
        <v>533</v>
      </c>
      <c r="B1310">
        <v>1</v>
      </c>
      <c r="C1310" t="s">
        <v>241</v>
      </c>
      <c r="D1310" s="1">
        <v>12</v>
      </c>
      <c r="E1310" s="1">
        <v>20</v>
      </c>
      <c r="F1310">
        <v>1</v>
      </c>
      <c r="G1310" s="1">
        <v>20</v>
      </c>
      <c r="H1310" s="1">
        <v>12</v>
      </c>
      <c r="I1310" s="1">
        <f t="shared" si="40"/>
        <v>8</v>
      </c>
      <c r="J1310" s="2">
        <f t="shared" si="41"/>
        <v>0.4</v>
      </c>
      <c r="K1310" s="3">
        <v>2.361111111111111E-2</v>
      </c>
      <c r="L1310" t="s">
        <v>1132</v>
      </c>
    </row>
    <row r="1311" spans="1:12" x14ac:dyDescent="0.25">
      <c r="A1311">
        <v>533</v>
      </c>
      <c r="B1311">
        <v>1</v>
      </c>
      <c r="C1311" t="s">
        <v>102</v>
      </c>
      <c r="D1311" s="1">
        <v>13</v>
      </c>
      <c r="E1311" s="1">
        <v>21</v>
      </c>
      <c r="F1311">
        <v>1</v>
      </c>
      <c r="G1311" s="1">
        <v>21</v>
      </c>
      <c r="H1311" s="1">
        <v>13</v>
      </c>
      <c r="I1311" s="1">
        <f t="shared" si="40"/>
        <v>8</v>
      </c>
      <c r="J1311" s="2">
        <f t="shared" si="41"/>
        <v>0.38095238095238093</v>
      </c>
      <c r="K1311" s="3">
        <v>9.7222222222222224E-3</v>
      </c>
      <c r="L1311" t="s">
        <v>1133</v>
      </c>
    </row>
    <row r="1312" spans="1:12" x14ac:dyDescent="0.25">
      <c r="A1312">
        <v>534</v>
      </c>
      <c r="B1312">
        <v>1</v>
      </c>
      <c r="C1312" t="s">
        <v>259</v>
      </c>
      <c r="D1312" s="1">
        <v>14</v>
      </c>
      <c r="E1312" s="1">
        <v>24</v>
      </c>
      <c r="F1312">
        <v>2</v>
      </c>
      <c r="G1312" s="1">
        <v>48</v>
      </c>
      <c r="H1312" s="1">
        <v>28</v>
      </c>
      <c r="I1312" s="1">
        <f t="shared" si="40"/>
        <v>20</v>
      </c>
      <c r="J1312" s="2">
        <f t="shared" si="41"/>
        <v>0.41666666666666669</v>
      </c>
      <c r="K1312" s="3">
        <v>3.888888888888889E-2</v>
      </c>
      <c r="L1312" t="s">
        <v>1133</v>
      </c>
    </row>
    <row r="1313" spans="1:12" x14ac:dyDescent="0.25">
      <c r="A1313">
        <v>534</v>
      </c>
      <c r="B1313">
        <v>1</v>
      </c>
      <c r="C1313" t="s">
        <v>51</v>
      </c>
      <c r="D1313" s="1">
        <v>17</v>
      </c>
      <c r="E1313" s="1">
        <v>29</v>
      </c>
      <c r="F1313">
        <v>1</v>
      </c>
      <c r="G1313" s="1">
        <v>29</v>
      </c>
      <c r="H1313" s="1">
        <v>17</v>
      </c>
      <c r="I1313" s="1">
        <f t="shared" si="40"/>
        <v>12</v>
      </c>
      <c r="J1313" s="2">
        <f t="shared" si="41"/>
        <v>0.41379310344827586</v>
      </c>
      <c r="K1313" s="3">
        <v>6.9444444444444441E-3</v>
      </c>
      <c r="L1313" t="s">
        <v>1133</v>
      </c>
    </row>
    <row r="1314" spans="1:12" x14ac:dyDescent="0.25">
      <c r="A1314">
        <v>534</v>
      </c>
      <c r="B1314">
        <v>1</v>
      </c>
      <c r="C1314" t="s">
        <v>33</v>
      </c>
      <c r="D1314" s="1">
        <v>21</v>
      </c>
      <c r="E1314" s="1">
        <v>35</v>
      </c>
      <c r="F1314">
        <v>2</v>
      </c>
      <c r="G1314" s="1">
        <v>70</v>
      </c>
      <c r="H1314" s="1">
        <v>42</v>
      </c>
      <c r="I1314" s="1">
        <f t="shared" si="40"/>
        <v>28</v>
      </c>
      <c r="J1314" s="2">
        <f t="shared" si="41"/>
        <v>0.4</v>
      </c>
      <c r="K1314" s="3">
        <v>6.9444444444444441E-3</v>
      </c>
      <c r="L1314" t="s">
        <v>1132</v>
      </c>
    </row>
    <row r="1315" spans="1:12" x14ac:dyDescent="0.25">
      <c r="A1315">
        <v>535</v>
      </c>
      <c r="B1315">
        <v>15</v>
      </c>
      <c r="C1315" t="s">
        <v>65</v>
      </c>
      <c r="D1315" s="1">
        <v>25</v>
      </c>
      <c r="E1315" s="1">
        <v>40</v>
      </c>
      <c r="F1315">
        <v>3</v>
      </c>
      <c r="G1315" s="1">
        <v>120</v>
      </c>
      <c r="H1315" s="1">
        <v>75</v>
      </c>
      <c r="I1315" s="1">
        <f t="shared" si="40"/>
        <v>45</v>
      </c>
      <c r="J1315" s="2">
        <f t="shared" si="41"/>
        <v>0.375</v>
      </c>
      <c r="K1315" s="3">
        <v>3.3333333333333333E-2</v>
      </c>
      <c r="L1315" t="s">
        <v>1133</v>
      </c>
    </row>
    <row r="1316" spans="1:12" x14ac:dyDescent="0.25">
      <c r="A1316">
        <v>535</v>
      </c>
      <c r="B1316">
        <v>15</v>
      </c>
      <c r="C1316" t="s">
        <v>51</v>
      </c>
      <c r="D1316" s="1">
        <v>17</v>
      </c>
      <c r="E1316" s="1">
        <v>29</v>
      </c>
      <c r="F1316">
        <v>3</v>
      </c>
      <c r="G1316" s="1">
        <v>87</v>
      </c>
      <c r="H1316" s="1">
        <v>51</v>
      </c>
      <c r="I1316" s="1">
        <f t="shared" si="40"/>
        <v>36</v>
      </c>
      <c r="J1316" s="2">
        <f t="shared" si="41"/>
        <v>0.41379310344827586</v>
      </c>
      <c r="K1316" s="3">
        <v>6.2500000000000003E-3</v>
      </c>
      <c r="L1316" t="s">
        <v>1132</v>
      </c>
    </row>
    <row r="1317" spans="1:12" x14ac:dyDescent="0.25">
      <c r="A1317">
        <v>535</v>
      </c>
      <c r="B1317">
        <v>15</v>
      </c>
      <c r="C1317" t="s">
        <v>259</v>
      </c>
      <c r="D1317" s="1">
        <v>14</v>
      </c>
      <c r="E1317" s="1">
        <v>24</v>
      </c>
      <c r="F1317">
        <v>2</v>
      </c>
      <c r="G1317" s="1">
        <v>48</v>
      </c>
      <c r="H1317" s="1">
        <v>28</v>
      </c>
      <c r="I1317" s="1">
        <f t="shared" si="40"/>
        <v>20</v>
      </c>
      <c r="J1317" s="2">
        <f t="shared" si="41"/>
        <v>0.41666666666666669</v>
      </c>
      <c r="K1317" s="3">
        <v>2.9166666666666667E-2</v>
      </c>
      <c r="L1317" t="s">
        <v>1132</v>
      </c>
    </row>
    <row r="1318" spans="1:12" x14ac:dyDescent="0.25">
      <c r="A1318">
        <v>535</v>
      </c>
      <c r="B1318">
        <v>15</v>
      </c>
      <c r="C1318" t="s">
        <v>102</v>
      </c>
      <c r="D1318" s="1">
        <v>13</v>
      </c>
      <c r="E1318" s="1">
        <v>21</v>
      </c>
      <c r="F1318">
        <v>1</v>
      </c>
      <c r="G1318" s="1">
        <v>21</v>
      </c>
      <c r="H1318" s="1">
        <v>13</v>
      </c>
      <c r="I1318" s="1">
        <f t="shared" si="40"/>
        <v>8</v>
      </c>
      <c r="J1318" s="2">
        <f t="shared" si="41"/>
        <v>0.38095238095238093</v>
      </c>
      <c r="K1318" s="3">
        <v>9.7222222222222224E-3</v>
      </c>
      <c r="L1318" t="s">
        <v>1132</v>
      </c>
    </row>
    <row r="1319" spans="1:12" x14ac:dyDescent="0.25">
      <c r="A1319">
        <v>536</v>
      </c>
      <c r="B1319">
        <v>9</v>
      </c>
      <c r="C1319" t="s">
        <v>117</v>
      </c>
      <c r="D1319" s="1">
        <v>10</v>
      </c>
      <c r="E1319" s="1">
        <v>18</v>
      </c>
      <c r="F1319">
        <v>1</v>
      </c>
      <c r="G1319" s="1">
        <v>18</v>
      </c>
      <c r="H1319" s="1">
        <v>10</v>
      </c>
      <c r="I1319" s="1">
        <f t="shared" si="40"/>
        <v>8</v>
      </c>
      <c r="J1319" s="2">
        <f t="shared" si="41"/>
        <v>0.44444444444444442</v>
      </c>
      <c r="K1319" s="3">
        <v>2.013888888888889E-2</v>
      </c>
      <c r="L1319" t="s">
        <v>1133</v>
      </c>
    </row>
    <row r="1320" spans="1:12" x14ac:dyDescent="0.25">
      <c r="A1320">
        <v>536</v>
      </c>
      <c r="B1320">
        <v>9</v>
      </c>
      <c r="C1320" t="s">
        <v>51</v>
      </c>
      <c r="D1320" s="1">
        <v>17</v>
      </c>
      <c r="E1320" s="1">
        <v>29</v>
      </c>
      <c r="F1320">
        <v>2</v>
      </c>
      <c r="G1320" s="1">
        <v>58</v>
      </c>
      <c r="H1320" s="1">
        <v>34</v>
      </c>
      <c r="I1320" s="1">
        <f t="shared" si="40"/>
        <v>24</v>
      </c>
      <c r="J1320" s="2">
        <f t="shared" si="41"/>
        <v>0.41379310344827586</v>
      </c>
      <c r="K1320" s="3">
        <v>3.6111111111111108E-2</v>
      </c>
      <c r="L1320" t="s">
        <v>1132</v>
      </c>
    </row>
    <row r="1321" spans="1:12" x14ac:dyDescent="0.25">
      <c r="A1321">
        <v>536</v>
      </c>
      <c r="B1321">
        <v>9</v>
      </c>
      <c r="C1321" t="s">
        <v>331</v>
      </c>
      <c r="D1321" s="1">
        <v>14</v>
      </c>
      <c r="E1321" s="1">
        <v>23</v>
      </c>
      <c r="F1321">
        <v>2</v>
      </c>
      <c r="G1321" s="1">
        <v>46</v>
      </c>
      <c r="H1321" s="1">
        <v>28</v>
      </c>
      <c r="I1321" s="1">
        <f t="shared" si="40"/>
        <v>18</v>
      </c>
      <c r="J1321" s="2">
        <f t="shared" si="41"/>
        <v>0.39130434782608697</v>
      </c>
      <c r="K1321" s="3">
        <v>2.6388888888888889E-2</v>
      </c>
      <c r="L1321" t="s">
        <v>1132</v>
      </c>
    </row>
    <row r="1322" spans="1:12" x14ac:dyDescent="0.25">
      <c r="A1322">
        <v>536</v>
      </c>
      <c r="B1322">
        <v>9</v>
      </c>
      <c r="C1322" t="s">
        <v>100</v>
      </c>
      <c r="D1322" s="1">
        <v>18</v>
      </c>
      <c r="E1322" s="1">
        <v>30</v>
      </c>
      <c r="F1322">
        <v>3</v>
      </c>
      <c r="G1322" s="1">
        <v>90</v>
      </c>
      <c r="H1322" s="1">
        <v>54</v>
      </c>
      <c r="I1322" s="1">
        <f t="shared" si="40"/>
        <v>36</v>
      </c>
      <c r="J1322" s="2">
        <f t="shared" si="41"/>
        <v>0.4</v>
      </c>
      <c r="K1322" s="3">
        <v>2.2916666666666665E-2</v>
      </c>
      <c r="L1322" t="s">
        <v>1132</v>
      </c>
    </row>
    <row r="1323" spans="1:12" x14ac:dyDescent="0.25">
      <c r="A1323">
        <v>537</v>
      </c>
      <c r="B1323">
        <v>18</v>
      </c>
      <c r="C1323" t="s">
        <v>102</v>
      </c>
      <c r="D1323" s="1">
        <v>13</v>
      </c>
      <c r="E1323" s="1">
        <v>21</v>
      </c>
      <c r="F1323">
        <v>3</v>
      </c>
      <c r="G1323" s="1">
        <v>63</v>
      </c>
      <c r="H1323" s="1">
        <v>39</v>
      </c>
      <c r="I1323" s="1">
        <f t="shared" si="40"/>
        <v>24</v>
      </c>
      <c r="J1323" s="2">
        <f t="shared" si="41"/>
        <v>0.38095238095238093</v>
      </c>
      <c r="K1323" s="3">
        <v>1.4583333333333334E-2</v>
      </c>
      <c r="L1323" t="s">
        <v>1133</v>
      </c>
    </row>
    <row r="1324" spans="1:12" x14ac:dyDescent="0.25">
      <c r="A1324">
        <v>538</v>
      </c>
      <c r="B1324">
        <v>14</v>
      </c>
      <c r="C1324" t="s">
        <v>100</v>
      </c>
      <c r="D1324" s="1">
        <v>18</v>
      </c>
      <c r="E1324" s="1">
        <v>30</v>
      </c>
      <c r="F1324">
        <v>1</v>
      </c>
      <c r="G1324" s="1">
        <v>30</v>
      </c>
      <c r="H1324" s="1">
        <v>18</v>
      </c>
      <c r="I1324" s="1">
        <f t="shared" si="40"/>
        <v>12</v>
      </c>
      <c r="J1324" s="2">
        <f t="shared" si="41"/>
        <v>0.4</v>
      </c>
      <c r="K1324" s="3">
        <v>3.8194444444444448E-2</v>
      </c>
      <c r="L1324" t="s">
        <v>1133</v>
      </c>
    </row>
    <row r="1325" spans="1:12" x14ac:dyDescent="0.25">
      <c r="A1325">
        <v>538</v>
      </c>
      <c r="B1325">
        <v>14</v>
      </c>
      <c r="C1325" t="s">
        <v>331</v>
      </c>
      <c r="D1325" s="1">
        <v>14</v>
      </c>
      <c r="E1325" s="1">
        <v>23</v>
      </c>
      <c r="F1325">
        <v>1</v>
      </c>
      <c r="G1325" s="1">
        <v>23</v>
      </c>
      <c r="H1325" s="1">
        <v>14</v>
      </c>
      <c r="I1325" s="1">
        <f t="shared" si="40"/>
        <v>9</v>
      </c>
      <c r="J1325" s="2">
        <f t="shared" si="41"/>
        <v>0.39130434782608697</v>
      </c>
      <c r="K1325" s="3">
        <v>2.7083333333333334E-2</v>
      </c>
      <c r="L1325" t="s">
        <v>1132</v>
      </c>
    </row>
    <row r="1326" spans="1:12" x14ac:dyDescent="0.25">
      <c r="A1326">
        <v>538</v>
      </c>
      <c r="B1326">
        <v>14</v>
      </c>
      <c r="C1326" t="s">
        <v>439</v>
      </c>
      <c r="D1326" s="1">
        <v>20</v>
      </c>
      <c r="E1326" s="1">
        <v>33</v>
      </c>
      <c r="F1326">
        <v>1</v>
      </c>
      <c r="G1326" s="1">
        <v>33</v>
      </c>
      <c r="H1326" s="1">
        <v>20</v>
      </c>
      <c r="I1326" s="1">
        <f t="shared" si="40"/>
        <v>13</v>
      </c>
      <c r="J1326" s="2">
        <f t="shared" si="41"/>
        <v>0.39393939393939392</v>
      </c>
      <c r="K1326" s="3">
        <v>4.027777777777778E-2</v>
      </c>
      <c r="L1326" t="s">
        <v>1133</v>
      </c>
    </row>
    <row r="1327" spans="1:12" x14ac:dyDescent="0.25">
      <c r="A1327">
        <v>538</v>
      </c>
      <c r="B1327">
        <v>14</v>
      </c>
      <c r="C1327" t="s">
        <v>57</v>
      </c>
      <c r="D1327" s="1">
        <v>16</v>
      </c>
      <c r="E1327" s="1">
        <v>28</v>
      </c>
      <c r="F1327">
        <v>2</v>
      </c>
      <c r="G1327" s="1">
        <v>56</v>
      </c>
      <c r="H1327" s="1">
        <v>32</v>
      </c>
      <c r="I1327" s="1">
        <f t="shared" si="40"/>
        <v>24</v>
      </c>
      <c r="J1327" s="2">
        <f t="shared" si="41"/>
        <v>0.42857142857142855</v>
      </c>
      <c r="K1327" s="3">
        <v>3.1944444444444442E-2</v>
      </c>
      <c r="L1327" t="s">
        <v>1132</v>
      </c>
    </row>
    <row r="1328" spans="1:12" x14ac:dyDescent="0.25">
      <c r="A1328">
        <v>539</v>
      </c>
      <c r="B1328">
        <v>18</v>
      </c>
      <c r="C1328" t="s">
        <v>100</v>
      </c>
      <c r="D1328" s="1">
        <v>18</v>
      </c>
      <c r="E1328" s="1">
        <v>30</v>
      </c>
      <c r="F1328">
        <v>3</v>
      </c>
      <c r="G1328" s="1">
        <v>90</v>
      </c>
      <c r="H1328" s="1">
        <v>54</v>
      </c>
      <c r="I1328" s="1">
        <f t="shared" si="40"/>
        <v>36</v>
      </c>
      <c r="J1328" s="2">
        <f t="shared" si="41"/>
        <v>0.4</v>
      </c>
      <c r="K1328" s="3">
        <v>2.9861111111111113E-2</v>
      </c>
      <c r="L1328" t="s">
        <v>1133</v>
      </c>
    </row>
    <row r="1329" spans="1:12" x14ac:dyDescent="0.25">
      <c r="A1329">
        <v>539</v>
      </c>
      <c r="B1329">
        <v>18</v>
      </c>
      <c r="C1329" t="s">
        <v>170</v>
      </c>
      <c r="D1329" s="1">
        <v>16</v>
      </c>
      <c r="E1329" s="1">
        <v>27</v>
      </c>
      <c r="F1329">
        <v>1</v>
      </c>
      <c r="G1329" s="1">
        <v>27</v>
      </c>
      <c r="H1329" s="1">
        <v>16</v>
      </c>
      <c r="I1329" s="1">
        <f t="shared" si="40"/>
        <v>11</v>
      </c>
      <c r="J1329" s="2">
        <f t="shared" si="41"/>
        <v>0.40740740740740738</v>
      </c>
      <c r="K1329" s="3">
        <v>2.7777777777777776E-2</v>
      </c>
      <c r="L1329" t="s">
        <v>1133</v>
      </c>
    </row>
    <row r="1330" spans="1:12" x14ac:dyDescent="0.25">
      <c r="A1330">
        <v>539</v>
      </c>
      <c r="B1330">
        <v>18</v>
      </c>
      <c r="C1330" t="s">
        <v>51</v>
      </c>
      <c r="D1330" s="1">
        <v>17</v>
      </c>
      <c r="E1330" s="1">
        <v>29</v>
      </c>
      <c r="F1330">
        <v>3</v>
      </c>
      <c r="G1330" s="1">
        <v>87</v>
      </c>
      <c r="H1330" s="1">
        <v>51</v>
      </c>
      <c r="I1330" s="1">
        <f t="shared" si="40"/>
        <v>36</v>
      </c>
      <c r="J1330" s="2">
        <f t="shared" si="41"/>
        <v>0.41379310344827586</v>
      </c>
      <c r="K1330" s="3">
        <v>1.2500000000000001E-2</v>
      </c>
      <c r="L1330" t="s">
        <v>1132</v>
      </c>
    </row>
    <row r="1331" spans="1:12" x14ac:dyDescent="0.25">
      <c r="A1331">
        <v>539</v>
      </c>
      <c r="B1331">
        <v>18</v>
      </c>
      <c r="C1331" t="s">
        <v>117</v>
      </c>
      <c r="D1331" s="1">
        <v>10</v>
      </c>
      <c r="E1331" s="1">
        <v>18</v>
      </c>
      <c r="F1331">
        <v>2</v>
      </c>
      <c r="G1331" s="1">
        <v>36</v>
      </c>
      <c r="H1331" s="1">
        <v>20</v>
      </c>
      <c r="I1331" s="1">
        <f t="shared" si="40"/>
        <v>16</v>
      </c>
      <c r="J1331" s="2">
        <f t="shared" si="41"/>
        <v>0.44444444444444442</v>
      </c>
      <c r="K1331" s="3">
        <v>1.9444444444444445E-2</v>
      </c>
      <c r="L1331" t="s">
        <v>1132</v>
      </c>
    </row>
    <row r="1332" spans="1:12" x14ac:dyDescent="0.25">
      <c r="A1332">
        <v>540</v>
      </c>
      <c r="B1332">
        <v>6</v>
      </c>
      <c r="C1332" t="s">
        <v>117</v>
      </c>
      <c r="D1332" s="1">
        <v>10</v>
      </c>
      <c r="E1332" s="1">
        <v>18</v>
      </c>
      <c r="F1332">
        <v>3</v>
      </c>
      <c r="G1332" s="1">
        <v>54</v>
      </c>
      <c r="H1332" s="1">
        <v>30</v>
      </c>
      <c r="I1332" s="1">
        <f t="shared" si="40"/>
        <v>24</v>
      </c>
      <c r="J1332" s="2">
        <f t="shared" si="41"/>
        <v>0.44444444444444442</v>
      </c>
      <c r="K1332" s="3">
        <v>3.2638888888888891E-2</v>
      </c>
      <c r="L1332" t="s">
        <v>1132</v>
      </c>
    </row>
    <row r="1333" spans="1:12" x14ac:dyDescent="0.25">
      <c r="A1333">
        <v>540</v>
      </c>
      <c r="B1333">
        <v>6</v>
      </c>
      <c r="C1333" t="s">
        <v>33</v>
      </c>
      <c r="D1333" s="1">
        <v>21</v>
      </c>
      <c r="E1333" s="1">
        <v>35</v>
      </c>
      <c r="F1333">
        <v>2</v>
      </c>
      <c r="G1333" s="1">
        <v>70</v>
      </c>
      <c r="H1333" s="1">
        <v>42</v>
      </c>
      <c r="I1333" s="1">
        <f t="shared" si="40"/>
        <v>28</v>
      </c>
      <c r="J1333" s="2">
        <f t="shared" si="41"/>
        <v>0.4</v>
      </c>
      <c r="K1333" s="3">
        <v>2.4305555555555556E-2</v>
      </c>
      <c r="L1333" t="s">
        <v>1132</v>
      </c>
    </row>
    <row r="1334" spans="1:12" x14ac:dyDescent="0.25">
      <c r="A1334">
        <v>541</v>
      </c>
      <c r="B1334">
        <v>19</v>
      </c>
      <c r="C1334" t="s">
        <v>180</v>
      </c>
      <c r="D1334" s="1">
        <v>11</v>
      </c>
      <c r="E1334" s="1">
        <v>19</v>
      </c>
      <c r="F1334">
        <v>2</v>
      </c>
      <c r="G1334" s="1">
        <v>38</v>
      </c>
      <c r="H1334" s="1">
        <v>22</v>
      </c>
      <c r="I1334" s="1">
        <f t="shared" si="40"/>
        <v>16</v>
      </c>
      <c r="J1334" s="2">
        <f t="shared" si="41"/>
        <v>0.42105263157894735</v>
      </c>
      <c r="K1334" s="3">
        <v>2.1527777777777778E-2</v>
      </c>
      <c r="L1334" t="s">
        <v>1132</v>
      </c>
    </row>
    <row r="1335" spans="1:12" x14ac:dyDescent="0.25">
      <c r="A1335">
        <v>541</v>
      </c>
      <c r="B1335">
        <v>19</v>
      </c>
      <c r="C1335" t="s">
        <v>439</v>
      </c>
      <c r="D1335" s="1">
        <v>20</v>
      </c>
      <c r="E1335" s="1">
        <v>33</v>
      </c>
      <c r="F1335">
        <v>2</v>
      </c>
      <c r="G1335" s="1">
        <v>66</v>
      </c>
      <c r="H1335" s="1">
        <v>40</v>
      </c>
      <c r="I1335" s="1">
        <f t="shared" si="40"/>
        <v>26</v>
      </c>
      <c r="J1335" s="2">
        <f t="shared" si="41"/>
        <v>0.39393939393939392</v>
      </c>
      <c r="K1335" s="3">
        <v>1.4583333333333334E-2</v>
      </c>
      <c r="L1335" t="s">
        <v>1132</v>
      </c>
    </row>
    <row r="1336" spans="1:12" x14ac:dyDescent="0.25">
      <c r="A1336">
        <v>541</v>
      </c>
      <c r="B1336">
        <v>19</v>
      </c>
      <c r="C1336" t="s">
        <v>51</v>
      </c>
      <c r="D1336" s="1">
        <v>17</v>
      </c>
      <c r="E1336" s="1">
        <v>29</v>
      </c>
      <c r="F1336">
        <v>1</v>
      </c>
      <c r="G1336" s="1">
        <v>29</v>
      </c>
      <c r="H1336" s="1">
        <v>17</v>
      </c>
      <c r="I1336" s="1">
        <f t="shared" si="40"/>
        <v>12</v>
      </c>
      <c r="J1336" s="2">
        <f t="shared" si="41"/>
        <v>0.41379310344827586</v>
      </c>
      <c r="K1336" s="3">
        <v>2.4305555555555556E-2</v>
      </c>
      <c r="L1336" t="s">
        <v>1132</v>
      </c>
    </row>
    <row r="1337" spans="1:12" x14ac:dyDescent="0.25">
      <c r="A1337">
        <v>541</v>
      </c>
      <c r="B1337">
        <v>19</v>
      </c>
      <c r="C1337" t="s">
        <v>331</v>
      </c>
      <c r="D1337" s="1">
        <v>14</v>
      </c>
      <c r="E1337" s="1">
        <v>23</v>
      </c>
      <c r="F1337">
        <v>3</v>
      </c>
      <c r="G1337" s="1">
        <v>69</v>
      </c>
      <c r="H1337" s="1">
        <v>42</v>
      </c>
      <c r="I1337" s="1">
        <f t="shared" si="40"/>
        <v>27</v>
      </c>
      <c r="J1337" s="2">
        <f t="shared" si="41"/>
        <v>0.39130434782608697</v>
      </c>
      <c r="K1337" s="3">
        <v>2.5694444444444443E-2</v>
      </c>
      <c r="L1337" t="s">
        <v>1132</v>
      </c>
    </row>
    <row r="1338" spans="1:12" x14ac:dyDescent="0.25">
      <c r="A1338">
        <v>542</v>
      </c>
      <c r="B1338">
        <v>9</v>
      </c>
      <c r="C1338" t="s">
        <v>77</v>
      </c>
      <c r="D1338" s="1">
        <v>20</v>
      </c>
      <c r="E1338" s="1">
        <v>34</v>
      </c>
      <c r="F1338">
        <v>2</v>
      </c>
      <c r="G1338" s="1">
        <v>68</v>
      </c>
      <c r="H1338" s="1">
        <v>40</v>
      </c>
      <c r="I1338" s="1">
        <f t="shared" si="40"/>
        <v>28</v>
      </c>
      <c r="J1338" s="2">
        <f t="shared" si="41"/>
        <v>0.41176470588235292</v>
      </c>
      <c r="K1338" s="3">
        <v>1.1805555555555555E-2</v>
      </c>
      <c r="L1338" t="s">
        <v>1133</v>
      </c>
    </row>
    <row r="1339" spans="1:12" x14ac:dyDescent="0.25">
      <c r="A1339">
        <v>542</v>
      </c>
      <c r="B1339">
        <v>9</v>
      </c>
      <c r="C1339" t="s">
        <v>256</v>
      </c>
      <c r="D1339" s="1">
        <v>15</v>
      </c>
      <c r="E1339" s="1">
        <v>26</v>
      </c>
      <c r="F1339">
        <v>1</v>
      </c>
      <c r="G1339" s="1">
        <v>26</v>
      </c>
      <c r="H1339" s="1">
        <v>15</v>
      </c>
      <c r="I1339" s="1">
        <f t="shared" si="40"/>
        <v>11</v>
      </c>
      <c r="J1339" s="2">
        <f t="shared" si="41"/>
        <v>0.42307692307692307</v>
      </c>
      <c r="K1339" s="3">
        <v>3.1944444444444442E-2</v>
      </c>
      <c r="L1339" t="s">
        <v>1132</v>
      </c>
    </row>
    <row r="1340" spans="1:12" x14ac:dyDescent="0.25">
      <c r="A1340">
        <v>542</v>
      </c>
      <c r="B1340">
        <v>9</v>
      </c>
      <c r="C1340" t="s">
        <v>170</v>
      </c>
      <c r="D1340" s="1">
        <v>16</v>
      </c>
      <c r="E1340" s="1">
        <v>27</v>
      </c>
      <c r="F1340">
        <v>2</v>
      </c>
      <c r="G1340" s="1">
        <v>54</v>
      </c>
      <c r="H1340" s="1">
        <v>32</v>
      </c>
      <c r="I1340" s="1">
        <f t="shared" si="40"/>
        <v>22</v>
      </c>
      <c r="J1340" s="2">
        <f t="shared" si="41"/>
        <v>0.40740740740740738</v>
      </c>
      <c r="K1340" s="3">
        <v>3.6111111111111108E-2</v>
      </c>
      <c r="L1340" t="s">
        <v>1133</v>
      </c>
    </row>
    <row r="1341" spans="1:12" x14ac:dyDescent="0.25">
      <c r="A1341">
        <v>543</v>
      </c>
      <c r="B1341">
        <v>19</v>
      </c>
      <c r="C1341" t="s">
        <v>57</v>
      </c>
      <c r="D1341" s="1">
        <v>16</v>
      </c>
      <c r="E1341" s="1">
        <v>28</v>
      </c>
      <c r="F1341">
        <v>2</v>
      </c>
      <c r="G1341" s="1">
        <v>56</v>
      </c>
      <c r="H1341" s="1">
        <v>32</v>
      </c>
      <c r="I1341" s="1">
        <f t="shared" si="40"/>
        <v>24</v>
      </c>
      <c r="J1341" s="2">
        <f t="shared" si="41"/>
        <v>0.42857142857142855</v>
      </c>
      <c r="K1341" s="3">
        <v>1.8749999999999999E-2</v>
      </c>
      <c r="L1341" t="s">
        <v>1133</v>
      </c>
    </row>
    <row r="1342" spans="1:12" x14ac:dyDescent="0.25">
      <c r="A1342">
        <v>543</v>
      </c>
      <c r="B1342">
        <v>19</v>
      </c>
      <c r="C1342" t="s">
        <v>170</v>
      </c>
      <c r="D1342" s="1">
        <v>16</v>
      </c>
      <c r="E1342" s="1">
        <v>27</v>
      </c>
      <c r="F1342">
        <v>2</v>
      </c>
      <c r="G1342" s="1">
        <v>54</v>
      </c>
      <c r="H1342" s="1">
        <v>32</v>
      </c>
      <c r="I1342" s="1">
        <f t="shared" si="40"/>
        <v>22</v>
      </c>
      <c r="J1342" s="2">
        <f t="shared" si="41"/>
        <v>0.40740740740740738</v>
      </c>
      <c r="K1342" s="3">
        <v>3.472222222222222E-3</v>
      </c>
      <c r="L1342" t="s">
        <v>1132</v>
      </c>
    </row>
    <row r="1343" spans="1:12" x14ac:dyDescent="0.25">
      <c r="A1343">
        <v>543</v>
      </c>
      <c r="B1343">
        <v>19</v>
      </c>
      <c r="C1343" t="s">
        <v>414</v>
      </c>
      <c r="D1343" s="1">
        <v>19</v>
      </c>
      <c r="E1343" s="1">
        <v>32</v>
      </c>
      <c r="F1343">
        <v>3</v>
      </c>
      <c r="G1343" s="1">
        <v>96</v>
      </c>
      <c r="H1343" s="1">
        <v>57</v>
      </c>
      <c r="I1343" s="1">
        <f t="shared" si="40"/>
        <v>39</v>
      </c>
      <c r="J1343" s="2">
        <f t="shared" si="41"/>
        <v>0.40625</v>
      </c>
      <c r="K1343" s="3">
        <v>2.9166666666666667E-2</v>
      </c>
      <c r="L1343" t="s">
        <v>1133</v>
      </c>
    </row>
    <row r="1344" spans="1:12" x14ac:dyDescent="0.25">
      <c r="A1344">
        <v>544</v>
      </c>
      <c r="B1344">
        <v>7</v>
      </c>
      <c r="C1344" t="s">
        <v>33</v>
      </c>
      <c r="D1344" s="1">
        <v>21</v>
      </c>
      <c r="E1344" s="1">
        <v>35</v>
      </c>
      <c r="F1344">
        <v>2</v>
      </c>
      <c r="G1344" s="1">
        <v>70</v>
      </c>
      <c r="H1344" s="1">
        <v>42</v>
      </c>
      <c r="I1344" s="1">
        <f t="shared" si="40"/>
        <v>28</v>
      </c>
      <c r="J1344" s="2">
        <f t="shared" si="41"/>
        <v>0.4</v>
      </c>
      <c r="K1344" s="3">
        <v>3.3333333333333333E-2</v>
      </c>
      <c r="L1344" t="s">
        <v>1132</v>
      </c>
    </row>
    <row r="1345" spans="1:12" x14ac:dyDescent="0.25">
      <c r="A1345">
        <v>545</v>
      </c>
      <c r="B1345">
        <v>20</v>
      </c>
      <c r="C1345" t="s">
        <v>439</v>
      </c>
      <c r="D1345" s="1">
        <v>20</v>
      </c>
      <c r="E1345" s="1">
        <v>33</v>
      </c>
      <c r="F1345">
        <v>3</v>
      </c>
      <c r="G1345" s="1">
        <v>99</v>
      </c>
      <c r="H1345" s="1">
        <v>60</v>
      </c>
      <c r="I1345" s="1">
        <f t="shared" si="40"/>
        <v>39</v>
      </c>
      <c r="J1345" s="2">
        <f t="shared" si="41"/>
        <v>0.39393939393939392</v>
      </c>
      <c r="K1345" s="3">
        <v>3.9583333333333331E-2</v>
      </c>
      <c r="L1345" t="s">
        <v>1133</v>
      </c>
    </row>
    <row r="1346" spans="1:12" x14ac:dyDescent="0.25">
      <c r="A1346">
        <v>545</v>
      </c>
      <c r="B1346">
        <v>20</v>
      </c>
      <c r="C1346" t="s">
        <v>186</v>
      </c>
      <c r="D1346" s="1">
        <v>19</v>
      </c>
      <c r="E1346" s="1">
        <v>31</v>
      </c>
      <c r="F1346">
        <v>1</v>
      </c>
      <c r="G1346" s="1">
        <v>31</v>
      </c>
      <c r="H1346" s="1">
        <v>19</v>
      </c>
      <c r="I1346" s="1">
        <f t="shared" si="40"/>
        <v>12</v>
      </c>
      <c r="J1346" s="2">
        <f t="shared" si="41"/>
        <v>0.38709677419354838</v>
      </c>
      <c r="K1346" s="3">
        <v>2.9166666666666667E-2</v>
      </c>
      <c r="L1346" t="s">
        <v>1133</v>
      </c>
    </row>
    <row r="1347" spans="1:12" x14ac:dyDescent="0.25">
      <c r="A1347">
        <v>546</v>
      </c>
      <c r="B1347">
        <v>5</v>
      </c>
      <c r="C1347" t="s">
        <v>414</v>
      </c>
      <c r="D1347" s="1">
        <v>19</v>
      </c>
      <c r="E1347" s="1">
        <v>32</v>
      </c>
      <c r="F1347">
        <v>2</v>
      </c>
      <c r="G1347" s="1">
        <v>64</v>
      </c>
      <c r="H1347" s="1">
        <v>38</v>
      </c>
      <c r="I1347" s="1">
        <f t="shared" ref="I1347:I1410" si="42">G1347-H1347</f>
        <v>26</v>
      </c>
      <c r="J1347" s="2">
        <f t="shared" ref="J1347:J1410" si="43">I1347/G1347</f>
        <v>0.40625</v>
      </c>
      <c r="K1347" s="3">
        <v>2.2916666666666665E-2</v>
      </c>
      <c r="L1347" t="s">
        <v>1133</v>
      </c>
    </row>
    <row r="1348" spans="1:12" x14ac:dyDescent="0.25">
      <c r="A1348">
        <v>546</v>
      </c>
      <c r="B1348">
        <v>5</v>
      </c>
      <c r="C1348" t="s">
        <v>57</v>
      </c>
      <c r="D1348" s="1">
        <v>16</v>
      </c>
      <c r="E1348" s="1">
        <v>28</v>
      </c>
      <c r="F1348">
        <v>1</v>
      </c>
      <c r="G1348" s="1">
        <v>28</v>
      </c>
      <c r="H1348" s="1">
        <v>16</v>
      </c>
      <c r="I1348" s="1">
        <f t="shared" si="42"/>
        <v>12</v>
      </c>
      <c r="J1348" s="2">
        <f t="shared" si="43"/>
        <v>0.42857142857142855</v>
      </c>
      <c r="K1348" s="3">
        <v>4.027777777777778E-2</v>
      </c>
      <c r="L1348" t="s">
        <v>1133</v>
      </c>
    </row>
    <row r="1349" spans="1:12" x14ac:dyDescent="0.25">
      <c r="A1349">
        <v>547</v>
      </c>
      <c r="B1349">
        <v>9</v>
      </c>
      <c r="C1349" t="s">
        <v>186</v>
      </c>
      <c r="D1349" s="1">
        <v>19</v>
      </c>
      <c r="E1349" s="1">
        <v>31</v>
      </c>
      <c r="F1349">
        <v>3</v>
      </c>
      <c r="G1349" s="1">
        <v>93</v>
      </c>
      <c r="H1349" s="1">
        <v>57</v>
      </c>
      <c r="I1349" s="1">
        <f t="shared" si="42"/>
        <v>36</v>
      </c>
      <c r="J1349" s="2">
        <f t="shared" si="43"/>
        <v>0.38709677419354838</v>
      </c>
      <c r="K1349" s="3">
        <v>9.0277777777777769E-3</v>
      </c>
      <c r="L1349" t="s">
        <v>1132</v>
      </c>
    </row>
    <row r="1350" spans="1:12" x14ac:dyDescent="0.25">
      <c r="A1350">
        <v>547</v>
      </c>
      <c r="B1350">
        <v>9</v>
      </c>
      <c r="C1350" t="s">
        <v>439</v>
      </c>
      <c r="D1350" s="1">
        <v>20</v>
      </c>
      <c r="E1350" s="1">
        <v>33</v>
      </c>
      <c r="F1350">
        <v>3</v>
      </c>
      <c r="G1350" s="1">
        <v>99</v>
      </c>
      <c r="H1350" s="1">
        <v>60</v>
      </c>
      <c r="I1350" s="1">
        <f t="shared" si="42"/>
        <v>39</v>
      </c>
      <c r="J1350" s="2">
        <f t="shared" si="43"/>
        <v>0.39393939393939392</v>
      </c>
      <c r="K1350" s="3">
        <v>3.7499999999999999E-2</v>
      </c>
      <c r="L1350" t="s">
        <v>1133</v>
      </c>
    </row>
    <row r="1351" spans="1:12" x14ac:dyDescent="0.25">
      <c r="A1351">
        <v>547</v>
      </c>
      <c r="B1351">
        <v>9</v>
      </c>
      <c r="C1351" t="s">
        <v>33</v>
      </c>
      <c r="D1351" s="1">
        <v>21</v>
      </c>
      <c r="E1351" s="1">
        <v>35</v>
      </c>
      <c r="F1351">
        <v>1</v>
      </c>
      <c r="G1351" s="1">
        <v>35</v>
      </c>
      <c r="H1351" s="1">
        <v>21</v>
      </c>
      <c r="I1351" s="1">
        <f t="shared" si="42"/>
        <v>14</v>
      </c>
      <c r="J1351" s="2">
        <f t="shared" si="43"/>
        <v>0.4</v>
      </c>
      <c r="K1351" s="3">
        <v>2.0833333333333332E-2</v>
      </c>
      <c r="L1351" t="s">
        <v>1133</v>
      </c>
    </row>
    <row r="1352" spans="1:12" x14ac:dyDescent="0.25">
      <c r="A1352">
        <v>548</v>
      </c>
      <c r="B1352">
        <v>4</v>
      </c>
      <c r="C1352" t="s">
        <v>77</v>
      </c>
      <c r="D1352" s="1">
        <v>20</v>
      </c>
      <c r="E1352" s="1">
        <v>34</v>
      </c>
      <c r="F1352">
        <v>1</v>
      </c>
      <c r="G1352" s="1">
        <v>34</v>
      </c>
      <c r="H1352" s="1">
        <v>20</v>
      </c>
      <c r="I1352" s="1">
        <f t="shared" si="42"/>
        <v>14</v>
      </c>
      <c r="J1352" s="2">
        <f t="shared" si="43"/>
        <v>0.41176470588235292</v>
      </c>
      <c r="K1352" s="3">
        <v>4.027777777777778E-2</v>
      </c>
      <c r="L1352" t="s">
        <v>1133</v>
      </c>
    </row>
    <row r="1353" spans="1:12" x14ac:dyDescent="0.25">
      <c r="A1353">
        <v>548</v>
      </c>
      <c r="B1353">
        <v>4</v>
      </c>
      <c r="C1353" t="s">
        <v>186</v>
      </c>
      <c r="D1353" s="1">
        <v>19</v>
      </c>
      <c r="E1353" s="1">
        <v>31</v>
      </c>
      <c r="F1353">
        <v>2</v>
      </c>
      <c r="G1353" s="1">
        <v>62</v>
      </c>
      <c r="H1353" s="1">
        <v>38</v>
      </c>
      <c r="I1353" s="1">
        <f t="shared" si="42"/>
        <v>24</v>
      </c>
      <c r="J1353" s="2">
        <f t="shared" si="43"/>
        <v>0.38709677419354838</v>
      </c>
      <c r="K1353" s="3">
        <v>3.3333333333333333E-2</v>
      </c>
      <c r="L1353" t="s">
        <v>1133</v>
      </c>
    </row>
    <row r="1354" spans="1:12" x14ac:dyDescent="0.25">
      <c r="A1354">
        <v>549</v>
      </c>
      <c r="B1354">
        <v>12</v>
      </c>
      <c r="C1354" t="s">
        <v>195</v>
      </c>
      <c r="D1354" s="1">
        <v>15</v>
      </c>
      <c r="E1354" s="1">
        <v>25</v>
      </c>
      <c r="F1354">
        <v>1</v>
      </c>
      <c r="G1354" s="1">
        <v>25</v>
      </c>
      <c r="H1354" s="1">
        <v>15</v>
      </c>
      <c r="I1354" s="1">
        <f t="shared" si="42"/>
        <v>10</v>
      </c>
      <c r="J1354" s="2">
        <f t="shared" si="43"/>
        <v>0.4</v>
      </c>
      <c r="K1354" s="3">
        <v>1.3194444444444444E-2</v>
      </c>
      <c r="L1354" t="s">
        <v>1132</v>
      </c>
    </row>
    <row r="1355" spans="1:12" x14ac:dyDescent="0.25">
      <c r="A1355">
        <v>549</v>
      </c>
      <c r="B1355">
        <v>12</v>
      </c>
      <c r="C1355" t="s">
        <v>33</v>
      </c>
      <c r="D1355" s="1">
        <v>21</v>
      </c>
      <c r="E1355" s="1">
        <v>35</v>
      </c>
      <c r="F1355">
        <v>1</v>
      </c>
      <c r="G1355" s="1">
        <v>35</v>
      </c>
      <c r="H1355" s="1">
        <v>21</v>
      </c>
      <c r="I1355" s="1">
        <f t="shared" si="42"/>
        <v>14</v>
      </c>
      <c r="J1355" s="2">
        <f t="shared" si="43"/>
        <v>0.4</v>
      </c>
      <c r="K1355" s="3">
        <v>1.3888888888888888E-2</v>
      </c>
      <c r="L1355" t="s">
        <v>1133</v>
      </c>
    </row>
    <row r="1356" spans="1:12" x14ac:dyDescent="0.25">
      <c r="A1356">
        <v>549</v>
      </c>
      <c r="B1356">
        <v>12</v>
      </c>
      <c r="C1356" t="s">
        <v>77</v>
      </c>
      <c r="D1356" s="1">
        <v>20</v>
      </c>
      <c r="E1356" s="1">
        <v>34</v>
      </c>
      <c r="F1356">
        <v>3</v>
      </c>
      <c r="G1356" s="1">
        <v>102</v>
      </c>
      <c r="H1356" s="1">
        <v>60</v>
      </c>
      <c r="I1356" s="1">
        <f t="shared" si="42"/>
        <v>42</v>
      </c>
      <c r="J1356" s="2">
        <f t="shared" si="43"/>
        <v>0.41176470588235292</v>
      </c>
      <c r="K1356" s="3">
        <v>4.0972222222222222E-2</v>
      </c>
      <c r="L1356" t="s">
        <v>1132</v>
      </c>
    </row>
    <row r="1357" spans="1:12" x14ac:dyDescent="0.25">
      <c r="A1357">
        <v>550</v>
      </c>
      <c r="B1357">
        <v>1</v>
      </c>
      <c r="C1357" t="s">
        <v>100</v>
      </c>
      <c r="D1357" s="1">
        <v>18</v>
      </c>
      <c r="E1357" s="1">
        <v>30</v>
      </c>
      <c r="F1357">
        <v>2</v>
      </c>
      <c r="G1357" s="1">
        <v>60</v>
      </c>
      <c r="H1357" s="1">
        <v>36</v>
      </c>
      <c r="I1357" s="1">
        <f t="shared" si="42"/>
        <v>24</v>
      </c>
      <c r="J1357" s="2">
        <f t="shared" si="43"/>
        <v>0.4</v>
      </c>
      <c r="K1357" s="3">
        <v>1.9444444444444445E-2</v>
      </c>
      <c r="L1357" t="s">
        <v>1133</v>
      </c>
    </row>
    <row r="1358" spans="1:12" x14ac:dyDescent="0.25">
      <c r="A1358">
        <v>550</v>
      </c>
      <c r="B1358">
        <v>1</v>
      </c>
      <c r="C1358" t="s">
        <v>259</v>
      </c>
      <c r="D1358" s="1">
        <v>14</v>
      </c>
      <c r="E1358" s="1">
        <v>24</v>
      </c>
      <c r="F1358">
        <v>1</v>
      </c>
      <c r="G1358" s="1">
        <v>24</v>
      </c>
      <c r="H1358" s="1">
        <v>14</v>
      </c>
      <c r="I1358" s="1">
        <f t="shared" si="42"/>
        <v>10</v>
      </c>
      <c r="J1358" s="2">
        <f t="shared" si="43"/>
        <v>0.41666666666666669</v>
      </c>
      <c r="K1358" s="3">
        <v>3.472222222222222E-3</v>
      </c>
      <c r="L1358" t="s">
        <v>1132</v>
      </c>
    </row>
    <row r="1359" spans="1:12" x14ac:dyDescent="0.25">
      <c r="A1359">
        <v>550</v>
      </c>
      <c r="B1359">
        <v>1</v>
      </c>
      <c r="C1359" t="s">
        <v>241</v>
      </c>
      <c r="D1359" s="1">
        <v>12</v>
      </c>
      <c r="E1359" s="1">
        <v>20</v>
      </c>
      <c r="F1359">
        <v>2</v>
      </c>
      <c r="G1359" s="1">
        <v>40</v>
      </c>
      <c r="H1359" s="1">
        <v>24</v>
      </c>
      <c r="I1359" s="1">
        <f t="shared" si="42"/>
        <v>16</v>
      </c>
      <c r="J1359" s="2">
        <f t="shared" si="43"/>
        <v>0.4</v>
      </c>
      <c r="K1359" s="3">
        <v>1.6666666666666666E-2</v>
      </c>
      <c r="L1359" t="s">
        <v>1132</v>
      </c>
    </row>
    <row r="1360" spans="1:12" x14ac:dyDescent="0.25">
      <c r="A1360">
        <v>551</v>
      </c>
      <c r="B1360">
        <v>4</v>
      </c>
      <c r="C1360" t="s">
        <v>100</v>
      </c>
      <c r="D1360" s="1">
        <v>18</v>
      </c>
      <c r="E1360" s="1">
        <v>30</v>
      </c>
      <c r="F1360">
        <v>1</v>
      </c>
      <c r="G1360" s="1">
        <v>30</v>
      </c>
      <c r="H1360" s="1">
        <v>18</v>
      </c>
      <c r="I1360" s="1">
        <f t="shared" si="42"/>
        <v>12</v>
      </c>
      <c r="J1360" s="2">
        <f t="shared" si="43"/>
        <v>0.4</v>
      </c>
      <c r="K1360" s="3">
        <v>2.2222222222222223E-2</v>
      </c>
      <c r="L1360" t="s">
        <v>1133</v>
      </c>
    </row>
    <row r="1361" spans="1:12" x14ac:dyDescent="0.25">
      <c r="A1361">
        <v>551</v>
      </c>
      <c r="B1361">
        <v>4</v>
      </c>
      <c r="C1361" t="s">
        <v>241</v>
      </c>
      <c r="D1361" s="1">
        <v>12</v>
      </c>
      <c r="E1361" s="1">
        <v>20</v>
      </c>
      <c r="F1361">
        <v>3</v>
      </c>
      <c r="G1361" s="1">
        <v>60</v>
      </c>
      <c r="H1361" s="1">
        <v>36</v>
      </c>
      <c r="I1361" s="1">
        <f t="shared" si="42"/>
        <v>24</v>
      </c>
      <c r="J1361" s="2">
        <f t="shared" si="43"/>
        <v>0.4</v>
      </c>
      <c r="K1361" s="3">
        <v>7.6388888888888886E-3</v>
      </c>
      <c r="L1361" t="s">
        <v>1132</v>
      </c>
    </row>
    <row r="1362" spans="1:12" x14ac:dyDescent="0.25">
      <c r="A1362">
        <v>551</v>
      </c>
      <c r="B1362">
        <v>4</v>
      </c>
      <c r="C1362" t="s">
        <v>117</v>
      </c>
      <c r="D1362" s="1">
        <v>10</v>
      </c>
      <c r="E1362" s="1">
        <v>18</v>
      </c>
      <c r="F1362">
        <v>1</v>
      </c>
      <c r="G1362" s="1">
        <v>18</v>
      </c>
      <c r="H1362" s="1">
        <v>10</v>
      </c>
      <c r="I1362" s="1">
        <f t="shared" si="42"/>
        <v>8</v>
      </c>
      <c r="J1362" s="2">
        <f t="shared" si="43"/>
        <v>0.44444444444444442</v>
      </c>
      <c r="K1362" s="3">
        <v>2.013888888888889E-2</v>
      </c>
      <c r="L1362" t="s">
        <v>1132</v>
      </c>
    </row>
    <row r="1363" spans="1:12" x14ac:dyDescent="0.25">
      <c r="A1363">
        <v>551</v>
      </c>
      <c r="B1363">
        <v>4</v>
      </c>
      <c r="C1363" t="s">
        <v>102</v>
      </c>
      <c r="D1363" s="1">
        <v>13</v>
      </c>
      <c r="E1363" s="1">
        <v>21</v>
      </c>
      <c r="F1363">
        <v>3</v>
      </c>
      <c r="G1363" s="1">
        <v>63</v>
      </c>
      <c r="H1363" s="1">
        <v>39</v>
      </c>
      <c r="I1363" s="1">
        <f t="shared" si="42"/>
        <v>24</v>
      </c>
      <c r="J1363" s="2">
        <f t="shared" si="43"/>
        <v>0.38095238095238093</v>
      </c>
      <c r="K1363" s="3">
        <v>3.5416666666666666E-2</v>
      </c>
      <c r="L1363" t="s">
        <v>1133</v>
      </c>
    </row>
    <row r="1364" spans="1:12" x14ac:dyDescent="0.25">
      <c r="A1364">
        <v>552</v>
      </c>
      <c r="B1364">
        <v>11</v>
      </c>
      <c r="C1364" t="s">
        <v>65</v>
      </c>
      <c r="D1364" s="1">
        <v>25</v>
      </c>
      <c r="E1364" s="1">
        <v>40</v>
      </c>
      <c r="F1364">
        <v>3</v>
      </c>
      <c r="G1364" s="1">
        <v>120</v>
      </c>
      <c r="H1364" s="1">
        <v>75</v>
      </c>
      <c r="I1364" s="1">
        <f t="shared" si="42"/>
        <v>45</v>
      </c>
      <c r="J1364" s="2">
        <f t="shared" si="43"/>
        <v>0.375</v>
      </c>
      <c r="K1364" s="3">
        <v>1.8055555555555554E-2</v>
      </c>
      <c r="L1364" t="s">
        <v>1133</v>
      </c>
    </row>
    <row r="1365" spans="1:12" x14ac:dyDescent="0.25">
      <c r="A1365">
        <v>552</v>
      </c>
      <c r="B1365">
        <v>11</v>
      </c>
      <c r="C1365" t="s">
        <v>102</v>
      </c>
      <c r="D1365" s="1">
        <v>13</v>
      </c>
      <c r="E1365" s="1">
        <v>21</v>
      </c>
      <c r="F1365">
        <v>3</v>
      </c>
      <c r="G1365" s="1">
        <v>63</v>
      </c>
      <c r="H1365" s="1">
        <v>39</v>
      </c>
      <c r="I1365" s="1">
        <f t="shared" si="42"/>
        <v>24</v>
      </c>
      <c r="J1365" s="2">
        <f t="shared" si="43"/>
        <v>0.38095238095238093</v>
      </c>
      <c r="K1365" s="3">
        <v>3.9583333333333331E-2</v>
      </c>
      <c r="L1365" t="s">
        <v>1133</v>
      </c>
    </row>
    <row r="1366" spans="1:12" x14ac:dyDescent="0.25">
      <c r="A1366">
        <v>552</v>
      </c>
      <c r="B1366">
        <v>11</v>
      </c>
      <c r="C1366" t="s">
        <v>241</v>
      </c>
      <c r="D1366" s="1">
        <v>12</v>
      </c>
      <c r="E1366" s="1">
        <v>20</v>
      </c>
      <c r="F1366">
        <v>3</v>
      </c>
      <c r="G1366" s="1">
        <v>60</v>
      </c>
      <c r="H1366" s="1">
        <v>36</v>
      </c>
      <c r="I1366" s="1">
        <f t="shared" si="42"/>
        <v>24</v>
      </c>
      <c r="J1366" s="2">
        <f t="shared" si="43"/>
        <v>0.4</v>
      </c>
      <c r="K1366" s="3">
        <v>2.2222222222222223E-2</v>
      </c>
      <c r="L1366" t="s">
        <v>1133</v>
      </c>
    </row>
    <row r="1367" spans="1:12" x14ac:dyDescent="0.25">
      <c r="A1367">
        <v>553</v>
      </c>
      <c r="B1367">
        <v>14</v>
      </c>
      <c r="C1367" t="s">
        <v>100</v>
      </c>
      <c r="D1367" s="1">
        <v>18</v>
      </c>
      <c r="E1367" s="1">
        <v>30</v>
      </c>
      <c r="F1367">
        <v>3</v>
      </c>
      <c r="G1367" s="1">
        <v>90</v>
      </c>
      <c r="H1367" s="1">
        <v>54</v>
      </c>
      <c r="I1367" s="1">
        <f t="shared" si="42"/>
        <v>36</v>
      </c>
      <c r="J1367" s="2">
        <f t="shared" si="43"/>
        <v>0.4</v>
      </c>
      <c r="K1367" s="3">
        <v>1.8055555555555554E-2</v>
      </c>
      <c r="L1367" t="s">
        <v>1133</v>
      </c>
    </row>
    <row r="1368" spans="1:12" x14ac:dyDescent="0.25">
      <c r="A1368">
        <v>553</v>
      </c>
      <c r="B1368">
        <v>14</v>
      </c>
      <c r="C1368" t="s">
        <v>195</v>
      </c>
      <c r="D1368" s="1">
        <v>15</v>
      </c>
      <c r="E1368" s="1">
        <v>25</v>
      </c>
      <c r="F1368">
        <v>2</v>
      </c>
      <c r="G1368" s="1">
        <v>50</v>
      </c>
      <c r="H1368" s="1">
        <v>30</v>
      </c>
      <c r="I1368" s="1">
        <f t="shared" si="42"/>
        <v>20</v>
      </c>
      <c r="J1368" s="2">
        <f t="shared" si="43"/>
        <v>0.4</v>
      </c>
      <c r="K1368" s="3">
        <v>3.888888888888889E-2</v>
      </c>
      <c r="L1368" t="s">
        <v>1132</v>
      </c>
    </row>
    <row r="1369" spans="1:12" x14ac:dyDescent="0.25">
      <c r="A1369">
        <v>553</v>
      </c>
      <c r="B1369">
        <v>14</v>
      </c>
      <c r="C1369" t="s">
        <v>335</v>
      </c>
      <c r="D1369" s="1">
        <v>13</v>
      </c>
      <c r="E1369" s="1">
        <v>22</v>
      </c>
      <c r="F1369">
        <v>2</v>
      </c>
      <c r="G1369" s="1">
        <v>44</v>
      </c>
      <c r="H1369" s="1">
        <v>26</v>
      </c>
      <c r="I1369" s="1">
        <f t="shared" si="42"/>
        <v>18</v>
      </c>
      <c r="J1369" s="2">
        <f t="shared" si="43"/>
        <v>0.40909090909090912</v>
      </c>
      <c r="K1369" s="3">
        <v>3.7499999999999999E-2</v>
      </c>
      <c r="L1369" t="s">
        <v>1132</v>
      </c>
    </row>
    <row r="1370" spans="1:12" x14ac:dyDescent="0.25">
      <c r="A1370">
        <v>553</v>
      </c>
      <c r="B1370">
        <v>14</v>
      </c>
      <c r="C1370" t="s">
        <v>180</v>
      </c>
      <c r="D1370" s="1">
        <v>11</v>
      </c>
      <c r="E1370" s="1">
        <v>19</v>
      </c>
      <c r="F1370">
        <v>1</v>
      </c>
      <c r="G1370" s="1">
        <v>19</v>
      </c>
      <c r="H1370" s="1">
        <v>11</v>
      </c>
      <c r="I1370" s="1">
        <f t="shared" si="42"/>
        <v>8</v>
      </c>
      <c r="J1370" s="2">
        <f t="shared" si="43"/>
        <v>0.42105263157894735</v>
      </c>
      <c r="K1370" s="3">
        <v>2.9166666666666667E-2</v>
      </c>
      <c r="L1370" t="s">
        <v>1133</v>
      </c>
    </row>
    <row r="1371" spans="1:12" x14ac:dyDescent="0.25">
      <c r="A1371">
        <v>554</v>
      </c>
      <c r="B1371">
        <v>10</v>
      </c>
      <c r="C1371" t="s">
        <v>331</v>
      </c>
      <c r="D1371" s="1">
        <v>14</v>
      </c>
      <c r="E1371" s="1">
        <v>23</v>
      </c>
      <c r="F1371">
        <v>2</v>
      </c>
      <c r="G1371" s="1">
        <v>46</v>
      </c>
      <c r="H1371" s="1">
        <v>28</v>
      </c>
      <c r="I1371" s="1">
        <f t="shared" si="42"/>
        <v>18</v>
      </c>
      <c r="J1371" s="2">
        <f t="shared" si="43"/>
        <v>0.39130434782608697</v>
      </c>
      <c r="K1371" s="3">
        <v>3.8194444444444448E-2</v>
      </c>
      <c r="L1371" t="s">
        <v>1133</v>
      </c>
    </row>
    <row r="1372" spans="1:12" x14ac:dyDescent="0.25">
      <c r="A1372">
        <v>554</v>
      </c>
      <c r="B1372">
        <v>10</v>
      </c>
      <c r="C1372" t="s">
        <v>65</v>
      </c>
      <c r="D1372" s="1">
        <v>25</v>
      </c>
      <c r="E1372" s="1">
        <v>40</v>
      </c>
      <c r="F1372">
        <v>3</v>
      </c>
      <c r="G1372" s="1">
        <v>120</v>
      </c>
      <c r="H1372" s="1">
        <v>75</v>
      </c>
      <c r="I1372" s="1">
        <f t="shared" si="42"/>
        <v>45</v>
      </c>
      <c r="J1372" s="2">
        <f t="shared" si="43"/>
        <v>0.375</v>
      </c>
      <c r="K1372" s="3">
        <v>1.1111111111111112E-2</v>
      </c>
      <c r="L1372" t="s">
        <v>1132</v>
      </c>
    </row>
    <row r="1373" spans="1:12" x14ac:dyDescent="0.25">
      <c r="A1373">
        <v>555</v>
      </c>
      <c r="B1373">
        <v>20</v>
      </c>
      <c r="C1373" t="s">
        <v>100</v>
      </c>
      <c r="D1373" s="1">
        <v>18</v>
      </c>
      <c r="E1373" s="1">
        <v>30</v>
      </c>
      <c r="F1373">
        <v>1</v>
      </c>
      <c r="G1373" s="1">
        <v>30</v>
      </c>
      <c r="H1373" s="1">
        <v>18</v>
      </c>
      <c r="I1373" s="1">
        <f t="shared" si="42"/>
        <v>12</v>
      </c>
      <c r="J1373" s="2">
        <f t="shared" si="43"/>
        <v>0.4</v>
      </c>
      <c r="K1373" s="3">
        <v>3.1944444444444442E-2</v>
      </c>
      <c r="L1373" t="s">
        <v>1132</v>
      </c>
    </row>
    <row r="1374" spans="1:12" x14ac:dyDescent="0.25">
      <c r="A1374">
        <v>556</v>
      </c>
      <c r="B1374">
        <v>9</v>
      </c>
      <c r="C1374" t="s">
        <v>335</v>
      </c>
      <c r="D1374" s="1">
        <v>13</v>
      </c>
      <c r="E1374" s="1">
        <v>22</v>
      </c>
      <c r="F1374">
        <v>1</v>
      </c>
      <c r="G1374" s="1">
        <v>22</v>
      </c>
      <c r="H1374" s="1">
        <v>13</v>
      </c>
      <c r="I1374" s="1">
        <f t="shared" si="42"/>
        <v>9</v>
      </c>
      <c r="J1374" s="2">
        <f t="shared" si="43"/>
        <v>0.40909090909090912</v>
      </c>
      <c r="K1374" s="3">
        <v>2.5000000000000001E-2</v>
      </c>
      <c r="L1374" t="s">
        <v>1132</v>
      </c>
    </row>
    <row r="1375" spans="1:12" x14ac:dyDescent="0.25">
      <c r="A1375">
        <v>556</v>
      </c>
      <c r="B1375">
        <v>9</v>
      </c>
      <c r="C1375" t="s">
        <v>117</v>
      </c>
      <c r="D1375" s="1">
        <v>10</v>
      </c>
      <c r="E1375" s="1">
        <v>18</v>
      </c>
      <c r="F1375">
        <v>3</v>
      </c>
      <c r="G1375" s="1">
        <v>54</v>
      </c>
      <c r="H1375" s="1">
        <v>30</v>
      </c>
      <c r="I1375" s="1">
        <f t="shared" si="42"/>
        <v>24</v>
      </c>
      <c r="J1375" s="2">
        <f t="shared" si="43"/>
        <v>0.44444444444444442</v>
      </c>
      <c r="K1375" s="3">
        <v>2.0833333333333332E-2</v>
      </c>
      <c r="L1375" t="s">
        <v>1133</v>
      </c>
    </row>
    <row r="1376" spans="1:12" x14ac:dyDescent="0.25">
      <c r="A1376">
        <v>557</v>
      </c>
      <c r="B1376">
        <v>7</v>
      </c>
      <c r="C1376" t="s">
        <v>414</v>
      </c>
      <c r="D1376" s="1">
        <v>19</v>
      </c>
      <c r="E1376" s="1">
        <v>32</v>
      </c>
      <c r="F1376">
        <v>2</v>
      </c>
      <c r="G1376" s="1">
        <v>64</v>
      </c>
      <c r="H1376" s="1">
        <v>38</v>
      </c>
      <c r="I1376" s="1">
        <f t="shared" si="42"/>
        <v>26</v>
      </c>
      <c r="J1376" s="2">
        <f t="shared" si="43"/>
        <v>0.40625</v>
      </c>
      <c r="K1376" s="3">
        <v>3.2638888888888891E-2</v>
      </c>
      <c r="L1376" t="s">
        <v>1133</v>
      </c>
    </row>
    <row r="1377" spans="1:12" x14ac:dyDescent="0.25">
      <c r="A1377">
        <v>557</v>
      </c>
      <c r="B1377">
        <v>7</v>
      </c>
      <c r="C1377" t="s">
        <v>102</v>
      </c>
      <c r="D1377" s="1">
        <v>13</v>
      </c>
      <c r="E1377" s="1">
        <v>21</v>
      </c>
      <c r="F1377">
        <v>3</v>
      </c>
      <c r="G1377" s="1">
        <v>63</v>
      </c>
      <c r="H1377" s="1">
        <v>39</v>
      </c>
      <c r="I1377" s="1">
        <f t="shared" si="42"/>
        <v>24</v>
      </c>
      <c r="J1377" s="2">
        <f t="shared" si="43"/>
        <v>0.38095238095238093</v>
      </c>
      <c r="K1377" s="3">
        <v>1.5277777777777777E-2</v>
      </c>
      <c r="L1377" t="s">
        <v>1133</v>
      </c>
    </row>
    <row r="1378" spans="1:12" x14ac:dyDescent="0.25">
      <c r="A1378">
        <v>557</v>
      </c>
      <c r="B1378">
        <v>7</v>
      </c>
      <c r="C1378" t="s">
        <v>195</v>
      </c>
      <c r="D1378" s="1">
        <v>15</v>
      </c>
      <c r="E1378" s="1">
        <v>25</v>
      </c>
      <c r="F1378">
        <v>2</v>
      </c>
      <c r="G1378" s="1">
        <v>50</v>
      </c>
      <c r="H1378" s="1">
        <v>30</v>
      </c>
      <c r="I1378" s="1">
        <f t="shared" si="42"/>
        <v>20</v>
      </c>
      <c r="J1378" s="2">
        <f t="shared" si="43"/>
        <v>0.4</v>
      </c>
      <c r="K1378" s="3">
        <v>2.6388888888888889E-2</v>
      </c>
      <c r="L1378" t="s">
        <v>1132</v>
      </c>
    </row>
    <row r="1379" spans="1:12" x14ac:dyDescent="0.25">
      <c r="A1379">
        <v>558</v>
      </c>
      <c r="B1379">
        <v>6</v>
      </c>
      <c r="C1379" t="s">
        <v>414</v>
      </c>
      <c r="D1379" s="1">
        <v>19</v>
      </c>
      <c r="E1379" s="1">
        <v>32</v>
      </c>
      <c r="F1379">
        <v>3</v>
      </c>
      <c r="G1379" s="1">
        <v>96</v>
      </c>
      <c r="H1379" s="1">
        <v>57</v>
      </c>
      <c r="I1379" s="1">
        <f t="shared" si="42"/>
        <v>39</v>
      </c>
      <c r="J1379" s="2">
        <f t="shared" si="43"/>
        <v>0.40625</v>
      </c>
      <c r="K1379" s="3">
        <v>3.888888888888889E-2</v>
      </c>
      <c r="L1379" t="s">
        <v>1132</v>
      </c>
    </row>
    <row r="1380" spans="1:12" x14ac:dyDescent="0.25">
      <c r="A1380">
        <v>558</v>
      </c>
      <c r="B1380">
        <v>6</v>
      </c>
      <c r="C1380" t="s">
        <v>195</v>
      </c>
      <c r="D1380" s="1">
        <v>15</v>
      </c>
      <c r="E1380" s="1">
        <v>25</v>
      </c>
      <c r="F1380">
        <v>2</v>
      </c>
      <c r="G1380" s="1">
        <v>50</v>
      </c>
      <c r="H1380" s="1">
        <v>30</v>
      </c>
      <c r="I1380" s="1">
        <f t="shared" si="42"/>
        <v>20</v>
      </c>
      <c r="J1380" s="2">
        <f t="shared" si="43"/>
        <v>0.4</v>
      </c>
      <c r="K1380" s="3">
        <v>3.7499999999999999E-2</v>
      </c>
      <c r="L1380" t="s">
        <v>1133</v>
      </c>
    </row>
    <row r="1381" spans="1:12" x14ac:dyDescent="0.25">
      <c r="A1381">
        <v>558</v>
      </c>
      <c r="B1381">
        <v>6</v>
      </c>
      <c r="C1381" t="s">
        <v>439</v>
      </c>
      <c r="D1381" s="1">
        <v>20</v>
      </c>
      <c r="E1381" s="1">
        <v>33</v>
      </c>
      <c r="F1381">
        <v>1</v>
      </c>
      <c r="G1381" s="1">
        <v>33</v>
      </c>
      <c r="H1381" s="1">
        <v>20</v>
      </c>
      <c r="I1381" s="1">
        <f t="shared" si="42"/>
        <v>13</v>
      </c>
      <c r="J1381" s="2">
        <f t="shared" si="43"/>
        <v>0.39393939393939392</v>
      </c>
      <c r="K1381" s="3">
        <v>3.9583333333333331E-2</v>
      </c>
      <c r="L1381" t="s">
        <v>1132</v>
      </c>
    </row>
    <row r="1382" spans="1:12" x14ac:dyDescent="0.25">
      <c r="A1382">
        <v>559</v>
      </c>
      <c r="B1382">
        <v>11</v>
      </c>
      <c r="C1382" t="s">
        <v>439</v>
      </c>
      <c r="D1382" s="1">
        <v>20</v>
      </c>
      <c r="E1382" s="1">
        <v>33</v>
      </c>
      <c r="F1382">
        <v>3</v>
      </c>
      <c r="G1382" s="1">
        <v>99</v>
      </c>
      <c r="H1382" s="1">
        <v>60</v>
      </c>
      <c r="I1382" s="1">
        <f t="shared" si="42"/>
        <v>39</v>
      </c>
      <c r="J1382" s="2">
        <f t="shared" si="43"/>
        <v>0.39393939393939392</v>
      </c>
      <c r="K1382" s="3">
        <v>2.8472222222222222E-2</v>
      </c>
      <c r="L1382" t="s">
        <v>1133</v>
      </c>
    </row>
    <row r="1383" spans="1:12" x14ac:dyDescent="0.25">
      <c r="A1383">
        <v>560</v>
      </c>
      <c r="B1383">
        <v>6</v>
      </c>
      <c r="C1383" t="s">
        <v>117</v>
      </c>
      <c r="D1383" s="1">
        <v>10</v>
      </c>
      <c r="E1383" s="1">
        <v>18</v>
      </c>
      <c r="F1383">
        <v>2</v>
      </c>
      <c r="G1383" s="1">
        <v>36</v>
      </c>
      <c r="H1383" s="1">
        <v>20</v>
      </c>
      <c r="I1383" s="1">
        <f t="shared" si="42"/>
        <v>16</v>
      </c>
      <c r="J1383" s="2">
        <f t="shared" si="43"/>
        <v>0.44444444444444442</v>
      </c>
      <c r="K1383" s="3">
        <v>2.5000000000000001E-2</v>
      </c>
      <c r="L1383" t="s">
        <v>1133</v>
      </c>
    </row>
    <row r="1384" spans="1:12" x14ac:dyDescent="0.25">
      <c r="A1384">
        <v>560</v>
      </c>
      <c r="B1384">
        <v>6</v>
      </c>
      <c r="C1384" t="s">
        <v>195</v>
      </c>
      <c r="D1384" s="1">
        <v>15</v>
      </c>
      <c r="E1384" s="1">
        <v>25</v>
      </c>
      <c r="F1384">
        <v>3</v>
      </c>
      <c r="G1384" s="1">
        <v>75</v>
      </c>
      <c r="H1384" s="1">
        <v>45</v>
      </c>
      <c r="I1384" s="1">
        <f t="shared" si="42"/>
        <v>30</v>
      </c>
      <c r="J1384" s="2">
        <f t="shared" si="43"/>
        <v>0.4</v>
      </c>
      <c r="K1384" s="3">
        <v>8.3333333333333332E-3</v>
      </c>
      <c r="L1384" t="s">
        <v>1133</v>
      </c>
    </row>
    <row r="1385" spans="1:12" x14ac:dyDescent="0.25">
      <c r="A1385">
        <v>561</v>
      </c>
      <c r="B1385">
        <v>4</v>
      </c>
      <c r="C1385" t="s">
        <v>117</v>
      </c>
      <c r="D1385" s="1">
        <v>10</v>
      </c>
      <c r="E1385" s="1">
        <v>18</v>
      </c>
      <c r="F1385">
        <v>1</v>
      </c>
      <c r="G1385" s="1">
        <v>18</v>
      </c>
      <c r="H1385" s="1">
        <v>10</v>
      </c>
      <c r="I1385" s="1">
        <f t="shared" si="42"/>
        <v>8</v>
      </c>
      <c r="J1385" s="2">
        <f t="shared" si="43"/>
        <v>0.44444444444444442</v>
      </c>
      <c r="K1385" s="3">
        <v>3.888888888888889E-2</v>
      </c>
      <c r="L1385" t="s">
        <v>1133</v>
      </c>
    </row>
    <row r="1386" spans="1:12" x14ac:dyDescent="0.25">
      <c r="A1386">
        <v>561</v>
      </c>
      <c r="B1386">
        <v>4</v>
      </c>
      <c r="C1386" t="s">
        <v>331</v>
      </c>
      <c r="D1386" s="1">
        <v>14</v>
      </c>
      <c r="E1386" s="1">
        <v>23</v>
      </c>
      <c r="F1386">
        <v>2</v>
      </c>
      <c r="G1386" s="1">
        <v>46</v>
      </c>
      <c r="H1386" s="1">
        <v>28</v>
      </c>
      <c r="I1386" s="1">
        <f t="shared" si="42"/>
        <v>18</v>
      </c>
      <c r="J1386" s="2">
        <f t="shared" si="43"/>
        <v>0.39130434782608697</v>
      </c>
      <c r="K1386" s="3">
        <v>5.5555555555555558E-3</v>
      </c>
      <c r="L1386" t="s">
        <v>1133</v>
      </c>
    </row>
    <row r="1387" spans="1:12" x14ac:dyDescent="0.25">
      <c r="A1387">
        <v>562</v>
      </c>
      <c r="B1387">
        <v>20</v>
      </c>
      <c r="C1387" t="s">
        <v>65</v>
      </c>
      <c r="D1387" s="1">
        <v>25</v>
      </c>
      <c r="E1387" s="1">
        <v>40</v>
      </c>
      <c r="F1387">
        <v>3</v>
      </c>
      <c r="G1387" s="1">
        <v>120</v>
      </c>
      <c r="H1387" s="1">
        <v>75</v>
      </c>
      <c r="I1387" s="1">
        <f t="shared" si="42"/>
        <v>45</v>
      </c>
      <c r="J1387" s="2">
        <f t="shared" si="43"/>
        <v>0.375</v>
      </c>
      <c r="K1387" s="3">
        <v>2.8472222222222222E-2</v>
      </c>
      <c r="L1387" t="s">
        <v>1132</v>
      </c>
    </row>
    <row r="1388" spans="1:12" x14ac:dyDescent="0.25">
      <c r="A1388">
        <v>562</v>
      </c>
      <c r="B1388">
        <v>20</v>
      </c>
      <c r="C1388" t="s">
        <v>51</v>
      </c>
      <c r="D1388" s="1">
        <v>17</v>
      </c>
      <c r="E1388" s="1">
        <v>29</v>
      </c>
      <c r="F1388">
        <v>2</v>
      </c>
      <c r="G1388" s="1">
        <v>58</v>
      </c>
      <c r="H1388" s="1">
        <v>34</v>
      </c>
      <c r="I1388" s="1">
        <f t="shared" si="42"/>
        <v>24</v>
      </c>
      <c r="J1388" s="2">
        <f t="shared" si="43"/>
        <v>0.41379310344827586</v>
      </c>
      <c r="K1388" s="3">
        <v>4.8611111111111112E-3</v>
      </c>
      <c r="L1388" t="s">
        <v>1132</v>
      </c>
    </row>
    <row r="1389" spans="1:12" x14ac:dyDescent="0.25">
      <c r="A1389">
        <v>562</v>
      </c>
      <c r="B1389">
        <v>20</v>
      </c>
      <c r="C1389" t="s">
        <v>259</v>
      </c>
      <c r="D1389" s="1">
        <v>14</v>
      </c>
      <c r="E1389" s="1">
        <v>24</v>
      </c>
      <c r="F1389">
        <v>2</v>
      </c>
      <c r="G1389" s="1">
        <v>48</v>
      </c>
      <c r="H1389" s="1">
        <v>28</v>
      </c>
      <c r="I1389" s="1">
        <f t="shared" si="42"/>
        <v>20</v>
      </c>
      <c r="J1389" s="2">
        <f t="shared" si="43"/>
        <v>0.41666666666666669</v>
      </c>
      <c r="K1389" s="3">
        <v>1.5277777777777777E-2</v>
      </c>
      <c r="L1389" t="s">
        <v>1132</v>
      </c>
    </row>
    <row r="1390" spans="1:12" x14ac:dyDescent="0.25">
      <c r="A1390">
        <v>562</v>
      </c>
      <c r="B1390">
        <v>20</v>
      </c>
      <c r="C1390" t="s">
        <v>186</v>
      </c>
      <c r="D1390" s="1">
        <v>19</v>
      </c>
      <c r="E1390" s="1">
        <v>31</v>
      </c>
      <c r="F1390">
        <v>2</v>
      </c>
      <c r="G1390" s="1">
        <v>62</v>
      </c>
      <c r="H1390" s="1">
        <v>38</v>
      </c>
      <c r="I1390" s="1">
        <f t="shared" si="42"/>
        <v>24</v>
      </c>
      <c r="J1390" s="2">
        <f t="shared" si="43"/>
        <v>0.38709677419354838</v>
      </c>
      <c r="K1390" s="3">
        <v>2.9166666666666667E-2</v>
      </c>
      <c r="L1390" t="s">
        <v>1133</v>
      </c>
    </row>
    <row r="1391" spans="1:12" x14ac:dyDescent="0.25">
      <c r="A1391">
        <v>563</v>
      </c>
      <c r="B1391">
        <v>12</v>
      </c>
      <c r="C1391" t="s">
        <v>170</v>
      </c>
      <c r="D1391" s="1">
        <v>16</v>
      </c>
      <c r="E1391" s="1">
        <v>27</v>
      </c>
      <c r="F1391">
        <v>2</v>
      </c>
      <c r="G1391" s="1">
        <v>54</v>
      </c>
      <c r="H1391" s="1">
        <v>32</v>
      </c>
      <c r="I1391" s="1">
        <f t="shared" si="42"/>
        <v>22</v>
      </c>
      <c r="J1391" s="2">
        <f t="shared" si="43"/>
        <v>0.40740740740740738</v>
      </c>
      <c r="K1391" s="3">
        <v>2.5694444444444443E-2</v>
      </c>
      <c r="L1391" t="s">
        <v>1133</v>
      </c>
    </row>
    <row r="1392" spans="1:12" x14ac:dyDescent="0.25">
      <c r="A1392">
        <v>564</v>
      </c>
      <c r="B1392">
        <v>9</v>
      </c>
      <c r="C1392" t="s">
        <v>106</v>
      </c>
      <c r="D1392" s="1">
        <v>22</v>
      </c>
      <c r="E1392" s="1">
        <v>36</v>
      </c>
      <c r="F1392">
        <v>1</v>
      </c>
      <c r="G1392" s="1">
        <v>36</v>
      </c>
      <c r="H1392" s="1">
        <v>22</v>
      </c>
      <c r="I1392" s="1">
        <f t="shared" si="42"/>
        <v>14</v>
      </c>
      <c r="J1392" s="2">
        <f t="shared" si="43"/>
        <v>0.3888888888888889</v>
      </c>
      <c r="K1392" s="3">
        <v>4.8611111111111112E-3</v>
      </c>
      <c r="L1392" t="s">
        <v>1133</v>
      </c>
    </row>
    <row r="1393" spans="1:12" x14ac:dyDescent="0.25">
      <c r="A1393">
        <v>564</v>
      </c>
      <c r="B1393">
        <v>9</v>
      </c>
      <c r="C1393" t="s">
        <v>65</v>
      </c>
      <c r="D1393" s="1">
        <v>25</v>
      </c>
      <c r="E1393" s="1">
        <v>40</v>
      </c>
      <c r="F1393">
        <v>2</v>
      </c>
      <c r="G1393" s="1">
        <v>80</v>
      </c>
      <c r="H1393" s="1">
        <v>50</v>
      </c>
      <c r="I1393" s="1">
        <f t="shared" si="42"/>
        <v>30</v>
      </c>
      <c r="J1393" s="2">
        <f t="shared" si="43"/>
        <v>0.375</v>
      </c>
      <c r="K1393" s="3">
        <v>2.5000000000000001E-2</v>
      </c>
      <c r="L1393" t="s">
        <v>1133</v>
      </c>
    </row>
    <row r="1394" spans="1:12" x14ac:dyDescent="0.25">
      <c r="A1394">
        <v>564</v>
      </c>
      <c r="B1394">
        <v>9</v>
      </c>
      <c r="C1394" t="s">
        <v>241</v>
      </c>
      <c r="D1394" s="1">
        <v>12</v>
      </c>
      <c r="E1394" s="1">
        <v>20</v>
      </c>
      <c r="F1394">
        <v>2</v>
      </c>
      <c r="G1394" s="1">
        <v>40</v>
      </c>
      <c r="H1394" s="1">
        <v>24</v>
      </c>
      <c r="I1394" s="1">
        <f t="shared" si="42"/>
        <v>16</v>
      </c>
      <c r="J1394" s="2">
        <f t="shared" si="43"/>
        <v>0.4</v>
      </c>
      <c r="K1394" s="3">
        <v>7.6388888888888886E-3</v>
      </c>
      <c r="L1394" t="s">
        <v>1133</v>
      </c>
    </row>
    <row r="1395" spans="1:12" x14ac:dyDescent="0.25">
      <c r="A1395">
        <v>565</v>
      </c>
      <c r="B1395">
        <v>3</v>
      </c>
      <c r="C1395" t="s">
        <v>414</v>
      </c>
      <c r="D1395" s="1">
        <v>19</v>
      </c>
      <c r="E1395" s="1">
        <v>32</v>
      </c>
      <c r="F1395">
        <v>3</v>
      </c>
      <c r="G1395" s="1">
        <v>96</v>
      </c>
      <c r="H1395" s="1">
        <v>57</v>
      </c>
      <c r="I1395" s="1">
        <f t="shared" si="42"/>
        <v>39</v>
      </c>
      <c r="J1395" s="2">
        <f t="shared" si="43"/>
        <v>0.40625</v>
      </c>
      <c r="K1395" s="3">
        <v>1.3194444444444444E-2</v>
      </c>
      <c r="L1395" t="s">
        <v>1132</v>
      </c>
    </row>
    <row r="1396" spans="1:12" x14ac:dyDescent="0.25">
      <c r="A1396">
        <v>565</v>
      </c>
      <c r="B1396">
        <v>3</v>
      </c>
      <c r="C1396" t="s">
        <v>117</v>
      </c>
      <c r="D1396" s="1">
        <v>10</v>
      </c>
      <c r="E1396" s="1">
        <v>18</v>
      </c>
      <c r="F1396">
        <v>3</v>
      </c>
      <c r="G1396" s="1">
        <v>54</v>
      </c>
      <c r="H1396" s="1">
        <v>30</v>
      </c>
      <c r="I1396" s="1">
        <f t="shared" si="42"/>
        <v>24</v>
      </c>
      <c r="J1396" s="2">
        <f t="shared" si="43"/>
        <v>0.44444444444444442</v>
      </c>
      <c r="K1396" s="3">
        <v>3.6805555555555557E-2</v>
      </c>
      <c r="L1396" t="s">
        <v>1133</v>
      </c>
    </row>
    <row r="1397" spans="1:12" x14ac:dyDescent="0.25">
      <c r="A1397">
        <v>565</v>
      </c>
      <c r="B1397">
        <v>3</v>
      </c>
      <c r="C1397" t="s">
        <v>439</v>
      </c>
      <c r="D1397" s="1">
        <v>20</v>
      </c>
      <c r="E1397" s="1">
        <v>33</v>
      </c>
      <c r="F1397">
        <v>2</v>
      </c>
      <c r="G1397" s="1">
        <v>66</v>
      </c>
      <c r="H1397" s="1">
        <v>40</v>
      </c>
      <c r="I1397" s="1">
        <f t="shared" si="42"/>
        <v>26</v>
      </c>
      <c r="J1397" s="2">
        <f t="shared" si="43"/>
        <v>0.39393939393939392</v>
      </c>
      <c r="K1397" s="3">
        <v>1.4583333333333334E-2</v>
      </c>
      <c r="L1397" t="s">
        <v>1133</v>
      </c>
    </row>
    <row r="1398" spans="1:12" x14ac:dyDescent="0.25">
      <c r="A1398">
        <v>565</v>
      </c>
      <c r="B1398">
        <v>3</v>
      </c>
      <c r="C1398" t="s">
        <v>33</v>
      </c>
      <c r="D1398" s="1">
        <v>21</v>
      </c>
      <c r="E1398" s="1">
        <v>35</v>
      </c>
      <c r="F1398">
        <v>1</v>
      </c>
      <c r="G1398" s="1">
        <v>35</v>
      </c>
      <c r="H1398" s="1">
        <v>21</v>
      </c>
      <c r="I1398" s="1">
        <f t="shared" si="42"/>
        <v>14</v>
      </c>
      <c r="J1398" s="2">
        <f t="shared" si="43"/>
        <v>0.4</v>
      </c>
      <c r="K1398" s="3">
        <v>3.472222222222222E-3</v>
      </c>
      <c r="L1398" t="s">
        <v>1133</v>
      </c>
    </row>
    <row r="1399" spans="1:12" x14ac:dyDescent="0.25">
      <c r="A1399">
        <v>566</v>
      </c>
      <c r="B1399">
        <v>4</v>
      </c>
      <c r="C1399" t="s">
        <v>256</v>
      </c>
      <c r="D1399" s="1">
        <v>15</v>
      </c>
      <c r="E1399" s="1">
        <v>26</v>
      </c>
      <c r="F1399">
        <v>3</v>
      </c>
      <c r="G1399" s="1">
        <v>78</v>
      </c>
      <c r="H1399" s="1">
        <v>45</v>
      </c>
      <c r="I1399" s="1">
        <f t="shared" si="42"/>
        <v>33</v>
      </c>
      <c r="J1399" s="2">
        <f t="shared" si="43"/>
        <v>0.42307692307692307</v>
      </c>
      <c r="K1399" s="3">
        <v>3.888888888888889E-2</v>
      </c>
      <c r="L1399" t="s">
        <v>1132</v>
      </c>
    </row>
    <row r="1400" spans="1:12" x14ac:dyDescent="0.25">
      <c r="A1400">
        <v>567</v>
      </c>
      <c r="B1400">
        <v>15</v>
      </c>
      <c r="C1400" t="s">
        <v>57</v>
      </c>
      <c r="D1400" s="1">
        <v>16</v>
      </c>
      <c r="E1400" s="1">
        <v>28</v>
      </c>
      <c r="F1400">
        <v>2</v>
      </c>
      <c r="G1400" s="1">
        <v>56</v>
      </c>
      <c r="H1400" s="1">
        <v>32</v>
      </c>
      <c r="I1400" s="1">
        <f t="shared" si="42"/>
        <v>24</v>
      </c>
      <c r="J1400" s="2">
        <f t="shared" si="43"/>
        <v>0.42857142857142855</v>
      </c>
      <c r="K1400" s="3">
        <v>6.2500000000000003E-3</v>
      </c>
      <c r="L1400" t="s">
        <v>1132</v>
      </c>
    </row>
    <row r="1401" spans="1:12" x14ac:dyDescent="0.25">
      <c r="A1401">
        <v>567</v>
      </c>
      <c r="B1401">
        <v>15</v>
      </c>
      <c r="C1401" t="s">
        <v>439</v>
      </c>
      <c r="D1401" s="1">
        <v>20</v>
      </c>
      <c r="E1401" s="1">
        <v>33</v>
      </c>
      <c r="F1401">
        <v>2</v>
      </c>
      <c r="G1401" s="1">
        <v>66</v>
      </c>
      <c r="H1401" s="1">
        <v>40</v>
      </c>
      <c r="I1401" s="1">
        <f t="shared" si="42"/>
        <v>26</v>
      </c>
      <c r="J1401" s="2">
        <f t="shared" si="43"/>
        <v>0.39393939393939392</v>
      </c>
      <c r="K1401" s="3">
        <v>2.361111111111111E-2</v>
      </c>
      <c r="L1401" t="s">
        <v>1133</v>
      </c>
    </row>
    <row r="1402" spans="1:12" x14ac:dyDescent="0.25">
      <c r="A1402">
        <v>567</v>
      </c>
      <c r="B1402">
        <v>15</v>
      </c>
      <c r="C1402" t="s">
        <v>77</v>
      </c>
      <c r="D1402" s="1">
        <v>20</v>
      </c>
      <c r="E1402" s="1">
        <v>34</v>
      </c>
      <c r="F1402">
        <v>2</v>
      </c>
      <c r="G1402" s="1">
        <v>68</v>
      </c>
      <c r="H1402" s="1">
        <v>40</v>
      </c>
      <c r="I1402" s="1">
        <f t="shared" si="42"/>
        <v>28</v>
      </c>
      <c r="J1402" s="2">
        <f t="shared" si="43"/>
        <v>0.41176470588235292</v>
      </c>
      <c r="K1402" s="3">
        <v>1.2500000000000001E-2</v>
      </c>
      <c r="L1402" t="s">
        <v>1132</v>
      </c>
    </row>
    <row r="1403" spans="1:12" x14ac:dyDescent="0.25">
      <c r="A1403">
        <v>567</v>
      </c>
      <c r="B1403">
        <v>15</v>
      </c>
      <c r="C1403" t="s">
        <v>102</v>
      </c>
      <c r="D1403" s="1">
        <v>13</v>
      </c>
      <c r="E1403" s="1">
        <v>21</v>
      </c>
      <c r="F1403">
        <v>3</v>
      </c>
      <c r="G1403" s="1">
        <v>63</v>
      </c>
      <c r="H1403" s="1">
        <v>39</v>
      </c>
      <c r="I1403" s="1">
        <f t="shared" si="42"/>
        <v>24</v>
      </c>
      <c r="J1403" s="2">
        <f t="shared" si="43"/>
        <v>0.38095238095238093</v>
      </c>
      <c r="K1403" s="3">
        <v>2.8472222222222222E-2</v>
      </c>
      <c r="L1403" t="s">
        <v>1133</v>
      </c>
    </row>
    <row r="1404" spans="1:12" x14ac:dyDescent="0.25">
      <c r="A1404">
        <v>568</v>
      </c>
      <c r="B1404">
        <v>5</v>
      </c>
      <c r="C1404" t="s">
        <v>77</v>
      </c>
      <c r="D1404" s="1">
        <v>20</v>
      </c>
      <c r="E1404" s="1">
        <v>34</v>
      </c>
      <c r="F1404">
        <v>3</v>
      </c>
      <c r="G1404" s="1">
        <v>102</v>
      </c>
      <c r="H1404" s="1">
        <v>60</v>
      </c>
      <c r="I1404" s="1">
        <f t="shared" si="42"/>
        <v>42</v>
      </c>
      <c r="J1404" s="2">
        <f t="shared" si="43"/>
        <v>0.41176470588235292</v>
      </c>
      <c r="K1404" s="3">
        <v>2.7777777777777776E-2</v>
      </c>
      <c r="L1404" t="s">
        <v>1132</v>
      </c>
    </row>
    <row r="1405" spans="1:12" x14ac:dyDescent="0.25">
      <c r="A1405">
        <v>568</v>
      </c>
      <c r="B1405">
        <v>5</v>
      </c>
      <c r="C1405" t="s">
        <v>65</v>
      </c>
      <c r="D1405" s="1">
        <v>25</v>
      </c>
      <c r="E1405" s="1">
        <v>40</v>
      </c>
      <c r="F1405">
        <v>2</v>
      </c>
      <c r="G1405" s="1">
        <v>80</v>
      </c>
      <c r="H1405" s="1">
        <v>50</v>
      </c>
      <c r="I1405" s="1">
        <f t="shared" si="42"/>
        <v>30</v>
      </c>
      <c r="J1405" s="2">
        <f t="shared" si="43"/>
        <v>0.375</v>
      </c>
      <c r="K1405" s="3">
        <v>3.0555555555555555E-2</v>
      </c>
      <c r="L1405" t="s">
        <v>1133</v>
      </c>
    </row>
    <row r="1406" spans="1:12" x14ac:dyDescent="0.25">
      <c r="A1406">
        <v>569</v>
      </c>
      <c r="B1406">
        <v>12</v>
      </c>
      <c r="C1406" t="s">
        <v>77</v>
      </c>
      <c r="D1406" s="1">
        <v>20</v>
      </c>
      <c r="E1406" s="1">
        <v>34</v>
      </c>
      <c r="F1406">
        <v>2</v>
      </c>
      <c r="G1406" s="1">
        <v>68</v>
      </c>
      <c r="H1406" s="1">
        <v>40</v>
      </c>
      <c r="I1406" s="1">
        <f t="shared" si="42"/>
        <v>28</v>
      </c>
      <c r="J1406" s="2">
        <f t="shared" si="43"/>
        <v>0.41176470588235292</v>
      </c>
      <c r="K1406" s="3">
        <v>1.8055555555555554E-2</v>
      </c>
      <c r="L1406" t="s">
        <v>1132</v>
      </c>
    </row>
    <row r="1407" spans="1:12" x14ac:dyDescent="0.25">
      <c r="A1407">
        <v>569</v>
      </c>
      <c r="B1407">
        <v>12</v>
      </c>
      <c r="C1407" t="s">
        <v>102</v>
      </c>
      <c r="D1407" s="1">
        <v>13</v>
      </c>
      <c r="E1407" s="1">
        <v>21</v>
      </c>
      <c r="F1407">
        <v>3</v>
      </c>
      <c r="G1407" s="1">
        <v>63</v>
      </c>
      <c r="H1407" s="1">
        <v>39</v>
      </c>
      <c r="I1407" s="1">
        <f t="shared" si="42"/>
        <v>24</v>
      </c>
      <c r="J1407" s="2">
        <f t="shared" si="43"/>
        <v>0.38095238095238093</v>
      </c>
      <c r="K1407" s="3">
        <v>2.2222222222222223E-2</v>
      </c>
      <c r="L1407" t="s">
        <v>1133</v>
      </c>
    </row>
    <row r="1408" spans="1:12" x14ac:dyDescent="0.25">
      <c r="A1408">
        <v>570</v>
      </c>
      <c r="B1408">
        <v>1</v>
      </c>
      <c r="C1408" t="s">
        <v>439</v>
      </c>
      <c r="D1408" s="1">
        <v>20</v>
      </c>
      <c r="E1408" s="1">
        <v>33</v>
      </c>
      <c r="F1408">
        <v>1</v>
      </c>
      <c r="G1408" s="1">
        <v>33</v>
      </c>
      <c r="H1408" s="1">
        <v>20</v>
      </c>
      <c r="I1408" s="1">
        <f t="shared" si="42"/>
        <v>13</v>
      </c>
      <c r="J1408" s="2">
        <f t="shared" si="43"/>
        <v>0.39393939393939392</v>
      </c>
      <c r="K1408" s="3">
        <v>2.6388888888888889E-2</v>
      </c>
      <c r="L1408" t="s">
        <v>1132</v>
      </c>
    </row>
    <row r="1409" spans="1:12" x14ac:dyDescent="0.25">
      <c r="A1409">
        <v>570</v>
      </c>
      <c r="B1409">
        <v>1</v>
      </c>
      <c r="C1409" t="s">
        <v>256</v>
      </c>
      <c r="D1409" s="1">
        <v>15</v>
      </c>
      <c r="E1409" s="1">
        <v>26</v>
      </c>
      <c r="F1409">
        <v>2</v>
      </c>
      <c r="G1409" s="1">
        <v>52</v>
      </c>
      <c r="H1409" s="1">
        <v>30</v>
      </c>
      <c r="I1409" s="1">
        <f t="shared" si="42"/>
        <v>22</v>
      </c>
      <c r="J1409" s="2">
        <f t="shared" si="43"/>
        <v>0.42307692307692307</v>
      </c>
      <c r="K1409" s="3">
        <v>5.5555555555555558E-3</v>
      </c>
      <c r="L1409" t="s">
        <v>1133</v>
      </c>
    </row>
    <row r="1410" spans="1:12" x14ac:dyDescent="0.25">
      <c r="A1410">
        <v>571</v>
      </c>
      <c r="B1410">
        <v>15</v>
      </c>
      <c r="C1410" t="s">
        <v>170</v>
      </c>
      <c r="D1410" s="1">
        <v>16</v>
      </c>
      <c r="E1410" s="1">
        <v>27</v>
      </c>
      <c r="F1410">
        <v>2</v>
      </c>
      <c r="G1410" s="1">
        <v>54</v>
      </c>
      <c r="H1410" s="1">
        <v>32</v>
      </c>
      <c r="I1410" s="1">
        <f t="shared" si="42"/>
        <v>22</v>
      </c>
      <c r="J1410" s="2">
        <f t="shared" si="43"/>
        <v>0.40740740740740738</v>
      </c>
      <c r="K1410" s="3">
        <v>1.8055555555555554E-2</v>
      </c>
      <c r="L1410" t="s">
        <v>1132</v>
      </c>
    </row>
    <row r="1411" spans="1:12" x14ac:dyDescent="0.25">
      <c r="A1411">
        <v>572</v>
      </c>
      <c r="B1411">
        <v>19</v>
      </c>
      <c r="C1411" t="s">
        <v>100</v>
      </c>
      <c r="D1411" s="1">
        <v>18</v>
      </c>
      <c r="E1411" s="1">
        <v>30</v>
      </c>
      <c r="F1411">
        <v>1</v>
      </c>
      <c r="G1411" s="1">
        <v>30</v>
      </c>
      <c r="H1411" s="1">
        <v>18</v>
      </c>
      <c r="I1411" s="1">
        <f t="shared" ref="I1411:I1474" si="44">G1411-H1411</f>
        <v>12</v>
      </c>
      <c r="J1411" s="2">
        <f t="shared" ref="J1411:J1474" si="45">I1411/G1411</f>
        <v>0.4</v>
      </c>
      <c r="K1411" s="3">
        <v>2.361111111111111E-2</v>
      </c>
      <c r="L1411" t="s">
        <v>1133</v>
      </c>
    </row>
    <row r="1412" spans="1:12" x14ac:dyDescent="0.25">
      <c r="A1412">
        <v>572</v>
      </c>
      <c r="B1412">
        <v>19</v>
      </c>
      <c r="C1412" t="s">
        <v>335</v>
      </c>
      <c r="D1412" s="1">
        <v>13</v>
      </c>
      <c r="E1412" s="1">
        <v>22</v>
      </c>
      <c r="F1412">
        <v>2</v>
      </c>
      <c r="G1412" s="1">
        <v>44</v>
      </c>
      <c r="H1412" s="1">
        <v>26</v>
      </c>
      <c r="I1412" s="1">
        <f t="shared" si="44"/>
        <v>18</v>
      </c>
      <c r="J1412" s="2">
        <f t="shared" si="45"/>
        <v>0.40909090909090912</v>
      </c>
      <c r="K1412" s="3">
        <v>6.9444444444444441E-3</v>
      </c>
      <c r="L1412" t="s">
        <v>1133</v>
      </c>
    </row>
    <row r="1413" spans="1:12" x14ac:dyDescent="0.25">
      <c r="A1413">
        <v>573</v>
      </c>
      <c r="B1413">
        <v>7</v>
      </c>
      <c r="C1413" t="s">
        <v>102</v>
      </c>
      <c r="D1413" s="1">
        <v>13</v>
      </c>
      <c r="E1413" s="1">
        <v>21</v>
      </c>
      <c r="F1413">
        <v>3</v>
      </c>
      <c r="G1413" s="1">
        <v>63</v>
      </c>
      <c r="H1413" s="1">
        <v>39</v>
      </c>
      <c r="I1413" s="1">
        <f t="shared" si="44"/>
        <v>24</v>
      </c>
      <c r="J1413" s="2">
        <f t="shared" si="45"/>
        <v>0.38095238095238093</v>
      </c>
      <c r="K1413" s="3">
        <v>2.8472222222222222E-2</v>
      </c>
      <c r="L1413" t="s">
        <v>1132</v>
      </c>
    </row>
    <row r="1414" spans="1:12" x14ac:dyDescent="0.25">
      <c r="A1414">
        <v>573</v>
      </c>
      <c r="B1414">
        <v>7</v>
      </c>
      <c r="C1414" t="s">
        <v>77</v>
      </c>
      <c r="D1414" s="1">
        <v>20</v>
      </c>
      <c r="E1414" s="1">
        <v>34</v>
      </c>
      <c r="F1414">
        <v>3</v>
      </c>
      <c r="G1414" s="1">
        <v>102</v>
      </c>
      <c r="H1414" s="1">
        <v>60</v>
      </c>
      <c r="I1414" s="1">
        <f t="shared" si="44"/>
        <v>42</v>
      </c>
      <c r="J1414" s="2">
        <f t="shared" si="45"/>
        <v>0.41176470588235292</v>
      </c>
      <c r="K1414" s="3">
        <v>1.9444444444444445E-2</v>
      </c>
      <c r="L1414" t="s">
        <v>1133</v>
      </c>
    </row>
    <row r="1415" spans="1:12" x14ac:dyDescent="0.25">
      <c r="A1415">
        <v>574</v>
      </c>
      <c r="B1415">
        <v>20</v>
      </c>
      <c r="C1415" t="s">
        <v>256</v>
      </c>
      <c r="D1415" s="1">
        <v>15</v>
      </c>
      <c r="E1415" s="1">
        <v>26</v>
      </c>
      <c r="F1415">
        <v>3</v>
      </c>
      <c r="G1415" s="1">
        <v>78</v>
      </c>
      <c r="H1415" s="1">
        <v>45</v>
      </c>
      <c r="I1415" s="1">
        <f t="shared" si="44"/>
        <v>33</v>
      </c>
      <c r="J1415" s="2">
        <f t="shared" si="45"/>
        <v>0.42307692307692307</v>
      </c>
      <c r="K1415" s="3">
        <v>3.4722222222222224E-2</v>
      </c>
      <c r="L1415" t="s">
        <v>1133</v>
      </c>
    </row>
    <row r="1416" spans="1:12" x14ac:dyDescent="0.25">
      <c r="A1416">
        <v>574</v>
      </c>
      <c r="B1416">
        <v>20</v>
      </c>
      <c r="C1416" t="s">
        <v>106</v>
      </c>
      <c r="D1416" s="1">
        <v>22</v>
      </c>
      <c r="E1416" s="1">
        <v>36</v>
      </c>
      <c r="F1416">
        <v>2</v>
      </c>
      <c r="G1416" s="1">
        <v>72</v>
      </c>
      <c r="H1416" s="1">
        <v>44</v>
      </c>
      <c r="I1416" s="1">
        <f t="shared" si="44"/>
        <v>28</v>
      </c>
      <c r="J1416" s="2">
        <f t="shared" si="45"/>
        <v>0.3888888888888889</v>
      </c>
      <c r="K1416" s="3">
        <v>2.7777777777777776E-2</v>
      </c>
      <c r="L1416" t="s">
        <v>1132</v>
      </c>
    </row>
    <row r="1417" spans="1:12" x14ac:dyDescent="0.25">
      <c r="A1417">
        <v>574</v>
      </c>
      <c r="B1417">
        <v>20</v>
      </c>
      <c r="C1417" t="s">
        <v>117</v>
      </c>
      <c r="D1417" s="1">
        <v>10</v>
      </c>
      <c r="E1417" s="1">
        <v>18</v>
      </c>
      <c r="F1417">
        <v>2</v>
      </c>
      <c r="G1417" s="1">
        <v>36</v>
      </c>
      <c r="H1417" s="1">
        <v>20</v>
      </c>
      <c r="I1417" s="1">
        <f t="shared" si="44"/>
        <v>16</v>
      </c>
      <c r="J1417" s="2">
        <f t="shared" si="45"/>
        <v>0.44444444444444442</v>
      </c>
      <c r="K1417" s="3">
        <v>2.5694444444444443E-2</v>
      </c>
      <c r="L1417" t="s">
        <v>1133</v>
      </c>
    </row>
    <row r="1418" spans="1:12" x14ac:dyDescent="0.25">
      <c r="A1418">
        <v>574</v>
      </c>
      <c r="B1418">
        <v>20</v>
      </c>
      <c r="C1418" t="s">
        <v>102</v>
      </c>
      <c r="D1418" s="1">
        <v>13</v>
      </c>
      <c r="E1418" s="1">
        <v>21</v>
      </c>
      <c r="F1418">
        <v>1</v>
      </c>
      <c r="G1418" s="1">
        <v>21</v>
      </c>
      <c r="H1418" s="1">
        <v>13</v>
      </c>
      <c r="I1418" s="1">
        <f t="shared" si="44"/>
        <v>8</v>
      </c>
      <c r="J1418" s="2">
        <f t="shared" si="45"/>
        <v>0.38095238095238093</v>
      </c>
      <c r="K1418" s="3">
        <v>2.8472222222222222E-2</v>
      </c>
      <c r="L1418" t="s">
        <v>1133</v>
      </c>
    </row>
    <row r="1419" spans="1:12" x14ac:dyDescent="0.25">
      <c r="A1419">
        <v>575</v>
      </c>
      <c r="B1419">
        <v>15</v>
      </c>
      <c r="C1419" t="s">
        <v>117</v>
      </c>
      <c r="D1419" s="1">
        <v>10</v>
      </c>
      <c r="E1419" s="1">
        <v>18</v>
      </c>
      <c r="F1419">
        <v>1</v>
      </c>
      <c r="G1419" s="1">
        <v>18</v>
      </c>
      <c r="H1419" s="1">
        <v>10</v>
      </c>
      <c r="I1419" s="1">
        <f t="shared" si="44"/>
        <v>8</v>
      </c>
      <c r="J1419" s="2">
        <f t="shared" si="45"/>
        <v>0.44444444444444442</v>
      </c>
      <c r="K1419" s="3">
        <v>3.0555555555555555E-2</v>
      </c>
      <c r="L1419" t="s">
        <v>1132</v>
      </c>
    </row>
    <row r="1420" spans="1:12" x14ac:dyDescent="0.25">
      <c r="A1420">
        <v>576</v>
      </c>
      <c r="B1420">
        <v>9</v>
      </c>
      <c r="C1420" t="s">
        <v>439</v>
      </c>
      <c r="D1420" s="1">
        <v>20</v>
      </c>
      <c r="E1420" s="1">
        <v>33</v>
      </c>
      <c r="F1420">
        <v>1</v>
      </c>
      <c r="G1420" s="1">
        <v>33</v>
      </c>
      <c r="H1420" s="1">
        <v>20</v>
      </c>
      <c r="I1420" s="1">
        <f t="shared" si="44"/>
        <v>13</v>
      </c>
      <c r="J1420" s="2">
        <f t="shared" si="45"/>
        <v>0.39393939393939392</v>
      </c>
      <c r="K1420" s="3">
        <v>3.1944444444444442E-2</v>
      </c>
      <c r="L1420" t="s">
        <v>1132</v>
      </c>
    </row>
    <row r="1421" spans="1:12" x14ac:dyDescent="0.25">
      <c r="A1421">
        <v>576</v>
      </c>
      <c r="B1421">
        <v>9</v>
      </c>
      <c r="C1421" t="s">
        <v>186</v>
      </c>
      <c r="D1421" s="1">
        <v>19</v>
      </c>
      <c r="E1421" s="1">
        <v>31</v>
      </c>
      <c r="F1421">
        <v>3</v>
      </c>
      <c r="G1421" s="1">
        <v>93</v>
      </c>
      <c r="H1421" s="1">
        <v>57</v>
      </c>
      <c r="I1421" s="1">
        <f t="shared" si="44"/>
        <v>36</v>
      </c>
      <c r="J1421" s="2">
        <f t="shared" si="45"/>
        <v>0.38709677419354838</v>
      </c>
      <c r="K1421" s="3">
        <v>2.2222222222222223E-2</v>
      </c>
      <c r="L1421" t="s">
        <v>1132</v>
      </c>
    </row>
    <row r="1422" spans="1:12" x14ac:dyDescent="0.25">
      <c r="A1422">
        <v>576</v>
      </c>
      <c r="B1422">
        <v>9</v>
      </c>
      <c r="C1422" t="s">
        <v>106</v>
      </c>
      <c r="D1422" s="1">
        <v>22</v>
      </c>
      <c r="E1422" s="1">
        <v>36</v>
      </c>
      <c r="F1422">
        <v>3</v>
      </c>
      <c r="G1422" s="1">
        <v>108</v>
      </c>
      <c r="H1422" s="1">
        <v>66</v>
      </c>
      <c r="I1422" s="1">
        <f t="shared" si="44"/>
        <v>42</v>
      </c>
      <c r="J1422" s="2">
        <f t="shared" si="45"/>
        <v>0.3888888888888889</v>
      </c>
      <c r="K1422" s="3">
        <v>2.5694444444444443E-2</v>
      </c>
      <c r="L1422" t="s">
        <v>1133</v>
      </c>
    </row>
    <row r="1423" spans="1:12" x14ac:dyDescent="0.25">
      <c r="A1423">
        <v>577</v>
      </c>
      <c r="B1423">
        <v>5</v>
      </c>
      <c r="C1423" t="s">
        <v>117</v>
      </c>
      <c r="D1423" s="1">
        <v>10</v>
      </c>
      <c r="E1423" s="1">
        <v>18</v>
      </c>
      <c r="F1423">
        <v>1</v>
      </c>
      <c r="G1423" s="1">
        <v>18</v>
      </c>
      <c r="H1423" s="1">
        <v>10</v>
      </c>
      <c r="I1423" s="1">
        <f t="shared" si="44"/>
        <v>8</v>
      </c>
      <c r="J1423" s="2">
        <f t="shared" si="45"/>
        <v>0.44444444444444442</v>
      </c>
      <c r="K1423" s="3">
        <v>6.9444444444444441E-3</v>
      </c>
      <c r="L1423" t="s">
        <v>1133</v>
      </c>
    </row>
    <row r="1424" spans="1:12" x14ac:dyDescent="0.25">
      <c r="A1424">
        <v>577</v>
      </c>
      <c r="B1424">
        <v>5</v>
      </c>
      <c r="C1424" t="s">
        <v>335</v>
      </c>
      <c r="D1424" s="1">
        <v>13</v>
      </c>
      <c r="E1424" s="1">
        <v>22</v>
      </c>
      <c r="F1424">
        <v>1</v>
      </c>
      <c r="G1424" s="1">
        <v>22</v>
      </c>
      <c r="H1424" s="1">
        <v>13</v>
      </c>
      <c r="I1424" s="1">
        <f t="shared" si="44"/>
        <v>9</v>
      </c>
      <c r="J1424" s="2">
        <f t="shared" si="45"/>
        <v>0.40909090909090912</v>
      </c>
      <c r="K1424" s="3">
        <v>1.0416666666666666E-2</v>
      </c>
      <c r="L1424" t="s">
        <v>1132</v>
      </c>
    </row>
    <row r="1425" spans="1:12" x14ac:dyDescent="0.25">
      <c r="A1425">
        <v>578</v>
      </c>
      <c r="B1425">
        <v>11</v>
      </c>
      <c r="C1425" t="s">
        <v>100</v>
      </c>
      <c r="D1425" s="1">
        <v>18</v>
      </c>
      <c r="E1425" s="1">
        <v>30</v>
      </c>
      <c r="F1425">
        <v>3</v>
      </c>
      <c r="G1425" s="1">
        <v>90</v>
      </c>
      <c r="H1425" s="1">
        <v>54</v>
      </c>
      <c r="I1425" s="1">
        <f t="shared" si="44"/>
        <v>36</v>
      </c>
      <c r="J1425" s="2">
        <f t="shared" si="45"/>
        <v>0.4</v>
      </c>
      <c r="K1425" s="3">
        <v>3.0555555555555555E-2</v>
      </c>
      <c r="L1425" t="s">
        <v>1132</v>
      </c>
    </row>
    <row r="1426" spans="1:12" x14ac:dyDescent="0.25">
      <c r="A1426">
        <v>579</v>
      </c>
      <c r="B1426">
        <v>9</v>
      </c>
      <c r="C1426" t="s">
        <v>195</v>
      </c>
      <c r="D1426" s="1">
        <v>15</v>
      </c>
      <c r="E1426" s="1">
        <v>25</v>
      </c>
      <c r="F1426">
        <v>2</v>
      </c>
      <c r="G1426" s="1">
        <v>50</v>
      </c>
      <c r="H1426" s="1">
        <v>30</v>
      </c>
      <c r="I1426" s="1">
        <f t="shared" si="44"/>
        <v>20</v>
      </c>
      <c r="J1426" s="2">
        <f t="shared" si="45"/>
        <v>0.4</v>
      </c>
      <c r="K1426" s="3">
        <v>3.3333333333333333E-2</v>
      </c>
      <c r="L1426" t="s">
        <v>1132</v>
      </c>
    </row>
    <row r="1427" spans="1:12" x14ac:dyDescent="0.25">
      <c r="A1427">
        <v>580</v>
      </c>
      <c r="B1427">
        <v>10</v>
      </c>
      <c r="C1427" t="s">
        <v>439</v>
      </c>
      <c r="D1427" s="1">
        <v>20</v>
      </c>
      <c r="E1427" s="1">
        <v>33</v>
      </c>
      <c r="F1427">
        <v>1</v>
      </c>
      <c r="G1427" s="1">
        <v>33</v>
      </c>
      <c r="H1427" s="1">
        <v>20</v>
      </c>
      <c r="I1427" s="1">
        <f t="shared" si="44"/>
        <v>13</v>
      </c>
      <c r="J1427" s="2">
        <f t="shared" si="45"/>
        <v>0.39393939393939392</v>
      </c>
      <c r="K1427" s="3">
        <v>2.0833333333333332E-2</v>
      </c>
      <c r="L1427" t="s">
        <v>1132</v>
      </c>
    </row>
    <row r="1428" spans="1:12" x14ac:dyDescent="0.25">
      <c r="A1428">
        <v>581</v>
      </c>
      <c r="B1428">
        <v>18</v>
      </c>
      <c r="C1428" t="s">
        <v>439</v>
      </c>
      <c r="D1428" s="1">
        <v>20</v>
      </c>
      <c r="E1428" s="1">
        <v>33</v>
      </c>
      <c r="F1428">
        <v>1</v>
      </c>
      <c r="G1428" s="1">
        <v>33</v>
      </c>
      <c r="H1428" s="1">
        <v>20</v>
      </c>
      <c r="I1428" s="1">
        <f t="shared" si="44"/>
        <v>13</v>
      </c>
      <c r="J1428" s="2">
        <f t="shared" si="45"/>
        <v>0.39393939393939392</v>
      </c>
      <c r="K1428" s="3">
        <v>1.0416666666666666E-2</v>
      </c>
      <c r="L1428" t="s">
        <v>1132</v>
      </c>
    </row>
    <row r="1429" spans="1:12" x14ac:dyDescent="0.25">
      <c r="A1429">
        <v>581</v>
      </c>
      <c r="B1429">
        <v>18</v>
      </c>
      <c r="C1429" t="s">
        <v>100</v>
      </c>
      <c r="D1429" s="1">
        <v>18</v>
      </c>
      <c r="E1429" s="1">
        <v>30</v>
      </c>
      <c r="F1429">
        <v>3</v>
      </c>
      <c r="G1429" s="1">
        <v>90</v>
      </c>
      <c r="H1429" s="1">
        <v>54</v>
      </c>
      <c r="I1429" s="1">
        <f t="shared" si="44"/>
        <v>36</v>
      </c>
      <c r="J1429" s="2">
        <f t="shared" si="45"/>
        <v>0.4</v>
      </c>
      <c r="K1429" s="3">
        <v>2.7777777777777776E-2</v>
      </c>
      <c r="L1429" t="s">
        <v>1132</v>
      </c>
    </row>
    <row r="1430" spans="1:12" x14ac:dyDescent="0.25">
      <c r="A1430">
        <v>582</v>
      </c>
      <c r="B1430">
        <v>3</v>
      </c>
      <c r="C1430" t="s">
        <v>170</v>
      </c>
      <c r="D1430" s="1">
        <v>16</v>
      </c>
      <c r="E1430" s="1">
        <v>27</v>
      </c>
      <c r="F1430">
        <v>2</v>
      </c>
      <c r="G1430" s="1">
        <v>54</v>
      </c>
      <c r="H1430" s="1">
        <v>32</v>
      </c>
      <c r="I1430" s="1">
        <f t="shared" si="44"/>
        <v>22</v>
      </c>
      <c r="J1430" s="2">
        <f t="shared" si="45"/>
        <v>0.40740740740740738</v>
      </c>
      <c r="K1430" s="3">
        <v>2.9166666666666667E-2</v>
      </c>
      <c r="L1430" t="s">
        <v>1133</v>
      </c>
    </row>
    <row r="1431" spans="1:12" x14ac:dyDescent="0.25">
      <c r="A1431">
        <v>583</v>
      </c>
      <c r="B1431">
        <v>9</v>
      </c>
      <c r="C1431" t="s">
        <v>180</v>
      </c>
      <c r="D1431" s="1">
        <v>11</v>
      </c>
      <c r="E1431" s="1">
        <v>19</v>
      </c>
      <c r="F1431">
        <v>3</v>
      </c>
      <c r="G1431" s="1">
        <v>57</v>
      </c>
      <c r="H1431" s="1">
        <v>33</v>
      </c>
      <c r="I1431" s="1">
        <f t="shared" si="44"/>
        <v>24</v>
      </c>
      <c r="J1431" s="2">
        <f t="shared" si="45"/>
        <v>0.42105263157894735</v>
      </c>
      <c r="K1431" s="3">
        <v>1.0416666666666666E-2</v>
      </c>
      <c r="L1431" t="s">
        <v>1132</v>
      </c>
    </row>
    <row r="1432" spans="1:12" x14ac:dyDescent="0.25">
      <c r="A1432">
        <v>583</v>
      </c>
      <c r="B1432">
        <v>9</v>
      </c>
      <c r="C1432" t="s">
        <v>117</v>
      </c>
      <c r="D1432" s="1">
        <v>10</v>
      </c>
      <c r="E1432" s="1">
        <v>18</v>
      </c>
      <c r="F1432">
        <v>1</v>
      </c>
      <c r="G1432" s="1">
        <v>18</v>
      </c>
      <c r="H1432" s="1">
        <v>10</v>
      </c>
      <c r="I1432" s="1">
        <f t="shared" si="44"/>
        <v>8</v>
      </c>
      <c r="J1432" s="2">
        <f t="shared" si="45"/>
        <v>0.44444444444444442</v>
      </c>
      <c r="K1432" s="3">
        <v>7.6388888888888886E-3</v>
      </c>
      <c r="L1432" t="s">
        <v>1132</v>
      </c>
    </row>
    <row r="1433" spans="1:12" x14ac:dyDescent="0.25">
      <c r="A1433">
        <v>583</v>
      </c>
      <c r="B1433">
        <v>9</v>
      </c>
      <c r="C1433" t="s">
        <v>259</v>
      </c>
      <c r="D1433" s="1">
        <v>14</v>
      </c>
      <c r="E1433" s="1">
        <v>24</v>
      </c>
      <c r="F1433">
        <v>2</v>
      </c>
      <c r="G1433" s="1">
        <v>48</v>
      </c>
      <c r="H1433" s="1">
        <v>28</v>
      </c>
      <c r="I1433" s="1">
        <f t="shared" si="44"/>
        <v>20</v>
      </c>
      <c r="J1433" s="2">
        <f t="shared" si="45"/>
        <v>0.41666666666666669</v>
      </c>
      <c r="K1433" s="3">
        <v>2.013888888888889E-2</v>
      </c>
      <c r="L1433" t="s">
        <v>1133</v>
      </c>
    </row>
    <row r="1434" spans="1:12" x14ac:dyDescent="0.25">
      <c r="A1434">
        <v>583</v>
      </c>
      <c r="B1434">
        <v>9</v>
      </c>
      <c r="C1434" t="s">
        <v>65</v>
      </c>
      <c r="D1434" s="1">
        <v>25</v>
      </c>
      <c r="E1434" s="1">
        <v>40</v>
      </c>
      <c r="F1434">
        <v>3</v>
      </c>
      <c r="G1434" s="1">
        <v>120</v>
      </c>
      <c r="H1434" s="1">
        <v>75</v>
      </c>
      <c r="I1434" s="1">
        <f t="shared" si="44"/>
        <v>45</v>
      </c>
      <c r="J1434" s="2">
        <f t="shared" si="45"/>
        <v>0.375</v>
      </c>
      <c r="K1434" s="3">
        <v>3.4722222222222224E-2</v>
      </c>
      <c r="L1434" t="s">
        <v>1133</v>
      </c>
    </row>
    <row r="1435" spans="1:12" x14ac:dyDescent="0.25">
      <c r="A1435">
        <v>584</v>
      </c>
      <c r="B1435">
        <v>9</v>
      </c>
      <c r="C1435" t="s">
        <v>102</v>
      </c>
      <c r="D1435" s="1">
        <v>13</v>
      </c>
      <c r="E1435" s="1">
        <v>21</v>
      </c>
      <c r="F1435">
        <v>1</v>
      </c>
      <c r="G1435" s="1">
        <v>21</v>
      </c>
      <c r="H1435" s="1">
        <v>13</v>
      </c>
      <c r="I1435" s="1">
        <f t="shared" si="44"/>
        <v>8</v>
      </c>
      <c r="J1435" s="2">
        <f t="shared" si="45"/>
        <v>0.38095238095238093</v>
      </c>
      <c r="K1435" s="3">
        <v>3.9583333333333331E-2</v>
      </c>
      <c r="L1435" t="s">
        <v>1133</v>
      </c>
    </row>
    <row r="1436" spans="1:12" x14ac:dyDescent="0.25">
      <c r="A1436">
        <v>584</v>
      </c>
      <c r="B1436">
        <v>9</v>
      </c>
      <c r="C1436" t="s">
        <v>186</v>
      </c>
      <c r="D1436" s="1">
        <v>19</v>
      </c>
      <c r="E1436" s="1">
        <v>31</v>
      </c>
      <c r="F1436">
        <v>2</v>
      </c>
      <c r="G1436" s="1">
        <v>62</v>
      </c>
      <c r="H1436" s="1">
        <v>38</v>
      </c>
      <c r="I1436" s="1">
        <f t="shared" si="44"/>
        <v>24</v>
      </c>
      <c r="J1436" s="2">
        <f t="shared" si="45"/>
        <v>0.38709677419354838</v>
      </c>
      <c r="K1436" s="3">
        <v>2.361111111111111E-2</v>
      </c>
      <c r="L1436" t="s">
        <v>1132</v>
      </c>
    </row>
    <row r="1437" spans="1:12" x14ac:dyDescent="0.25">
      <c r="A1437">
        <v>584</v>
      </c>
      <c r="B1437">
        <v>9</v>
      </c>
      <c r="C1437" t="s">
        <v>57</v>
      </c>
      <c r="D1437" s="1">
        <v>16</v>
      </c>
      <c r="E1437" s="1">
        <v>28</v>
      </c>
      <c r="F1437">
        <v>2</v>
      </c>
      <c r="G1437" s="1">
        <v>56</v>
      </c>
      <c r="H1437" s="1">
        <v>32</v>
      </c>
      <c r="I1437" s="1">
        <f t="shared" si="44"/>
        <v>24</v>
      </c>
      <c r="J1437" s="2">
        <f t="shared" si="45"/>
        <v>0.42857142857142855</v>
      </c>
      <c r="K1437" s="3">
        <v>1.5972222222222221E-2</v>
      </c>
      <c r="L1437" t="s">
        <v>1132</v>
      </c>
    </row>
    <row r="1438" spans="1:12" x14ac:dyDescent="0.25">
      <c r="A1438">
        <v>585</v>
      </c>
      <c r="B1438">
        <v>3</v>
      </c>
      <c r="C1438" t="s">
        <v>414</v>
      </c>
      <c r="D1438" s="1">
        <v>19</v>
      </c>
      <c r="E1438" s="1">
        <v>32</v>
      </c>
      <c r="F1438">
        <v>1</v>
      </c>
      <c r="G1438" s="1">
        <v>32</v>
      </c>
      <c r="H1438" s="1">
        <v>19</v>
      </c>
      <c r="I1438" s="1">
        <f t="shared" si="44"/>
        <v>13</v>
      </c>
      <c r="J1438" s="2">
        <f t="shared" si="45"/>
        <v>0.40625</v>
      </c>
      <c r="K1438" s="3">
        <v>2.4305555555555556E-2</v>
      </c>
      <c r="L1438" t="s">
        <v>1133</v>
      </c>
    </row>
    <row r="1439" spans="1:12" x14ac:dyDescent="0.25">
      <c r="A1439">
        <v>585</v>
      </c>
      <c r="B1439">
        <v>3</v>
      </c>
      <c r="C1439" t="s">
        <v>33</v>
      </c>
      <c r="D1439" s="1">
        <v>21</v>
      </c>
      <c r="E1439" s="1">
        <v>35</v>
      </c>
      <c r="F1439">
        <v>1</v>
      </c>
      <c r="G1439" s="1">
        <v>35</v>
      </c>
      <c r="H1439" s="1">
        <v>21</v>
      </c>
      <c r="I1439" s="1">
        <f t="shared" si="44"/>
        <v>14</v>
      </c>
      <c r="J1439" s="2">
        <f t="shared" si="45"/>
        <v>0.4</v>
      </c>
      <c r="K1439" s="3">
        <v>5.5555555555555558E-3</v>
      </c>
      <c r="L1439" t="s">
        <v>1133</v>
      </c>
    </row>
    <row r="1440" spans="1:12" x14ac:dyDescent="0.25">
      <c r="A1440">
        <v>585</v>
      </c>
      <c r="B1440">
        <v>3</v>
      </c>
      <c r="C1440" t="s">
        <v>117</v>
      </c>
      <c r="D1440" s="1">
        <v>10</v>
      </c>
      <c r="E1440" s="1">
        <v>18</v>
      </c>
      <c r="F1440">
        <v>2</v>
      </c>
      <c r="G1440" s="1">
        <v>36</v>
      </c>
      <c r="H1440" s="1">
        <v>20</v>
      </c>
      <c r="I1440" s="1">
        <f t="shared" si="44"/>
        <v>16</v>
      </c>
      <c r="J1440" s="2">
        <f t="shared" si="45"/>
        <v>0.44444444444444442</v>
      </c>
      <c r="K1440" s="3">
        <v>1.5277777777777777E-2</v>
      </c>
      <c r="L1440" t="s">
        <v>1132</v>
      </c>
    </row>
    <row r="1441" spans="1:12" x14ac:dyDescent="0.25">
      <c r="A1441">
        <v>585</v>
      </c>
      <c r="B1441">
        <v>3</v>
      </c>
      <c r="C1441" t="s">
        <v>195</v>
      </c>
      <c r="D1441" s="1">
        <v>15</v>
      </c>
      <c r="E1441" s="1">
        <v>25</v>
      </c>
      <c r="F1441">
        <v>1</v>
      </c>
      <c r="G1441" s="1">
        <v>25</v>
      </c>
      <c r="H1441" s="1">
        <v>15</v>
      </c>
      <c r="I1441" s="1">
        <f t="shared" si="44"/>
        <v>10</v>
      </c>
      <c r="J1441" s="2">
        <f t="shared" si="45"/>
        <v>0.4</v>
      </c>
      <c r="K1441" s="3">
        <v>2.0833333333333332E-2</v>
      </c>
      <c r="L1441" t="s">
        <v>1133</v>
      </c>
    </row>
    <row r="1442" spans="1:12" x14ac:dyDescent="0.25">
      <c r="A1442">
        <v>586</v>
      </c>
      <c r="B1442">
        <v>17</v>
      </c>
      <c r="C1442" t="s">
        <v>439</v>
      </c>
      <c r="D1442" s="1">
        <v>20</v>
      </c>
      <c r="E1442" s="1">
        <v>33</v>
      </c>
      <c r="F1442">
        <v>3</v>
      </c>
      <c r="G1442" s="1">
        <v>99</v>
      </c>
      <c r="H1442" s="1">
        <v>60</v>
      </c>
      <c r="I1442" s="1">
        <f t="shared" si="44"/>
        <v>39</v>
      </c>
      <c r="J1442" s="2">
        <f t="shared" si="45"/>
        <v>0.39393939393939392</v>
      </c>
      <c r="K1442" s="3">
        <v>3.2638888888888891E-2</v>
      </c>
      <c r="L1442" t="s">
        <v>1133</v>
      </c>
    </row>
    <row r="1443" spans="1:12" x14ac:dyDescent="0.25">
      <c r="A1443">
        <v>586</v>
      </c>
      <c r="B1443">
        <v>17</v>
      </c>
      <c r="C1443" t="s">
        <v>259</v>
      </c>
      <c r="D1443" s="1">
        <v>14</v>
      </c>
      <c r="E1443" s="1">
        <v>24</v>
      </c>
      <c r="F1443">
        <v>3</v>
      </c>
      <c r="G1443" s="1">
        <v>72</v>
      </c>
      <c r="H1443" s="1">
        <v>42</v>
      </c>
      <c r="I1443" s="1">
        <f t="shared" si="44"/>
        <v>30</v>
      </c>
      <c r="J1443" s="2">
        <f t="shared" si="45"/>
        <v>0.41666666666666669</v>
      </c>
      <c r="K1443" s="3">
        <v>3.125E-2</v>
      </c>
      <c r="L1443" t="s">
        <v>1132</v>
      </c>
    </row>
    <row r="1444" spans="1:12" x14ac:dyDescent="0.25">
      <c r="A1444">
        <v>587</v>
      </c>
      <c r="B1444">
        <v>7</v>
      </c>
      <c r="C1444" t="s">
        <v>259</v>
      </c>
      <c r="D1444" s="1">
        <v>14</v>
      </c>
      <c r="E1444" s="1">
        <v>24</v>
      </c>
      <c r="F1444">
        <v>2</v>
      </c>
      <c r="G1444" s="1">
        <v>48</v>
      </c>
      <c r="H1444" s="1">
        <v>28</v>
      </c>
      <c r="I1444" s="1">
        <f t="shared" si="44"/>
        <v>20</v>
      </c>
      <c r="J1444" s="2">
        <f t="shared" si="45"/>
        <v>0.41666666666666669</v>
      </c>
      <c r="K1444" s="3">
        <v>2.9861111111111113E-2</v>
      </c>
      <c r="L1444" t="s">
        <v>1133</v>
      </c>
    </row>
    <row r="1445" spans="1:12" x14ac:dyDescent="0.25">
      <c r="A1445">
        <v>588</v>
      </c>
      <c r="B1445">
        <v>15</v>
      </c>
      <c r="C1445" t="s">
        <v>256</v>
      </c>
      <c r="D1445" s="1">
        <v>15</v>
      </c>
      <c r="E1445" s="1">
        <v>26</v>
      </c>
      <c r="F1445">
        <v>1</v>
      </c>
      <c r="G1445" s="1">
        <v>26</v>
      </c>
      <c r="H1445" s="1">
        <v>15</v>
      </c>
      <c r="I1445" s="1">
        <f t="shared" si="44"/>
        <v>11</v>
      </c>
      <c r="J1445" s="2">
        <f t="shared" si="45"/>
        <v>0.42307692307692307</v>
      </c>
      <c r="K1445" s="3">
        <v>1.7361111111111112E-2</v>
      </c>
      <c r="L1445" t="s">
        <v>1133</v>
      </c>
    </row>
    <row r="1446" spans="1:12" x14ac:dyDescent="0.25">
      <c r="A1446">
        <v>588</v>
      </c>
      <c r="B1446">
        <v>15</v>
      </c>
      <c r="C1446" t="s">
        <v>195</v>
      </c>
      <c r="D1446" s="1">
        <v>15</v>
      </c>
      <c r="E1446" s="1">
        <v>25</v>
      </c>
      <c r="F1446">
        <v>3</v>
      </c>
      <c r="G1446" s="1">
        <v>75</v>
      </c>
      <c r="H1446" s="1">
        <v>45</v>
      </c>
      <c r="I1446" s="1">
        <f t="shared" si="44"/>
        <v>30</v>
      </c>
      <c r="J1446" s="2">
        <f t="shared" si="45"/>
        <v>0.4</v>
      </c>
      <c r="K1446" s="3">
        <v>8.3333333333333332E-3</v>
      </c>
      <c r="L1446" t="s">
        <v>1133</v>
      </c>
    </row>
    <row r="1447" spans="1:12" x14ac:dyDescent="0.25">
      <c r="A1447">
        <v>589</v>
      </c>
      <c r="B1447">
        <v>10</v>
      </c>
      <c r="C1447" t="s">
        <v>331</v>
      </c>
      <c r="D1447" s="1">
        <v>14</v>
      </c>
      <c r="E1447" s="1">
        <v>23</v>
      </c>
      <c r="F1447">
        <v>1</v>
      </c>
      <c r="G1447" s="1">
        <v>23</v>
      </c>
      <c r="H1447" s="1">
        <v>14</v>
      </c>
      <c r="I1447" s="1">
        <f t="shared" si="44"/>
        <v>9</v>
      </c>
      <c r="J1447" s="2">
        <f t="shared" si="45"/>
        <v>0.39130434782608697</v>
      </c>
      <c r="K1447" s="3">
        <v>3.125E-2</v>
      </c>
      <c r="L1447" t="s">
        <v>1132</v>
      </c>
    </row>
    <row r="1448" spans="1:12" x14ac:dyDescent="0.25">
      <c r="A1448">
        <v>589</v>
      </c>
      <c r="B1448">
        <v>10</v>
      </c>
      <c r="C1448" t="s">
        <v>77</v>
      </c>
      <c r="D1448" s="1">
        <v>20</v>
      </c>
      <c r="E1448" s="1">
        <v>34</v>
      </c>
      <c r="F1448">
        <v>3</v>
      </c>
      <c r="G1448" s="1">
        <v>102</v>
      </c>
      <c r="H1448" s="1">
        <v>60</v>
      </c>
      <c r="I1448" s="1">
        <f t="shared" si="44"/>
        <v>42</v>
      </c>
      <c r="J1448" s="2">
        <f t="shared" si="45"/>
        <v>0.41176470588235292</v>
      </c>
      <c r="K1448" s="3">
        <v>4.0972222222222222E-2</v>
      </c>
      <c r="L1448" t="s">
        <v>1132</v>
      </c>
    </row>
    <row r="1449" spans="1:12" x14ac:dyDescent="0.25">
      <c r="A1449">
        <v>589</v>
      </c>
      <c r="B1449">
        <v>10</v>
      </c>
      <c r="C1449" t="s">
        <v>102</v>
      </c>
      <c r="D1449" s="1">
        <v>13</v>
      </c>
      <c r="E1449" s="1">
        <v>21</v>
      </c>
      <c r="F1449">
        <v>3</v>
      </c>
      <c r="G1449" s="1">
        <v>63</v>
      </c>
      <c r="H1449" s="1">
        <v>39</v>
      </c>
      <c r="I1449" s="1">
        <f t="shared" si="44"/>
        <v>24</v>
      </c>
      <c r="J1449" s="2">
        <f t="shared" si="45"/>
        <v>0.38095238095238093</v>
      </c>
      <c r="K1449" s="3">
        <v>4.8611111111111112E-3</v>
      </c>
      <c r="L1449" t="s">
        <v>1132</v>
      </c>
    </row>
    <row r="1450" spans="1:12" x14ac:dyDescent="0.25">
      <c r="A1450">
        <v>589</v>
      </c>
      <c r="B1450">
        <v>10</v>
      </c>
      <c r="C1450" t="s">
        <v>414</v>
      </c>
      <c r="D1450" s="1">
        <v>19</v>
      </c>
      <c r="E1450" s="1">
        <v>32</v>
      </c>
      <c r="F1450">
        <v>3</v>
      </c>
      <c r="G1450" s="1">
        <v>96</v>
      </c>
      <c r="H1450" s="1">
        <v>57</v>
      </c>
      <c r="I1450" s="1">
        <f t="shared" si="44"/>
        <v>39</v>
      </c>
      <c r="J1450" s="2">
        <f t="shared" si="45"/>
        <v>0.40625</v>
      </c>
      <c r="K1450" s="3">
        <v>6.2500000000000003E-3</v>
      </c>
      <c r="L1450" t="s">
        <v>1132</v>
      </c>
    </row>
    <row r="1451" spans="1:12" x14ac:dyDescent="0.25">
      <c r="A1451">
        <v>590</v>
      </c>
      <c r="B1451">
        <v>3</v>
      </c>
      <c r="C1451" t="s">
        <v>77</v>
      </c>
      <c r="D1451" s="1">
        <v>20</v>
      </c>
      <c r="E1451" s="1">
        <v>34</v>
      </c>
      <c r="F1451">
        <v>3</v>
      </c>
      <c r="G1451" s="1">
        <v>102</v>
      </c>
      <c r="H1451" s="1">
        <v>60</v>
      </c>
      <c r="I1451" s="1">
        <f t="shared" si="44"/>
        <v>42</v>
      </c>
      <c r="J1451" s="2">
        <f t="shared" si="45"/>
        <v>0.41176470588235292</v>
      </c>
      <c r="K1451" s="3">
        <v>2.9861111111111113E-2</v>
      </c>
      <c r="L1451" t="s">
        <v>1133</v>
      </c>
    </row>
    <row r="1452" spans="1:12" x14ac:dyDescent="0.25">
      <c r="A1452">
        <v>590</v>
      </c>
      <c r="B1452">
        <v>3</v>
      </c>
      <c r="C1452" t="s">
        <v>241</v>
      </c>
      <c r="D1452" s="1">
        <v>12</v>
      </c>
      <c r="E1452" s="1">
        <v>20</v>
      </c>
      <c r="F1452">
        <v>1</v>
      </c>
      <c r="G1452" s="1">
        <v>20</v>
      </c>
      <c r="H1452" s="1">
        <v>12</v>
      </c>
      <c r="I1452" s="1">
        <f t="shared" si="44"/>
        <v>8</v>
      </c>
      <c r="J1452" s="2">
        <f t="shared" si="45"/>
        <v>0.4</v>
      </c>
      <c r="K1452" s="3">
        <v>1.4583333333333334E-2</v>
      </c>
      <c r="L1452" t="s">
        <v>1133</v>
      </c>
    </row>
    <row r="1453" spans="1:12" x14ac:dyDescent="0.25">
      <c r="A1453">
        <v>591</v>
      </c>
      <c r="B1453">
        <v>11</v>
      </c>
      <c r="C1453" t="s">
        <v>65</v>
      </c>
      <c r="D1453" s="1">
        <v>25</v>
      </c>
      <c r="E1453" s="1">
        <v>40</v>
      </c>
      <c r="F1453">
        <v>3</v>
      </c>
      <c r="G1453" s="1">
        <v>120</v>
      </c>
      <c r="H1453" s="1">
        <v>75</v>
      </c>
      <c r="I1453" s="1">
        <f t="shared" si="44"/>
        <v>45</v>
      </c>
      <c r="J1453" s="2">
        <f t="shared" si="45"/>
        <v>0.375</v>
      </c>
      <c r="K1453" s="3">
        <v>3.5416666666666666E-2</v>
      </c>
      <c r="L1453" t="s">
        <v>1132</v>
      </c>
    </row>
    <row r="1454" spans="1:12" x14ac:dyDescent="0.25">
      <c r="A1454">
        <v>592</v>
      </c>
      <c r="B1454">
        <v>5</v>
      </c>
      <c r="C1454" t="s">
        <v>335</v>
      </c>
      <c r="D1454" s="1">
        <v>13</v>
      </c>
      <c r="E1454" s="1">
        <v>22</v>
      </c>
      <c r="F1454">
        <v>2</v>
      </c>
      <c r="G1454" s="1">
        <v>44</v>
      </c>
      <c r="H1454" s="1">
        <v>26</v>
      </c>
      <c r="I1454" s="1">
        <f t="shared" si="44"/>
        <v>18</v>
      </c>
      <c r="J1454" s="2">
        <f t="shared" si="45"/>
        <v>0.40909090909090912</v>
      </c>
      <c r="K1454" s="3">
        <v>4.0972222222222222E-2</v>
      </c>
      <c r="L1454" t="s">
        <v>1132</v>
      </c>
    </row>
    <row r="1455" spans="1:12" x14ac:dyDescent="0.25">
      <c r="A1455">
        <v>592</v>
      </c>
      <c r="B1455">
        <v>5</v>
      </c>
      <c r="C1455" t="s">
        <v>195</v>
      </c>
      <c r="D1455" s="1">
        <v>15</v>
      </c>
      <c r="E1455" s="1">
        <v>25</v>
      </c>
      <c r="F1455">
        <v>2</v>
      </c>
      <c r="G1455" s="1">
        <v>50</v>
      </c>
      <c r="H1455" s="1">
        <v>30</v>
      </c>
      <c r="I1455" s="1">
        <f t="shared" si="44"/>
        <v>20</v>
      </c>
      <c r="J1455" s="2">
        <f t="shared" si="45"/>
        <v>0.4</v>
      </c>
      <c r="K1455" s="3">
        <v>2.9166666666666667E-2</v>
      </c>
      <c r="L1455" t="s">
        <v>1132</v>
      </c>
    </row>
    <row r="1456" spans="1:12" x14ac:dyDescent="0.25">
      <c r="A1456">
        <v>593</v>
      </c>
      <c r="B1456">
        <v>17</v>
      </c>
      <c r="C1456" t="s">
        <v>65</v>
      </c>
      <c r="D1456" s="1">
        <v>25</v>
      </c>
      <c r="E1456" s="1">
        <v>40</v>
      </c>
      <c r="F1456">
        <v>1</v>
      </c>
      <c r="G1456" s="1">
        <v>40</v>
      </c>
      <c r="H1456" s="1">
        <v>25</v>
      </c>
      <c r="I1456" s="1">
        <f t="shared" si="44"/>
        <v>15</v>
      </c>
      <c r="J1456" s="2">
        <f t="shared" si="45"/>
        <v>0.375</v>
      </c>
      <c r="K1456" s="3">
        <v>2.0833333333333332E-2</v>
      </c>
      <c r="L1456" t="s">
        <v>1132</v>
      </c>
    </row>
    <row r="1457" spans="1:12" x14ac:dyDescent="0.25">
      <c r="A1457">
        <v>593</v>
      </c>
      <c r="B1457">
        <v>17</v>
      </c>
      <c r="C1457" t="s">
        <v>186</v>
      </c>
      <c r="D1457" s="1">
        <v>19</v>
      </c>
      <c r="E1457" s="1">
        <v>31</v>
      </c>
      <c r="F1457">
        <v>1</v>
      </c>
      <c r="G1457" s="1">
        <v>31</v>
      </c>
      <c r="H1457" s="1">
        <v>19</v>
      </c>
      <c r="I1457" s="1">
        <f t="shared" si="44"/>
        <v>12</v>
      </c>
      <c r="J1457" s="2">
        <f t="shared" si="45"/>
        <v>0.38709677419354838</v>
      </c>
      <c r="K1457" s="3">
        <v>5.5555555555555558E-3</v>
      </c>
      <c r="L1457" t="s">
        <v>1132</v>
      </c>
    </row>
    <row r="1458" spans="1:12" x14ac:dyDescent="0.25">
      <c r="A1458">
        <v>593</v>
      </c>
      <c r="B1458">
        <v>17</v>
      </c>
      <c r="C1458" t="s">
        <v>439</v>
      </c>
      <c r="D1458" s="1">
        <v>20</v>
      </c>
      <c r="E1458" s="1">
        <v>33</v>
      </c>
      <c r="F1458">
        <v>2</v>
      </c>
      <c r="G1458" s="1">
        <v>66</v>
      </c>
      <c r="H1458" s="1">
        <v>40</v>
      </c>
      <c r="I1458" s="1">
        <f t="shared" si="44"/>
        <v>26</v>
      </c>
      <c r="J1458" s="2">
        <f t="shared" si="45"/>
        <v>0.39393939393939392</v>
      </c>
      <c r="K1458" s="3">
        <v>3.472222222222222E-3</v>
      </c>
      <c r="L1458" t="s">
        <v>1133</v>
      </c>
    </row>
    <row r="1459" spans="1:12" x14ac:dyDescent="0.25">
      <c r="A1459">
        <v>593</v>
      </c>
      <c r="B1459">
        <v>17</v>
      </c>
      <c r="C1459" t="s">
        <v>106</v>
      </c>
      <c r="D1459" s="1">
        <v>22</v>
      </c>
      <c r="E1459" s="1">
        <v>36</v>
      </c>
      <c r="F1459">
        <v>2</v>
      </c>
      <c r="G1459" s="1">
        <v>72</v>
      </c>
      <c r="H1459" s="1">
        <v>44</v>
      </c>
      <c r="I1459" s="1">
        <f t="shared" si="44"/>
        <v>28</v>
      </c>
      <c r="J1459" s="2">
        <f t="shared" si="45"/>
        <v>0.3888888888888889</v>
      </c>
      <c r="K1459" s="3">
        <v>3.472222222222222E-3</v>
      </c>
      <c r="L1459" t="s">
        <v>1132</v>
      </c>
    </row>
    <row r="1460" spans="1:12" x14ac:dyDescent="0.25">
      <c r="A1460">
        <v>594</v>
      </c>
      <c r="B1460">
        <v>17</v>
      </c>
      <c r="C1460" t="s">
        <v>439</v>
      </c>
      <c r="D1460" s="1">
        <v>20</v>
      </c>
      <c r="E1460" s="1">
        <v>33</v>
      </c>
      <c r="F1460">
        <v>1</v>
      </c>
      <c r="G1460" s="1">
        <v>33</v>
      </c>
      <c r="H1460" s="1">
        <v>20</v>
      </c>
      <c r="I1460" s="1">
        <f t="shared" si="44"/>
        <v>13</v>
      </c>
      <c r="J1460" s="2">
        <f t="shared" si="45"/>
        <v>0.39393939393939392</v>
      </c>
      <c r="K1460" s="3">
        <v>3.472222222222222E-3</v>
      </c>
      <c r="L1460" t="s">
        <v>1132</v>
      </c>
    </row>
    <row r="1461" spans="1:12" x14ac:dyDescent="0.25">
      <c r="A1461">
        <v>594</v>
      </c>
      <c r="B1461">
        <v>17</v>
      </c>
      <c r="C1461" t="s">
        <v>335</v>
      </c>
      <c r="D1461" s="1">
        <v>13</v>
      </c>
      <c r="E1461" s="1">
        <v>22</v>
      </c>
      <c r="F1461">
        <v>3</v>
      </c>
      <c r="G1461" s="1">
        <v>66</v>
      </c>
      <c r="H1461" s="1">
        <v>39</v>
      </c>
      <c r="I1461" s="1">
        <f t="shared" si="44"/>
        <v>27</v>
      </c>
      <c r="J1461" s="2">
        <f t="shared" si="45"/>
        <v>0.40909090909090912</v>
      </c>
      <c r="K1461" s="3">
        <v>3.0555555555555555E-2</v>
      </c>
      <c r="L1461" t="s">
        <v>1132</v>
      </c>
    </row>
    <row r="1462" spans="1:12" x14ac:dyDescent="0.25">
      <c r="A1462">
        <v>594</v>
      </c>
      <c r="B1462">
        <v>17</v>
      </c>
      <c r="C1462" t="s">
        <v>241</v>
      </c>
      <c r="D1462" s="1">
        <v>12</v>
      </c>
      <c r="E1462" s="1">
        <v>20</v>
      </c>
      <c r="F1462">
        <v>2</v>
      </c>
      <c r="G1462" s="1">
        <v>40</v>
      </c>
      <c r="H1462" s="1">
        <v>24</v>
      </c>
      <c r="I1462" s="1">
        <f t="shared" si="44"/>
        <v>16</v>
      </c>
      <c r="J1462" s="2">
        <f t="shared" si="45"/>
        <v>0.4</v>
      </c>
      <c r="K1462" s="3">
        <v>3.4027777777777775E-2</v>
      </c>
      <c r="L1462" t="s">
        <v>1132</v>
      </c>
    </row>
    <row r="1463" spans="1:12" x14ac:dyDescent="0.25">
      <c r="A1463">
        <v>595</v>
      </c>
      <c r="B1463">
        <v>9</v>
      </c>
      <c r="C1463" t="s">
        <v>102</v>
      </c>
      <c r="D1463" s="1">
        <v>13</v>
      </c>
      <c r="E1463" s="1">
        <v>21</v>
      </c>
      <c r="F1463">
        <v>2</v>
      </c>
      <c r="G1463" s="1">
        <v>42</v>
      </c>
      <c r="H1463" s="1">
        <v>26</v>
      </c>
      <c r="I1463" s="1">
        <f t="shared" si="44"/>
        <v>16</v>
      </c>
      <c r="J1463" s="2">
        <f t="shared" si="45"/>
        <v>0.38095238095238093</v>
      </c>
      <c r="K1463" s="3">
        <v>3.472222222222222E-3</v>
      </c>
      <c r="L1463" t="s">
        <v>1132</v>
      </c>
    </row>
    <row r="1464" spans="1:12" x14ac:dyDescent="0.25">
      <c r="A1464">
        <v>595</v>
      </c>
      <c r="B1464">
        <v>9</v>
      </c>
      <c r="C1464" t="s">
        <v>100</v>
      </c>
      <c r="D1464" s="1">
        <v>18</v>
      </c>
      <c r="E1464" s="1">
        <v>30</v>
      </c>
      <c r="F1464">
        <v>1</v>
      </c>
      <c r="G1464" s="1">
        <v>30</v>
      </c>
      <c r="H1464" s="1">
        <v>18</v>
      </c>
      <c r="I1464" s="1">
        <f t="shared" si="44"/>
        <v>12</v>
      </c>
      <c r="J1464" s="2">
        <f t="shared" si="45"/>
        <v>0.4</v>
      </c>
      <c r="K1464" s="3">
        <v>3.0555555555555555E-2</v>
      </c>
      <c r="L1464" t="s">
        <v>1133</v>
      </c>
    </row>
    <row r="1465" spans="1:12" x14ac:dyDescent="0.25">
      <c r="A1465">
        <v>596</v>
      </c>
      <c r="B1465">
        <v>18</v>
      </c>
      <c r="C1465" t="s">
        <v>331</v>
      </c>
      <c r="D1465" s="1">
        <v>14</v>
      </c>
      <c r="E1465" s="1">
        <v>23</v>
      </c>
      <c r="F1465">
        <v>2</v>
      </c>
      <c r="G1465" s="1">
        <v>46</v>
      </c>
      <c r="H1465" s="1">
        <v>28</v>
      </c>
      <c r="I1465" s="1">
        <f t="shared" si="44"/>
        <v>18</v>
      </c>
      <c r="J1465" s="2">
        <f t="shared" si="45"/>
        <v>0.39130434782608697</v>
      </c>
      <c r="K1465" s="3">
        <v>3.2638888888888891E-2</v>
      </c>
      <c r="L1465" t="s">
        <v>1133</v>
      </c>
    </row>
    <row r="1466" spans="1:12" x14ac:dyDescent="0.25">
      <c r="A1466">
        <v>596</v>
      </c>
      <c r="B1466">
        <v>18</v>
      </c>
      <c r="C1466" t="s">
        <v>259</v>
      </c>
      <c r="D1466" s="1">
        <v>14</v>
      </c>
      <c r="E1466" s="1">
        <v>24</v>
      </c>
      <c r="F1466">
        <v>2</v>
      </c>
      <c r="G1466" s="1">
        <v>48</v>
      </c>
      <c r="H1466" s="1">
        <v>28</v>
      </c>
      <c r="I1466" s="1">
        <f t="shared" si="44"/>
        <v>20</v>
      </c>
      <c r="J1466" s="2">
        <f t="shared" si="45"/>
        <v>0.41666666666666669</v>
      </c>
      <c r="K1466" s="3">
        <v>3.4722222222222224E-2</v>
      </c>
      <c r="L1466" t="s">
        <v>1133</v>
      </c>
    </row>
    <row r="1467" spans="1:12" x14ac:dyDescent="0.25">
      <c r="A1467">
        <v>596</v>
      </c>
      <c r="B1467">
        <v>18</v>
      </c>
      <c r="C1467" t="s">
        <v>414</v>
      </c>
      <c r="D1467" s="1">
        <v>19</v>
      </c>
      <c r="E1467" s="1">
        <v>32</v>
      </c>
      <c r="F1467">
        <v>3</v>
      </c>
      <c r="G1467" s="1">
        <v>96</v>
      </c>
      <c r="H1467" s="1">
        <v>57</v>
      </c>
      <c r="I1467" s="1">
        <f t="shared" si="44"/>
        <v>39</v>
      </c>
      <c r="J1467" s="2">
        <f t="shared" si="45"/>
        <v>0.40625</v>
      </c>
      <c r="K1467" s="3">
        <v>2.9166666666666667E-2</v>
      </c>
      <c r="L1467" t="s">
        <v>1133</v>
      </c>
    </row>
    <row r="1468" spans="1:12" x14ac:dyDescent="0.25">
      <c r="A1468">
        <v>596</v>
      </c>
      <c r="B1468">
        <v>18</v>
      </c>
      <c r="C1468" t="s">
        <v>195</v>
      </c>
      <c r="D1468" s="1">
        <v>15</v>
      </c>
      <c r="E1468" s="1">
        <v>25</v>
      </c>
      <c r="F1468">
        <v>2</v>
      </c>
      <c r="G1468" s="1">
        <v>50</v>
      </c>
      <c r="H1468" s="1">
        <v>30</v>
      </c>
      <c r="I1468" s="1">
        <f t="shared" si="44"/>
        <v>20</v>
      </c>
      <c r="J1468" s="2">
        <f t="shared" si="45"/>
        <v>0.4</v>
      </c>
      <c r="K1468" s="3">
        <v>1.3194444444444444E-2</v>
      </c>
      <c r="L1468" t="s">
        <v>1132</v>
      </c>
    </row>
    <row r="1469" spans="1:12" x14ac:dyDescent="0.25">
      <c r="A1469">
        <v>597</v>
      </c>
      <c r="B1469">
        <v>16</v>
      </c>
      <c r="C1469" t="s">
        <v>57</v>
      </c>
      <c r="D1469" s="1">
        <v>16</v>
      </c>
      <c r="E1469" s="1">
        <v>28</v>
      </c>
      <c r="F1469">
        <v>1</v>
      </c>
      <c r="G1469" s="1">
        <v>28</v>
      </c>
      <c r="H1469" s="1">
        <v>16</v>
      </c>
      <c r="I1469" s="1">
        <f t="shared" si="44"/>
        <v>12</v>
      </c>
      <c r="J1469" s="2">
        <f t="shared" si="45"/>
        <v>0.42857142857142855</v>
      </c>
      <c r="K1469" s="3">
        <v>2.7083333333333334E-2</v>
      </c>
      <c r="L1469" t="s">
        <v>1133</v>
      </c>
    </row>
    <row r="1470" spans="1:12" x14ac:dyDescent="0.25">
      <c r="A1470">
        <v>597</v>
      </c>
      <c r="B1470">
        <v>16</v>
      </c>
      <c r="C1470" t="s">
        <v>117</v>
      </c>
      <c r="D1470" s="1">
        <v>10</v>
      </c>
      <c r="E1470" s="1">
        <v>18</v>
      </c>
      <c r="F1470">
        <v>1</v>
      </c>
      <c r="G1470" s="1">
        <v>18</v>
      </c>
      <c r="H1470" s="1">
        <v>10</v>
      </c>
      <c r="I1470" s="1">
        <f t="shared" si="44"/>
        <v>8</v>
      </c>
      <c r="J1470" s="2">
        <f t="shared" si="45"/>
        <v>0.44444444444444442</v>
      </c>
      <c r="K1470" s="3">
        <v>3.8194444444444448E-2</v>
      </c>
      <c r="L1470" t="s">
        <v>1133</v>
      </c>
    </row>
    <row r="1471" spans="1:12" x14ac:dyDescent="0.25">
      <c r="A1471">
        <v>597</v>
      </c>
      <c r="B1471">
        <v>16</v>
      </c>
      <c r="C1471" t="s">
        <v>65</v>
      </c>
      <c r="D1471" s="1">
        <v>25</v>
      </c>
      <c r="E1471" s="1">
        <v>40</v>
      </c>
      <c r="F1471">
        <v>2</v>
      </c>
      <c r="G1471" s="1">
        <v>80</v>
      </c>
      <c r="H1471" s="1">
        <v>50</v>
      </c>
      <c r="I1471" s="1">
        <f t="shared" si="44"/>
        <v>30</v>
      </c>
      <c r="J1471" s="2">
        <f t="shared" si="45"/>
        <v>0.375</v>
      </c>
      <c r="K1471" s="3">
        <v>2.7083333333333334E-2</v>
      </c>
      <c r="L1471" t="s">
        <v>1133</v>
      </c>
    </row>
    <row r="1472" spans="1:12" x14ac:dyDescent="0.25">
      <c r="A1472">
        <v>597</v>
      </c>
      <c r="B1472">
        <v>16</v>
      </c>
      <c r="C1472" t="s">
        <v>259</v>
      </c>
      <c r="D1472" s="1">
        <v>14</v>
      </c>
      <c r="E1472" s="1">
        <v>24</v>
      </c>
      <c r="F1472">
        <v>1</v>
      </c>
      <c r="G1472" s="1">
        <v>24</v>
      </c>
      <c r="H1472" s="1">
        <v>14</v>
      </c>
      <c r="I1472" s="1">
        <f t="shared" si="44"/>
        <v>10</v>
      </c>
      <c r="J1472" s="2">
        <f t="shared" si="45"/>
        <v>0.41666666666666669</v>
      </c>
      <c r="K1472" s="3">
        <v>5.5555555555555558E-3</v>
      </c>
      <c r="L1472" t="s">
        <v>1133</v>
      </c>
    </row>
    <row r="1473" spans="1:12" x14ac:dyDescent="0.25">
      <c r="A1473">
        <v>598</v>
      </c>
      <c r="B1473">
        <v>9</v>
      </c>
      <c r="C1473" t="s">
        <v>256</v>
      </c>
      <c r="D1473" s="1">
        <v>15</v>
      </c>
      <c r="E1473" s="1">
        <v>26</v>
      </c>
      <c r="F1473">
        <v>2</v>
      </c>
      <c r="G1473" s="1">
        <v>52</v>
      </c>
      <c r="H1473" s="1">
        <v>30</v>
      </c>
      <c r="I1473" s="1">
        <f t="shared" si="44"/>
        <v>22</v>
      </c>
      <c r="J1473" s="2">
        <f t="shared" si="45"/>
        <v>0.42307692307692307</v>
      </c>
      <c r="K1473" s="3">
        <v>3.0555555555555555E-2</v>
      </c>
      <c r="L1473" t="s">
        <v>1132</v>
      </c>
    </row>
    <row r="1474" spans="1:12" x14ac:dyDescent="0.25">
      <c r="A1474">
        <v>598</v>
      </c>
      <c r="B1474">
        <v>9</v>
      </c>
      <c r="C1474" t="s">
        <v>414</v>
      </c>
      <c r="D1474" s="1">
        <v>19</v>
      </c>
      <c r="E1474" s="1">
        <v>32</v>
      </c>
      <c r="F1474">
        <v>2</v>
      </c>
      <c r="G1474" s="1">
        <v>64</v>
      </c>
      <c r="H1474" s="1">
        <v>38</v>
      </c>
      <c r="I1474" s="1">
        <f t="shared" si="44"/>
        <v>26</v>
      </c>
      <c r="J1474" s="2">
        <f t="shared" si="45"/>
        <v>0.40625</v>
      </c>
      <c r="K1474" s="3">
        <v>1.5277777777777777E-2</v>
      </c>
      <c r="L1474" t="s">
        <v>1132</v>
      </c>
    </row>
    <row r="1475" spans="1:12" x14ac:dyDescent="0.25">
      <c r="A1475">
        <v>598</v>
      </c>
      <c r="B1475">
        <v>9</v>
      </c>
      <c r="C1475" t="s">
        <v>186</v>
      </c>
      <c r="D1475" s="1">
        <v>19</v>
      </c>
      <c r="E1475" s="1">
        <v>31</v>
      </c>
      <c r="F1475">
        <v>3</v>
      </c>
      <c r="G1475" s="1">
        <v>93</v>
      </c>
      <c r="H1475" s="1">
        <v>57</v>
      </c>
      <c r="I1475" s="1">
        <f t="shared" ref="I1475:I1538" si="46">G1475-H1475</f>
        <v>36</v>
      </c>
      <c r="J1475" s="2">
        <f t="shared" ref="J1475:J1538" si="47">I1475/G1475</f>
        <v>0.38709677419354838</v>
      </c>
      <c r="K1475" s="3">
        <v>1.0416666666666666E-2</v>
      </c>
      <c r="L1475" t="s">
        <v>1132</v>
      </c>
    </row>
    <row r="1476" spans="1:12" x14ac:dyDescent="0.25">
      <c r="A1476">
        <v>599</v>
      </c>
      <c r="B1476">
        <v>11</v>
      </c>
      <c r="C1476" t="s">
        <v>77</v>
      </c>
      <c r="D1476" s="1">
        <v>20</v>
      </c>
      <c r="E1476" s="1">
        <v>34</v>
      </c>
      <c r="F1476">
        <v>2</v>
      </c>
      <c r="G1476" s="1">
        <v>68</v>
      </c>
      <c r="H1476" s="1">
        <v>40</v>
      </c>
      <c r="I1476" s="1">
        <f t="shared" si="46"/>
        <v>28</v>
      </c>
      <c r="J1476" s="2">
        <f t="shared" si="47"/>
        <v>0.41176470588235292</v>
      </c>
      <c r="K1476" s="3">
        <v>3.472222222222222E-3</v>
      </c>
      <c r="L1476" t="s">
        <v>1132</v>
      </c>
    </row>
    <row r="1477" spans="1:12" x14ac:dyDescent="0.25">
      <c r="A1477">
        <v>599</v>
      </c>
      <c r="B1477">
        <v>11</v>
      </c>
      <c r="C1477" t="s">
        <v>186</v>
      </c>
      <c r="D1477" s="1">
        <v>19</v>
      </c>
      <c r="E1477" s="1">
        <v>31</v>
      </c>
      <c r="F1477">
        <v>1</v>
      </c>
      <c r="G1477" s="1">
        <v>31</v>
      </c>
      <c r="H1477" s="1">
        <v>19</v>
      </c>
      <c r="I1477" s="1">
        <f t="shared" si="46"/>
        <v>12</v>
      </c>
      <c r="J1477" s="2">
        <f t="shared" si="47"/>
        <v>0.38709677419354838</v>
      </c>
      <c r="K1477" s="3">
        <v>3.4027777777777775E-2</v>
      </c>
      <c r="L1477" t="s">
        <v>1132</v>
      </c>
    </row>
    <row r="1478" spans="1:12" x14ac:dyDescent="0.25">
      <c r="A1478">
        <v>599</v>
      </c>
      <c r="B1478">
        <v>11</v>
      </c>
      <c r="C1478" t="s">
        <v>33</v>
      </c>
      <c r="D1478" s="1">
        <v>21</v>
      </c>
      <c r="E1478" s="1">
        <v>35</v>
      </c>
      <c r="F1478">
        <v>2</v>
      </c>
      <c r="G1478" s="1">
        <v>70</v>
      </c>
      <c r="H1478" s="1">
        <v>42</v>
      </c>
      <c r="I1478" s="1">
        <f t="shared" si="46"/>
        <v>28</v>
      </c>
      <c r="J1478" s="2">
        <f t="shared" si="47"/>
        <v>0.4</v>
      </c>
      <c r="K1478" s="3">
        <v>3.7499999999999999E-2</v>
      </c>
      <c r="L1478" t="s">
        <v>1132</v>
      </c>
    </row>
    <row r="1479" spans="1:12" x14ac:dyDescent="0.25">
      <c r="A1479">
        <v>600</v>
      </c>
      <c r="B1479">
        <v>14</v>
      </c>
      <c r="C1479" t="s">
        <v>57</v>
      </c>
      <c r="D1479" s="1">
        <v>16</v>
      </c>
      <c r="E1479" s="1">
        <v>28</v>
      </c>
      <c r="F1479">
        <v>3</v>
      </c>
      <c r="G1479" s="1">
        <v>84</v>
      </c>
      <c r="H1479" s="1">
        <v>48</v>
      </c>
      <c r="I1479" s="1">
        <f t="shared" si="46"/>
        <v>36</v>
      </c>
      <c r="J1479" s="2">
        <f t="shared" si="47"/>
        <v>0.42857142857142855</v>
      </c>
      <c r="K1479" s="3">
        <v>1.5277777777777777E-2</v>
      </c>
      <c r="L1479" t="s">
        <v>1133</v>
      </c>
    </row>
    <row r="1480" spans="1:12" x14ac:dyDescent="0.25">
      <c r="A1480">
        <v>600</v>
      </c>
      <c r="B1480">
        <v>14</v>
      </c>
      <c r="C1480" t="s">
        <v>100</v>
      </c>
      <c r="D1480" s="1">
        <v>18</v>
      </c>
      <c r="E1480" s="1">
        <v>30</v>
      </c>
      <c r="F1480">
        <v>2</v>
      </c>
      <c r="G1480" s="1">
        <v>60</v>
      </c>
      <c r="H1480" s="1">
        <v>36</v>
      </c>
      <c r="I1480" s="1">
        <f t="shared" si="46"/>
        <v>24</v>
      </c>
      <c r="J1480" s="2">
        <f t="shared" si="47"/>
        <v>0.4</v>
      </c>
      <c r="K1480" s="3">
        <v>2.9861111111111113E-2</v>
      </c>
      <c r="L1480" t="s">
        <v>1132</v>
      </c>
    </row>
    <row r="1481" spans="1:12" x14ac:dyDescent="0.25">
      <c r="A1481">
        <v>601</v>
      </c>
      <c r="B1481">
        <v>13</v>
      </c>
      <c r="C1481" t="s">
        <v>65</v>
      </c>
      <c r="D1481" s="1">
        <v>25</v>
      </c>
      <c r="E1481" s="1">
        <v>40</v>
      </c>
      <c r="F1481">
        <v>2</v>
      </c>
      <c r="G1481" s="1">
        <v>80</v>
      </c>
      <c r="H1481" s="1">
        <v>50</v>
      </c>
      <c r="I1481" s="1">
        <f t="shared" si="46"/>
        <v>30</v>
      </c>
      <c r="J1481" s="2">
        <f t="shared" si="47"/>
        <v>0.375</v>
      </c>
      <c r="K1481" s="3">
        <v>7.6388888888888886E-3</v>
      </c>
      <c r="L1481" t="s">
        <v>1133</v>
      </c>
    </row>
    <row r="1482" spans="1:12" x14ac:dyDescent="0.25">
      <c r="A1482">
        <v>601</v>
      </c>
      <c r="B1482">
        <v>13</v>
      </c>
      <c r="C1482" t="s">
        <v>57</v>
      </c>
      <c r="D1482" s="1">
        <v>16</v>
      </c>
      <c r="E1482" s="1">
        <v>28</v>
      </c>
      <c r="F1482">
        <v>3</v>
      </c>
      <c r="G1482" s="1">
        <v>84</v>
      </c>
      <c r="H1482" s="1">
        <v>48</v>
      </c>
      <c r="I1482" s="1">
        <f t="shared" si="46"/>
        <v>36</v>
      </c>
      <c r="J1482" s="2">
        <f t="shared" si="47"/>
        <v>0.42857142857142855</v>
      </c>
      <c r="K1482" s="3">
        <v>1.9444444444444445E-2</v>
      </c>
      <c r="L1482" t="s">
        <v>1132</v>
      </c>
    </row>
    <row r="1483" spans="1:12" x14ac:dyDescent="0.25">
      <c r="A1483">
        <v>601</v>
      </c>
      <c r="B1483">
        <v>13</v>
      </c>
      <c r="C1483" t="s">
        <v>331</v>
      </c>
      <c r="D1483" s="1">
        <v>14</v>
      </c>
      <c r="E1483" s="1">
        <v>23</v>
      </c>
      <c r="F1483">
        <v>1</v>
      </c>
      <c r="G1483" s="1">
        <v>23</v>
      </c>
      <c r="H1483" s="1">
        <v>14</v>
      </c>
      <c r="I1483" s="1">
        <f t="shared" si="46"/>
        <v>9</v>
      </c>
      <c r="J1483" s="2">
        <f t="shared" si="47"/>
        <v>0.39130434782608697</v>
      </c>
      <c r="K1483" s="3">
        <v>3.0555555555555555E-2</v>
      </c>
      <c r="L1483" t="s">
        <v>1133</v>
      </c>
    </row>
    <row r="1484" spans="1:12" x14ac:dyDescent="0.25">
      <c r="A1484">
        <v>601</v>
      </c>
      <c r="B1484">
        <v>13</v>
      </c>
      <c r="C1484" t="s">
        <v>33</v>
      </c>
      <c r="D1484" s="1">
        <v>21</v>
      </c>
      <c r="E1484" s="1">
        <v>35</v>
      </c>
      <c r="F1484">
        <v>3</v>
      </c>
      <c r="G1484" s="1">
        <v>105</v>
      </c>
      <c r="H1484" s="1">
        <v>63</v>
      </c>
      <c r="I1484" s="1">
        <f t="shared" si="46"/>
        <v>42</v>
      </c>
      <c r="J1484" s="2">
        <f t="shared" si="47"/>
        <v>0.4</v>
      </c>
      <c r="K1484" s="3">
        <v>2.2222222222222223E-2</v>
      </c>
      <c r="L1484" t="s">
        <v>1132</v>
      </c>
    </row>
    <row r="1485" spans="1:12" x14ac:dyDescent="0.25">
      <c r="A1485">
        <v>602</v>
      </c>
      <c r="B1485">
        <v>12</v>
      </c>
      <c r="C1485" t="s">
        <v>33</v>
      </c>
      <c r="D1485" s="1">
        <v>21</v>
      </c>
      <c r="E1485" s="1">
        <v>35</v>
      </c>
      <c r="F1485">
        <v>2</v>
      </c>
      <c r="G1485" s="1">
        <v>70</v>
      </c>
      <c r="H1485" s="1">
        <v>42</v>
      </c>
      <c r="I1485" s="1">
        <f t="shared" si="46"/>
        <v>28</v>
      </c>
      <c r="J1485" s="2">
        <f t="shared" si="47"/>
        <v>0.4</v>
      </c>
      <c r="K1485" s="3">
        <v>3.888888888888889E-2</v>
      </c>
      <c r="L1485" t="s">
        <v>1132</v>
      </c>
    </row>
    <row r="1486" spans="1:12" x14ac:dyDescent="0.25">
      <c r="A1486">
        <v>602</v>
      </c>
      <c r="B1486">
        <v>12</v>
      </c>
      <c r="C1486" t="s">
        <v>335</v>
      </c>
      <c r="D1486" s="1">
        <v>13</v>
      </c>
      <c r="E1486" s="1">
        <v>22</v>
      </c>
      <c r="F1486">
        <v>3</v>
      </c>
      <c r="G1486" s="1">
        <v>66</v>
      </c>
      <c r="H1486" s="1">
        <v>39</v>
      </c>
      <c r="I1486" s="1">
        <f t="shared" si="46"/>
        <v>27</v>
      </c>
      <c r="J1486" s="2">
        <f t="shared" si="47"/>
        <v>0.40909090909090912</v>
      </c>
      <c r="K1486" s="3">
        <v>4.027777777777778E-2</v>
      </c>
      <c r="L1486" t="s">
        <v>1132</v>
      </c>
    </row>
    <row r="1487" spans="1:12" x14ac:dyDescent="0.25">
      <c r="A1487">
        <v>602</v>
      </c>
      <c r="B1487">
        <v>12</v>
      </c>
      <c r="C1487" t="s">
        <v>100</v>
      </c>
      <c r="D1487" s="1">
        <v>18</v>
      </c>
      <c r="E1487" s="1">
        <v>30</v>
      </c>
      <c r="F1487">
        <v>3</v>
      </c>
      <c r="G1487" s="1">
        <v>90</v>
      </c>
      <c r="H1487" s="1">
        <v>54</v>
      </c>
      <c r="I1487" s="1">
        <f t="shared" si="46"/>
        <v>36</v>
      </c>
      <c r="J1487" s="2">
        <f t="shared" si="47"/>
        <v>0.4</v>
      </c>
      <c r="K1487" s="3">
        <v>8.3333333333333332E-3</v>
      </c>
      <c r="L1487" t="s">
        <v>1132</v>
      </c>
    </row>
    <row r="1488" spans="1:12" x14ac:dyDescent="0.25">
      <c r="A1488">
        <v>602</v>
      </c>
      <c r="B1488">
        <v>12</v>
      </c>
      <c r="C1488" t="s">
        <v>65</v>
      </c>
      <c r="D1488" s="1">
        <v>25</v>
      </c>
      <c r="E1488" s="1">
        <v>40</v>
      </c>
      <c r="F1488">
        <v>1</v>
      </c>
      <c r="G1488" s="1">
        <v>40</v>
      </c>
      <c r="H1488" s="1">
        <v>25</v>
      </c>
      <c r="I1488" s="1">
        <f t="shared" si="46"/>
        <v>15</v>
      </c>
      <c r="J1488" s="2">
        <f t="shared" si="47"/>
        <v>0.375</v>
      </c>
      <c r="K1488" s="3">
        <v>2.5000000000000001E-2</v>
      </c>
      <c r="L1488" t="s">
        <v>1133</v>
      </c>
    </row>
    <row r="1489" spans="1:12" x14ac:dyDescent="0.25">
      <c r="A1489">
        <v>603</v>
      </c>
      <c r="B1489">
        <v>19</v>
      </c>
      <c r="C1489" t="s">
        <v>186</v>
      </c>
      <c r="D1489" s="1">
        <v>19</v>
      </c>
      <c r="E1489" s="1">
        <v>31</v>
      </c>
      <c r="F1489">
        <v>2</v>
      </c>
      <c r="G1489" s="1">
        <v>62</v>
      </c>
      <c r="H1489" s="1">
        <v>38</v>
      </c>
      <c r="I1489" s="1">
        <f t="shared" si="46"/>
        <v>24</v>
      </c>
      <c r="J1489" s="2">
        <f t="shared" si="47"/>
        <v>0.38709677419354838</v>
      </c>
      <c r="K1489" s="3">
        <v>1.1805555555555555E-2</v>
      </c>
      <c r="L1489" t="s">
        <v>1132</v>
      </c>
    </row>
    <row r="1490" spans="1:12" x14ac:dyDescent="0.25">
      <c r="A1490">
        <v>604</v>
      </c>
      <c r="B1490">
        <v>14</v>
      </c>
      <c r="C1490" t="s">
        <v>33</v>
      </c>
      <c r="D1490" s="1">
        <v>21</v>
      </c>
      <c r="E1490" s="1">
        <v>35</v>
      </c>
      <c r="F1490">
        <v>3</v>
      </c>
      <c r="G1490" s="1">
        <v>105</v>
      </c>
      <c r="H1490" s="1">
        <v>63</v>
      </c>
      <c r="I1490" s="1">
        <f t="shared" si="46"/>
        <v>42</v>
      </c>
      <c r="J1490" s="2">
        <f t="shared" si="47"/>
        <v>0.4</v>
      </c>
      <c r="K1490" s="3">
        <v>2.9166666666666667E-2</v>
      </c>
      <c r="L1490" t="s">
        <v>1132</v>
      </c>
    </row>
    <row r="1491" spans="1:12" x14ac:dyDescent="0.25">
      <c r="A1491">
        <v>605</v>
      </c>
      <c r="B1491">
        <v>19</v>
      </c>
      <c r="C1491" t="s">
        <v>241</v>
      </c>
      <c r="D1491" s="1">
        <v>12</v>
      </c>
      <c r="E1491" s="1">
        <v>20</v>
      </c>
      <c r="F1491">
        <v>1</v>
      </c>
      <c r="G1491" s="1">
        <v>20</v>
      </c>
      <c r="H1491" s="1">
        <v>12</v>
      </c>
      <c r="I1491" s="1">
        <f t="shared" si="46"/>
        <v>8</v>
      </c>
      <c r="J1491" s="2">
        <f t="shared" si="47"/>
        <v>0.4</v>
      </c>
      <c r="K1491" s="3">
        <v>3.2638888888888891E-2</v>
      </c>
      <c r="L1491" t="s">
        <v>1132</v>
      </c>
    </row>
    <row r="1492" spans="1:12" x14ac:dyDescent="0.25">
      <c r="A1492">
        <v>605</v>
      </c>
      <c r="B1492">
        <v>19</v>
      </c>
      <c r="C1492" t="s">
        <v>65</v>
      </c>
      <c r="D1492" s="1">
        <v>25</v>
      </c>
      <c r="E1492" s="1">
        <v>40</v>
      </c>
      <c r="F1492">
        <v>1</v>
      </c>
      <c r="G1492" s="1">
        <v>40</v>
      </c>
      <c r="H1492" s="1">
        <v>25</v>
      </c>
      <c r="I1492" s="1">
        <f t="shared" si="46"/>
        <v>15</v>
      </c>
      <c r="J1492" s="2">
        <f t="shared" si="47"/>
        <v>0.375</v>
      </c>
      <c r="K1492" s="3">
        <v>1.6666666666666666E-2</v>
      </c>
      <c r="L1492" t="s">
        <v>1133</v>
      </c>
    </row>
    <row r="1493" spans="1:12" x14ac:dyDescent="0.25">
      <c r="A1493">
        <v>605</v>
      </c>
      <c r="B1493">
        <v>19</v>
      </c>
      <c r="C1493" t="s">
        <v>33</v>
      </c>
      <c r="D1493" s="1">
        <v>21</v>
      </c>
      <c r="E1493" s="1">
        <v>35</v>
      </c>
      <c r="F1493">
        <v>2</v>
      </c>
      <c r="G1493" s="1">
        <v>70</v>
      </c>
      <c r="H1493" s="1">
        <v>42</v>
      </c>
      <c r="I1493" s="1">
        <f t="shared" si="46"/>
        <v>28</v>
      </c>
      <c r="J1493" s="2">
        <f t="shared" si="47"/>
        <v>0.4</v>
      </c>
      <c r="K1493" s="3">
        <v>3.8194444444444448E-2</v>
      </c>
      <c r="L1493" t="s">
        <v>1133</v>
      </c>
    </row>
    <row r="1494" spans="1:12" x14ac:dyDescent="0.25">
      <c r="A1494">
        <v>605</v>
      </c>
      <c r="B1494">
        <v>19</v>
      </c>
      <c r="C1494" t="s">
        <v>100</v>
      </c>
      <c r="D1494" s="1">
        <v>18</v>
      </c>
      <c r="E1494" s="1">
        <v>30</v>
      </c>
      <c r="F1494">
        <v>3</v>
      </c>
      <c r="G1494" s="1">
        <v>90</v>
      </c>
      <c r="H1494" s="1">
        <v>54</v>
      </c>
      <c r="I1494" s="1">
        <f t="shared" si="46"/>
        <v>36</v>
      </c>
      <c r="J1494" s="2">
        <f t="shared" si="47"/>
        <v>0.4</v>
      </c>
      <c r="K1494" s="3">
        <v>3.4722222222222224E-2</v>
      </c>
      <c r="L1494" t="s">
        <v>1133</v>
      </c>
    </row>
    <row r="1495" spans="1:12" x14ac:dyDescent="0.25">
      <c r="A1495">
        <v>606</v>
      </c>
      <c r="B1495">
        <v>1</v>
      </c>
      <c r="C1495" t="s">
        <v>195</v>
      </c>
      <c r="D1495" s="1">
        <v>15</v>
      </c>
      <c r="E1495" s="1">
        <v>25</v>
      </c>
      <c r="F1495">
        <v>2</v>
      </c>
      <c r="G1495" s="1">
        <v>50</v>
      </c>
      <c r="H1495" s="1">
        <v>30</v>
      </c>
      <c r="I1495" s="1">
        <f t="shared" si="46"/>
        <v>20</v>
      </c>
      <c r="J1495" s="2">
        <f t="shared" si="47"/>
        <v>0.4</v>
      </c>
      <c r="K1495" s="3">
        <v>3.2638888888888891E-2</v>
      </c>
      <c r="L1495" t="s">
        <v>1132</v>
      </c>
    </row>
    <row r="1496" spans="1:12" x14ac:dyDescent="0.25">
      <c r="A1496">
        <v>606</v>
      </c>
      <c r="B1496">
        <v>1</v>
      </c>
      <c r="C1496" t="s">
        <v>170</v>
      </c>
      <c r="D1496" s="1">
        <v>16</v>
      </c>
      <c r="E1496" s="1">
        <v>27</v>
      </c>
      <c r="F1496">
        <v>3</v>
      </c>
      <c r="G1496" s="1">
        <v>81</v>
      </c>
      <c r="H1496" s="1">
        <v>48</v>
      </c>
      <c r="I1496" s="1">
        <f t="shared" si="46"/>
        <v>33</v>
      </c>
      <c r="J1496" s="2">
        <f t="shared" si="47"/>
        <v>0.40740740740740738</v>
      </c>
      <c r="K1496" s="3">
        <v>3.3333333333333333E-2</v>
      </c>
      <c r="L1496" t="s">
        <v>1133</v>
      </c>
    </row>
    <row r="1497" spans="1:12" x14ac:dyDescent="0.25">
      <c r="A1497">
        <v>606</v>
      </c>
      <c r="B1497">
        <v>1</v>
      </c>
      <c r="C1497" t="s">
        <v>256</v>
      </c>
      <c r="D1497" s="1">
        <v>15</v>
      </c>
      <c r="E1497" s="1">
        <v>26</v>
      </c>
      <c r="F1497">
        <v>2</v>
      </c>
      <c r="G1497" s="1">
        <v>52</v>
      </c>
      <c r="H1497" s="1">
        <v>30</v>
      </c>
      <c r="I1497" s="1">
        <f t="shared" si="46"/>
        <v>22</v>
      </c>
      <c r="J1497" s="2">
        <f t="shared" si="47"/>
        <v>0.42307692307692307</v>
      </c>
      <c r="K1497" s="3">
        <v>3.4722222222222224E-2</v>
      </c>
      <c r="L1497" t="s">
        <v>1133</v>
      </c>
    </row>
    <row r="1498" spans="1:12" x14ac:dyDescent="0.25">
      <c r="A1498">
        <v>607</v>
      </c>
      <c r="B1498">
        <v>10</v>
      </c>
      <c r="C1498" t="s">
        <v>65</v>
      </c>
      <c r="D1498" s="1">
        <v>25</v>
      </c>
      <c r="E1498" s="1">
        <v>40</v>
      </c>
      <c r="F1498">
        <v>1</v>
      </c>
      <c r="G1498" s="1">
        <v>40</v>
      </c>
      <c r="H1498" s="1">
        <v>25</v>
      </c>
      <c r="I1498" s="1">
        <f t="shared" si="46"/>
        <v>15</v>
      </c>
      <c r="J1498" s="2">
        <f t="shared" si="47"/>
        <v>0.375</v>
      </c>
      <c r="K1498" s="3">
        <v>1.7361111111111112E-2</v>
      </c>
      <c r="L1498" t="s">
        <v>1132</v>
      </c>
    </row>
    <row r="1499" spans="1:12" x14ac:dyDescent="0.25">
      <c r="A1499">
        <v>607</v>
      </c>
      <c r="B1499">
        <v>10</v>
      </c>
      <c r="C1499" t="s">
        <v>57</v>
      </c>
      <c r="D1499" s="1">
        <v>16</v>
      </c>
      <c r="E1499" s="1">
        <v>28</v>
      </c>
      <c r="F1499">
        <v>1</v>
      </c>
      <c r="G1499" s="1">
        <v>28</v>
      </c>
      <c r="H1499" s="1">
        <v>16</v>
      </c>
      <c r="I1499" s="1">
        <f t="shared" si="46"/>
        <v>12</v>
      </c>
      <c r="J1499" s="2">
        <f t="shared" si="47"/>
        <v>0.42857142857142855</v>
      </c>
      <c r="K1499" s="3">
        <v>3.0555555555555555E-2</v>
      </c>
      <c r="L1499" t="s">
        <v>1132</v>
      </c>
    </row>
    <row r="1500" spans="1:12" x14ac:dyDescent="0.25">
      <c r="A1500">
        <v>608</v>
      </c>
      <c r="B1500">
        <v>7</v>
      </c>
      <c r="C1500" t="s">
        <v>51</v>
      </c>
      <c r="D1500" s="1">
        <v>17</v>
      </c>
      <c r="E1500" s="1">
        <v>29</v>
      </c>
      <c r="F1500">
        <v>1</v>
      </c>
      <c r="G1500" s="1">
        <v>29</v>
      </c>
      <c r="H1500" s="1">
        <v>17</v>
      </c>
      <c r="I1500" s="1">
        <f t="shared" si="46"/>
        <v>12</v>
      </c>
      <c r="J1500" s="2">
        <f t="shared" si="47"/>
        <v>0.41379310344827586</v>
      </c>
      <c r="K1500" s="3">
        <v>3.125E-2</v>
      </c>
      <c r="L1500" t="s">
        <v>1132</v>
      </c>
    </row>
    <row r="1501" spans="1:12" x14ac:dyDescent="0.25">
      <c r="A1501">
        <v>609</v>
      </c>
      <c r="B1501">
        <v>1</v>
      </c>
      <c r="C1501" t="s">
        <v>414</v>
      </c>
      <c r="D1501" s="1">
        <v>19</v>
      </c>
      <c r="E1501" s="1">
        <v>32</v>
      </c>
      <c r="F1501">
        <v>1</v>
      </c>
      <c r="G1501" s="1">
        <v>32</v>
      </c>
      <c r="H1501" s="1">
        <v>19</v>
      </c>
      <c r="I1501" s="1">
        <f t="shared" si="46"/>
        <v>13</v>
      </c>
      <c r="J1501" s="2">
        <f t="shared" si="47"/>
        <v>0.40625</v>
      </c>
      <c r="K1501" s="3">
        <v>1.8749999999999999E-2</v>
      </c>
      <c r="L1501" t="s">
        <v>1133</v>
      </c>
    </row>
    <row r="1502" spans="1:12" x14ac:dyDescent="0.25">
      <c r="A1502">
        <v>610</v>
      </c>
      <c r="B1502">
        <v>19</v>
      </c>
      <c r="C1502" t="s">
        <v>256</v>
      </c>
      <c r="D1502" s="1">
        <v>15</v>
      </c>
      <c r="E1502" s="1">
        <v>26</v>
      </c>
      <c r="F1502">
        <v>1</v>
      </c>
      <c r="G1502" s="1">
        <v>26</v>
      </c>
      <c r="H1502" s="1">
        <v>15</v>
      </c>
      <c r="I1502" s="1">
        <f t="shared" si="46"/>
        <v>11</v>
      </c>
      <c r="J1502" s="2">
        <f t="shared" si="47"/>
        <v>0.42307692307692307</v>
      </c>
      <c r="K1502" s="3">
        <v>2.7083333333333334E-2</v>
      </c>
      <c r="L1502" t="s">
        <v>1133</v>
      </c>
    </row>
    <row r="1503" spans="1:12" x14ac:dyDescent="0.25">
      <c r="A1503">
        <v>610</v>
      </c>
      <c r="B1503">
        <v>19</v>
      </c>
      <c r="C1503" t="s">
        <v>117</v>
      </c>
      <c r="D1503" s="1">
        <v>10</v>
      </c>
      <c r="E1503" s="1">
        <v>18</v>
      </c>
      <c r="F1503">
        <v>1</v>
      </c>
      <c r="G1503" s="1">
        <v>18</v>
      </c>
      <c r="H1503" s="1">
        <v>10</v>
      </c>
      <c r="I1503" s="1">
        <f t="shared" si="46"/>
        <v>8</v>
      </c>
      <c r="J1503" s="2">
        <f t="shared" si="47"/>
        <v>0.44444444444444442</v>
      </c>
      <c r="K1503" s="3">
        <v>5.5555555555555558E-3</v>
      </c>
      <c r="L1503" t="s">
        <v>1132</v>
      </c>
    </row>
    <row r="1504" spans="1:12" x14ac:dyDescent="0.25">
      <c r="A1504">
        <v>611</v>
      </c>
      <c r="B1504">
        <v>13</v>
      </c>
      <c r="C1504" t="s">
        <v>102</v>
      </c>
      <c r="D1504" s="1">
        <v>13</v>
      </c>
      <c r="E1504" s="1">
        <v>21</v>
      </c>
      <c r="F1504">
        <v>2</v>
      </c>
      <c r="G1504" s="1">
        <v>42</v>
      </c>
      <c r="H1504" s="1">
        <v>26</v>
      </c>
      <c r="I1504" s="1">
        <f t="shared" si="46"/>
        <v>16</v>
      </c>
      <c r="J1504" s="2">
        <f t="shared" si="47"/>
        <v>0.38095238095238093</v>
      </c>
      <c r="K1504" s="3">
        <v>3.6805555555555557E-2</v>
      </c>
      <c r="L1504" t="s">
        <v>1133</v>
      </c>
    </row>
    <row r="1505" spans="1:12" x14ac:dyDescent="0.25">
      <c r="A1505">
        <v>611</v>
      </c>
      <c r="B1505">
        <v>13</v>
      </c>
      <c r="C1505" t="s">
        <v>106</v>
      </c>
      <c r="D1505" s="1">
        <v>22</v>
      </c>
      <c r="E1505" s="1">
        <v>36</v>
      </c>
      <c r="F1505">
        <v>1</v>
      </c>
      <c r="G1505" s="1">
        <v>36</v>
      </c>
      <c r="H1505" s="1">
        <v>22</v>
      </c>
      <c r="I1505" s="1">
        <f t="shared" si="46"/>
        <v>14</v>
      </c>
      <c r="J1505" s="2">
        <f t="shared" si="47"/>
        <v>0.3888888888888889</v>
      </c>
      <c r="K1505" s="3">
        <v>2.0833333333333332E-2</v>
      </c>
      <c r="L1505" t="s">
        <v>1133</v>
      </c>
    </row>
    <row r="1506" spans="1:12" x14ac:dyDescent="0.25">
      <c r="A1506">
        <v>612</v>
      </c>
      <c r="B1506">
        <v>11</v>
      </c>
      <c r="C1506" t="s">
        <v>170</v>
      </c>
      <c r="D1506" s="1">
        <v>16</v>
      </c>
      <c r="E1506" s="1">
        <v>27</v>
      </c>
      <c r="F1506">
        <v>1</v>
      </c>
      <c r="G1506" s="1">
        <v>27</v>
      </c>
      <c r="H1506" s="1">
        <v>16</v>
      </c>
      <c r="I1506" s="1">
        <f t="shared" si="46"/>
        <v>11</v>
      </c>
      <c r="J1506" s="2">
        <f t="shared" si="47"/>
        <v>0.40740740740740738</v>
      </c>
      <c r="K1506" s="3">
        <v>1.8055555555555554E-2</v>
      </c>
      <c r="L1506" t="s">
        <v>1132</v>
      </c>
    </row>
    <row r="1507" spans="1:12" x14ac:dyDescent="0.25">
      <c r="A1507">
        <v>612</v>
      </c>
      <c r="B1507">
        <v>11</v>
      </c>
      <c r="C1507" t="s">
        <v>106</v>
      </c>
      <c r="D1507" s="1">
        <v>22</v>
      </c>
      <c r="E1507" s="1">
        <v>36</v>
      </c>
      <c r="F1507">
        <v>3</v>
      </c>
      <c r="G1507" s="1">
        <v>108</v>
      </c>
      <c r="H1507" s="1">
        <v>66</v>
      </c>
      <c r="I1507" s="1">
        <f t="shared" si="46"/>
        <v>42</v>
      </c>
      <c r="J1507" s="2">
        <f t="shared" si="47"/>
        <v>0.3888888888888889</v>
      </c>
      <c r="K1507" s="3">
        <v>2.5694444444444443E-2</v>
      </c>
      <c r="L1507" t="s">
        <v>1132</v>
      </c>
    </row>
    <row r="1508" spans="1:12" x14ac:dyDescent="0.25">
      <c r="A1508">
        <v>612</v>
      </c>
      <c r="B1508">
        <v>11</v>
      </c>
      <c r="C1508" t="s">
        <v>57</v>
      </c>
      <c r="D1508" s="1">
        <v>16</v>
      </c>
      <c r="E1508" s="1">
        <v>28</v>
      </c>
      <c r="F1508">
        <v>2</v>
      </c>
      <c r="G1508" s="1">
        <v>56</v>
      </c>
      <c r="H1508" s="1">
        <v>32</v>
      </c>
      <c r="I1508" s="1">
        <f t="shared" si="46"/>
        <v>24</v>
      </c>
      <c r="J1508" s="2">
        <f t="shared" si="47"/>
        <v>0.42857142857142855</v>
      </c>
      <c r="K1508" s="3">
        <v>1.0416666666666666E-2</v>
      </c>
      <c r="L1508" t="s">
        <v>1132</v>
      </c>
    </row>
    <row r="1509" spans="1:12" x14ac:dyDescent="0.25">
      <c r="A1509">
        <v>612</v>
      </c>
      <c r="B1509">
        <v>11</v>
      </c>
      <c r="C1509" t="s">
        <v>241</v>
      </c>
      <c r="D1509" s="1">
        <v>12</v>
      </c>
      <c r="E1509" s="1">
        <v>20</v>
      </c>
      <c r="F1509">
        <v>2</v>
      </c>
      <c r="G1509" s="1">
        <v>40</v>
      </c>
      <c r="H1509" s="1">
        <v>24</v>
      </c>
      <c r="I1509" s="1">
        <f t="shared" si="46"/>
        <v>16</v>
      </c>
      <c r="J1509" s="2">
        <f t="shared" si="47"/>
        <v>0.4</v>
      </c>
      <c r="K1509" s="3">
        <v>3.5416666666666666E-2</v>
      </c>
      <c r="L1509" t="s">
        <v>1132</v>
      </c>
    </row>
    <row r="1510" spans="1:12" x14ac:dyDescent="0.25">
      <c r="A1510">
        <v>613</v>
      </c>
      <c r="B1510">
        <v>1</v>
      </c>
      <c r="C1510" t="s">
        <v>180</v>
      </c>
      <c r="D1510" s="1">
        <v>11</v>
      </c>
      <c r="E1510" s="1">
        <v>19</v>
      </c>
      <c r="F1510">
        <v>3</v>
      </c>
      <c r="G1510" s="1">
        <v>57</v>
      </c>
      <c r="H1510" s="1">
        <v>33</v>
      </c>
      <c r="I1510" s="1">
        <f t="shared" si="46"/>
        <v>24</v>
      </c>
      <c r="J1510" s="2">
        <f t="shared" si="47"/>
        <v>0.42105263157894735</v>
      </c>
      <c r="K1510" s="3">
        <v>2.8472222222222222E-2</v>
      </c>
      <c r="L1510" t="s">
        <v>1133</v>
      </c>
    </row>
    <row r="1511" spans="1:12" x14ac:dyDescent="0.25">
      <c r="A1511">
        <v>613</v>
      </c>
      <c r="B1511">
        <v>1</v>
      </c>
      <c r="C1511" t="s">
        <v>331</v>
      </c>
      <c r="D1511" s="1">
        <v>14</v>
      </c>
      <c r="E1511" s="1">
        <v>23</v>
      </c>
      <c r="F1511">
        <v>3</v>
      </c>
      <c r="G1511" s="1">
        <v>69</v>
      </c>
      <c r="H1511" s="1">
        <v>42</v>
      </c>
      <c r="I1511" s="1">
        <f t="shared" si="46"/>
        <v>27</v>
      </c>
      <c r="J1511" s="2">
        <f t="shared" si="47"/>
        <v>0.39130434782608697</v>
      </c>
      <c r="K1511" s="3">
        <v>1.5972222222222221E-2</v>
      </c>
      <c r="L1511" t="s">
        <v>1133</v>
      </c>
    </row>
    <row r="1512" spans="1:12" x14ac:dyDescent="0.25">
      <c r="A1512">
        <v>613</v>
      </c>
      <c r="B1512">
        <v>1</v>
      </c>
      <c r="C1512" t="s">
        <v>117</v>
      </c>
      <c r="D1512" s="1">
        <v>10</v>
      </c>
      <c r="E1512" s="1">
        <v>18</v>
      </c>
      <c r="F1512">
        <v>3</v>
      </c>
      <c r="G1512" s="1">
        <v>54</v>
      </c>
      <c r="H1512" s="1">
        <v>30</v>
      </c>
      <c r="I1512" s="1">
        <f t="shared" si="46"/>
        <v>24</v>
      </c>
      <c r="J1512" s="2">
        <f t="shared" si="47"/>
        <v>0.44444444444444442</v>
      </c>
      <c r="K1512" s="3">
        <v>2.1527777777777778E-2</v>
      </c>
      <c r="L1512" t="s">
        <v>1133</v>
      </c>
    </row>
    <row r="1513" spans="1:12" x14ac:dyDescent="0.25">
      <c r="A1513">
        <v>613</v>
      </c>
      <c r="B1513">
        <v>1</v>
      </c>
      <c r="C1513" t="s">
        <v>33</v>
      </c>
      <c r="D1513" s="1">
        <v>21</v>
      </c>
      <c r="E1513" s="1">
        <v>35</v>
      </c>
      <c r="F1513">
        <v>3</v>
      </c>
      <c r="G1513" s="1">
        <v>105</v>
      </c>
      <c r="H1513" s="1">
        <v>63</v>
      </c>
      <c r="I1513" s="1">
        <f t="shared" si="46"/>
        <v>42</v>
      </c>
      <c r="J1513" s="2">
        <f t="shared" si="47"/>
        <v>0.4</v>
      </c>
      <c r="K1513" s="3">
        <v>3.9583333333333331E-2</v>
      </c>
      <c r="L1513" t="s">
        <v>1133</v>
      </c>
    </row>
    <row r="1514" spans="1:12" x14ac:dyDescent="0.25">
      <c r="A1514">
        <v>614</v>
      </c>
      <c r="B1514">
        <v>19</v>
      </c>
      <c r="C1514" t="s">
        <v>259</v>
      </c>
      <c r="D1514" s="1">
        <v>14</v>
      </c>
      <c r="E1514" s="1">
        <v>24</v>
      </c>
      <c r="F1514">
        <v>3</v>
      </c>
      <c r="G1514" s="1">
        <v>72</v>
      </c>
      <c r="H1514" s="1">
        <v>42</v>
      </c>
      <c r="I1514" s="1">
        <f t="shared" si="46"/>
        <v>30</v>
      </c>
      <c r="J1514" s="2">
        <f t="shared" si="47"/>
        <v>0.41666666666666669</v>
      </c>
      <c r="K1514" s="3">
        <v>3.4722222222222224E-2</v>
      </c>
      <c r="L1514" t="s">
        <v>1132</v>
      </c>
    </row>
    <row r="1515" spans="1:12" x14ac:dyDescent="0.25">
      <c r="A1515">
        <v>615</v>
      </c>
      <c r="B1515">
        <v>7</v>
      </c>
      <c r="C1515" t="s">
        <v>186</v>
      </c>
      <c r="D1515" s="1">
        <v>19</v>
      </c>
      <c r="E1515" s="1">
        <v>31</v>
      </c>
      <c r="F1515">
        <v>3</v>
      </c>
      <c r="G1515" s="1">
        <v>93</v>
      </c>
      <c r="H1515" s="1">
        <v>57</v>
      </c>
      <c r="I1515" s="1">
        <f t="shared" si="46"/>
        <v>36</v>
      </c>
      <c r="J1515" s="2">
        <f t="shared" si="47"/>
        <v>0.38709677419354838</v>
      </c>
      <c r="K1515" s="3">
        <v>3.4722222222222224E-2</v>
      </c>
      <c r="L1515" t="s">
        <v>1132</v>
      </c>
    </row>
    <row r="1516" spans="1:12" x14ac:dyDescent="0.25">
      <c r="A1516">
        <v>615</v>
      </c>
      <c r="B1516">
        <v>7</v>
      </c>
      <c r="C1516" t="s">
        <v>331</v>
      </c>
      <c r="D1516" s="1">
        <v>14</v>
      </c>
      <c r="E1516" s="1">
        <v>23</v>
      </c>
      <c r="F1516">
        <v>3</v>
      </c>
      <c r="G1516" s="1">
        <v>69</v>
      </c>
      <c r="H1516" s="1">
        <v>42</v>
      </c>
      <c r="I1516" s="1">
        <f t="shared" si="46"/>
        <v>27</v>
      </c>
      <c r="J1516" s="2">
        <f t="shared" si="47"/>
        <v>0.39130434782608697</v>
      </c>
      <c r="K1516" s="3">
        <v>2.9861111111111113E-2</v>
      </c>
      <c r="L1516" t="s">
        <v>1132</v>
      </c>
    </row>
    <row r="1517" spans="1:12" x14ac:dyDescent="0.25">
      <c r="A1517">
        <v>615</v>
      </c>
      <c r="B1517">
        <v>7</v>
      </c>
      <c r="C1517" t="s">
        <v>195</v>
      </c>
      <c r="D1517" s="1">
        <v>15</v>
      </c>
      <c r="E1517" s="1">
        <v>25</v>
      </c>
      <c r="F1517">
        <v>3</v>
      </c>
      <c r="G1517" s="1">
        <v>75</v>
      </c>
      <c r="H1517" s="1">
        <v>45</v>
      </c>
      <c r="I1517" s="1">
        <f t="shared" si="46"/>
        <v>30</v>
      </c>
      <c r="J1517" s="2">
        <f t="shared" si="47"/>
        <v>0.4</v>
      </c>
      <c r="K1517" s="3">
        <v>2.8472222222222222E-2</v>
      </c>
      <c r="L1517" t="s">
        <v>1132</v>
      </c>
    </row>
    <row r="1518" spans="1:12" x14ac:dyDescent="0.25">
      <c r="A1518">
        <v>615</v>
      </c>
      <c r="B1518">
        <v>7</v>
      </c>
      <c r="C1518" t="s">
        <v>414</v>
      </c>
      <c r="D1518" s="1">
        <v>19</v>
      </c>
      <c r="E1518" s="1">
        <v>32</v>
      </c>
      <c r="F1518">
        <v>3</v>
      </c>
      <c r="G1518" s="1">
        <v>96</v>
      </c>
      <c r="H1518" s="1">
        <v>57</v>
      </c>
      <c r="I1518" s="1">
        <f t="shared" si="46"/>
        <v>39</v>
      </c>
      <c r="J1518" s="2">
        <f t="shared" si="47"/>
        <v>0.40625</v>
      </c>
      <c r="K1518" s="3">
        <v>1.5277777777777777E-2</v>
      </c>
      <c r="L1518" t="s">
        <v>1133</v>
      </c>
    </row>
    <row r="1519" spans="1:12" x14ac:dyDescent="0.25">
      <c r="A1519">
        <v>616</v>
      </c>
      <c r="B1519">
        <v>4</v>
      </c>
      <c r="C1519" t="s">
        <v>259</v>
      </c>
      <c r="D1519" s="1">
        <v>14</v>
      </c>
      <c r="E1519" s="1">
        <v>24</v>
      </c>
      <c r="F1519">
        <v>3</v>
      </c>
      <c r="G1519" s="1">
        <v>72</v>
      </c>
      <c r="H1519" s="1">
        <v>42</v>
      </c>
      <c r="I1519" s="1">
        <f t="shared" si="46"/>
        <v>30</v>
      </c>
      <c r="J1519" s="2">
        <f t="shared" si="47"/>
        <v>0.41666666666666669</v>
      </c>
      <c r="K1519" s="3">
        <v>2.2916666666666665E-2</v>
      </c>
      <c r="L1519" t="s">
        <v>1132</v>
      </c>
    </row>
    <row r="1520" spans="1:12" x14ac:dyDescent="0.25">
      <c r="A1520">
        <v>616</v>
      </c>
      <c r="B1520">
        <v>4</v>
      </c>
      <c r="C1520" t="s">
        <v>100</v>
      </c>
      <c r="D1520" s="1">
        <v>18</v>
      </c>
      <c r="E1520" s="1">
        <v>30</v>
      </c>
      <c r="F1520">
        <v>2</v>
      </c>
      <c r="G1520" s="1">
        <v>60</v>
      </c>
      <c r="H1520" s="1">
        <v>36</v>
      </c>
      <c r="I1520" s="1">
        <f t="shared" si="46"/>
        <v>24</v>
      </c>
      <c r="J1520" s="2">
        <f t="shared" si="47"/>
        <v>0.4</v>
      </c>
      <c r="K1520" s="3">
        <v>9.7222222222222224E-3</v>
      </c>
      <c r="L1520" t="s">
        <v>1133</v>
      </c>
    </row>
    <row r="1521" spans="1:12" x14ac:dyDescent="0.25">
      <c r="A1521">
        <v>617</v>
      </c>
      <c r="B1521">
        <v>13</v>
      </c>
      <c r="C1521" t="s">
        <v>256</v>
      </c>
      <c r="D1521" s="1">
        <v>15</v>
      </c>
      <c r="E1521" s="1">
        <v>26</v>
      </c>
      <c r="F1521">
        <v>2</v>
      </c>
      <c r="G1521" s="1">
        <v>52</v>
      </c>
      <c r="H1521" s="1">
        <v>30</v>
      </c>
      <c r="I1521" s="1">
        <f t="shared" si="46"/>
        <v>22</v>
      </c>
      <c r="J1521" s="2">
        <f t="shared" si="47"/>
        <v>0.42307692307692307</v>
      </c>
      <c r="K1521" s="3">
        <v>1.2500000000000001E-2</v>
      </c>
      <c r="L1521" t="s">
        <v>1133</v>
      </c>
    </row>
    <row r="1522" spans="1:12" x14ac:dyDescent="0.25">
      <c r="A1522">
        <v>617</v>
      </c>
      <c r="B1522">
        <v>13</v>
      </c>
      <c r="C1522" t="s">
        <v>100</v>
      </c>
      <c r="D1522" s="1">
        <v>18</v>
      </c>
      <c r="E1522" s="1">
        <v>30</v>
      </c>
      <c r="F1522">
        <v>3</v>
      </c>
      <c r="G1522" s="1">
        <v>90</v>
      </c>
      <c r="H1522" s="1">
        <v>54</v>
      </c>
      <c r="I1522" s="1">
        <f t="shared" si="46"/>
        <v>36</v>
      </c>
      <c r="J1522" s="2">
        <f t="shared" si="47"/>
        <v>0.4</v>
      </c>
      <c r="K1522" s="3">
        <v>2.2916666666666665E-2</v>
      </c>
      <c r="L1522" t="s">
        <v>1133</v>
      </c>
    </row>
    <row r="1523" spans="1:12" x14ac:dyDescent="0.25">
      <c r="A1523">
        <v>618</v>
      </c>
      <c r="B1523">
        <v>3</v>
      </c>
      <c r="C1523" t="s">
        <v>414</v>
      </c>
      <c r="D1523" s="1">
        <v>19</v>
      </c>
      <c r="E1523" s="1">
        <v>32</v>
      </c>
      <c r="F1523">
        <v>2</v>
      </c>
      <c r="G1523" s="1">
        <v>64</v>
      </c>
      <c r="H1523" s="1">
        <v>38</v>
      </c>
      <c r="I1523" s="1">
        <f t="shared" si="46"/>
        <v>26</v>
      </c>
      <c r="J1523" s="2">
        <f t="shared" si="47"/>
        <v>0.40625</v>
      </c>
      <c r="K1523" s="3">
        <v>4.1666666666666666E-3</v>
      </c>
      <c r="L1523" t="s">
        <v>1133</v>
      </c>
    </row>
    <row r="1524" spans="1:12" x14ac:dyDescent="0.25">
      <c r="A1524">
        <v>618</v>
      </c>
      <c r="B1524">
        <v>3</v>
      </c>
      <c r="C1524" t="s">
        <v>186</v>
      </c>
      <c r="D1524" s="1">
        <v>19</v>
      </c>
      <c r="E1524" s="1">
        <v>31</v>
      </c>
      <c r="F1524">
        <v>3</v>
      </c>
      <c r="G1524" s="1">
        <v>93</v>
      </c>
      <c r="H1524" s="1">
        <v>57</v>
      </c>
      <c r="I1524" s="1">
        <f t="shared" si="46"/>
        <v>36</v>
      </c>
      <c r="J1524" s="2">
        <f t="shared" si="47"/>
        <v>0.38709677419354838</v>
      </c>
      <c r="K1524" s="3">
        <v>2.4305555555555556E-2</v>
      </c>
      <c r="L1524" t="s">
        <v>1132</v>
      </c>
    </row>
    <row r="1525" spans="1:12" x14ac:dyDescent="0.25">
      <c r="A1525">
        <v>618</v>
      </c>
      <c r="B1525">
        <v>3</v>
      </c>
      <c r="C1525" t="s">
        <v>117</v>
      </c>
      <c r="D1525" s="1">
        <v>10</v>
      </c>
      <c r="E1525" s="1">
        <v>18</v>
      </c>
      <c r="F1525">
        <v>3</v>
      </c>
      <c r="G1525" s="1">
        <v>54</v>
      </c>
      <c r="H1525" s="1">
        <v>30</v>
      </c>
      <c r="I1525" s="1">
        <f t="shared" si="46"/>
        <v>24</v>
      </c>
      <c r="J1525" s="2">
        <f t="shared" si="47"/>
        <v>0.44444444444444442</v>
      </c>
      <c r="K1525" s="3">
        <v>1.6666666666666666E-2</v>
      </c>
      <c r="L1525" t="s">
        <v>1132</v>
      </c>
    </row>
    <row r="1526" spans="1:12" x14ac:dyDescent="0.25">
      <c r="A1526">
        <v>618</v>
      </c>
      <c r="B1526">
        <v>3</v>
      </c>
      <c r="C1526" t="s">
        <v>106</v>
      </c>
      <c r="D1526" s="1">
        <v>22</v>
      </c>
      <c r="E1526" s="1">
        <v>36</v>
      </c>
      <c r="F1526">
        <v>3</v>
      </c>
      <c r="G1526" s="1">
        <v>108</v>
      </c>
      <c r="H1526" s="1">
        <v>66</v>
      </c>
      <c r="I1526" s="1">
        <f t="shared" si="46"/>
        <v>42</v>
      </c>
      <c r="J1526" s="2">
        <f t="shared" si="47"/>
        <v>0.3888888888888889</v>
      </c>
      <c r="K1526" s="3">
        <v>3.6805555555555557E-2</v>
      </c>
      <c r="L1526" t="s">
        <v>1132</v>
      </c>
    </row>
    <row r="1527" spans="1:12" x14ac:dyDescent="0.25">
      <c r="A1527">
        <v>619</v>
      </c>
      <c r="B1527">
        <v>6</v>
      </c>
      <c r="C1527" t="s">
        <v>170</v>
      </c>
      <c r="D1527" s="1">
        <v>16</v>
      </c>
      <c r="E1527" s="1">
        <v>27</v>
      </c>
      <c r="F1527">
        <v>2</v>
      </c>
      <c r="G1527" s="1">
        <v>54</v>
      </c>
      <c r="H1527" s="1">
        <v>32</v>
      </c>
      <c r="I1527" s="1">
        <f t="shared" si="46"/>
        <v>22</v>
      </c>
      <c r="J1527" s="2">
        <f t="shared" si="47"/>
        <v>0.40740740740740738</v>
      </c>
      <c r="K1527" s="3">
        <v>2.7777777777777776E-2</v>
      </c>
      <c r="L1527" t="s">
        <v>1132</v>
      </c>
    </row>
    <row r="1528" spans="1:12" x14ac:dyDescent="0.25">
      <c r="A1528">
        <v>619</v>
      </c>
      <c r="B1528">
        <v>6</v>
      </c>
      <c r="C1528" t="s">
        <v>256</v>
      </c>
      <c r="D1528" s="1">
        <v>15</v>
      </c>
      <c r="E1528" s="1">
        <v>26</v>
      </c>
      <c r="F1528">
        <v>3</v>
      </c>
      <c r="G1528" s="1">
        <v>78</v>
      </c>
      <c r="H1528" s="1">
        <v>45</v>
      </c>
      <c r="I1528" s="1">
        <f t="shared" si="46"/>
        <v>33</v>
      </c>
      <c r="J1528" s="2">
        <f t="shared" si="47"/>
        <v>0.42307692307692307</v>
      </c>
      <c r="K1528" s="3">
        <v>3.888888888888889E-2</v>
      </c>
      <c r="L1528" t="s">
        <v>1133</v>
      </c>
    </row>
    <row r="1529" spans="1:12" x14ac:dyDescent="0.25">
      <c r="A1529">
        <v>620</v>
      </c>
      <c r="B1529">
        <v>16</v>
      </c>
      <c r="C1529" t="s">
        <v>180</v>
      </c>
      <c r="D1529" s="1">
        <v>11</v>
      </c>
      <c r="E1529" s="1">
        <v>19</v>
      </c>
      <c r="F1529">
        <v>3</v>
      </c>
      <c r="G1529" s="1">
        <v>57</v>
      </c>
      <c r="H1529" s="1">
        <v>33</v>
      </c>
      <c r="I1529" s="1">
        <f t="shared" si="46"/>
        <v>24</v>
      </c>
      <c r="J1529" s="2">
        <f t="shared" si="47"/>
        <v>0.42105263157894735</v>
      </c>
      <c r="K1529" s="3">
        <v>2.7777777777777776E-2</v>
      </c>
      <c r="L1529" t="s">
        <v>1133</v>
      </c>
    </row>
    <row r="1530" spans="1:12" x14ac:dyDescent="0.25">
      <c r="A1530">
        <v>621</v>
      </c>
      <c r="B1530">
        <v>5</v>
      </c>
      <c r="C1530" t="s">
        <v>33</v>
      </c>
      <c r="D1530" s="1">
        <v>21</v>
      </c>
      <c r="E1530" s="1">
        <v>35</v>
      </c>
      <c r="F1530">
        <v>3</v>
      </c>
      <c r="G1530" s="1">
        <v>105</v>
      </c>
      <c r="H1530" s="1">
        <v>63</v>
      </c>
      <c r="I1530" s="1">
        <f t="shared" si="46"/>
        <v>42</v>
      </c>
      <c r="J1530" s="2">
        <f t="shared" si="47"/>
        <v>0.4</v>
      </c>
      <c r="K1530" s="3">
        <v>5.5555555555555558E-3</v>
      </c>
      <c r="L1530" t="s">
        <v>1133</v>
      </c>
    </row>
    <row r="1531" spans="1:12" x14ac:dyDescent="0.25">
      <c r="A1531">
        <v>622</v>
      </c>
      <c r="B1531">
        <v>7</v>
      </c>
      <c r="C1531" t="s">
        <v>186</v>
      </c>
      <c r="D1531" s="1">
        <v>19</v>
      </c>
      <c r="E1531" s="1">
        <v>31</v>
      </c>
      <c r="F1531">
        <v>3</v>
      </c>
      <c r="G1531" s="1">
        <v>93</v>
      </c>
      <c r="H1531" s="1">
        <v>57</v>
      </c>
      <c r="I1531" s="1">
        <f t="shared" si="46"/>
        <v>36</v>
      </c>
      <c r="J1531" s="2">
        <f t="shared" si="47"/>
        <v>0.38709677419354838</v>
      </c>
      <c r="K1531" s="3">
        <v>3.6805555555555557E-2</v>
      </c>
      <c r="L1531" t="s">
        <v>1132</v>
      </c>
    </row>
    <row r="1532" spans="1:12" x14ac:dyDescent="0.25">
      <c r="A1532">
        <v>622</v>
      </c>
      <c r="B1532">
        <v>7</v>
      </c>
      <c r="C1532" t="s">
        <v>57</v>
      </c>
      <c r="D1532" s="1">
        <v>16</v>
      </c>
      <c r="E1532" s="1">
        <v>28</v>
      </c>
      <c r="F1532">
        <v>1</v>
      </c>
      <c r="G1532" s="1">
        <v>28</v>
      </c>
      <c r="H1532" s="1">
        <v>16</v>
      </c>
      <c r="I1532" s="1">
        <f t="shared" si="46"/>
        <v>12</v>
      </c>
      <c r="J1532" s="2">
        <f t="shared" si="47"/>
        <v>0.42857142857142855</v>
      </c>
      <c r="K1532" s="3">
        <v>1.7361111111111112E-2</v>
      </c>
      <c r="L1532" t="s">
        <v>1132</v>
      </c>
    </row>
    <row r="1533" spans="1:12" x14ac:dyDescent="0.25">
      <c r="A1533">
        <v>623</v>
      </c>
      <c r="B1533">
        <v>13</v>
      </c>
      <c r="C1533" t="s">
        <v>335</v>
      </c>
      <c r="D1533" s="1">
        <v>13</v>
      </c>
      <c r="E1533" s="1">
        <v>22</v>
      </c>
      <c r="F1533">
        <v>2</v>
      </c>
      <c r="G1533" s="1">
        <v>44</v>
      </c>
      <c r="H1533" s="1">
        <v>26</v>
      </c>
      <c r="I1533" s="1">
        <f t="shared" si="46"/>
        <v>18</v>
      </c>
      <c r="J1533" s="2">
        <f t="shared" si="47"/>
        <v>0.40909090909090912</v>
      </c>
      <c r="K1533" s="3">
        <v>1.5972222222222221E-2</v>
      </c>
      <c r="L1533" t="s">
        <v>1132</v>
      </c>
    </row>
    <row r="1534" spans="1:12" x14ac:dyDescent="0.25">
      <c r="A1534">
        <v>623</v>
      </c>
      <c r="B1534">
        <v>13</v>
      </c>
      <c r="C1534" t="s">
        <v>33</v>
      </c>
      <c r="D1534" s="1">
        <v>21</v>
      </c>
      <c r="E1534" s="1">
        <v>35</v>
      </c>
      <c r="F1534">
        <v>2</v>
      </c>
      <c r="G1534" s="1">
        <v>70</v>
      </c>
      <c r="H1534" s="1">
        <v>42</v>
      </c>
      <c r="I1534" s="1">
        <f t="shared" si="46"/>
        <v>28</v>
      </c>
      <c r="J1534" s="2">
        <f t="shared" si="47"/>
        <v>0.4</v>
      </c>
      <c r="K1534" s="3">
        <v>4.0972222222222222E-2</v>
      </c>
      <c r="L1534" t="s">
        <v>1132</v>
      </c>
    </row>
    <row r="1535" spans="1:12" x14ac:dyDescent="0.25">
      <c r="A1535">
        <v>623</v>
      </c>
      <c r="B1535">
        <v>13</v>
      </c>
      <c r="C1535" t="s">
        <v>195</v>
      </c>
      <c r="D1535" s="1">
        <v>15</v>
      </c>
      <c r="E1535" s="1">
        <v>25</v>
      </c>
      <c r="F1535">
        <v>1</v>
      </c>
      <c r="G1535" s="1">
        <v>25</v>
      </c>
      <c r="H1535" s="1">
        <v>15</v>
      </c>
      <c r="I1535" s="1">
        <f t="shared" si="46"/>
        <v>10</v>
      </c>
      <c r="J1535" s="2">
        <f t="shared" si="47"/>
        <v>0.4</v>
      </c>
      <c r="K1535" s="3">
        <v>1.3888888888888888E-2</v>
      </c>
      <c r="L1535" t="s">
        <v>1132</v>
      </c>
    </row>
    <row r="1536" spans="1:12" x14ac:dyDescent="0.25">
      <c r="A1536">
        <v>623</v>
      </c>
      <c r="B1536">
        <v>13</v>
      </c>
      <c r="C1536" t="s">
        <v>414</v>
      </c>
      <c r="D1536" s="1">
        <v>19</v>
      </c>
      <c r="E1536" s="1">
        <v>32</v>
      </c>
      <c r="F1536">
        <v>3</v>
      </c>
      <c r="G1536" s="1">
        <v>96</v>
      </c>
      <c r="H1536" s="1">
        <v>57</v>
      </c>
      <c r="I1536" s="1">
        <f t="shared" si="46"/>
        <v>39</v>
      </c>
      <c r="J1536" s="2">
        <f t="shared" si="47"/>
        <v>0.40625</v>
      </c>
      <c r="K1536" s="3">
        <v>2.9861111111111113E-2</v>
      </c>
      <c r="L1536" t="s">
        <v>1133</v>
      </c>
    </row>
    <row r="1537" spans="1:12" x14ac:dyDescent="0.25">
      <c r="A1537">
        <v>624</v>
      </c>
      <c r="B1537">
        <v>1</v>
      </c>
      <c r="C1537" t="s">
        <v>106</v>
      </c>
      <c r="D1537" s="1">
        <v>22</v>
      </c>
      <c r="E1537" s="1">
        <v>36</v>
      </c>
      <c r="F1537">
        <v>1</v>
      </c>
      <c r="G1537" s="1">
        <v>36</v>
      </c>
      <c r="H1537" s="1">
        <v>22</v>
      </c>
      <c r="I1537" s="1">
        <f t="shared" si="46"/>
        <v>14</v>
      </c>
      <c r="J1537" s="2">
        <f t="shared" si="47"/>
        <v>0.3888888888888889</v>
      </c>
      <c r="K1537" s="3">
        <v>1.3194444444444444E-2</v>
      </c>
      <c r="L1537" t="s">
        <v>1133</v>
      </c>
    </row>
    <row r="1538" spans="1:12" x14ac:dyDescent="0.25">
      <c r="A1538">
        <v>624</v>
      </c>
      <c r="B1538">
        <v>1</v>
      </c>
      <c r="C1538" t="s">
        <v>259</v>
      </c>
      <c r="D1538" s="1">
        <v>14</v>
      </c>
      <c r="E1538" s="1">
        <v>24</v>
      </c>
      <c r="F1538">
        <v>1</v>
      </c>
      <c r="G1538" s="1">
        <v>24</v>
      </c>
      <c r="H1538" s="1">
        <v>14</v>
      </c>
      <c r="I1538" s="1">
        <f t="shared" si="46"/>
        <v>10</v>
      </c>
      <c r="J1538" s="2">
        <f t="shared" si="47"/>
        <v>0.41666666666666669</v>
      </c>
      <c r="K1538" s="3">
        <v>3.125E-2</v>
      </c>
      <c r="L1538" t="s">
        <v>1132</v>
      </c>
    </row>
    <row r="1539" spans="1:12" x14ac:dyDescent="0.25">
      <c r="A1539">
        <v>624</v>
      </c>
      <c r="B1539">
        <v>1</v>
      </c>
      <c r="C1539" t="s">
        <v>102</v>
      </c>
      <c r="D1539" s="1">
        <v>13</v>
      </c>
      <c r="E1539" s="1">
        <v>21</v>
      </c>
      <c r="F1539">
        <v>2</v>
      </c>
      <c r="G1539" s="1">
        <v>42</v>
      </c>
      <c r="H1539" s="1">
        <v>26</v>
      </c>
      <c r="I1539" s="1">
        <f t="shared" ref="I1539:I1602" si="48">G1539-H1539</f>
        <v>16</v>
      </c>
      <c r="J1539" s="2">
        <f t="shared" ref="J1539:J1602" si="49">I1539/G1539</f>
        <v>0.38095238095238093</v>
      </c>
      <c r="K1539" s="3">
        <v>1.0416666666666666E-2</v>
      </c>
      <c r="L1539" t="s">
        <v>1133</v>
      </c>
    </row>
    <row r="1540" spans="1:12" x14ac:dyDescent="0.25">
      <c r="A1540">
        <v>625</v>
      </c>
      <c r="B1540">
        <v>5</v>
      </c>
      <c r="C1540" t="s">
        <v>117</v>
      </c>
      <c r="D1540" s="1">
        <v>10</v>
      </c>
      <c r="E1540" s="1">
        <v>18</v>
      </c>
      <c r="F1540">
        <v>2</v>
      </c>
      <c r="G1540" s="1">
        <v>36</v>
      </c>
      <c r="H1540" s="1">
        <v>20</v>
      </c>
      <c r="I1540" s="1">
        <f t="shared" si="48"/>
        <v>16</v>
      </c>
      <c r="J1540" s="2">
        <f t="shared" si="49"/>
        <v>0.44444444444444442</v>
      </c>
      <c r="K1540" s="3">
        <v>8.3333333333333332E-3</v>
      </c>
      <c r="L1540" t="s">
        <v>1132</v>
      </c>
    </row>
    <row r="1541" spans="1:12" x14ac:dyDescent="0.25">
      <c r="A1541">
        <v>625</v>
      </c>
      <c r="B1541">
        <v>5</v>
      </c>
      <c r="C1541" t="s">
        <v>65</v>
      </c>
      <c r="D1541" s="1">
        <v>25</v>
      </c>
      <c r="E1541" s="1">
        <v>40</v>
      </c>
      <c r="F1541">
        <v>1</v>
      </c>
      <c r="G1541" s="1">
        <v>40</v>
      </c>
      <c r="H1541" s="1">
        <v>25</v>
      </c>
      <c r="I1541" s="1">
        <f t="shared" si="48"/>
        <v>15</v>
      </c>
      <c r="J1541" s="2">
        <f t="shared" si="49"/>
        <v>0.375</v>
      </c>
      <c r="K1541" s="3">
        <v>3.1944444444444442E-2</v>
      </c>
      <c r="L1541" t="s">
        <v>1133</v>
      </c>
    </row>
    <row r="1542" spans="1:12" x14ac:dyDescent="0.25">
      <c r="A1542">
        <v>625</v>
      </c>
      <c r="B1542">
        <v>5</v>
      </c>
      <c r="C1542" t="s">
        <v>102</v>
      </c>
      <c r="D1542" s="1">
        <v>13</v>
      </c>
      <c r="E1542" s="1">
        <v>21</v>
      </c>
      <c r="F1542">
        <v>3</v>
      </c>
      <c r="G1542" s="1">
        <v>63</v>
      </c>
      <c r="H1542" s="1">
        <v>39</v>
      </c>
      <c r="I1542" s="1">
        <f t="shared" si="48"/>
        <v>24</v>
      </c>
      <c r="J1542" s="2">
        <f t="shared" si="49"/>
        <v>0.38095238095238093</v>
      </c>
      <c r="K1542" s="3">
        <v>2.7083333333333334E-2</v>
      </c>
      <c r="L1542" t="s">
        <v>1132</v>
      </c>
    </row>
    <row r="1543" spans="1:12" x14ac:dyDescent="0.25">
      <c r="A1543">
        <v>626</v>
      </c>
      <c r="B1543">
        <v>14</v>
      </c>
      <c r="C1543" t="s">
        <v>100</v>
      </c>
      <c r="D1543" s="1">
        <v>18</v>
      </c>
      <c r="E1543" s="1">
        <v>30</v>
      </c>
      <c r="F1543">
        <v>2</v>
      </c>
      <c r="G1543" s="1">
        <v>60</v>
      </c>
      <c r="H1543" s="1">
        <v>36</v>
      </c>
      <c r="I1543" s="1">
        <f t="shared" si="48"/>
        <v>24</v>
      </c>
      <c r="J1543" s="2">
        <f t="shared" si="49"/>
        <v>0.4</v>
      </c>
      <c r="K1543" s="3">
        <v>7.6388888888888886E-3</v>
      </c>
      <c r="L1543" t="s">
        <v>1132</v>
      </c>
    </row>
    <row r="1544" spans="1:12" x14ac:dyDescent="0.25">
      <c r="A1544">
        <v>626</v>
      </c>
      <c r="B1544">
        <v>14</v>
      </c>
      <c r="C1544" t="s">
        <v>259</v>
      </c>
      <c r="D1544" s="1">
        <v>14</v>
      </c>
      <c r="E1544" s="1">
        <v>24</v>
      </c>
      <c r="F1544">
        <v>2</v>
      </c>
      <c r="G1544" s="1">
        <v>48</v>
      </c>
      <c r="H1544" s="1">
        <v>28</v>
      </c>
      <c r="I1544" s="1">
        <f t="shared" si="48"/>
        <v>20</v>
      </c>
      <c r="J1544" s="2">
        <f t="shared" si="49"/>
        <v>0.41666666666666669</v>
      </c>
      <c r="K1544" s="3">
        <v>2.5000000000000001E-2</v>
      </c>
      <c r="L1544" t="s">
        <v>1133</v>
      </c>
    </row>
    <row r="1545" spans="1:12" x14ac:dyDescent="0.25">
      <c r="A1545">
        <v>626</v>
      </c>
      <c r="B1545">
        <v>14</v>
      </c>
      <c r="C1545" t="s">
        <v>51</v>
      </c>
      <c r="D1545" s="1">
        <v>17</v>
      </c>
      <c r="E1545" s="1">
        <v>29</v>
      </c>
      <c r="F1545">
        <v>1</v>
      </c>
      <c r="G1545" s="1">
        <v>29</v>
      </c>
      <c r="H1545" s="1">
        <v>17</v>
      </c>
      <c r="I1545" s="1">
        <f t="shared" si="48"/>
        <v>12</v>
      </c>
      <c r="J1545" s="2">
        <f t="shared" si="49"/>
        <v>0.41379310344827586</v>
      </c>
      <c r="K1545" s="3">
        <v>7.6388888888888886E-3</v>
      </c>
      <c r="L1545" t="s">
        <v>1133</v>
      </c>
    </row>
    <row r="1546" spans="1:12" x14ac:dyDescent="0.25">
      <c r="A1546">
        <v>627</v>
      </c>
      <c r="B1546">
        <v>4</v>
      </c>
      <c r="C1546" t="s">
        <v>102</v>
      </c>
      <c r="D1546" s="1">
        <v>13</v>
      </c>
      <c r="E1546" s="1">
        <v>21</v>
      </c>
      <c r="F1546">
        <v>1</v>
      </c>
      <c r="G1546" s="1">
        <v>21</v>
      </c>
      <c r="H1546" s="1">
        <v>13</v>
      </c>
      <c r="I1546" s="1">
        <f t="shared" si="48"/>
        <v>8</v>
      </c>
      <c r="J1546" s="2">
        <f t="shared" si="49"/>
        <v>0.38095238095238093</v>
      </c>
      <c r="K1546" s="3">
        <v>2.5694444444444443E-2</v>
      </c>
      <c r="L1546" t="s">
        <v>1132</v>
      </c>
    </row>
    <row r="1547" spans="1:12" x14ac:dyDescent="0.25">
      <c r="A1547">
        <v>628</v>
      </c>
      <c r="B1547">
        <v>2</v>
      </c>
      <c r="C1547" t="s">
        <v>259</v>
      </c>
      <c r="D1547" s="1">
        <v>14</v>
      </c>
      <c r="E1547" s="1">
        <v>24</v>
      </c>
      <c r="F1547">
        <v>2</v>
      </c>
      <c r="G1547" s="1">
        <v>48</v>
      </c>
      <c r="H1547" s="1">
        <v>28</v>
      </c>
      <c r="I1547" s="1">
        <f t="shared" si="48"/>
        <v>20</v>
      </c>
      <c r="J1547" s="2">
        <f t="shared" si="49"/>
        <v>0.41666666666666669</v>
      </c>
      <c r="K1547" s="3">
        <v>6.9444444444444441E-3</v>
      </c>
      <c r="L1547" t="s">
        <v>1132</v>
      </c>
    </row>
    <row r="1548" spans="1:12" x14ac:dyDescent="0.25">
      <c r="A1548">
        <v>628</v>
      </c>
      <c r="B1548">
        <v>2</v>
      </c>
      <c r="C1548" t="s">
        <v>65</v>
      </c>
      <c r="D1548" s="1">
        <v>25</v>
      </c>
      <c r="E1548" s="1">
        <v>40</v>
      </c>
      <c r="F1548">
        <v>3</v>
      </c>
      <c r="G1548" s="1">
        <v>120</v>
      </c>
      <c r="H1548" s="1">
        <v>75</v>
      </c>
      <c r="I1548" s="1">
        <f t="shared" si="48"/>
        <v>45</v>
      </c>
      <c r="J1548" s="2">
        <f t="shared" si="49"/>
        <v>0.375</v>
      </c>
      <c r="K1548" s="3">
        <v>2.2916666666666665E-2</v>
      </c>
      <c r="L1548" t="s">
        <v>1133</v>
      </c>
    </row>
    <row r="1549" spans="1:12" x14ac:dyDescent="0.25">
      <c r="A1549">
        <v>629</v>
      </c>
      <c r="B1549">
        <v>17</v>
      </c>
      <c r="C1549" t="s">
        <v>77</v>
      </c>
      <c r="D1549" s="1">
        <v>20</v>
      </c>
      <c r="E1549" s="1">
        <v>34</v>
      </c>
      <c r="F1549">
        <v>1</v>
      </c>
      <c r="G1549" s="1">
        <v>34</v>
      </c>
      <c r="H1549" s="1">
        <v>20</v>
      </c>
      <c r="I1549" s="1">
        <f t="shared" si="48"/>
        <v>14</v>
      </c>
      <c r="J1549" s="2">
        <f t="shared" si="49"/>
        <v>0.41176470588235292</v>
      </c>
      <c r="K1549" s="3">
        <v>1.5277777777777777E-2</v>
      </c>
      <c r="L1549" t="s">
        <v>1133</v>
      </c>
    </row>
    <row r="1550" spans="1:12" x14ac:dyDescent="0.25">
      <c r="A1550">
        <v>629</v>
      </c>
      <c r="B1550">
        <v>17</v>
      </c>
      <c r="C1550" t="s">
        <v>241</v>
      </c>
      <c r="D1550" s="1">
        <v>12</v>
      </c>
      <c r="E1550" s="1">
        <v>20</v>
      </c>
      <c r="F1550">
        <v>3</v>
      </c>
      <c r="G1550" s="1">
        <v>60</v>
      </c>
      <c r="H1550" s="1">
        <v>36</v>
      </c>
      <c r="I1550" s="1">
        <f t="shared" si="48"/>
        <v>24</v>
      </c>
      <c r="J1550" s="2">
        <f t="shared" si="49"/>
        <v>0.4</v>
      </c>
      <c r="K1550" s="3">
        <v>1.3194444444444444E-2</v>
      </c>
      <c r="L1550" t="s">
        <v>1132</v>
      </c>
    </row>
    <row r="1551" spans="1:12" x14ac:dyDescent="0.25">
      <c r="A1551">
        <v>629</v>
      </c>
      <c r="B1551">
        <v>17</v>
      </c>
      <c r="C1551" t="s">
        <v>117</v>
      </c>
      <c r="D1551" s="1">
        <v>10</v>
      </c>
      <c r="E1551" s="1">
        <v>18</v>
      </c>
      <c r="F1551">
        <v>2</v>
      </c>
      <c r="G1551" s="1">
        <v>36</v>
      </c>
      <c r="H1551" s="1">
        <v>20</v>
      </c>
      <c r="I1551" s="1">
        <f t="shared" si="48"/>
        <v>16</v>
      </c>
      <c r="J1551" s="2">
        <f t="shared" si="49"/>
        <v>0.44444444444444442</v>
      </c>
      <c r="K1551" s="3">
        <v>2.9861111111111113E-2</v>
      </c>
      <c r="L1551" t="s">
        <v>1133</v>
      </c>
    </row>
    <row r="1552" spans="1:12" x14ac:dyDescent="0.25">
      <c r="A1552">
        <v>630</v>
      </c>
      <c r="B1552">
        <v>2</v>
      </c>
      <c r="C1552" t="s">
        <v>186</v>
      </c>
      <c r="D1552" s="1">
        <v>19</v>
      </c>
      <c r="E1552" s="1">
        <v>31</v>
      </c>
      <c r="F1552">
        <v>2</v>
      </c>
      <c r="G1552" s="1">
        <v>62</v>
      </c>
      <c r="H1552" s="1">
        <v>38</v>
      </c>
      <c r="I1552" s="1">
        <f t="shared" si="48"/>
        <v>24</v>
      </c>
      <c r="J1552" s="2">
        <f t="shared" si="49"/>
        <v>0.38709677419354838</v>
      </c>
      <c r="K1552" s="3">
        <v>1.3194444444444444E-2</v>
      </c>
      <c r="L1552" t="s">
        <v>1132</v>
      </c>
    </row>
    <row r="1553" spans="1:12" x14ac:dyDescent="0.25">
      <c r="A1553">
        <v>630</v>
      </c>
      <c r="B1553">
        <v>2</v>
      </c>
      <c r="C1553" t="s">
        <v>65</v>
      </c>
      <c r="D1553" s="1">
        <v>25</v>
      </c>
      <c r="E1553" s="1">
        <v>40</v>
      </c>
      <c r="F1553">
        <v>3</v>
      </c>
      <c r="G1553" s="1">
        <v>120</v>
      </c>
      <c r="H1553" s="1">
        <v>75</v>
      </c>
      <c r="I1553" s="1">
        <f t="shared" si="48"/>
        <v>45</v>
      </c>
      <c r="J1553" s="2">
        <f t="shared" si="49"/>
        <v>0.375</v>
      </c>
      <c r="K1553" s="3">
        <v>3.888888888888889E-2</v>
      </c>
      <c r="L1553" t="s">
        <v>1132</v>
      </c>
    </row>
    <row r="1554" spans="1:12" x14ac:dyDescent="0.25">
      <c r="A1554">
        <v>631</v>
      </c>
      <c r="B1554">
        <v>6</v>
      </c>
      <c r="C1554" t="s">
        <v>335</v>
      </c>
      <c r="D1554" s="1">
        <v>13</v>
      </c>
      <c r="E1554" s="1">
        <v>22</v>
      </c>
      <c r="F1554">
        <v>3</v>
      </c>
      <c r="G1554" s="1">
        <v>66</v>
      </c>
      <c r="H1554" s="1">
        <v>39</v>
      </c>
      <c r="I1554" s="1">
        <f t="shared" si="48"/>
        <v>27</v>
      </c>
      <c r="J1554" s="2">
        <f t="shared" si="49"/>
        <v>0.40909090909090912</v>
      </c>
      <c r="K1554" s="3">
        <v>3.1944444444444442E-2</v>
      </c>
      <c r="L1554" t="s">
        <v>1132</v>
      </c>
    </row>
    <row r="1555" spans="1:12" x14ac:dyDescent="0.25">
      <c r="A1555">
        <v>632</v>
      </c>
      <c r="B1555">
        <v>16</v>
      </c>
      <c r="C1555" t="s">
        <v>414</v>
      </c>
      <c r="D1555" s="1">
        <v>19</v>
      </c>
      <c r="E1555" s="1">
        <v>32</v>
      </c>
      <c r="F1555">
        <v>3</v>
      </c>
      <c r="G1555" s="1">
        <v>96</v>
      </c>
      <c r="H1555" s="1">
        <v>57</v>
      </c>
      <c r="I1555" s="1">
        <f t="shared" si="48"/>
        <v>39</v>
      </c>
      <c r="J1555" s="2">
        <f t="shared" si="49"/>
        <v>0.40625</v>
      </c>
      <c r="K1555" s="3">
        <v>2.8472222222222222E-2</v>
      </c>
      <c r="L1555" t="s">
        <v>1133</v>
      </c>
    </row>
    <row r="1556" spans="1:12" x14ac:dyDescent="0.25">
      <c r="A1556">
        <v>632</v>
      </c>
      <c r="B1556">
        <v>16</v>
      </c>
      <c r="C1556" t="s">
        <v>439</v>
      </c>
      <c r="D1556" s="1">
        <v>20</v>
      </c>
      <c r="E1556" s="1">
        <v>33</v>
      </c>
      <c r="F1556">
        <v>1</v>
      </c>
      <c r="G1556" s="1">
        <v>33</v>
      </c>
      <c r="H1556" s="1">
        <v>20</v>
      </c>
      <c r="I1556" s="1">
        <f t="shared" si="48"/>
        <v>13</v>
      </c>
      <c r="J1556" s="2">
        <f t="shared" si="49"/>
        <v>0.39393939393939392</v>
      </c>
      <c r="K1556" s="3">
        <v>3.2638888888888891E-2</v>
      </c>
      <c r="L1556" t="s">
        <v>1132</v>
      </c>
    </row>
    <row r="1557" spans="1:12" x14ac:dyDescent="0.25">
      <c r="A1557">
        <v>633</v>
      </c>
      <c r="B1557">
        <v>16</v>
      </c>
      <c r="C1557" t="s">
        <v>100</v>
      </c>
      <c r="D1557" s="1">
        <v>18</v>
      </c>
      <c r="E1557" s="1">
        <v>30</v>
      </c>
      <c r="F1557">
        <v>3</v>
      </c>
      <c r="G1557" s="1">
        <v>90</v>
      </c>
      <c r="H1557" s="1">
        <v>54</v>
      </c>
      <c r="I1557" s="1">
        <f t="shared" si="48"/>
        <v>36</v>
      </c>
      <c r="J1557" s="2">
        <f t="shared" si="49"/>
        <v>0.4</v>
      </c>
      <c r="K1557" s="3">
        <v>6.9444444444444441E-3</v>
      </c>
      <c r="L1557" t="s">
        <v>1132</v>
      </c>
    </row>
    <row r="1558" spans="1:12" x14ac:dyDescent="0.25">
      <c r="A1558">
        <v>633</v>
      </c>
      <c r="B1558">
        <v>16</v>
      </c>
      <c r="C1558" t="s">
        <v>259</v>
      </c>
      <c r="D1558" s="1">
        <v>14</v>
      </c>
      <c r="E1558" s="1">
        <v>24</v>
      </c>
      <c r="F1558">
        <v>2</v>
      </c>
      <c r="G1558" s="1">
        <v>48</v>
      </c>
      <c r="H1558" s="1">
        <v>28</v>
      </c>
      <c r="I1558" s="1">
        <f t="shared" si="48"/>
        <v>20</v>
      </c>
      <c r="J1558" s="2">
        <f t="shared" si="49"/>
        <v>0.41666666666666669</v>
      </c>
      <c r="K1558" s="3">
        <v>3.5416666666666666E-2</v>
      </c>
      <c r="L1558" t="s">
        <v>1133</v>
      </c>
    </row>
    <row r="1559" spans="1:12" x14ac:dyDescent="0.25">
      <c r="A1559">
        <v>633</v>
      </c>
      <c r="B1559">
        <v>16</v>
      </c>
      <c r="C1559" t="s">
        <v>335</v>
      </c>
      <c r="D1559" s="1">
        <v>13</v>
      </c>
      <c r="E1559" s="1">
        <v>22</v>
      </c>
      <c r="F1559">
        <v>2</v>
      </c>
      <c r="G1559" s="1">
        <v>44</v>
      </c>
      <c r="H1559" s="1">
        <v>26</v>
      </c>
      <c r="I1559" s="1">
        <f t="shared" si="48"/>
        <v>18</v>
      </c>
      <c r="J1559" s="2">
        <f t="shared" si="49"/>
        <v>0.40909090909090912</v>
      </c>
      <c r="K1559" s="3">
        <v>2.361111111111111E-2</v>
      </c>
      <c r="L1559" t="s">
        <v>1132</v>
      </c>
    </row>
    <row r="1560" spans="1:12" x14ac:dyDescent="0.25">
      <c r="A1560">
        <v>633</v>
      </c>
      <c r="B1560">
        <v>16</v>
      </c>
      <c r="C1560" t="s">
        <v>117</v>
      </c>
      <c r="D1560" s="1">
        <v>10</v>
      </c>
      <c r="E1560" s="1">
        <v>18</v>
      </c>
      <c r="F1560">
        <v>3</v>
      </c>
      <c r="G1560" s="1">
        <v>54</v>
      </c>
      <c r="H1560" s="1">
        <v>30</v>
      </c>
      <c r="I1560" s="1">
        <f t="shared" si="48"/>
        <v>24</v>
      </c>
      <c r="J1560" s="2">
        <f t="shared" si="49"/>
        <v>0.44444444444444442</v>
      </c>
      <c r="K1560" s="3">
        <v>3.7499999999999999E-2</v>
      </c>
      <c r="L1560" t="s">
        <v>1133</v>
      </c>
    </row>
    <row r="1561" spans="1:12" x14ac:dyDescent="0.25">
      <c r="A1561">
        <v>634</v>
      </c>
      <c r="B1561">
        <v>2</v>
      </c>
      <c r="C1561" t="s">
        <v>335</v>
      </c>
      <c r="D1561" s="1">
        <v>13</v>
      </c>
      <c r="E1561" s="1">
        <v>22</v>
      </c>
      <c r="F1561">
        <v>2</v>
      </c>
      <c r="G1561" s="1">
        <v>44</v>
      </c>
      <c r="H1561" s="1">
        <v>26</v>
      </c>
      <c r="I1561" s="1">
        <f t="shared" si="48"/>
        <v>18</v>
      </c>
      <c r="J1561" s="2">
        <f t="shared" si="49"/>
        <v>0.40909090909090912</v>
      </c>
      <c r="K1561" s="3">
        <v>1.7361111111111112E-2</v>
      </c>
      <c r="L1561" t="s">
        <v>1132</v>
      </c>
    </row>
    <row r="1562" spans="1:12" x14ac:dyDescent="0.25">
      <c r="A1562">
        <v>634</v>
      </c>
      <c r="B1562">
        <v>2</v>
      </c>
      <c r="C1562" t="s">
        <v>65</v>
      </c>
      <c r="D1562" s="1">
        <v>25</v>
      </c>
      <c r="E1562" s="1">
        <v>40</v>
      </c>
      <c r="F1562">
        <v>3</v>
      </c>
      <c r="G1562" s="1">
        <v>120</v>
      </c>
      <c r="H1562" s="1">
        <v>75</v>
      </c>
      <c r="I1562" s="1">
        <f t="shared" si="48"/>
        <v>45</v>
      </c>
      <c r="J1562" s="2">
        <f t="shared" si="49"/>
        <v>0.375</v>
      </c>
      <c r="K1562" s="3">
        <v>2.6388888888888889E-2</v>
      </c>
      <c r="L1562" t="s">
        <v>1133</v>
      </c>
    </row>
    <row r="1563" spans="1:12" x14ac:dyDescent="0.25">
      <c r="A1563">
        <v>634</v>
      </c>
      <c r="B1563">
        <v>2</v>
      </c>
      <c r="C1563" t="s">
        <v>195</v>
      </c>
      <c r="D1563" s="1">
        <v>15</v>
      </c>
      <c r="E1563" s="1">
        <v>25</v>
      </c>
      <c r="F1563">
        <v>3</v>
      </c>
      <c r="G1563" s="1">
        <v>75</v>
      </c>
      <c r="H1563" s="1">
        <v>45</v>
      </c>
      <c r="I1563" s="1">
        <f t="shared" si="48"/>
        <v>30</v>
      </c>
      <c r="J1563" s="2">
        <f t="shared" si="49"/>
        <v>0.4</v>
      </c>
      <c r="K1563" s="3">
        <v>2.9861111111111113E-2</v>
      </c>
      <c r="L1563" t="s">
        <v>1133</v>
      </c>
    </row>
    <row r="1564" spans="1:12" x14ac:dyDescent="0.25">
      <c r="A1564">
        <v>634</v>
      </c>
      <c r="B1564">
        <v>2</v>
      </c>
      <c r="C1564" t="s">
        <v>33</v>
      </c>
      <c r="D1564" s="1">
        <v>21</v>
      </c>
      <c r="E1564" s="1">
        <v>35</v>
      </c>
      <c r="F1564">
        <v>3</v>
      </c>
      <c r="G1564" s="1">
        <v>105</v>
      </c>
      <c r="H1564" s="1">
        <v>63</v>
      </c>
      <c r="I1564" s="1">
        <f t="shared" si="48"/>
        <v>42</v>
      </c>
      <c r="J1564" s="2">
        <f t="shared" si="49"/>
        <v>0.4</v>
      </c>
      <c r="K1564" s="3">
        <v>3.5416666666666666E-2</v>
      </c>
      <c r="L1564" t="s">
        <v>1132</v>
      </c>
    </row>
    <row r="1565" spans="1:12" x14ac:dyDescent="0.25">
      <c r="A1565">
        <v>635</v>
      </c>
      <c r="B1565">
        <v>5</v>
      </c>
      <c r="C1565" t="s">
        <v>51</v>
      </c>
      <c r="D1565" s="1">
        <v>17</v>
      </c>
      <c r="E1565" s="1">
        <v>29</v>
      </c>
      <c r="F1565">
        <v>2</v>
      </c>
      <c r="G1565" s="1">
        <v>58</v>
      </c>
      <c r="H1565" s="1">
        <v>34</v>
      </c>
      <c r="I1565" s="1">
        <f t="shared" si="48"/>
        <v>24</v>
      </c>
      <c r="J1565" s="2">
        <f t="shared" si="49"/>
        <v>0.41379310344827586</v>
      </c>
      <c r="K1565" s="3">
        <v>1.7361111111111112E-2</v>
      </c>
      <c r="L1565" t="s">
        <v>1133</v>
      </c>
    </row>
    <row r="1566" spans="1:12" x14ac:dyDescent="0.25">
      <c r="A1566">
        <v>636</v>
      </c>
      <c r="B1566">
        <v>14</v>
      </c>
      <c r="C1566" t="s">
        <v>259</v>
      </c>
      <c r="D1566" s="1">
        <v>14</v>
      </c>
      <c r="E1566" s="1">
        <v>24</v>
      </c>
      <c r="F1566">
        <v>2</v>
      </c>
      <c r="G1566" s="1">
        <v>48</v>
      </c>
      <c r="H1566" s="1">
        <v>28</v>
      </c>
      <c r="I1566" s="1">
        <f t="shared" si="48"/>
        <v>20</v>
      </c>
      <c r="J1566" s="2">
        <f t="shared" si="49"/>
        <v>0.41666666666666669</v>
      </c>
      <c r="K1566" s="3">
        <v>3.125E-2</v>
      </c>
      <c r="L1566" t="s">
        <v>1132</v>
      </c>
    </row>
    <row r="1567" spans="1:12" x14ac:dyDescent="0.25">
      <c r="A1567">
        <v>636</v>
      </c>
      <c r="B1567">
        <v>14</v>
      </c>
      <c r="C1567" t="s">
        <v>180</v>
      </c>
      <c r="D1567" s="1">
        <v>11</v>
      </c>
      <c r="E1567" s="1">
        <v>19</v>
      </c>
      <c r="F1567">
        <v>3</v>
      </c>
      <c r="G1567" s="1">
        <v>57</v>
      </c>
      <c r="H1567" s="1">
        <v>33</v>
      </c>
      <c r="I1567" s="1">
        <f t="shared" si="48"/>
        <v>24</v>
      </c>
      <c r="J1567" s="2">
        <f t="shared" si="49"/>
        <v>0.42105263157894735</v>
      </c>
      <c r="K1567" s="3">
        <v>3.7499999999999999E-2</v>
      </c>
      <c r="L1567" t="s">
        <v>1133</v>
      </c>
    </row>
    <row r="1568" spans="1:12" x14ac:dyDescent="0.25">
      <c r="A1568">
        <v>636</v>
      </c>
      <c r="B1568">
        <v>14</v>
      </c>
      <c r="C1568" t="s">
        <v>102</v>
      </c>
      <c r="D1568" s="1">
        <v>13</v>
      </c>
      <c r="E1568" s="1">
        <v>21</v>
      </c>
      <c r="F1568">
        <v>1</v>
      </c>
      <c r="G1568" s="1">
        <v>21</v>
      </c>
      <c r="H1568" s="1">
        <v>13</v>
      </c>
      <c r="I1568" s="1">
        <f t="shared" si="48"/>
        <v>8</v>
      </c>
      <c r="J1568" s="2">
        <f t="shared" si="49"/>
        <v>0.38095238095238093</v>
      </c>
      <c r="K1568" s="3">
        <v>3.6111111111111108E-2</v>
      </c>
      <c r="L1568" t="s">
        <v>1133</v>
      </c>
    </row>
    <row r="1569" spans="1:12" x14ac:dyDescent="0.25">
      <c r="A1569">
        <v>637</v>
      </c>
      <c r="B1569">
        <v>6</v>
      </c>
      <c r="C1569" t="s">
        <v>439</v>
      </c>
      <c r="D1569" s="1">
        <v>20</v>
      </c>
      <c r="E1569" s="1">
        <v>33</v>
      </c>
      <c r="F1569">
        <v>1</v>
      </c>
      <c r="G1569" s="1">
        <v>33</v>
      </c>
      <c r="H1569" s="1">
        <v>20</v>
      </c>
      <c r="I1569" s="1">
        <f t="shared" si="48"/>
        <v>13</v>
      </c>
      <c r="J1569" s="2">
        <f t="shared" si="49"/>
        <v>0.39393939393939392</v>
      </c>
      <c r="K1569" s="3">
        <v>1.5972222222222221E-2</v>
      </c>
      <c r="L1569" t="s">
        <v>1133</v>
      </c>
    </row>
    <row r="1570" spans="1:12" x14ac:dyDescent="0.25">
      <c r="A1570">
        <v>637</v>
      </c>
      <c r="B1570">
        <v>6</v>
      </c>
      <c r="C1570" t="s">
        <v>77</v>
      </c>
      <c r="D1570" s="1">
        <v>20</v>
      </c>
      <c r="E1570" s="1">
        <v>34</v>
      </c>
      <c r="F1570">
        <v>1</v>
      </c>
      <c r="G1570" s="1">
        <v>34</v>
      </c>
      <c r="H1570" s="1">
        <v>20</v>
      </c>
      <c r="I1570" s="1">
        <f t="shared" si="48"/>
        <v>14</v>
      </c>
      <c r="J1570" s="2">
        <f t="shared" si="49"/>
        <v>0.41176470588235292</v>
      </c>
      <c r="K1570" s="3">
        <v>4.1666666666666666E-3</v>
      </c>
      <c r="L1570" t="s">
        <v>1133</v>
      </c>
    </row>
    <row r="1571" spans="1:12" x14ac:dyDescent="0.25">
      <c r="A1571">
        <v>637</v>
      </c>
      <c r="B1571">
        <v>6</v>
      </c>
      <c r="C1571" t="s">
        <v>195</v>
      </c>
      <c r="D1571" s="1">
        <v>15</v>
      </c>
      <c r="E1571" s="1">
        <v>25</v>
      </c>
      <c r="F1571">
        <v>2</v>
      </c>
      <c r="G1571" s="1">
        <v>50</v>
      </c>
      <c r="H1571" s="1">
        <v>30</v>
      </c>
      <c r="I1571" s="1">
        <f t="shared" si="48"/>
        <v>20</v>
      </c>
      <c r="J1571" s="2">
        <f t="shared" si="49"/>
        <v>0.4</v>
      </c>
      <c r="K1571" s="3">
        <v>2.2222222222222223E-2</v>
      </c>
      <c r="L1571" t="s">
        <v>1132</v>
      </c>
    </row>
    <row r="1572" spans="1:12" x14ac:dyDescent="0.25">
      <c r="A1572">
        <v>638</v>
      </c>
      <c r="B1572">
        <v>16</v>
      </c>
      <c r="C1572" t="s">
        <v>100</v>
      </c>
      <c r="D1572" s="1">
        <v>18</v>
      </c>
      <c r="E1572" s="1">
        <v>30</v>
      </c>
      <c r="F1572">
        <v>3</v>
      </c>
      <c r="G1572" s="1">
        <v>90</v>
      </c>
      <c r="H1572" s="1">
        <v>54</v>
      </c>
      <c r="I1572" s="1">
        <f t="shared" si="48"/>
        <v>36</v>
      </c>
      <c r="J1572" s="2">
        <f t="shared" si="49"/>
        <v>0.4</v>
      </c>
      <c r="K1572" s="3">
        <v>3.0555555555555555E-2</v>
      </c>
      <c r="L1572" t="s">
        <v>1132</v>
      </c>
    </row>
    <row r="1573" spans="1:12" x14ac:dyDescent="0.25">
      <c r="A1573">
        <v>639</v>
      </c>
      <c r="B1573">
        <v>8</v>
      </c>
      <c r="C1573" t="s">
        <v>256</v>
      </c>
      <c r="D1573" s="1">
        <v>15</v>
      </c>
      <c r="E1573" s="1">
        <v>26</v>
      </c>
      <c r="F1573">
        <v>2</v>
      </c>
      <c r="G1573" s="1">
        <v>52</v>
      </c>
      <c r="H1573" s="1">
        <v>30</v>
      </c>
      <c r="I1573" s="1">
        <f t="shared" si="48"/>
        <v>22</v>
      </c>
      <c r="J1573" s="2">
        <f t="shared" si="49"/>
        <v>0.42307692307692307</v>
      </c>
      <c r="K1573" s="3">
        <v>3.6111111111111108E-2</v>
      </c>
      <c r="L1573" t="s">
        <v>1132</v>
      </c>
    </row>
    <row r="1574" spans="1:12" x14ac:dyDescent="0.25">
      <c r="A1574">
        <v>639</v>
      </c>
      <c r="B1574">
        <v>8</v>
      </c>
      <c r="C1574" t="s">
        <v>186</v>
      </c>
      <c r="D1574" s="1">
        <v>19</v>
      </c>
      <c r="E1574" s="1">
        <v>31</v>
      </c>
      <c r="F1574">
        <v>2</v>
      </c>
      <c r="G1574" s="1">
        <v>62</v>
      </c>
      <c r="H1574" s="1">
        <v>38</v>
      </c>
      <c r="I1574" s="1">
        <f t="shared" si="48"/>
        <v>24</v>
      </c>
      <c r="J1574" s="2">
        <f t="shared" si="49"/>
        <v>0.38709677419354838</v>
      </c>
      <c r="K1574" s="3">
        <v>2.013888888888889E-2</v>
      </c>
      <c r="L1574" t="s">
        <v>1132</v>
      </c>
    </row>
    <row r="1575" spans="1:12" x14ac:dyDescent="0.25">
      <c r="A1575">
        <v>639</v>
      </c>
      <c r="B1575">
        <v>8</v>
      </c>
      <c r="C1575" t="s">
        <v>180</v>
      </c>
      <c r="D1575" s="1">
        <v>11</v>
      </c>
      <c r="E1575" s="1">
        <v>19</v>
      </c>
      <c r="F1575">
        <v>2</v>
      </c>
      <c r="G1575" s="1">
        <v>38</v>
      </c>
      <c r="H1575" s="1">
        <v>22</v>
      </c>
      <c r="I1575" s="1">
        <f t="shared" si="48"/>
        <v>16</v>
      </c>
      <c r="J1575" s="2">
        <f t="shared" si="49"/>
        <v>0.42105263157894735</v>
      </c>
      <c r="K1575" s="3">
        <v>3.8194444444444448E-2</v>
      </c>
      <c r="L1575" t="s">
        <v>1132</v>
      </c>
    </row>
    <row r="1576" spans="1:12" x14ac:dyDescent="0.25">
      <c r="A1576">
        <v>640</v>
      </c>
      <c r="B1576">
        <v>14</v>
      </c>
      <c r="C1576" t="s">
        <v>256</v>
      </c>
      <c r="D1576" s="1">
        <v>15</v>
      </c>
      <c r="E1576" s="1">
        <v>26</v>
      </c>
      <c r="F1576">
        <v>3</v>
      </c>
      <c r="G1576" s="1">
        <v>78</v>
      </c>
      <c r="H1576" s="1">
        <v>45</v>
      </c>
      <c r="I1576" s="1">
        <f t="shared" si="48"/>
        <v>33</v>
      </c>
      <c r="J1576" s="2">
        <f t="shared" si="49"/>
        <v>0.42307692307692307</v>
      </c>
      <c r="K1576" s="3">
        <v>4.8611111111111112E-3</v>
      </c>
      <c r="L1576" t="s">
        <v>1133</v>
      </c>
    </row>
    <row r="1577" spans="1:12" x14ac:dyDescent="0.25">
      <c r="A1577">
        <v>640</v>
      </c>
      <c r="B1577">
        <v>14</v>
      </c>
      <c r="C1577" t="s">
        <v>102</v>
      </c>
      <c r="D1577" s="1">
        <v>13</v>
      </c>
      <c r="E1577" s="1">
        <v>21</v>
      </c>
      <c r="F1577">
        <v>2</v>
      </c>
      <c r="G1577" s="1">
        <v>42</v>
      </c>
      <c r="H1577" s="1">
        <v>26</v>
      </c>
      <c r="I1577" s="1">
        <f t="shared" si="48"/>
        <v>16</v>
      </c>
      <c r="J1577" s="2">
        <f t="shared" si="49"/>
        <v>0.38095238095238093</v>
      </c>
      <c r="K1577" s="3">
        <v>8.3333333333333332E-3</v>
      </c>
      <c r="L1577" t="s">
        <v>1132</v>
      </c>
    </row>
    <row r="1578" spans="1:12" x14ac:dyDescent="0.25">
      <c r="A1578">
        <v>640</v>
      </c>
      <c r="B1578">
        <v>14</v>
      </c>
      <c r="C1578" t="s">
        <v>439</v>
      </c>
      <c r="D1578" s="1">
        <v>20</v>
      </c>
      <c r="E1578" s="1">
        <v>33</v>
      </c>
      <c r="F1578">
        <v>3</v>
      </c>
      <c r="G1578" s="1">
        <v>99</v>
      </c>
      <c r="H1578" s="1">
        <v>60</v>
      </c>
      <c r="I1578" s="1">
        <f t="shared" si="48"/>
        <v>39</v>
      </c>
      <c r="J1578" s="2">
        <f t="shared" si="49"/>
        <v>0.39393939393939392</v>
      </c>
      <c r="K1578" s="3">
        <v>3.888888888888889E-2</v>
      </c>
      <c r="L1578" t="s">
        <v>1133</v>
      </c>
    </row>
    <row r="1579" spans="1:12" x14ac:dyDescent="0.25">
      <c r="A1579">
        <v>641</v>
      </c>
      <c r="B1579">
        <v>2</v>
      </c>
      <c r="C1579" t="s">
        <v>51</v>
      </c>
      <c r="D1579" s="1">
        <v>17</v>
      </c>
      <c r="E1579" s="1">
        <v>29</v>
      </c>
      <c r="F1579">
        <v>3</v>
      </c>
      <c r="G1579" s="1">
        <v>87</v>
      </c>
      <c r="H1579" s="1">
        <v>51</v>
      </c>
      <c r="I1579" s="1">
        <f t="shared" si="48"/>
        <v>36</v>
      </c>
      <c r="J1579" s="2">
        <f t="shared" si="49"/>
        <v>0.41379310344827586</v>
      </c>
      <c r="K1579" s="3">
        <v>1.1805555555555555E-2</v>
      </c>
      <c r="L1579" t="s">
        <v>1132</v>
      </c>
    </row>
    <row r="1580" spans="1:12" x14ac:dyDescent="0.25">
      <c r="A1580">
        <v>641</v>
      </c>
      <c r="B1580">
        <v>2</v>
      </c>
      <c r="C1580" t="s">
        <v>195</v>
      </c>
      <c r="D1580" s="1">
        <v>15</v>
      </c>
      <c r="E1580" s="1">
        <v>25</v>
      </c>
      <c r="F1580">
        <v>3</v>
      </c>
      <c r="G1580" s="1">
        <v>75</v>
      </c>
      <c r="H1580" s="1">
        <v>45</v>
      </c>
      <c r="I1580" s="1">
        <f t="shared" si="48"/>
        <v>30</v>
      </c>
      <c r="J1580" s="2">
        <f t="shared" si="49"/>
        <v>0.4</v>
      </c>
      <c r="K1580" s="3">
        <v>1.9444444444444445E-2</v>
      </c>
      <c r="L1580" t="s">
        <v>1133</v>
      </c>
    </row>
    <row r="1581" spans="1:12" x14ac:dyDescent="0.25">
      <c r="A1581">
        <v>641</v>
      </c>
      <c r="B1581">
        <v>2</v>
      </c>
      <c r="C1581" t="s">
        <v>331</v>
      </c>
      <c r="D1581" s="1">
        <v>14</v>
      </c>
      <c r="E1581" s="1">
        <v>23</v>
      </c>
      <c r="F1581">
        <v>2</v>
      </c>
      <c r="G1581" s="1">
        <v>46</v>
      </c>
      <c r="H1581" s="1">
        <v>28</v>
      </c>
      <c r="I1581" s="1">
        <f t="shared" si="48"/>
        <v>18</v>
      </c>
      <c r="J1581" s="2">
        <f t="shared" si="49"/>
        <v>0.39130434782608697</v>
      </c>
      <c r="K1581" s="3">
        <v>2.013888888888889E-2</v>
      </c>
      <c r="L1581" t="s">
        <v>1132</v>
      </c>
    </row>
    <row r="1582" spans="1:12" x14ac:dyDescent="0.25">
      <c r="A1582">
        <v>642</v>
      </c>
      <c r="B1582">
        <v>15</v>
      </c>
      <c r="C1582" t="s">
        <v>102</v>
      </c>
      <c r="D1582" s="1">
        <v>13</v>
      </c>
      <c r="E1582" s="1">
        <v>21</v>
      </c>
      <c r="F1582">
        <v>3</v>
      </c>
      <c r="G1582" s="1">
        <v>63</v>
      </c>
      <c r="H1582" s="1">
        <v>39</v>
      </c>
      <c r="I1582" s="1">
        <f t="shared" si="48"/>
        <v>24</v>
      </c>
      <c r="J1582" s="2">
        <f t="shared" si="49"/>
        <v>0.38095238095238093</v>
      </c>
      <c r="K1582" s="3">
        <v>4.1666666666666666E-3</v>
      </c>
      <c r="L1582" t="s">
        <v>1133</v>
      </c>
    </row>
    <row r="1583" spans="1:12" x14ac:dyDescent="0.25">
      <c r="A1583">
        <v>642</v>
      </c>
      <c r="B1583">
        <v>15</v>
      </c>
      <c r="C1583" t="s">
        <v>256</v>
      </c>
      <c r="D1583" s="1">
        <v>15</v>
      </c>
      <c r="E1583" s="1">
        <v>26</v>
      </c>
      <c r="F1583">
        <v>1</v>
      </c>
      <c r="G1583" s="1">
        <v>26</v>
      </c>
      <c r="H1583" s="1">
        <v>15</v>
      </c>
      <c r="I1583" s="1">
        <f t="shared" si="48"/>
        <v>11</v>
      </c>
      <c r="J1583" s="2">
        <f t="shared" si="49"/>
        <v>0.42307692307692307</v>
      </c>
      <c r="K1583" s="3">
        <v>3.9583333333333331E-2</v>
      </c>
      <c r="L1583" t="s">
        <v>1133</v>
      </c>
    </row>
    <row r="1584" spans="1:12" x14ac:dyDescent="0.25">
      <c r="A1584">
        <v>642</v>
      </c>
      <c r="B1584">
        <v>15</v>
      </c>
      <c r="C1584" t="s">
        <v>51</v>
      </c>
      <c r="D1584" s="1">
        <v>17</v>
      </c>
      <c r="E1584" s="1">
        <v>29</v>
      </c>
      <c r="F1584">
        <v>3</v>
      </c>
      <c r="G1584" s="1">
        <v>87</v>
      </c>
      <c r="H1584" s="1">
        <v>51</v>
      </c>
      <c r="I1584" s="1">
        <f t="shared" si="48"/>
        <v>36</v>
      </c>
      <c r="J1584" s="2">
        <f t="shared" si="49"/>
        <v>0.41379310344827586</v>
      </c>
      <c r="K1584" s="3">
        <v>1.2500000000000001E-2</v>
      </c>
      <c r="L1584" t="s">
        <v>1133</v>
      </c>
    </row>
    <row r="1585" spans="1:12" x14ac:dyDescent="0.25">
      <c r="A1585">
        <v>643</v>
      </c>
      <c r="B1585">
        <v>17</v>
      </c>
      <c r="C1585" t="s">
        <v>439</v>
      </c>
      <c r="D1585" s="1">
        <v>20</v>
      </c>
      <c r="E1585" s="1">
        <v>33</v>
      </c>
      <c r="F1585">
        <v>1</v>
      </c>
      <c r="G1585" s="1">
        <v>33</v>
      </c>
      <c r="H1585" s="1">
        <v>20</v>
      </c>
      <c r="I1585" s="1">
        <f t="shared" si="48"/>
        <v>13</v>
      </c>
      <c r="J1585" s="2">
        <f t="shared" si="49"/>
        <v>0.39393939393939392</v>
      </c>
      <c r="K1585" s="3">
        <v>1.2500000000000001E-2</v>
      </c>
      <c r="L1585" t="s">
        <v>1132</v>
      </c>
    </row>
    <row r="1586" spans="1:12" x14ac:dyDescent="0.25">
      <c r="A1586">
        <v>644</v>
      </c>
      <c r="B1586">
        <v>9</v>
      </c>
      <c r="C1586" t="s">
        <v>186</v>
      </c>
      <c r="D1586" s="1">
        <v>19</v>
      </c>
      <c r="E1586" s="1">
        <v>31</v>
      </c>
      <c r="F1586">
        <v>3</v>
      </c>
      <c r="G1586" s="1">
        <v>93</v>
      </c>
      <c r="H1586" s="1">
        <v>57</v>
      </c>
      <c r="I1586" s="1">
        <f t="shared" si="48"/>
        <v>36</v>
      </c>
      <c r="J1586" s="2">
        <f t="shared" si="49"/>
        <v>0.38709677419354838</v>
      </c>
      <c r="K1586" s="3">
        <v>3.5416666666666666E-2</v>
      </c>
      <c r="L1586" t="s">
        <v>1132</v>
      </c>
    </row>
    <row r="1587" spans="1:12" x14ac:dyDescent="0.25">
      <c r="A1587">
        <v>645</v>
      </c>
      <c r="B1587">
        <v>6</v>
      </c>
      <c r="C1587" t="s">
        <v>439</v>
      </c>
      <c r="D1587" s="1">
        <v>20</v>
      </c>
      <c r="E1587" s="1">
        <v>33</v>
      </c>
      <c r="F1587">
        <v>3</v>
      </c>
      <c r="G1587" s="1">
        <v>99</v>
      </c>
      <c r="H1587" s="1">
        <v>60</v>
      </c>
      <c r="I1587" s="1">
        <f t="shared" si="48"/>
        <v>39</v>
      </c>
      <c r="J1587" s="2">
        <f t="shared" si="49"/>
        <v>0.39393939393939392</v>
      </c>
      <c r="K1587" s="3">
        <v>2.9861111111111113E-2</v>
      </c>
      <c r="L1587" t="s">
        <v>1133</v>
      </c>
    </row>
    <row r="1588" spans="1:12" x14ac:dyDescent="0.25">
      <c r="A1588">
        <v>645</v>
      </c>
      <c r="B1588">
        <v>6</v>
      </c>
      <c r="C1588" t="s">
        <v>170</v>
      </c>
      <c r="D1588" s="1">
        <v>16</v>
      </c>
      <c r="E1588" s="1">
        <v>27</v>
      </c>
      <c r="F1588">
        <v>3</v>
      </c>
      <c r="G1588" s="1">
        <v>81</v>
      </c>
      <c r="H1588" s="1">
        <v>48</v>
      </c>
      <c r="I1588" s="1">
        <f t="shared" si="48"/>
        <v>33</v>
      </c>
      <c r="J1588" s="2">
        <f t="shared" si="49"/>
        <v>0.40740740740740738</v>
      </c>
      <c r="K1588" s="3">
        <v>3.7499999999999999E-2</v>
      </c>
      <c r="L1588" t="s">
        <v>1132</v>
      </c>
    </row>
    <row r="1589" spans="1:12" x14ac:dyDescent="0.25">
      <c r="A1589">
        <v>646</v>
      </c>
      <c r="B1589">
        <v>12</v>
      </c>
      <c r="C1589" t="s">
        <v>33</v>
      </c>
      <c r="D1589" s="1">
        <v>21</v>
      </c>
      <c r="E1589" s="1">
        <v>35</v>
      </c>
      <c r="F1589">
        <v>2</v>
      </c>
      <c r="G1589" s="1">
        <v>70</v>
      </c>
      <c r="H1589" s="1">
        <v>42</v>
      </c>
      <c r="I1589" s="1">
        <f t="shared" si="48"/>
        <v>28</v>
      </c>
      <c r="J1589" s="2">
        <f t="shared" si="49"/>
        <v>0.4</v>
      </c>
      <c r="K1589" s="3">
        <v>2.5000000000000001E-2</v>
      </c>
      <c r="L1589" t="s">
        <v>1132</v>
      </c>
    </row>
    <row r="1590" spans="1:12" x14ac:dyDescent="0.25">
      <c r="A1590">
        <v>647</v>
      </c>
      <c r="B1590">
        <v>12</v>
      </c>
      <c r="C1590" t="s">
        <v>117</v>
      </c>
      <c r="D1590" s="1">
        <v>10</v>
      </c>
      <c r="E1590" s="1">
        <v>18</v>
      </c>
      <c r="F1590">
        <v>2</v>
      </c>
      <c r="G1590" s="1">
        <v>36</v>
      </c>
      <c r="H1590" s="1">
        <v>20</v>
      </c>
      <c r="I1590" s="1">
        <f t="shared" si="48"/>
        <v>16</v>
      </c>
      <c r="J1590" s="2">
        <f t="shared" si="49"/>
        <v>0.44444444444444442</v>
      </c>
      <c r="K1590" s="3">
        <v>9.0277777777777769E-3</v>
      </c>
      <c r="L1590" t="s">
        <v>1133</v>
      </c>
    </row>
    <row r="1591" spans="1:12" x14ac:dyDescent="0.25">
      <c r="A1591">
        <v>647</v>
      </c>
      <c r="B1591">
        <v>12</v>
      </c>
      <c r="C1591" t="s">
        <v>186</v>
      </c>
      <c r="D1591" s="1">
        <v>19</v>
      </c>
      <c r="E1591" s="1">
        <v>31</v>
      </c>
      <c r="F1591">
        <v>2</v>
      </c>
      <c r="G1591" s="1">
        <v>62</v>
      </c>
      <c r="H1591" s="1">
        <v>38</v>
      </c>
      <c r="I1591" s="1">
        <f t="shared" si="48"/>
        <v>24</v>
      </c>
      <c r="J1591" s="2">
        <f t="shared" si="49"/>
        <v>0.38709677419354838</v>
      </c>
      <c r="K1591" s="3">
        <v>1.8055555555555554E-2</v>
      </c>
      <c r="L1591" t="s">
        <v>1133</v>
      </c>
    </row>
    <row r="1592" spans="1:12" x14ac:dyDescent="0.25">
      <c r="A1592">
        <v>648</v>
      </c>
      <c r="B1592">
        <v>9</v>
      </c>
      <c r="C1592" t="s">
        <v>57</v>
      </c>
      <c r="D1592" s="1">
        <v>16</v>
      </c>
      <c r="E1592" s="1">
        <v>28</v>
      </c>
      <c r="F1592">
        <v>2</v>
      </c>
      <c r="G1592" s="1">
        <v>56</v>
      </c>
      <c r="H1592" s="1">
        <v>32</v>
      </c>
      <c r="I1592" s="1">
        <f t="shared" si="48"/>
        <v>24</v>
      </c>
      <c r="J1592" s="2">
        <f t="shared" si="49"/>
        <v>0.42857142857142855</v>
      </c>
      <c r="K1592" s="3">
        <v>3.2638888888888891E-2</v>
      </c>
      <c r="L1592" t="s">
        <v>1132</v>
      </c>
    </row>
    <row r="1593" spans="1:12" x14ac:dyDescent="0.25">
      <c r="A1593">
        <v>649</v>
      </c>
      <c r="B1593">
        <v>9</v>
      </c>
      <c r="C1593" t="s">
        <v>51</v>
      </c>
      <c r="D1593" s="1">
        <v>17</v>
      </c>
      <c r="E1593" s="1">
        <v>29</v>
      </c>
      <c r="F1593">
        <v>3</v>
      </c>
      <c r="G1593" s="1">
        <v>87</v>
      </c>
      <c r="H1593" s="1">
        <v>51</v>
      </c>
      <c r="I1593" s="1">
        <f t="shared" si="48"/>
        <v>36</v>
      </c>
      <c r="J1593" s="2">
        <f t="shared" si="49"/>
        <v>0.41379310344827586</v>
      </c>
      <c r="K1593" s="3">
        <v>1.5277777777777777E-2</v>
      </c>
      <c r="L1593" t="s">
        <v>1133</v>
      </c>
    </row>
    <row r="1594" spans="1:12" x14ac:dyDescent="0.25">
      <c r="A1594">
        <v>649</v>
      </c>
      <c r="B1594">
        <v>9</v>
      </c>
      <c r="C1594" t="s">
        <v>57</v>
      </c>
      <c r="D1594" s="1">
        <v>16</v>
      </c>
      <c r="E1594" s="1">
        <v>28</v>
      </c>
      <c r="F1594">
        <v>3</v>
      </c>
      <c r="G1594" s="1">
        <v>84</v>
      </c>
      <c r="H1594" s="1">
        <v>48</v>
      </c>
      <c r="I1594" s="1">
        <f t="shared" si="48"/>
        <v>36</v>
      </c>
      <c r="J1594" s="2">
        <f t="shared" si="49"/>
        <v>0.42857142857142855</v>
      </c>
      <c r="K1594" s="3">
        <v>2.7777777777777776E-2</v>
      </c>
      <c r="L1594" t="s">
        <v>1132</v>
      </c>
    </row>
    <row r="1595" spans="1:12" x14ac:dyDescent="0.25">
      <c r="A1595">
        <v>649</v>
      </c>
      <c r="B1595">
        <v>9</v>
      </c>
      <c r="C1595" t="s">
        <v>195</v>
      </c>
      <c r="D1595" s="1">
        <v>15</v>
      </c>
      <c r="E1595" s="1">
        <v>25</v>
      </c>
      <c r="F1595">
        <v>1</v>
      </c>
      <c r="G1595" s="1">
        <v>25</v>
      </c>
      <c r="H1595" s="1">
        <v>15</v>
      </c>
      <c r="I1595" s="1">
        <f t="shared" si="48"/>
        <v>10</v>
      </c>
      <c r="J1595" s="2">
        <f t="shared" si="49"/>
        <v>0.4</v>
      </c>
      <c r="K1595" s="3">
        <v>2.2222222222222223E-2</v>
      </c>
      <c r="L1595" t="s">
        <v>1133</v>
      </c>
    </row>
    <row r="1596" spans="1:12" x14ac:dyDescent="0.25">
      <c r="A1596">
        <v>649</v>
      </c>
      <c r="B1596">
        <v>9</v>
      </c>
      <c r="C1596" t="s">
        <v>241</v>
      </c>
      <c r="D1596" s="1">
        <v>12</v>
      </c>
      <c r="E1596" s="1">
        <v>20</v>
      </c>
      <c r="F1596">
        <v>3</v>
      </c>
      <c r="G1596" s="1">
        <v>60</v>
      </c>
      <c r="H1596" s="1">
        <v>36</v>
      </c>
      <c r="I1596" s="1">
        <f t="shared" si="48"/>
        <v>24</v>
      </c>
      <c r="J1596" s="2">
        <f t="shared" si="49"/>
        <v>0.4</v>
      </c>
      <c r="K1596" s="3">
        <v>1.0416666666666666E-2</v>
      </c>
      <c r="L1596" t="s">
        <v>1132</v>
      </c>
    </row>
    <row r="1597" spans="1:12" x14ac:dyDescent="0.25">
      <c r="A1597">
        <v>650</v>
      </c>
      <c r="B1597">
        <v>11</v>
      </c>
      <c r="C1597" t="s">
        <v>102</v>
      </c>
      <c r="D1597" s="1">
        <v>13</v>
      </c>
      <c r="E1597" s="1">
        <v>21</v>
      </c>
      <c r="F1597">
        <v>2</v>
      </c>
      <c r="G1597" s="1">
        <v>42</v>
      </c>
      <c r="H1597" s="1">
        <v>26</v>
      </c>
      <c r="I1597" s="1">
        <f t="shared" si="48"/>
        <v>16</v>
      </c>
      <c r="J1597" s="2">
        <f t="shared" si="49"/>
        <v>0.38095238095238093</v>
      </c>
      <c r="K1597" s="3">
        <v>1.2500000000000001E-2</v>
      </c>
      <c r="L1597" t="s">
        <v>1133</v>
      </c>
    </row>
    <row r="1598" spans="1:12" x14ac:dyDescent="0.25">
      <c r="A1598">
        <v>650</v>
      </c>
      <c r="B1598">
        <v>11</v>
      </c>
      <c r="C1598" t="s">
        <v>51</v>
      </c>
      <c r="D1598" s="1">
        <v>17</v>
      </c>
      <c r="E1598" s="1">
        <v>29</v>
      </c>
      <c r="F1598">
        <v>2</v>
      </c>
      <c r="G1598" s="1">
        <v>58</v>
      </c>
      <c r="H1598" s="1">
        <v>34</v>
      </c>
      <c r="I1598" s="1">
        <f t="shared" si="48"/>
        <v>24</v>
      </c>
      <c r="J1598" s="2">
        <f t="shared" si="49"/>
        <v>0.41379310344827586</v>
      </c>
      <c r="K1598" s="3">
        <v>2.4305555555555556E-2</v>
      </c>
      <c r="L1598" t="s">
        <v>1133</v>
      </c>
    </row>
    <row r="1599" spans="1:12" x14ac:dyDescent="0.25">
      <c r="A1599">
        <v>650</v>
      </c>
      <c r="B1599">
        <v>11</v>
      </c>
      <c r="C1599" t="s">
        <v>414</v>
      </c>
      <c r="D1599" s="1">
        <v>19</v>
      </c>
      <c r="E1599" s="1">
        <v>32</v>
      </c>
      <c r="F1599">
        <v>1</v>
      </c>
      <c r="G1599" s="1">
        <v>32</v>
      </c>
      <c r="H1599" s="1">
        <v>19</v>
      </c>
      <c r="I1599" s="1">
        <f t="shared" si="48"/>
        <v>13</v>
      </c>
      <c r="J1599" s="2">
        <f t="shared" si="49"/>
        <v>0.40625</v>
      </c>
      <c r="K1599" s="3">
        <v>8.3333333333333332E-3</v>
      </c>
      <c r="L1599" t="s">
        <v>1133</v>
      </c>
    </row>
    <row r="1600" spans="1:12" x14ac:dyDescent="0.25">
      <c r="A1600">
        <v>650</v>
      </c>
      <c r="B1600">
        <v>11</v>
      </c>
      <c r="C1600" t="s">
        <v>33</v>
      </c>
      <c r="D1600" s="1">
        <v>21</v>
      </c>
      <c r="E1600" s="1">
        <v>35</v>
      </c>
      <c r="F1600">
        <v>3</v>
      </c>
      <c r="G1600" s="1">
        <v>105</v>
      </c>
      <c r="H1600" s="1">
        <v>63</v>
      </c>
      <c r="I1600" s="1">
        <f t="shared" si="48"/>
        <v>42</v>
      </c>
      <c r="J1600" s="2">
        <f t="shared" si="49"/>
        <v>0.4</v>
      </c>
      <c r="K1600" s="3">
        <v>7.6388888888888886E-3</v>
      </c>
      <c r="L1600" t="s">
        <v>1132</v>
      </c>
    </row>
    <row r="1601" spans="1:12" x14ac:dyDescent="0.25">
      <c r="A1601">
        <v>651</v>
      </c>
      <c r="B1601">
        <v>16</v>
      </c>
      <c r="C1601" t="s">
        <v>65</v>
      </c>
      <c r="D1601" s="1">
        <v>25</v>
      </c>
      <c r="E1601" s="1">
        <v>40</v>
      </c>
      <c r="F1601">
        <v>2</v>
      </c>
      <c r="G1601" s="1">
        <v>80</v>
      </c>
      <c r="H1601" s="1">
        <v>50</v>
      </c>
      <c r="I1601" s="1">
        <f t="shared" si="48"/>
        <v>30</v>
      </c>
      <c r="J1601" s="2">
        <f t="shared" si="49"/>
        <v>0.375</v>
      </c>
      <c r="K1601" s="3">
        <v>3.4722222222222224E-2</v>
      </c>
      <c r="L1601" t="s">
        <v>1132</v>
      </c>
    </row>
    <row r="1602" spans="1:12" x14ac:dyDescent="0.25">
      <c r="A1602">
        <v>651</v>
      </c>
      <c r="B1602">
        <v>16</v>
      </c>
      <c r="C1602" t="s">
        <v>102</v>
      </c>
      <c r="D1602" s="1">
        <v>13</v>
      </c>
      <c r="E1602" s="1">
        <v>21</v>
      </c>
      <c r="F1602">
        <v>3</v>
      </c>
      <c r="G1602" s="1">
        <v>63</v>
      </c>
      <c r="H1602" s="1">
        <v>39</v>
      </c>
      <c r="I1602" s="1">
        <f t="shared" si="48"/>
        <v>24</v>
      </c>
      <c r="J1602" s="2">
        <f t="shared" si="49"/>
        <v>0.38095238095238093</v>
      </c>
      <c r="K1602" s="3">
        <v>6.2500000000000003E-3</v>
      </c>
      <c r="L1602" t="s">
        <v>1132</v>
      </c>
    </row>
    <row r="1603" spans="1:12" x14ac:dyDescent="0.25">
      <c r="A1603">
        <v>651</v>
      </c>
      <c r="B1603">
        <v>16</v>
      </c>
      <c r="C1603" t="s">
        <v>439</v>
      </c>
      <c r="D1603" s="1">
        <v>20</v>
      </c>
      <c r="E1603" s="1">
        <v>33</v>
      </c>
      <c r="F1603">
        <v>2</v>
      </c>
      <c r="G1603" s="1">
        <v>66</v>
      </c>
      <c r="H1603" s="1">
        <v>40</v>
      </c>
      <c r="I1603" s="1">
        <f t="shared" ref="I1603:I1666" si="50">G1603-H1603</f>
        <v>26</v>
      </c>
      <c r="J1603" s="2">
        <f t="shared" ref="J1603:J1666" si="51">I1603/G1603</f>
        <v>0.39393939393939392</v>
      </c>
      <c r="K1603" s="3">
        <v>2.013888888888889E-2</v>
      </c>
      <c r="L1603" t="s">
        <v>1132</v>
      </c>
    </row>
    <row r="1604" spans="1:12" x14ac:dyDescent="0.25">
      <c r="A1604">
        <v>652</v>
      </c>
      <c r="B1604">
        <v>14</v>
      </c>
      <c r="C1604" t="s">
        <v>186</v>
      </c>
      <c r="D1604" s="1">
        <v>19</v>
      </c>
      <c r="E1604" s="1">
        <v>31</v>
      </c>
      <c r="F1604">
        <v>2</v>
      </c>
      <c r="G1604" s="1">
        <v>62</v>
      </c>
      <c r="H1604" s="1">
        <v>38</v>
      </c>
      <c r="I1604" s="1">
        <f t="shared" si="50"/>
        <v>24</v>
      </c>
      <c r="J1604" s="2">
        <f t="shared" si="51"/>
        <v>0.38709677419354838</v>
      </c>
      <c r="K1604" s="3">
        <v>8.3333333333333332E-3</v>
      </c>
      <c r="L1604" t="s">
        <v>1132</v>
      </c>
    </row>
    <row r="1605" spans="1:12" x14ac:dyDescent="0.25">
      <c r="A1605">
        <v>652</v>
      </c>
      <c r="B1605">
        <v>14</v>
      </c>
      <c r="C1605" t="s">
        <v>106</v>
      </c>
      <c r="D1605" s="1">
        <v>22</v>
      </c>
      <c r="E1605" s="1">
        <v>36</v>
      </c>
      <c r="F1605">
        <v>3</v>
      </c>
      <c r="G1605" s="1">
        <v>108</v>
      </c>
      <c r="H1605" s="1">
        <v>66</v>
      </c>
      <c r="I1605" s="1">
        <f t="shared" si="50"/>
        <v>42</v>
      </c>
      <c r="J1605" s="2">
        <f t="shared" si="51"/>
        <v>0.3888888888888889</v>
      </c>
      <c r="K1605" s="3">
        <v>2.6388888888888889E-2</v>
      </c>
      <c r="L1605" t="s">
        <v>1133</v>
      </c>
    </row>
    <row r="1606" spans="1:12" x14ac:dyDescent="0.25">
      <c r="A1606">
        <v>653</v>
      </c>
      <c r="B1606">
        <v>13</v>
      </c>
      <c r="C1606" t="s">
        <v>57</v>
      </c>
      <c r="D1606" s="1">
        <v>16</v>
      </c>
      <c r="E1606" s="1">
        <v>28</v>
      </c>
      <c r="F1606">
        <v>3</v>
      </c>
      <c r="G1606" s="1">
        <v>84</v>
      </c>
      <c r="H1606" s="1">
        <v>48</v>
      </c>
      <c r="I1606" s="1">
        <f t="shared" si="50"/>
        <v>36</v>
      </c>
      <c r="J1606" s="2">
        <f t="shared" si="51"/>
        <v>0.42857142857142855</v>
      </c>
      <c r="K1606" s="3">
        <v>3.5416666666666666E-2</v>
      </c>
      <c r="L1606" t="s">
        <v>1133</v>
      </c>
    </row>
    <row r="1607" spans="1:12" x14ac:dyDescent="0.25">
      <c r="A1607">
        <v>653</v>
      </c>
      <c r="B1607">
        <v>13</v>
      </c>
      <c r="C1607" t="s">
        <v>100</v>
      </c>
      <c r="D1607" s="1">
        <v>18</v>
      </c>
      <c r="E1607" s="1">
        <v>30</v>
      </c>
      <c r="F1607">
        <v>3</v>
      </c>
      <c r="G1607" s="1">
        <v>90</v>
      </c>
      <c r="H1607" s="1">
        <v>54</v>
      </c>
      <c r="I1607" s="1">
        <f t="shared" si="50"/>
        <v>36</v>
      </c>
      <c r="J1607" s="2">
        <f t="shared" si="51"/>
        <v>0.4</v>
      </c>
      <c r="K1607" s="3">
        <v>3.1944444444444442E-2</v>
      </c>
      <c r="L1607" t="s">
        <v>1132</v>
      </c>
    </row>
    <row r="1608" spans="1:12" x14ac:dyDescent="0.25">
      <c r="A1608">
        <v>653</v>
      </c>
      <c r="B1608">
        <v>13</v>
      </c>
      <c r="C1608" t="s">
        <v>33</v>
      </c>
      <c r="D1608" s="1">
        <v>21</v>
      </c>
      <c r="E1608" s="1">
        <v>35</v>
      </c>
      <c r="F1608">
        <v>2</v>
      </c>
      <c r="G1608" s="1">
        <v>70</v>
      </c>
      <c r="H1608" s="1">
        <v>42</v>
      </c>
      <c r="I1608" s="1">
        <f t="shared" si="50"/>
        <v>28</v>
      </c>
      <c r="J1608" s="2">
        <f t="shared" si="51"/>
        <v>0.4</v>
      </c>
      <c r="K1608" s="3">
        <v>3.6805555555555557E-2</v>
      </c>
      <c r="L1608" t="s">
        <v>1132</v>
      </c>
    </row>
    <row r="1609" spans="1:12" x14ac:dyDescent="0.25">
      <c r="A1609">
        <v>654</v>
      </c>
      <c r="B1609">
        <v>12</v>
      </c>
      <c r="C1609" t="s">
        <v>335</v>
      </c>
      <c r="D1609" s="1">
        <v>13</v>
      </c>
      <c r="E1609" s="1">
        <v>22</v>
      </c>
      <c r="F1609">
        <v>1</v>
      </c>
      <c r="G1609" s="1">
        <v>22</v>
      </c>
      <c r="H1609" s="1">
        <v>13</v>
      </c>
      <c r="I1609" s="1">
        <f t="shared" si="50"/>
        <v>9</v>
      </c>
      <c r="J1609" s="2">
        <f t="shared" si="51"/>
        <v>0.40909090909090912</v>
      </c>
      <c r="K1609" s="3">
        <v>2.1527777777777778E-2</v>
      </c>
      <c r="L1609" t="s">
        <v>1132</v>
      </c>
    </row>
    <row r="1610" spans="1:12" x14ac:dyDescent="0.25">
      <c r="A1610">
        <v>654</v>
      </c>
      <c r="B1610">
        <v>12</v>
      </c>
      <c r="C1610" t="s">
        <v>241</v>
      </c>
      <c r="D1610" s="1">
        <v>12</v>
      </c>
      <c r="E1610" s="1">
        <v>20</v>
      </c>
      <c r="F1610">
        <v>1</v>
      </c>
      <c r="G1610" s="1">
        <v>20</v>
      </c>
      <c r="H1610" s="1">
        <v>12</v>
      </c>
      <c r="I1610" s="1">
        <f t="shared" si="50"/>
        <v>8</v>
      </c>
      <c r="J1610" s="2">
        <f t="shared" si="51"/>
        <v>0.4</v>
      </c>
      <c r="K1610" s="3">
        <v>9.0277777777777769E-3</v>
      </c>
      <c r="L1610" t="s">
        <v>1132</v>
      </c>
    </row>
    <row r="1611" spans="1:12" x14ac:dyDescent="0.25">
      <c r="A1611">
        <v>655</v>
      </c>
      <c r="B1611">
        <v>5</v>
      </c>
      <c r="C1611" t="s">
        <v>186</v>
      </c>
      <c r="D1611" s="1">
        <v>19</v>
      </c>
      <c r="E1611" s="1">
        <v>31</v>
      </c>
      <c r="F1611">
        <v>3</v>
      </c>
      <c r="G1611" s="1">
        <v>93</v>
      </c>
      <c r="H1611" s="1">
        <v>57</v>
      </c>
      <c r="I1611" s="1">
        <f t="shared" si="50"/>
        <v>36</v>
      </c>
      <c r="J1611" s="2">
        <f t="shared" si="51"/>
        <v>0.38709677419354838</v>
      </c>
      <c r="K1611" s="3">
        <v>2.5000000000000001E-2</v>
      </c>
      <c r="L1611" t="s">
        <v>1133</v>
      </c>
    </row>
    <row r="1612" spans="1:12" x14ac:dyDescent="0.25">
      <c r="A1612">
        <v>656</v>
      </c>
      <c r="B1612">
        <v>19</v>
      </c>
      <c r="C1612" t="s">
        <v>331</v>
      </c>
      <c r="D1612" s="1">
        <v>14</v>
      </c>
      <c r="E1612" s="1">
        <v>23</v>
      </c>
      <c r="F1612">
        <v>1</v>
      </c>
      <c r="G1612" s="1">
        <v>23</v>
      </c>
      <c r="H1612" s="1">
        <v>14</v>
      </c>
      <c r="I1612" s="1">
        <f t="shared" si="50"/>
        <v>9</v>
      </c>
      <c r="J1612" s="2">
        <f t="shared" si="51"/>
        <v>0.39130434782608697</v>
      </c>
      <c r="K1612" s="3">
        <v>9.0277777777777769E-3</v>
      </c>
      <c r="L1612" t="s">
        <v>1132</v>
      </c>
    </row>
    <row r="1613" spans="1:12" x14ac:dyDescent="0.25">
      <c r="A1613">
        <v>656</v>
      </c>
      <c r="B1613">
        <v>19</v>
      </c>
      <c r="C1613" t="s">
        <v>241</v>
      </c>
      <c r="D1613" s="1">
        <v>12</v>
      </c>
      <c r="E1613" s="1">
        <v>20</v>
      </c>
      <c r="F1613">
        <v>3</v>
      </c>
      <c r="G1613" s="1">
        <v>60</v>
      </c>
      <c r="H1613" s="1">
        <v>36</v>
      </c>
      <c r="I1613" s="1">
        <f t="shared" si="50"/>
        <v>24</v>
      </c>
      <c r="J1613" s="2">
        <f t="shared" si="51"/>
        <v>0.4</v>
      </c>
      <c r="K1613" s="3">
        <v>3.0555555555555555E-2</v>
      </c>
      <c r="L1613" t="s">
        <v>1133</v>
      </c>
    </row>
    <row r="1614" spans="1:12" x14ac:dyDescent="0.25">
      <c r="A1614">
        <v>656</v>
      </c>
      <c r="B1614">
        <v>19</v>
      </c>
      <c r="C1614" t="s">
        <v>180</v>
      </c>
      <c r="D1614" s="1">
        <v>11</v>
      </c>
      <c r="E1614" s="1">
        <v>19</v>
      </c>
      <c r="F1614">
        <v>2</v>
      </c>
      <c r="G1614" s="1">
        <v>38</v>
      </c>
      <c r="H1614" s="1">
        <v>22</v>
      </c>
      <c r="I1614" s="1">
        <f t="shared" si="50"/>
        <v>16</v>
      </c>
      <c r="J1614" s="2">
        <f t="shared" si="51"/>
        <v>0.42105263157894735</v>
      </c>
      <c r="K1614" s="3">
        <v>2.7083333333333334E-2</v>
      </c>
      <c r="L1614" t="s">
        <v>1133</v>
      </c>
    </row>
    <row r="1615" spans="1:12" x14ac:dyDescent="0.25">
      <c r="A1615">
        <v>656</v>
      </c>
      <c r="B1615">
        <v>19</v>
      </c>
      <c r="C1615" t="s">
        <v>106</v>
      </c>
      <c r="D1615" s="1">
        <v>22</v>
      </c>
      <c r="E1615" s="1">
        <v>36</v>
      </c>
      <c r="F1615">
        <v>1</v>
      </c>
      <c r="G1615" s="1">
        <v>36</v>
      </c>
      <c r="H1615" s="1">
        <v>22</v>
      </c>
      <c r="I1615" s="1">
        <f t="shared" si="50"/>
        <v>14</v>
      </c>
      <c r="J1615" s="2">
        <f t="shared" si="51"/>
        <v>0.3888888888888889</v>
      </c>
      <c r="K1615" s="3">
        <v>9.7222222222222224E-3</v>
      </c>
      <c r="L1615" t="s">
        <v>1132</v>
      </c>
    </row>
    <row r="1616" spans="1:12" x14ac:dyDescent="0.25">
      <c r="A1616">
        <v>657</v>
      </c>
      <c r="B1616">
        <v>1</v>
      </c>
      <c r="C1616" t="s">
        <v>65</v>
      </c>
      <c r="D1616" s="1">
        <v>25</v>
      </c>
      <c r="E1616" s="1">
        <v>40</v>
      </c>
      <c r="F1616">
        <v>2</v>
      </c>
      <c r="G1616" s="1">
        <v>80</v>
      </c>
      <c r="H1616" s="1">
        <v>50</v>
      </c>
      <c r="I1616" s="1">
        <f t="shared" si="50"/>
        <v>30</v>
      </c>
      <c r="J1616" s="2">
        <f t="shared" si="51"/>
        <v>0.375</v>
      </c>
      <c r="K1616" s="3">
        <v>3.8194444444444448E-2</v>
      </c>
      <c r="L1616" t="s">
        <v>1133</v>
      </c>
    </row>
    <row r="1617" spans="1:12" x14ac:dyDescent="0.25">
      <c r="A1617">
        <v>657</v>
      </c>
      <c r="B1617">
        <v>1</v>
      </c>
      <c r="C1617" t="s">
        <v>331</v>
      </c>
      <c r="D1617" s="1">
        <v>14</v>
      </c>
      <c r="E1617" s="1">
        <v>23</v>
      </c>
      <c r="F1617">
        <v>2</v>
      </c>
      <c r="G1617" s="1">
        <v>46</v>
      </c>
      <c r="H1617" s="1">
        <v>28</v>
      </c>
      <c r="I1617" s="1">
        <f t="shared" si="50"/>
        <v>18</v>
      </c>
      <c r="J1617" s="2">
        <f t="shared" si="51"/>
        <v>0.39130434782608697</v>
      </c>
      <c r="K1617" s="3">
        <v>2.7083333333333334E-2</v>
      </c>
      <c r="L1617" t="s">
        <v>1133</v>
      </c>
    </row>
    <row r="1618" spans="1:12" x14ac:dyDescent="0.25">
      <c r="A1618">
        <v>657</v>
      </c>
      <c r="B1618">
        <v>1</v>
      </c>
      <c r="C1618" t="s">
        <v>33</v>
      </c>
      <c r="D1618" s="1">
        <v>21</v>
      </c>
      <c r="E1618" s="1">
        <v>35</v>
      </c>
      <c r="F1618">
        <v>2</v>
      </c>
      <c r="G1618" s="1">
        <v>70</v>
      </c>
      <c r="H1618" s="1">
        <v>42</v>
      </c>
      <c r="I1618" s="1">
        <f t="shared" si="50"/>
        <v>28</v>
      </c>
      <c r="J1618" s="2">
        <f t="shared" si="51"/>
        <v>0.4</v>
      </c>
      <c r="K1618" s="3">
        <v>2.7777777777777776E-2</v>
      </c>
      <c r="L1618" t="s">
        <v>1133</v>
      </c>
    </row>
    <row r="1619" spans="1:12" x14ac:dyDescent="0.25">
      <c r="A1619">
        <v>658</v>
      </c>
      <c r="B1619">
        <v>19</v>
      </c>
      <c r="C1619" t="s">
        <v>414</v>
      </c>
      <c r="D1619" s="1">
        <v>19</v>
      </c>
      <c r="E1619" s="1">
        <v>32</v>
      </c>
      <c r="F1619">
        <v>1</v>
      </c>
      <c r="G1619" s="1">
        <v>32</v>
      </c>
      <c r="H1619" s="1">
        <v>19</v>
      </c>
      <c r="I1619" s="1">
        <f t="shared" si="50"/>
        <v>13</v>
      </c>
      <c r="J1619" s="2">
        <f t="shared" si="51"/>
        <v>0.40625</v>
      </c>
      <c r="K1619" s="3">
        <v>1.4583333333333334E-2</v>
      </c>
      <c r="L1619" t="s">
        <v>1133</v>
      </c>
    </row>
    <row r="1620" spans="1:12" x14ac:dyDescent="0.25">
      <c r="A1620">
        <v>658</v>
      </c>
      <c r="B1620">
        <v>19</v>
      </c>
      <c r="C1620" t="s">
        <v>170</v>
      </c>
      <c r="D1620" s="1">
        <v>16</v>
      </c>
      <c r="E1620" s="1">
        <v>27</v>
      </c>
      <c r="F1620">
        <v>2</v>
      </c>
      <c r="G1620" s="1">
        <v>54</v>
      </c>
      <c r="H1620" s="1">
        <v>32</v>
      </c>
      <c r="I1620" s="1">
        <f t="shared" si="50"/>
        <v>22</v>
      </c>
      <c r="J1620" s="2">
        <f t="shared" si="51"/>
        <v>0.40740740740740738</v>
      </c>
      <c r="K1620" s="3">
        <v>1.8749999999999999E-2</v>
      </c>
      <c r="L1620" t="s">
        <v>1133</v>
      </c>
    </row>
    <row r="1621" spans="1:12" x14ac:dyDescent="0.25">
      <c r="A1621">
        <v>659</v>
      </c>
      <c r="B1621">
        <v>9</v>
      </c>
      <c r="C1621" t="s">
        <v>51</v>
      </c>
      <c r="D1621" s="1">
        <v>17</v>
      </c>
      <c r="E1621" s="1">
        <v>29</v>
      </c>
      <c r="F1621">
        <v>3</v>
      </c>
      <c r="G1621" s="1">
        <v>87</v>
      </c>
      <c r="H1621" s="1">
        <v>51</v>
      </c>
      <c r="I1621" s="1">
        <f t="shared" si="50"/>
        <v>36</v>
      </c>
      <c r="J1621" s="2">
        <f t="shared" si="51"/>
        <v>0.41379310344827586</v>
      </c>
      <c r="K1621" s="3">
        <v>2.1527777777777778E-2</v>
      </c>
      <c r="L1621" t="s">
        <v>1132</v>
      </c>
    </row>
    <row r="1622" spans="1:12" x14ac:dyDescent="0.25">
      <c r="A1622">
        <v>660</v>
      </c>
      <c r="B1622">
        <v>19</v>
      </c>
      <c r="C1622" t="s">
        <v>180</v>
      </c>
      <c r="D1622" s="1">
        <v>11</v>
      </c>
      <c r="E1622" s="1">
        <v>19</v>
      </c>
      <c r="F1622">
        <v>2</v>
      </c>
      <c r="G1622" s="1">
        <v>38</v>
      </c>
      <c r="H1622" s="1">
        <v>22</v>
      </c>
      <c r="I1622" s="1">
        <f t="shared" si="50"/>
        <v>16</v>
      </c>
      <c r="J1622" s="2">
        <f t="shared" si="51"/>
        <v>0.42105263157894735</v>
      </c>
      <c r="K1622" s="3">
        <v>1.6666666666666666E-2</v>
      </c>
      <c r="L1622" t="s">
        <v>1133</v>
      </c>
    </row>
    <row r="1623" spans="1:12" x14ac:dyDescent="0.25">
      <c r="A1623">
        <v>660</v>
      </c>
      <c r="B1623">
        <v>19</v>
      </c>
      <c r="C1623" t="s">
        <v>100</v>
      </c>
      <c r="D1623" s="1">
        <v>18</v>
      </c>
      <c r="E1623" s="1">
        <v>30</v>
      </c>
      <c r="F1623">
        <v>3</v>
      </c>
      <c r="G1623" s="1">
        <v>90</v>
      </c>
      <c r="H1623" s="1">
        <v>54</v>
      </c>
      <c r="I1623" s="1">
        <f t="shared" si="50"/>
        <v>36</v>
      </c>
      <c r="J1623" s="2">
        <f t="shared" si="51"/>
        <v>0.4</v>
      </c>
      <c r="K1623" s="3">
        <v>1.1111111111111112E-2</v>
      </c>
      <c r="L1623" t="s">
        <v>1132</v>
      </c>
    </row>
    <row r="1624" spans="1:12" x14ac:dyDescent="0.25">
      <c r="A1624">
        <v>660</v>
      </c>
      <c r="B1624">
        <v>19</v>
      </c>
      <c r="C1624" t="s">
        <v>65</v>
      </c>
      <c r="D1624" s="1">
        <v>25</v>
      </c>
      <c r="E1624" s="1">
        <v>40</v>
      </c>
      <c r="F1624">
        <v>2</v>
      </c>
      <c r="G1624" s="1">
        <v>80</v>
      </c>
      <c r="H1624" s="1">
        <v>50</v>
      </c>
      <c r="I1624" s="1">
        <f t="shared" si="50"/>
        <v>30</v>
      </c>
      <c r="J1624" s="2">
        <f t="shared" si="51"/>
        <v>0.375</v>
      </c>
      <c r="K1624" s="3">
        <v>3.472222222222222E-3</v>
      </c>
      <c r="L1624" t="s">
        <v>1133</v>
      </c>
    </row>
    <row r="1625" spans="1:12" x14ac:dyDescent="0.25">
      <c r="A1625">
        <v>661</v>
      </c>
      <c r="B1625">
        <v>16</v>
      </c>
      <c r="C1625" t="s">
        <v>331</v>
      </c>
      <c r="D1625" s="1">
        <v>14</v>
      </c>
      <c r="E1625" s="1">
        <v>23</v>
      </c>
      <c r="F1625">
        <v>3</v>
      </c>
      <c r="G1625" s="1">
        <v>69</v>
      </c>
      <c r="H1625" s="1">
        <v>42</v>
      </c>
      <c r="I1625" s="1">
        <f t="shared" si="50"/>
        <v>27</v>
      </c>
      <c r="J1625" s="2">
        <f t="shared" si="51"/>
        <v>0.39130434782608697</v>
      </c>
      <c r="K1625" s="3">
        <v>3.888888888888889E-2</v>
      </c>
      <c r="L1625" t="s">
        <v>1133</v>
      </c>
    </row>
    <row r="1626" spans="1:12" x14ac:dyDescent="0.25">
      <c r="A1626">
        <v>661</v>
      </c>
      <c r="B1626">
        <v>16</v>
      </c>
      <c r="C1626" t="s">
        <v>186</v>
      </c>
      <c r="D1626" s="1">
        <v>19</v>
      </c>
      <c r="E1626" s="1">
        <v>31</v>
      </c>
      <c r="F1626">
        <v>1</v>
      </c>
      <c r="G1626" s="1">
        <v>31</v>
      </c>
      <c r="H1626" s="1">
        <v>19</v>
      </c>
      <c r="I1626" s="1">
        <f t="shared" si="50"/>
        <v>12</v>
      </c>
      <c r="J1626" s="2">
        <f t="shared" si="51"/>
        <v>0.38709677419354838</v>
      </c>
      <c r="K1626" s="3">
        <v>1.5277777777777777E-2</v>
      </c>
      <c r="L1626" t="s">
        <v>1133</v>
      </c>
    </row>
    <row r="1627" spans="1:12" x14ac:dyDescent="0.25">
      <c r="A1627">
        <v>661</v>
      </c>
      <c r="B1627">
        <v>16</v>
      </c>
      <c r="C1627" t="s">
        <v>195</v>
      </c>
      <c r="D1627" s="1">
        <v>15</v>
      </c>
      <c r="E1627" s="1">
        <v>25</v>
      </c>
      <c r="F1627">
        <v>2</v>
      </c>
      <c r="G1627" s="1">
        <v>50</v>
      </c>
      <c r="H1627" s="1">
        <v>30</v>
      </c>
      <c r="I1627" s="1">
        <f t="shared" si="50"/>
        <v>20</v>
      </c>
      <c r="J1627" s="2">
        <f t="shared" si="51"/>
        <v>0.4</v>
      </c>
      <c r="K1627" s="3">
        <v>2.0833333333333332E-2</v>
      </c>
      <c r="L1627" t="s">
        <v>1132</v>
      </c>
    </row>
    <row r="1628" spans="1:12" x14ac:dyDescent="0.25">
      <c r="A1628">
        <v>661</v>
      </c>
      <c r="B1628">
        <v>16</v>
      </c>
      <c r="C1628" t="s">
        <v>57</v>
      </c>
      <c r="D1628" s="1">
        <v>16</v>
      </c>
      <c r="E1628" s="1">
        <v>28</v>
      </c>
      <c r="F1628">
        <v>2</v>
      </c>
      <c r="G1628" s="1">
        <v>56</v>
      </c>
      <c r="H1628" s="1">
        <v>32</v>
      </c>
      <c r="I1628" s="1">
        <f t="shared" si="50"/>
        <v>24</v>
      </c>
      <c r="J1628" s="2">
        <f t="shared" si="51"/>
        <v>0.42857142857142855</v>
      </c>
      <c r="K1628" s="3">
        <v>1.8749999999999999E-2</v>
      </c>
      <c r="L1628" t="s">
        <v>1133</v>
      </c>
    </row>
    <row r="1629" spans="1:12" x14ac:dyDescent="0.25">
      <c r="A1629">
        <v>662</v>
      </c>
      <c r="B1629">
        <v>15</v>
      </c>
      <c r="C1629" t="s">
        <v>259</v>
      </c>
      <c r="D1629" s="1">
        <v>14</v>
      </c>
      <c r="E1629" s="1">
        <v>24</v>
      </c>
      <c r="F1629">
        <v>3</v>
      </c>
      <c r="G1629" s="1">
        <v>72</v>
      </c>
      <c r="H1629" s="1">
        <v>42</v>
      </c>
      <c r="I1629" s="1">
        <f t="shared" si="50"/>
        <v>30</v>
      </c>
      <c r="J1629" s="2">
        <f t="shared" si="51"/>
        <v>0.41666666666666669</v>
      </c>
      <c r="K1629" s="3">
        <v>2.361111111111111E-2</v>
      </c>
      <c r="L1629" t="s">
        <v>1132</v>
      </c>
    </row>
    <row r="1630" spans="1:12" x14ac:dyDescent="0.25">
      <c r="A1630">
        <v>662</v>
      </c>
      <c r="B1630">
        <v>15</v>
      </c>
      <c r="C1630" t="s">
        <v>195</v>
      </c>
      <c r="D1630" s="1">
        <v>15</v>
      </c>
      <c r="E1630" s="1">
        <v>25</v>
      </c>
      <c r="F1630">
        <v>1</v>
      </c>
      <c r="G1630" s="1">
        <v>25</v>
      </c>
      <c r="H1630" s="1">
        <v>15</v>
      </c>
      <c r="I1630" s="1">
        <f t="shared" si="50"/>
        <v>10</v>
      </c>
      <c r="J1630" s="2">
        <f t="shared" si="51"/>
        <v>0.4</v>
      </c>
      <c r="K1630" s="3">
        <v>6.9444444444444441E-3</v>
      </c>
      <c r="L1630" t="s">
        <v>1133</v>
      </c>
    </row>
    <row r="1631" spans="1:12" x14ac:dyDescent="0.25">
      <c r="A1631">
        <v>662</v>
      </c>
      <c r="B1631">
        <v>15</v>
      </c>
      <c r="C1631" t="s">
        <v>106</v>
      </c>
      <c r="D1631" s="1">
        <v>22</v>
      </c>
      <c r="E1631" s="1">
        <v>36</v>
      </c>
      <c r="F1631">
        <v>1</v>
      </c>
      <c r="G1631" s="1">
        <v>36</v>
      </c>
      <c r="H1631" s="1">
        <v>22</v>
      </c>
      <c r="I1631" s="1">
        <f t="shared" si="50"/>
        <v>14</v>
      </c>
      <c r="J1631" s="2">
        <f t="shared" si="51"/>
        <v>0.3888888888888889</v>
      </c>
      <c r="K1631" s="3">
        <v>2.8472222222222222E-2</v>
      </c>
      <c r="L1631" t="s">
        <v>1132</v>
      </c>
    </row>
    <row r="1632" spans="1:12" x14ac:dyDescent="0.25">
      <c r="A1632">
        <v>663</v>
      </c>
      <c r="B1632">
        <v>3</v>
      </c>
      <c r="C1632" t="s">
        <v>117</v>
      </c>
      <c r="D1632" s="1">
        <v>10</v>
      </c>
      <c r="E1632" s="1">
        <v>18</v>
      </c>
      <c r="F1632">
        <v>2</v>
      </c>
      <c r="G1632" s="1">
        <v>36</v>
      </c>
      <c r="H1632" s="1">
        <v>20</v>
      </c>
      <c r="I1632" s="1">
        <f t="shared" si="50"/>
        <v>16</v>
      </c>
      <c r="J1632" s="2">
        <f t="shared" si="51"/>
        <v>0.44444444444444442</v>
      </c>
      <c r="K1632" s="3">
        <v>2.7777777777777776E-2</v>
      </c>
      <c r="L1632" t="s">
        <v>1133</v>
      </c>
    </row>
    <row r="1633" spans="1:12" x14ac:dyDescent="0.25">
      <c r="A1633">
        <v>663</v>
      </c>
      <c r="B1633">
        <v>3</v>
      </c>
      <c r="C1633" t="s">
        <v>51</v>
      </c>
      <c r="D1633" s="1">
        <v>17</v>
      </c>
      <c r="E1633" s="1">
        <v>29</v>
      </c>
      <c r="F1633">
        <v>2</v>
      </c>
      <c r="G1633" s="1">
        <v>58</v>
      </c>
      <c r="H1633" s="1">
        <v>34</v>
      </c>
      <c r="I1633" s="1">
        <f t="shared" si="50"/>
        <v>24</v>
      </c>
      <c r="J1633" s="2">
        <f t="shared" si="51"/>
        <v>0.41379310344827586</v>
      </c>
      <c r="K1633" s="3">
        <v>3.472222222222222E-3</v>
      </c>
      <c r="L1633" t="s">
        <v>1133</v>
      </c>
    </row>
    <row r="1634" spans="1:12" x14ac:dyDescent="0.25">
      <c r="A1634">
        <v>663</v>
      </c>
      <c r="B1634">
        <v>3</v>
      </c>
      <c r="C1634" t="s">
        <v>241</v>
      </c>
      <c r="D1634" s="1">
        <v>12</v>
      </c>
      <c r="E1634" s="1">
        <v>20</v>
      </c>
      <c r="F1634">
        <v>1</v>
      </c>
      <c r="G1634" s="1">
        <v>20</v>
      </c>
      <c r="H1634" s="1">
        <v>12</v>
      </c>
      <c r="I1634" s="1">
        <f t="shared" si="50"/>
        <v>8</v>
      </c>
      <c r="J1634" s="2">
        <f t="shared" si="51"/>
        <v>0.4</v>
      </c>
      <c r="K1634" s="3">
        <v>2.9166666666666667E-2</v>
      </c>
      <c r="L1634" t="s">
        <v>1133</v>
      </c>
    </row>
    <row r="1635" spans="1:12" x14ac:dyDescent="0.25">
      <c r="A1635">
        <v>664</v>
      </c>
      <c r="B1635">
        <v>20</v>
      </c>
      <c r="C1635" t="s">
        <v>117</v>
      </c>
      <c r="D1635" s="1">
        <v>10</v>
      </c>
      <c r="E1635" s="1">
        <v>18</v>
      </c>
      <c r="F1635">
        <v>1</v>
      </c>
      <c r="G1635" s="1">
        <v>18</v>
      </c>
      <c r="H1635" s="1">
        <v>10</v>
      </c>
      <c r="I1635" s="1">
        <f t="shared" si="50"/>
        <v>8</v>
      </c>
      <c r="J1635" s="2">
        <f t="shared" si="51"/>
        <v>0.44444444444444442</v>
      </c>
      <c r="K1635" s="3">
        <v>6.2500000000000003E-3</v>
      </c>
      <c r="L1635" t="s">
        <v>1132</v>
      </c>
    </row>
    <row r="1636" spans="1:12" x14ac:dyDescent="0.25">
      <c r="A1636">
        <v>664</v>
      </c>
      <c r="B1636">
        <v>20</v>
      </c>
      <c r="C1636" t="s">
        <v>180</v>
      </c>
      <c r="D1636" s="1">
        <v>11</v>
      </c>
      <c r="E1636" s="1">
        <v>19</v>
      </c>
      <c r="F1636">
        <v>2</v>
      </c>
      <c r="G1636" s="1">
        <v>38</v>
      </c>
      <c r="H1636" s="1">
        <v>22</v>
      </c>
      <c r="I1636" s="1">
        <f t="shared" si="50"/>
        <v>16</v>
      </c>
      <c r="J1636" s="2">
        <f t="shared" si="51"/>
        <v>0.42105263157894735</v>
      </c>
      <c r="K1636" s="3">
        <v>2.9166666666666667E-2</v>
      </c>
      <c r="L1636" t="s">
        <v>1132</v>
      </c>
    </row>
    <row r="1637" spans="1:12" x14ac:dyDescent="0.25">
      <c r="A1637">
        <v>664</v>
      </c>
      <c r="B1637">
        <v>20</v>
      </c>
      <c r="C1637" t="s">
        <v>335</v>
      </c>
      <c r="D1637" s="1">
        <v>13</v>
      </c>
      <c r="E1637" s="1">
        <v>22</v>
      </c>
      <c r="F1637">
        <v>3</v>
      </c>
      <c r="G1637" s="1">
        <v>66</v>
      </c>
      <c r="H1637" s="1">
        <v>39</v>
      </c>
      <c r="I1637" s="1">
        <f t="shared" si="50"/>
        <v>27</v>
      </c>
      <c r="J1637" s="2">
        <f t="shared" si="51"/>
        <v>0.40909090909090912</v>
      </c>
      <c r="K1637" s="3">
        <v>3.3333333333333333E-2</v>
      </c>
      <c r="L1637" t="s">
        <v>1133</v>
      </c>
    </row>
    <row r="1638" spans="1:12" x14ac:dyDescent="0.25">
      <c r="A1638">
        <v>665</v>
      </c>
      <c r="B1638">
        <v>6</v>
      </c>
      <c r="C1638" t="s">
        <v>195</v>
      </c>
      <c r="D1638" s="1">
        <v>15</v>
      </c>
      <c r="E1638" s="1">
        <v>25</v>
      </c>
      <c r="F1638">
        <v>3</v>
      </c>
      <c r="G1638" s="1">
        <v>75</v>
      </c>
      <c r="H1638" s="1">
        <v>45</v>
      </c>
      <c r="I1638" s="1">
        <f t="shared" si="50"/>
        <v>30</v>
      </c>
      <c r="J1638" s="2">
        <f t="shared" si="51"/>
        <v>0.4</v>
      </c>
      <c r="K1638" s="3">
        <v>1.7361111111111112E-2</v>
      </c>
      <c r="L1638" t="s">
        <v>1133</v>
      </c>
    </row>
    <row r="1639" spans="1:12" x14ac:dyDescent="0.25">
      <c r="A1639">
        <v>665</v>
      </c>
      <c r="B1639">
        <v>6</v>
      </c>
      <c r="C1639" t="s">
        <v>170</v>
      </c>
      <c r="D1639" s="1">
        <v>16</v>
      </c>
      <c r="E1639" s="1">
        <v>27</v>
      </c>
      <c r="F1639">
        <v>2</v>
      </c>
      <c r="G1639" s="1">
        <v>54</v>
      </c>
      <c r="H1639" s="1">
        <v>32</v>
      </c>
      <c r="I1639" s="1">
        <f t="shared" si="50"/>
        <v>22</v>
      </c>
      <c r="J1639" s="2">
        <f t="shared" si="51"/>
        <v>0.40740740740740738</v>
      </c>
      <c r="K1639" s="3">
        <v>1.0416666666666666E-2</v>
      </c>
      <c r="L1639" t="s">
        <v>1133</v>
      </c>
    </row>
    <row r="1640" spans="1:12" x14ac:dyDescent="0.25">
      <c r="A1640">
        <v>666</v>
      </c>
      <c r="B1640">
        <v>8</v>
      </c>
      <c r="C1640" t="s">
        <v>241</v>
      </c>
      <c r="D1640" s="1">
        <v>12</v>
      </c>
      <c r="E1640" s="1">
        <v>20</v>
      </c>
      <c r="F1640">
        <v>2</v>
      </c>
      <c r="G1640" s="1">
        <v>40</v>
      </c>
      <c r="H1640" s="1">
        <v>24</v>
      </c>
      <c r="I1640" s="1">
        <f t="shared" si="50"/>
        <v>16</v>
      </c>
      <c r="J1640" s="2">
        <f t="shared" si="51"/>
        <v>0.4</v>
      </c>
      <c r="K1640" s="3">
        <v>1.8749999999999999E-2</v>
      </c>
      <c r="L1640" t="s">
        <v>1133</v>
      </c>
    </row>
    <row r="1641" spans="1:12" x14ac:dyDescent="0.25">
      <c r="A1641">
        <v>667</v>
      </c>
      <c r="B1641">
        <v>6</v>
      </c>
      <c r="C1641" t="s">
        <v>106</v>
      </c>
      <c r="D1641" s="1">
        <v>22</v>
      </c>
      <c r="E1641" s="1">
        <v>36</v>
      </c>
      <c r="F1641">
        <v>1</v>
      </c>
      <c r="G1641" s="1">
        <v>36</v>
      </c>
      <c r="H1641" s="1">
        <v>22</v>
      </c>
      <c r="I1641" s="1">
        <f t="shared" si="50"/>
        <v>14</v>
      </c>
      <c r="J1641" s="2">
        <f t="shared" si="51"/>
        <v>0.3888888888888889</v>
      </c>
      <c r="K1641" s="3">
        <v>8.3333333333333332E-3</v>
      </c>
      <c r="L1641" t="s">
        <v>1132</v>
      </c>
    </row>
    <row r="1642" spans="1:12" x14ac:dyDescent="0.25">
      <c r="A1642">
        <v>668</v>
      </c>
      <c r="B1642">
        <v>12</v>
      </c>
      <c r="C1642" t="s">
        <v>256</v>
      </c>
      <c r="D1642" s="1">
        <v>15</v>
      </c>
      <c r="E1642" s="1">
        <v>26</v>
      </c>
      <c r="F1642">
        <v>3</v>
      </c>
      <c r="G1642" s="1">
        <v>78</v>
      </c>
      <c r="H1642" s="1">
        <v>45</v>
      </c>
      <c r="I1642" s="1">
        <f t="shared" si="50"/>
        <v>33</v>
      </c>
      <c r="J1642" s="2">
        <f t="shared" si="51"/>
        <v>0.42307692307692307</v>
      </c>
      <c r="K1642" s="3">
        <v>4.0972222222222222E-2</v>
      </c>
      <c r="L1642" t="s">
        <v>1132</v>
      </c>
    </row>
    <row r="1643" spans="1:12" x14ac:dyDescent="0.25">
      <c r="A1643">
        <v>668</v>
      </c>
      <c r="B1643">
        <v>12</v>
      </c>
      <c r="C1643" t="s">
        <v>259</v>
      </c>
      <c r="D1643" s="1">
        <v>14</v>
      </c>
      <c r="E1643" s="1">
        <v>24</v>
      </c>
      <c r="F1643">
        <v>2</v>
      </c>
      <c r="G1643" s="1">
        <v>48</v>
      </c>
      <c r="H1643" s="1">
        <v>28</v>
      </c>
      <c r="I1643" s="1">
        <f t="shared" si="50"/>
        <v>20</v>
      </c>
      <c r="J1643" s="2">
        <f t="shared" si="51"/>
        <v>0.41666666666666669</v>
      </c>
      <c r="K1643" s="3">
        <v>6.2500000000000003E-3</v>
      </c>
      <c r="L1643" t="s">
        <v>1133</v>
      </c>
    </row>
    <row r="1644" spans="1:12" x14ac:dyDescent="0.25">
      <c r="A1644">
        <v>668</v>
      </c>
      <c r="B1644">
        <v>12</v>
      </c>
      <c r="C1644" t="s">
        <v>195</v>
      </c>
      <c r="D1644" s="1">
        <v>15</v>
      </c>
      <c r="E1644" s="1">
        <v>25</v>
      </c>
      <c r="F1644">
        <v>3</v>
      </c>
      <c r="G1644" s="1">
        <v>75</v>
      </c>
      <c r="H1644" s="1">
        <v>45</v>
      </c>
      <c r="I1644" s="1">
        <f t="shared" si="50"/>
        <v>30</v>
      </c>
      <c r="J1644" s="2">
        <f t="shared" si="51"/>
        <v>0.4</v>
      </c>
      <c r="K1644" s="3">
        <v>3.2638888888888891E-2</v>
      </c>
      <c r="L1644" t="s">
        <v>1132</v>
      </c>
    </row>
    <row r="1645" spans="1:12" x14ac:dyDescent="0.25">
      <c r="A1645">
        <v>669</v>
      </c>
      <c r="B1645">
        <v>10</v>
      </c>
      <c r="C1645" t="s">
        <v>186</v>
      </c>
      <c r="D1645" s="1">
        <v>19</v>
      </c>
      <c r="E1645" s="1">
        <v>31</v>
      </c>
      <c r="F1645">
        <v>1</v>
      </c>
      <c r="G1645" s="1">
        <v>31</v>
      </c>
      <c r="H1645" s="1">
        <v>19</v>
      </c>
      <c r="I1645" s="1">
        <f t="shared" si="50"/>
        <v>12</v>
      </c>
      <c r="J1645" s="2">
        <f t="shared" si="51"/>
        <v>0.38709677419354838</v>
      </c>
      <c r="K1645" s="3">
        <v>9.0277777777777769E-3</v>
      </c>
      <c r="L1645" t="s">
        <v>1133</v>
      </c>
    </row>
    <row r="1646" spans="1:12" x14ac:dyDescent="0.25">
      <c r="A1646">
        <v>669</v>
      </c>
      <c r="B1646">
        <v>10</v>
      </c>
      <c r="C1646" t="s">
        <v>170</v>
      </c>
      <c r="D1646" s="1">
        <v>16</v>
      </c>
      <c r="E1646" s="1">
        <v>27</v>
      </c>
      <c r="F1646">
        <v>2</v>
      </c>
      <c r="G1646" s="1">
        <v>54</v>
      </c>
      <c r="H1646" s="1">
        <v>32</v>
      </c>
      <c r="I1646" s="1">
        <f t="shared" si="50"/>
        <v>22</v>
      </c>
      <c r="J1646" s="2">
        <f t="shared" si="51"/>
        <v>0.40740740740740738</v>
      </c>
      <c r="K1646" s="3">
        <v>9.7222222222222224E-3</v>
      </c>
      <c r="L1646" t="s">
        <v>1133</v>
      </c>
    </row>
    <row r="1647" spans="1:12" x14ac:dyDescent="0.25">
      <c r="A1647">
        <v>669</v>
      </c>
      <c r="B1647">
        <v>10</v>
      </c>
      <c r="C1647" t="s">
        <v>414</v>
      </c>
      <c r="D1647" s="1">
        <v>19</v>
      </c>
      <c r="E1647" s="1">
        <v>32</v>
      </c>
      <c r="F1647">
        <v>3</v>
      </c>
      <c r="G1647" s="1">
        <v>96</v>
      </c>
      <c r="H1647" s="1">
        <v>57</v>
      </c>
      <c r="I1647" s="1">
        <f t="shared" si="50"/>
        <v>39</v>
      </c>
      <c r="J1647" s="2">
        <f t="shared" si="51"/>
        <v>0.40625</v>
      </c>
      <c r="K1647" s="3">
        <v>2.9166666666666667E-2</v>
      </c>
      <c r="L1647" t="s">
        <v>1133</v>
      </c>
    </row>
    <row r="1648" spans="1:12" x14ac:dyDescent="0.25">
      <c r="A1648">
        <v>670</v>
      </c>
      <c r="B1648">
        <v>16</v>
      </c>
      <c r="C1648" t="s">
        <v>331</v>
      </c>
      <c r="D1648" s="1">
        <v>14</v>
      </c>
      <c r="E1648" s="1">
        <v>23</v>
      </c>
      <c r="F1648">
        <v>1</v>
      </c>
      <c r="G1648" s="1">
        <v>23</v>
      </c>
      <c r="H1648" s="1">
        <v>14</v>
      </c>
      <c r="I1648" s="1">
        <f t="shared" si="50"/>
        <v>9</v>
      </c>
      <c r="J1648" s="2">
        <f t="shared" si="51"/>
        <v>0.39130434782608697</v>
      </c>
      <c r="K1648" s="3">
        <v>1.8055555555555554E-2</v>
      </c>
      <c r="L1648" t="s">
        <v>1132</v>
      </c>
    </row>
    <row r="1649" spans="1:12" x14ac:dyDescent="0.25">
      <c r="A1649">
        <v>670</v>
      </c>
      <c r="B1649">
        <v>16</v>
      </c>
      <c r="C1649" t="s">
        <v>33</v>
      </c>
      <c r="D1649" s="1">
        <v>21</v>
      </c>
      <c r="E1649" s="1">
        <v>35</v>
      </c>
      <c r="F1649">
        <v>1</v>
      </c>
      <c r="G1649" s="1">
        <v>35</v>
      </c>
      <c r="H1649" s="1">
        <v>21</v>
      </c>
      <c r="I1649" s="1">
        <f t="shared" si="50"/>
        <v>14</v>
      </c>
      <c r="J1649" s="2">
        <f t="shared" si="51"/>
        <v>0.4</v>
      </c>
      <c r="K1649" s="3">
        <v>1.1805555555555555E-2</v>
      </c>
      <c r="L1649" t="s">
        <v>1133</v>
      </c>
    </row>
    <row r="1650" spans="1:12" x14ac:dyDescent="0.25">
      <c r="A1650">
        <v>670</v>
      </c>
      <c r="B1650">
        <v>16</v>
      </c>
      <c r="C1650" t="s">
        <v>106</v>
      </c>
      <c r="D1650" s="1">
        <v>22</v>
      </c>
      <c r="E1650" s="1">
        <v>36</v>
      </c>
      <c r="F1650">
        <v>1</v>
      </c>
      <c r="G1650" s="1">
        <v>36</v>
      </c>
      <c r="H1650" s="1">
        <v>22</v>
      </c>
      <c r="I1650" s="1">
        <f t="shared" si="50"/>
        <v>14</v>
      </c>
      <c r="J1650" s="2">
        <f t="shared" si="51"/>
        <v>0.3888888888888889</v>
      </c>
      <c r="K1650" s="3">
        <v>2.2222222222222223E-2</v>
      </c>
      <c r="L1650" t="s">
        <v>1132</v>
      </c>
    </row>
    <row r="1651" spans="1:12" x14ac:dyDescent="0.25">
      <c r="A1651">
        <v>671</v>
      </c>
      <c r="B1651">
        <v>17</v>
      </c>
      <c r="C1651" t="s">
        <v>33</v>
      </c>
      <c r="D1651" s="1">
        <v>21</v>
      </c>
      <c r="E1651" s="1">
        <v>35</v>
      </c>
      <c r="F1651">
        <v>2</v>
      </c>
      <c r="G1651" s="1">
        <v>70</v>
      </c>
      <c r="H1651" s="1">
        <v>42</v>
      </c>
      <c r="I1651" s="1">
        <f t="shared" si="50"/>
        <v>28</v>
      </c>
      <c r="J1651" s="2">
        <f t="shared" si="51"/>
        <v>0.4</v>
      </c>
      <c r="K1651" s="3">
        <v>2.013888888888889E-2</v>
      </c>
      <c r="L1651" t="s">
        <v>1133</v>
      </c>
    </row>
    <row r="1652" spans="1:12" x14ac:dyDescent="0.25">
      <c r="A1652">
        <v>671</v>
      </c>
      <c r="B1652">
        <v>17</v>
      </c>
      <c r="C1652" t="s">
        <v>195</v>
      </c>
      <c r="D1652" s="1">
        <v>15</v>
      </c>
      <c r="E1652" s="1">
        <v>25</v>
      </c>
      <c r="F1652">
        <v>2</v>
      </c>
      <c r="G1652" s="1">
        <v>50</v>
      </c>
      <c r="H1652" s="1">
        <v>30</v>
      </c>
      <c r="I1652" s="1">
        <f t="shared" si="50"/>
        <v>20</v>
      </c>
      <c r="J1652" s="2">
        <f t="shared" si="51"/>
        <v>0.4</v>
      </c>
      <c r="K1652" s="3">
        <v>2.2222222222222223E-2</v>
      </c>
      <c r="L1652" t="s">
        <v>1132</v>
      </c>
    </row>
    <row r="1653" spans="1:12" x14ac:dyDescent="0.25">
      <c r="A1653">
        <v>671</v>
      </c>
      <c r="B1653">
        <v>17</v>
      </c>
      <c r="C1653" t="s">
        <v>414</v>
      </c>
      <c r="D1653" s="1">
        <v>19</v>
      </c>
      <c r="E1653" s="1">
        <v>32</v>
      </c>
      <c r="F1653">
        <v>2</v>
      </c>
      <c r="G1653" s="1">
        <v>64</v>
      </c>
      <c r="H1653" s="1">
        <v>38</v>
      </c>
      <c r="I1653" s="1">
        <f t="shared" si="50"/>
        <v>26</v>
      </c>
      <c r="J1653" s="2">
        <f t="shared" si="51"/>
        <v>0.40625</v>
      </c>
      <c r="K1653" s="3">
        <v>2.361111111111111E-2</v>
      </c>
      <c r="L1653" t="s">
        <v>1132</v>
      </c>
    </row>
    <row r="1654" spans="1:12" x14ac:dyDescent="0.25">
      <c r="A1654">
        <v>672</v>
      </c>
      <c r="B1654">
        <v>12</v>
      </c>
      <c r="C1654" t="s">
        <v>414</v>
      </c>
      <c r="D1654" s="1">
        <v>19</v>
      </c>
      <c r="E1654" s="1">
        <v>32</v>
      </c>
      <c r="F1654">
        <v>3</v>
      </c>
      <c r="G1654" s="1">
        <v>96</v>
      </c>
      <c r="H1654" s="1">
        <v>57</v>
      </c>
      <c r="I1654" s="1">
        <f t="shared" si="50"/>
        <v>39</v>
      </c>
      <c r="J1654" s="2">
        <f t="shared" si="51"/>
        <v>0.40625</v>
      </c>
      <c r="K1654" s="3">
        <v>1.4583333333333334E-2</v>
      </c>
      <c r="L1654" t="s">
        <v>1133</v>
      </c>
    </row>
    <row r="1655" spans="1:12" x14ac:dyDescent="0.25">
      <c r="A1655">
        <v>672</v>
      </c>
      <c r="B1655">
        <v>12</v>
      </c>
      <c r="C1655" t="s">
        <v>102</v>
      </c>
      <c r="D1655" s="1">
        <v>13</v>
      </c>
      <c r="E1655" s="1">
        <v>21</v>
      </c>
      <c r="F1655">
        <v>2</v>
      </c>
      <c r="G1655" s="1">
        <v>42</v>
      </c>
      <c r="H1655" s="1">
        <v>26</v>
      </c>
      <c r="I1655" s="1">
        <f t="shared" si="50"/>
        <v>16</v>
      </c>
      <c r="J1655" s="2">
        <f t="shared" si="51"/>
        <v>0.38095238095238093</v>
      </c>
      <c r="K1655" s="3">
        <v>1.0416666666666666E-2</v>
      </c>
      <c r="L1655" t="s">
        <v>1133</v>
      </c>
    </row>
    <row r="1656" spans="1:12" x14ac:dyDescent="0.25">
      <c r="A1656">
        <v>672</v>
      </c>
      <c r="B1656">
        <v>12</v>
      </c>
      <c r="C1656" t="s">
        <v>180</v>
      </c>
      <c r="D1656" s="1">
        <v>11</v>
      </c>
      <c r="E1656" s="1">
        <v>19</v>
      </c>
      <c r="F1656">
        <v>1</v>
      </c>
      <c r="G1656" s="1">
        <v>19</v>
      </c>
      <c r="H1656" s="1">
        <v>11</v>
      </c>
      <c r="I1656" s="1">
        <f t="shared" si="50"/>
        <v>8</v>
      </c>
      <c r="J1656" s="2">
        <f t="shared" si="51"/>
        <v>0.42105263157894735</v>
      </c>
      <c r="K1656" s="3">
        <v>2.9166666666666667E-2</v>
      </c>
      <c r="L1656" t="s">
        <v>1132</v>
      </c>
    </row>
    <row r="1657" spans="1:12" x14ac:dyDescent="0.25">
      <c r="A1657">
        <v>673</v>
      </c>
      <c r="B1657">
        <v>20</v>
      </c>
      <c r="C1657" t="s">
        <v>65</v>
      </c>
      <c r="D1657" s="1">
        <v>25</v>
      </c>
      <c r="E1657" s="1">
        <v>40</v>
      </c>
      <c r="F1657">
        <v>2</v>
      </c>
      <c r="G1657" s="1">
        <v>80</v>
      </c>
      <c r="H1657" s="1">
        <v>50</v>
      </c>
      <c r="I1657" s="1">
        <f t="shared" si="50"/>
        <v>30</v>
      </c>
      <c r="J1657" s="2">
        <f t="shared" si="51"/>
        <v>0.375</v>
      </c>
      <c r="K1657" s="3">
        <v>9.0277777777777769E-3</v>
      </c>
      <c r="L1657" t="s">
        <v>1132</v>
      </c>
    </row>
    <row r="1658" spans="1:12" x14ac:dyDescent="0.25">
      <c r="A1658">
        <v>673</v>
      </c>
      <c r="B1658">
        <v>20</v>
      </c>
      <c r="C1658" t="s">
        <v>33</v>
      </c>
      <c r="D1658" s="1">
        <v>21</v>
      </c>
      <c r="E1658" s="1">
        <v>35</v>
      </c>
      <c r="F1658">
        <v>3</v>
      </c>
      <c r="G1658" s="1">
        <v>105</v>
      </c>
      <c r="H1658" s="1">
        <v>63</v>
      </c>
      <c r="I1658" s="1">
        <f t="shared" si="50"/>
        <v>42</v>
      </c>
      <c r="J1658" s="2">
        <f t="shared" si="51"/>
        <v>0.4</v>
      </c>
      <c r="K1658" s="3">
        <v>6.9444444444444441E-3</v>
      </c>
      <c r="L1658" t="s">
        <v>1132</v>
      </c>
    </row>
    <row r="1659" spans="1:12" x14ac:dyDescent="0.25">
      <c r="A1659">
        <v>673</v>
      </c>
      <c r="B1659">
        <v>20</v>
      </c>
      <c r="C1659" t="s">
        <v>100</v>
      </c>
      <c r="D1659" s="1">
        <v>18</v>
      </c>
      <c r="E1659" s="1">
        <v>30</v>
      </c>
      <c r="F1659">
        <v>1</v>
      </c>
      <c r="G1659" s="1">
        <v>30</v>
      </c>
      <c r="H1659" s="1">
        <v>18</v>
      </c>
      <c r="I1659" s="1">
        <f t="shared" si="50"/>
        <v>12</v>
      </c>
      <c r="J1659" s="2">
        <f t="shared" si="51"/>
        <v>0.4</v>
      </c>
      <c r="K1659" s="3">
        <v>1.7361111111111112E-2</v>
      </c>
      <c r="L1659" t="s">
        <v>1132</v>
      </c>
    </row>
    <row r="1660" spans="1:12" x14ac:dyDescent="0.25">
      <c r="A1660">
        <v>673</v>
      </c>
      <c r="B1660">
        <v>20</v>
      </c>
      <c r="C1660" t="s">
        <v>195</v>
      </c>
      <c r="D1660" s="1">
        <v>15</v>
      </c>
      <c r="E1660" s="1">
        <v>25</v>
      </c>
      <c r="F1660">
        <v>2</v>
      </c>
      <c r="G1660" s="1">
        <v>50</v>
      </c>
      <c r="H1660" s="1">
        <v>30</v>
      </c>
      <c r="I1660" s="1">
        <f t="shared" si="50"/>
        <v>20</v>
      </c>
      <c r="J1660" s="2">
        <f t="shared" si="51"/>
        <v>0.4</v>
      </c>
      <c r="K1660" s="3">
        <v>3.125E-2</v>
      </c>
      <c r="L1660" t="s">
        <v>1133</v>
      </c>
    </row>
    <row r="1661" spans="1:12" x14ac:dyDescent="0.25">
      <c r="A1661">
        <v>674</v>
      </c>
      <c r="B1661">
        <v>1</v>
      </c>
      <c r="C1661" t="s">
        <v>180</v>
      </c>
      <c r="D1661" s="1">
        <v>11</v>
      </c>
      <c r="E1661" s="1">
        <v>19</v>
      </c>
      <c r="F1661">
        <v>3</v>
      </c>
      <c r="G1661" s="1">
        <v>57</v>
      </c>
      <c r="H1661" s="1">
        <v>33</v>
      </c>
      <c r="I1661" s="1">
        <f t="shared" si="50"/>
        <v>24</v>
      </c>
      <c r="J1661" s="2">
        <f t="shared" si="51"/>
        <v>0.42105263157894735</v>
      </c>
      <c r="K1661" s="3">
        <v>7.6388888888888886E-3</v>
      </c>
      <c r="L1661" t="s">
        <v>1132</v>
      </c>
    </row>
    <row r="1662" spans="1:12" x14ac:dyDescent="0.25">
      <c r="A1662">
        <v>674</v>
      </c>
      <c r="B1662">
        <v>1</v>
      </c>
      <c r="C1662" t="s">
        <v>117</v>
      </c>
      <c r="D1662" s="1">
        <v>10</v>
      </c>
      <c r="E1662" s="1">
        <v>18</v>
      </c>
      <c r="F1662">
        <v>2</v>
      </c>
      <c r="G1662" s="1">
        <v>36</v>
      </c>
      <c r="H1662" s="1">
        <v>20</v>
      </c>
      <c r="I1662" s="1">
        <f t="shared" si="50"/>
        <v>16</v>
      </c>
      <c r="J1662" s="2">
        <f t="shared" si="51"/>
        <v>0.44444444444444442</v>
      </c>
      <c r="K1662" s="3">
        <v>8.3333333333333332E-3</v>
      </c>
      <c r="L1662" t="s">
        <v>1132</v>
      </c>
    </row>
    <row r="1663" spans="1:12" x14ac:dyDescent="0.25">
      <c r="A1663">
        <v>674</v>
      </c>
      <c r="B1663">
        <v>1</v>
      </c>
      <c r="C1663" t="s">
        <v>186</v>
      </c>
      <c r="D1663" s="1">
        <v>19</v>
      </c>
      <c r="E1663" s="1">
        <v>31</v>
      </c>
      <c r="F1663">
        <v>3</v>
      </c>
      <c r="G1663" s="1">
        <v>93</v>
      </c>
      <c r="H1663" s="1">
        <v>57</v>
      </c>
      <c r="I1663" s="1">
        <f t="shared" si="50"/>
        <v>36</v>
      </c>
      <c r="J1663" s="2">
        <f t="shared" si="51"/>
        <v>0.38709677419354838</v>
      </c>
      <c r="K1663" s="3">
        <v>4.8611111111111112E-3</v>
      </c>
      <c r="L1663" t="s">
        <v>1133</v>
      </c>
    </row>
    <row r="1664" spans="1:12" x14ac:dyDescent="0.25">
      <c r="A1664">
        <v>674</v>
      </c>
      <c r="B1664">
        <v>1</v>
      </c>
      <c r="C1664" t="s">
        <v>102</v>
      </c>
      <c r="D1664" s="1">
        <v>13</v>
      </c>
      <c r="E1664" s="1">
        <v>21</v>
      </c>
      <c r="F1664">
        <v>1</v>
      </c>
      <c r="G1664" s="1">
        <v>21</v>
      </c>
      <c r="H1664" s="1">
        <v>13</v>
      </c>
      <c r="I1664" s="1">
        <f t="shared" si="50"/>
        <v>8</v>
      </c>
      <c r="J1664" s="2">
        <f t="shared" si="51"/>
        <v>0.38095238095238093</v>
      </c>
      <c r="K1664" s="3">
        <v>2.4305555555555556E-2</v>
      </c>
      <c r="L1664" t="s">
        <v>1132</v>
      </c>
    </row>
    <row r="1665" spans="1:12" x14ac:dyDescent="0.25">
      <c r="A1665">
        <v>675</v>
      </c>
      <c r="B1665">
        <v>5</v>
      </c>
      <c r="C1665" t="s">
        <v>195</v>
      </c>
      <c r="D1665" s="1">
        <v>15</v>
      </c>
      <c r="E1665" s="1">
        <v>25</v>
      </c>
      <c r="F1665">
        <v>1</v>
      </c>
      <c r="G1665" s="1">
        <v>25</v>
      </c>
      <c r="H1665" s="1">
        <v>15</v>
      </c>
      <c r="I1665" s="1">
        <f t="shared" si="50"/>
        <v>10</v>
      </c>
      <c r="J1665" s="2">
        <f t="shared" si="51"/>
        <v>0.4</v>
      </c>
      <c r="K1665" s="3">
        <v>5.5555555555555558E-3</v>
      </c>
      <c r="L1665" t="s">
        <v>1132</v>
      </c>
    </row>
    <row r="1666" spans="1:12" x14ac:dyDescent="0.25">
      <c r="A1666">
        <v>675</v>
      </c>
      <c r="B1666">
        <v>5</v>
      </c>
      <c r="C1666" t="s">
        <v>241</v>
      </c>
      <c r="D1666" s="1">
        <v>12</v>
      </c>
      <c r="E1666" s="1">
        <v>20</v>
      </c>
      <c r="F1666">
        <v>3</v>
      </c>
      <c r="G1666" s="1">
        <v>60</v>
      </c>
      <c r="H1666" s="1">
        <v>36</v>
      </c>
      <c r="I1666" s="1">
        <f t="shared" si="50"/>
        <v>24</v>
      </c>
      <c r="J1666" s="2">
        <f t="shared" si="51"/>
        <v>0.4</v>
      </c>
      <c r="K1666" s="3">
        <v>3.7499999999999999E-2</v>
      </c>
      <c r="L1666" t="s">
        <v>1133</v>
      </c>
    </row>
    <row r="1667" spans="1:12" x14ac:dyDescent="0.25">
      <c r="A1667">
        <v>675</v>
      </c>
      <c r="B1667">
        <v>5</v>
      </c>
      <c r="C1667" t="s">
        <v>106</v>
      </c>
      <c r="D1667" s="1">
        <v>22</v>
      </c>
      <c r="E1667" s="1">
        <v>36</v>
      </c>
      <c r="F1667">
        <v>3</v>
      </c>
      <c r="G1667" s="1">
        <v>108</v>
      </c>
      <c r="H1667" s="1">
        <v>66</v>
      </c>
      <c r="I1667" s="1">
        <f t="shared" ref="I1667:I1730" si="52">G1667-H1667</f>
        <v>42</v>
      </c>
      <c r="J1667" s="2">
        <f t="shared" ref="J1667:J1730" si="53">I1667/G1667</f>
        <v>0.3888888888888889</v>
      </c>
      <c r="K1667" s="3">
        <v>4.0972222222222222E-2</v>
      </c>
      <c r="L1667" t="s">
        <v>1132</v>
      </c>
    </row>
    <row r="1668" spans="1:12" x14ac:dyDescent="0.25">
      <c r="A1668">
        <v>676</v>
      </c>
      <c r="B1668">
        <v>7</v>
      </c>
      <c r="C1668" t="s">
        <v>186</v>
      </c>
      <c r="D1668" s="1">
        <v>19</v>
      </c>
      <c r="E1668" s="1">
        <v>31</v>
      </c>
      <c r="F1668">
        <v>1</v>
      </c>
      <c r="G1668" s="1">
        <v>31</v>
      </c>
      <c r="H1668" s="1">
        <v>19</v>
      </c>
      <c r="I1668" s="1">
        <f t="shared" si="52"/>
        <v>12</v>
      </c>
      <c r="J1668" s="2">
        <f t="shared" si="53"/>
        <v>0.38709677419354838</v>
      </c>
      <c r="K1668" s="3">
        <v>3.125E-2</v>
      </c>
      <c r="L1668" t="s">
        <v>1132</v>
      </c>
    </row>
    <row r="1669" spans="1:12" x14ac:dyDescent="0.25">
      <c r="A1669">
        <v>676</v>
      </c>
      <c r="B1669">
        <v>7</v>
      </c>
      <c r="C1669" t="s">
        <v>331</v>
      </c>
      <c r="D1669" s="1">
        <v>14</v>
      </c>
      <c r="E1669" s="1">
        <v>23</v>
      </c>
      <c r="F1669">
        <v>1</v>
      </c>
      <c r="G1669" s="1">
        <v>23</v>
      </c>
      <c r="H1669" s="1">
        <v>14</v>
      </c>
      <c r="I1669" s="1">
        <f t="shared" si="52"/>
        <v>9</v>
      </c>
      <c r="J1669" s="2">
        <f t="shared" si="53"/>
        <v>0.39130434782608697</v>
      </c>
      <c r="K1669" s="3">
        <v>2.7777777777777776E-2</v>
      </c>
      <c r="L1669" t="s">
        <v>1133</v>
      </c>
    </row>
    <row r="1670" spans="1:12" x14ac:dyDescent="0.25">
      <c r="A1670">
        <v>676</v>
      </c>
      <c r="B1670">
        <v>7</v>
      </c>
      <c r="C1670" t="s">
        <v>57</v>
      </c>
      <c r="D1670" s="1">
        <v>16</v>
      </c>
      <c r="E1670" s="1">
        <v>28</v>
      </c>
      <c r="F1670">
        <v>1</v>
      </c>
      <c r="G1670" s="1">
        <v>28</v>
      </c>
      <c r="H1670" s="1">
        <v>16</v>
      </c>
      <c r="I1670" s="1">
        <f t="shared" si="52"/>
        <v>12</v>
      </c>
      <c r="J1670" s="2">
        <f t="shared" si="53"/>
        <v>0.42857142857142855</v>
      </c>
      <c r="K1670" s="3">
        <v>8.3333333333333332E-3</v>
      </c>
      <c r="L1670" t="s">
        <v>1133</v>
      </c>
    </row>
    <row r="1671" spans="1:12" x14ac:dyDescent="0.25">
      <c r="A1671">
        <v>676</v>
      </c>
      <c r="B1671">
        <v>7</v>
      </c>
      <c r="C1671" t="s">
        <v>102</v>
      </c>
      <c r="D1671" s="1">
        <v>13</v>
      </c>
      <c r="E1671" s="1">
        <v>21</v>
      </c>
      <c r="F1671">
        <v>2</v>
      </c>
      <c r="G1671" s="1">
        <v>42</v>
      </c>
      <c r="H1671" s="1">
        <v>26</v>
      </c>
      <c r="I1671" s="1">
        <f t="shared" si="52"/>
        <v>16</v>
      </c>
      <c r="J1671" s="2">
        <f t="shared" si="53"/>
        <v>0.38095238095238093</v>
      </c>
      <c r="K1671" s="3">
        <v>1.6666666666666666E-2</v>
      </c>
      <c r="L1671" t="s">
        <v>1132</v>
      </c>
    </row>
    <row r="1672" spans="1:12" x14ac:dyDescent="0.25">
      <c r="A1672">
        <v>677</v>
      </c>
      <c r="B1672">
        <v>14</v>
      </c>
      <c r="C1672" t="s">
        <v>241</v>
      </c>
      <c r="D1672" s="1">
        <v>12</v>
      </c>
      <c r="E1672" s="1">
        <v>20</v>
      </c>
      <c r="F1672">
        <v>2</v>
      </c>
      <c r="G1672" s="1">
        <v>40</v>
      </c>
      <c r="H1672" s="1">
        <v>24</v>
      </c>
      <c r="I1672" s="1">
        <f t="shared" si="52"/>
        <v>16</v>
      </c>
      <c r="J1672" s="2">
        <f t="shared" si="53"/>
        <v>0.4</v>
      </c>
      <c r="K1672" s="3">
        <v>3.8194444444444448E-2</v>
      </c>
      <c r="L1672" t="s">
        <v>1132</v>
      </c>
    </row>
    <row r="1673" spans="1:12" x14ac:dyDescent="0.25">
      <c r="A1673">
        <v>677</v>
      </c>
      <c r="B1673">
        <v>14</v>
      </c>
      <c r="C1673" t="s">
        <v>33</v>
      </c>
      <c r="D1673" s="1">
        <v>21</v>
      </c>
      <c r="E1673" s="1">
        <v>35</v>
      </c>
      <c r="F1673">
        <v>2</v>
      </c>
      <c r="G1673" s="1">
        <v>70</v>
      </c>
      <c r="H1673" s="1">
        <v>42</v>
      </c>
      <c r="I1673" s="1">
        <f t="shared" si="52"/>
        <v>28</v>
      </c>
      <c r="J1673" s="2">
        <f t="shared" si="53"/>
        <v>0.4</v>
      </c>
      <c r="K1673" s="3">
        <v>4.0972222222222222E-2</v>
      </c>
      <c r="L1673" t="s">
        <v>1133</v>
      </c>
    </row>
    <row r="1674" spans="1:12" x14ac:dyDescent="0.25">
      <c r="A1674">
        <v>677</v>
      </c>
      <c r="B1674">
        <v>14</v>
      </c>
      <c r="C1674" t="s">
        <v>77</v>
      </c>
      <c r="D1674" s="1">
        <v>20</v>
      </c>
      <c r="E1674" s="1">
        <v>34</v>
      </c>
      <c r="F1674">
        <v>1</v>
      </c>
      <c r="G1674" s="1">
        <v>34</v>
      </c>
      <c r="H1674" s="1">
        <v>20</v>
      </c>
      <c r="I1674" s="1">
        <f t="shared" si="52"/>
        <v>14</v>
      </c>
      <c r="J1674" s="2">
        <f t="shared" si="53"/>
        <v>0.41176470588235292</v>
      </c>
      <c r="K1674" s="3">
        <v>2.361111111111111E-2</v>
      </c>
      <c r="L1674" t="s">
        <v>1133</v>
      </c>
    </row>
    <row r="1675" spans="1:12" x14ac:dyDescent="0.25">
      <c r="A1675">
        <v>678</v>
      </c>
      <c r="B1675">
        <v>19</v>
      </c>
      <c r="C1675" t="s">
        <v>51</v>
      </c>
      <c r="D1675" s="1">
        <v>17</v>
      </c>
      <c r="E1675" s="1">
        <v>29</v>
      </c>
      <c r="F1675">
        <v>1</v>
      </c>
      <c r="G1675" s="1">
        <v>29</v>
      </c>
      <c r="H1675" s="1">
        <v>17</v>
      </c>
      <c r="I1675" s="1">
        <f t="shared" si="52"/>
        <v>12</v>
      </c>
      <c r="J1675" s="2">
        <f t="shared" si="53"/>
        <v>0.41379310344827586</v>
      </c>
      <c r="K1675" s="3">
        <v>1.8749999999999999E-2</v>
      </c>
      <c r="L1675" t="s">
        <v>1132</v>
      </c>
    </row>
    <row r="1676" spans="1:12" x14ac:dyDescent="0.25">
      <c r="A1676">
        <v>678</v>
      </c>
      <c r="B1676">
        <v>19</v>
      </c>
      <c r="C1676" t="s">
        <v>180</v>
      </c>
      <c r="D1676" s="1">
        <v>11</v>
      </c>
      <c r="E1676" s="1">
        <v>19</v>
      </c>
      <c r="F1676">
        <v>3</v>
      </c>
      <c r="G1676" s="1">
        <v>57</v>
      </c>
      <c r="H1676" s="1">
        <v>33</v>
      </c>
      <c r="I1676" s="1">
        <f t="shared" si="52"/>
        <v>24</v>
      </c>
      <c r="J1676" s="2">
        <f t="shared" si="53"/>
        <v>0.42105263157894735</v>
      </c>
      <c r="K1676" s="3">
        <v>2.5694444444444443E-2</v>
      </c>
      <c r="L1676" t="s">
        <v>1133</v>
      </c>
    </row>
    <row r="1677" spans="1:12" x14ac:dyDescent="0.25">
      <c r="A1677">
        <v>678</v>
      </c>
      <c r="B1677">
        <v>19</v>
      </c>
      <c r="C1677" t="s">
        <v>33</v>
      </c>
      <c r="D1677" s="1">
        <v>21</v>
      </c>
      <c r="E1677" s="1">
        <v>35</v>
      </c>
      <c r="F1677">
        <v>2</v>
      </c>
      <c r="G1677" s="1">
        <v>70</v>
      </c>
      <c r="H1677" s="1">
        <v>42</v>
      </c>
      <c r="I1677" s="1">
        <f t="shared" si="52"/>
        <v>28</v>
      </c>
      <c r="J1677" s="2">
        <f t="shared" si="53"/>
        <v>0.4</v>
      </c>
      <c r="K1677" s="3">
        <v>2.5694444444444443E-2</v>
      </c>
      <c r="L1677" t="s">
        <v>1133</v>
      </c>
    </row>
    <row r="1678" spans="1:12" x14ac:dyDescent="0.25">
      <c r="A1678">
        <v>678</v>
      </c>
      <c r="B1678">
        <v>19</v>
      </c>
      <c r="C1678" t="s">
        <v>259</v>
      </c>
      <c r="D1678" s="1">
        <v>14</v>
      </c>
      <c r="E1678" s="1">
        <v>24</v>
      </c>
      <c r="F1678">
        <v>2</v>
      </c>
      <c r="G1678" s="1">
        <v>48</v>
      </c>
      <c r="H1678" s="1">
        <v>28</v>
      </c>
      <c r="I1678" s="1">
        <f t="shared" si="52"/>
        <v>20</v>
      </c>
      <c r="J1678" s="2">
        <f t="shared" si="53"/>
        <v>0.41666666666666669</v>
      </c>
      <c r="K1678" s="3">
        <v>1.3888888888888888E-2</v>
      </c>
      <c r="L1678" t="s">
        <v>1133</v>
      </c>
    </row>
    <row r="1679" spans="1:12" x14ac:dyDescent="0.25">
      <c r="A1679">
        <v>679</v>
      </c>
      <c r="B1679">
        <v>9</v>
      </c>
      <c r="C1679" t="s">
        <v>102</v>
      </c>
      <c r="D1679" s="1">
        <v>13</v>
      </c>
      <c r="E1679" s="1">
        <v>21</v>
      </c>
      <c r="F1679">
        <v>2</v>
      </c>
      <c r="G1679" s="1">
        <v>42</v>
      </c>
      <c r="H1679" s="1">
        <v>26</v>
      </c>
      <c r="I1679" s="1">
        <f t="shared" si="52"/>
        <v>16</v>
      </c>
      <c r="J1679" s="2">
        <f t="shared" si="53"/>
        <v>0.38095238095238093</v>
      </c>
      <c r="K1679" s="3">
        <v>1.8749999999999999E-2</v>
      </c>
      <c r="L1679" t="s">
        <v>1133</v>
      </c>
    </row>
    <row r="1680" spans="1:12" x14ac:dyDescent="0.25">
      <c r="A1680">
        <v>679</v>
      </c>
      <c r="B1680">
        <v>9</v>
      </c>
      <c r="C1680" t="s">
        <v>256</v>
      </c>
      <c r="D1680" s="1">
        <v>15</v>
      </c>
      <c r="E1680" s="1">
        <v>26</v>
      </c>
      <c r="F1680">
        <v>1</v>
      </c>
      <c r="G1680" s="1">
        <v>26</v>
      </c>
      <c r="H1680" s="1">
        <v>15</v>
      </c>
      <c r="I1680" s="1">
        <f t="shared" si="52"/>
        <v>11</v>
      </c>
      <c r="J1680" s="2">
        <f t="shared" si="53"/>
        <v>0.42307692307692307</v>
      </c>
      <c r="K1680" s="3">
        <v>7.6388888888888886E-3</v>
      </c>
      <c r="L1680" t="s">
        <v>1133</v>
      </c>
    </row>
    <row r="1681" spans="1:12" x14ac:dyDescent="0.25">
      <c r="A1681">
        <v>679</v>
      </c>
      <c r="B1681">
        <v>9</v>
      </c>
      <c r="C1681" t="s">
        <v>57</v>
      </c>
      <c r="D1681" s="1">
        <v>16</v>
      </c>
      <c r="E1681" s="1">
        <v>28</v>
      </c>
      <c r="F1681">
        <v>2</v>
      </c>
      <c r="G1681" s="1">
        <v>56</v>
      </c>
      <c r="H1681" s="1">
        <v>32</v>
      </c>
      <c r="I1681" s="1">
        <f t="shared" si="52"/>
        <v>24</v>
      </c>
      <c r="J1681" s="2">
        <f t="shared" si="53"/>
        <v>0.42857142857142855</v>
      </c>
      <c r="K1681" s="3">
        <v>1.1111111111111112E-2</v>
      </c>
      <c r="L1681" t="s">
        <v>1133</v>
      </c>
    </row>
    <row r="1682" spans="1:12" x14ac:dyDescent="0.25">
      <c r="A1682">
        <v>679</v>
      </c>
      <c r="B1682">
        <v>9</v>
      </c>
      <c r="C1682" t="s">
        <v>195</v>
      </c>
      <c r="D1682" s="1">
        <v>15</v>
      </c>
      <c r="E1682" s="1">
        <v>25</v>
      </c>
      <c r="F1682">
        <v>3</v>
      </c>
      <c r="G1682" s="1">
        <v>75</v>
      </c>
      <c r="H1682" s="1">
        <v>45</v>
      </c>
      <c r="I1682" s="1">
        <f t="shared" si="52"/>
        <v>30</v>
      </c>
      <c r="J1682" s="2">
        <f t="shared" si="53"/>
        <v>0.4</v>
      </c>
      <c r="K1682" s="3">
        <v>3.6111111111111108E-2</v>
      </c>
      <c r="L1682" t="s">
        <v>1133</v>
      </c>
    </row>
    <row r="1683" spans="1:12" x14ac:dyDescent="0.25">
      <c r="A1683">
        <v>680</v>
      </c>
      <c r="B1683">
        <v>5</v>
      </c>
      <c r="C1683" t="s">
        <v>117</v>
      </c>
      <c r="D1683" s="1">
        <v>10</v>
      </c>
      <c r="E1683" s="1">
        <v>18</v>
      </c>
      <c r="F1683">
        <v>2</v>
      </c>
      <c r="G1683" s="1">
        <v>36</v>
      </c>
      <c r="H1683" s="1">
        <v>20</v>
      </c>
      <c r="I1683" s="1">
        <f t="shared" si="52"/>
        <v>16</v>
      </c>
      <c r="J1683" s="2">
        <f t="shared" si="53"/>
        <v>0.44444444444444442</v>
      </c>
      <c r="K1683" s="3">
        <v>4.1666666666666666E-3</v>
      </c>
      <c r="L1683" t="s">
        <v>1133</v>
      </c>
    </row>
    <row r="1684" spans="1:12" x14ac:dyDescent="0.25">
      <c r="A1684">
        <v>680</v>
      </c>
      <c r="B1684">
        <v>5</v>
      </c>
      <c r="C1684" t="s">
        <v>241</v>
      </c>
      <c r="D1684" s="1">
        <v>12</v>
      </c>
      <c r="E1684" s="1">
        <v>20</v>
      </c>
      <c r="F1684">
        <v>3</v>
      </c>
      <c r="G1684" s="1">
        <v>60</v>
      </c>
      <c r="H1684" s="1">
        <v>36</v>
      </c>
      <c r="I1684" s="1">
        <f t="shared" si="52"/>
        <v>24</v>
      </c>
      <c r="J1684" s="2">
        <f t="shared" si="53"/>
        <v>0.4</v>
      </c>
      <c r="K1684" s="3">
        <v>3.4027777777777775E-2</v>
      </c>
      <c r="L1684" t="s">
        <v>1133</v>
      </c>
    </row>
    <row r="1685" spans="1:12" x14ac:dyDescent="0.25">
      <c r="A1685">
        <v>680</v>
      </c>
      <c r="B1685">
        <v>5</v>
      </c>
      <c r="C1685" t="s">
        <v>439</v>
      </c>
      <c r="D1685" s="1">
        <v>20</v>
      </c>
      <c r="E1685" s="1">
        <v>33</v>
      </c>
      <c r="F1685">
        <v>2</v>
      </c>
      <c r="G1685" s="1">
        <v>66</v>
      </c>
      <c r="H1685" s="1">
        <v>40</v>
      </c>
      <c r="I1685" s="1">
        <f t="shared" si="52"/>
        <v>26</v>
      </c>
      <c r="J1685" s="2">
        <f t="shared" si="53"/>
        <v>0.39393939393939392</v>
      </c>
      <c r="K1685" s="3">
        <v>3.888888888888889E-2</v>
      </c>
      <c r="L1685" t="s">
        <v>1132</v>
      </c>
    </row>
    <row r="1686" spans="1:12" x14ac:dyDescent="0.25">
      <c r="A1686">
        <v>681</v>
      </c>
      <c r="B1686">
        <v>2</v>
      </c>
      <c r="C1686" t="s">
        <v>439</v>
      </c>
      <c r="D1686" s="1">
        <v>20</v>
      </c>
      <c r="E1686" s="1">
        <v>33</v>
      </c>
      <c r="F1686">
        <v>1</v>
      </c>
      <c r="G1686" s="1">
        <v>33</v>
      </c>
      <c r="H1686" s="1">
        <v>20</v>
      </c>
      <c r="I1686" s="1">
        <f t="shared" si="52"/>
        <v>13</v>
      </c>
      <c r="J1686" s="2">
        <f t="shared" si="53"/>
        <v>0.39393939393939392</v>
      </c>
      <c r="K1686" s="3">
        <v>3.0555555555555555E-2</v>
      </c>
      <c r="L1686" t="s">
        <v>1132</v>
      </c>
    </row>
    <row r="1687" spans="1:12" x14ac:dyDescent="0.25">
      <c r="A1687">
        <v>681</v>
      </c>
      <c r="B1687">
        <v>2</v>
      </c>
      <c r="C1687" t="s">
        <v>102</v>
      </c>
      <c r="D1687" s="1">
        <v>13</v>
      </c>
      <c r="E1687" s="1">
        <v>21</v>
      </c>
      <c r="F1687">
        <v>2</v>
      </c>
      <c r="G1687" s="1">
        <v>42</v>
      </c>
      <c r="H1687" s="1">
        <v>26</v>
      </c>
      <c r="I1687" s="1">
        <f t="shared" si="52"/>
        <v>16</v>
      </c>
      <c r="J1687" s="2">
        <f t="shared" si="53"/>
        <v>0.38095238095238093</v>
      </c>
      <c r="K1687" s="3">
        <v>1.4583333333333334E-2</v>
      </c>
      <c r="L1687" t="s">
        <v>1133</v>
      </c>
    </row>
    <row r="1688" spans="1:12" x14ac:dyDescent="0.25">
      <c r="A1688">
        <v>682</v>
      </c>
      <c r="B1688">
        <v>1</v>
      </c>
      <c r="C1688" t="s">
        <v>331</v>
      </c>
      <c r="D1688" s="1">
        <v>14</v>
      </c>
      <c r="E1688" s="1">
        <v>23</v>
      </c>
      <c r="F1688">
        <v>1</v>
      </c>
      <c r="G1688" s="1">
        <v>23</v>
      </c>
      <c r="H1688" s="1">
        <v>14</v>
      </c>
      <c r="I1688" s="1">
        <f t="shared" si="52"/>
        <v>9</v>
      </c>
      <c r="J1688" s="2">
        <f t="shared" si="53"/>
        <v>0.39130434782608697</v>
      </c>
      <c r="K1688" s="3">
        <v>2.9861111111111113E-2</v>
      </c>
      <c r="L1688" t="s">
        <v>1132</v>
      </c>
    </row>
    <row r="1689" spans="1:12" x14ac:dyDescent="0.25">
      <c r="A1689">
        <v>683</v>
      </c>
      <c r="B1689">
        <v>2</v>
      </c>
      <c r="C1689" t="s">
        <v>335</v>
      </c>
      <c r="D1689" s="1">
        <v>13</v>
      </c>
      <c r="E1689" s="1">
        <v>22</v>
      </c>
      <c r="F1689">
        <v>1</v>
      </c>
      <c r="G1689" s="1">
        <v>22</v>
      </c>
      <c r="H1689" s="1">
        <v>13</v>
      </c>
      <c r="I1689" s="1">
        <f t="shared" si="52"/>
        <v>9</v>
      </c>
      <c r="J1689" s="2">
        <f t="shared" si="53"/>
        <v>0.40909090909090912</v>
      </c>
      <c r="K1689" s="3">
        <v>1.7361111111111112E-2</v>
      </c>
      <c r="L1689" t="s">
        <v>1133</v>
      </c>
    </row>
    <row r="1690" spans="1:12" x14ac:dyDescent="0.25">
      <c r="A1690">
        <v>683</v>
      </c>
      <c r="B1690">
        <v>2</v>
      </c>
      <c r="C1690" t="s">
        <v>241</v>
      </c>
      <c r="D1690" s="1">
        <v>12</v>
      </c>
      <c r="E1690" s="1">
        <v>20</v>
      </c>
      <c r="F1690">
        <v>2</v>
      </c>
      <c r="G1690" s="1">
        <v>40</v>
      </c>
      <c r="H1690" s="1">
        <v>24</v>
      </c>
      <c r="I1690" s="1">
        <f t="shared" si="52"/>
        <v>16</v>
      </c>
      <c r="J1690" s="2">
        <f t="shared" si="53"/>
        <v>0.4</v>
      </c>
      <c r="K1690" s="3">
        <v>2.4305555555555556E-2</v>
      </c>
      <c r="L1690" t="s">
        <v>1132</v>
      </c>
    </row>
    <row r="1691" spans="1:12" x14ac:dyDescent="0.25">
      <c r="A1691">
        <v>683</v>
      </c>
      <c r="B1691">
        <v>2</v>
      </c>
      <c r="C1691" t="s">
        <v>65</v>
      </c>
      <c r="D1691" s="1">
        <v>25</v>
      </c>
      <c r="E1691" s="1">
        <v>40</v>
      </c>
      <c r="F1691">
        <v>1</v>
      </c>
      <c r="G1691" s="1">
        <v>40</v>
      </c>
      <c r="H1691" s="1">
        <v>25</v>
      </c>
      <c r="I1691" s="1">
        <f t="shared" si="52"/>
        <v>15</v>
      </c>
      <c r="J1691" s="2">
        <f t="shared" si="53"/>
        <v>0.375</v>
      </c>
      <c r="K1691" s="3">
        <v>4.1666666666666666E-3</v>
      </c>
      <c r="L1691" t="s">
        <v>1133</v>
      </c>
    </row>
    <row r="1692" spans="1:12" x14ac:dyDescent="0.25">
      <c r="A1692">
        <v>683</v>
      </c>
      <c r="B1692">
        <v>2</v>
      </c>
      <c r="C1692" t="s">
        <v>186</v>
      </c>
      <c r="D1692" s="1">
        <v>19</v>
      </c>
      <c r="E1692" s="1">
        <v>31</v>
      </c>
      <c r="F1692">
        <v>2</v>
      </c>
      <c r="G1692" s="1">
        <v>62</v>
      </c>
      <c r="H1692" s="1">
        <v>38</v>
      </c>
      <c r="I1692" s="1">
        <f t="shared" si="52"/>
        <v>24</v>
      </c>
      <c r="J1692" s="2">
        <f t="shared" si="53"/>
        <v>0.38709677419354838</v>
      </c>
      <c r="K1692" s="3">
        <v>1.1111111111111112E-2</v>
      </c>
      <c r="L1692" t="s">
        <v>1133</v>
      </c>
    </row>
    <row r="1693" spans="1:12" x14ac:dyDescent="0.25">
      <c r="A1693">
        <v>684</v>
      </c>
      <c r="B1693">
        <v>10</v>
      </c>
      <c r="C1693" t="s">
        <v>106</v>
      </c>
      <c r="D1693" s="1">
        <v>22</v>
      </c>
      <c r="E1693" s="1">
        <v>36</v>
      </c>
      <c r="F1693">
        <v>1</v>
      </c>
      <c r="G1693" s="1">
        <v>36</v>
      </c>
      <c r="H1693" s="1">
        <v>22</v>
      </c>
      <c r="I1693" s="1">
        <f t="shared" si="52"/>
        <v>14</v>
      </c>
      <c r="J1693" s="2">
        <f t="shared" si="53"/>
        <v>0.3888888888888889</v>
      </c>
      <c r="K1693" s="3">
        <v>2.6388888888888889E-2</v>
      </c>
      <c r="L1693" t="s">
        <v>1132</v>
      </c>
    </row>
    <row r="1694" spans="1:12" x14ac:dyDescent="0.25">
      <c r="A1694">
        <v>684</v>
      </c>
      <c r="B1694">
        <v>10</v>
      </c>
      <c r="C1694" t="s">
        <v>186</v>
      </c>
      <c r="D1694" s="1">
        <v>19</v>
      </c>
      <c r="E1694" s="1">
        <v>31</v>
      </c>
      <c r="F1694">
        <v>1</v>
      </c>
      <c r="G1694" s="1">
        <v>31</v>
      </c>
      <c r="H1694" s="1">
        <v>19</v>
      </c>
      <c r="I1694" s="1">
        <f t="shared" si="52"/>
        <v>12</v>
      </c>
      <c r="J1694" s="2">
        <f t="shared" si="53"/>
        <v>0.38709677419354838</v>
      </c>
      <c r="K1694" s="3">
        <v>6.9444444444444441E-3</v>
      </c>
      <c r="L1694" t="s">
        <v>1133</v>
      </c>
    </row>
    <row r="1695" spans="1:12" x14ac:dyDescent="0.25">
      <c r="A1695">
        <v>684</v>
      </c>
      <c r="B1695">
        <v>10</v>
      </c>
      <c r="C1695" t="s">
        <v>256</v>
      </c>
      <c r="D1695" s="1">
        <v>15</v>
      </c>
      <c r="E1695" s="1">
        <v>26</v>
      </c>
      <c r="F1695">
        <v>1</v>
      </c>
      <c r="G1695" s="1">
        <v>26</v>
      </c>
      <c r="H1695" s="1">
        <v>15</v>
      </c>
      <c r="I1695" s="1">
        <f t="shared" si="52"/>
        <v>11</v>
      </c>
      <c r="J1695" s="2">
        <f t="shared" si="53"/>
        <v>0.42307692307692307</v>
      </c>
      <c r="K1695" s="3">
        <v>1.7361111111111112E-2</v>
      </c>
      <c r="L1695" t="s">
        <v>1132</v>
      </c>
    </row>
    <row r="1696" spans="1:12" x14ac:dyDescent="0.25">
      <c r="A1696">
        <v>684</v>
      </c>
      <c r="B1696">
        <v>10</v>
      </c>
      <c r="C1696" t="s">
        <v>51</v>
      </c>
      <c r="D1696" s="1">
        <v>17</v>
      </c>
      <c r="E1696" s="1">
        <v>29</v>
      </c>
      <c r="F1696">
        <v>3</v>
      </c>
      <c r="G1696" s="1">
        <v>87</v>
      </c>
      <c r="H1696" s="1">
        <v>51</v>
      </c>
      <c r="I1696" s="1">
        <f t="shared" si="52"/>
        <v>36</v>
      </c>
      <c r="J1696" s="2">
        <f t="shared" si="53"/>
        <v>0.41379310344827586</v>
      </c>
      <c r="K1696" s="3">
        <v>2.5694444444444443E-2</v>
      </c>
      <c r="L1696" t="s">
        <v>1132</v>
      </c>
    </row>
    <row r="1697" spans="1:12" x14ac:dyDescent="0.25">
      <c r="A1697">
        <v>685</v>
      </c>
      <c r="B1697">
        <v>5</v>
      </c>
      <c r="C1697" t="s">
        <v>170</v>
      </c>
      <c r="D1697" s="1">
        <v>16</v>
      </c>
      <c r="E1697" s="1">
        <v>27</v>
      </c>
      <c r="F1697">
        <v>2</v>
      </c>
      <c r="G1697" s="1">
        <v>54</v>
      </c>
      <c r="H1697" s="1">
        <v>32</v>
      </c>
      <c r="I1697" s="1">
        <f t="shared" si="52"/>
        <v>22</v>
      </c>
      <c r="J1697" s="2">
        <f t="shared" si="53"/>
        <v>0.40740740740740738</v>
      </c>
      <c r="K1697" s="3">
        <v>1.1805555555555555E-2</v>
      </c>
      <c r="L1697" t="s">
        <v>1133</v>
      </c>
    </row>
    <row r="1698" spans="1:12" x14ac:dyDescent="0.25">
      <c r="A1698">
        <v>686</v>
      </c>
      <c r="B1698">
        <v>10</v>
      </c>
      <c r="C1698" t="s">
        <v>186</v>
      </c>
      <c r="D1698" s="1">
        <v>19</v>
      </c>
      <c r="E1698" s="1">
        <v>31</v>
      </c>
      <c r="F1698">
        <v>2</v>
      </c>
      <c r="G1698" s="1">
        <v>62</v>
      </c>
      <c r="H1698" s="1">
        <v>38</v>
      </c>
      <c r="I1698" s="1">
        <f t="shared" si="52"/>
        <v>24</v>
      </c>
      <c r="J1698" s="2">
        <f t="shared" si="53"/>
        <v>0.38709677419354838</v>
      </c>
      <c r="K1698" s="3">
        <v>2.5694444444444443E-2</v>
      </c>
      <c r="L1698" t="s">
        <v>1132</v>
      </c>
    </row>
    <row r="1699" spans="1:12" x14ac:dyDescent="0.25">
      <c r="A1699">
        <v>686</v>
      </c>
      <c r="B1699">
        <v>10</v>
      </c>
      <c r="C1699" t="s">
        <v>241</v>
      </c>
      <c r="D1699" s="1">
        <v>12</v>
      </c>
      <c r="E1699" s="1">
        <v>20</v>
      </c>
      <c r="F1699">
        <v>2</v>
      </c>
      <c r="G1699" s="1">
        <v>40</v>
      </c>
      <c r="H1699" s="1">
        <v>24</v>
      </c>
      <c r="I1699" s="1">
        <f t="shared" si="52"/>
        <v>16</v>
      </c>
      <c r="J1699" s="2">
        <f t="shared" si="53"/>
        <v>0.4</v>
      </c>
      <c r="K1699" s="3">
        <v>1.4583333333333334E-2</v>
      </c>
      <c r="L1699" t="s">
        <v>1133</v>
      </c>
    </row>
    <row r="1700" spans="1:12" x14ac:dyDescent="0.25">
      <c r="A1700">
        <v>687</v>
      </c>
      <c r="B1700">
        <v>2</v>
      </c>
      <c r="C1700" t="s">
        <v>106</v>
      </c>
      <c r="D1700" s="1">
        <v>22</v>
      </c>
      <c r="E1700" s="1">
        <v>36</v>
      </c>
      <c r="F1700">
        <v>2</v>
      </c>
      <c r="G1700" s="1">
        <v>72</v>
      </c>
      <c r="H1700" s="1">
        <v>44</v>
      </c>
      <c r="I1700" s="1">
        <f t="shared" si="52"/>
        <v>28</v>
      </c>
      <c r="J1700" s="2">
        <f t="shared" si="53"/>
        <v>0.3888888888888889</v>
      </c>
      <c r="K1700" s="3">
        <v>2.013888888888889E-2</v>
      </c>
      <c r="L1700" t="s">
        <v>1132</v>
      </c>
    </row>
    <row r="1701" spans="1:12" x14ac:dyDescent="0.25">
      <c r="A1701">
        <v>688</v>
      </c>
      <c r="B1701">
        <v>3</v>
      </c>
      <c r="C1701" t="s">
        <v>51</v>
      </c>
      <c r="D1701" s="1">
        <v>17</v>
      </c>
      <c r="E1701" s="1">
        <v>29</v>
      </c>
      <c r="F1701">
        <v>1</v>
      </c>
      <c r="G1701" s="1">
        <v>29</v>
      </c>
      <c r="H1701" s="1">
        <v>17</v>
      </c>
      <c r="I1701" s="1">
        <f t="shared" si="52"/>
        <v>12</v>
      </c>
      <c r="J1701" s="2">
        <f t="shared" si="53"/>
        <v>0.41379310344827586</v>
      </c>
      <c r="K1701" s="3">
        <v>9.7222222222222224E-3</v>
      </c>
      <c r="L1701" t="s">
        <v>1133</v>
      </c>
    </row>
    <row r="1702" spans="1:12" x14ac:dyDescent="0.25">
      <c r="A1702">
        <v>689</v>
      </c>
      <c r="B1702">
        <v>14</v>
      </c>
      <c r="C1702" t="s">
        <v>331</v>
      </c>
      <c r="D1702" s="1">
        <v>14</v>
      </c>
      <c r="E1702" s="1">
        <v>23</v>
      </c>
      <c r="F1702">
        <v>3</v>
      </c>
      <c r="G1702" s="1">
        <v>69</v>
      </c>
      <c r="H1702" s="1">
        <v>42</v>
      </c>
      <c r="I1702" s="1">
        <f t="shared" si="52"/>
        <v>27</v>
      </c>
      <c r="J1702" s="2">
        <f t="shared" si="53"/>
        <v>0.39130434782608697</v>
      </c>
      <c r="K1702" s="3">
        <v>1.1111111111111112E-2</v>
      </c>
      <c r="L1702" t="s">
        <v>1132</v>
      </c>
    </row>
    <row r="1703" spans="1:12" x14ac:dyDescent="0.25">
      <c r="A1703">
        <v>689</v>
      </c>
      <c r="B1703">
        <v>14</v>
      </c>
      <c r="C1703" t="s">
        <v>195</v>
      </c>
      <c r="D1703" s="1">
        <v>15</v>
      </c>
      <c r="E1703" s="1">
        <v>25</v>
      </c>
      <c r="F1703">
        <v>3</v>
      </c>
      <c r="G1703" s="1">
        <v>75</v>
      </c>
      <c r="H1703" s="1">
        <v>45</v>
      </c>
      <c r="I1703" s="1">
        <f t="shared" si="52"/>
        <v>30</v>
      </c>
      <c r="J1703" s="2">
        <f t="shared" si="53"/>
        <v>0.4</v>
      </c>
      <c r="K1703" s="3">
        <v>4.8611111111111112E-3</v>
      </c>
      <c r="L1703" t="s">
        <v>1132</v>
      </c>
    </row>
    <row r="1704" spans="1:12" x14ac:dyDescent="0.25">
      <c r="A1704">
        <v>689</v>
      </c>
      <c r="B1704">
        <v>14</v>
      </c>
      <c r="C1704" t="s">
        <v>102</v>
      </c>
      <c r="D1704" s="1">
        <v>13</v>
      </c>
      <c r="E1704" s="1">
        <v>21</v>
      </c>
      <c r="F1704">
        <v>1</v>
      </c>
      <c r="G1704" s="1">
        <v>21</v>
      </c>
      <c r="H1704" s="1">
        <v>13</v>
      </c>
      <c r="I1704" s="1">
        <f t="shared" si="52"/>
        <v>8</v>
      </c>
      <c r="J1704" s="2">
        <f t="shared" si="53"/>
        <v>0.38095238095238093</v>
      </c>
      <c r="K1704" s="3">
        <v>4.1666666666666666E-3</v>
      </c>
      <c r="L1704" t="s">
        <v>1133</v>
      </c>
    </row>
    <row r="1705" spans="1:12" x14ac:dyDescent="0.25">
      <c r="A1705">
        <v>690</v>
      </c>
      <c r="B1705">
        <v>15</v>
      </c>
      <c r="C1705" t="s">
        <v>65</v>
      </c>
      <c r="D1705" s="1">
        <v>25</v>
      </c>
      <c r="E1705" s="1">
        <v>40</v>
      </c>
      <c r="F1705">
        <v>1</v>
      </c>
      <c r="G1705" s="1">
        <v>40</v>
      </c>
      <c r="H1705" s="1">
        <v>25</v>
      </c>
      <c r="I1705" s="1">
        <f t="shared" si="52"/>
        <v>15</v>
      </c>
      <c r="J1705" s="2">
        <f t="shared" si="53"/>
        <v>0.375</v>
      </c>
      <c r="K1705" s="3">
        <v>3.4027777777777775E-2</v>
      </c>
      <c r="L1705" t="s">
        <v>1132</v>
      </c>
    </row>
    <row r="1706" spans="1:12" x14ac:dyDescent="0.25">
      <c r="A1706">
        <v>690</v>
      </c>
      <c r="B1706">
        <v>15</v>
      </c>
      <c r="C1706" t="s">
        <v>186</v>
      </c>
      <c r="D1706" s="1">
        <v>19</v>
      </c>
      <c r="E1706" s="1">
        <v>31</v>
      </c>
      <c r="F1706">
        <v>2</v>
      </c>
      <c r="G1706" s="1">
        <v>62</v>
      </c>
      <c r="H1706" s="1">
        <v>38</v>
      </c>
      <c r="I1706" s="1">
        <f t="shared" si="52"/>
        <v>24</v>
      </c>
      <c r="J1706" s="2">
        <f t="shared" si="53"/>
        <v>0.38709677419354838</v>
      </c>
      <c r="K1706" s="3">
        <v>1.1111111111111112E-2</v>
      </c>
      <c r="L1706" t="s">
        <v>1132</v>
      </c>
    </row>
    <row r="1707" spans="1:12" x14ac:dyDescent="0.25">
      <c r="A1707">
        <v>690</v>
      </c>
      <c r="B1707">
        <v>15</v>
      </c>
      <c r="C1707" t="s">
        <v>57</v>
      </c>
      <c r="D1707" s="1">
        <v>16</v>
      </c>
      <c r="E1707" s="1">
        <v>28</v>
      </c>
      <c r="F1707">
        <v>2</v>
      </c>
      <c r="G1707" s="1">
        <v>56</v>
      </c>
      <c r="H1707" s="1">
        <v>32</v>
      </c>
      <c r="I1707" s="1">
        <f t="shared" si="52"/>
        <v>24</v>
      </c>
      <c r="J1707" s="2">
        <f t="shared" si="53"/>
        <v>0.42857142857142855</v>
      </c>
      <c r="K1707" s="3">
        <v>3.7499999999999999E-2</v>
      </c>
      <c r="L1707" t="s">
        <v>1132</v>
      </c>
    </row>
    <row r="1708" spans="1:12" x14ac:dyDescent="0.25">
      <c r="A1708">
        <v>690</v>
      </c>
      <c r="B1708">
        <v>15</v>
      </c>
      <c r="C1708" t="s">
        <v>439</v>
      </c>
      <c r="D1708" s="1">
        <v>20</v>
      </c>
      <c r="E1708" s="1">
        <v>33</v>
      </c>
      <c r="F1708">
        <v>1</v>
      </c>
      <c r="G1708" s="1">
        <v>33</v>
      </c>
      <c r="H1708" s="1">
        <v>20</v>
      </c>
      <c r="I1708" s="1">
        <f t="shared" si="52"/>
        <v>13</v>
      </c>
      <c r="J1708" s="2">
        <f t="shared" si="53"/>
        <v>0.39393939393939392</v>
      </c>
      <c r="K1708" s="3">
        <v>1.6666666666666666E-2</v>
      </c>
      <c r="L1708" t="s">
        <v>1132</v>
      </c>
    </row>
    <row r="1709" spans="1:12" x14ac:dyDescent="0.25">
      <c r="A1709">
        <v>691</v>
      </c>
      <c r="B1709">
        <v>19</v>
      </c>
      <c r="C1709" t="s">
        <v>335</v>
      </c>
      <c r="D1709" s="1">
        <v>13</v>
      </c>
      <c r="E1709" s="1">
        <v>22</v>
      </c>
      <c r="F1709">
        <v>3</v>
      </c>
      <c r="G1709" s="1">
        <v>66</v>
      </c>
      <c r="H1709" s="1">
        <v>39</v>
      </c>
      <c r="I1709" s="1">
        <f t="shared" si="52"/>
        <v>27</v>
      </c>
      <c r="J1709" s="2">
        <f t="shared" si="53"/>
        <v>0.40909090909090912</v>
      </c>
      <c r="K1709" s="3">
        <v>2.361111111111111E-2</v>
      </c>
      <c r="L1709" t="s">
        <v>1132</v>
      </c>
    </row>
    <row r="1710" spans="1:12" x14ac:dyDescent="0.25">
      <c r="A1710">
        <v>692</v>
      </c>
      <c r="B1710">
        <v>9</v>
      </c>
      <c r="C1710" t="s">
        <v>33</v>
      </c>
      <c r="D1710" s="1">
        <v>21</v>
      </c>
      <c r="E1710" s="1">
        <v>35</v>
      </c>
      <c r="F1710">
        <v>3</v>
      </c>
      <c r="G1710" s="1">
        <v>105</v>
      </c>
      <c r="H1710" s="1">
        <v>63</v>
      </c>
      <c r="I1710" s="1">
        <f t="shared" si="52"/>
        <v>42</v>
      </c>
      <c r="J1710" s="2">
        <f t="shared" si="53"/>
        <v>0.4</v>
      </c>
      <c r="K1710" s="3">
        <v>2.2916666666666665E-2</v>
      </c>
      <c r="L1710" t="s">
        <v>1133</v>
      </c>
    </row>
    <row r="1711" spans="1:12" x14ac:dyDescent="0.25">
      <c r="A1711">
        <v>692</v>
      </c>
      <c r="B1711">
        <v>9</v>
      </c>
      <c r="C1711" t="s">
        <v>100</v>
      </c>
      <c r="D1711" s="1">
        <v>18</v>
      </c>
      <c r="E1711" s="1">
        <v>30</v>
      </c>
      <c r="F1711">
        <v>1</v>
      </c>
      <c r="G1711" s="1">
        <v>30</v>
      </c>
      <c r="H1711" s="1">
        <v>18</v>
      </c>
      <c r="I1711" s="1">
        <f t="shared" si="52"/>
        <v>12</v>
      </c>
      <c r="J1711" s="2">
        <f t="shared" si="53"/>
        <v>0.4</v>
      </c>
      <c r="K1711" s="3">
        <v>3.4027777777777775E-2</v>
      </c>
      <c r="L1711" t="s">
        <v>1132</v>
      </c>
    </row>
    <row r="1712" spans="1:12" x14ac:dyDescent="0.25">
      <c r="A1712">
        <v>692</v>
      </c>
      <c r="B1712">
        <v>9</v>
      </c>
      <c r="C1712" t="s">
        <v>117</v>
      </c>
      <c r="D1712" s="1">
        <v>10</v>
      </c>
      <c r="E1712" s="1">
        <v>18</v>
      </c>
      <c r="F1712">
        <v>1</v>
      </c>
      <c r="G1712" s="1">
        <v>18</v>
      </c>
      <c r="H1712" s="1">
        <v>10</v>
      </c>
      <c r="I1712" s="1">
        <f t="shared" si="52"/>
        <v>8</v>
      </c>
      <c r="J1712" s="2">
        <f t="shared" si="53"/>
        <v>0.44444444444444442</v>
      </c>
      <c r="K1712" s="3">
        <v>7.6388888888888886E-3</v>
      </c>
      <c r="L1712" t="s">
        <v>1132</v>
      </c>
    </row>
    <row r="1713" spans="1:12" x14ac:dyDescent="0.25">
      <c r="A1713">
        <v>692</v>
      </c>
      <c r="B1713">
        <v>9</v>
      </c>
      <c r="C1713" t="s">
        <v>241</v>
      </c>
      <c r="D1713" s="1">
        <v>12</v>
      </c>
      <c r="E1713" s="1">
        <v>20</v>
      </c>
      <c r="F1713">
        <v>1</v>
      </c>
      <c r="G1713" s="1">
        <v>20</v>
      </c>
      <c r="H1713" s="1">
        <v>12</v>
      </c>
      <c r="I1713" s="1">
        <f t="shared" si="52"/>
        <v>8</v>
      </c>
      <c r="J1713" s="2">
        <f t="shared" si="53"/>
        <v>0.4</v>
      </c>
      <c r="K1713" s="3">
        <v>4.8611111111111112E-3</v>
      </c>
      <c r="L1713" t="s">
        <v>1132</v>
      </c>
    </row>
    <row r="1714" spans="1:12" x14ac:dyDescent="0.25">
      <c r="A1714">
        <v>693</v>
      </c>
      <c r="B1714">
        <v>15</v>
      </c>
      <c r="C1714" t="s">
        <v>106</v>
      </c>
      <c r="D1714" s="1">
        <v>22</v>
      </c>
      <c r="E1714" s="1">
        <v>36</v>
      </c>
      <c r="F1714">
        <v>1</v>
      </c>
      <c r="G1714" s="1">
        <v>36</v>
      </c>
      <c r="H1714" s="1">
        <v>22</v>
      </c>
      <c r="I1714" s="1">
        <f t="shared" si="52"/>
        <v>14</v>
      </c>
      <c r="J1714" s="2">
        <f t="shared" si="53"/>
        <v>0.3888888888888889</v>
      </c>
      <c r="K1714" s="3">
        <v>1.3888888888888888E-2</v>
      </c>
      <c r="L1714" t="s">
        <v>1132</v>
      </c>
    </row>
    <row r="1715" spans="1:12" x14ac:dyDescent="0.25">
      <c r="A1715">
        <v>693</v>
      </c>
      <c r="B1715">
        <v>15</v>
      </c>
      <c r="C1715" t="s">
        <v>102</v>
      </c>
      <c r="D1715" s="1">
        <v>13</v>
      </c>
      <c r="E1715" s="1">
        <v>21</v>
      </c>
      <c r="F1715">
        <v>2</v>
      </c>
      <c r="G1715" s="1">
        <v>42</v>
      </c>
      <c r="H1715" s="1">
        <v>26</v>
      </c>
      <c r="I1715" s="1">
        <f t="shared" si="52"/>
        <v>16</v>
      </c>
      <c r="J1715" s="2">
        <f t="shared" si="53"/>
        <v>0.38095238095238093</v>
      </c>
      <c r="K1715" s="3">
        <v>1.6666666666666666E-2</v>
      </c>
      <c r="L1715" t="s">
        <v>1132</v>
      </c>
    </row>
    <row r="1716" spans="1:12" x14ac:dyDescent="0.25">
      <c r="A1716">
        <v>694</v>
      </c>
      <c r="B1716">
        <v>5</v>
      </c>
      <c r="C1716" t="s">
        <v>241</v>
      </c>
      <c r="D1716" s="1">
        <v>12</v>
      </c>
      <c r="E1716" s="1">
        <v>20</v>
      </c>
      <c r="F1716">
        <v>3</v>
      </c>
      <c r="G1716" s="1">
        <v>60</v>
      </c>
      <c r="H1716" s="1">
        <v>36</v>
      </c>
      <c r="I1716" s="1">
        <f t="shared" si="52"/>
        <v>24</v>
      </c>
      <c r="J1716" s="2">
        <f t="shared" si="53"/>
        <v>0.4</v>
      </c>
      <c r="K1716" s="3">
        <v>1.3888888888888888E-2</v>
      </c>
      <c r="L1716" t="s">
        <v>1132</v>
      </c>
    </row>
    <row r="1717" spans="1:12" x14ac:dyDescent="0.25">
      <c r="A1717">
        <v>694</v>
      </c>
      <c r="B1717">
        <v>5</v>
      </c>
      <c r="C1717" t="s">
        <v>117</v>
      </c>
      <c r="D1717" s="1">
        <v>10</v>
      </c>
      <c r="E1717" s="1">
        <v>18</v>
      </c>
      <c r="F1717">
        <v>2</v>
      </c>
      <c r="G1717" s="1">
        <v>36</v>
      </c>
      <c r="H1717" s="1">
        <v>20</v>
      </c>
      <c r="I1717" s="1">
        <f t="shared" si="52"/>
        <v>16</v>
      </c>
      <c r="J1717" s="2">
        <f t="shared" si="53"/>
        <v>0.44444444444444442</v>
      </c>
      <c r="K1717" s="3">
        <v>1.8055555555555554E-2</v>
      </c>
      <c r="L1717" t="s">
        <v>1133</v>
      </c>
    </row>
    <row r="1718" spans="1:12" x14ac:dyDescent="0.25">
      <c r="A1718">
        <v>694</v>
      </c>
      <c r="B1718">
        <v>5</v>
      </c>
      <c r="C1718" t="s">
        <v>65</v>
      </c>
      <c r="D1718" s="1">
        <v>25</v>
      </c>
      <c r="E1718" s="1">
        <v>40</v>
      </c>
      <c r="F1718">
        <v>1</v>
      </c>
      <c r="G1718" s="1">
        <v>40</v>
      </c>
      <c r="H1718" s="1">
        <v>25</v>
      </c>
      <c r="I1718" s="1">
        <f t="shared" si="52"/>
        <v>15</v>
      </c>
      <c r="J1718" s="2">
        <f t="shared" si="53"/>
        <v>0.375</v>
      </c>
      <c r="K1718" s="3">
        <v>2.7777777777777776E-2</v>
      </c>
      <c r="L1718" t="s">
        <v>1132</v>
      </c>
    </row>
    <row r="1719" spans="1:12" x14ac:dyDescent="0.25">
      <c r="A1719">
        <v>694</v>
      </c>
      <c r="B1719">
        <v>5</v>
      </c>
      <c r="C1719" t="s">
        <v>102</v>
      </c>
      <c r="D1719" s="1">
        <v>13</v>
      </c>
      <c r="E1719" s="1">
        <v>21</v>
      </c>
      <c r="F1719">
        <v>1</v>
      </c>
      <c r="G1719" s="1">
        <v>21</v>
      </c>
      <c r="H1719" s="1">
        <v>13</v>
      </c>
      <c r="I1719" s="1">
        <f t="shared" si="52"/>
        <v>8</v>
      </c>
      <c r="J1719" s="2">
        <f t="shared" si="53"/>
        <v>0.38095238095238093</v>
      </c>
      <c r="K1719" s="3">
        <v>2.9166666666666667E-2</v>
      </c>
      <c r="L1719" t="s">
        <v>1133</v>
      </c>
    </row>
    <row r="1720" spans="1:12" x14ac:dyDescent="0.25">
      <c r="A1720">
        <v>695</v>
      </c>
      <c r="B1720">
        <v>9</v>
      </c>
      <c r="C1720" t="s">
        <v>57</v>
      </c>
      <c r="D1720" s="1">
        <v>16</v>
      </c>
      <c r="E1720" s="1">
        <v>28</v>
      </c>
      <c r="F1720">
        <v>2</v>
      </c>
      <c r="G1720" s="1">
        <v>56</v>
      </c>
      <c r="H1720" s="1">
        <v>32</v>
      </c>
      <c r="I1720" s="1">
        <f t="shared" si="52"/>
        <v>24</v>
      </c>
      <c r="J1720" s="2">
        <f t="shared" si="53"/>
        <v>0.42857142857142855</v>
      </c>
      <c r="K1720" s="3">
        <v>2.0833333333333332E-2</v>
      </c>
      <c r="L1720" t="s">
        <v>1133</v>
      </c>
    </row>
    <row r="1721" spans="1:12" x14ac:dyDescent="0.25">
      <c r="A1721">
        <v>695</v>
      </c>
      <c r="B1721">
        <v>9</v>
      </c>
      <c r="C1721" t="s">
        <v>100</v>
      </c>
      <c r="D1721" s="1">
        <v>18</v>
      </c>
      <c r="E1721" s="1">
        <v>30</v>
      </c>
      <c r="F1721">
        <v>2</v>
      </c>
      <c r="G1721" s="1">
        <v>60</v>
      </c>
      <c r="H1721" s="1">
        <v>36</v>
      </c>
      <c r="I1721" s="1">
        <f t="shared" si="52"/>
        <v>24</v>
      </c>
      <c r="J1721" s="2">
        <f t="shared" si="53"/>
        <v>0.4</v>
      </c>
      <c r="K1721" s="3">
        <v>4.8611111111111112E-3</v>
      </c>
      <c r="L1721" t="s">
        <v>1133</v>
      </c>
    </row>
    <row r="1722" spans="1:12" x14ac:dyDescent="0.25">
      <c r="A1722">
        <v>696</v>
      </c>
      <c r="B1722">
        <v>2</v>
      </c>
      <c r="C1722" t="s">
        <v>331</v>
      </c>
      <c r="D1722" s="1">
        <v>14</v>
      </c>
      <c r="E1722" s="1">
        <v>23</v>
      </c>
      <c r="F1722">
        <v>2</v>
      </c>
      <c r="G1722" s="1">
        <v>46</v>
      </c>
      <c r="H1722" s="1">
        <v>28</v>
      </c>
      <c r="I1722" s="1">
        <f t="shared" si="52"/>
        <v>18</v>
      </c>
      <c r="J1722" s="2">
        <f t="shared" si="53"/>
        <v>0.39130434782608697</v>
      </c>
      <c r="K1722" s="3">
        <v>1.5972222222222221E-2</v>
      </c>
      <c r="L1722" t="s">
        <v>1132</v>
      </c>
    </row>
    <row r="1723" spans="1:12" x14ac:dyDescent="0.25">
      <c r="A1723">
        <v>697</v>
      </c>
      <c r="B1723">
        <v>4</v>
      </c>
      <c r="C1723" t="s">
        <v>331</v>
      </c>
      <c r="D1723" s="1">
        <v>14</v>
      </c>
      <c r="E1723" s="1">
        <v>23</v>
      </c>
      <c r="F1723">
        <v>2</v>
      </c>
      <c r="G1723" s="1">
        <v>46</v>
      </c>
      <c r="H1723" s="1">
        <v>28</v>
      </c>
      <c r="I1723" s="1">
        <f t="shared" si="52"/>
        <v>18</v>
      </c>
      <c r="J1723" s="2">
        <f t="shared" si="53"/>
        <v>0.39130434782608697</v>
      </c>
      <c r="K1723" s="3">
        <v>1.6666666666666666E-2</v>
      </c>
      <c r="L1723" t="s">
        <v>1132</v>
      </c>
    </row>
    <row r="1724" spans="1:12" x14ac:dyDescent="0.25">
      <c r="A1724">
        <v>697</v>
      </c>
      <c r="B1724">
        <v>4</v>
      </c>
      <c r="C1724" t="s">
        <v>439</v>
      </c>
      <c r="D1724" s="1">
        <v>20</v>
      </c>
      <c r="E1724" s="1">
        <v>33</v>
      </c>
      <c r="F1724">
        <v>2</v>
      </c>
      <c r="G1724" s="1">
        <v>66</v>
      </c>
      <c r="H1724" s="1">
        <v>40</v>
      </c>
      <c r="I1724" s="1">
        <f t="shared" si="52"/>
        <v>26</v>
      </c>
      <c r="J1724" s="2">
        <f t="shared" si="53"/>
        <v>0.39393939393939392</v>
      </c>
      <c r="K1724" s="3">
        <v>2.8472222222222222E-2</v>
      </c>
      <c r="L1724" t="s">
        <v>1133</v>
      </c>
    </row>
    <row r="1725" spans="1:12" x14ac:dyDescent="0.25">
      <c r="A1725">
        <v>697</v>
      </c>
      <c r="B1725">
        <v>4</v>
      </c>
      <c r="C1725" t="s">
        <v>100</v>
      </c>
      <c r="D1725" s="1">
        <v>18</v>
      </c>
      <c r="E1725" s="1">
        <v>30</v>
      </c>
      <c r="F1725">
        <v>2</v>
      </c>
      <c r="G1725" s="1">
        <v>60</v>
      </c>
      <c r="H1725" s="1">
        <v>36</v>
      </c>
      <c r="I1725" s="1">
        <f t="shared" si="52"/>
        <v>24</v>
      </c>
      <c r="J1725" s="2">
        <f t="shared" si="53"/>
        <v>0.4</v>
      </c>
      <c r="K1725" s="3">
        <v>2.4305555555555556E-2</v>
      </c>
      <c r="L1725" t="s">
        <v>1133</v>
      </c>
    </row>
    <row r="1726" spans="1:12" x14ac:dyDescent="0.25">
      <c r="A1726">
        <v>697</v>
      </c>
      <c r="B1726">
        <v>4</v>
      </c>
      <c r="C1726" t="s">
        <v>170</v>
      </c>
      <c r="D1726" s="1">
        <v>16</v>
      </c>
      <c r="E1726" s="1">
        <v>27</v>
      </c>
      <c r="F1726">
        <v>1</v>
      </c>
      <c r="G1726" s="1">
        <v>27</v>
      </c>
      <c r="H1726" s="1">
        <v>16</v>
      </c>
      <c r="I1726" s="1">
        <f t="shared" si="52"/>
        <v>11</v>
      </c>
      <c r="J1726" s="2">
        <f t="shared" si="53"/>
        <v>0.40740740740740738</v>
      </c>
      <c r="K1726" s="3">
        <v>4.8611111111111112E-3</v>
      </c>
      <c r="L1726" t="s">
        <v>1132</v>
      </c>
    </row>
    <row r="1727" spans="1:12" x14ac:dyDescent="0.25">
      <c r="A1727">
        <v>698</v>
      </c>
      <c r="B1727">
        <v>19</v>
      </c>
      <c r="C1727" t="s">
        <v>170</v>
      </c>
      <c r="D1727" s="1">
        <v>16</v>
      </c>
      <c r="E1727" s="1">
        <v>27</v>
      </c>
      <c r="F1727">
        <v>1</v>
      </c>
      <c r="G1727" s="1">
        <v>27</v>
      </c>
      <c r="H1727" s="1">
        <v>16</v>
      </c>
      <c r="I1727" s="1">
        <f t="shared" si="52"/>
        <v>11</v>
      </c>
      <c r="J1727" s="2">
        <f t="shared" si="53"/>
        <v>0.40740740740740738</v>
      </c>
      <c r="K1727" s="3">
        <v>3.8194444444444448E-2</v>
      </c>
      <c r="L1727" t="s">
        <v>1133</v>
      </c>
    </row>
    <row r="1728" spans="1:12" x14ac:dyDescent="0.25">
      <c r="A1728">
        <v>698</v>
      </c>
      <c r="B1728">
        <v>19</v>
      </c>
      <c r="C1728" t="s">
        <v>256</v>
      </c>
      <c r="D1728" s="1">
        <v>15</v>
      </c>
      <c r="E1728" s="1">
        <v>26</v>
      </c>
      <c r="F1728">
        <v>1</v>
      </c>
      <c r="G1728" s="1">
        <v>26</v>
      </c>
      <c r="H1728" s="1">
        <v>15</v>
      </c>
      <c r="I1728" s="1">
        <f t="shared" si="52"/>
        <v>11</v>
      </c>
      <c r="J1728" s="2">
        <f t="shared" si="53"/>
        <v>0.42307692307692307</v>
      </c>
      <c r="K1728" s="3">
        <v>8.3333333333333332E-3</v>
      </c>
      <c r="L1728" t="s">
        <v>1133</v>
      </c>
    </row>
    <row r="1729" spans="1:12" x14ac:dyDescent="0.25">
      <c r="A1729">
        <v>698</v>
      </c>
      <c r="B1729">
        <v>19</v>
      </c>
      <c r="C1729" t="s">
        <v>331</v>
      </c>
      <c r="D1729" s="1">
        <v>14</v>
      </c>
      <c r="E1729" s="1">
        <v>23</v>
      </c>
      <c r="F1729">
        <v>3</v>
      </c>
      <c r="G1729" s="1">
        <v>69</v>
      </c>
      <c r="H1729" s="1">
        <v>42</v>
      </c>
      <c r="I1729" s="1">
        <f t="shared" si="52"/>
        <v>27</v>
      </c>
      <c r="J1729" s="2">
        <f t="shared" si="53"/>
        <v>0.39130434782608697</v>
      </c>
      <c r="K1729" s="3">
        <v>1.3194444444444444E-2</v>
      </c>
      <c r="L1729" t="s">
        <v>1133</v>
      </c>
    </row>
    <row r="1730" spans="1:12" x14ac:dyDescent="0.25">
      <c r="A1730">
        <v>698</v>
      </c>
      <c r="B1730">
        <v>19</v>
      </c>
      <c r="C1730" t="s">
        <v>102</v>
      </c>
      <c r="D1730" s="1">
        <v>13</v>
      </c>
      <c r="E1730" s="1">
        <v>21</v>
      </c>
      <c r="F1730">
        <v>3</v>
      </c>
      <c r="G1730" s="1">
        <v>63</v>
      </c>
      <c r="H1730" s="1">
        <v>39</v>
      </c>
      <c r="I1730" s="1">
        <f t="shared" si="52"/>
        <v>24</v>
      </c>
      <c r="J1730" s="2">
        <f t="shared" si="53"/>
        <v>0.38095238095238093</v>
      </c>
      <c r="K1730" s="3">
        <v>1.0416666666666666E-2</v>
      </c>
      <c r="L1730" t="s">
        <v>1133</v>
      </c>
    </row>
    <row r="1731" spans="1:12" x14ac:dyDescent="0.25">
      <c r="A1731">
        <v>699</v>
      </c>
      <c r="B1731">
        <v>8</v>
      </c>
      <c r="C1731" t="s">
        <v>51</v>
      </c>
      <c r="D1731" s="1">
        <v>17</v>
      </c>
      <c r="E1731" s="1">
        <v>29</v>
      </c>
      <c r="F1731">
        <v>2</v>
      </c>
      <c r="G1731" s="1">
        <v>58</v>
      </c>
      <c r="H1731" s="1">
        <v>34</v>
      </c>
      <c r="I1731" s="1">
        <f t="shared" ref="I1731:I1794" si="54">G1731-H1731</f>
        <v>24</v>
      </c>
      <c r="J1731" s="2">
        <f t="shared" ref="J1731:J1794" si="55">I1731/G1731</f>
        <v>0.41379310344827586</v>
      </c>
      <c r="K1731" s="3">
        <v>7.6388888888888886E-3</v>
      </c>
      <c r="L1731" t="s">
        <v>1133</v>
      </c>
    </row>
    <row r="1732" spans="1:12" x14ac:dyDescent="0.25">
      <c r="A1732">
        <v>700</v>
      </c>
      <c r="B1732">
        <v>8</v>
      </c>
      <c r="C1732" t="s">
        <v>77</v>
      </c>
      <c r="D1732" s="1">
        <v>20</v>
      </c>
      <c r="E1732" s="1">
        <v>34</v>
      </c>
      <c r="F1732">
        <v>3</v>
      </c>
      <c r="G1732" s="1">
        <v>102</v>
      </c>
      <c r="H1732" s="1">
        <v>60</v>
      </c>
      <c r="I1732" s="1">
        <f t="shared" si="54"/>
        <v>42</v>
      </c>
      <c r="J1732" s="2">
        <f t="shared" si="55"/>
        <v>0.41176470588235292</v>
      </c>
      <c r="K1732" s="3">
        <v>2.5694444444444443E-2</v>
      </c>
      <c r="L1732" t="s">
        <v>1133</v>
      </c>
    </row>
    <row r="1733" spans="1:12" x14ac:dyDescent="0.25">
      <c r="A1733">
        <v>700</v>
      </c>
      <c r="B1733">
        <v>8</v>
      </c>
      <c r="C1733" t="s">
        <v>256</v>
      </c>
      <c r="D1733" s="1">
        <v>15</v>
      </c>
      <c r="E1733" s="1">
        <v>26</v>
      </c>
      <c r="F1733">
        <v>3</v>
      </c>
      <c r="G1733" s="1">
        <v>78</v>
      </c>
      <c r="H1733" s="1">
        <v>45</v>
      </c>
      <c r="I1733" s="1">
        <f t="shared" si="54"/>
        <v>33</v>
      </c>
      <c r="J1733" s="2">
        <f t="shared" si="55"/>
        <v>0.42307692307692307</v>
      </c>
      <c r="K1733" s="3">
        <v>2.4305555555555556E-2</v>
      </c>
      <c r="L1733" t="s">
        <v>1133</v>
      </c>
    </row>
    <row r="1734" spans="1:12" x14ac:dyDescent="0.25">
      <c r="A1734">
        <v>700</v>
      </c>
      <c r="B1734">
        <v>8</v>
      </c>
      <c r="C1734" t="s">
        <v>170</v>
      </c>
      <c r="D1734" s="1">
        <v>16</v>
      </c>
      <c r="E1734" s="1">
        <v>27</v>
      </c>
      <c r="F1734">
        <v>2</v>
      </c>
      <c r="G1734" s="1">
        <v>54</v>
      </c>
      <c r="H1734" s="1">
        <v>32</v>
      </c>
      <c r="I1734" s="1">
        <f t="shared" si="54"/>
        <v>22</v>
      </c>
      <c r="J1734" s="2">
        <f t="shared" si="55"/>
        <v>0.40740740740740738</v>
      </c>
      <c r="K1734" s="3">
        <v>9.7222222222222224E-3</v>
      </c>
      <c r="L1734" t="s">
        <v>1133</v>
      </c>
    </row>
    <row r="1735" spans="1:12" x14ac:dyDescent="0.25">
      <c r="A1735">
        <v>701</v>
      </c>
      <c r="B1735">
        <v>19</v>
      </c>
      <c r="C1735" t="s">
        <v>439</v>
      </c>
      <c r="D1735" s="1">
        <v>20</v>
      </c>
      <c r="E1735" s="1">
        <v>33</v>
      </c>
      <c r="F1735">
        <v>2</v>
      </c>
      <c r="G1735" s="1">
        <v>66</v>
      </c>
      <c r="H1735" s="1">
        <v>40</v>
      </c>
      <c r="I1735" s="1">
        <f t="shared" si="54"/>
        <v>26</v>
      </c>
      <c r="J1735" s="2">
        <f t="shared" si="55"/>
        <v>0.39393939393939392</v>
      </c>
      <c r="K1735" s="3">
        <v>2.9166666666666667E-2</v>
      </c>
      <c r="L1735" t="s">
        <v>1133</v>
      </c>
    </row>
    <row r="1736" spans="1:12" x14ac:dyDescent="0.25">
      <c r="A1736">
        <v>701</v>
      </c>
      <c r="B1736">
        <v>19</v>
      </c>
      <c r="C1736" t="s">
        <v>117</v>
      </c>
      <c r="D1736" s="1">
        <v>10</v>
      </c>
      <c r="E1736" s="1">
        <v>18</v>
      </c>
      <c r="F1736">
        <v>2</v>
      </c>
      <c r="G1736" s="1">
        <v>36</v>
      </c>
      <c r="H1736" s="1">
        <v>20</v>
      </c>
      <c r="I1736" s="1">
        <f t="shared" si="54"/>
        <v>16</v>
      </c>
      <c r="J1736" s="2">
        <f t="shared" si="55"/>
        <v>0.44444444444444442</v>
      </c>
      <c r="K1736" s="3">
        <v>3.8194444444444448E-2</v>
      </c>
      <c r="L1736" t="s">
        <v>1133</v>
      </c>
    </row>
    <row r="1737" spans="1:12" x14ac:dyDescent="0.25">
      <c r="A1737">
        <v>702</v>
      </c>
      <c r="B1737">
        <v>13</v>
      </c>
      <c r="C1737" t="s">
        <v>117</v>
      </c>
      <c r="D1737" s="1">
        <v>10</v>
      </c>
      <c r="E1737" s="1">
        <v>18</v>
      </c>
      <c r="F1737">
        <v>2</v>
      </c>
      <c r="G1737" s="1">
        <v>36</v>
      </c>
      <c r="H1737" s="1">
        <v>20</v>
      </c>
      <c r="I1737" s="1">
        <f t="shared" si="54"/>
        <v>16</v>
      </c>
      <c r="J1737" s="2">
        <f t="shared" si="55"/>
        <v>0.44444444444444442</v>
      </c>
      <c r="K1737" s="3">
        <v>4.0972222222222222E-2</v>
      </c>
      <c r="L1737" t="s">
        <v>1132</v>
      </c>
    </row>
    <row r="1738" spans="1:12" x14ac:dyDescent="0.25">
      <c r="A1738">
        <v>702</v>
      </c>
      <c r="B1738">
        <v>13</v>
      </c>
      <c r="C1738" t="s">
        <v>102</v>
      </c>
      <c r="D1738" s="1">
        <v>13</v>
      </c>
      <c r="E1738" s="1">
        <v>21</v>
      </c>
      <c r="F1738">
        <v>1</v>
      </c>
      <c r="G1738" s="1">
        <v>21</v>
      </c>
      <c r="H1738" s="1">
        <v>13</v>
      </c>
      <c r="I1738" s="1">
        <f t="shared" si="54"/>
        <v>8</v>
      </c>
      <c r="J1738" s="2">
        <f t="shared" si="55"/>
        <v>0.38095238095238093</v>
      </c>
      <c r="K1738" s="3">
        <v>2.5000000000000001E-2</v>
      </c>
      <c r="L1738" t="s">
        <v>1132</v>
      </c>
    </row>
    <row r="1739" spans="1:12" x14ac:dyDescent="0.25">
      <c r="A1739">
        <v>702</v>
      </c>
      <c r="B1739">
        <v>13</v>
      </c>
      <c r="C1739" t="s">
        <v>170</v>
      </c>
      <c r="D1739" s="1">
        <v>16</v>
      </c>
      <c r="E1739" s="1">
        <v>27</v>
      </c>
      <c r="F1739">
        <v>2</v>
      </c>
      <c r="G1739" s="1">
        <v>54</v>
      </c>
      <c r="H1739" s="1">
        <v>32</v>
      </c>
      <c r="I1739" s="1">
        <f t="shared" si="54"/>
        <v>22</v>
      </c>
      <c r="J1739" s="2">
        <f t="shared" si="55"/>
        <v>0.40740740740740738</v>
      </c>
      <c r="K1739" s="3">
        <v>2.013888888888889E-2</v>
      </c>
      <c r="L1739" t="s">
        <v>1133</v>
      </c>
    </row>
    <row r="1740" spans="1:12" x14ac:dyDescent="0.25">
      <c r="A1740">
        <v>702</v>
      </c>
      <c r="B1740">
        <v>13</v>
      </c>
      <c r="C1740" t="s">
        <v>57</v>
      </c>
      <c r="D1740" s="1">
        <v>16</v>
      </c>
      <c r="E1740" s="1">
        <v>28</v>
      </c>
      <c r="F1740">
        <v>3</v>
      </c>
      <c r="G1740" s="1">
        <v>84</v>
      </c>
      <c r="H1740" s="1">
        <v>48</v>
      </c>
      <c r="I1740" s="1">
        <f t="shared" si="54"/>
        <v>36</v>
      </c>
      <c r="J1740" s="2">
        <f t="shared" si="55"/>
        <v>0.42857142857142855</v>
      </c>
      <c r="K1740" s="3">
        <v>2.1527777777777778E-2</v>
      </c>
      <c r="L1740" t="s">
        <v>1132</v>
      </c>
    </row>
    <row r="1741" spans="1:12" x14ac:dyDescent="0.25">
      <c r="A1741">
        <v>703</v>
      </c>
      <c r="B1741">
        <v>9</v>
      </c>
      <c r="C1741" t="s">
        <v>102</v>
      </c>
      <c r="D1741" s="1">
        <v>13</v>
      </c>
      <c r="E1741" s="1">
        <v>21</v>
      </c>
      <c r="F1741">
        <v>3</v>
      </c>
      <c r="G1741" s="1">
        <v>63</v>
      </c>
      <c r="H1741" s="1">
        <v>39</v>
      </c>
      <c r="I1741" s="1">
        <f t="shared" si="54"/>
        <v>24</v>
      </c>
      <c r="J1741" s="2">
        <f t="shared" si="55"/>
        <v>0.38095238095238093</v>
      </c>
      <c r="K1741" s="3">
        <v>2.013888888888889E-2</v>
      </c>
      <c r="L1741" t="s">
        <v>1133</v>
      </c>
    </row>
    <row r="1742" spans="1:12" x14ac:dyDescent="0.25">
      <c r="A1742">
        <v>704</v>
      </c>
      <c r="B1742">
        <v>13</v>
      </c>
      <c r="C1742" t="s">
        <v>117</v>
      </c>
      <c r="D1742" s="1">
        <v>10</v>
      </c>
      <c r="E1742" s="1">
        <v>18</v>
      </c>
      <c r="F1742">
        <v>1</v>
      </c>
      <c r="G1742" s="1">
        <v>18</v>
      </c>
      <c r="H1742" s="1">
        <v>10</v>
      </c>
      <c r="I1742" s="1">
        <f t="shared" si="54"/>
        <v>8</v>
      </c>
      <c r="J1742" s="2">
        <f t="shared" si="55"/>
        <v>0.44444444444444442</v>
      </c>
      <c r="K1742" s="3">
        <v>2.6388888888888889E-2</v>
      </c>
      <c r="L1742" t="s">
        <v>1132</v>
      </c>
    </row>
    <row r="1743" spans="1:12" x14ac:dyDescent="0.25">
      <c r="A1743">
        <v>705</v>
      </c>
      <c r="B1743">
        <v>12</v>
      </c>
      <c r="C1743" t="s">
        <v>241</v>
      </c>
      <c r="D1743" s="1">
        <v>12</v>
      </c>
      <c r="E1743" s="1">
        <v>20</v>
      </c>
      <c r="F1743">
        <v>3</v>
      </c>
      <c r="G1743" s="1">
        <v>60</v>
      </c>
      <c r="H1743" s="1">
        <v>36</v>
      </c>
      <c r="I1743" s="1">
        <f t="shared" si="54"/>
        <v>24</v>
      </c>
      <c r="J1743" s="2">
        <f t="shared" si="55"/>
        <v>0.4</v>
      </c>
      <c r="K1743" s="3">
        <v>1.7361111111111112E-2</v>
      </c>
      <c r="L1743" t="s">
        <v>1133</v>
      </c>
    </row>
    <row r="1744" spans="1:12" x14ac:dyDescent="0.25">
      <c r="A1744">
        <v>705</v>
      </c>
      <c r="B1744">
        <v>12</v>
      </c>
      <c r="C1744" t="s">
        <v>256</v>
      </c>
      <c r="D1744" s="1">
        <v>15</v>
      </c>
      <c r="E1744" s="1">
        <v>26</v>
      </c>
      <c r="F1744">
        <v>2</v>
      </c>
      <c r="G1744" s="1">
        <v>52</v>
      </c>
      <c r="H1744" s="1">
        <v>30</v>
      </c>
      <c r="I1744" s="1">
        <f t="shared" si="54"/>
        <v>22</v>
      </c>
      <c r="J1744" s="2">
        <f t="shared" si="55"/>
        <v>0.42307692307692307</v>
      </c>
      <c r="K1744" s="3">
        <v>5.5555555555555558E-3</v>
      </c>
      <c r="L1744" t="s">
        <v>1132</v>
      </c>
    </row>
    <row r="1745" spans="1:12" x14ac:dyDescent="0.25">
      <c r="A1745">
        <v>706</v>
      </c>
      <c r="B1745">
        <v>20</v>
      </c>
      <c r="C1745" t="s">
        <v>117</v>
      </c>
      <c r="D1745" s="1">
        <v>10</v>
      </c>
      <c r="E1745" s="1">
        <v>18</v>
      </c>
      <c r="F1745">
        <v>3</v>
      </c>
      <c r="G1745" s="1">
        <v>54</v>
      </c>
      <c r="H1745" s="1">
        <v>30</v>
      </c>
      <c r="I1745" s="1">
        <f t="shared" si="54"/>
        <v>24</v>
      </c>
      <c r="J1745" s="2">
        <f t="shared" si="55"/>
        <v>0.44444444444444442</v>
      </c>
      <c r="K1745" s="3">
        <v>2.2916666666666665E-2</v>
      </c>
      <c r="L1745" t="s">
        <v>1133</v>
      </c>
    </row>
    <row r="1746" spans="1:12" x14ac:dyDescent="0.25">
      <c r="A1746">
        <v>707</v>
      </c>
      <c r="B1746">
        <v>15</v>
      </c>
      <c r="C1746" t="s">
        <v>414</v>
      </c>
      <c r="D1746" s="1">
        <v>19</v>
      </c>
      <c r="E1746" s="1">
        <v>32</v>
      </c>
      <c r="F1746">
        <v>1</v>
      </c>
      <c r="G1746" s="1">
        <v>32</v>
      </c>
      <c r="H1746" s="1">
        <v>19</v>
      </c>
      <c r="I1746" s="1">
        <f t="shared" si="54"/>
        <v>13</v>
      </c>
      <c r="J1746" s="2">
        <f t="shared" si="55"/>
        <v>0.40625</v>
      </c>
      <c r="K1746" s="3">
        <v>2.1527777777777778E-2</v>
      </c>
      <c r="L1746" t="s">
        <v>1132</v>
      </c>
    </row>
    <row r="1747" spans="1:12" x14ac:dyDescent="0.25">
      <c r="A1747">
        <v>707</v>
      </c>
      <c r="B1747">
        <v>15</v>
      </c>
      <c r="C1747" t="s">
        <v>102</v>
      </c>
      <c r="D1747" s="1">
        <v>13</v>
      </c>
      <c r="E1747" s="1">
        <v>21</v>
      </c>
      <c r="F1747">
        <v>1</v>
      </c>
      <c r="G1747" s="1">
        <v>21</v>
      </c>
      <c r="H1747" s="1">
        <v>13</v>
      </c>
      <c r="I1747" s="1">
        <f t="shared" si="54"/>
        <v>8</v>
      </c>
      <c r="J1747" s="2">
        <f t="shared" si="55"/>
        <v>0.38095238095238093</v>
      </c>
      <c r="K1747" s="3">
        <v>2.9166666666666667E-2</v>
      </c>
      <c r="L1747" t="s">
        <v>1133</v>
      </c>
    </row>
    <row r="1748" spans="1:12" x14ac:dyDescent="0.25">
      <c r="A1748">
        <v>707</v>
      </c>
      <c r="B1748">
        <v>15</v>
      </c>
      <c r="C1748" t="s">
        <v>100</v>
      </c>
      <c r="D1748" s="1">
        <v>18</v>
      </c>
      <c r="E1748" s="1">
        <v>30</v>
      </c>
      <c r="F1748">
        <v>2</v>
      </c>
      <c r="G1748" s="1">
        <v>60</v>
      </c>
      <c r="H1748" s="1">
        <v>36</v>
      </c>
      <c r="I1748" s="1">
        <f t="shared" si="54"/>
        <v>24</v>
      </c>
      <c r="J1748" s="2">
        <f t="shared" si="55"/>
        <v>0.4</v>
      </c>
      <c r="K1748" s="3">
        <v>3.6805555555555557E-2</v>
      </c>
      <c r="L1748" t="s">
        <v>1132</v>
      </c>
    </row>
    <row r="1749" spans="1:12" x14ac:dyDescent="0.25">
      <c r="A1749">
        <v>707</v>
      </c>
      <c r="B1749">
        <v>15</v>
      </c>
      <c r="C1749" t="s">
        <v>106</v>
      </c>
      <c r="D1749" s="1">
        <v>22</v>
      </c>
      <c r="E1749" s="1">
        <v>36</v>
      </c>
      <c r="F1749">
        <v>2</v>
      </c>
      <c r="G1749" s="1">
        <v>72</v>
      </c>
      <c r="H1749" s="1">
        <v>44</v>
      </c>
      <c r="I1749" s="1">
        <f t="shared" si="54"/>
        <v>28</v>
      </c>
      <c r="J1749" s="2">
        <f t="shared" si="55"/>
        <v>0.3888888888888889</v>
      </c>
      <c r="K1749" s="3">
        <v>7.6388888888888886E-3</v>
      </c>
      <c r="L1749" t="s">
        <v>1132</v>
      </c>
    </row>
    <row r="1750" spans="1:12" x14ac:dyDescent="0.25">
      <c r="A1750">
        <v>708</v>
      </c>
      <c r="B1750">
        <v>5</v>
      </c>
      <c r="C1750" t="s">
        <v>170</v>
      </c>
      <c r="D1750" s="1">
        <v>16</v>
      </c>
      <c r="E1750" s="1">
        <v>27</v>
      </c>
      <c r="F1750">
        <v>2</v>
      </c>
      <c r="G1750" s="1">
        <v>54</v>
      </c>
      <c r="H1750" s="1">
        <v>32</v>
      </c>
      <c r="I1750" s="1">
        <f t="shared" si="54"/>
        <v>22</v>
      </c>
      <c r="J1750" s="2">
        <f t="shared" si="55"/>
        <v>0.40740740740740738</v>
      </c>
      <c r="K1750" s="3">
        <v>1.6666666666666666E-2</v>
      </c>
      <c r="L1750" t="s">
        <v>1133</v>
      </c>
    </row>
    <row r="1751" spans="1:12" x14ac:dyDescent="0.25">
      <c r="A1751">
        <v>709</v>
      </c>
      <c r="B1751">
        <v>8</v>
      </c>
      <c r="C1751" t="s">
        <v>102</v>
      </c>
      <c r="D1751" s="1">
        <v>13</v>
      </c>
      <c r="E1751" s="1">
        <v>21</v>
      </c>
      <c r="F1751">
        <v>2</v>
      </c>
      <c r="G1751" s="1">
        <v>42</v>
      </c>
      <c r="H1751" s="1">
        <v>26</v>
      </c>
      <c r="I1751" s="1">
        <f t="shared" si="54"/>
        <v>16</v>
      </c>
      <c r="J1751" s="2">
        <f t="shared" si="55"/>
        <v>0.38095238095238093</v>
      </c>
      <c r="K1751" s="3">
        <v>4.8611111111111112E-3</v>
      </c>
      <c r="L1751" t="s">
        <v>1132</v>
      </c>
    </row>
    <row r="1752" spans="1:12" x14ac:dyDescent="0.25">
      <c r="A1752">
        <v>709</v>
      </c>
      <c r="B1752">
        <v>8</v>
      </c>
      <c r="C1752" t="s">
        <v>33</v>
      </c>
      <c r="D1752" s="1">
        <v>21</v>
      </c>
      <c r="E1752" s="1">
        <v>35</v>
      </c>
      <c r="F1752">
        <v>1</v>
      </c>
      <c r="G1752" s="1">
        <v>35</v>
      </c>
      <c r="H1752" s="1">
        <v>21</v>
      </c>
      <c r="I1752" s="1">
        <f t="shared" si="54"/>
        <v>14</v>
      </c>
      <c r="J1752" s="2">
        <f t="shared" si="55"/>
        <v>0.4</v>
      </c>
      <c r="K1752" s="3">
        <v>2.2916666666666665E-2</v>
      </c>
      <c r="L1752" t="s">
        <v>1133</v>
      </c>
    </row>
    <row r="1753" spans="1:12" x14ac:dyDescent="0.25">
      <c r="A1753">
        <v>709</v>
      </c>
      <c r="B1753">
        <v>8</v>
      </c>
      <c r="C1753" t="s">
        <v>439</v>
      </c>
      <c r="D1753" s="1">
        <v>20</v>
      </c>
      <c r="E1753" s="1">
        <v>33</v>
      </c>
      <c r="F1753">
        <v>2</v>
      </c>
      <c r="G1753" s="1">
        <v>66</v>
      </c>
      <c r="H1753" s="1">
        <v>40</v>
      </c>
      <c r="I1753" s="1">
        <f t="shared" si="54"/>
        <v>26</v>
      </c>
      <c r="J1753" s="2">
        <f t="shared" si="55"/>
        <v>0.39393939393939392</v>
      </c>
      <c r="K1753" s="3">
        <v>1.8749999999999999E-2</v>
      </c>
      <c r="L1753" t="s">
        <v>1133</v>
      </c>
    </row>
    <row r="1754" spans="1:12" x14ac:dyDescent="0.25">
      <c r="A1754">
        <v>709</v>
      </c>
      <c r="B1754">
        <v>8</v>
      </c>
      <c r="C1754" t="s">
        <v>195</v>
      </c>
      <c r="D1754" s="1">
        <v>15</v>
      </c>
      <c r="E1754" s="1">
        <v>25</v>
      </c>
      <c r="F1754">
        <v>2</v>
      </c>
      <c r="G1754" s="1">
        <v>50</v>
      </c>
      <c r="H1754" s="1">
        <v>30</v>
      </c>
      <c r="I1754" s="1">
        <f t="shared" si="54"/>
        <v>20</v>
      </c>
      <c r="J1754" s="2">
        <f t="shared" si="55"/>
        <v>0.4</v>
      </c>
      <c r="K1754" s="3">
        <v>2.1527777777777778E-2</v>
      </c>
      <c r="L1754" t="s">
        <v>1132</v>
      </c>
    </row>
    <row r="1755" spans="1:12" x14ac:dyDescent="0.25">
      <c r="A1755">
        <v>710</v>
      </c>
      <c r="B1755">
        <v>18</v>
      </c>
      <c r="C1755" t="s">
        <v>241</v>
      </c>
      <c r="D1755" s="1">
        <v>12</v>
      </c>
      <c r="E1755" s="1">
        <v>20</v>
      </c>
      <c r="F1755">
        <v>2</v>
      </c>
      <c r="G1755" s="1">
        <v>40</v>
      </c>
      <c r="H1755" s="1">
        <v>24</v>
      </c>
      <c r="I1755" s="1">
        <f t="shared" si="54"/>
        <v>16</v>
      </c>
      <c r="J1755" s="2">
        <f t="shared" si="55"/>
        <v>0.4</v>
      </c>
      <c r="K1755" s="3">
        <v>2.2222222222222223E-2</v>
      </c>
      <c r="L1755" t="s">
        <v>1132</v>
      </c>
    </row>
    <row r="1756" spans="1:12" x14ac:dyDescent="0.25">
      <c r="A1756">
        <v>710</v>
      </c>
      <c r="B1756">
        <v>18</v>
      </c>
      <c r="C1756" t="s">
        <v>180</v>
      </c>
      <c r="D1756" s="1">
        <v>11</v>
      </c>
      <c r="E1756" s="1">
        <v>19</v>
      </c>
      <c r="F1756">
        <v>3</v>
      </c>
      <c r="G1756" s="1">
        <v>57</v>
      </c>
      <c r="H1756" s="1">
        <v>33</v>
      </c>
      <c r="I1756" s="1">
        <f t="shared" si="54"/>
        <v>24</v>
      </c>
      <c r="J1756" s="2">
        <f t="shared" si="55"/>
        <v>0.42105263157894735</v>
      </c>
      <c r="K1756" s="3">
        <v>3.125E-2</v>
      </c>
      <c r="L1756" t="s">
        <v>1133</v>
      </c>
    </row>
    <row r="1757" spans="1:12" x14ac:dyDescent="0.25">
      <c r="A1757">
        <v>710</v>
      </c>
      <c r="B1757">
        <v>18</v>
      </c>
      <c r="C1757" t="s">
        <v>117</v>
      </c>
      <c r="D1757" s="1">
        <v>10</v>
      </c>
      <c r="E1757" s="1">
        <v>18</v>
      </c>
      <c r="F1757">
        <v>1</v>
      </c>
      <c r="G1757" s="1">
        <v>18</v>
      </c>
      <c r="H1757" s="1">
        <v>10</v>
      </c>
      <c r="I1757" s="1">
        <f t="shared" si="54"/>
        <v>8</v>
      </c>
      <c r="J1757" s="2">
        <f t="shared" si="55"/>
        <v>0.44444444444444442</v>
      </c>
      <c r="K1757" s="3">
        <v>1.3888888888888888E-2</v>
      </c>
      <c r="L1757" t="s">
        <v>1133</v>
      </c>
    </row>
    <row r="1758" spans="1:12" x14ac:dyDescent="0.25">
      <c r="A1758">
        <v>710</v>
      </c>
      <c r="B1758">
        <v>18</v>
      </c>
      <c r="C1758" t="s">
        <v>331</v>
      </c>
      <c r="D1758" s="1">
        <v>14</v>
      </c>
      <c r="E1758" s="1">
        <v>23</v>
      </c>
      <c r="F1758">
        <v>1</v>
      </c>
      <c r="G1758" s="1">
        <v>23</v>
      </c>
      <c r="H1758" s="1">
        <v>14</v>
      </c>
      <c r="I1758" s="1">
        <f t="shared" si="54"/>
        <v>9</v>
      </c>
      <c r="J1758" s="2">
        <f t="shared" si="55"/>
        <v>0.39130434782608697</v>
      </c>
      <c r="K1758" s="3">
        <v>2.9861111111111113E-2</v>
      </c>
      <c r="L1758" t="s">
        <v>1133</v>
      </c>
    </row>
    <row r="1759" spans="1:12" x14ac:dyDescent="0.25">
      <c r="A1759">
        <v>711</v>
      </c>
      <c r="B1759">
        <v>20</v>
      </c>
      <c r="C1759" t="s">
        <v>77</v>
      </c>
      <c r="D1759" s="1">
        <v>20</v>
      </c>
      <c r="E1759" s="1">
        <v>34</v>
      </c>
      <c r="F1759">
        <v>3</v>
      </c>
      <c r="G1759" s="1">
        <v>102</v>
      </c>
      <c r="H1759" s="1">
        <v>60</v>
      </c>
      <c r="I1759" s="1">
        <f t="shared" si="54"/>
        <v>42</v>
      </c>
      <c r="J1759" s="2">
        <f t="shared" si="55"/>
        <v>0.41176470588235292</v>
      </c>
      <c r="K1759" s="3">
        <v>2.9861111111111113E-2</v>
      </c>
      <c r="L1759" t="s">
        <v>1132</v>
      </c>
    </row>
    <row r="1760" spans="1:12" x14ac:dyDescent="0.25">
      <c r="A1760">
        <v>711</v>
      </c>
      <c r="B1760">
        <v>20</v>
      </c>
      <c r="C1760" t="s">
        <v>414</v>
      </c>
      <c r="D1760" s="1">
        <v>19</v>
      </c>
      <c r="E1760" s="1">
        <v>32</v>
      </c>
      <c r="F1760">
        <v>2</v>
      </c>
      <c r="G1760" s="1">
        <v>64</v>
      </c>
      <c r="H1760" s="1">
        <v>38</v>
      </c>
      <c r="I1760" s="1">
        <f t="shared" si="54"/>
        <v>26</v>
      </c>
      <c r="J1760" s="2">
        <f t="shared" si="55"/>
        <v>0.40625</v>
      </c>
      <c r="K1760" s="3">
        <v>1.1111111111111112E-2</v>
      </c>
      <c r="L1760" t="s">
        <v>1133</v>
      </c>
    </row>
    <row r="1761" spans="1:12" x14ac:dyDescent="0.25">
      <c r="A1761">
        <v>712</v>
      </c>
      <c r="B1761">
        <v>10</v>
      </c>
      <c r="C1761" t="s">
        <v>259</v>
      </c>
      <c r="D1761" s="1">
        <v>14</v>
      </c>
      <c r="E1761" s="1">
        <v>24</v>
      </c>
      <c r="F1761">
        <v>2</v>
      </c>
      <c r="G1761" s="1">
        <v>48</v>
      </c>
      <c r="H1761" s="1">
        <v>28</v>
      </c>
      <c r="I1761" s="1">
        <f t="shared" si="54"/>
        <v>20</v>
      </c>
      <c r="J1761" s="2">
        <f t="shared" si="55"/>
        <v>0.41666666666666669</v>
      </c>
      <c r="K1761" s="3">
        <v>3.4027777777777775E-2</v>
      </c>
      <c r="L1761" t="s">
        <v>1132</v>
      </c>
    </row>
    <row r="1762" spans="1:12" x14ac:dyDescent="0.25">
      <c r="A1762">
        <v>713</v>
      </c>
      <c r="B1762">
        <v>6</v>
      </c>
      <c r="C1762" t="s">
        <v>439</v>
      </c>
      <c r="D1762" s="1">
        <v>20</v>
      </c>
      <c r="E1762" s="1">
        <v>33</v>
      </c>
      <c r="F1762">
        <v>3</v>
      </c>
      <c r="G1762" s="1">
        <v>99</v>
      </c>
      <c r="H1762" s="1">
        <v>60</v>
      </c>
      <c r="I1762" s="1">
        <f t="shared" si="54"/>
        <v>39</v>
      </c>
      <c r="J1762" s="2">
        <f t="shared" si="55"/>
        <v>0.39393939393939392</v>
      </c>
      <c r="K1762" s="3">
        <v>2.8472222222222222E-2</v>
      </c>
      <c r="L1762" t="s">
        <v>1133</v>
      </c>
    </row>
    <row r="1763" spans="1:12" x14ac:dyDescent="0.25">
      <c r="A1763">
        <v>713</v>
      </c>
      <c r="B1763">
        <v>6</v>
      </c>
      <c r="C1763" t="s">
        <v>51</v>
      </c>
      <c r="D1763" s="1">
        <v>17</v>
      </c>
      <c r="E1763" s="1">
        <v>29</v>
      </c>
      <c r="F1763">
        <v>3</v>
      </c>
      <c r="G1763" s="1">
        <v>87</v>
      </c>
      <c r="H1763" s="1">
        <v>51</v>
      </c>
      <c r="I1763" s="1">
        <f t="shared" si="54"/>
        <v>36</v>
      </c>
      <c r="J1763" s="2">
        <f t="shared" si="55"/>
        <v>0.41379310344827586</v>
      </c>
      <c r="K1763" s="3">
        <v>9.7222222222222224E-3</v>
      </c>
      <c r="L1763" t="s">
        <v>1133</v>
      </c>
    </row>
    <row r="1764" spans="1:12" x14ac:dyDescent="0.25">
      <c r="A1764">
        <v>713</v>
      </c>
      <c r="B1764">
        <v>6</v>
      </c>
      <c r="C1764" t="s">
        <v>414</v>
      </c>
      <c r="D1764" s="1">
        <v>19</v>
      </c>
      <c r="E1764" s="1">
        <v>32</v>
      </c>
      <c r="F1764">
        <v>3</v>
      </c>
      <c r="G1764" s="1">
        <v>96</v>
      </c>
      <c r="H1764" s="1">
        <v>57</v>
      </c>
      <c r="I1764" s="1">
        <f t="shared" si="54"/>
        <v>39</v>
      </c>
      <c r="J1764" s="2">
        <f t="shared" si="55"/>
        <v>0.40625</v>
      </c>
      <c r="K1764" s="3">
        <v>3.125E-2</v>
      </c>
      <c r="L1764" t="s">
        <v>1132</v>
      </c>
    </row>
    <row r="1765" spans="1:12" x14ac:dyDescent="0.25">
      <c r="A1765">
        <v>713</v>
      </c>
      <c r="B1765">
        <v>6</v>
      </c>
      <c r="C1765" t="s">
        <v>256</v>
      </c>
      <c r="D1765" s="1">
        <v>15</v>
      </c>
      <c r="E1765" s="1">
        <v>26</v>
      </c>
      <c r="F1765">
        <v>3</v>
      </c>
      <c r="G1765" s="1">
        <v>78</v>
      </c>
      <c r="H1765" s="1">
        <v>45</v>
      </c>
      <c r="I1765" s="1">
        <f t="shared" si="54"/>
        <v>33</v>
      </c>
      <c r="J1765" s="2">
        <f t="shared" si="55"/>
        <v>0.42307692307692307</v>
      </c>
      <c r="K1765" s="3">
        <v>1.7361111111111112E-2</v>
      </c>
      <c r="L1765" t="s">
        <v>1132</v>
      </c>
    </row>
    <row r="1766" spans="1:12" x14ac:dyDescent="0.25">
      <c r="A1766">
        <v>714</v>
      </c>
      <c r="B1766">
        <v>19</v>
      </c>
      <c r="C1766" t="s">
        <v>77</v>
      </c>
      <c r="D1766" s="1">
        <v>20</v>
      </c>
      <c r="E1766" s="1">
        <v>34</v>
      </c>
      <c r="F1766">
        <v>3</v>
      </c>
      <c r="G1766" s="1">
        <v>102</v>
      </c>
      <c r="H1766" s="1">
        <v>60</v>
      </c>
      <c r="I1766" s="1">
        <f t="shared" si="54"/>
        <v>42</v>
      </c>
      <c r="J1766" s="2">
        <f t="shared" si="55"/>
        <v>0.41176470588235292</v>
      </c>
      <c r="K1766" s="3">
        <v>1.1805555555555555E-2</v>
      </c>
      <c r="L1766" t="s">
        <v>1133</v>
      </c>
    </row>
    <row r="1767" spans="1:12" x14ac:dyDescent="0.25">
      <c r="A1767">
        <v>714</v>
      </c>
      <c r="B1767">
        <v>19</v>
      </c>
      <c r="C1767" t="s">
        <v>100</v>
      </c>
      <c r="D1767" s="1">
        <v>18</v>
      </c>
      <c r="E1767" s="1">
        <v>30</v>
      </c>
      <c r="F1767">
        <v>3</v>
      </c>
      <c r="G1767" s="1">
        <v>90</v>
      </c>
      <c r="H1767" s="1">
        <v>54</v>
      </c>
      <c r="I1767" s="1">
        <f t="shared" si="54"/>
        <v>36</v>
      </c>
      <c r="J1767" s="2">
        <f t="shared" si="55"/>
        <v>0.4</v>
      </c>
      <c r="K1767" s="3">
        <v>1.1805555555555555E-2</v>
      </c>
      <c r="L1767" t="s">
        <v>1133</v>
      </c>
    </row>
    <row r="1768" spans="1:12" x14ac:dyDescent="0.25">
      <c r="A1768">
        <v>714</v>
      </c>
      <c r="B1768">
        <v>19</v>
      </c>
      <c r="C1768" t="s">
        <v>439</v>
      </c>
      <c r="D1768" s="1">
        <v>20</v>
      </c>
      <c r="E1768" s="1">
        <v>33</v>
      </c>
      <c r="F1768">
        <v>1</v>
      </c>
      <c r="G1768" s="1">
        <v>33</v>
      </c>
      <c r="H1768" s="1">
        <v>20</v>
      </c>
      <c r="I1768" s="1">
        <f t="shared" si="54"/>
        <v>13</v>
      </c>
      <c r="J1768" s="2">
        <f t="shared" si="55"/>
        <v>0.39393939393939392</v>
      </c>
      <c r="K1768" s="3">
        <v>2.013888888888889E-2</v>
      </c>
      <c r="L1768" t="s">
        <v>1133</v>
      </c>
    </row>
    <row r="1769" spans="1:12" x14ac:dyDescent="0.25">
      <c r="A1769">
        <v>715</v>
      </c>
      <c r="B1769">
        <v>12</v>
      </c>
      <c r="C1769" t="s">
        <v>100</v>
      </c>
      <c r="D1769" s="1">
        <v>18</v>
      </c>
      <c r="E1769" s="1">
        <v>30</v>
      </c>
      <c r="F1769">
        <v>3</v>
      </c>
      <c r="G1769" s="1">
        <v>90</v>
      </c>
      <c r="H1769" s="1">
        <v>54</v>
      </c>
      <c r="I1769" s="1">
        <f t="shared" si="54"/>
        <v>36</v>
      </c>
      <c r="J1769" s="2">
        <f t="shared" si="55"/>
        <v>0.4</v>
      </c>
      <c r="K1769" s="3">
        <v>2.4305555555555556E-2</v>
      </c>
      <c r="L1769" t="s">
        <v>1132</v>
      </c>
    </row>
    <row r="1770" spans="1:12" x14ac:dyDescent="0.25">
      <c r="A1770">
        <v>715</v>
      </c>
      <c r="B1770">
        <v>12</v>
      </c>
      <c r="C1770" t="s">
        <v>170</v>
      </c>
      <c r="D1770" s="1">
        <v>16</v>
      </c>
      <c r="E1770" s="1">
        <v>27</v>
      </c>
      <c r="F1770">
        <v>1</v>
      </c>
      <c r="G1770" s="1">
        <v>27</v>
      </c>
      <c r="H1770" s="1">
        <v>16</v>
      </c>
      <c r="I1770" s="1">
        <f t="shared" si="54"/>
        <v>11</v>
      </c>
      <c r="J1770" s="2">
        <f t="shared" si="55"/>
        <v>0.40740740740740738</v>
      </c>
      <c r="K1770" s="3">
        <v>9.7222222222222224E-3</v>
      </c>
      <c r="L1770" t="s">
        <v>1132</v>
      </c>
    </row>
    <row r="1771" spans="1:12" x14ac:dyDescent="0.25">
      <c r="A1771">
        <v>715</v>
      </c>
      <c r="B1771">
        <v>12</v>
      </c>
      <c r="C1771" t="s">
        <v>195</v>
      </c>
      <c r="D1771" s="1">
        <v>15</v>
      </c>
      <c r="E1771" s="1">
        <v>25</v>
      </c>
      <c r="F1771">
        <v>3</v>
      </c>
      <c r="G1771" s="1">
        <v>75</v>
      </c>
      <c r="H1771" s="1">
        <v>45</v>
      </c>
      <c r="I1771" s="1">
        <f t="shared" si="54"/>
        <v>30</v>
      </c>
      <c r="J1771" s="2">
        <f t="shared" si="55"/>
        <v>0.4</v>
      </c>
      <c r="K1771" s="3">
        <v>2.6388888888888889E-2</v>
      </c>
      <c r="L1771" t="s">
        <v>1132</v>
      </c>
    </row>
    <row r="1772" spans="1:12" x14ac:dyDescent="0.25">
      <c r="A1772">
        <v>715</v>
      </c>
      <c r="B1772">
        <v>12</v>
      </c>
      <c r="C1772" t="s">
        <v>117</v>
      </c>
      <c r="D1772" s="1">
        <v>10</v>
      </c>
      <c r="E1772" s="1">
        <v>18</v>
      </c>
      <c r="F1772">
        <v>3</v>
      </c>
      <c r="G1772" s="1">
        <v>54</v>
      </c>
      <c r="H1772" s="1">
        <v>30</v>
      </c>
      <c r="I1772" s="1">
        <f t="shared" si="54"/>
        <v>24</v>
      </c>
      <c r="J1772" s="2">
        <f t="shared" si="55"/>
        <v>0.44444444444444442</v>
      </c>
      <c r="K1772" s="3">
        <v>3.4027777777777775E-2</v>
      </c>
      <c r="L1772" t="s">
        <v>1133</v>
      </c>
    </row>
    <row r="1773" spans="1:12" x14ac:dyDescent="0.25">
      <c r="A1773">
        <v>716</v>
      </c>
      <c r="B1773">
        <v>12</v>
      </c>
      <c r="C1773" t="s">
        <v>102</v>
      </c>
      <c r="D1773" s="1">
        <v>13</v>
      </c>
      <c r="E1773" s="1">
        <v>21</v>
      </c>
      <c r="F1773">
        <v>3</v>
      </c>
      <c r="G1773" s="1">
        <v>63</v>
      </c>
      <c r="H1773" s="1">
        <v>39</v>
      </c>
      <c r="I1773" s="1">
        <f t="shared" si="54"/>
        <v>24</v>
      </c>
      <c r="J1773" s="2">
        <f t="shared" si="55"/>
        <v>0.38095238095238093</v>
      </c>
      <c r="K1773" s="3">
        <v>8.3333333333333332E-3</v>
      </c>
      <c r="L1773" t="s">
        <v>1132</v>
      </c>
    </row>
    <row r="1774" spans="1:12" x14ac:dyDescent="0.25">
      <c r="A1774">
        <v>716</v>
      </c>
      <c r="B1774">
        <v>12</v>
      </c>
      <c r="C1774" t="s">
        <v>195</v>
      </c>
      <c r="D1774" s="1">
        <v>15</v>
      </c>
      <c r="E1774" s="1">
        <v>25</v>
      </c>
      <c r="F1774">
        <v>3</v>
      </c>
      <c r="G1774" s="1">
        <v>75</v>
      </c>
      <c r="H1774" s="1">
        <v>45</v>
      </c>
      <c r="I1774" s="1">
        <f t="shared" si="54"/>
        <v>30</v>
      </c>
      <c r="J1774" s="2">
        <f t="shared" si="55"/>
        <v>0.4</v>
      </c>
      <c r="K1774" s="3">
        <v>3.3333333333333333E-2</v>
      </c>
      <c r="L1774" t="s">
        <v>1132</v>
      </c>
    </row>
    <row r="1775" spans="1:12" x14ac:dyDescent="0.25">
      <c r="A1775">
        <v>716</v>
      </c>
      <c r="B1775">
        <v>12</v>
      </c>
      <c r="C1775" t="s">
        <v>186</v>
      </c>
      <c r="D1775" s="1">
        <v>19</v>
      </c>
      <c r="E1775" s="1">
        <v>31</v>
      </c>
      <c r="F1775">
        <v>3</v>
      </c>
      <c r="G1775" s="1">
        <v>93</v>
      </c>
      <c r="H1775" s="1">
        <v>57</v>
      </c>
      <c r="I1775" s="1">
        <f t="shared" si="54"/>
        <v>36</v>
      </c>
      <c r="J1775" s="2">
        <f t="shared" si="55"/>
        <v>0.38709677419354838</v>
      </c>
      <c r="K1775" s="3">
        <v>2.0833333333333332E-2</v>
      </c>
      <c r="L1775" t="s">
        <v>1133</v>
      </c>
    </row>
    <row r="1776" spans="1:12" x14ac:dyDescent="0.25">
      <c r="A1776">
        <v>717</v>
      </c>
      <c r="B1776">
        <v>8</v>
      </c>
      <c r="C1776" t="s">
        <v>335</v>
      </c>
      <c r="D1776" s="1">
        <v>13</v>
      </c>
      <c r="E1776" s="1">
        <v>22</v>
      </c>
      <c r="F1776">
        <v>2</v>
      </c>
      <c r="G1776" s="1">
        <v>44</v>
      </c>
      <c r="H1776" s="1">
        <v>26</v>
      </c>
      <c r="I1776" s="1">
        <f t="shared" si="54"/>
        <v>18</v>
      </c>
      <c r="J1776" s="2">
        <f t="shared" si="55"/>
        <v>0.40909090909090912</v>
      </c>
      <c r="K1776" s="3">
        <v>1.5972222222222221E-2</v>
      </c>
      <c r="L1776" t="s">
        <v>1133</v>
      </c>
    </row>
    <row r="1777" spans="1:12" x14ac:dyDescent="0.25">
      <c r="A1777">
        <v>717</v>
      </c>
      <c r="B1777">
        <v>8</v>
      </c>
      <c r="C1777" t="s">
        <v>100</v>
      </c>
      <c r="D1777" s="1">
        <v>18</v>
      </c>
      <c r="E1777" s="1">
        <v>30</v>
      </c>
      <c r="F1777">
        <v>1</v>
      </c>
      <c r="G1777" s="1">
        <v>30</v>
      </c>
      <c r="H1777" s="1">
        <v>18</v>
      </c>
      <c r="I1777" s="1">
        <f t="shared" si="54"/>
        <v>12</v>
      </c>
      <c r="J1777" s="2">
        <f t="shared" si="55"/>
        <v>0.4</v>
      </c>
      <c r="K1777" s="3">
        <v>2.5000000000000001E-2</v>
      </c>
      <c r="L1777" t="s">
        <v>1133</v>
      </c>
    </row>
    <row r="1778" spans="1:12" x14ac:dyDescent="0.25">
      <c r="A1778">
        <v>717</v>
      </c>
      <c r="B1778">
        <v>8</v>
      </c>
      <c r="C1778" t="s">
        <v>170</v>
      </c>
      <c r="D1778" s="1">
        <v>16</v>
      </c>
      <c r="E1778" s="1">
        <v>27</v>
      </c>
      <c r="F1778">
        <v>3</v>
      </c>
      <c r="G1778" s="1">
        <v>81</v>
      </c>
      <c r="H1778" s="1">
        <v>48</v>
      </c>
      <c r="I1778" s="1">
        <f t="shared" si="54"/>
        <v>33</v>
      </c>
      <c r="J1778" s="2">
        <f t="shared" si="55"/>
        <v>0.40740740740740738</v>
      </c>
      <c r="K1778" s="3">
        <v>9.0277777777777769E-3</v>
      </c>
      <c r="L1778" t="s">
        <v>1133</v>
      </c>
    </row>
    <row r="1779" spans="1:12" x14ac:dyDescent="0.25">
      <c r="A1779">
        <v>718</v>
      </c>
      <c r="B1779">
        <v>7</v>
      </c>
      <c r="C1779" t="s">
        <v>241</v>
      </c>
      <c r="D1779" s="1">
        <v>12</v>
      </c>
      <c r="E1779" s="1">
        <v>20</v>
      </c>
      <c r="F1779">
        <v>1</v>
      </c>
      <c r="G1779" s="1">
        <v>20</v>
      </c>
      <c r="H1779" s="1">
        <v>12</v>
      </c>
      <c r="I1779" s="1">
        <f t="shared" si="54"/>
        <v>8</v>
      </c>
      <c r="J1779" s="2">
        <f t="shared" si="55"/>
        <v>0.4</v>
      </c>
      <c r="K1779" s="3">
        <v>4.027777777777778E-2</v>
      </c>
      <c r="L1779" t="s">
        <v>1133</v>
      </c>
    </row>
    <row r="1780" spans="1:12" x14ac:dyDescent="0.25">
      <c r="A1780">
        <v>719</v>
      </c>
      <c r="B1780">
        <v>16</v>
      </c>
      <c r="C1780" t="s">
        <v>65</v>
      </c>
      <c r="D1780" s="1">
        <v>25</v>
      </c>
      <c r="E1780" s="1">
        <v>40</v>
      </c>
      <c r="F1780">
        <v>1</v>
      </c>
      <c r="G1780" s="1">
        <v>40</v>
      </c>
      <c r="H1780" s="1">
        <v>25</v>
      </c>
      <c r="I1780" s="1">
        <f t="shared" si="54"/>
        <v>15</v>
      </c>
      <c r="J1780" s="2">
        <f t="shared" si="55"/>
        <v>0.375</v>
      </c>
      <c r="K1780" s="3">
        <v>1.0416666666666666E-2</v>
      </c>
      <c r="L1780" t="s">
        <v>1132</v>
      </c>
    </row>
    <row r="1781" spans="1:12" x14ac:dyDescent="0.25">
      <c r="A1781">
        <v>719</v>
      </c>
      <c r="B1781">
        <v>16</v>
      </c>
      <c r="C1781" t="s">
        <v>180</v>
      </c>
      <c r="D1781" s="1">
        <v>11</v>
      </c>
      <c r="E1781" s="1">
        <v>19</v>
      </c>
      <c r="F1781">
        <v>2</v>
      </c>
      <c r="G1781" s="1">
        <v>38</v>
      </c>
      <c r="H1781" s="1">
        <v>22</v>
      </c>
      <c r="I1781" s="1">
        <f t="shared" si="54"/>
        <v>16</v>
      </c>
      <c r="J1781" s="2">
        <f t="shared" si="55"/>
        <v>0.42105263157894735</v>
      </c>
      <c r="K1781" s="3">
        <v>2.361111111111111E-2</v>
      </c>
      <c r="L1781" t="s">
        <v>1132</v>
      </c>
    </row>
    <row r="1782" spans="1:12" x14ac:dyDescent="0.25">
      <c r="A1782">
        <v>719</v>
      </c>
      <c r="B1782">
        <v>16</v>
      </c>
      <c r="C1782" t="s">
        <v>51</v>
      </c>
      <c r="D1782" s="1">
        <v>17</v>
      </c>
      <c r="E1782" s="1">
        <v>29</v>
      </c>
      <c r="F1782">
        <v>1</v>
      </c>
      <c r="G1782" s="1">
        <v>29</v>
      </c>
      <c r="H1782" s="1">
        <v>17</v>
      </c>
      <c r="I1782" s="1">
        <f t="shared" si="54"/>
        <v>12</v>
      </c>
      <c r="J1782" s="2">
        <f t="shared" si="55"/>
        <v>0.41379310344827586</v>
      </c>
      <c r="K1782" s="3">
        <v>1.4583333333333334E-2</v>
      </c>
      <c r="L1782" t="s">
        <v>1132</v>
      </c>
    </row>
    <row r="1783" spans="1:12" x14ac:dyDescent="0.25">
      <c r="A1783">
        <v>720</v>
      </c>
      <c r="B1783">
        <v>4</v>
      </c>
      <c r="C1783" t="s">
        <v>439</v>
      </c>
      <c r="D1783" s="1">
        <v>20</v>
      </c>
      <c r="E1783" s="1">
        <v>33</v>
      </c>
      <c r="F1783">
        <v>1</v>
      </c>
      <c r="G1783" s="1">
        <v>33</v>
      </c>
      <c r="H1783" s="1">
        <v>20</v>
      </c>
      <c r="I1783" s="1">
        <f t="shared" si="54"/>
        <v>13</v>
      </c>
      <c r="J1783" s="2">
        <f t="shared" si="55"/>
        <v>0.39393939393939392</v>
      </c>
      <c r="K1783" s="3">
        <v>2.5000000000000001E-2</v>
      </c>
      <c r="L1783" t="s">
        <v>1132</v>
      </c>
    </row>
    <row r="1784" spans="1:12" x14ac:dyDescent="0.25">
      <c r="A1784">
        <v>720</v>
      </c>
      <c r="B1784">
        <v>4</v>
      </c>
      <c r="C1784" t="s">
        <v>51</v>
      </c>
      <c r="D1784" s="1">
        <v>17</v>
      </c>
      <c r="E1784" s="1">
        <v>29</v>
      </c>
      <c r="F1784">
        <v>3</v>
      </c>
      <c r="G1784" s="1">
        <v>87</v>
      </c>
      <c r="H1784" s="1">
        <v>51</v>
      </c>
      <c r="I1784" s="1">
        <f t="shared" si="54"/>
        <v>36</v>
      </c>
      <c r="J1784" s="2">
        <f t="shared" si="55"/>
        <v>0.41379310344827586</v>
      </c>
      <c r="K1784" s="3">
        <v>3.0555555555555555E-2</v>
      </c>
      <c r="L1784" t="s">
        <v>1133</v>
      </c>
    </row>
    <row r="1785" spans="1:12" x14ac:dyDescent="0.25">
      <c r="A1785">
        <v>720</v>
      </c>
      <c r="B1785">
        <v>4</v>
      </c>
      <c r="C1785" t="s">
        <v>259</v>
      </c>
      <c r="D1785" s="1">
        <v>14</v>
      </c>
      <c r="E1785" s="1">
        <v>24</v>
      </c>
      <c r="F1785">
        <v>2</v>
      </c>
      <c r="G1785" s="1">
        <v>48</v>
      </c>
      <c r="H1785" s="1">
        <v>28</v>
      </c>
      <c r="I1785" s="1">
        <f t="shared" si="54"/>
        <v>20</v>
      </c>
      <c r="J1785" s="2">
        <f t="shared" si="55"/>
        <v>0.41666666666666669</v>
      </c>
      <c r="K1785" s="3">
        <v>3.6805555555555557E-2</v>
      </c>
      <c r="L1785" t="s">
        <v>1133</v>
      </c>
    </row>
    <row r="1786" spans="1:12" x14ac:dyDescent="0.25">
      <c r="A1786">
        <v>721</v>
      </c>
      <c r="B1786">
        <v>6</v>
      </c>
      <c r="C1786" t="s">
        <v>51</v>
      </c>
      <c r="D1786" s="1">
        <v>17</v>
      </c>
      <c r="E1786" s="1">
        <v>29</v>
      </c>
      <c r="F1786">
        <v>1</v>
      </c>
      <c r="G1786" s="1">
        <v>29</v>
      </c>
      <c r="H1786" s="1">
        <v>17</v>
      </c>
      <c r="I1786" s="1">
        <f t="shared" si="54"/>
        <v>12</v>
      </c>
      <c r="J1786" s="2">
        <f t="shared" si="55"/>
        <v>0.41379310344827586</v>
      </c>
      <c r="K1786" s="3">
        <v>1.3888888888888888E-2</v>
      </c>
      <c r="L1786" t="s">
        <v>1133</v>
      </c>
    </row>
    <row r="1787" spans="1:12" x14ac:dyDescent="0.25">
      <c r="A1787">
        <v>721</v>
      </c>
      <c r="B1787">
        <v>6</v>
      </c>
      <c r="C1787" t="s">
        <v>106</v>
      </c>
      <c r="D1787" s="1">
        <v>22</v>
      </c>
      <c r="E1787" s="1">
        <v>36</v>
      </c>
      <c r="F1787">
        <v>1</v>
      </c>
      <c r="G1787" s="1">
        <v>36</v>
      </c>
      <c r="H1787" s="1">
        <v>22</v>
      </c>
      <c r="I1787" s="1">
        <f t="shared" si="54"/>
        <v>14</v>
      </c>
      <c r="J1787" s="2">
        <f t="shared" si="55"/>
        <v>0.3888888888888889</v>
      </c>
      <c r="K1787" s="3">
        <v>1.0416666666666666E-2</v>
      </c>
      <c r="L1787" t="s">
        <v>1133</v>
      </c>
    </row>
    <row r="1788" spans="1:12" x14ac:dyDescent="0.25">
      <c r="A1788">
        <v>721</v>
      </c>
      <c r="B1788">
        <v>6</v>
      </c>
      <c r="C1788" t="s">
        <v>259</v>
      </c>
      <c r="D1788" s="1">
        <v>14</v>
      </c>
      <c r="E1788" s="1">
        <v>24</v>
      </c>
      <c r="F1788">
        <v>3</v>
      </c>
      <c r="G1788" s="1">
        <v>72</v>
      </c>
      <c r="H1788" s="1">
        <v>42</v>
      </c>
      <c r="I1788" s="1">
        <f t="shared" si="54"/>
        <v>30</v>
      </c>
      <c r="J1788" s="2">
        <f t="shared" si="55"/>
        <v>0.41666666666666669</v>
      </c>
      <c r="K1788" s="3">
        <v>3.0555555555555555E-2</v>
      </c>
      <c r="L1788" t="s">
        <v>1132</v>
      </c>
    </row>
    <row r="1789" spans="1:12" x14ac:dyDescent="0.25">
      <c r="A1789">
        <v>721</v>
      </c>
      <c r="B1789">
        <v>6</v>
      </c>
      <c r="C1789" t="s">
        <v>170</v>
      </c>
      <c r="D1789" s="1">
        <v>16</v>
      </c>
      <c r="E1789" s="1">
        <v>27</v>
      </c>
      <c r="F1789">
        <v>3</v>
      </c>
      <c r="G1789" s="1">
        <v>81</v>
      </c>
      <c r="H1789" s="1">
        <v>48</v>
      </c>
      <c r="I1789" s="1">
        <f t="shared" si="54"/>
        <v>33</v>
      </c>
      <c r="J1789" s="2">
        <f t="shared" si="55"/>
        <v>0.40740740740740738</v>
      </c>
      <c r="K1789" s="3">
        <v>3.7499999999999999E-2</v>
      </c>
      <c r="L1789" t="s">
        <v>1133</v>
      </c>
    </row>
    <row r="1790" spans="1:12" x14ac:dyDescent="0.25">
      <c r="A1790">
        <v>722</v>
      </c>
      <c r="B1790">
        <v>13</v>
      </c>
      <c r="C1790" t="s">
        <v>102</v>
      </c>
      <c r="D1790" s="1">
        <v>13</v>
      </c>
      <c r="E1790" s="1">
        <v>21</v>
      </c>
      <c r="F1790">
        <v>3</v>
      </c>
      <c r="G1790" s="1">
        <v>63</v>
      </c>
      <c r="H1790" s="1">
        <v>39</v>
      </c>
      <c r="I1790" s="1">
        <f t="shared" si="54"/>
        <v>24</v>
      </c>
      <c r="J1790" s="2">
        <f t="shared" si="55"/>
        <v>0.38095238095238093</v>
      </c>
      <c r="K1790" s="3">
        <v>2.9861111111111113E-2</v>
      </c>
      <c r="L1790" t="s">
        <v>1132</v>
      </c>
    </row>
    <row r="1791" spans="1:12" x14ac:dyDescent="0.25">
      <c r="A1791">
        <v>722</v>
      </c>
      <c r="B1791">
        <v>13</v>
      </c>
      <c r="C1791" t="s">
        <v>335</v>
      </c>
      <c r="D1791" s="1">
        <v>13</v>
      </c>
      <c r="E1791" s="1">
        <v>22</v>
      </c>
      <c r="F1791">
        <v>1</v>
      </c>
      <c r="G1791" s="1">
        <v>22</v>
      </c>
      <c r="H1791" s="1">
        <v>13</v>
      </c>
      <c r="I1791" s="1">
        <f t="shared" si="54"/>
        <v>9</v>
      </c>
      <c r="J1791" s="2">
        <f t="shared" si="55"/>
        <v>0.40909090909090912</v>
      </c>
      <c r="K1791" s="3">
        <v>1.1111111111111112E-2</v>
      </c>
      <c r="L1791" t="s">
        <v>1132</v>
      </c>
    </row>
    <row r="1792" spans="1:12" x14ac:dyDescent="0.25">
      <c r="A1792">
        <v>723</v>
      </c>
      <c r="B1792">
        <v>12</v>
      </c>
      <c r="C1792" t="s">
        <v>57</v>
      </c>
      <c r="D1792" s="1">
        <v>16</v>
      </c>
      <c r="E1792" s="1">
        <v>28</v>
      </c>
      <c r="F1792">
        <v>2</v>
      </c>
      <c r="G1792" s="1">
        <v>56</v>
      </c>
      <c r="H1792" s="1">
        <v>32</v>
      </c>
      <c r="I1792" s="1">
        <f t="shared" si="54"/>
        <v>24</v>
      </c>
      <c r="J1792" s="2">
        <f t="shared" si="55"/>
        <v>0.42857142857142855</v>
      </c>
      <c r="K1792" s="3">
        <v>1.5277777777777777E-2</v>
      </c>
      <c r="L1792" t="s">
        <v>1132</v>
      </c>
    </row>
    <row r="1793" spans="1:12" x14ac:dyDescent="0.25">
      <c r="A1793">
        <v>723</v>
      </c>
      <c r="B1793">
        <v>12</v>
      </c>
      <c r="C1793" t="s">
        <v>33</v>
      </c>
      <c r="D1793" s="1">
        <v>21</v>
      </c>
      <c r="E1793" s="1">
        <v>35</v>
      </c>
      <c r="F1793">
        <v>2</v>
      </c>
      <c r="G1793" s="1">
        <v>70</v>
      </c>
      <c r="H1793" s="1">
        <v>42</v>
      </c>
      <c r="I1793" s="1">
        <f t="shared" si="54"/>
        <v>28</v>
      </c>
      <c r="J1793" s="2">
        <f t="shared" si="55"/>
        <v>0.4</v>
      </c>
      <c r="K1793" s="3">
        <v>6.2500000000000003E-3</v>
      </c>
      <c r="L1793" t="s">
        <v>1132</v>
      </c>
    </row>
    <row r="1794" spans="1:12" x14ac:dyDescent="0.25">
      <c r="A1794">
        <v>724</v>
      </c>
      <c r="B1794">
        <v>8</v>
      </c>
      <c r="C1794" t="s">
        <v>335</v>
      </c>
      <c r="D1794" s="1">
        <v>13</v>
      </c>
      <c r="E1794" s="1">
        <v>22</v>
      </c>
      <c r="F1794">
        <v>3</v>
      </c>
      <c r="G1794" s="1">
        <v>66</v>
      </c>
      <c r="H1794" s="1">
        <v>39</v>
      </c>
      <c r="I1794" s="1">
        <f t="shared" si="54"/>
        <v>27</v>
      </c>
      <c r="J1794" s="2">
        <f t="shared" si="55"/>
        <v>0.40909090909090912</v>
      </c>
      <c r="K1794" s="3">
        <v>3.888888888888889E-2</v>
      </c>
      <c r="L1794" t="s">
        <v>1132</v>
      </c>
    </row>
    <row r="1795" spans="1:12" x14ac:dyDescent="0.25">
      <c r="A1795">
        <v>725</v>
      </c>
      <c r="B1795">
        <v>10</v>
      </c>
      <c r="C1795" t="s">
        <v>77</v>
      </c>
      <c r="D1795" s="1">
        <v>20</v>
      </c>
      <c r="E1795" s="1">
        <v>34</v>
      </c>
      <c r="F1795">
        <v>3</v>
      </c>
      <c r="G1795" s="1">
        <v>102</v>
      </c>
      <c r="H1795" s="1">
        <v>60</v>
      </c>
      <c r="I1795" s="1">
        <f t="shared" ref="I1795:I1858" si="56">G1795-H1795</f>
        <v>42</v>
      </c>
      <c r="J1795" s="2">
        <f t="shared" ref="J1795:J1858" si="57">I1795/G1795</f>
        <v>0.41176470588235292</v>
      </c>
      <c r="K1795" s="3">
        <v>2.0833333333333332E-2</v>
      </c>
      <c r="L1795" t="s">
        <v>1132</v>
      </c>
    </row>
    <row r="1796" spans="1:12" x14ac:dyDescent="0.25">
      <c r="A1796">
        <v>725</v>
      </c>
      <c r="B1796">
        <v>10</v>
      </c>
      <c r="C1796" t="s">
        <v>335</v>
      </c>
      <c r="D1796" s="1">
        <v>13</v>
      </c>
      <c r="E1796" s="1">
        <v>22</v>
      </c>
      <c r="F1796">
        <v>3</v>
      </c>
      <c r="G1796" s="1">
        <v>66</v>
      </c>
      <c r="H1796" s="1">
        <v>39</v>
      </c>
      <c r="I1796" s="1">
        <f t="shared" si="56"/>
        <v>27</v>
      </c>
      <c r="J1796" s="2">
        <f t="shared" si="57"/>
        <v>0.40909090909090912</v>
      </c>
      <c r="K1796" s="3">
        <v>3.8194444444444448E-2</v>
      </c>
      <c r="L1796" t="s">
        <v>1132</v>
      </c>
    </row>
    <row r="1797" spans="1:12" x14ac:dyDescent="0.25">
      <c r="A1797">
        <v>726</v>
      </c>
      <c r="B1797">
        <v>11</v>
      </c>
      <c r="C1797" t="s">
        <v>335</v>
      </c>
      <c r="D1797" s="1">
        <v>13</v>
      </c>
      <c r="E1797" s="1">
        <v>22</v>
      </c>
      <c r="F1797">
        <v>2</v>
      </c>
      <c r="G1797" s="1">
        <v>44</v>
      </c>
      <c r="H1797" s="1">
        <v>26</v>
      </c>
      <c r="I1797" s="1">
        <f t="shared" si="56"/>
        <v>18</v>
      </c>
      <c r="J1797" s="2">
        <f t="shared" si="57"/>
        <v>0.40909090909090912</v>
      </c>
      <c r="K1797" s="3">
        <v>4.1666666666666666E-3</v>
      </c>
      <c r="L1797" t="s">
        <v>1132</v>
      </c>
    </row>
    <row r="1798" spans="1:12" x14ac:dyDescent="0.25">
      <c r="A1798">
        <v>726</v>
      </c>
      <c r="B1798">
        <v>11</v>
      </c>
      <c r="C1798" t="s">
        <v>106</v>
      </c>
      <c r="D1798" s="1">
        <v>22</v>
      </c>
      <c r="E1798" s="1">
        <v>36</v>
      </c>
      <c r="F1798">
        <v>1</v>
      </c>
      <c r="G1798" s="1">
        <v>36</v>
      </c>
      <c r="H1798" s="1">
        <v>22</v>
      </c>
      <c r="I1798" s="1">
        <f t="shared" si="56"/>
        <v>14</v>
      </c>
      <c r="J1798" s="2">
        <f t="shared" si="57"/>
        <v>0.3888888888888889</v>
      </c>
      <c r="K1798" s="3">
        <v>9.0277777777777769E-3</v>
      </c>
      <c r="L1798" t="s">
        <v>1132</v>
      </c>
    </row>
    <row r="1799" spans="1:12" x14ac:dyDescent="0.25">
      <c r="A1799">
        <v>726</v>
      </c>
      <c r="B1799">
        <v>11</v>
      </c>
      <c r="C1799" t="s">
        <v>331</v>
      </c>
      <c r="D1799" s="1">
        <v>14</v>
      </c>
      <c r="E1799" s="1">
        <v>23</v>
      </c>
      <c r="F1799">
        <v>2</v>
      </c>
      <c r="G1799" s="1">
        <v>46</v>
      </c>
      <c r="H1799" s="1">
        <v>28</v>
      </c>
      <c r="I1799" s="1">
        <f t="shared" si="56"/>
        <v>18</v>
      </c>
      <c r="J1799" s="2">
        <f t="shared" si="57"/>
        <v>0.39130434782608697</v>
      </c>
      <c r="K1799" s="3">
        <v>3.8194444444444448E-2</v>
      </c>
      <c r="L1799" t="s">
        <v>1132</v>
      </c>
    </row>
    <row r="1800" spans="1:12" x14ac:dyDescent="0.25">
      <c r="A1800">
        <v>727</v>
      </c>
      <c r="B1800">
        <v>17</v>
      </c>
      <c r="C1800" t="s">
        <v>241</v>
      </c>
      <c r="D1800" s="1">
        <v>12</v>
      </c>
      <c r="E1800" s="1">
        <v>20</v>
      </c>
      <c r="F1800">
        <v>2</v>
      </c>
      <c r="G1800" s="1">
        <v>40</v>
      </c>
      <c r="H1800" s="1">
        <v>24</v>
      </c>
      <c r="I1800" s="1">
        <f t="shared" si="56"/>
        <v>16</v>
      </c>
      <c r="J1800" s="2">
        <f t="shared" si="57"/>
        <v>0.4</v>
      </c>
      <c r="K1800" s="3">
        <v>1.4583333333333334E-2</v>
      </c>
      <c r="L1800" t="s">
        <v>1133</v>
      </c>
    </row>
    <row r="1801" spans="1:12" x14ac:dyDescent="0.25">
      <c r="A1801">
        <v>728</v>
      </c>
      <c r="B1801">
        <v>9</v>
      </c>
      <c r="C1801" t="s">
        <v>117</v>
      </c>
      <c r="D1801" s="1">
        <v>10</v>
      </c>
      <c r="E1801" s="1">
        <v>18</v>
      </c>
      <c r="F1801">
        <v>1</v>
      </c>
      <c r="G1801" s="1">
        <v>18</v>
      </c>
      <c r="H1801" s="1">
        <v>10</v>
      </c>
      <c r="I1801" s="1">
        <f t="shared" si="56"/>
        <v>8</v>
      </c>
      <c r="J1801" s="2">
        <f t="shared" si="57"/>
        <v>0.44444444444444442</v>
      </c>
      <c r="K1801" s="3">
        <v>2.9166666666666667E-2</v>
      </c>
      <c r="L1801" t="s">
        <v>1132</v>
      </c>
    </row>
    <row r="1802" spans="1:12" x14ac:dyDescent="0.25">
      <c r="A1802">
        <v>728</v>
      </c>
      <c r="B1802">
        <v>9</v>
      </c>
      <c r="C1802" t="s">
        <v>170</v>
      </c>
      <c r="D1802" s="1">
        <v>16</v>
      </c>
      <c r="E1802" s="1">
        <v>27</v>
      </c>
      <c r="F1802">
        <v>3</v>
      </c>
      <c r="G1802" s="1">
        <v>81</v>
      </c>
      <c r="H1802" s="1">
        <v>48</v>
      </c>
      <c r="I1802" s="1">
        <f t="shared" si="56"/>
        <v>33</v>
      </c>
      <c r="J1802" s="2">
        <f t="shared" si="57"/>
        <v>0.40740740740740738</v>
      </c>
      <c r="K1802" s="3">
        <v>5.5555555555555558E-3</v>
      </c>
      <c r="L1802" t="s">
        <v>1132</v>
      </c>
    </row>
    <row r="1803" spans="1:12" x14ac:dyDescent="0.25">
      <c r="A1803">
        <v>728</v>
      </c>
      <c r="B1803">
        <v>9</v>
      </c>
      <c r="C1803" t="s">
        <v>414</v>
      </c>
      <c r="D1803" s="1">
        <v>19</v>
      </c>
      <c r="E1803" s="1">
        <v>32</v>
      </c>
      <c r="F1803">
        <v>3</v>
      </c>
      <c r="G1803" s="1">
        <v>96</v>
      </c>
      <c r="H1803" s="1">
        <v>57</v>
      </c>
      <c r="I1803" s="1">
        <f t="shared" si="56"/>
        <v>39</v>
      </c>
      <c r="J1803" s="2">
        <f t="shared" si="57"/>
        <v>0.40625</v>
      </c>
      <c r="K1803" s="3">
        <v>1.5277777777777777E-2</v>
      </c>
      <c r="L1803" t="s">
        <v>1132</v>
      </c>
    </row>
    <row r="1804" spans="1:12" x14ac:dyDescent="0.25">
      <c r="A1804">
        <v>729</v>
      </c>
      <c r="B1804">
        <v>20</v>
      </c>
      <c r="C1804" t="s">
        <v>77</v>
      </c>
      <c r="D1804" s="1">
        <v>20</v>
      </c>
      <c r="E1804" s="1">
        <v>34</v>
      </c>
      <c r="F1804">
        <v>2</v>
      </c>
      <c r="G1804" s="1">
        <v>68</v>
      </c>
      <c r="H1804" s="1">
        <v>40</v>
      </c>
      <c r="I1804" s="1">
        <f t="shared" si="56"/>
        <v>28</v>
      </c>
      <c r="J1804" s="2">
        <f t="shared" si="57"/>
        <v>0.41176470588235292</v>
      </c>
      <c r="K1804" s="3">
        <v>3.9583333333333331E-2</v>
      </c>
      <c r="L1804" t="s">
        <v>1132</v>
      </c>
    </row>
    <row r="1805" spans="1:12" x14ac:dyDescent="0.25">
      <c r="A1805">
        <v>729</v>
      </c>
      <c r="B1805">
        <v>20</v>
      </c>
      <c r="C1805" t="s">
        <v>241</v>
      </c>
      <c r="D1805" s="1">
        <v>12</v>
      </c>
      <c r="E1805" s="1">
        <v>20</v>
      </c>
      <c r="F1805">
        <v>3</v>
      </c>
      <c r="G1805" s="1">
        <v>60</v>
      </c>
      <c r="H1805" s="1">
        <v>36</v>
      </c>
      <c r="I1805" s="1">
        <f t="shared" si="56"/>
        <v>24</v>
      </c>
      <c r="J1805" s="2">
        <f t="shared" si="57"/>
        <v>0.4</v>
      </c>
      <c r="K1805" s="3">
        <v>5.5555555555555558E-3</v>
      </c>
      <c r="L1805" t="s">
        <v>1133</v>
      </c>
    </row>
    <row r="1806" spans="1:12" x14ac:dyDescent="0.25">
      <c r="A1806">
        <v>730</v>
      </c>
      <c r="B1806">
        <v>8</v>
      </c>
      <c r="C1806" t="s">
        <v>100</v>
      </c>
      <c r="D1806" s="1">
        <v>18</v>
      </c>
      <c r="E1806" s="1">
        <v>30</v>
      </c>
      <c r="F1806">
        <v>3</v>
      </c>
      <c r="G1806" s="1">
        <v>90</v>
      </c>
      <c r="H1806" s="1">
        <v>54</v>
      </c>
      <c r="I1806" s="1">
        <f t="shared" si="56"/>
        <v>36</v>
      </c>
      <c r="J1806" s="2">
        <f t="shared" si="57"/>
        <v>0.4</v>
      </c>
      <c r="K1806" s="3">
        <v>2.2222222222222223E-2</v>
      </c>
      <c r="L1806" t="s">
        <v>1133</v>
      </c>
    </row>
    <row r="1807" spans="1:12" x14ac:dyDescent="0.25">
      <c r="A1807">
        <v>730</v>
      </c>
      <c r="B1807">
        <v>8</v>
      </c>
      <c r="C1807" t="s">
        <v>259</v>
      </c>
      <c r="D1807" s="1">
        <v>14</v>
      </c>
      <c r="E1807" s="1">
        <v>24</v>
      </c>
      <c r="F1807">
        <v>1</v>
      </c>
      <c r="G1807" s="1">
        <v>24</v>
      </c>
      <c r="H1807" s="1">
        <v>14</v>
      </c>
      <c r="I1807" s="1">
        <f t="shared" si="56"/>
        <v>10</v>
      </c>
      <c r="J1807" s="2">
        <f t="shared" si="57"/>
        <v>0.41666666666666669</v>
      </c>
      <c r="K1807" s="3">
        <v>3.2638888888888891E-2</v>
      </c>
      <c r="L1807" t="s">
        <v>1133</v>
      </c>
    </row>
    <row r="1808" spans="1:12" x14ac:dyDescent="0.25">
      <c r="A1808">
        <v>731</v>
      </c>
      <c r="B1808">
        <v>17</v>
      </c>
      <c r="C1808" t="s">
        <v>414</v>
      </c>
      <c r="D1808" s="1">
        <v>19</v>
      </c>
      <c r="E1808" s="1">
        <v>32</v>
      </c>
      <c r="F1808">
        <v>2</v>
      </c>
      <c r="G1808" s="1">
        <v>64</v>
      </c>
      <c r="H1808" s="1">
        <v>38</v>
      </c>
      <c r="I1808" s="1">
        <f t="shared" si="56"/>
        <v>26</v>
      </c>
      <c r="J1808" s="2">
        <f t="shared" si="57"/>
        <v>0.40625</v>
      </c>
      <c r="K1808" s="3">
        <v>3.2638888888888891E-2</v>
      </c>
      <c r="L1808" t="s">
        <v>1133</v>
      </c>
    </row>
    <row r="1809" spans="1:12" x14ac:dyDescent="0.25">
      <c r="A1809">
        <v>732</v>
      </c>
      <c r="B1809">
        <v>12</v>
      </c>
      <c r="C1809" t="s">
        <v>65</v>
      </c>
      <c r="D1809" s="1">
        <v>25</v>
      </c>
      <c r="E1809" s="1">
        <v>40</v>
      </c>
      <c r="F1809">
        <v>3</v>
      </c>
      <c r="G1809" s="1">
        <v>120</v>
      </c>
      <c r="H1809" s="1">
        <v>75</v>
      </c>
      <c r="I1809" s="1">
        <f t="shared" si="56"/>
        <v>45</v>
      </c>
      <c r="J1809" s="2">
        <f t="shared" si="57"/>
        <v>0.375</v>
      </c>
      <c r="K1809" s="3">
        <v>2.013888888888889E-2</v>
      </c>
      <c r="L1809" t="s">
        <v>1132</v>
      </c>
    </row>
    <row r="1810" spans="1:12" x14ac:dyDescent="0.25">
      <c r="A1810">
        <v>732</v>
      </c>
      <c r="B1810">
        <v>12</v>
      </c>
      <c r="C1810" t="s">
        <v>256</v>
      </c>
      <c r="D1810" s="1">
        <v>15</v>
      </c>
      <c r="E1810" s="1">
        <v>26</v>
      </c>
      <c r="F1810">
        <v>3</v>
      </c>
      <c r="G1810" s="1">
        <v>78</v>
      </c>
      <c r="H1810" s="1">
        <v>45</v>
      </c>
      <c r="I1810" s="1">
        <f t="shared" si="56"/>
        <v>33</v>
      </c>
      <c r="J1810" s="2">
        <f t="shared" si="57"/>
        <v>0.42307692307692307</v>
      </c>
      <c r="K1810" s="3">
        <v>2.5000000000000001E-2</v>
      </c>
      <c r="L1810" t="s">
        <v>1133</v>
      </c>
    </row>
    <row r="1811" spans="1:12" x14ac:dyDescent="0.25">
      <c r="A1811">
        <v>732</v>
      </c>
      <c r="B1811">
        <v>12</v>
      </c>
      <c r="C1811" t="s">
        <v>106</v>
      </c>
      <c r="D1811" s="1">
        <v>22</v>
      </c>
      <c r="E1811" s="1">
        <v>36</v>
      </c>
      <c r="F1811">
        <v>3</v>
      </c>
      <c r="G1811" s="1">
        <v>108</v>
      </c>
      <c r="H1811" s="1">
        <v>66</v>
      </c>
      <c r="I1811" s="1">
        <f t="shared" si="56"/>
        <v>42</v>
      </c>
      <c r="J1811" s="2">
        <f t="shared" si="57"/>
        <v>0.3888888888888889</v>
      </c>
      <c r="K1811" s="3">
        <v>3.888888888888889E-2</v>
      </c>
      <c r="L1811" t="s">
        <v>1133</v>
      </c>
    </row>
    <row r="1812" spans="1:12" x14ac:dyDescent="0.25">
      <c r="A1812">
        <v>733</v>
      </c>
      <c r="B1812">
        <v>14</v>
      </c>
      <c r="C1812" t="s">
        <v>106</v>
      </c>
      <c r="D1812" s="1">
        <v>22</v>
      </c>
      <c r="E1812" s="1">
        <v>36</v>
      </c>
      <c r="F1812">
        <v>3</v>
      </c>
      <c r="G1812" s="1">
        <v>108</v>
      </c>
      <c r="H1812" s="1">
        <v>66</v>
      </c>
      <c r="I1812" s="1">
        <f t="shared" si="56"/>
        <v>42</v>
      </c>
      <c r="J1812" s="2">
        <f t="shared" si="57"/>
        <v>0.3888888888888889</v>
      </c>
      <c r="K1812" s="3">
        <v>2.1527777777777778E-2</v>
      </c>
      <c r="L1812" t="s">
        <v>1133</v>
      </c>
    </row>
    <row r="1813" spans="1:12" x14ac:dyDescent="0.25">
      <c r="A1813">
        <v>733</v>
      </c>
      <c r="B1813">
        <v>14</v>
      </c>
      <c r="C1813" t="s">
        <v>259</v>
      </c>
      <c r="D1813" s="1">
        <v>14</v>
      </c>
      <c r="E1813" s="1">
        <v>24</v>
      </c>
      <c r="F1813">
        <v>1</v>
      </c>
      <c r="G1813" s="1">
        <v>24</v>
      </c>
      <c r="H1813" s="1">
        <v>14</v>
      </c>
      <c r="I1813" s="1">
        <f t="shared" si="56"/>
        <v>10</v>
      </c>
      <c r="J1813" s="2">
        <f t="shared" si="57"/>
        <v>0.41666666666666669</v>
      </c>
      <c r="K1813" s="3">
        <v>2.361111111111111E-2</v>
      </c>
      <c r="L1813" t="s">
        <v>1132</v>
      </c>
    </row>
    <row r="1814" spans="1:12" x14ac:dyDescent="0.25">
      <c r="A1814">
        <v>733</v>
      </c>
      <c r="B1814">
        <v>14</v>
      </c>
      <c r="C1814" t="s">
        <v>170</v>
      </c>
      <c r="D1814" s="1">
        <v>16</v>
      </c>
      <c r="E1814" s="1">
        <v>27</v>
      </c>
      <c r="F1814">
        <v>2</v>
      </c>
      <c r="G1814" s="1">
        <v>54</v>
      </c>
      <c r="H1814" s="1">
        <v>32</v>
      </c>
      <c r="I1814" s="1">
        <f t="shared" si="56"/>
        <v>22</v>
      </c>
      <c r="J1814" s="2">
        <f t="shared" si="57"/>
        <v>0.40740740740740738</v>
      </c>
      <c r="K1814" s="3">
        <v>6.2500000000000003E-3</v>
      </c>
      <c r="L1814" t="s">
        <v>1133</v>
      </c>
    </row>
    <row r="1815" spans="1:12" x14ac:dyDescent="0.25">
      <c r="A1815">
        <v>734</v>
      </c>
      <c r="B1815">
        <v>14</v>
      </c>
      <c r="C1815" t="s">
        <v>414</v>
      </c>
      <c r="D1815" s="1">
        <v>19</v>
      </c>
      <c r="E1815" s="1">
        <v>32</v>
      </c>
      <c r="F1815">
        <v>3</v>
      </c>
      <c r="G1815" s="1">
        <v>96</v>
      </c>
      <c r="H1815" s="1">
        <v>57</v>
      </c>
      <c r="I1815" s="1">
        <f t="shared" si="56"/>
        <v>39</v>
      </c>
      <c r="J1815" s="2">
        <f t="shared" si="57"/>
        <v>0.40625</v>
      </c>
      <c r="K1815" s="3">
        <v>7.6388888888888886E-3</v>
      </c>
      <c r="L1815" t="s">
        <v>1133</v>
      </c>
    </row>
    <row r="1816" spans="1:12" x14ac:dyDescent="0.25">
      <c r="A1816">
        <v>734</v>
      </c>
      <c r="B1816">
        <v>14</v>
      </c>
      <c r="C1816" t="s">
        <v>259</v>
      </c>
      <c r="D1816" s="1">
        <v>14</v>
      </c>
      <c r="E1816" s="1">
        <v>24</v>
      </c>
      <c r="F1816">
        <v>1</v>
      </c>
      <c r="G1816" s="1">
        <v>24</v>
      </c>
      <c r="H1816" s="1">
        <v>14</v>
      </c>
      <c r="I1816" s="1">
        <f t="shared" si="56"/>
        <v>10</v>
      </c>
      <c r="J1816" s="2">
        <f t="shared" si="57"/>
        <v>0.41666666666666669</v>
      </c>
      <c r="K1816" s="3">
        <v>1.1111111111111112E-2</v>
      </c>
      <c r="L1816" t="s">
        <v>1132</v>
      </c>
    </row>
    <row r="1817" spans="1:12" x14ac:dyDescent="0.25">
      <c r="A1817">
        <v>734</v>
      </c>
      <c r="B1817">
        <v>14</v>
      </c>
      <c r="C1817" t="s">
        <v>180</v>
      </c>
      <c r="D1817" s="1">
        <v>11</v>
      </c>
      <c r="E1817" s="1">
        <v>19</v>
      </c>
      <c r="F1817">
        <v>1</v>
      </c>
      <c r="G1817" s="1">
        <v>19</v>
      </c>
      <c r="H1817" s="1">
        <v>11</v>
      </c>
      <c r="I1817" s="1">
        <f t="shared" si="56"/>
        <v>8</v>
      </c>
      <c r="J1817" s="2">
        <f t="shared" si="57"/>
        <v>0.42105263157894735</v>
      </c>
      <c r="K1817" s="3">
        <v>1.7361111111111112E-2</v>
      </c>
      <c r="L1817" t="s">
        <v>1132</v>
      </c>
    </row>
    <row r="1818" spans="1:12" x14ac:dyDescent="0.25">
      <c r="A1818">
        <v>735</v>
      </c>
      <c r="B1818">
        <v>20</v>
      </c>
      <c r="C1818" t="s">
        <v>331</v>
      </c>
      <c r="D1818" s="1">
        <v>14</v>
      </c>
      <c r="E1818" s="1">
        <v>23</v>
      </c>
      <c r="F1818">
        <v>2</v>
      </c>
      <c r="G1818" s="1">
        <v>46</v>
      </c>
      <c r="H1818" s="1">
        <v>28</v>
      </c>
      <c r="I1818" s="1">
        <f t="shared" si="56"/>
        <v>18</v>
      </c>
      <c r="J1818" s="2">
        <f t="shared" si="57"/>
        <v>0.39130434782608697</v>
      </c>
      <c r="K1818" s="3">
        <v>2.0833333333333332E-2</v>
      </c>
      <c r="L1818" t="s">
        <v>1133</v>
      </c>
    </row>
    <row r="1819" spans="1:12" x14ac:dyDescent="0.25">
      <c r="A1819">
        <v>735</v>
      </c>
      <c r="B1819">
        <v>20</v>
      </c>
      <c r="C1819" t="s">
        <v>414</v>
      </c>
      <c r="D1819" s="1">
        <v>19</v>
      </c>
      <c r="E1819" s="1">
        <v>32</v>
      </c>
      <c r="F1819">
        <v>3</v>
      </c>
      <c r="G1819" s="1">
        <v>96</v>
      </c>
      <c r="H1819" s="1">
        <v>57</v>
      </c>
      <c r="I1819" s="1">
        <f t="shared" si="56"/>
        <v>39</v>
      </c>
      <c r="J1819" s="2">
        <f t="shared" si="57"/>
        <v>0.40625</v>
      </c>
      <c r="K1819" s="3">
        <v>3.9583333333333331E-2</v>
      </c>
      <c r="L1819" t="s">
        <v>1132</v>
      </c>
    </row>
    <row r="1820" spans="1:12" x14ac:dyDescent="0.25">
      <c r="A1820">
        <v>736</v>
      </c>
      <c r="B1820">
        <v>17</v>
      </c>
      <c r="C1820" t="s">
        <v>335</v>
      </c>
      <c r="D1820" s="1">
        <v>13</v>
      </c>
      <c r="E1820" s="1">
        <v>22</v>
      </c>
      <c r="F1820">
        <v>3</v>
      </c>
      <c r="G1820" s="1">
        <v>66</v>
      </c>
      <c r="H1820" s="1">
        <v>39</v>
      </c>
      <c r="I1820" s="1">
        <f t="shared" si="56"/>
        <v>27</v>
      </c>
      <c r="J1820" s="2">
        <f t="shared" si="57"/>
        <v>0.40909090909090912</v>
      </c>
      <c r="K1820" s="3">
        <v>1.5277777777777777E-2</v>
      </c>
      <c r="L1820" t="s">
        <v>1133</v>
      </c>
    </row>
    <row r="1821" spans="1:12" x14ac:dyDescent="0.25">
      <c r="A1821">
        <v>736</v>
      </c>
      <c r="B1821">
        <v>17</v>
      </c>
      <c r="C1821" t="s">
        <v>57</v>
      </c>
      <c r="D1821" s="1">
        <v>16</v>
      </c>
      <c r="E1821" s="1">
        <v>28</v>
      </c>
      <c r="F1821">
        <v>2</v>
      </c>
      <c r="G1821" s="1">
        <v>56</v>
      </c>
      <c r="H1821" s="1">
        <v>32</v>
      </c>
      <c r="I1821" s="1">
        <f t="shared" si="56"/>
        <v>24</v>
      </c>
      <c r="J1821" s="2">
        <f t="shared" si="57"/>
        <v>0.42857142857142855</v>
      </c>
      <c r="K1821" s="3">
        <v>2.9861111111111113E-2</v>
      </c>
      <c r="L1821" t="s">
        <v>1132</v>
      </c>
    </row>
    <row r="1822" spans="1:12" x14ac:dyDescent="0.25">
      <c r="A1822">
        <v>736</v>
      </c>
      <c r="B1822">
        <v>17</v>
      </c>
      <c r="C1822" t="s">
        <v>186</v>
      </c>
      <c r="D1822" s="1">
        <v>19</v>
      </c>
      <c r="E1822" s="1">
        <v>31</v>
      </c>
      <c r="F1822">
        <v>3</v>
      </c>
      <c r="G1822" s="1">
        <v>93</v>
      </c>
      <c r="H1822" s="1">
        <v>57</v>
      </c>
      <c r="I1822" s="1">
        <f t="shared" si="56"/>
        <v>36</v>
      </c>
      <c r="J1822" s="2">
        <f t="shared" si="57"/>
        <v>0.38709677419354838</v>
      </c>
      <c r="K1822" s="3">
        <v>1.8749999999999999E-2</v>
      </c>
      <c r="L1822" t="s">
        <v>1133</v>
      </c>
    </row>
    <row r="1823" spans="1:12" x14ac:dyDescent="0.25">
      <c r="A1823">
        <v>737</v>
      </c>
      <c r="B1823">
        <v>6</v>
      </c>
      <c r="C1823" t="s">
        <v>51</v>
      </c>
      <c r="D1823" s="1">
        <v>17</v>
      </c>
      <c r="E1823" s="1">
        <v>29</v>
      </c>
      <c r="F1823">
        <v>2</v>
      </c>
      <c r="G1823" s="1">
        <v>58</v>
      </c>
      <c r="H1823" s="1">
        <v>34</v>
      </c>
      <c r="I1823" s="1">
        <f t="shared" si="56"/>
        <v>24</v>
      </c>
      <c r="J1823" s="2">
        <f t="shared" si="57"/>
        <v>0.41379310344827586</v>
      </c>
      <c r="K1823" s="3">
        <v>1.1805555555555555E-2</v>
      </c>
      <c r="L1823" t="s">
        <v>1133</v>
      </c>
    </row>
    <row r="1824" spans="1:12" x14ac:dyDescent="0.25">
      <c r="A1824">
        <v>737</v>
      </c>
      <c r="B1824">
        <v>6</v>
      </c>
      <c r="C1824" t="s">
        <v>100</v>
      </c>
      <c r="D1824" s="1">
        <v>18</v>
      </c>
      <c r="E1824" s="1">
        <v>30</v>
      </c>
      <c r="F1824">
        <v>2</v>
      </c>
      <c r="G1824" s="1">
        <v>60</v>
      </c>
      <c r="H1824" s="1">
        <v>36</v>
      </c>
      <c r="I1824" s="1">
        <f t="shared" si="56"/>
        <v>24</v>
      </c>
      <c r="J1824" s="2">
        <f t="shared" si="57"/>
        <v>0.4</v>
      </c>
      <c r="K1824" s="3">
        <v>3.472222222222222E-3</v>
      </c>
      <c r="L1824" t="s">
        <v>1132</v>
      </c>
    </row>
    <row r="1825" spans="1:12" x14ac:dyDescent="0.25">
      <c r="A1825">
        <v>738</v>
      </c>
      <c r="B1825">
        <v>15</v>
      </c>
      <c r="C1825" t="s">
        <v>256</v>
      </c>
      <c r="D1825" s="1">
        <v>15</v>
      </c>
      <c r="E1825" s="1">
        <v>26</v>
      </c>
      <c r="F1825">
        <v>2</v>
      </c>
      <c r="G1825" s="1">
        <v>52</v>
      </c>
      <c r="H1825" s="1">
        <v>30</v>
      </c>
      <c r="I1825" s="1">
        <f t="shared" si="56"/>
        <v>22</v>
      </c>
      <c r="J1825" s="2">
        <f t="shared" si="57"/>
        <v>0.42307692307692307</v>
      </c>
      <c r="K1825" s="3">
        <v>4.0972222222222222E-2</v>
      </c>
      <c r="L1825" t="s">
        <v>1132</v>
      </c>
    </row>
    <row r="1826" spans="1:12" x14ac:dyDescent="0.25">
      <c r="A1826">
        <v>738</v>
      </c>
      <c r="B1826">
        <v>15</v>
      </c>
      <c r="C1826" t="s">
        <v>57</v>
      </c>
      <c r="D1826" s="1">
        <v>16</v>
      </c>
      <c r="E1826" s="1">
        <v>28</v>
      </c>
      <c r="F1826">
        <v>1</v>
      </c>
      <c r="G1826" s="1">
        <v>28</v>
      </c>
      <c r="H1826" s="1">
        <v>16</v>
      </c>
      <c r="I1826" s="1">
        <f t="shared" si="56"/>
        <v>12</v>
      </c>
      <c r="J1826" s="2">
        <f t="shared" si="57"/>
        <v>0.42857142857142855</v>
      </c>
      <c r="K1826" s="3">
        <v>1.0416666666666666E-2</v>
      </c>
      <c r="L1826" t="s">
        <v>1132</v>
      </c>
    </row>
    <row r="1827" spans="1:12" x14ac:dyDescent="0.25">
      <c r="A1827">
        <v>738</v>
      </c>
      <c r="B1827">
        <v>15</v>
      </c>
      <c r="C1827" t="s">
        <v>117</v>
      </c>
      <c r="D1827" s="1">
        <v>10</v>
      </c>
      <c r="E1827" s="1">
        <v>18</v>
      </c>
      <c r="F1827">
        <v>3</v>
      </c>
      <c r="G1827" s="1">
        <v>54</v>
      </c>
      <c r="H1827" s="1">
        <v>30</v>
      </c>
      <c r="I1827" s="1">
        <f t="shared" si="56"/>
        <v>24</v>
      </c>
      <c r="J1827" s="2">
        <f t="shared" si="57"/>
        <v>0.44444444444444442</v>
      </c>
      <c r="K1827" s="3">
        <v>1.3888888888888888E-2</v>
      </c>
      <c r="L1827" t="s">
        <v>1133</v>
      </c>
    </row>
    <row r="1828" spans="1:12" x14ac:dyDescent="0.25">
      <c r="A1828">
        <v>739</v>
      </c>
      <c r="B1828">
        <v>10</v>
      </c>
      <c r="C1828" t="s">
        <v>331</v>
      </c>
      <c r="D1828" s="1">
        <v>14</v>
      </c>
      <c r="E1828" s="1">
        <v>23</v>
      </c>
      <c r="F1828">
        <v>2</v>
      </c>
      <c r="G1828" s="1">
        <v>46</v>
      </c>
      <c r="H1828" s="1">
        <v>28</v>
      </c>
      <c r="I1828" s="1">
        <f t="shared" si="56"/>
        <v>18</v>
      </c>
      <c r="J1828" s="2">
        <f t="shared" si="57"/>
        <v>0.39130434782608697</v>
      </c>
      <c r="K1828" s="3">
        <v>3.7499999999999999E-2</v>
      </c>
      <c r="L1828" t="s">
        <v>1132</v>
      </c>
    </row>
    <row r="1829" spans="1:12" x14ac:dyDescent="0.25">
      <c r="A1829">
        <v>740</v>
      </c>
      <c r="B1829">
        <v>16</v>
      </c>
      <c r="C1829" t="s">
        <v>57</v>
      </c>
      <c r="D1829" s="1">
        <v>16</v>
      </c>
      <c r="E1829" s="1">
        <v>28</v>
      </c>
      <c r="F1829">
        <v>3</v>
      </c>
      <c r="G1829" s="1">
        <v>84</v>
      </c>
      <c r="H1829" s="1">
        <v>48</v>
      </c>
      <c r="I1829" s="1">
        <f t="shared" si="56"/>
        <v>36</v>
      </c>
      <c r="J1829" s="2">
        <f t="shared" si="57"/>
        <v>0.42857142857142855</v>
      </c>
      <c r="K1829" s="3">
        <v>2.1527777777777778E-2</v>
      </c>
      <c r="L1829" t="s">
        <v>1132</v>
      </c>
    </row>
    <row r="1830" spans="1:12" x14ac:dyDescent="0.25">
      <c r="A1830">
        <v>740</v>
      </c>
      <c r="B1830">
        <v>16</v>
      </c>
      <c r="C1830" t="s">
        <v>414</v>
      </c>
      <c r="D1830" s="1">
        <v>19</v>
      </c>
      <c r="E1830" s="1">
        <v>32</v>
      </c>
      <c r="F1830">
        <v>1</v>
      </c>
      <c r="G1830" s="1">
        <v>32</v>
      </c>
      <c r="H1830" s="1">
        <v>19</v>
      </c>
      <c r="I1830" s="1">
        <f t="shared" si="56"/>
        <v>13</v>
      </c>
      <c r="J1830" s="2">
        <f t="shared" si="57"/>
        <v>0.40625</v>
      </c>
      <c r="K1830" s="3">
        <v>1.1111111111111112E-2</v>
      </c>
      <c r="L1830" t="s">
        <v>1133</v>
      </c>
    </row>
    <row r="1831" spans="1:12" x14ac:dyDescent="0.25">
      <c r="A1831">
        <v>740</v>
      </c>
      <c r="B1831">
        <v>16</v>
      </c>
      <c r="C1831" t="s">
        <v>106</v>
      </c>
      <c r="D1831" s="1">
        <v>22</v>
      </c>
      <c r="E1831" s="1">
        <v>36</v>
      </c>
      <c r="F1831">
        <v>3</v>
      </c>
      <c r="G1831" s="1">
        <v>108</v>
      </c>
      <c r="H1831" s="1">
        <v>66</v>
      </c>
      <c r="I1831" s="1">
        <f t="shared" si="56"/>
        <v>42</v>
      </c>
      <c r="J1831" s="2">
        <f t="shared" si="57"/>
        <v>0.3888888888888889</v>
      </c>
      <c r="K1831" s="3">
        <v>3.125E-2</v>
      </c>
      <c r="L1831" t="s">
        <v>1133</v>
      </c>
    </row>
    <row r="1832" spans="1:12" x14ac:dyDescent="0.25">
      <c r="A1832">
        <v>740</v>
      </c>
      <c r="B1832">
        <v>16</v>
      </c>
      <c r="C1832" t="s">
        <v>331</v>
      </c>
      <c r="D1832" s="1">
        <v>14</v>
      </c>
      <c r="E1832" s="1">
        <v>23</v>
      </c>
      <c r="F1832">
        <v>3</v>
      </c>
      <c r="G1832" s="1">
        <v>69</v>
      </c>
      <c r="H1832" s="1">
        <v>42</v>
      </c>
      <c r="I1832" s="1">
        <f t="shared" si="56"/>
        <v>27</v>
      </c>
      <c r="J1832" s="2">
        <f t="shared" si="57"/>
        <v>0.39130434782608697</v>
      </c>
      <c r="K1832" s="3">
        <v>1.4583333333333334E-2</v>
      </c>
      <c r="L1832" t="s">
        <v>1133</v>
      </c>
    </row>
    <row r="1833" spans="1:12" x14ac:dyDescent="0.25">
      <c r="A1833">
        <v>741</v>
      </c>
      <c r="B1833">
        <v>14</v>
      </c>
      <c r="C1833" t="s">
        <v>259</v>
      </c>
      <c r="D1833" s="1">
        <v>14</v>
      </c>
      <c r="E1833" s="1">
        <v>24</v>
      </c>
      <c r="F1833">
        <v>3</v>
      </c>
      <c r="G1833" s="1">
        <v>72</v>
      </c>
      <c r="H1833" s="1">
        <v>42</v>
      </c>
      <c r="I1833" s="1">
        <f t="shared" si="56"/>
        <v>30</v>
      </c>
      <c r="J1833" s="2">
        <f t="shared" si="57"/>
        <v>0.41666666666666669</v>
      </c>
      <c r="K1833" s="3">
        <v>3.6111111111111108E-2</v>
      </c>
      <c r="L1833" t="s">
        <v>1133</v>
      </c>
    </row>
    <row r="1834" spans="1:12" x14ac:dyDescent="0.25">
      <c r="A1834">
        <v>741</v>
      </c>
      <c r="B1834">
        <v>14</v>
      </c>
      <c r="C1834" t="s">
        <v>51</v>
      </c>
      <c r="D1834" s="1">
        <v>17</v>
      </c>
      <c r="E1834" s="1">
        <v>29</v>
      </c>
      <c r="F1834">
        <v>2</v>
      </c>
      <c r="G1834" s="1">
        <v>58</v>
      </c>
      <c r="H1834" s="1">
        <v>34</v>
      </c>
      <c r="I1834" s="1">
        <f t="shared" si="56"/>
        <v>24</v>
      </c>
      <c r="J1834" s="2">
        <f t="shared" si="57"/>
        <v>0.41379310344827586</v>
      </c>
      <c r="K1834" s="3">
        <v>2.7777777777777776E-2</v>
      </c>
      <c r="L1834" t="s">
        <v>1132</v>
      </c>
    </row>
    <row r="1835" spans="1:12" x14ac:dyDescent="0.25">
      <c r="A1835">
        <v>741</v>
      </c>
      <c r="B1835">
        <v>14</v>
      </c>
      <c r="C1835" t="s">
        <v>439</v>
      </c>
      <c r="D1835" s="1">
        <v>20</v>
      </c>
      <c r="E1835" s="1">
        <v>33</v>
      </c>
      <c r="F1835">
        <v>3</v>
      </c>
      <c r="G1835" s="1">
        <v>99</v>
      </c>
      <c r="H1835" s="1">
        <v>60</v>
      </c>
      <c r="I1835" s="1">
        <f t="shared" si="56"/>
        <v>39</v>
      </c>
      <c r="J1835" s="2">
        <f t="shared" si="57"/>
        <v>0.39393939393939392</v>
      </c>
      <c r="K1835" s="3">
        <v>2.7083333333333334E-2</v>
      </c>
      <c r="L1835" t="s">
        <v>1133</v>
      </c>
    </row>
    <row r="1836" spans="1:12" x14ac:dyDescent="0.25">
      <c r="A1836">
        <v>741</v>
      </c>
      <c r="B1836">
        <v>14</v>
      </c>
      <c r="C1836" t="s">
        <v>57</v>
      </c>
      <c r="D1836" s="1">
        <v>16</v>
      </c>
      <c r="E1836" s="1">
        <v>28</v>
      </c>
      <c r="F1836">
        <v>2</v>
      </c>
      <c r="G1836" s="1">
        <v>56</v>
      </c>
      <c r="H1836" s="1">
        <v>32</v>
      </c>
      <c r="I1836" s="1">
        <f t="shared" si="56"/>
        <v>24</v>
      </c>
      <c r="J1836" s="2">
        <f t="shared" si="57"/>
        <v>0.42857142857142855</v>
      </c>
      <c r="K1836" s="3">
        <v>2.361111111111111E-2</v>
      </c>
      <c r="L1836" t="s">
        <v>1133</v>
      </c>
    </row>
    <row r="1837" spans="1:12" x14ac:dyDescent="0.25">
      <c r="A1837">
        <v>742</v>
      </c>
      <c r="B1837">
        <v>20</v>
      </c>
      <c r="C1837" t="s">
        <v>186</v>
      </c>
      <c r="D1837" s="1">
        <v>19</v>
      </c>
      <c r="E1837" s="1">
        <v>31</v>
      </c>
      <c r="F1837">
        <v>1</v>
      </c>
      <c r="G1837" s="1">
        <v>31</v>
      </c>
      <c r="H1837" s="1">
        <v>19</v>
      </c>
      <c r="I1837" s="1">
        <f t="shared" si="56"/>
        <v>12</v>
      </c>
      <c r="J1837" s="2">
        <f t="shared" si="57"/>
        <v>0.38709677419354838</v>
      </c>
      <c r="K1837" s="3">
        <v>2.8472222222222222E-2</v>
      </c>
      <c r="L1837" t="s">
        <v>1133</v>
      </c>
    </row>
    <row r="1838" spans="1:12" x14ac:dyDescent="0.25">
      <c r="A1838">
        <v>742</v>
      </c>
      <c r="B1838">
        <v>20</v>
      </c>
      <c r="C1838" t="s">
        <v>100</v>
      </c>
      <c r="D1838" s="1">
        <v>18</v>
      </c>
      <c r="E1838" s="1">
        <v>30</v>
      </c>
      <c r="F1838">
        <v>3</v>
      </c>
      <c r="G1838" s="1">
        <v>90</v>
      </c>
      <c r="H1838" s="1">
        <v>54</v>
      </c>
      <c r="I1838" s="1">
        <f t="shared" si="56"/>
        <v>36</v>
      </c>
      <c r="J1838" s="2">
        <f t="shared" si="57"/>
        <v>0.4</v>
      </c>
      <c r="K1838" s="3">
        <v>2.9861111111111113E-2</v>
      </c>
      <c r="L1838" t="s">
        <v>1132</v>
      </c>
    </row>
    <row r="1839" spans="1:12" x14ac:dyDescent="0.25">
      <c r="A1839">
        <v>742</v>
      </c>
      <c r="B1839">
        <v>20</v>
      </c>
      <c r="C1839" t="s">
        <v>256</v>
      </c>
      <c r="D1839" s="1">
        <v>15</v>
      </c>
      <c r="E1839" s="1">
        <v>26</v>
      </c>
      <c r="F1839">
        <v>1</v>
      </c>
      <c r="G1839" s="1">
        <v>26</v>
      </c>
      <c r="H1839" s="1">
        <v>15</v>
      </c>
      <c r="I1839" s="1">
        <f t="shared" si="56"/>
        <v>11</v>
      </c>
      <c r="J1839" s="2">
        <f t="shared" si="57"/>
        <v>0.42307692307692307</v>
      </c>
      <c r="K1839" s="3">
        <v>1.8055555555555554E-2</v>
      </c>
      <c r="L1839" t="s">
        <v>1133</v>
      </c>
    </row>
    <row r="1840" spans="1:12" x14ac:dyDescent="0.25">
      <c r="A1840">
        <v>742</v>
      </c>
      <c r="B1840">
        <v>20</v>
      </c>
      <c r="C1840" t="s">
        <v>180</v>
      </c>
      <c r="D1840" s="1">
        <v>11</v>
      </c>
      <c r="E1840" s="1">
        <v>19</v>
      </c>
      <c r="F1840">
        <v>1</v>
      </c>
      <c r="G1840" s="1">
        <v>19</v>
      </c>
      <c r="H1840" s="1">
        <v>11</v>
      </c>
      <c r="I1840" s="1">
        <f t="shared" si="56"/>
        <v>8</v>
      </c>
      <c r="J1840" s="2">
        <f t="shared" si="57"/>
        <v>0.42105263157894735</v>
      </c>
      <c r="K1840" s="3">
        <v>2.4305555555555556E-2</v>
      </c>
      <c r="L1840" t="s">
        <v>1132</v>
      </c>
    </row>
    <row r="1841" spans="1:12" x14ac:dyDescent="0.25">
      <c r="A1841">
        <v>743</v>
      </c>
      <c r="B1841">
        <v>19</v>
      </c>
      <c r="C1841" t="s">
        <v>256</v>
      </c>
      <c r="D1841" s="1">
        <v>15</v>
      </c>
      <c r="E1841" s="1">
        <v>26</v>
      </c>
      <c r="F1841">
        <v>2</v>
      </c>
      <c r="G1841" s="1">
        <v>52</v>
      </c>
      <c r="H1841" s="1">
        <v>30</v>
      </c>
      <c r="I1841" s="1">
        <f t="shared" si="56"/>
        <v>22</v>
      </c>
      <c r="J1841" s="2">
        <f t="shared" si="57"/>
        <v>0.42307692307692307</v>
      </c>
      <c r="K1841" s="3">
        <v>4.0972222222222222E-2</v>
      </c>
      <c r="L1841" t="s">
        <v>1133</v>
      </c>
    </row>
    <row r="1842" spans="1:12" x14ac:dyDescent="0.25">
      <c r="A1842">
        <v>743</v>
      </c>
      <c r="B1842">
        <v>19</v>
      </c>
      <c r="C1842" t="s">
        <v>117</v>
      </c>
      <c r="D1842" s="1">
        <v>10</v>
      </c>
      <c r="E1842" s="1">
        <v>18</v>
      </c>
      <c r="F1842">
        <v>2</v>
      </c>
      <c r="G1842" s="1">
        <v>36</v>
      </c>
      <c r="H1842" s="1">
        <v>20</v>
      </c>
      <c r="I1842" s="1">
        <f t="shared" si="56"/>
        <v>16</v>
      </c>
      <c r="J1842" s="2">
        <f t="shared" si="57"/>
        <v>0.44444444444444442</v>
      </c>
      <c r="K1842" s="3">
        <v>2.8472222222222222E-2</v>
      </c>
      <c r="L1842" t="s">
        <v>1132</v>
      </c>
    </row>
    <row r="1843" spans="1:12" x14ac:dyDescent="0.25">
      <c r="A1843">
        <v>743</v>
      </c>
      <c r="B1843">
        <v>19</v>
      </c>
      <c r="C1843" t="s">
        <v>331</v>
      </c>
      <c r="D1843" s="1">
        <v>14</v>
      </c>
      <c r="E1843" s="1">
        <v>23</v>
      </c>
      <c r="F1843">
        <v>2</v>
      </c>
      <c r="G1843" s="1">
        <v>46</v>
      </c>
      <c r="H1843" s="1">
        <v>28</v>
      </c>
      <c r="I1843" s="1">
        <f t="shared" si="56"/>
        <v>18</v>
      </c>
      <c r="J1843" s="2">
        <f t="shared" si="57"/>
        <v>0.39130434782608697</v>
      </c>
      <c r="K1843" s="3">
        <v>2.9861111111111113E-2</v>
      </c>
      <c r="L1843" t="s">
        <v>1133</v>
      </c>
    </row>
    <row r="1844" spans="1:12" x14ac:dyDescent="0.25">
      <c r="A1844">
        <v>744</v>
      </c>
      <c r="B1844">
        <v>11</v>
      </c>
      <c r="C1844" t="s">
        <v>117</v>
      </c>
      <c r="D1844" s="1">
        <v>10</v>
      </c>
      <c r="E1844" s="1">
        <v>18</v>
      </c>
      <c r="F1844">
        <v>1</v>
      </c>
      <c r="G1844" s="1">
        <v>18</v>
      </c>
      <c r="H1844" s="1">
        <v>10</v>
      </c>
      <c r="I1844" s="1">
        <f t="shared" si="56"/>
        <v>8</v>
      </c>
      <c r="J1844" s="2">
        <f t="shared" si="57"/>
        <v>0.44444444444444442</v>
      </c>
      <c r="K1844" s="3">
        <v>3.9583333333333331E-2</v>
      </c>
      <c r="L1844" t="s">
        <v>1132</v>
      </c>
    </row>
    <row r="1845" spans="1:12" x14ac:dyDescent="0.25">
      <c r="A1845">
        <v>744</v>
      </c>
      <c r="B1845">
        <v>11</v>
      </c>
      <c r="C1845" t="s">
        <v>51</v>
      </c>
      <c r="D1845" s="1">
        <v>17</v>
      </c>
      <c r="E1845" s="1">
        <v>29</v>
      </c>
      <c r="F1845">
        <v>2</v>
      </c>
      <c r="G1845" s="1">
        <v>58</v>
      </c>
      <c r="H1845" s="1">
        <v>34</v>
      </c>
      <c r="I1845" s="1">
        <f t="shared" si="56"/>
        <v>24</v>
      </c>
      <c r="J1845" s="2">
        <f t="shared" si="57"/>
        <v>0.41379310344827586</v>
      </c>
      <c r="K1845" s="3">
        <v>6.9444444444444441E-3</v>
      </c>
      <c r="L1845" t="s">
        <v>1132</v>
      </c>
    </row>
    <row r="1846" spans="1:12" x14ac:dyDescent="0.25">
      <c r="A1846">
        <v>745</v>
      </c>
      <c r="B1846">
        <v>3</v>
      </c>
      <c r="C1846" t="s">
        <v>33</v>
      </c>
      <c r="D1846" s="1">
        <v>21</v>
      </c>
      <c r="E1846" s="1">
        <v>35</v>
      </c>
      <c r="F1846">
        <v>3</v>
      </c>
      <c r="G1846" s="1">
        <v>105</v>
      </c>
      <c r="H1846" s="1">
        <v>63</v>
      </c>
      <c r="I1846" s="1">
        <f t="shared" si="56"/>
        <v>42</v>
      </c>
      <c r="J1846" s="2">
        <f t="shared" si="57"/>
        <v>0.4</v>
      </c>
      <c r="K1846" s="3">
        <v>2.361111111111111E-2</v>
      </c>
      <c r="L1846" t="s">
        <v>1132</v>
      </c>
    </row>
    <row r="1847" spans="1:12" x14ac:dyDescent="0.25">
      <c r="A1847">
        <v>745</v>
      </c>
      <c r="B1847">
        <v>3</v>
      </c>
      <c r="C1847" t="s">
        <v>259</v>
      </c>
      <c r="D1847" s="1">
        <v>14</v>
      </c>
      <c r="E1847" s="1">
        <v>24</v>
      </c>
      <c r="F1847">
        <v>2</v>
      </c>
      <c r="G1847" s="1">
        <v>48</v>
      </c>
      <c r="H1847" s="1">
        <v>28</v>
      </c>
      <c r="I1847" s="1">
        <f t="shared" si="56"/>
        <v>20</v>
      </c>
      <c r="J1847" s="2">
        <f t="shared" si="57"/>
        <v>0.41666666666666669</v>
      </c>
      <c r="K1847" s="3">
        <v>6.2500000000000003E-3</v>
      </c>
      <c r="L1847" t="s">
        <v>1132</v>
      </c>
    </row>
    <row r="1848" spans="1:12" x14ac:dyDescent="0.25">
      <c r="A1848">
        <v>745</v>
      </c>
      <c r="B1848">
        <v>3</v>
      </c>
      <c r="C1848" t="s">
        <v>195</v>
      </c>
      <c r="D1848" s="1">
        <v>15</v>
      </c>
      <c r="E1848" s="1">
        <v>25</v>
      </c>
      <c r="F1848">
        <v>2</v>
      </c>
      <c r="G1848" s="1">
        <v>50</v>
      </c>
      <c r="H1848" s="1">
        <v>30</v>
      </c>
      <c r="I1848" s="1">
        <f t="shared" si="56"/>
        <v>20</v>
      </c>
      <c r="J1848" s="2">
        <f t="shared" si="57"/>
        <v>0.4</v>
      </c>
      <c r="K1848" s="3">
        <v>1.5972222222222221E-2</v>
      </c>
      <c r="L1848" t="s">
        <v>1132</v>
      </c>
    </row>
    <row r="1849" spans="1:12" x14ac:dyDescent="0.25">
      <c r="A1849">
        <v>745</v>
      </c>
      <c r="B1849">
        <v>3</v>
      </c>
      <c r="C1849" t="s">
        <v>170</v>
      </c>
      <c r="D1849" s="1">
        <v>16</v>
      </c>
      <c r="E1849" s="1">
        <v>27</v>
      </c>
      <c r="F1849">
        <v>3</v>
      </c>
      <c r="G1849" s="1">
        <v>81</v>
      </c>
      <c r="H1849" s="1">
        <v>48</v>
      </c>
      <c r="I1849" s="1">
        <f t="shared" si="56"/>
        <v>33</v>
      </c>
      <c r="J1849" s="2">
        <f t="shared" si="57"/>
        <v>0.40740740740740738</v>
      </c>
      <c r="K1849" s="3">
        <v>4.8611111111111112E-3</v>
      </c>
      <c r="L1849" t="s">
        <v>1133</v>
      </c>
    </row>
    <row r="1850" spans="1:12" x14ac:dyDescent="0.25">
      <c r="A1850">
        <v>746</v>
      </c>
      <c r="B1850">
        <v>13</v>
      </c>
      <c r="C1850" t="s">
        <v>33</v>
      </c>
      <c r="D1850" s="1">
        <v>21</v>
      </c>
      <c r="E1850" s="1">
        <v>35</v>
      </c>
      <c r="F1850">
        <v>3</v>
      </c>
      <c r="G1850" s="1">
        <v>105</v>
      </c>
      <c r="H1850" s="1">
        <v>63</v>
      </c>
      <c r="I1850" s="1">
        <f t="shared" si="56"/>
        <v>42</v>
      </c>
      <c r="J1850" s="2">
        <f t="shared" si="57"/>
        <v>0.4</v>
      </c>
      <c r="K1850" s="3">
        <v>2.361111111111111E-2</v>
      </c>
      <c r="L1850" t="s">
        <v>1132</v>
      </c>
    </row>
    <row r="1851" spans="1:12" x14ac:dyDescent="0.25">
      <c r="A1851">
        <v>746</v>
      </c>
      <c r="B1851">
        <v>13</v>
      </c>
      <c r="C1851" t="s">
        <v>414</v>
      </c>
      <c r="D1851" s="1">
        <v>19</v>
      </c>
      <c r="E1851" s="1">
        <v>32</v>
      </c>
      <c r="F1851">
        <v>3</v>
      </c>
      <c r="G1851" s="1">
        <v>96</v>
      </c>
      <c r="H1851" s="1">
        <v>57</v>
      </c>
      <c r="I1851" s="1">
        <f t="shared" si="56"/>
        <v>39</v>
      </c>
      <c r="J1851" s="2">
        <f t="shared" si="57"/>
        <v>0.40625</v>
      </c>
      <c r="K1851" s="3">
        <v>2.9861111111111113E-2</v>
      </c>
      <c r="L1851" t="s">
        <v>1132</v>
      </c>
    </row>
    <row r="1852" spans="1:12" x14ac:dyDescent="0.25">
      <c r="A1852">
        <v>747</v>
      </c>
      <c r="B1852">
        <v>16</v>
      </c>
      <c r="C1852" t="s">
        <v>195</v>
      </c>
      <c r="D1852" s="1">
        <v>15</v>
      </c>
      <c r="E1852" s="1">
        <v>25</v>
      </c>
      <c r="F1852">
        <v>1</v>
      </c>
      <c r="G1852" s="1">
        <v>25</v>
      </c>
      <c r="H1852" s="1">
        <v>15</v>
      </c>
      <c r="I1852" s="1">
        <f t="shared" si="56"/>
        <v>10</v>
      </c>
      <c r="J1852" s="2">
        <f t="shared" si="57"/>
        <v>0.4</v>
      </c>
      <c r="K1852" s="3">
        <v>1.9444444444444445E-2</v>
      </c>
      <c r="L1852" t="s">
        <v>1132</v>
      </c>
    </row>
    <row r="1853" spans="1:12" x14ac:dyDescent="0.25">
      <c r="A1853">
        <v>748</v>
      </c>
      <c r="B1853">
        <v>2</v>
      </c>
      <c r="C1853" t="s">
        <v>414</v>
      </c>
      <c r="D1853" s="1">
        <v>19</v>
      </c>
      <c r="E1853" s="1">
        <v>32</v>
      </c>
      <c r="F1853">
        <v>1</v>
      </c>
      <c r="G1853" s="1">
        <v>32</v>
      </c>
      <c r="H1853" s="1">
        <v>19</v>
      </c>
      <c r="I1853" s="1">
        <f t="shared" si="56"/>
        <v>13</v>
      </c>
      <c r="J1853" s="2">
        <f t="shared" si="57"/>
        <v>0.40625</v>
      </c>
      <c r="K1853" s="3">
        <v>3.472222222222222E-3</v>
      </c>
      <c r="L1853" t="s">
        <v>1133</v>
      </c>
    </row>
    <row r="1854" spans="1:12" x14ac:dyDescent="0.25">
      <c r="A1854">
        <v>748</v>
      </c>
      <c r="B1854">
        <v>2</v>
      </c>
      <c r="C1854" t="s">
        <v>256</v>
      </c>
      <c r="D1854" s="1">
        <v>15</v>
      </c>
      <c r="E1854" s="1">
        <v>26</v>
      </c>
      <c r="F1854">
        <v>3</v>
      </c>
      <c r="G1854" s="1">
        <v>78</v>
      </c>
      <c r="H1854" s="1">
        <v>45</v>
      </c>
      <c r="I1854" s="1">
        <f t="shared" si="56"/>
        <v>33</v>
      </c>
      <c r="J1854" s="2">
        <f t="shared" si="57"/>
        <v>0.42307692307692307</v>
      </c>
      <c r="K1854" s="3">
        <v>2.2222222222222223E-2</v>
      </c>
      <c r="L1854" t="s">
        <v>1132</v>
      </c>
    </row>
    <row r="1855" spans="1:12" x14ac:dyDescent="0.25">
      <c r="A1855">
        <v>749</v>
      </c>
      <c r="B1855">
        <v>1</v>
      </c>
      <c r="C1855" t="s">
        <v>33</v>
      </c>
      <c r="D1855" s="1">
        <v>21</v>
      </c>
      <c r="E1855" s="1">
        <v>35</v>
      </c>
      <c r="F1855">
        <v>2</v>
      </c>
      <c r="G1855" s="1">
        <v>70</v>
      </c>
      <c r="H1855" s="1">
        <v>42</v>
      </c>
      <c r="I1855" s="1">
        <f t="shared" si="56"/>
        <v>28</v>
      </c>
      <c r="J1855" s="2">
        <f t="shared" si="57"/>
        <v>0.4</v>
      </c>
      <c r="K1855" s="3">
        <v>5.5555555555555558E-3</v>
      </c>
      <c r="L1855" t="s">
        <v>1132</v>
      </c>
    </row>
    <row r="1856" spans="1:12" x14ac:dyDescent="0.25">
      <c r="A1856">
        <v>750</v>
      </c>
      <c r="B1856">
        <v>6</v>
      </c>
      <c r="C1856" t="s">
        <v>186</v>
      </c>
      <c r="D1856" s="1">
        <v>19</v>
      </c>
      <c r="E1856" s="1">
        <v>31</v>
      </c>
      <c r="F1856">
        <v>3</v>
      </c>
      <c r="G1856" s="1">
        <v>93</v>
      </c>
      <c r="H1856" s="1">
        <v>57</v>
      </c>
      <c r="I1856" s="1">
        <f t="shared" si="56"/>
        <v>36</v>
      </c>
      <c r="J1856" s="2">
        <f t="shared" si="57"/>
        <v>0.38709677419354838</v>
      </c>
      <c r="K1856" s="3">
        <v>3.2638888888888891E-2</v>
      </c>
      <c r="L1856" t="s">
        <v>1132</v>
      </c>
    </row>
    <row r="1857" spans="1:12" x14ac:dyDescent="0.25">
      <c r="A1857">
        <v>750</v>
      </c>
      <c r="B1857">
        <v>6</v>
      </c>
      <c r="C1857" t="s">
        <v>256</v>
      </c>
      <c r="D1857" s="1">
        <v>15</v>
      </c>
      <c r="E1857" s="1">
        <v>26</v>
      </c>
      <c r="F1857">
        <v>1</v>
      </c>
      <c r="G1857" s="1">
        <v>26</v>
      </c>
      <c r="H1857" s="1">
        <v>15</v>
      </c>
      <c r="I1857" s="1">
        <f t="shared" si="56"/>
        <v>11</v>
      </c>
      <c r="J1857" s="2">
        <f t="shared" si="57"/>
        <v>0.42307692307692307</v>
      </c>
      <c r="K1857" s="3">
        <v>2.7083333333333334E-2</v>
      </c>
      <c r="L1857" t="s">
        <v>1132</v>
      </c>
    </row>
    <row r="1858" spans="1:12" x14ac:dyDescent="0.25">
      <c r="A1858">
        <v>751</v>
      </c>
      <c r="B1858">
        <v>17</v>
      </c>
      <c r="C1858" t="s">
        <v>51</v>
      </c>
      <c r="D1858" s="1">
        <v>17</v>
      </c>
      <c r="E1858" s="1">
        <v>29</v>
      </c>
      <c r="F1858">
        <v>1</v>
      </c>
      <c r="G1858" s="1">
        <v>29</v>
      </c>
      <c r="H1858" s="1">
        <v>17</v>
      </c>
      <c r="I1858" s="1">
        <f t="shared" si="56"/>
        <v>12</v>
      </c>
      <c r="J1858" s="2">
        <f t="shared" si="57"/>
        <v>0.41379310344827586</v>
      </c>
      <c r="K1858" s="3">
        <v>2.5694444444444443E-2</v>
      </c>
      <c r="L1858" t="s">
        <v>1132</v>
      </c>
    </row>
    <row r="1859" spans="1:12" x14ac:dyDescent="0.25">
      <c r="A1859">
        <v>751</v>
      </c>
      <c r="B1859">
        <v>17</v>
      </c>
      <c r="C1859" t="s">
        <v>195</v>
      </c>
      <c r="D1859" s="1">
        <v>15</v>
      </c>
      <c r="E1859" s="1">
        <v>25</v>
      </c>
      <c r="F1859">
        <v>3</v>
      </c>
      <c r="G1859" s="1">
        <v>75</v>
      </c>
      <c r="H1859" s="1">
        <v>45</v>
      </c>
      <c r="I1859" s="1">
        <f t="shared" ref="I1859:I1903" si="58">G1859-H1859</f>
        <v>30</v>
      </c>
      <c r="J1859" s="2">
        <f t="shared" ref="J1859:J1903" si="59">I1859/G1859</f>
        <v>0.4</v>
      </c>
      <c r="K1859" s="3">
        <v>2.1527777777777778E-2</v>
      </c>
      <c r="L1859" t="s">
        <v>1133</v>
      </c>
    </row>
    <row r="1860" spans="1:12" x14ac:dyDescent="0.25">
      <c r="A1860">
        <v>751</v>
      </c>
      <c r="B1860">
        <v>17</v>
      </c>
      <c r="C1860" t="s">
        <v>335</v>
      </c>
      <c r="D1860" s="1">
        <v>13</v>
      </c>
      <c r="E1860" s="1">
        <v>22</v>
      </c>
      <c r="F1860">
        <v>3</v>
      </c>
      <c r="G1860" s="1">
        <v>66</v>
      </c>
      <c r="H1860" s="1">
        <v>39</v>
      </c>
      <c r="I1860" s="1">
        <f t="shared" si="58"/>
        <v>27</v>
      </c>
      <c r="J1860" s="2">
        <f t="shared" si="59"/>
        <v>0.40909090909090912</v>
      </c>
      <c r="K1860" s="3">
        <v>1.3194444444444444E-2</v>
      </c>
      <c r="L1860" t="s">
        <v>1132</v>
      </c>
    </row>
    <row r="1861" spans="1:12" x14ac:dyDescent="0.25">
      <c r="A1861">
        <v>752</v>
      </c>
      <c r="B1861">
        <v>3</v>
      </c>
      <c r="C1861" t="s">
        <v>100</v>
      </c>
      <c r="D1861" s="1">
        <v>18</v>
      </c>
      <c r="E1861" s="1">
        <v>30</v>
      </c>
      <c r="F1861">
        <v>2</v>
      </c>
      <c r="G1861" s="1">
        <v>60</v>
      </c>
      <c r="H1861" s="1">
        <v>36</v>
      </c>
      <c r="I1861" s="1">
        <f t="shared" si="58"/>
        <v>24</v>
      </c>
      <c r="J1861" s="2">
        <f t="shared" si="59"/>
        <v>0.4</v>
      </c>
      <c r="K1861" s="3">
        <v>2.0833333333333332E-2</v>
      </c>
      <c r="L1861" t="s">
        <v>1133</v>
      </c>
    </row>
    <row r="1862" spans="1:12" x14ac:dyDescent="0.25">
      <c r="A1862">
        <v>753</v>
      </c>
      <c r="B1862">
        <v>11</v>
      </c>
      <c r="C1862" t="s">
        <v>414</v>
      </c>
      <c r="D1862" s="1">
        <v>19</v>
      </c>
      <c r="E1862" s="1">
        <v>32</v>
      </c>
      <c r="F1862">
        <v>1</v>
      </c>
      <c r="G1862" s="1">
        <v>32</v>
      </c>
      <c r="H1862" s="1">
        <v>19</v>
      </c>
      <c r="I1862" s="1">
        <f t="shared" si="58"/>
        <v>13</v>
      </c>
      <c r="J1862" s="2">
        <f t="shared" si="59"/>
        <v>0.40625</v>
      </c>
      <c r="K1862" s="3">
        <v>2.4305555555555556E-2</v>
      </c>
      <c r="L1862" t="s">
        <v>1133</v>
      </c>
    </row>
    <row r="1863" spans="1:12" x14ac:dyDescent="0.25">
      <c r="A1863">
        <v>753</v>
      </c>
      <c r="B1863">
        <v>11</v>
      </c>
      <c r="C1863" t="s">
        <v>331</v>
      </c>
      <c r="D1863" s="1">
        <v>14</v>
      </c>
      <c r="E1863" s="1">
        <v>23</v>
      </c>
      <c r="F1863">
        <v>1</v>
      </c>
      <c r="G1863" s="1">
        <v>23</v>
      </c>
      <c r="H1863" s="1">
        <v>14</v>
      </c>
      <c r="I1863" s="1">
        <f t="shared" si="58"/>
        <v>9</v>
      </c>
      <c r="J1863" s="2">
        <f t="shared" si="59"/>
        <v>0.39130434782608697</v>
      </c>
      <c r="K1863" s="3">
        <v>1.5972222222222221E-2</v>
      </c>
      <c r="L1863" t="s">
        <v>1133</v>
      </c>
    </row>
    <row r="1864" spans="1:12" x14ac:dyDescent="0.25">
      <c r="A1864">
        <v>753</v>
      </c>
      <c r="B1864">
        <v>11</v>
      </c>
      <c r="C1864" t="s">
        <v>259</v>
      </c>
      <c r="D1864" s="1">
        <v>14</v>
      </c>
      <c r="E1864" s="1">
        <v>24</v>
      </c>
      <c r="F1864">
        <v>3</v>
      </c>
      <c r="G1864" s="1">
        <v>72</v>
      </c>
      <c r="H1864" s="1">
        <v>42</v>
      </c>
      <c r="I1864" s="1">
        <f t="shared" si="58"/>
        <v>30</v>
      </c>
      <c r="J1864" s="2">
        <f t="shared" si="59"/>
        <v>0.41666666666666669</v>
      </c>
      <c r="K1864" s="3">
        <v>1.6666666666666666E-2</v>
      </c>
      <c r="L1864" t="s">
        <v>1132</v>
      </c>
    </row>
    <row r="1865" spans="1:12" x14ac:dyDescent="0.25">
      <c r="A1865">
        <v>753</v>
      </c>
      <c r="B1865">
        <v>11</v>
      </c>
      <c r="C1865" t="s">
        <v>106</v>
      </c>
      <c r="D1865" s="1">
        <v>22</v>
      </c>
      <c r="E1865" s="1">
        <v>36</v>
      </c>
      <c r="F1865">
        <v>1</v>
      </c>
      <c r="G1865" s="1">
        <v>36</v>
      </c>
      <c r="H1865" s="1">
        <v>22</v>
      </c>
      <c r="I1865" s="1">
        <f t="shared" si="58"/>
        <v>14</v>
      </c>
      <c r="J1865" s="2">
        <f t="shared" si="59"/>
        <v>0.3888888888888889</v>
      </c>
      <c r="K1865" s="3">
        <v>3.1944444444444442E-2</v>
      </c>
      <c r="L1865" t="s">
        <v>1132</v>
      </c>
    </row>
    <row r="1866" spans="1:12" x14ac:dyDescent="0.25">
      <c r="A1866">
        <v>754</v>
      </c>
      <c r="B1866">
        <v>8</v>
      </c>
      <c r="C1866" t="s">
        <v>259</v>
      </c>
      <c r="D1866" s="1">
        <v>14</v>
      </c>
      <c r="E1866" s="1">
        <v>24</v>
      </c>
      <c r="F1866">
        <v>3</v>
      </c>
      <c r="G1866" s="1">
        <v>72</v>
      </c>
      <c r="H1866" s="1">
        <v>42</v>
      </c>
      <c r="I1866" s="1">
        <f t="shared" si="58"/>
        <v>30</v>
      </c>
      <c r="J1866" s="2">
        <f t="shared" si="59"/>
        <v>0.41666666666666669</v>
      </c>
      <c r="K1866" s="3">
        <v>1.8055555555555554E-2</v>
      </c>
      <c r="L1866" t="s">
        <v>1132</v>
      </c>
    </row>
    <row r="1867" spans="1:12" x14ac:dyDescent="0.25">
      <c r="A1867">
        <v>754</v>
      </c>
      <c r="B1867">
        <v>8</v>
      </c>
      <c r="C1867" t="s">
        <v>170</v>
      </c>
      <c r="D1867" s="1">
        <v>16</v>
      </c>
      <c r="E1867" s="1">
        <v>27</v>
      </c>
      <c r="F1867">
        <v>3</v>
      </c>
      <c r="G1867" s="1">
        <v>81</v>
      </c>
      <c r="H1867" s="1">
        <v>48</v>
      </c>
      <c r="I1867" s="1">
        <f t="shared" si="58"/>
        <v>33</v>
      </c>
      <c r="J1867" s="2">
        <f t="shared" si="59"/>
        <v>0.40740740740740738</v>
      </c>
      <c r="K1867" s="3">
        <v>7.6388888888888886E-3</v>
      </c>
      <c r="L1867" t="s">
        <v>1133</v>
      </c>
    </row>
    <row r="1868" spans="1:12" x14ac:dyDescent="0.25">
      <c r="A1868">
        <v>754</v>
      </c>
      <c r="B1868">
        <v>8</v>
      </c>
      <c r="C1868" t="s">
        <v>57</v>
      </c>
      <c r="D1868" s="1">
        <v>16</v>
      </c>
      <c r="E1868" s="1">
        <v>28</v>
      </c>
      <c r="F1868">
        <v>3</v>
      </c>
      <c r="G1868" s="1">
        <v>84</v>
      </c>
      <c r="H1868" s="1">
        <v>48</v>
      </c>
      <c r="I1868" s="1">
        <f t="shared" si="58"/>
        <v>36</v>
      </c>
      <c r="J1868" s="2">
        <f t="shared" si="59"/>
        <v>0.42857142857142855</v>
      </c>
      <c r="K1868" s="3">
        <v>3.6111111111111108E-2</v>
      </c>
      <c r="L1868" t="s">
        <v>1132</v>
      </c>
    </row>
    <row r="1869" spans="1:12" x14ac:dyDescent="0.25">
      <c r="A1869">
        <v>755</v>
      </c>
      <c r="B1869">
        <v>12</v>
      </c>
      <c r="C1869" t="s">
        <v>102</v>
      </c>
      <c r="D1869" s="1">
        <v>13</v>
      </c>
      <c r="E1869" s="1">
        <v>21</v>
      </c>
      <c r="F1869">
        <v>1</v>
      </c>
      <c r="G1869" s="1">
        <v>21</v>
      </c>
      <c r="H1869" s="1">
        <v>13</v>
      </c>
      <c r="I1869" s="1">
        <f t="shared" si="58"/>
        <v>8</v>
      </c>
      <c r="J1869" s="2">
        <f t="shared" si="59"/>
        <v>0.38095238095238093</v>
      </c>
      <c r="K1869" s="3">
        <v>4.1666666666666666E-3</v>
      </c>
      <c r="L1869" t="s">
        <v>1132</v>
      </c>
    </row>
    <row r="1870" spans="1:12" x14ac:dyDescent="0.25">
      <c r="A1870">
        <v>755</v>
      </c>
      <c r="B1870">
        <v>12</v>
      </c>
      <c r="C1870" t="s">
        <v>195</v>
      </c>
      <c r="D1870" s="1">
        <v>15</v>
      </c>
      <c r="E1870" s="1">
        <v>25</v>
      </c>
      <c r="F1870">
        <v>3</v>
      </c>
      <c r="G1870" s="1">
        <v>75</v>
      </c>
      <c r="H1870" s="1">
        <v>45</v>
      </c>
      <c r="I1870" s="1">
        <f t="shared" si="58"/>
        <v>30</v>
      </c>
      <c r="J1870" s="2">
        <f t="shared" si="59"/>
        <v>0.4</v>
      </c>
      <c r="K1870" s="3">
        <v>2.5694444444444443E-2</v>
      </c>
      <c r="L1870" t="s">
        <v>1132</v>
      </c>
    </row>
    <row r="1871" spans="1:12" x14ac:dyDescent="0.25">
      <c r="A1871">
        <v>755</v>
      </c>
      <c r="B1871">
        <v>12</v>
      </c>
      <c r="C1871" t="s">
        <v>180</v>
      </c>
      <c r="D1871" s="1">
        <v>11</v>
      </c>
      <c r="E1871" s="1">
        <v>19</v>
      </c>
      <c r="F1871">
        <v>3</v>
      </c>
      <c r="G1871" s="1">
        <v>57</v>
      </c>
      <c r="H1871" s="1">
        <v>33</v>
      </c>
      <c r="I1871" s="1">
        <f t="shared" si="58"/>
        <v>24</v>
      </c>
      <c r="J1871" s="2">
        <f t="shared" si="59"/>
        <v>0.42105263157894735</v>
      </c>
      <c r="K1871" s="3">
        <v>3.1944444444444442E-2</v>
      </c>
      <c r="L1871" t="s">
        <v>1132</v>
      </c>
    </row>
    <row r="1872" spans="1:12" x14ac:dyDescent="0.25">
      <c r="A1872">
        <v>755</v>
      </c>
      <c r="B1872">
        <v>12</v>
      </c>
      <c r="C1872" t="s">
        <v>51</v>
      </c>
      <c r="D1872" s="1">
        <v>17</v>
      </c>
      <c r="E1872" s="1">
        <v>29</v>
      </c>
      <c r="F1872">
        <v>2</v>
      </c>
      <c r="G1872" s="1">
        <v>58</v>
      </c>
      <c r="H1872" s="1">
        <v>34</v>
      </c>
      <c r="I1872" s="1">
        <f t="shared" si="58"/>
        <v>24</v>
      </c>
      <c r="J1872" s="2">
        <f t="shared" si="59"/>
        <v>0.41379310344827586</v>
      </c>
      <c r="K1872" s="3">
        <v>1.3888888888888888E-2</v>
      </c>
      <c r="L1872" t="s">
        <v>1133</v>
      </c>
    </row>
    <row r="1873" spans="1:12" x14ac:dyDescent="0.25">
      <c r="A1873">
        <v>756</v>
      </c>
      <c r="B1873">
        <v>11</v>
      </c>
      <c r="C1873" t="s">
        <v>186</v>
      </c>
      <c r="D1873" s="1">
        <v>19</v>
      </c>
      <c r="E1873" s="1">
        <v>31</v>
      </c>
      <c r="F1873">
        <v>1</v>
      </c>
      <c r="G1873" s="1">
        <v>31</v>
      </c>
      <c r="H1873" s="1">
        <v>19</v>
      </c>
      <c r="I1873" s="1">
        <f t="shared" si="58"/>
        <v>12</v>
      </c>
      <c r="J1873" s="2">
        <f t="shared" si="59"/>
        <v>0.38709677419354838</v>
      </c>
      <c r="K1873" s="3">
        <v>1.4583333333333334E-2</v>
      </c>
      <c r="L1873" t="s">
        <v>1132</v>
      </c>
    </row>
    <row r="1874" spans="1:12" x14ac:dyDescent="0.25">
      <c r="A1874">
        <v>756</v>
      </c>
      <c r="B1874">
        <v>11</v>
      </c>
      <c r="C1874" t="s">
        <v>180</v>
      </c>
      <c r="D1874" s="1">
        <v>11</v>
      </c>
      <c r="E1874" s="1">
        <v>19</v>
      </c>
      <c r="F1874">
        <v>1</v>
      </c>
      <c r="G1874" s="1">
        <v>19</v>
      </c>
      <c r="H1874" s="1">
        <v>11</v>
      </c>
      <c r="I1874" s="1">
        <f t="shared" si="58"/>
        <v>8</v>
      </c>
      <c r="J1874" s="2">
        <f t="shared" si="59"/>
        <v>0.42105263157894735</v>
      </c>
      <c r="K1874" s="3">
        <v>9.0277777777777769E-3</v>
      </c>
      <c r="L1874" t="s">
        <v>1132</v>
      </c>
    </row>
    <row r="1875" spans="1:12" x14ac:dyDescent="0.25">
      <c r="A1875">
        <v>757</v>
      </c>
      <c r="B1875">
        <v>3</v>
      </c>
      <c r="C1875" t="s">
        <v>100</v>
      </c>
      <c r="D1875" s="1">
        <v>18</v>
      </c>
      <c r="E1875" s="1">
        <v>30</v>
      </c>
      <c r="F1875">
        <v>2</v>
      </c>
      <c r="G1875" s="1">
        <v>60</v>
      </c>
      <c r="H1875" s="1">
        <v>36</v>
      </c>
      <c r="I1875" s="1">
        <f t="shared" si="58"/>
        <v>24</v>
      </c>
      <c r="J1875" s="2">
        <f t="shared" si="59"/>
        <v>0.4</v>
      </c>
      <c r="K1875" s="3">
        <v>2.7777777777777776E-2</v>
      </c>
      <c r="L1875" t="s">
        <v>1132</v>
      </c>
    </row>
    <row r="1876" spans="1:12" x14ac:dyDescent="0.25">
      <c r="A1876">
        <v>758</v>
      </c>
      <c r="B1876">
        <v>18</v>
      </c>
      <c r="C1876" t="s">
        <v>100</v>
      </c>
      <c r="D1876" s="1">
        <v>18</v>
      </c>
      <c r="E1876" s="1">
        <v>30</v>
      </c>
      <c r="F1876">
        <v>1</v>
      </c>
      <c r="G1876" s="1">
        <v>30</v>
      </c>
      <c r="H1876" s="1">
        <v>18</v>
      </c>
      <c r="I1876" s="1">
        <f t="shared" si="58"/>
        <v>12</v>
      </c>
      <c r="J1876" s="2">
        <f t="shared" si="59"/>
        <v>0.4</v>
      </c>
      <c r="K1876" s="3">
        <v>2.2222222222222223E-2</v>
      </c>
      <c r="L1876" t="s">
        <v>1132</v>
      </c>
    </row>
    <row r="1877" spans="1:12" x14ac:dyDescent="0.25">
      <c r="A1877">
        <v>758</v>
      </c>
      <c r="B1877">
        <v>18</v>
      </c>
      <c r="C1877" t="s">
        <v>335</v>
      </c>
      <c r="D1877" s="1">
        <v>13</v>
      </c>
      <c r="E1877" s="1">
        <v>22</v>
      </c>
      <c r="F1877">
        <v>1</v>
      </c>
      <c r="G1877" s="1">
        <v>22</v>
      </c>
      <c r="H1877" s="1">
        <v>13</v>
      </c>
      <c r="I1877" s="1">
        <f t="shared" si="58"/>
        <v>9</v>
      </c>
      <c r="J1877" s="2">
        <f t="shared" si="59"/>
        <v>0.40909090909090912</v>
      </c>
      <c r="K1877" s="3">
        <v>6.2500000000000003E-3</v>
      </c>
      <c r="L1877" t="s">
        <v>1133</v>
      </c>
    </row>
    <row r="1878" spans="1:12" x14ac:dyDescent="0.25">
      <c r="A1878">
        <v>759</v>
      </c>
      <c r="B1878">
        <v>20</v>
      </c>
      <c r="C1878" t="s">
        <v>439</v>
      </c>
      <c r="D1878" s="1">
        <v>20</v>
      </c>
      <c r="E1878" s="1">
        <v>33</v>
      </c>
      <c r="F1878">
        <v>3</v>
      </c>
      <c r="G1878" s="1">
        <v>99</v>
      </c>
      <c r="H1878" s="1">
        <v>60</v>
      </c>
      <c r="I1878" s="1">
        <f t="shared" si="58"/>
        <v>39</v>
      </c>
      <c r="J1878" s="2">
        <f t="shared" si="59"/>
        <v>0.39393939393939392</v>
      </c>
      <c r="K1878" s="3">
        <v>3.3333333333333333E-2</v>
      </c>
      <c r="L1878" t="s">
        <v>1132</v>
      </c>
    </row>
    <row r="1879" spans="1:12" x14ac:dyDescent="0.25">
      <c r="A1879">
        <v>759</v>
      </c>
      <c r="B1879">
        <v>20</v>
      </c>
      <c r="C1879" t="s">
        <v>170</v>
      </c>
      <c r="D1879" s="1">
        <v>16</v>
      </c>
      <c r="E1879" s="1">
        <v>27</v>
      </c>
      <c r="F1879">
        <v>3</v>
      </c>
      <c r="G1879" s="1">
        <v>81</v>
      </c>
      <c r="H1879" s="1">
        <v>48</v>
      </c>
      <c r="I1879" s="1">
        <f t="shared" si="58"/>
        <v>33</v>
      </c>
      <c r="J1879" s="2">
        <f t="shared" si="59"/>
        <v>0.40740740740740738</v>
      </c>
      <c r="K1879" s="3">
        <v>3.5416666666666666E-2</v>
      </c>
      <c r="L1879" t="s">
        <v>1132</v>
      </c>
    </row>
    <row r="1880" spans="1:12" x14ac:dyDescent="0.25">
      <c r="A1880">
        <v>759</v>
      </c>
      <c r="B1880">
        <v>20</v>
      </c>
      <c r="C1880" t="s">
        <v>195</v>
      </c>
      <c r="D1880" s="1">
        <v>15</v>
      </c>
      <c r="E1880" s="1">
        <v>25</v>
      </c>
      <c r="F1880">
        <v>3</v>
      </c>
      <c r="G1880" s="1">
        <v>75</v>
      </c>
      <c r="H1880" s="1">
        <v>45</v>
      </c>
      <c r="I1880" s="1">
        <f t="shared" si="58"/>
        <v>30</v>
      </c>
      <c r="J1880" s="2">
        <f t="shared" si="59"/>
        <v>0.4</v>
      </c>
      <c r="K1880" s="3">
        <v>2.8472222222222222E-2</v>
      </c>
      <c r="L1880" t="s">
        <v>1132</v>
      </c>
    </row>
    <row r="1881" spans="1:12" x14ac:dyDescent="0.25">
      <c r="A1881">
        <v>759</v>
      </c>
      <c r="B1881">
        <v>20</v>
      </c>
      <c r="C1881" t="s">
        <v>51</v>
      </c>
      <c r="D1881" s="1">
        <v>17</v>
      </c>
      <c r="E1881" s="1">
        <v>29</v>
      </c>
      <c r="F1881">
        <v>3</v>
      </c>
      <c r="G1881" s="1">
        <v>87</v>
      </c>
      <c r="H1881" s="1">
        <v>51</v>
      </c>
      <c r="I1881" s="1">
        <f t="shared" si="58"/>
        <v>36</v>
      </c>
      <c r="J1881" s="2">
        <f t="shared" si="59"/>
        <v>0.41379310344827586</v>
      </c>
      <c r="K1881" s="3">
        <v>3.888888888888889E-2</v>
      </c>
      <c r="L1881" t="s">
        <v>1133</v>
      </c>
    </row>
    <row r="1882" spans="1:12" x14ac:dyDescent="0.25">
      <c r="A1882">
        <v>760</v>
      </c>
      <c r="B1882">
        <v>5</v>
      </c>
      <c r="C1882" t="s">
        <v>33</v>
      </c>
      <c r="D1882" s="1">
        <v>21</v>
      </c>
      <c r="E1882" s="1">
        <v>35</v>
      </c>
      <c r="F1882">
        <v>3</v>
      </c>
      <c r="G1882" s="1">
        <v>105</v>
      </c>
      <c r="H1882" s="1">
        <v>63</v>
      </c>
      <c r="I1882" s="1">
        <f t="shared" si="58"/>
        <v>42</v>
      </c>
      <c r="J1882" s="2">
        <f t="shared" si="59"/>
        <v>0.4</v>
      </c>
      <c r="K1882" s="3">
        <v>1.3888888888888888E-2</v>
      </c>
      <c r="L1882" t="s">
        <v>1132</v>
      </c>
    </row>
    <row r="1883" spans="1:12" x14ac:dyDescent="0.25">
      <c r="A1883">
        <v>761</v>
      </c>
      <c r="B1883">
        <v>4</v>
      </c>
      <c r="C1883" t="s">
        <v>259</v>
      </c>
      <c r="D1883" s="1">
        <v>14</v>
      </c>
      <c r="E1883" s="1">
        <v>24</v>
      </c>
      <c r="F1883">
        <v>3</v>
      </c>
      <c r="G1883" s="1">
        <v>72</v>
      </c>
      <c r="H1883" s="1">
        <v>42</v>
      </c>
      <c r="I1883" s="1">
        <f t="shared" si="58"/>
        <v>30</v>
      </c>
      <c r="J1883" s="2">
        <f t="shared" si="59"/>
        <v>0.41666666666666669</v>
      </c>
      <c r="K1883" s="3">
        <v>3.7499999999999999E-2</v>
      </c>
      <c r="L1883" t="s">
        <v>1133</v>
      </c>
    </row>
    <row r="1884" spans="1:12" x14ac:dyDescent="0.25">
      <c r="A1884">
        <v>761</v>
      </c>
      <c r="B1884">
        <v>4</v>
      </c>
      <c r="C1884" t="s">
        <v>57</v>
      </c>
      <c r="D1884" s="1">
        <v>16</v>
      </c>
      <c r="E1884" s="1">
        <v>28</v>
      </c>
      <c r="F1884">
        <v>2</v>
      </c>
      <c r="G1884" s="1">
        <v>56</v>
      </c>
      <c r="H1884" s="1">
        <v>32</v>
      </c>
      <c r="I1884" s="1">
        <f t="shared" si="58"/>
        <v>24</v>
      </c>
      <c r="J1884" s="2">
        <f t="shared" si="59"/>
        <v>0.42857142857142855</v>
      </c>
      <c r="K1884" s="3">
        <v>1.3888888888888888E-2</v>
      </c>
      <c r="L1884" t="s">
        <v>1132</v>
      </c>
    </row>
    <row r="1885" spans="1:12" x14ac:dyDescent="0.25">
      <c r="A1885">
        <v>761</v>
      </c>
      <c r="B1885">
        <v>4</v>
      </c>
      <c r="C1885" t="s">
        <v>331</v>
      </c>
      <c r="D1885" s="1">
        <v>14</v>
      </c>
      <c r="E1885" s="1">
        <v>23</v>
      </c>
      <c r="F1885">
        <v>2</v>
      </c>
      <c r="G1885" s="1">
        <v>46</v>
      </c>
      <c r="H1885" s="1">
        <v>28</v>
      </c>
      <c r="I1885" s="1">
        <f t="shared" si="58"/>
        <v>18</v>
      </c>
      <c r="J1885" s="2">
        <f t="shared" si="59"/>
        <v>0.39130434782608697</v>
      </c>
      <c r="K1885" s="3">
        <v>1.9444444444444445E-2</v>
      </c>
      <c r="L1885" t="s">
        <v>1132</v>
      </c>
    </row>
    <row r="1886" spans="1:12" x14ac:dyDescent="0.25">
      <c r="A1886">
        <v>762</v>
      </c>
      <c r="B1886">
        <v>4</v>
      </c>
      <c r="C1886" t="s">
        <v>102</v>
      </c>
      <c r="D1886" s="1">
        <v>13</v>
      </c>
      <c r="E1886" s="1">
        <v>21</v>
      </c>
      <c r="F1886">
        <v>1</v>
      </c>
      <c r="G1886" s="1">
        <v>21</v>
      </c>
      <c r="H1886" s="1">
        <v>13</v>
      </c>
      <c r="I1886" s="1">
        <f t="shared" si="58"/>
        <v>8</v>
      </c>
      <c r="J1886" s="2">
        <f t="shared" si="59"/>
        <v>0.38095238095238093</v>
      </c>
      <c r="K1886" s="3">
        <v>1.3888888888888888E-2</v>
      </c>
      <c r="L1886" t="s">
        <v>1133</v>
      </c>
    </row>
    <row r="1887" spans="1:12" x14ac:dyDescent="0.25">
      <c r="A1887">
        <v>762</v>
      </c>
      <c r="B1887">
        <v>4</v>
      </c>
      <c r="C1887" t="s">
        <v>256</v>
      </c>
      <c r="D1887" s="1">
        <v>15</v>
      </c>
      <c r="E1887" s="1">
        <v>26</v>
      </c>
      <c r="F1887">
        <v>3</v>
      </c>
      <c r="G1887" s="1">
        <v>78</v>
      </c>
      <c r="H1887" s="1">
        <v>45</v>
      </c>
      <c r="I1887" s="1">
        <f t="shared" si="58"/>
        <v>33</v>
      </c>
      <c r="J1887" s="2">
        <f t="shared" si="59"/>
        <v>0.42307692307692307</v>
      </c>
      <c r="K1887" s="3">
        <v>6.2500000000000003E-3</v>
      </c>
      <c r="L1887" t="s">
        <v>1132</v>
      </c>
    </row>
    <row r="1888" spans="1:12" x14ac:dyDescent="0.25">
      <c r="A1888">
        <v>763</v>
      </c>
      <c r="B1888">
        <v>18</v>
      </c>
      <c r="C1888" t="s">
        <v>439</v>
      </c>
      <c r="D1888" s="1">
        <v>20</v>
      </c>
      <c r="E1888" s="1">
        <v>33</v>
      </c>
      <c r="F1888">
        <v>2</v>
      </c>
      <c r="G1888" s="1">
        <v>66</v>
      </c>
      <c r="H1888" s="1">
        <v>40</v>
      </c>
      <c r="I1888" s="1">
        <f t="shared" si="58"/>
        <v>26</v>
      </c>
      <c r="J1888" s="2">
        <f t="shared" si="59"/>
        <v>0.39393939393939392</v>
      </c>
      <c r="K1888" s="3">
        <v>9.7222222222222224E-3</v>
      </c>
      <c r="L1888" t="s">
        <v>1133</v>
      </c>
    </row>
    <row r="1889" spans="1:12" x14ac:dyDescent="0.25">
      <c r="A1889">
        <v>763</v>
      </c>
      <c r="B1889">
        <v>18</v>
      </c>
      <c r="C1889" t="s">
        <v>180</v>
      </c>
      <c r="D1889" s="1">
        <v>11</v>
      </c>
      <c r="E1889" s="1">
        <v>19</v>
      </c>
      <c r="F1889">
        <v>2</v>
      </c>
      <c r="G1889" s="1">
        <v>38</v>
      </c>
      <c r="H1889" s="1">
        <v>22</v>
      </c>
      <c r="I1889" s="1">
        <f t="shared" si="58"/>
        <v>16</v>
      </c>
      <c r="J1889" s="2">
        <f t="shared" si="59"/>
        <v>0.42105263157894735</v>
      </c>
      <c r="K1889" s="3">
        <v>1.2500000000000001E-2</v>
      </c>
      <c r="L1889" t="s">
        <v>1133</v>
      </c>
    </row>
    <row r="1890" spans="1:12" x14ac:dyDescent="0.25">
      <c r="A1890">
        <v>764</v>
      </c>
      <c r="B1890">
        <v>20</v>
      </c>
      <c r="C1890" t="s">
        <v>170</v>
      </c>
      <c r="D1890" s="1">
        <v>16</v>
      </c>
      <c r="E1890" s="1">
        <v>27</v>
      </c>
      <c r="F1890">
        <v>1</v>
      </c>
      <c r="G1890" s="1">
        <v>27</v>
      </c>
      <c r="H1890" s="1">
        <v>16</v>
      </c>
      <c r="I1890" s="1">
        <f t="shared" si="58"/>
        <v>11</v>
      </c>
      <c r="J1890" s="2">
        <f t="shared" si="59"/>
        <v>0.40740740740740738</v>
      </c>
      <c r="K1890" s="3">
        <v>3.6805555555555557E-2</v>
      </c>
      <c r="L1890" t="s">
        <v>1132</v>
      </c>
    </row>
    <row r="1891" spans="1:12" x14ac:dyDescent="0.25">
      <c r="A1891">
        <v>764</v>
      </c>
      <c r="B1891">
        <v>20</v>
      </c>
      <c r="C1891" t="s">
        <v>77</v>
      </c>
      <c r="D1891" s="1">
        <v>20</v>
      </c>
      <c r="E1891" s="1">
        <v>34</v>
      </c>
      <c r="F1891">
        <v>1</v>
      </c>
      <c r="G1891" s="1">
        <v>34</v>
      </c>
      <c r="H1891" s="1">
        <v>20</v>
      </c>
      <c r="I1891" s="1">
        <f t="shared" si="58"/>
        <v>14</v>
      </c>
      <c r="J1891" s="2">
        <f t="shared" si="59"/>
        <v>0.41176470588235292</v>
      </c>
      <c r="K1891" s="3">
        <v>1.6666666666666666E-2</v>
      </c>
      <c r="L1891" t="s">
        <v>1132</v>
      </c>
    </row>
    <row r="1892" spans="1:12" x14ac:dyDescent="0.25">
      <c r="A1892">
        <v>764</v>
      </c>
      <c r="B1892">
        <v>20</v>
      </c>
      <c r="C1892" t="s">
        <v>259</v>
      </c>
      <c r="D1892" s="1">
        <v>14</v>
      </c>
      <c r="E1892" s="1">
        <v>24</v>
      </c>
      <c r="F1892">
        <v>1</v>
      </c>
      <c r="G1892" s="1">
        <v>24</v>
      </c>
      <c r="H1892" s="1">
        <v>14</v>
      </c>
      <c r="I1892" s="1">
        <f t="shared" si="58"/>
        <v>10</v>
      </c>
      <c r="J1892" s="2">
        <f t="shared" si="59"/>
        <v>0.41666666666666669</v>
      </c>
      <c r="K1892" s="3">
        <v>2.4305555555555556E-2</v>
      </c>
      <c r="L1892" t="s">
        <v>1132</v>
      </c>
    </row>
    <row r="1893" spans="1:12" x14ac:dyDescent="0.25">
      <c r="A1893">
        <v>765</v>
      </c>
      <c r="B1893">
        <v>20</v>
      </c>
      <c r="C1893" t="s">
        <v>256</v>
      </c>
      <c r="D1893" s="1">
        <v>15</v>
      </c>
      <c r="E1893" s="1">
        <v>26</v>
      </c>
      <c r="F1893">
        <v>3</v>
      </c>
      <c r="G1893" s="1">
        <v>78</v>
      </c>
      <c r="H1893" s="1">
        <v>45</v>
      </c>
      <c r="I1893" s="1">
        <f t="shared" si="58"/>
        <v>33</v>
      </c>
      <c r="J1893" s="2">
        <f t="shared" si="59"/>
        <v>0.42307692307692307</v>
      </c>
      <c r="K1893" s="3">
        <v>3.8194444444444448E-2</v>
      </c>
      <c r="L1893" t="s">
        <v>1133</v>
      </c>
    </row>
    <row r="1894" spans="1:12" x14ac:dyDescent="0.25">
      <c r="A1894">
        <v>765</v>
      </c>
      <c r="B1894">
        <v>20</v>
      </c>
      <c r="C1894" t="s">
        <v>57</v>
      </c>
      <c r="D1894" s="1">
        <v>16</v>
      </c>
      <c r="E1894" s="1">
        <v>28</v>
      </c>
      <c r="F1894">
        <v>2</v>
      </c>
      <c r="G1894" s="1">
        <v>56</v>
      </c>
      <c r="H1894" s="1">
        <v>32</v>
      </c>
      <c r="I1894" s="1">
        <f t="shared" si="58"/>
        <v>24</v>
      </c>
      <c r="J1894" s="2">
        <f t="shared" si="59"/>
        <v>0.42857142857142855</v>
      </c>
      <c r="K1894" s="3">
        <v>9.7222222222222224E-3</v>
      </c>
      <c r="L1894" t="s">
        <v>1132</v>
      </c>
    </row>
    <row r="1895" spans="1:12" x14ac:dyDescent="0.25">
      <c r="A1895">
        <v>765</v>
      </c>
      <c r="B1895">
        <v>20</v>
      </c>
      <c r="C1895" t="s">
        <v>102</v>
      </c>
      <c r="D1895" s="1">
        <v>13</v>
      </c>
      <c r="E1895" s="1">
        <v>21</v>
      </c>
      <c r="F1895">
        <v>3</v>
      </c>
      <c r="G1895" s="1">
        <v>63</v>
      </c>
      <c r="H1895" s="1">
        <v>39</v>
      </c>
      <c r="I1895" s="1">
        <f t="shared" si="58"/>
        <v>24</v>
      </c>
      <c r="J1895" s="2">
        <f t="shared" si="59"/>
        <v>0.38095238095238093</v>
      </c>
      <c r="K1895" s="3">
        <v>3.6111111111111108E-2</v>
      </c>
      <c r="L1895" t="s">
        <v>1132</v>
      </c>
    </row>
    <row r="1896" spans="1:12" x14ac:dyDescent="0.25">
      <c r="A1896">
        <v>765</v>
      </c>
      <c r="B1896">
        <v>20</v>
      </c>
      <c r="C1896" t="s">
        <v>106</v>
      </c>
      <c r="D1896" s="1">
        <v>22</v>
      </c>
      <c r="E1896" s="1">
        <v>36</v>
      </c>
      <c r="F1896">
        <v>1</v>
      </c>
      <c r="G1896" s="1">
        <v>36</v>
      </c>
      <c r="H1896" s="1">
        <v>22</v>
      </c>
      <c r="I1896" s="1">
        <f t="shared" si="58"/>
        <v>14</v>
      </c>
      <c r="J1896" s="2">
        <f t="shared" si="59"/>
        <v>0.3888888888888889</v>
      </c>
      <c r="K1896" s="3">
        <v>2.9861111111111113E-2</v>
      </c>
      <c r="L1896" t="s">
        <v>1132</v>
      </c>
    </row>
    <row r="1897" spans="1:12" x14ac:dyDescent="0.25">
      <c r="A1897">
        <v>766</v>
      </c>
      <c r="B1897">
        <v>17</v>
      </c>
      <c r="C1897" t="s">
        <v>100</v>
      </c>
      <c r="D1897" s="1">
        <v>18</v>
      </c>
      <c r="E1897" s="1">
        <v>30</v>
      </c>
      <c r="F1897">
        <v>2</v>
      </c>
      <c r="G1897" s="1">
        <v>60</v>
      </c>
      <c r="H1897" s="1">
        <v>36</v>
      </c>
      <c r="I1897" s="1">
        <f t="shared" si="58"/>
        <v>24</v>
      </c>
      <c r="J1897" s="2">
        <f t="shared" si="59"/>
        <v>0.4</v>
      </c>
      <c r="K1897" s="3">
        <v>3.6111111111111108E-2</v>
      </c>
      <c r="L1897" t="s">
        <v>1132</v>
      </c>
    </row>
    <row r="1898" spans="1:12" x14ac:dyDescent="0.25">
      <c r="A1898">
        <v>766</v>
      </c>
      <c r="B1898">
        <v>17</v>
      </c>
      <c r="C1898" t="s">
        <v>180</v>
      </c>
      <c r="D1898" s="1">
        <v>11</v>
      </c>
      <c r="E1898" s="1">
        <v>19</v>
      </c>
      <c r="F1898">
        <v>1</v>
      </c>
      <c r="G1898" s="1">
        <v>19</v>
      </c>
      <c r="H1898" s="1">
        <v>11</v>
      </c>
      <c r="I1898" s="1">
        <f t="shared" si="58"/>
        <v>8</v>
      </c>
      <c r="J1898" s="2">
        <f t="shared" si="59"/>
        <v>0.42105263157894735</v>
      </c>
      <c r="K1898" s="3">
        <v>4.0972222222222222E-2</v>
      </c>
      <c r="L1898" t="s">
        <v>1132</v>
      </c>
    </row>
    <row r="1899" spans="1:12" x14ac:dyDescent="0.25">
      <c r="A1899">
        <v>766</v>
      </c>
      <c r="B1899">
        <v>17</v>
      </c>
      <c r="C1899" t="s">
        <v>241</v>
      </c>
      <c r="D1899" s="1">
        <v>12</v>
      </c>
      <c r="E1899" s="1">
        <v>20</v>
      </c>
      <c r="F1899">
        <v>3</v>
      </c>
      <c r="G1899" s="1">
        <v>60</v>
      </c>
      <c r="H1899" s="1">
        <v>36</v>
      </c>
      <c r="I1899" s="1">
        <f t="shared" si="58"/>
        <v>24</v>
      </c>
      <c r="J1899" s="2">
        <f t="shared" si="59"/>
        <v>0.4</v>
      </c>
      <c r="K1899" s="3">
        <v>4.8611111111111112E-3</v>
      </c>
      <c r="L1899" t="s">
        <v>1132</v>
      </c>
    </row>
    <row r="1900" spans="1:12" x14ac:dyDescent="0.25">
      <c r="A1900">
        <v>766</v>
      </c>
      <c r="B1900">
        <v>17</v>
      </c>
      <c r="C1900" t="s">
        <v>331</v>
      </c>
      <c r="D1900" s="1">
        <v>14</v>
      </c>
      <c r="E1900" s="1">
        <v>23</v>
      </c>
      <c r="F1900">
        <v>2</v>
      </c>
      <c r="G1900" s="1">
        <v>46</v>
      </c>
      <c r="H1900" s="1">
        <v>28</v>
      </c>
      <c r="I1900" s="1">
        <f t="shared" si="58"/>
        <v>18</v>
      </c>
      <c r="J1900" s="2">
        <f t="shared" si="59"/>
        <v>0.39130434782608697</v>
      </c>
      <c r="K1900" s="3">
        <v>1.1111111111111112E-2</v>
      </c>
      <c r="L1900" t="s">
        <v>1133</v>
      </c>
    </row>
    <row r="1901" spans="1:12" x14ac:dyDescent="0.25">
      <c r="A1901">
        <v>767</v>
      </c>
      <c r="B1901">
        <v>10</v>
      </c>
      <c r="C1901" t="s">
        <v>51</v>
      </c>
      <c r="D1901" s="1">
        <v>17</v>
      </c>
      <c r="E1901" s="1">
        <v>29</v>
      </c>
      <c r="F1901">
        <v>2</v>
      </c>
      <c r="G1901" s="1">
        <v>58</v>
      </c>
      <c r="H1901" s="1">
        <v>34</v>
      </c>
      <c r="I1901" s="1">
        <f t="shared" si="58"/>
        <v>24</v>
      </c>
      <c r="J1901" s="2">
        <f t="shared" si="59"/>
        <v>0.41379310344827586</v>
      </c>
      <c r="K1901" s="3">
        <v>8.3333333333333332E-3</v>
      </c>
      <c r="L1901" t="s">
        <v>1133</v>
      </c>
    </row>
    <row r="1902" spans="1:12" x14ac:dyDescent="0.25">
      <c r="A1902">
        <v>767</v>
      </c>
      <c r="B1902">
        <v>10</v>
      </c>
      <c r="C1902" t="s">
        <v>259</v>
      </c>
      <c r="D1902" s="1">
        <v>14</v>
      </c>
      <c r="E1902" s="1">
        <v>24</v>
      </c>
      <c r="F1902">
        <v>2</v>
      </c>
      <c r="G1902" s="1">
        <v>48</v>
      </c>
      <c r="H1902" s="1">
        <v>28</v>
      </c>
      <c r="I1902" s="1">
        <f t="shared" si="58"/>
        <v>20</v>
      </c>
      <c r="J1902" s="2">
        <f t="shared" si="59"/>
        <v>0.41666666666666669</v>
      </c>
      <c r="K1902" s="3">
        <v>2.0833333333333332E-2</v>
      </c>
      <c r="L1902" t="s">
        <v>1133</v>
      </c>
    </row>
    <row r="1903" spans="1:12" x14ac:dyDescent="0.25">
      <c r="A1903">
        <v>767</v>
      </c>
      <c r="B1903">
        <v>10</v>
      </c>
      <c r="C1903" t="s">
        <v>102</v>
      </c>
      <c r="D1903" s="1">
        <v>13</v>
      </c>
      <c r="E1903" s="1">
        <v>21</v>
      </c>
      <c r="F1903">
        <v>3</v>
      </c>
      <c r="G1903" s="1">
        <v>63</v>
      </c>
      <c r="H1903" s="1">
        <v>39</v>
      </c>
      <c r="I1903" s="1">
        <f t="shared" si="58"/>
        <v>24</v>
      </c>
      <c r="J1903" s="2">
        <f t="shared" si="59"/>
        <v>0.38095238095238093</v>
      </c>
      <c r="K1903" s="3">
        <v>2.9861111111111113E-2</v>
      </c>
      <c r="L1903" t="s">
        <v>1133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5376E-0C8A-427B-90A6-83DAC06885E1}">
  <dimension ref="A3:A9"/>
  <sheetViews>
    <sheetView workbookViewId="0">
      <selection activeCell="A10" sqref="A10"/>
    </sheetView>
  </sheetViews>
  <sheetFormatPr baseColWidth="10" defaultRowHeight="15" x14ac:dyDescent="0.25"/>
  <cols>
    <col min="1" max="1" width="35.140625" bestFit="1" customWidth="1"/>
  </cols>
  <sheetData>
    <row r="3" spans="1:1" x14ac:dyDescent="0.25">
      <c r="A3" t="s">
        <v>1162</v>
      </c>
    </row>
    <row r="4" spans="1:1" x14ac:dyDescent="0.25">
      <c r="A4">
        <v>3.4823989569752283</v>
      </c>
    </row>
    <row r="9" spans="1:1" x14ac:dyDescent="0.25">
      <c r="A9">
        <f>ROUND(GETPIVOTDATA("Número de Comensales",$A$3),2)</f>
        <v>3.48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DC445-C99A-4033-817E-5E7E3A677702}">
  <dimension ref="A3:A7"/>
  <sheetViews>
    <sheetView workbookViewId="0">
      <selection activeCell="A7" sqref="A7"/>
    </sheetView>
  </sheetViews>
  <sheetFormatPr baseColWidth="10" defaultRowHeight="15" x14ac:dyDescent="0.25"/>
  <cols>
    <col min="1" max="1" width="27.140625" bestFit="1" customWidth="1"/>
  </cols>
  <sheetData>
    <row r="3" spans="1:1" x14ac:dyDescent="0.25">
      <c r="A3" t="s">
        <v>1158</v>
      </c>
    </row>
    <row r="4" spans="1:1" x14ac:dyDescent="0.25">
      <c r="A4">
        <v>767</v>
      </c>
    </row>
    <row r="7" spans="1:1" x14ac:dyDescent="0.25">
      <c r="A7">
        <v>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3740-C8F8-4AF6-8C33-B32B4AF3D79D}">
  <dimension ref="A3:A8"/>
  <sheetViews>
    <sheetView workbookViewId="0">
      <selection activeCell="A8" sqref="A8"/>
    </sheetView>
  </sheetViews>
  <sheetFormatPr baseColWidth="10" defaultRowHeight="15" x14ac:dyDescent="0.25"/>
  <cols>
    <col min="1" max="1" width="23.7109375" bestFit="1" customWidth="1"/>
  </cols>
  <sheetData>
    <row r="3" spans="1:1" x14ac:dyDescent="0.25">
      <c r="A3" t="s">
        <v>1163</v>
      </c>
    </row>
    <row r="4" spans="1:1" x14ac:dyDescent="0.25">
      <c r="A4">
        <v>138.62711864406779</v>
      </c>
    </row>
    <row r="8" spans="1:1" x14ac:dyDescent="0.25">
      <c r="A8">
        <f>ROUND(GETPIVOTDATA("Monto Total",$A$3),2)</f>
        <v>138.63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C560-E1D6-4510-A39C-567419F17F4F}">
  <dimension ref="A1:G772"/>
  <sheetViews>
    <sheetView topLeftCell="A762" workbookViewId="0">
      <selection activeCell="E769" sqref="E769"/>
    </sheetView>
  </sheetViews>
  <sheetFormatPr baseColWidth="10" defaultRowHeight="15" x14ac:dyDescent="0.25"/>
  <cols>
    <col min="1" max="1" width="17.85546875" bestFit="1" customWidth="1"/>
    <col min="2" max="2" width="23.7109375" bestFit="1" customWidth="1"/>
    <col min="3" max="3" width="13" bestFit="1" customWidth="1"/>
    <col min="4" max="5" width="12" bestFit="1" customWidth="1"/>
    <col min="12" max="12" width="11.7109375" bestFit="1" customWidth="1"/>
  </cols>
  <sheetData>
    <row r="1" spans="1:7" x14ac:dyDescent="0.25">
      <c r="A1" s="7" t="s">
        <v>1152</v>
      </c>
      <c r="B1" t="s">
        <v>1153</v>
      </c>
      <c r="C1" t="s">
        <v>1160</v>
      </c>
      <c r="D1" t="s">
        <v>1171</v>
      </c>
      <c r="E1" t="s">
        <v>1172</v>
      </c>
      <c r="G1" t="s">
        <v>1161</v>
      </c>
    </row>
    <row r="2" spans="1:7" x14ac:dyDescent="0.25">
      <c r="A2" s="8">
        <v>1</v>
      </c>
      <c r="B2" s="10">
        <v>138</v>
      </c>
      <c r="C2" s="4">
        <v>138</v>
      </c>
      <c r="D2" s="4">
        <v>82</v>
      </c>
      <c r="E2" s="10">
        <f>C2-D2</f>
        <v>56</v>
      </c>
      <c r="G2" s="11">
        <f>E2/C2</f>
        <v>0.40579710144927539</v>
      </c>
    </row>
    <row r="3" spans="1:7" x14ac:dyDescent="0.25">
      <c r="A3" s="8">
        <v>2</v>
      </c>
      <c r="B3" s="10">
        <v>58</v>
      </c>
      <c r="C3" s="4">
        <v>58</v>
      </c>
      <c r="D3" s="4">
        <v>35</v>
      </c>
      <c r="E3" s="10">
        <f t="shared" ref="E3:E66" si="0">C3-D3</f>
        <v>23</v>
      </c>
      <c r="G3" s="11">
        <f t="shared" ref="G3:G66" si="1">E3/C3</f>
        <v>0.39655172413793105</v>
      </c>
    </row>
    <row r="4" spans="1:7" x14ac:dyDescent="0.25">
      <c r="A4" s="8">
        <v>3</v>
      </c>
      <c r="B4" s="10">
        <v>165</v>
      </c>
      <c r="C4" s="4">
        <v>165</v>
      </c>
      <c r="D4" s="4">
        <v>100</v>
      </c>
      <c r="E4" s="10">
        <f t="shared" si="0"/>
        <v>65</v>
      </c>
      <c r="G4" s="11">
        <f t="shared" si="1"/>
        <v>0.39393939393939392</v>
      </c>
    </row>
    <row r="5" spans="1:7" x14ac:dyDescent="0.25">
      <c r="A5" s="8">
        <v>4</v>
      </c>
      <c r="B5" s="10">
        <v>183</v>
      </c>
      <c r="C5" s="4">
        <v>183</v>
      </c>
      <c r="D5" s="4">
        <v>108</v>
      </c>
      <c r="E5" s="10">
        <f t="shared" si="0"/>
        <v>75</v>
      </c>
      <c r="G5" s="11">
        <f t="shared" si="1"/>
        <v>0.4098360655737705</v>
      </c>
    </row>
    <row r="6" spans="1:7" x14ac:dyDescent="0.25">
      <c r="A6" s="8">
        <v>5</v>
      </c>
      <c r="B6" s="10">
        <v>67</v>
      </c>
      <c r="C6" s="4">
        <v>67</v>
      </c>
      <c r="D6" s="4">
        <v>39</v>
      </c>
      <c r="E6" s="10">
        <f t="shared" si="0"/>
        <v>28</v>
      </c>
      <c r="G6" s="11">
        <f t="shared" si="1"/>
        <v>0.41791044776119401</v>
      </c>
    </row>
    <row r="7" spans="1:7" x14ac:dyDescent="0.25">
      <c r="A7" s="8">
        <v>6</v>
      </c>
      <c r="B7" s="10">
        <v>70</v>
      </c>
      <c r="C7" s="4">
        <v>70</v>
      </c>
      <c r="D7" s="4">
        <v>42</v>
      </c>
      <c r="E7" s="10">
        <f t="shared" si="0"/>
        <v>28</v>
      </c>
      <c r="G7" s="11">
        <f t="shared" si="1"/>
        <v>0.4</v>
      </c>
    </row>
    <row r="8" spans="1:7" x14ac:dyDescent="0.25">
      <c r="A8" s="8">
        <v>7</v>
      </c>
      <c r="B8" s="10">
        <v>172</v>
      </c>
      <c r="C8" s="4">
        <v>172</v>
      </c>
      <c r="D8" s="4">
        <v>104</v>
      </c>
      <c r="E8" s="10">
        <f t="shared" si="0"/>
        <v>68</v>
      </c>
      <c r="G8" s="11">
        <f t="shared" si="1"/>
        <v>0.39534883720930231</v>
      </c>
    </row>
    <row r="9" spans="1:7" x14ac:dyDescent="0.25">
      <c r="A9" s="8">
        <v>8</v>
      </c>
      <c r="B9" s="10">
        <v>242</v>
      </c>
      <c r="C9" s="4">
        <v>242</v>
      </c>
      <c r="D9" s="4">
        <v>146</v>
      </c>
      <c r="E9" s="10">
        <f t="shared" si="0"/>
        <v>96</v>
      </c>
      <c r="G9" s="11">
        <f t="shared" si="1"/>
        <v>0.39669421487603307</v>
      </c>
    </row>
    <row r="10" spans="1:7" x14ac:dyDescent="0.25">
      <c r="A10" s="8">
        <v>9</v>
      </c>
      <c r="B10" s="10">
        <v>169</v>
      </c>
      <c r="C10" s="4">
        <v>169</v>
      </c>
      <c r="D10" s="4">
        <v>100</v>
      </c>
      <c r="E10" s="10">
        <f t="shared" si="0"/>
        <v>69</v>
      </c>
      <c r="G10" s="11">
        <f t="shared" si="1"/>
        <v>0.40828402366863903</v>
      </c>
    </row>
    <row r="11" spans="1:7" x14ac:dyDescent="0.25">
      <c r="A11" s="8">
        <v>10</v>
      </c>
      <c r="B11" s="10">
        <v>148</v>
      </c>
      <c r="C11" s="4">
        <v>148</v>
      </c>
      <c r="D11" s="4">
        <v>90</v>
      </c>
      <c r="E11" s="10">
        <f t="shared" si="0"/>
        <v>58</v>
      </c>
      <c r="G11" s="11">
        <f t="shared" si="1"/>
        <v>0.39189189189189189</v>
      </c>
    </row>
    <row r="12" spans="1:7" x14ac:dyDescent="0.25">
      <c r="A12" s="8">
        <v>11</v>
      </c>
      <c r="B12" s="10">
        <v>88</v>
      </c>
      <c r="C12" s="4">
        <v>88</v>
      </c>
      <c r="D12" s="4">
        <v>52</v>
      </c>
      <c r="E12" s="10">
        <f t="shared" si="0"/>
        <v>36</v>
      </c>
      <c r="G12" s="11">
        <f t="shared" si="1"/>
        <v>0.40909090909090912</v>
      </c>
    </row>
    <row r="13" spans="1:7" x14ac:dyDescent="0.25">
      <c r="A13" s="8">
        <v>12</v>
      </c>
      <c r="B13" s="10">
        <v>326</v>
      </c>
      <c r="C13" s="4">
        <v>326</v>
      </c>
      <c r="D13" s="4">
        <v>199</v>
      </c>
      <c r="E13" s="10">
        <f t="shared" si="0"/>
        <v>127</v>
      </c>
      <c r="G13" s="11">
        <f t="shared" si="1"/>
        <v>0.38957055214723929</v>
      </c>
    </row>
    <row r="14" spans="1:7" x14ac:dyDescent="0.25">
      <c r="A14" s="8">
        <v>13</v>
      </c>
      <c r="B14" s="10">
        <v>87</v>
      </c>
      <c r="C14" s="4">
        <v>87</v>
      </c>
      <c r="D14" s="4">
        <v>51</v>
      </c>
      <c r="E14" s="10">
        <f t="shared" si="0"/>
        <v>36</v>
      </c>
      <c r="G14" s="11">
        <f t="shared" si="1"/>
        <v>0.41379310344827586</v>
      </c>
    </row>
    <row r="15" spans="1:7" x14ac:dyDescent="0.25">
      <c r="A15" s="8">
        <v>14</v>
      </c>
      <c r="B15" s="10">
        <v>129</v>
      </c>
      <c r="C15" s="4">
        <v>129</v>
      </c>
      <c r="D15" s="4">
        <v>78</v>
      </c>
      <c r="E15" s="10">
        <f t="shared" si="0"/>
        <v>51</v>
      </c>
      <c r="G15" s="11">
        <f t="shared" si="1"/>
        <v>0.39534883720930231</v>
      </c>
    </row>
    <row r="16" spans="1:7" x14ac:dyDescent="0.25">
      <c r="A16" s="8">
        <v>15</v>
      </c>
      <c r="B16" s="10">
        <v>224</v>
      </c>
      <c r="C16" s="4">
        <v>224</v>
      </c>
      <c r="D16" s="4">
        <v>134</v>
      </c>
      <c r="E16" s="10">
        <f t="shared" si="0"/>
        <v>90</v>
      </c>
      <c r="G16" s="11">
        <f t="shared" si="1"/>
        <v>0.4017857142857143</v>
      </c>
    </row>
    <row r="17" spans="1:7" x14ac:dyDescent="0.25">
      <c r="A17" s="8">
        <v>16</v>
      </c>
      <c r="B17" s="10">
        <v>28</v>
      </c>
      <c r="C17" s="4">
        <v>28</v>
      </c>
      <c r="D17" s="4">
        <v>16</v>
      </c>
      <c r="E17" s="10">
        <f t="shared" si="0"/>
        <v>12</v>
      </c>
      <c r="G17" s="11">
        <f t="shared" si="1"/>
        <v>0.42857142857142855</v>
      </c>
    </row>
    <row r="18" spans="1:7" x14ac:dyDescent="0.25">
      <c r="A18" s="8">
        <v>17</v>
      </c>
      <c r="B18" s="10">
        <v>137</v>
      </c>
      <c r="C18" s="4">
        <v>137</v>
      </c>
      <c r="D18" s="4">
        <v>80</v>
      </c>
      <c r="E18" s="10">
        <f t="shared" si="0"/>
        <v>57</v>
      </c>
      <c r="G18" s="11">
        <f t="shared" si="1"/>
        <v>0.41605839416058393</v>
      </c>
    </row>
    <row r="19" spans="1:7" x14ac:dyDescent="0.25">
      <c r="A19" s="8">
        <v>18</v>
      </c>
      <c r="B19" s="10">
        <v>251</v>
      </c>
      <c r="C19" s="4">
        <v>251</v>
      </c>
      <c r="D19" s="4">
        <v>150</v>
      </c>
      <c r="E19" s="10">
        <f t="shared" si="0"/>
        <v>101</v>
      </c>
      <c r="G19" s="11">
        <f t="shared" si="1"/>
        <v>0.40239043824701193</v>
      </c>
    </row>
    <row r="20" spans="1:7" x14ac:dyDescent="0.25">
      <c r="A20" s="8">
        <v>19</v>
      </c>
      <c r="B20" s="10">
        <v>80</v>
      </c>
      <c r="C20" s="4">
        <v>80</v>
      </c>
      <c r="D20" s="4">
        <v>50</v>
      </c>
      <c r="E20" s="10">
        <f t="shared" si="0"/>
        <v>30</v>
      </c>
      <c r="G20" s="11">
        <f t="shared" si="1"/>
        <v>0.375</v>
      </c>
    </row>
    <row r="21" spans="1:7" x14ac:dyDescent="0.25">
      <c r="A21" s="8">
        <v>20</v>
      </c>
      <c r="B21" s="10">
        <v>178</v>
      </c>
      <c r="C21" s="4">
        <v>178</v>
      </c>
      <c r="D21" s="4">
        <v>107</v>
      </c>
      <c r="E21" s="10">
        <f t="shared" si="0"/>
        <v>71</v>
      </c>
      <c r="G21" s="11">
        <f t="shared" si="1"/>
        <v>0.398876404494382</v>
      </c>
    </row>
    <row r="22" spans="1:7" x14ac:dyDescent="0.25">
      <c r="A22" s="8">
        <v>21</v>
      </c>
      <c r="B22" s="10">
        <v>274</v>
      </c>
      <c r="C22" s="4">
        <v>274</v>
      </c>
      <c r="D22" s="4">
        <v>167</v>
      </c>
      <c r="E22" s="10">
        <f t="shared" si="0"/>
        <v>107</v>
      </c>
      <c r="G22" s="11">
        <f t="shared" si="1"/>
        <v>0.39051094890510951</v>
      </c>
    </row>
    <row r="23" spans="1:7" x14ac:dyDescent="0.25">
      <c r="A23" s="8">
        <v>22</v>
      </c>
      <c r="B23" s="10">
        <v>213</v>
      </c>
      <c r="C23" s="4">
        <v>213</v>
      </c>
      <c r="D23" s="4">
        <v>125</v>
      </c>
      <c r="E23" s="10">
        <f t="shared" si="0"/>
        <v>88</v>
      </c>
      <c r="G23" s="11">
        <f t="shared" si="1"/>
        <v>0.41314553990610331</v>
      </c>
    </row>
    <row r="24" spans="1:7" x14ac:dyDescent="0.25">
      <c r="A24" s="8">
        <v>23</v>
      </c>
      <c r="B24" s="10">
        <v>138</v>
      </c>
      <c r="C24" s="4">
        <v>138</v>
      </c>
      <c r="D24" s="4">
        <v>81</v>
      </c>
      <c r="E24" s="10">
        <f t="shared" si="0"/>
        <v>57</v>
      </c>
      <c r="G24" s="11">
        <f t="shared" si="1"/>
        <v>0.41304347826086957</v>
      </c>
    </row>
    <row r="25" spans="1:7" x14ac:dyDescent="0.25">
      <c r="A25" s="8">
        <v>24</v>
      </c>
      <c r="B25" s="10">
        <v>233</v>
      </c>
      <c r="C25" s="4">
        <v>233</v>
      </c>
      <c r="D25" s="4">
        <v>140</v>
      </c>
      <c r="E25" s="10">
        <f t="shared" si="0"/>
        <v>93</v>
      </c>
      <c r="G25" s="11">
        <f t="shared" si="1"/>
        <v>0.39914163090128757</v>
      </c>
    </row>
    <row r="26" spans="1:7" x14ac:dyDescent="0.25">
      <c r="A26" s="8">
        <v>25</v>
      </c>
      <c r="B26" s="10">
        <v>34</v>
      </c>
      <c r="C26" s="4">
        <v>34</v>
      </c>
      <c r="D26" s="4">
        <v>20</v>
      </c>
      <c r="E26" s="10">
        <f t="shared" si="0"/>
        <v>14</v>
      </c>
      <c r="G26" s="11">
        <f t="shared" si="1"/>
        <v>0.41176470588235292</v>
      </c>
    </row>
    <row r="27" spans="1:7" x14ac:dyDescent="0.25">
      <c r="A27" s="8">
        <v>26</v>
      </c>
      <c r="B27" s="10">
        <v>126</v>
      </c>
      <c r="C27" s="4">
        <v>126</v>
      </c>
      <c r="D27" s="4">
        <v>74</v>
      </c>
      <c r="E27" s="10">
        <f t="shared" si="0"/>
        <v>52</v>
      </c>
      <c r="G27" s="11">
        <f t="shared" si="1"/>
        <v>0.41269841269841268</v>
      </c>
    </row>
    <row r="28" spans="1:7" x14ac:dyDescent="0.25">
      <c r="A28" s="8">
        <v>27</v>
      </c>
      <c r="B28" s="10">
        <v>61</v>
      </c>
      <c r="C28" s="4">
        <v>61</v>
      </c>
      <c r="D28" s="4">
        <v>36</v>
      </c>
      <c r="E28" s="10">
        <f t="shared" si="0"/>
        <v>25</v>
      </c>
      <c r="G28" s="11">
        <f t="shared" si="1"/>
        <v>0.4098360655737705</v>
      </c>
    </row>
    <row r="29" spans="1:7" x14ac:dyDescent="0.25">
      <c r="A29" s="8">
        <v>28</v>
      </c>
      <c r="B29" s="10">
        <v>94</v>
      </c>
      <c r="C29" s="4">
        <v>94</v>
      </c>
      <c r="D29" s="4">
        <v>54</v>
      </c>
      <c r="E29" s="10">
        <f t="shared" si="0"/>
        <v>40</v>
      </c>
      <c r="G29" s="11">
        <f t="shared" si="1"/>
        <v>0.42553191489361702</v>
      </c>
    </row>
    <row r="30" spans="1:7" x14ac:dyDescent="0.25">
      <c r="A30" s="8">
        <v>29</v>
      </c>
      <c r="B30" s="10">
        <v>173</v>
      </c>
      <c r="C30" s="4">
        <v>173</v>
      </c>
      <c r="D30" s="4">
        <v>103</v>
      </c>
      <c r="E30" s="10">
        <f t="shared" si="0"/>
        <v>70</v>
      </c>
      <c r="G30" s="11">
        <f t="shared" si="1"/>
        <v>0.40462427745664742</v>
      </c>
    </row>
    <row r="31" spans="1:7" x14ac:dyDescent="0.25">
      <c r="A31" s="8">
        <v>30</v>
      </c>
      <c r="B31" s="10">
        <v>112</v>
      </c>
      <c r="C31" s="4">
        <v>112</v>
      </c>
      <c r="D31" s="4">
        <v>66</v>
      </c>
      <c r="E31" s="10">
        <f t="shared" si="0"/>
        <v>46</v>
      </c>
      <c r="G31" s="11">
        <f t="shared" si="1"/>
        <v>0.4107142857142857</v>
      </c>
    </row>
    <row r="32" spans="1:7" x14ac:dyDescent="0.25">
      <c r="A32" s="8">
        <v>31</v>
      </c>
      <c r="B32" s="10">
        <v>67</v>
      </c>
      <c r="C32" s="4">
        <v>67</v>
      </c>
      <c r="D32" s="4">
        <v>39</v>
      </c>
      <c r="E32" s="10">
        <f t="shared" si="0"/>
        <v>28</v>
      </c>
      <c r="G32" s="11">
        <f t="shared" si="1"/>
        <v>0.41791044776119401</v>
      </c>
    </row>
    <row r="33" spans="1:7" x14ac:dyDescent="0.25">
      <c r="A33" s="8">
        <v>32</v>
      </c>
      <c r="B33" s="10">
        <v>211</v>
      </c>
      <c r="C33" s="4">
        <v>211</v>
      </c>
      <c r="D33" s="4">
        <v>123</v>
      </c>
      <c r="E33" s="10">
        <f t="shared" si="0"/>
        <v>88</v>
      </c>
      <c r="G33" s="11">
        <f t="shared" si="1"/>
        <v>0.41706161137440756</v>
      </c>
    </row>
    <row r="34" spans="1:7" x14ac:dyDescent="0.25">
      <c r="A34" s="8">
        <v>33</v>
      </c>
      <c r="B34" s="10">
        <v>306</v>
      </c>
      <c r="C34" s="4">
        <v>306</v>
      </c>
      <c r="D34" s="4">
        <v>181</v>
      </c>
      <c r="E34" s="10">
        <f t="shared" si="0"/>
        <v>125</v>
      </c>
      <c r="G34" s="11">
        <f t="shared" si="1"/>
        <v>0.40849673202614378</v>
      </c>
    </row>
    <row r="35" spans="1:7" x14ac:dyDescent="0.25">
      <c r="A35" s="8">
        <v>34</v>
      </c>
      <c r="B35" s="10">
        <v>112</v>
      </c>
      <c r="C35" s="4">
        <v>112</v>
      </c>
      <c r="D35" s="4">
        <v>65</v>
      </c>
      <c r="E35" s="10">
        <f t="shared" si="0"/>
        <v>47</v>
      </c>
      <c r="G35" s="11">
        <f t="shared" si="1"/>
        <v>0.41964285714285715</v>
      </c>
    </row>
    <row r="36" spans="1:7" x14ac:dyDescent="0.25">
      <c r="A36" s="8">
        <v>35</v>
      </c>
      <c r="B36" s="10">
        <v>214</v>
      </c>
      <c r="C36" s="4">
        <v>214</v>
      </c>
      <c r="D36" s="4">
        <v>129</v>
      </c>
      <c r="E36" s="10">
        <f t="shared" si="0"/>
        <v>85</v>
      </c>
      <c r="G36" s="11">
        <f t="shared" si="1"/>
        <v>0.39719626168224298</v>
      </c>
    </row>
    <row r="37" spans="1:7" x14ac:dyDescent="0.25">
      <c r="A37" s="8">
        <v>36</v>
      </c>
      <c r="B37" s="10">
        <v>30</v>
      </c>
      <c r="C37" s="4">
        <v>30</v>
      </c>
      <c r="D37" s="4">
        <v>18</v>
      </c>
      <c r="E37" s="10">
        <f t="shared" si="0"/>
        <v>12</v>
      </c>
      <c r="G37" s="11">
        <f t="shared" si="1"/>
        <v>0.4</v>
      </c>
    </row>
    <row r="38" spans="1:7" x14ac:dyDescent="0.25">
      <c r="A38" s="8">
        <v>37</v>
      </c>
      <c r="B38" s="10">
        <v>21</v>
      </c>
      <c r="C38" s="4">
        <v>21</v>
      </c>
      <c r="D38" s="4">
        <v>13</v>
      </c>
      <c r="E38" s="10">
        <f t="shared" si="0"/>
        <v>8</v>
      </c>
      <c r="G38" s="11">
        <f t="shared" si="1"/>
        <v>0.38095238095238093</v>
      </c>
    </row>
    <row r="39" spans="1:7" x14ac:dyDescent="0.25">
      <c r="A39" s="8">
        <v>38</v>
      </c>
      <c r="B39" s="10">
        <v>235</v>
      </c>
      <c r="C39" s="4">
        <v>235</v>
      </c>
      <c r="D39" s="4">
        <v>143</v>
      </c>
      <c r="E39" s="10">
        <f t="shared" si="0"/>
        <v>92</v>
      </c>
      <c r="G39" s="11">
        <f t="shared" si="1"/>
        <v>0.39148936170212767</v>
      </c>
    </row>
    <row r="40" spans="1:7" x14ac:dyDescent="0.25">
      <c r="A40" s="8">
        <v>39</v>
      </c>
      <c r="B40" s="10">
        <v>108</v>
      </c>
      <c r="C40" s="4">
        <v>108</v>
      </c>
      <c r="D40" s="4">
        <v>66</v>
      </c>
      <c r="E40" s="10">
        <f t="shared" si="0"/>
        <v>42</v>
      </c>
      <c r="G40" s="11">
        <f t="shared" si="1"/>
        <v>0.3888888888888889</v>
      </c>
    </row>
    <row r="41" spans="1:7" x14ac:dyDescent="0.25">
      <c r="A41" s="8">
        <v>40</v>
      </c>
      <c r="B41" s="10">
        <v>148</v>
      </c>
      <c r="C41" s="4">
        <v>148</v>
      </c>
      <c r="D41" s="4">
        <v>87</v>
      </c>
      <c r="E41" s="10">
        <f t="shared" si="0"/>
        <v>61</v>
      </c>
      <c r="G41" s="11">
        <f t="shared" si="1"/>
        <v>0.41216216216216217</v>
      </c>
    </row>
    <row r="42" spans="1:7" x14ac:dyDescent="0.25">
      <c r="A42" s="8">
        <v>41</v>
      </c>
      <c r="B42" s="10">
        <v>204</v>
      </c>
      <c r="C42" s="4">
        <v>204</v>
      </c>
      <c r="D42" s="4">
        <v>120</v>
      </c>
      <c r="E42" s="10">
        <f t="shared" si="0"/>
        <v>84</v>
      </c>
      <c r="G42" s="11">
        <f t="shared" si="1"/>
        <v>0.41176470588235292</v>
      </c>
    </row>
    <row r="43" spans="1:7" x14ac:dyDescent="0.25">
      <c r="A43" s="8">
        <v>42</v>
      </c>
      <c r="B43" s="10">
        <v>102</v>
      </c>
      <c r="C43" s="4">
        <v>102</v>
      </c>
      <c r="D43" s="4">
        <v>63</v>
      </c>
      <c r="E43" s="10">
        <f t="shared" si="0"/>
        <v>39</v>
      </c>
      <c r="G43" s="11">
        <f t="shared" si="1"/>
        <v>0.38235294117647056</v>
      </c>
    </row>
    <row r="44" spans="1:7" x14ac:dyDescent="0.25">
      <c r="A44" s="8">
        <v>43</v>
      </c>
      <c r="B44" s="10">
        <v>203</v>
      </c>
      <c r="C44" s="4">
        <v>203</v>
      </c>
      <c r="D44" s="4">
        <v>120</v>
      </c>
      <c r="E44" s="10">
        <f t="shared" si="0"/>
        <v>83</v>
      </c>
      <c r="G44" s="11">
        <f t="shared" si="1"/>
        <v>0.40886699507389163</v>
      </c>
    </row>
    <row r="45" spans="1:7" x14ac:dyDescent="0.25">
      <c r="A45" s="8">
        <v>44</v>
      </c>
      <c r="B45" s="10">
        <v>122</v>
      </c>
      <c r="C45" s="4">
        <v>122</v>
      </c>
      <c r="D45" s="4">
        <v>73</v>
      </c>
      <c r="E45" s="10">
        <f t="shared" si="0"/>
        <v>49</v>
      </c>
      <c r="G45" s="11">
        <f t="shared" si="1"/>
        <v>0.40163934426229508</v>
      </c>
    </row>
    <row r="46" spans="1:7" x14ac:dyDescent="0.25">
      <c r="A46" s="8">
        <v>45</v>
      </c>
      <c r="B46" s="10">
        <v>54</v>
      </c>
      <c r="C46" s="4">
        <v>54</v>
      </c>
      <c r="D46" s="4">
        <v>30</v>
      </c>
      <c r="E46" s="10">
        <f t="shared" si="0"/>
        <v>24</v>
      </c>
      <c r="G46" s="11">
        <f t="shared" si="1"/>
        <v>0.44444444444444442</v>
      </c>
    </row>
    <row r="47" spans="1:7" x14ac:dyDescent="0.25">
      <c r="A47" s="8">
        <v>46</v>
      </c>
      <c r="B47" s="10">
        <v>140</v>
      </c>
      <c r="C47" s="4">
        <v>140</v>
      </c>
      <c r="D47" s="4">
        <v>84</v>
      </c>
      <c r="E47" s="10">
        <f t="shared" si="0"/>
        <v>56</v>
      </c>
      <c r="G47" s="11">
        <f t="shared" si="1"/>
        <v>0.4</v>
      </c>
    </row>
    <row r="48" spans="1:7" x14ac:dyDescent="0.25">
      <c r="A48" s="8">
        <v>47</v>
      </c>
      <c r="B48" s="10">
        <v>109</v>
      </c>
      <c r="C48" s="4">
        <v>109</v>
      </c>
      <c r="D48" s="4">
        <v>66</v>
      </c>
      <c r="E48" s="10">
        <f t="shared" si="0"/>
        <v>43</v>
      </c>
      <c r="G48" s="11">
        <f t="shared" si="1"/>
        <v>0.39449541284403672</v>
      </c>
    </row>
    <row r="49" spans="1:7" x14ac:dyDescent="0.25">
      <c r="A49" s="8">
        <v>48</v>
      </c>
      <c r="B49" s="10">
        <v>158</v>
      </c>
      <c r="C49" s="4">
        <v>158</v>
      </c>
      <c r="D49" s="4">
        <v>94</v>
      </c>
      <c r="E49" s="10">
        <f t="shared" si="0"/>
        <v>64</v>
      </c>
      <c r="G49" s="11">
        <f t="shared" si="1"/>
        <v>0.4050632911392405</v>
      </c>
    </row>
    <row r="50" spans="1:7" x14ac:dyDescent="0.25">
      <c r="A50" s="8">
        <v>49</v>
      </c>
      <c r="B50" s="10">
        <v>186</v>
      </c>
      <c r="C50" s="4">
        <v>186</v>
      </c>
      <c r="D50" s="4">
        <v>109</v>
      </c>
      <c r="E50" s="10">
        <f t="shared" si="0"/>
        <v>77</v>
      </c>
      <c r="G50" s="11">
        <f t="shared" si="1"/>
        <v>0.41397849462365593</v>
      </c>
    </row>
    <row r="51" spans="1:7" x14ac:dyDescent="0.25">
      <c r="A51" s="8">
        <v>50</v>
      </c>
      <c r="B51" s="10">
        <v>76</v>
      </c>
      <c r="C51" s="4">
        <v>76</v>
      </c>
      <c r="D51" s="4">
        <v>45</v>
      </c>
      <c r="E51" s="10">
        <f t="shared" si="0"/>
        <v>31</v>
      </c>
      <c r="G51" s="11">
        <f t="shared" si="1"/>
        <v>0.40789473684210525</v>
      </c>
    </row>
    <row r="52" spans="1:7" x14ac:dyDescent="0.25">
      <c r="A52" s="8">
        <v>51</v>
      </c>
      <c r="B52" s="10">
        <v>225</v>
      </c>
      <c r="C52" s="4">
        <v>225</v>
      </c>
      <c r="D52" s="4">
        <v>134</v>
      </c>
      <c r="E52" s="10">
        <f t="shared" si="0"/>
        <v>91</v>
      </c>
      <c r="G52" s="11">
        <f t="shared" si="1"/>
        <v>0.40444444444444444</v>
      </c>
    </row>
    <row r="53" spans="1:7" x14ac:dyDescent="0.25">
      <c r="A53" s="8">
        <v>52</v>
      </c>
      <c r="B53" s="10">
        <v>263</v>
      </c>
      <c r="C53" s="4">
        <v>263</v>
      </c>
      <c r="D53" s="4">
        <v>158</v>
      </c>
      <c r="E53" s="10">
        <f t="shared" si="0"/>
        <v>105</v>
      </c>
      <c r="G53" s="11">
        <f t="shared" si="1"/>
        <v>0.39923954372623577</v>
      </c>
    </row>
    <row r="54" spans="1:7" x14ac:dyDescent="0.25">
      <c r="A54" s="8">
        <v>53</v>
      </c>
      <c r="B54" s="10">
        <v>267</v>
      </c>
      <c r="C54" s="4">
        <v>267</v>
      </c>
      <c r="D54" s="4">
        <v>162</v>
      </c>
      <c r="E54" s="10">
        <f t="shared" si="0"/>
        <v>105</v>
      </c>
      <c r="G54" s="11">
        <f t="shared" si="1"/>
        <v>0.39325842696629215</v>
      </c>
    </row>
    <row r="55" spans="1:7" x14ac:dyDescent="0.25">
      <c r="A55" s="8">
        <v>54</v>
      </c>
      <c r="B55" s="10">
        <v>187</v>
      </c>
      <c r="C55" s="4">
        <v>187</v>
      </c>
      <c r="D55" s="4">
        <v>112</v>
      </c>
      <c r="E55" s="10">
        <f t="shared" si="0"/>
        <v>75</v>
      </c>
      <c r="G55" s="11">
        <f t="shared" si="1"/>
        <v>0.40106951871657753</v>
      </c>
    </row>
    <row r="56" spans="1:7" x14ac:dyDescent="0.25">
      <c r="A56" s="8">
        <v>55</v>
      </c>
      <c r="B56" s="10">
        <v>255</v>
      </c>
      <c r="C56" s="4">
        <v>255</v>
      </c>
      <c r="D56" s="4">
        <v>153</v>
      </c>
      <c r="E56" s="10">
        <f t="shared" si="0"/>
        <v>102</v>
      </c>
      <c r="G56" s="11">
        <f t="shared" si="1"/>
        <v>0.4</v>
      </c>
    </row>
    <row r="57" spans="1:7" x14ac:dyDescent="0.25">
      <c r="A57" s="8">
        <v>56</v>
      </c>
      <c r="B57" s="10">
        <v>48</v>
      </c>
      <c r="C57" s="4">
        <v>48</v>
      </c>
      <c r="D57" s="4">
        <v>28</v>
      </c>
      <c r="E57" s="10">
        <f t="shared" si="0"/>
        <v>20</v>
      </c>
      <c r="G57" s="11">
        <f t="shared" si="1"/>
        <v>0.41666666666666669</v>
      </c>
    </row>
    <row r="58" spans="1:7" x14ac:dyDescent="0.25">
      <c r="A58" s="8">
        <v>57</v>
      </c>
      <c r="B58" s="10">
        <v>169</v>
      </c>
      <c r="C58" s="4">
        <v>169</v>
      </c>
      <c r="D58" s="4">
        <v>103</v>
      </c>
      <c r="E58" s="10">
        <f t="shared" si="0"/>
        <v>66</v>
      </c>
      <c r="G58" s="11">
        <f t="shared" si="1"/>
        <v>0.39053254437869822</v>
      </c>
    </row>
    <row r="59" spans="1:7" x14ac:dyDescent="0.25">
      <c r="A59" s="8">
        <v>58</v>
      </c>
      <c r="B59" s="10">
        <v>82</v>
      </c>
      <c r="C59" s="4">
        <v>82</v>
      </c>
      <c r="D59" s="4">
        <v>49</v>
      </c>
      <c r="E59" s="10">
        <f t="shared" si="0"/>
        <v>33</v>
      </c>
      <c r="G59" s="11">
        <f t="shared" si="1"/>
        <v>0.40243902439024393</v>
      </c>
    </row>
    <row r="60" spans="1:7" x14ac:dyDescent="0.25">
      <c r="A60" s="8">
        <v>59</v>
      </c>
      <c r="B60" s="10">
        <v>160</v>
      </c>
      <c r="C60" s="4">
        <v>160</v>
      </c>
      <c r="D60" s="4">
        <v>95</v>
      </c>
      <c r="E60" s="10">
        <f t="shared" si="0"/>
        <v>65</v>
      </c>
      <c r="G60" s="11">
        <f t="shared" si="1"/>
        <v>0.40625</v>
      </c>
    </row>
    <row r="61" spans="1:7" x14ac:dyDescent="0.25">
      <c r="A61" s="8">
        <v>60</v>
      </c>
      <c r="B61" s="10">
        <v>102</v>
      </c>
      <c r="C61" s="4">
        <v>102</v>
      </c>
      <c r="D61" s="4">
        <v>60</v>
      </c>
      <c r="E61" s="10">
        <f t="shared" si="0"/>
        <v>42</v>
      </c>
      <c r="G61" s="11">
        <f t="shared" si="1"/>
        <v>0.41176470588235292</v>
      </c>
    </row>
    <row r="62" spans="1:7" x14ac:dyDescent="0.25">
      <c r="A62" s="8">
        <v>61</v>
      </c>
      <c r="B62" s="10">
        <v>242</v>
      </c>
      <c r="C62" s="4">
        <v>242</v>
      </c>
      <c r="D62" s="4">
        <v>144</v>
      </c>
      <c r="E62" s="10">
        <f t="shared" si="0"/>
        <v>98</v>
      </c>
      <c r="G62" s="11">
        <f t="shared" si="1"/>
        <v>0.4049586776859504</v>
      </c>
    </row>
    <row r="63" spans="1:7" x14ac:dyDescent="0.25">
      <c r="A63" s="8">
        <v>62</v>
      </c>
      <c r="B63" s="10">
        <v>148</v>
      </c>
      <c r="C63" s="4">
        <v>148</v>
      </c>
      <c r="D63" s="4">
        <v>88</v>
      </c>
      <c r="E63" s="10">
        <f t="shared" si="0"/>
        <v>60</v>
      </c>
      <c r="G63" s="11">
        <f t="shared" si="1"/>
        <v>0.40540540540540543</v>
      </c>
    </row>
    <row r="64" spans="1:7" x14ac:dyDescent="0.25">
      <c r="A64" s="8">
        <v>63</v>
      </c>
      <c r="B64" s="10">
        <v>55</v>
      </c>
      <c r="C64" s="4">
        <v>55</v>
      </c>
      <c r="D64" s="4">
        <v>33</v>
      </c>
      <c r="E64" s="10">
        <f t="shared" si="0"/>
        <v>22</v>
      </c>
      <c r="G64" s="11">
        <f t="shared" si="1"/>
        <v>0.4</v>
      </c>
    </row>
    <row r="65" spans="1:7" x14ac:dyDescent="0.25">
      <c r="A65" s="8">
        <v>64</v>
      </c>
      <c r="B65" s="10">
        <v>288</v>
      </c>
      <c r="C65" s="4">
        <v>288</v>
      </c>
      <c r="D65" s="4">
        <v>177</v>
      </c>
      <c r="E65" s="10">
        <f t="shared" si="0"/>
        <v>111</v>
      </c>
      <c r="G65" s="11">
        <f t="shared" si="1"/>
        <v>0.38541666666666669</v>
      </c>
    </row>
    <row r="66" spans="1:7" x14ac:dyDescent="0.25">
      <c r="A66" s="8">
        <v>65</v>
      </c>
      <c r="B66" s="10">
        <v>196</v>
      </c>
      <c r="C66" s="4">
        <v>196</v>
      </c>
      <c r="D66" s="4">
        <v>118</v>
      </c>
      <c r="E66" s="10">
        <f t="shared" si="0"/>
        <v>78</v>
      </c>
      <c r="G66" s="11">
        <f t="shared" si="1"/>
        <v>0.39795918367346939</v>
      </c>
    </row>
    <row r="67" spans="1:7" x14ac:dyDescent="0.25">
      <c r="A67" s="8">
        <v>66</v>
      </c>
      <c r="B67" s="10">
        <v>210</v>
      </c>
      <c r="C67" s="4">
        <v>210</v>
      </c>
      <c r="D67" s="4">
        <v>127</v>
      </c>
      <c r="E67" s="10">
        <f t="shared" ref="E67:E130" si="2">C67-D67</f>
        <v>83</v>
      </c>
      <c r="G67" s="11">
        <f t="shared" ref="G67:G130" si="3">E67/C67</f>
        <v>0.39523809523809522</v>
      </c>
    </row>
    <row r="68" spans="1:7" x14ac:dyDescent="0.25">
      <c r="A68" s="8">
        <v>67</v>
      </c>
      <c r="B68" s="10">
        <v>256</v>
      </c>
      <c r="C68" s="4">
        <v>256</v>
      </c>
      <c r="D68" s="4">
        <v>154</v>
      </c>
      <c r="E68" s="10">
        <f t="shared" si="2"/>
        <v>102</v>
      </c>
      <c r="G68" s="11">
        <f t="shared" si="3"/>
        <v>0.3984375</v>
      </c>
    </row>
    <row r="69" spans="1:7" x14ac:dyDescent="0.25">
      <c r="A69" s="8">
        <v>68</v>
      </c>
      <c r="B69" s="10">
        <v>218</v>
      </c>
      <c r="C69" s="4">
        <v>218</v>
      </c>
      <c r="D69" s="4">
        <v>130</v>
      </c>
      <c r="E69" s="10">
        <f t="shared" si="2"/>
        <v>88</v>
      </c>
      <c r="G69" s="11">
        <f t="shared" si="3"/>
        <v>0.40366972477064222</v>
      </c>
    </row>
    <row r="70" spans="1:7" x14ac:dyDescent="0.25">
      <c r="A70" s="8">
        <v>69</v>
      </c>
      <c r="B70" s="10">
        <v>234</v>
      </c>
      <c r="C70" s="4">
        <v>234</v>
      </c>
      <c r="D70" s="4">
        <v>141</v>
      </c>
      <c r="E70" s="10">
        <f t="shared" si="2"/>
        <v>93</v>
      </c>
      <c r="G70" s="11">
        <f t="shared" si="3"/>
        <v>0.39743589743589741</v>
      </c>
    </row>
    <row r="71" spans="1:7" x14ac:dyDescent="0.25">
      <c r="A71" s="8">
        <v>70</v>
      </c>
      <c r="B71" s="10">
        <v>118</v>
      </c>
      <c r="C71" s="4">
        <v>118</v>
      </c>
      <c r="D71" s="4">
        <v>70</v>
      </c>
      <c r="E71" s="10">
        <f t="shared" si="2"/>
        <v>48</v>
      </c>
      <c r="G71" s="11">
        <f t="shared" si="3"/>
        <v>0.40677966101694918</v>
      </c>
    </row>
    <row r="72" spans="1:7" x14ac:dyDescent="0.25">
      <c r="A72" s="8">
        <v>71</v>
      </c>
      <c r="B72" s="10">
        <v>136</v>
      </c>
      <c r="C72" s="4">
        <v>136</v>
      </c>
      <c r="D72" s="4">
        <v>82</v>
      </c>
      <c r="E72" s="10">
        <f t="shared" si="2"/>
        <v>54</v>
      </c>
      <c r="G72" s="11">
        <f t="shared" si="3"/>
        <v>0.39705882352941174</v>
      </c>
    </row>
    <row r="73" spans="1:7" x14ac:dyDescent="0.25">
      <c r="A73" s="8">
        <v>72</v>
      </c>
      <c r="B73" s="10">
        <v>75</v>
      </c>
      <c r="C73" s="4">
        <v>75</v>
      </c>
      <c r="D73" s="4">
        <v>43</v>
      </c>
      <c r="E73" s="10">
        <f t="shared" si="2"/>
        <v>32</v>
      </c>
      <c r="G73" s="11">
        <f t="shared" si="3"/>
        <v>0.42666666666666669</v>
      </c>
    </row>
    <row r="74" spans="1:7" x14ac:dyDescent="0.25">
      <c r="A74" s="8">
        <v>73</v>
      </c>
      <c r="B74" s="10">
        <v>81</v>
      </c>
      <c r="C74" s="4">
        <v>81</v>
      </c>
      <c r="D74" s="4">
        <v>48</v>
      </c>
      <c r="E74" s="10">
        <f t="shared" si="2"/>
        <v>33</v>
      </c>
      <c r="G74" s="11">
        <f t="shared" si="3"/>
        <v>0.40740740740740738</v>
      </c>
    </row>
    <row r="75" spans="1:7" x14ac:dyDescent="0.25">
      <c r="A75" s="8">
        <v>74</v>
      </c>
      <c r="B75" s="10">
        <v>218</v>
      </c>
      <c r="C75" s="4">
        <v>218</v>
      </c>
      <c r="D75" s="4">
        <v>128</v>
      </c>
      <c r="E75" s="10">
        <f t="shared" si="2"/>
        <v>90</v>
      </c>
      <c r="G75" s="11">
        <f t="shared" si="3"/>
        <v>0.41284403669724773</v>
      </c>
    </row>
    <row r="76" spans="1:7" x14ac:dyDescent="0.25">
      <c r="A76" s="8">
        <v>75</v>
      </c>
      <c r="B76" s="10">
        <v>109</v>
      </c>
      <c r="C76" s="4">
        <v>109</v>
      </c>
      <c r="D76" s="4">
        <v>67</v>
      </c>
      <c r="E76" s="10">
        <f t="shared" si="2"/>
        <v>42</v>
      </c>
      <c r="G76" s="11">
        <f t="shared" si="3"/>
        <v>0.38532110091743121</v>
      </c>
    </row>
    <row r="77" spans="1:7" x14ac:dyDescent="0.25">
      <c r="A77" s="8">
        <v>76</v>
      </c>
      <c r="B77" s="10">
        <v>158</v>
      </c>
      <c r="C77" s="4">
        <v>158</v>
      </c>
      <c r="D77" s="4">
        <v>93</v>
      </c>
      <c r="E77" s="10">
        <f t="shared" si="2"/>
        <v>65</v>
      </c>
      <c r="G77" s="11">
        <f t="shared" si="3"/>
        <v>0.41139240506329117</v>
      </c>
    </row>
    <row r="78" spans="1:7" x14ac:dyDescent="0.25">
      <c r="A78" s="8">
        <v>77</v>
      </c>
      <c r="B78" s="10">
        <v>99</v>
      </c>
      <c r="C78" s="4">
        <v>99</v>
      </c>
      <c r="D78" s="4">
        <v>58</v>
      </c>
      <c r="E78" s="10">
        <f t="shared" si="2"/>
        <v>41</v>
      </c>
      <c r="G78" s="11">
        <f t="shared" si="3"/>
        <v>0.41414141414141414</v>
      </c>
    </row>
    <row r="79" spans="1:7" x14ac:dyDescent="0.25">
      <c r="A79" s="8">
        <v>78</v>
      </c>
      <c r="B79" s="10">
        <v>57</v>
      </c>
      <c r="C79" s="4">
        <v>57</v>
      </c>
      <c r="D79" s="4">
        <v>33</v>
      </c>
      <c r="E79" s="10">
        <f t="shared" si="2"/>
        <v>24</v>
      </c>
      <c r="G79" s="11">
        <f t="shared" si="3"/>
        <v>0.42105263157894735</v>
      </c>
    </row>
    <row r="80" spans="1:7" x14ac:dyDescent="0.25">
      <c r="A80" s="8">
        <v>79</v>
      </c>
      <c r="B80" s="10">
        <v>309</v>
      </c>
      <c r="C80" s="4">
        <v>309</v>
      </c>
      <c r="D80" s="4">
        <v>186</v>
      </c>
      <c r="E80" s="10">
        <f t="shared" si="2"/>
        <v>123</v>
      </c>
      <c r="G80" s="11">
        <f t="shared" si="3"/>
        <v>0.39805825242718446</v>
      </c>
    </row>
    <row r="81" spans="1:7" x14ac:dyDescent="0.25">
      <c r="A81" s="8">
        <v>80</v>
      </c>
      <c r="B81" s="10">
        <v>121</v>
      </c>
      <c r="C81" s="4">
        <v>121</v>
      </c>
      <c r="D81" s="4">
        <v>71</v>
      </c>
      <c r="E81" s="10">
        <f t="shared" si="2"/>
        <v>50</v>
      </c>
      <c r="G81" s="11">
        <f t="shared" si="3"/>
        <v>0.41322314049586778</v>
      </c>
    </row>
    <row r="82" spans="1:7" x14ac:dyDescent="0.25">
      <c r="A82" s="8">
        <v>81</v>
      </c>
      <c r="B82" s="10">
        <v>62</v>
      </c>
      <c r="C82" s="4">
        <v>62</v>
      </c>
      <c r="D82" s="4">
        <v>38</v>
      </c>
      <c r="E82" s="10">
        <f t="shared" si="2"/>
        <v>24</v>
      </c>
      <c r="G82" s="11">
        <f t="shared" si="3"/>
        <v>0.38709677419354838</v>
      </c>
    </row>
    <row r="83" spans="1:7" x14ac:dyDescent="0.25">
      <c r="A83" s="8">
        <v>82</v>
      </c>
      <c r="B83" s="10">
        <v>80</v>
      </c>
      <c r="C83" s="4">
        <v>80</v>
      </c>
      <c r="D83" s="4">
        <v>48</v>
      </c>
      <c r="E83" s="10">
        <f t="shared" si="2"/>
        <v>32</v>
      </c>
      <c r="G83" s="11">
        <f t="shared" si="3"/>
        <v>0.4</v>
      </c>
    </row>
    <row r="84" spans="1:7" x14ac:dyDescent="0.25">
      <c r="A84" s="8">
        <v>83</v>
      </c>
      <c r="B84" s="10">
        <v>170</v>
      </c>
      <c r="C84" s="4">
        <v>170</v>
      </c>
      <c r="D84" s="4">
        <v>101</v>
      </c>
      <c r="E84" s="10">
        <f t="shared" si="2"/>
        <v>69</v>
      </c>
      <c r="G84" s="11">
        <f t="shared" si="3"/>
        <v>0.40588235294117647</v>
      </c>
    </row>
    <row r="85" spans="1:7" x14ac:dyDescent="0.25">
      <c r="A85" s="8">
        <v>84</v>
      </c>
      <c r="B85" s="10">
        <v>60</v>
      </c>
      <c r="C85" s="4">
        <v>60</v>
      </c>
      <c r="D85" s="4">
        <v>36</v>
      </c>
      <c r="E85" s="10">
        <f t="shared" si="2"/>
        <v>24</v>
      </c>
      <c r="G85" s="11">
        <f t="shared" si="3"/>
        <v>0.4</v>
      </c>
    </row>
    <row r="86" spans="1:7" x14ac:dyDescent="0.25">
      <c r="A86" s="8">
        <v>85</v>
      </c>
      <c r="B86" s="10">
        <v>208</v>
      </c>
      <c r="C86" s="4">
        <v>208</v>
      </c>
      <c r="D86" s="4">
        <v>123</v>
      </c>
      <c r="E86" s="10">
        <f t="shared" si="2"/>
        <v>85</v>
      </c>
      <c r="G86" s="11">
        <f t="shared" si="3"/>
        <v>0.40865384615384615</v>
      </c>
    </row>
    <row r="87" spans="1:7" x14ac:dyDescent="0.25">
      <c r="A87" s="8">
        <v>86</v>
      </c>
      <c r="B87" s="10">
        <v>50</v>
      </c>
      <c r="C87" s="4">
        <v>50</v>
      </c>
      <c r="D87" s="4">
        <v>30</v>
      </c>
      <c r="E87" s="10">
        <f t="shared" si="2"/>
        <v>20</v>
      </c>
      <c r="G87" s="11">
        <f t="shared" si="3"/>
        <v>0.4</v>
      </c>
    </row>
    <row r="88" spans="1:7" x14ac:dyDescent="0.25">
      <c r="A88" s="8">
        <v>87</v>
      </c>
      <c r="B88" s="10">
        <v>99</v>
      </c>
      <c r="C88" s="4">
        <v>99</v>
      </c>
      <c r="D88" s="4">
        <v>58</v>
      </c>
      <c r="E88" s="10">
        <f t="shared" si="2"/>
        <v>41</v>
      </c>
      <c r="G88" s="11">
        <f t="shared" si="3"/>
        <v>0.41414141414141414</v>
      </c>
    </row>
    <row r="89" spans="1:7" x14ac:dyDescent="0.25">
      <c r="A89" s="8">
        <v>88</v>
      </c>
      <c r="B89" s="10">
        <v>123</v>
      </c>
      <c r="C89" s="4">
        <v>123</v>
      </c>
      <c r="D89" s="4">
        <v>73</v>
      </c>
      <c r="E89" s="10">
        <f t="shared" si="2"/>
        <v>50</v>
      </c>
      <c r="G89" s="11">
        <f t="shared" si="3"/>
        <v>0.4065040650406504</v>
      </c>
    </row>
    <row r="90" spans="1:7" x14ac:dyDescent="0.25">
      <c r="A90" s="8">
        <v>89</v>
      </c>
      <c r="B90" s="10">
        <v>159</v>
      </c>
      <c r="C90" s="4">
        <v>159</v>
      </c>
      <c r="D90" s="4">
        <v>95</v>
      </c>
      <c r="E90" s="10">
        <f t="shared" si="2"/>
        <v>64</v>
      </c>
      <c r="G90" s="11">
        <f t="shared" si="3"/>
        <v>0.40251572327044027</v>
      </c>
    </row>
    <row r="91" spans="1:7" x14ac:dyDescent="0.25">
      <c r="A91" s="8">
        <v>90</v>
      </c>
      <c r="B91" s="10">
        <v>34</v>
      </c>
      <c r="C91" s="4">
        <v>34</v>
      </c>
      <c r="D91" s="4">
        <v>20</v>
      </c>
      <c r="E91" s="10">
        <f t="shared" si="2"/>
        <v>14</v>
      </c>
      <c r="G91" s="11">
        <f t="shared" si="3"/>
        <v>0.41176470588235292</v>
      </c>
    </row>
    <row r="92" spans="1:7" x14ac:dyDescent="0.25">
      <c r="A92" s="8">
        <v>91</v>
      </c>
      <c r="B92" s="10">
        <v>293</v>
      </c>
      <c r="C92" s="4">
        <v>293</v>
      </c>
      <c r="D92" s="4">
        <v>176</v>
      </c>
      <c r="E92" s="10">
        <f t="shared" si="2"/>
        <v>117</v>
      </c>
      <c r="G92" s="11">
        <f t="shared" si="3"/>
        <v>0.39931740614334471</v>
      </c>
    </row>
    <row r="93" spans="1:7" x14ac:dyDescent="0.25">
      <c r="A93" s="8">
        <v>92</v>
      </c>
      <c r="B93" s="10">
        <v>82</v>
      </c>
      <c r="C93" s="4">
        <v>82</v>
      </c>
      <c r="D93" s="4">
        <v>48</v>
      </c>
      <c r="E93" s="10">
        <f t="shared" si="2"/>
        <v>34</v>
      </c>
      <c r="G93" s="11">
        <f t="shared" si="3"/>
        <v>0.41463414634146339</v>
      </c>
    </row>
    <row r="94" spans="1:7" x14ac:dyDescent="0.25">
      <c r="A94" s="8">
        <v>93</v>
      </c>
      <c r="B94" s="10">
        <v>29</v>
      </c>
      <c r="C94" s="4">
        <v>29</v>
      </c>
      <c r="D94" s="4">
        <v>17</v>
      </c>
      <c r="E94" s="10">
        <f t="shared" si="2"/>
        <v>12</v>
      </c>
      <c r="G94" s="11">
        <f t="shared" si="3"/>
        <v>0.41379310344827586</v>
      </c>
    </row>
    <row r="95" spans="1:7" x14ac:dyDescent="0.25">
      <c r="A95" s="8">
        <v>94</v>
      </c>
      <c r="B95" s="10">
        <v>253</v>
      </c>
      <c r="C95" s="4">
        <v>253</v>
      </c>
      <c r="D95" s="4">
        <v>152</v>
      </c>
      <c r="E95" s="10">
        <f t="shared" si="2"/>
        <v>101</v>
      </c>
      <c r="G95" s="11">
        <f t="shared" si="3"/>
        <v>0.39920948616600793</v>
      </c>
    </row>
    <row r="96" spans="1:7" x14ac:dyDescent="0.25">
      <c r="A96" s="8">
        <v>95</v>
      </c>
      <c r="B96" s="10">
        <v>153</v>
      </c>
      <c r="C96" s="4">
        <v>153</v>
      </c>
      <c r="D96" s="4">
        <v>90</v>
      </c>
      <c r="E96" s="10">
        <f t="shared" si="2"/>
        <v>63</v>
      </c>
      <c r="G96" s="11">
        <f t="shared" si="3"/>
        <v>0.41176470588235292</v>
      </c>
    </row>
    <row r="97" spans="1:7" x14ac:dyDescent="0.25">
      <c r="A97" s="8">
        <v>96</v>
      </c>
      <c r="B97" s="10">
        <v>176</v>
      </c>
      <c r="C97" s="4">
        <v>176</v>
      </c>
      <c r="D97" s="4">
        <v>104</v>
      </c>
      <c r="E97" s="10">
        <f t="shared" si="2"/>
        <v>72</v>
      </c>
      <c r="G97" s="11">
        <f t="shared" si="3"/>
        <v>0.40909090909090912</v>
      </c>
    </row>
    <row r="98" spans="1:7" x14ac:dyDescent="0.25">
      <c r="A98" s="8">
        <v>97</v>
      </c>
      <c r="B98" s="10">
        <v>188</v>
      </c>
      <c r="C98" s="4">
        <v>188</v>
      </c>
      <c r="D98" s="4">
        <v>111</v>
      </c>
      <c r="E98" s="10">
        <f t="shared" si="2"/>
        <v>77</v>
      </c>
      <c r="G98" s="11">
        <f t="shared" si="3"/>
        <v>0.40957446808510639</v>
      </c>
    </row>
    <row r="99" spans="1:7" x14ac:dyDescent="0.25">
      <c r="A99" s="8">
        <v>98</v>
      </c>
      <c r="B99" s="10">
        <v>166</v>
      </c>
      <c r="C99" s="4">
        <v>166</v>
      </c>
      <c r="D99" s="4">
        <v>98</v>
      </c>
      <c r="E99" s="10">
        <f t="shared" si="2"/>
        <v>68</v>
      </c>
      <c r="G99" s="11">
        <f t="shared" si="3"/>
        <v>0.40963855421686746</v>
      </c>
    </row>
    <row r="100" spans="1:7" x14ac:dyDescent="0.25">
      <c r="A100" s="8">
        <v>99</v>
      </c>
      <c r="B100" s="10">
        <v>139</v>
      </c>
      <c r="C100" s="4">
        <v>139</v>
      </c>
      <c r="D100" s="4">
        <v>83</v>
      </c>
      <c r="E100" s="10">
        <f t="shared" si="2"/>
        <v>56</v>
      </c>
      <c r="G100" s="11">
        <f t="shared" si="3"/>
        <v>0.40287769784172661</v>
      </c>
    </row>
    <row r="101" spans="1:7" x14ac:dyDescent="0.25">
      <c r="A101" s="8">
        <v>100</v>
      </c>
      <c r="B101" s="10">
        <v>166</v>
      </c>
      <c r="C101" s="4">
        <v>166</v>
      </c>
      <c r="D101" s="4">
        <v>98</v>
      </c>
      <c r="E101" s="10">
        <f t="shared" si="2"/>
        <v>68</v>
      </c>
      <c r="G101" s="11">
        <f t="shared" si="3"/>
        <v>0.40963855421686746</v>
      </c>
    </row>
    <row r="102" spans="1:7" x14ac:dyDescent="0.25">
      <c r="A102" s="8">
        <v>101</v>
      </c>
      <c r="B102" s="10">
        <v>138</v>
      </c>
      <c r="C102" s="4">
        <v>138</v>
      </c>
      <c r="D102" s="4">
        <v>83</v>
      </c>
      <c r="E102" s="10">
        <f t="shared" si="2"/>
        <v>55</v>
      </c>
      <c r="G102" s="11">
        <f t="shared" si="3"/>
        <v>0.39855072463768115</v>
      </c>
    </row>
    <row r="103" spans="1:7" x14ac:dyDescent="0.25">
      <c r="A103" s="8">
        <v>102</v>
      </c>
      <c r="B103" s="10">
        <v>171</v>
      </c>
      <c r="C103" s="4">
        <v>171</v>
      </c>
      <c r="D103" s="4">
        <v>99</v>
      </c>
      <c r="E103" s="10">
        <f t="shared" si="2"/>
        <v>72</v>
      </c>
      <c r="G103" s="11">
        <f t="shared" si="3"/>
        <v>0.42105263157894735</v>
      </c>
    </row>
    <row r="104" spans="1:7" x14ac:dyDescent="0.25">
      <c r="A104" s="8">
        <v>103</v>
      </c>
      <c r="B104" s="10">
        <v>73</v>
      </c>
      <c r="C104" s="4">
        <v>73</v>
      </c>
      <c r="D104" s="4">
        <v>43</v>
      </c>
      <c r="E104" s="10">
        <f t="shared" si="2"/>
        <v>30</v>
      </c>
      <c r="G104" s="11">
        <f t="shared" si="3"/>
        <v>0.41095890410958902</v>
      </c>
    </row>
    <row r="105" spans="1:7" x14ac:dyDescent="0.25">
      <c r="A105" s="8">
        <v>104</v>
      </c>
      <c r="B105" s="10">
        <v>77</v>
      </c>
      <c r="C105" s="4">
        <v>77</v>
      </c>
      <c r="D105" s="4">
        <v>47</v>
      </c>
      <c r="E105" s="10">
        <f t="shared" si="2"/>
        <v>30</v>
      </c>
      <c r="G105" s="11">
        <f t="shared" si="3"/>
        <v>0.38961038961038963</v>
      </c>
    </row>
    <row r="106" spans="1:7" x14ac:dyDescent="0.25">
      <c r="A106" s="8">
        <v>105</v>
      </c>
      <c r="B106" s="10">
        <v>141</v>
      </c>
      <c r="C106" s="4">
        <v>141</v>
      </c>
      <c r="D106" s="4">
        <v>84</v>
      </c>
      <c r="E106" s="10">
        <f t="shared" si="2"/>
        <v>57</v>
      </c>
      <c r="G106" s="11">
        <f t="shared" si="3"/>
        <v>0.40425531914893614</v>
      </c>
    </row>
    <row r="107" spans="1:7" x14ac:dyDescent="0.25">
      <c r="A107" s="8">
        <v>106</v>
      </c>
      <c r="B107" s="10">
        <v>68</v>
      </c>
      <c r="C107" s="4">
        <v>68</v>
      </c>
      <c r="D107" s="4">
        <v>40</v>
      </c>
      <c r="E107" s="10">
        <f t="shared" si="2"/>
        <v>28</v>
      </c>
      <c r="G107" s="11">
        <f t="shared" si="3"/>
        <v>0.41176470588235292</v>
      </c>
    </row>
    <row r="108" spans="1:7" x14ac:dyDescent="0.25">
      <c r="A108" s="8">
        <v>107</v>
      </c>
      <c r="B108" s="10">
        <v>253</v>
      </c>
      <c r="C108" s="4">
        <v>253</v>
      </c>
      <c r="D108" s="4">
        <v>149</v>
      </c>
      <c r="E108" s="10">
        <f t="shared" si="2"/>
        <v>104</v>
      </c>
      <c r="G108" s="11">
        <f t="shared" si="3"/>
        <v>0.41106719367588934</v>
      </c>
    </row>
    <row r="109" spans="1:7" x14ac:dyDescent="0.25">
      <c r="A109" s="8">
        <v>108</v>
      </c>
      <c r="B109" s="10">
        <v>124</v>
      </c>
      <c r="C109" s="4">
        <v>124</v>
      </c>
      <c r="D109" s="4">
        <v>72</v>
      </c>
      <c r="E109" s="10">
        <f t="shared" si="2"/>
        <v>52</v>
      </c>
      <c r="G109" s="11">
        <f t="shared" si="3"/>
        <v>0.41935483870967744</v>
      </c>
    </row>
    <row r="110" spans="1:7" x14ac:dyDescent="0.25">
      <c r="A110" s="8">
        <v>109</v>
      </c>
      <c r="B110" s="10">
        <v>169</v>
      </c>
      <c r="C110" s="4">
        <v>169</v>
      </c>
      <c r="D110" s="4">
        <v>100</v>
      </c>
      <c r="E110" s="10">
        <f t="shared" si="2"/>
        <v>69</v>
      </c>
      <c r="G110" s="11">
        <f t="shared" si="3"/>
        <v>0.40828402366863903</v>
      </c>
    </row>
    <row r="111" spans="1:7" x14ac:dyDescent="0.25">
      <c r="A111" s="8">
        <v>110</v>
      </c>
      <c r="B111" s="10">
        <v>163</v>
      </c>
      <c r="C111" s="4">
        <v>163</v>
      </c>
      <c r="D111" s="4">
        <v>95</v>
      </c>
      <c r="E111" s="10">
        <f t="shared" si="2"/>
        <v>68</v>
      </c>
      <c r="G111" s="11">
        <f t="shared" si="3"/>
        <v>0.41717791411042943</v>
      </c>
    </row>
    <row r="112" spans="1:7" x14ac:dyDescent="0.25">
      <c r="A112" s="8">
        <v>111</v>
      </c>
      <c r="B112" s="10">
        <v>204</v>
      </c>
      <c r="C112" s="4">
        <v>204</v>
      </c>
      <c r="D112" s="4">
        <v>120</v>
      </c>
      <c r="E112" s="10">
        <f t="shared" si="2"/>
        <v>84</v>
      </c>
      <c r="G112" s="11">
        <f t="shared" si="3"/>
        <v>0.41176470588235292</v>
      </c>
    </row>
    <row r="113" spans="1:7" x14ac:dyDescent="0.25">
      <c r="A113" s="8">
        <v>112</v>
      </c>
      <c r="B113" s="10">
        <v>20</v>
      </c>
      <c r="C113" s="4">
        <v>20</v>
      </c>
      <c r="D113" s="4">
        <v>12</v>
      </c>
      <c r="E113" s="10">
        <f t="shared" si="2"/>
        <v>8</v>
      </c>
      <c r="G113" s="11">
        <f t="shared" si="3"/>
        <v>0.4</v>
      </c>
    </row>
    <row r="114" spans="1:7" x14ac:dyDescent="0.25">
      <c r="A114" s="8">
        <v>113</v>
      </c>
      <c r="B114" s="10">
        <v>68</v>
      </c>
      <c r="C114" s="4">
        <v>68</v>
      </c>
      <c r="D114" s="4">
        <v>40</v>
      </c>
      <c r="E114" s="10">
        <f t="shared" si="2"/>
        <v>28</v>
      </c>
      <c r="G114" s="11">
        <f t="shared" si="3"/>
        <v>0.41176470588235292</v>
      </c>
    </row>
    <row r="115" spans="1:7" x14ac:dyDescent="0.25">
      <c r="A115" s="8">
        <v>114</v>
      </c>
      <c r="B115" s="10">
        <v>253</v>
      </c>
      <c r="C115" s="4">
        <v>253</v>
      </c>
      <c r="D115" s="4">
        <v>148</v>
      </c>
      <c r="E115" s="10">
        <f t="shared" si="2"/>
        <v>105</v>
      </c>
      <c r="G115" s="11">
        <f t="shared" si="3"/>
        <v>0.41501976284584979</v>
      </c>
    </row>
    <row r="116" spans="1:7" x14ac:dyDescent="0.25">
      <c r="A116" s="8">
        <v>115</v>
      </c>
      <c r="B116" s="10">
        <v>237</v>
      </c>
      <c r="C116" s="4">
        <v>237</v>
      </c>
      <c r="D116" s="4">
        <v>141</v>
      </c>
      <c r="E116" s="10">
        <f t="shared" si="2"/>
        <v>96</v>
      </c>
      <c r="G116" s="11">
        <f t="shared" si="3"/>
        <v>0.4050632911392405</v>
      </c>
    </row>
    <row r="117" spans="1:7" x14ac:dyDescent="0.25">
      <c r="A117" s="8">
        <v>116</v>
      </c>
      <c r="B117" s="10">
        <v>269</v>
      </c>
      <c r="C117" s="4">
        <v>269</v>
      </c>
      <c r="D117" s="4">
        <v>160</v>
      </c>
      <c r="E117" s="10">
        <f t="shared" si="2"/>
        <v>109</v>
      </c>
      <c r="G117" s="11">
        <f t="shared" si="3"/>
        <v>0.40520446096654272</v>
      </c>
    </row>
    <row r="118" spans="1:7" x14ac:dyDescent="0.25">
      <c r="A118" s="8">
        <v>117</v>
      </c>
      <c r="B118" s="10">
        <v>70</v>
      </c>
      <c r="C118" s="4">
        <v>70</v>
      </c>
      <c r="D118" s="4">
        <v>42</v>
      </c>
      <c r="E118" s="10">
        <f t="shared" si="2"/>
        <v>28</v>
      </c>
      <c r="G118" s="11">
        <f t="shared" si="3"/>
        <v>0.4</v>
      </c>
    </row>
    <row r="119" spans="1:7" x14ac:dyDescent="0.25">
      <c r="A119" s="8">
        <v>118</v>
      </c>
      <c r="B119" s="10">
        <v>209</v>
      </c>
      <c r="C119" s="4">
        <v>209</v>
      </c>
      <c r="D119" s="4">
        <v>123</v>
      </c>
      <c r="E119" s="10">
        <f t="shared" si="2"/>
        <v>86</v>
      </c>
      <c r="G119" s="11">
        <f t="shared" si="3"/>
        <v>0.41148325358851673</v>
      </c>
    </row>
    <row r="120" spans="1:7" x14ac:dyDescent="0.25">
      <c r="A120" s="8">
        <v>119</v>
      </c>
      <c r="B120" s="10">
        <v>134</v>
      </c>
      <c r="C120" s="4">
        <v>134</v>
      </c>
      <c r="D120" s="4">
        <v>79</v>
      </c>
      <c r="E120" s="10">
        <f t="shared" si="2"/>
        <v>55</v>
      </c>
      <c r="G120" s="11">
        <f t="shared" si="3"/>
        <v>0.41044776119402987</v>
      </c>
    </row>
    <row r="121" spans="1:7" x14ac:dyDescent="0.25">
      <c r="A121" s="8">
        <v>120</v>
      </c>
      <c r="B121" s="10">
        <v>145</v>
      </c>
      <c r="C121" s="4">
        <v>145</v>
      </c>
      <c r="D121" s="4">
        <v>87</v>
      </c>
      <c r="E121" s="10">
        <f t="shared" si="2"/>
        <v>58</v>
      </c>
      <c r="G121" s="11">
        <f t="shared" si="3"/>
        <v>0.4</v>
      </c>
    </row>
    <row r="122" spans="1:7" x14ac:dyDescent="0.25">
      <c r="A122" s="8">
        <v>121</v>
      </c>
      <c r="B122" s="10">
        <v>52</v>
      </c>
      <c r="C122" s="4">
        <v>52</v>
      </c>
      <c r="D122" s="4">
        <v>30</v>
      </c>
      <c r="E122" s="10">
        <f t="shared" si="2"/>
        <v>22</v>
      </c>
      <c r="G122" s="11">
        <f t="shared" si="3"/>
        <v>0.42307692307692307</v>
      </c>
    </row>
    <row r="123" spans="1:7" x14ac:dyDescent="0.25">
      <c r="A123" s="8">
        <v>122</v>
      </c>
      <c r="B123" s="10">
        <v>105</v>
      </c>
      <c r="C123" s="4">
        <v>105</v>
      </c>
      <c r="D123" s="4">
        <v>63</v>
      </c>
      <c r="E123" s="10">
        <f t="shared" si="2"/>
        <v>42</v>
      </c>
      <c r="G123" s="11">
        <f t="shared" si="3"/>
        <v>0.4</v>
      </c>
    </row>
    <row r="124" spans="1:7" x14ac:dyDescent="0.25">
      <c r="A124" s="8">
        <v>123</v>
      </c>
      <c r="B124" s="10">
        <v>24</v>
      </c>
      <c r="C124" s="4">
        <v>24</v>
      </c>
      <c r="D124" s="4">
        <v>14</v>
      </c>
      <c r="E124" s="10">
        <f t="shared" si="2"/>
        <v>10</v>
      </c>
      <c r="G124" s="11">
        <f t="shared" si="3"/>
        <v>0.41666666666666669</v>
      </c>
    </row>
    <row r="125" spans="1:7" x14ac:dyDescent="0.25">
      <c r="A125" s="8">
        <v>124</v>
      </c>
      <c r="B125" s="10">
        <v>222</v>
      </c>
      <c r="C125" s="4">
        <v>222</v>
      </c>
      <c r="D125" s="4">
        <v>133</v>
      </c>
      <c r="E125" s="10">
        <f t="shared" si="2"/>
        <v>89</v>
      </c>
      <c r="G125" s="11">
        <f t="shared" si="3"/>
        <v>0.40090090090090091</v>
      </c>
    </row>
    <row r="126" spans="1:7" x14ac:dyDescent="0.25">
      <c r="A126" s="8">
        <v>125</v>
      </c>
      <c r="B126" s="10">
        <v>184</v>
      </c>
      <c r="C126" s="4">
        <v>184</v>
      </c>
      <c r="D126" s="4">
        <v>108</v>
      </c>
      <c r="E126" s="10">
        <f t="shared" si="2"/>
        <v>76</v>
      </c>
      <c r="G126" s="11">
        <f t="shared" si="3"/>
        <v>0.41304347826086957</v>
      </c>
    </row>
    <row r="127" spans="1:7" x14ac:dyDescent="0.25">
      <c r="A127" s="8">
        <v>126</v>
      </c>
      <c r="B127" s="10">
        <v>165</v>
      </c>
      <c r="C127" s="4">
        <v>165</v>
      </c>
      <c r="D127" s="4">
        <v>97</v>
      </c>
      <c r="E127" s="10">
        <f t="shared" si="2"/>
        <v>68</v>
      </c>
      <c r="G127" s="11">
        <f t="shared" si="3"/>
        <v>0.41212121212121211</v>
      </c>
    </row>
    <row r="128" spans="1:7" x14ac:dyDescent="0.25">
      <c r="A128" s="8">
        <v>127</v>
      </c>
      <c r="B128" s="10">
        <v>72</v>
      </c>
      <c r="C128" s="4">
        <v>72</v>
      </c>
      <c r="D128" s="4">
        <v>44</v>
      </c>
      <c r="E128" s="10">
        <f t="shared" si="2"/>
        <v>28</v>
      </c>
      <c r="G128" s="11">
        <f t="shared" si="3"/>
        <v>0.3888888888888889</v>
      </c>
    </row>
    <row r="129" spans="1:7" x14ac:dyDescent="0.25">
      <c r="A129" s="8">
        <v>128</v>
      </c>
      <c r="B129" s="10">
        <v>239</v>
      </c>
      <c r="C129" s="4">
        <v>239</v>
      </c>
      <c r="D129" s="4">
        <v>141</v>
      </c>
      <c r="E129" s="10">
        <f t="shared" si="2"/>
        <v>98</v>
      </c>
      <c r="G129" s="11">
        <f t="shared" si="3"/>
        <v>0.41004184100418412</v>
      </c>
    </row>
    <row r="130" spans="1:7" x14ac:dyDescent="0.25">
      <c r="A130" s="8">
        <v>129</v>
      </c>
      <c r="B130" s="10">
        <v>106</v>
      </c>
      <c r="C130" s="4">
        <v>106</v>
      </c>
      <c r="D130" s="4">
        <v>62</v>
      </c>
      <c r="E130" s="10">
        <f t="shared" si="2"/>
        <v>44</v>
      </c>
      <c r="G130" s="11">
        <f t="shared" si="3"/>
        <v>0.41509433962264153</v>
      </c>
    </row>
    <row r="131" spans="1:7" x14ac:dyDescent="0.25">
      <c r="A131" s="8">
        <v>130</v>
      </c>
      <c r="B131" s="10">
        <v>35</v>
      </c>
      <c r="C131" s="4">
        <v>35</v>
      </c>
      <c r="D131" s="4">
        <v>21</v>
      </c>
      <c r="E131" s="10">
        <f t="shared" ref="E131:E194" si="4">C131-D131</f>
        <v>14</v>
      </c>
      <c r="G131" s="11">
        <f t="shared" ref="G131:G194" si="5">E131/C131</f>
        <v>0.4</v>
      </c>
    </row>
    <row r="132" spans="1:7" x14ac:dyDescent="0.25">
      <c r="A132" s="8">
        <v>131</v>
      </c>
      <c r="B132" s="10">
        <v>157</v>
      </c>
      <c r="C132" s="4">
        <v>157</v>
      </c>
      <c r="D132" s="4">
        <v>94</v>
      </c>
      <c r="E132" s="10">
        <f t="shared" si="4"/>
        <v>63</v>
      </c>
      <c r="G132" s="11">
        <f t="shared" si="5"/>
        <v>0.40127388535031849</v>
      </c>
    </row>
    <row r="133" spans="1:7" x14ac:dyDescent="0.25">
      <c r="A133" s="8">
        <v>132</v>
      </c>
      <c r="B133" s="10">
        <v>206</v>
      </c>
      <c r="C133" s="4">
        <v>206</v>
      </c>
      <c r="D133" s="4">
        <v>125</v>
      </c>
      <c r="E133" s="10">
        <f t="shared" si="4"/>
        <v>81</v>
      </c>
      <c r="G133" s="11">
        <f t="shared" si="5"/>
        <v>0.39320388349514562</v>
      </c>
    </row>
    <row r="134" spans="1:7" x14ac:dyDescent="0.25">
      <c r="A134" s="8">
        <v>133</v>
      </c>
      <c r="B134" s="10">
        <v>182</v>
      </c>
      <c r="C134" s="4">
        <v>182</v>
      </c>
      <c r="D134" s="4">
        <v>107</v>
      </c>
      <c r="E134" s="10">
        <f t="shared" si="4"/>
        <v>75</v>
      </c>
      <c r="G134" s="11">
        <f t="shared" si="5"/>
        <v>0.41208791208791207</v>
      </c>
    </row>
    <row r="135" spans="1:7" x14ac:dyDescent="0.25">
      <c r="A135" s="8">
        <v>134</v>
      </c>
      <c r="B135" s="10">
        <v>120</v>
      </c>
      <c r="C135" s="4">
        <v>120</v>
      </c>
      <c r="D135" s="4">
        <v>71</v>
      </c>
      <c r="E135" s="10">
        <f t="shared" si="4"/>
        <v>49</v>
      </c>
      <c r="G135" s="11">
        <f t="shared" si="5"/>
        <v>0.40833333333333333</v>
      </c>
    </row>
    <row r="136" spans="1:7" x14ac:dyDescent="0.25">
      <c r="A136" s="8">
        <v>135</v>
      </c>
      <c r="B136" s="10">
        <v>260</v>
      </c>
      <c r="C136" s="4">
        <v>260</v>
      </c>
      <c r="D136" s="4">
        <v>158</v>
      </c>
      <c r="E136" s="10">
        <f t="shared" si="4"/>
        <v>102</v>
      </c>
      <c r="G136" s="11">
        <f t="shared" si="5"/>
        <v>0.3923076923076923</v>
      </c>
    </row>
    <row r="137" spans="1:7" x14ac:dyDescent="0.25">
      <c r="A137" s="8">
        <v>136</v>
      </c>
      <c r="B137" s="10">
        <v>80</v>
      </c>
      <c r="C137" s="4">
        <v>80</v>
      </c>
      <c r="D137" s="4">
        <v>50</v>
      </c>
      <c r="E137" s="10">
        <f t="shared" si="4"/>
        <v>30</v>
      </c>
      <c r="G137" s="11">
        <f t="shared" si="5"/>
        <v>0.375</v>
      </c>
    </row>
    <row r="138" spans="1:7" x14ac:dyDescent="0.25">
      <c r="A138" s="8">
        <v>137</v>
      </c>
      <c r="B138" s="10">
        <v>63</v>
      </c>
      <c r="C138" s="4">
        <v>63</v>
      </c>
      <c r="D138" s="4">
        <v>39</v>
      </c>
      <c r="E138" s="10">
        <f t="shared" si="4"/>
        <v>24</v>
      </c>
      <c r="G138" s="11">
        <f t="shared" si="5"/>
        <v>0.38095238095238093</v>
      </c>
    </row>
    <row r="139" spans="1:7" x14ac:dyDescent="0.25">
      <c r="A139" s="8">
        <v>138</v>
      </c>
      <c r="B139" s="10">
        <v>238</v>
      </c>
      <c r="C139" s="4">
        <v>238</v>
      </c>
      <c r="D139" s="4">
        <v>141</v>
      </c>
      <c r="E139" s="10">
        <f t="shared" si="4"/>
        <v>97</v>
      </c>
      <c r="G139" s="11">
        <f t="shared" si="5"/>
        <v>0.40756302521008403</v>
      </c>
    </row>
    <row r="140" spans="1:7" x14ac:dyDescent="0.25">
      <c r="A140" s="8">
        <v>139</v>
      </c>
      <c r="B140" s="10">
        <v>35</v>
      </c>
      <c r="C140" s="4">
        <v>35</v>
      </c>
      <c r="D140" s="4">
        <v>21</v>
      </c>
      <c r="E140" s="10">
        <f t="shared" si="4"/>
        <v>14</v>
      </c>
      <c r="G140" s="11">
        <f t="shared" si="5"/>
        <v>0.4</v>
      </c>
    </row>
    <row r="141" spans="1:7" x14ac:dyDescent="0.25">
      <c r="A141" s="8">
        <v>140</v>
      </c>
      <c r="B141" s="10">
        <v>191</v>
      </c>
      <c r="C141" s="4">
        <v>191</v>
      </c>
      <c r="D141" s="4">
        <v>113</v>
      </c>
      <c r="E141" s="10">
        <f t="shared" si="4"/>
        <v>78</v>
      </c>
      <c r="G141" s="11">
        <f t="shared" si="5"/>
        <v>0.40837696335078533</v>
      </c>
    </row>
    <row r="142" spans="1:7" x14ac:dyDescent="0.25">
      <c r="A142" s="8">
        <v>141</v>
      </c>
      <c r="B142" s="10">
        <v>21</v>
      </c>
      <c r="C142" s="4">
        <v>21</v>
      </c>
      <c r="D142" s="4">
        <v>13</v>
      </c>
      <c r="E142" s="10">
        <f t="shared" si="4"/>
        <v>8</v>
      </c>
      <c r="G142" s="11">
        <f t="shared" si="5"/>
        <v>0.38095238095238093</v>
      </c>
    </row>
    <row r="143" spans="1:7" x14ac:dyDescent="0.25">
      <c r="A143" s="8">
        <v>142</v>
      </c>
      <c r="B143" s="10">
        <v>181</v>
      </c>
      <c r="C143" s="4">
        <v>181</v>
      </c>
      <c r="D143" s="4">
        <v>109</v>
      </c>
      <c r="E143" s="10">
        <f t="shared" si="4"/>
        <v>72</v>
      </c>
      <c r="G143" s="11">
        <f t="shared" si="5"/>
        <v>0.39779005524861877</v>
      </c>
    </row>
    <row r="144" spans="1:7" x14ac:dyDescent="0.25">
      <c r="A144" s="8">
        <v>143</v>
      </c>
      <c r="B144" s="10">
        <v>50</v>
      </c>
      <c r="C144" s="4">
        <v>50</v>
      </c>
      <c r="D144" s="4">
        <v>30</v>
      </c>
      <c r="E144" s="10">
        <f t="shared" si="4"/>
        <v>20</v>
      </c>
      <c r="G144" s="11">
        <f t="shared" si="5"/>
        <v>0.4</v>
      </c>
    </row>
    <row r="145" spans="1:7" x14ac:dyDescent="0.25">
      <c r="A145" s="8">
        <v>144</v>
      </c>
      <c r="B145" s="10">
        <v>185</v>
      </c>
      <c r="C145" s="4">
        <v>185</v>
      </c>
      <c r="D145" s="4">
        <v>109</v>
      </c>
      <c r="E145" s="10">
        <f t="shared" si="4"/>
        <v>76</v>
      </c>
      <c r="G145" s="11">
        <f t="shared" si="5"/>
        <v>0.41081081081081083</v>
      </c>
    </row>
    <row r="146" spans="1:7" x14ac:dyDescent="0.25">
      <c r="A146" s="8">
        <v>145</v>
      </c>
      <c r="B146" s="10">
        <v>126</v>
      </c>
      <c r="C146" s="4">
        <v>126</v>
      </c>
      <c r="D146" s="4">
        <v>75</v>
      </c>
      <c r="E146" s="10">
        <f t="shared" si="4"/>
        <v>51</v>
      </c>
      <c r="G146" s="11">
        <f t="shared" si="5"/>
        <v>0.40476190476190477</v>
      </c>
    </row>
    <row r="147" spans="1:7" x14ac:dyDescent="0.25">
      <c r="A147" s="8">
        <v>146</v>
      </c>
      <c r="B147" s="10">
        <v>62</v>
      </c>
      <c r="C147" s="4">
        <v>62</v>
      </c>
      <c r="D147" s="4">
        <v>38</v>
      </c>
      <c r="E147" s="10">
        <f t="shared" si="4"/>
        <v>24</v>
      </c>
      <c r="G147" s="11">
        <f t="shared" si="5"/>
        <v>0.38709677419354838</v>
      </c>
    </row>
    <row r="148" spans="1:7" x14ac:dyDescent="0.25">
      <c r="A148" s="8">
        <v>147</v>
      </c>
      <c r="B148" s="10">
        <v>84</v>
      </c>
      <c r="C148" s="4">
        <v>84</v>
      </c>
      <c r="D148" s="4">
        <v>51</v>
      </c>
      <c r="E148" s="10">
        <f t="shared" si="4"/>
        <v>33</v>
      </c>
      <c r="G148" s="11">
        <f t="shared" si="5"/>
        <v>0.39285714285714285</v>
      </c>
    </row>
    <row r="149" spans="1:7" x14ac:dyDescent="0.25">
      <c r="A149" s="8">
        <v>148</v>
      </c>
      <c r="B149" s="10">
        <v>212</v>
      </c>
      <c r="C149" s="4">
        <v>212</v>
      </c>
      <c r="D149" s="4">
        <v>125</v>
      </c>
      <c r="E149" s="10">
        <f t="shared" si="4"/>
        <v>87</v>
      </c>
      <c r="G149" s="11">
        <f t="shared" si="5"/>
        <v>0.41037735849056606</v>
      </c>
    </row>
    <row r="150" spans="1:7" x14ac:dyDescent="0.25">
      <c r="A150" s="8">
        <v>149</v>
      </c>
      <c r="B150" s="10">
        <v>226</v>
      </c>
      <c r="C150" s="4">
        <v>226</v>
      </c>
      <c r="D150" s="4">
        <v>132</v>
      </c>
      <c r="E150" s="10">
        <f t="shared" si="4"/>
        <v>94</v>
      </c>
      <c r="G150" s="11">
        <f t="shared" si="5"/>
        <v>0.41592920353982299</v>
      </c>
    </row>
    <row r="151" spans="1:7" x14ac:dyDescent="0.25">
      <c r="A151" s="8">
        <v>150</v>
      </c>
      <c r="B151" s="10">
        <v>150</v>
      </c>
      <c r="C151" s="4">
        <v>150</v>
      </c>
      <c r="D151" s="4">
        <v>90</v>
      </c>
      <c r="E151" s="10">
        <f t="shared" si="4"/>
        <v>60</v>
      </c>
      <c r="G151" s="11">
        <f t="shared" si="5"/>
        <v>0.4</v>
      </c>
    </row>
    <row r="152" spans="1:7" x14ac:dyDescent="0.25">
      <c r="A152" s="8">
        <v>151</v>
      </c>
      <c r="B152" s="10">
        <v>132</v>
      </c>
      <c r="C152" s="4">
        <v>132</v>
      </c>
      <c r="D152" s="4">
        <v>81</v>
      </c>
      <c r="E152" s="10">
        <f t="shared" si="4"/>
        <v>51</v>
      </c>
      <c r="G152" s="11">
        <f t="shared" si="5"/>
        <v>0.38636363636363635</v>
      </c>
    </row>
    <row r="153" spans="1:7" x14ac:dyDescent="0.25">
      <c r="A153" s="8">
        <v>152</v>
      </c>
      <c r="B153" s="10">
        <v>56</v>
      </c>
      <c r="C153" s="4">
        <v>56</v>
      </c>
      <c r="D153" s="4">
        <v>32</v>
      </c>
      <c r="E153" s="10">
        <f t="shared" si="4"/>
        <v>24</v>
      </c>
      <c r="G153" s="11">
        <f t="shared" si="5"/>
        <v>0.42857142857142855</v>
      </c>
    </row>
    <row r="154" spans="1:7" x14ac:dyDescent="0.25">
      <c r="A154" s="8">
        <v>153</v>
      </c>
      <c r="B154" s="10">
        <v>203</v>
      </c>
      <c r="C154" s="4">
        <v>203</v>
      </c>
      <c r="D154" s="4">
        <v>124</v>
      </c>
      <c r="E154" s="10">
        <f t="shared" si="4"/>
        <v>79</v>
      </c>
      <c r="G154" s="11">
        <f t="shared" si="5"/>
        <v>0.3891625615763547</v>
      </c>
    </row>
    <row r="155" spans="1:7" x14ac:dyDescent="0.25">
      <c r="A155" s="8">
        <v>154</v>
      </c>
      <c r="B155" s="10">
        <v>144</v>
      </c>
      <c r="C155" s="4">
        <v>144</v>
      </c>
      <c r="D155" s="4">
        <v>86</v>
      </c>
      <c r="E155" s="10">
        <f t="shared" si="4"/>
        <v>58</v>
      </c>
      <c r="G155" s="11">
        <f t="shared" si="5"/>
        <v>0.40277777777777779</v>
      </c>
    </row>
    <row r="156" spans="1:7" x14ac:dyDescent="0.25">
      <c r="A156" s="8">
        <v>155</v>
      </c>
      <c r="B156" s="10">
        <v>136</v>
      </c>
      <c r="C156" s="4">
        <v>136</v>
      </c>
      <c r="D156" s="4">
        <v>82</v>
      </c>
      <c r="E156" s="10">
        <f t="shared" si="4"/>
        <v>54</v>
      </c>
      <c r="G156" s="11">
        <f t="shared" si="5"/>
        <v>0.39705882352941174</v>
      </c>
    </row>
    <row r="157" spans="1:7" x14ac:dyDescent="0.25">
      <c r="A157" s="8">
        <v>156</v>
      </c>
      <c r="B157" s="10">
        <v>56</v>
      </c>
      <c r="C157" s="4">
        <v>56</v>
      </c>
      <c r="D157" s="4">
        <v>32</v>
      </c>
      <c r="E157" s="10">
        <f t="shared" si="4"/>
        <v>24</v>
      </c>
      <c r="G157" s="11">
        <f t="shared" si="5"/>
        <v>0.42857142857142855</v>
      </c>
    </row>
    <row r="158" spans="1:7" x14ac:dyDescent="0.25">
      <c r="A158" s="8">
        <v>157</v>
      </c>
      <c r="B158" s="10">
        <v>271</v>
      </c>
      <c r="C158" s="4">
        <v>271</v>
      </c>
      <c r="D158" s="4">
        <v>163</v>
      </c>
      <c r="E158" s="10">
        <f t="shared" si="4"/>
        <v>108</v>
      </c>
      <c r="G158" s="11">
        <f t="shared" si="5"/>
        <v>0.39852398523985239</v>
      </c>
    </row>
    <row r="159" spans="1:7" x14ac:dyDescent="0.25">
      <c r="A159" s="8">
        <v>158</v>
      </c>
      <c r="B159" s="10">
        <v>310</v>
      </c>
      <c r="C159" s="4">
        <v>310</v>
      </c>
      <c r="D159" s="4">
        <v>185</v>
      </c>
      <c r="E159" s="10">
        <f t="shared" si="4"/>
        <v>125</v>
      </c>
      <c r="G159" s="11">
        <f t="shared" si="5"/>
        <v>0.40322580645161288</v>
      </c>
    </row>
    <row r="160" spans="1:7" x14ac:dyDescent="0.25">
      <c r="A160" s="8">
        <v>159</v>
      </c>
      <c r="B160" s="10">
        <v>253</v>
      </c>
      <c r="C160" s="4">
        <v>253</v>
      </c>
      <c r="D160" s="4">
        <v>150</v>
      </c>
      <c r="E160" s="10">
        <f t="shared" si="4"/>
        <v>103</v>
      </c>
      <c r="G160" s="11">
        <f t="shared" si="5"/>
        <v>0.40711462450592883</v>
      </c>
    </row>
    <row r="161" spans="1:7" x14ac:dyDescent="0.25">
      <c r="A161" s="8">
        <v>160</v>
      </c>
      <c r="B161" s="10">
        <v>156</v>
      </c>
      <c r="C161" s="4">
        <v>156</v>
      </c>
      <c r="D161" s="4">
        <v>94</v>
      </c>
      <c r="E161" s="10">
        <f t="shared" si="4"/>
        <v>62</v>
      </c>
      <c r="G161" s="11">
        <f t="shared" si="5"/>
        <v>0.39743589743589741</v>
      </c>
    </row>
    <row r="162" spans="1:7" x14ac:dyDescent="0.25">
      <c r="A162" s="8">
        <v>161</v>
      </c>
      <c r="B162" s="10">
        <v>84</v>
      </c>
      <c r="C162" s="4">
        <v>84</v>
      </c>
      <c r="D162" s="4">
        <v>48</v>
      </c>
      <c r="E162" s="10">
        <f t="shared" si="4"/>
        <v>36</v>
      </c>
      <c r="G162" s="11">
        <f t="shared" si="5"/>
        <v>0.42857142857142855</v>
      </c>
    </row>
    <row r="163" spans="1:7" x14ac:dyDescent="0.25">
      <c r="A163" s="8">
        <v>162</v>
      </c>
      <c r="B163" s="10">
        <v>72</v>
      </c>
      <c r="C163" s="4">
        <v>72</v>
      </c>
      <c r="D163" s="4">
        <v>42</v>
      </c>
      <c r="E163" s="10">
        <f t="shared" si="4"/>
        <v>30</v>
      </c>
      <c r="G163" s="11">
        <f t="shared" si="5"/>
        <v>0.41666666666666669</v>
      </c>
    </row>
    <row r="164" spans="1:7" x14ac:dyDescent="0.25">
      <c r="A164" s="8">
        <v>163</v>
      </c>
      <c r="B164" s="10">
        <v>271</v>
      </c>
      <c r="C164" s="4">
        <v>271</v>
      </c>
      <c r="D164" s="4">
        <v>164</v>
      </c>
      <c r="E164" s="10">
        <f t="shared" si="4"/>
        <v>107</v>
      </c>
      <c r="G164" s="11">
        <f t="shared" si="5"/>
        <v>0.39483394833948338</v>
      </c>
    </row>
    <row r="165" spans="1:7" x14ac:dyDescent="0.25">
      <c r="A165" s="8">
        <v>164</v>
      </c>
      <c r="B165" s="10">
        <v>170</v>
      </c>
      <c r="C165" s="4">
        <v>170</v>
      </c>
      <c r="D165" s="4">
        <v>101</v>
      </c>
      <c r="E165" s="10">
        <f t="shared" si="4"/>
        <v>69</v>
      </c>
      <c r="G165" s="11">
        <f t="shared" si="5"/>
        <v>0.40588235294117647</v>
      </c>
    </row>
    <row r="166" spans="1:7" x14ac:dyDescent="0.25">
      <c r="A166" s="8">
        <v>165</v>
      </c>
      <c r="B166" s="10">
        <v>90</v>
      </c>
      <c r="C166" s="4">
        <v>90</v>
      </c>
      <c r="D166" s="4">
        <v>54</v>
      </c>
      <c r="E166" s="10">
        <f t="shared" si="4"/>
        <v>36</v>
      </c>
      <c r="G166" s="11">
        <f t="shared" si="5"/>
        <v>0.4</v>
      </c>
    </row>
    <row r="167" spans="1:7" x14ac:dyDescent="0.25">
      <c r="A167" s="8">
        <v>166</v>
      </c>
      <c r="B167" s="10">
        <v>46</v>
      </c>
      <c r="C167" s="4">
        <v>46</v>
      </c>
      <c r="D167" s="4">
        <v>28</v>
      </c>
      <c r="E167" s="10">
        <f t="shared" si="4"/>
        <v>18</v>
      </c>
      <c r="G167" s="11">
        <f t="shared" si="5"/>
        <v>0.39130434782608697</v>
      </c>
    </row>
    <row r="168" spans="1:7" x14ac:dyDescent="0.25">
      <c r="A168" s="8">
        <v>167</v>
      </c>
      <c r="B168" s="10">
        <v>152</v>
      </c>
      <c r="C168" s="4">
        <v>152</v>
      </c>
      <c r="D168" s="4">
        <v>90</v>
      </c>
      <c r="E168" s="10">
        <f t="shared" si="4"/>
        <v>62</v>
      </c>
      <c r="G168" s="11">
        <f t="shared" si="5"/>
        <v>0.40789473684210525</v>
      </c>
    </row>
    <row r="169" spans="1:7" x14ac:dyDescent="0.25">
      <c r="A169" s="8">
        <v>168</v>
      </c>
      <c r="B169" s="10">
        <v>44</v>
      </c>
      <c r="C169" s="4">
        <v>44</v>
      </c>
      <c r="D169" s="4">
        <v>26</v>
      </c>
      <c r="E169" s="10">
        <f t="shared" si="4"/>
        <v>18</v>
      </c>
      <c r="G169" s="11">
        <f t="shared" si="5"/>
        <v>0.40909090909090912</v>
      </c>
    </row>
    <row r="170" spans="1:7" x14ac:dyDescent="0.25">
      <c r="A170" s="8">
        <v>169</v>
      </c>
      <c r="B170" s="10">
        <v>154</v>
      </c>
      <c r="C170" s="4">
        <v>154</v>
      </c>
      <c r="D170" s="4">
        <v>92</v>
      </c>
      <c r="E170" s="10">
        <f t="shared" si="4"/>
        <v>62</v>
      </c>
      <c r="G170" s="11">
        <f t="shared" si="5"/>
        <v>0.40259740259740262</v>
      </c>
    </row>
    <row r="171" spans="1:7" x14ac:dyDescent="0.25">
      <c r="A171" s="8">
        <v>170</v>
      </c>
      <c r="B171" s="10">
        <v>243</v>
      </c>
      <c r="C171" s="4">
        <v>243</v>
      </c>
      <c r="D171" s="4">
        <v>145</v>
      </c>
      <c r="E171" s="10">
        <f t="shared" si="4"/>
        <v>98</v>
      </c>
      <c r="G171" s="11">
        <f t="shared" si="5"/>
        <v>0.40329218106995884</v>
      </c>
    </row>
    <row r="172" spans="1:7" x14ac:dyDescent="0.25">
      <c r="A172" s="8">
        <v>171</v>
      </c>
      <c r="B172" s="10">
        <v>139</v>
      </c>
      <c r="C172" s="4">
        <v>139</v>
      </c>
      <c r="D172" s="4">
        <v>81</v>
      </c>
      <c r="E172" s="10">
        <f t="shared" si="4"/>
        <v>58</v>
      </c>
      <c r="G172" s="11">
        <f t="shared" si="5"/>
        <v>0.41726618705035973</v>
      </c>
    </row>
    <row r="173" spans="1:7" x14ac:dyDescent="0.25">
      <c r="A173" s="8">
        <v>172</v>
      </c>
      <c r="B173" s="10">
        <v>68</v>
      </c>
      <c r="C173" s="4">
        <v>68</v>
      </c>
      <c r="D173" s="4">
        <v>40</v>
      </c>
      <c r="E173" s="10">
        <f t="shared" si="4"/>
        <v>28</v>
      </c>
      <c r="G173" s="11">
        <f t="shared" si="5"/>
        <v>0.41176470588235292</v>
      </c>
    </row>
    <row r="174" spans="1:7" x14ac:dyDescent="0.25">
      <c r="A174" s="8">
        <v>173</v>
      </c>
      <c r="B174" s="10">
        <v>177</v>
      </c>
      <c r="C174" s="4">
        <v>177</v>
      </c>
      <c r="D174" s="4">
        <v>105</v>
      </c>
      <c r="E174" s="10">
        <f t="shared" si="4"/>
        <v>72</v>
      </c>
      <c r="G174" s="11">
        <f t="shared" si="5"/>
        <v>0.40677966101694918</v>
      </c>
    </row>
    <row r="175" spans="1:7" x14ac:dyDescent="0.25">
      <c r="A175" s="8">
        <v>174</v>
      </c>
      <c r="B175" s="10">
        <v>60</v>
      </c>
      <c r="C175" s="4">
        <v>60</v>
      </c>
      <c r="D175" s="4">
        <v>36</v>
      </c>
      <c r="E175" s="10">
        <f t="shared" si="4"/>
        <v>24</v>
      </c>
      <c r="G175" s="11">
        <f t="shared" si="5"/>
        <v>0.4</v>
      </c>
    </row>
    <row r="176" spans="1:7" x14ac:dyDescent="0.25">
      <c r="A176" s="8">
        <v>175</v>
      </c>
      <c r="B176" s="10">
        <v>144</v>
      </c>
      <c r="C176" s="4">
        <v>144</v>
      </c>
      <c r="D176" s="4">
        <v>85</v>
      </c>
      <c r="E176" s="10">
        <f t="shared" si="4"/>
        <v>59</v>
      </c>
      <c r="G176" s="11">
        <f t="shared" si="5"/>
        <v>0.40972222222222221</v>
      </c>
    </row>
    <row r="177" spans="1:7" x14ac:dyDescent="0.25">
      <c r="A177" s="8">
        <v>176</v>
      </c>
      <c r="B177" s="10">
        <v>63</v>
      </c>
      <c r="C177" s="4">
        <v>63</v>
      </c>
      <c r="D177" s="4">
        <v>39</v>
      </c>
      <c r="E177" s="10">
        <f t="shared" si="4"/>
        <v>24</v>
      </c>
      <c r="G177" s="11">
        <f t="shared" si="5"/>
        <v>0.38095238095238093</v>
      </c>
    </row>
    <row r="178" spans="1:7" x14ac:dyDescent="0.25">
      <c r="A178" s="8">
        <v>177</v>
      </c>
      <c r="B178" s="10">
        <v>173</v>
      </c>
      <c r="C178" s="4">
        <v>173</v>
      </c>
      <c r="D178" s="4">
        <v>102</v>
      </c>
      <c r="E178" s="10">
        <f t="shared" si="4"/>
        <v>71</v>
      </c>
      <c r="G178" s="11">
        <f t="shared" si="5"/>
        <v>0.41040462427745666</v>
      </c>
    </row>
    <row r="179" spans="1:7" x14ac:dyDescent="0.25">
      <c r="A179" s="8">
        <v>178</v>
      </c>
      <c r="B179" s="10">
        <v>208</v>
      </c>
      <c r="C179" s="4">
        <v>208</v>
      </c>
      <c r="D179" s="4">
        <v>125</v>
      </c>
      <c r="E179" s="10">
        <f t="shared" si="4"/>
        <v>83</v>
      </c>
      <c r="G179" s="11">
        <f t="shared" si="5"/>
        <v>0.39903846153846156</v>
      </c>
    </row>
    <row r="180" spans="1:7" x14ac:dyDescent="0.25">
      <c r="A180" s="8">
        <v>179</v>
      </c>
      <c r="B180" s="10">
        <v>62</v>
      </c>
      <c r="C180" s="4">
        <v>62</v>
      </c>
      <c r="D180" s="4">
        <v>38</v>
      </c>
      <c r="E180" s="10">
        <f t="shared" si="4"/>
        <v>24</v>
      </c>
      <c r="G180" s="11">
        <f t="shared" si="5"/>
        <v>0.38709677419354838</v>
      </c>
    </row>
    <row r="181" spans="1:7" x14ac:dyDescent="0.25">
      <c r="A181" s="8">
        <v>180</v>
      </c>
      <c r="B181" s="10">
        <v>166</v>
      </c>
      <c r="C181" s="4">
        <v>166</v>
      </c>
      <c r="D181" s="4">
        <v>99</v>
      </c>
      <c r="E181" s="10">
        <f t="shared" si="4"/>
        <v>67</v>
      </c>
      <c r="G181" s="11">
        <f t="shared" si="5"/>
        <v>0.40361445783132532</v>
      </c>
    </row>
    <row r="182" spans="1:7" x14ac:dyDescent="0.25">
      <c r="A182" s="8">
        <v>181</v>
      </c>
      <c r="B182" s="10">
        <v>27</v>
      </c>
      <c r="C182" s="4">
        <v>27</v>
      </c>
      <c r="D182" s="4">
        <v>16</v>
      </c>
      <c r="E182" s="10">
        <f t="shared" si="4"/>
        <v>11</v>
      </c>
      <c r="G182" s="11">
        <f t="shared" si="5"/>
        <v>0.40740740740740738</v>
      </c>
    </row>
    <row r="183" spans="1:7" x14ac:dyDescent="0.25">
      <c r="A183" s="8">
        <v>182</v>
      </c>
      <c r="B183" s="10">
        <v>38</v>
      </c>
      <c r="C183" s="4">
        <v>38</v>
      </c>
      <c r="D183" s="4">
        <v>22</v>
      </c>
      <c r="E183" s="10">
        <f t="shared" si="4"/>
        <v>16</v>
      </c>
      <c r="G183" s="11">
        <f t="shared" si="5"/>
        <v>0.42105263157894735</v>
      </c>
    </row>
    <row r="184" spans="1:7" x14ac:dyDescent="0.25">
      <c r="A184" s="8">
        <v>183</v>
      </c>
      <c r="B184" s="10">
        <v>255</v>
      </c>
      <c r="C184" s="4">
        <v>255</v>
      </c>
      <c r="D184" s="4">
        <v>152</v>
      </c>
      <c r="E184" s="10">
        <f t="shared" si="4"/>
        <v>103</v>
      </c>
      <c r="G184" s="11">
        <f t="shared" si="5"/>
        <v>0.40392156862745099</v>
      </c>
    </row>
    <row r="185" spans="1:7" x14ac:dyDescent="0.25">
      <c r="A185" s="8">
        <v>184</v>
      </c>
      <c r="B185" s="10">
        <v>205</v>
      </c>
      <c r="C185" s="4">
        <v>205</v>
      </c>
      <c r="D185" s="4">
        <v>120</v>
      </c>
      <c r="E185" s="10">
        <f t="shared" si="4"/>
        <v>85</v>
      </c>
      <c r="G185" s="11">
        <f t="shared" si="5"/>
        <v>0.41463414634146339</v>
      </c>
    </row>
    <row r="186" spans="1:7" x14ac:dyDescent="0.25">
      <c r="A186" s="8">
        <v>185</v>
      </c>
      <c r="B186" s="10">
        <v>91</v>
      </c>
      <c r="C186" s="4">
        <v>91</v>
      </c>
      <c r="D186" s="4">
        <v>55</v>
      </c>
      <c r="E186" s="10">
        <f t="shared" si="4"/>
        <v>36</v>
      </c>
      <c r="G186" s="11">
        <f t="shared" si="5"/>
        <v>0.39560439560439559</v>
      </c>
    </row>
    <row r="187" spans="1:7" x14ac:dyDescent="0.25">
      <c r="A187" s="8">
        <v>186</v>
      </c>
      <c r="B187" s="10">
        <v>270</v>
      </c>
      <c r="C187" s="4">
        <v>270</v>
      </c>
      <c r="D187" s="4">
        <v>162</v>
      </c>
      <c r="E187" s="10">
        <f t="shared" si="4"/>
        <v>108</v>
      </c>
      <c r="G187" s="11">
        <f t="shared" si="5"/>
        <v>0.4</v>
      </c>
    </row>
    <row r="188" spans="1:7" x14ac:dyDescent="0.25">
      <c r="A188" s="8">
        <v>187</v>
      </c>
      <c r="B188" s="10">
        <v>208</v>
      </c>
      <c r="C188" s="4">
        <v>208</v>
      </c>
      <c r="D188" s="4">
        <v>122</v>
      </c>
      <c r="E188" s="10">
        <f t="shared" si="4"/>
        <v>86</v>
      </c>
      <c r="G188" s="11">
        <f t="shared" si="5"/>
        <v>0.41346153846153844</v>
      </c>
    </row>
    <row r="189" spans="1:7" x14ac:dyDescent="0.25">
      <c r="A189" s="8">
        <v>188</v>
      </c>
      <c r="B189" s="10">
        <v>83</v>
      </c>
      <c r="C189" s="4">
        <v>83</v>
      </c>
      <c r="D189" s="4">
        <v>49</v>
      </c>
      <c r="E189" s="10">
        <f t="shared" si="4"/>
        <v>34</v>
      </c>
      <c r="G189" s="11">
        <f t="shared" si="5"/>
        <v>0.40963855421686746</v>
      </c>
    </row>
    <row r="190" spans="1:7" x14ac:dyDescent="0.25">
      <c r="A190" s="8">
        <v>189</v>
      </c>
      <c r="B190" s="10">
        <v>192</v>
      </c>
      <c r="C190" s="4">
        <v>192</v>
      </c>
      <c r="D190" s="4">
        <v>112</v>
      </c>
      <c r="E190" s="10">
        <f t="shared" si="4"/>
        <v>80</v>
      </c>
      <c r="G190" s="11">
        <f t="shared" si="5"/>
        <v>0.41666666666666669</v>
      </c>
    </row>
    <row r="191" spans="1:7" x14ac:dyDescent="0.25">
      <c r="A191" s="8">
        <v>190</v>
      </c>
      <c r="B191" s="10">
        <v>202</v>
      </c>
      <c r="C191" s="4">
        <v>202</v>
      </c>
      <c r="D191" s="4">
        <v>123</v>
      </c>
      <c r="E191" s="10">
        <f t="shared" si="4"/>
        <v>79</v>
      </c>
      <c r="G191" s="11">
        <f t="shared" si="5"/>
        <v>0.3910891089108911</v>
      </c>
    </row>
    <row r="192" spans="1:7" x14ac:dyDescent="0.25">
      <c r="A192" s="8">
        <v>191</v>
      </c>
      <c r="B192" s="10">
        <v>162</v>
      </c>
      <c r="C192" s="4">
        <v>162</v>
      </c>
      <c r="D192" s="4">
        <v>96</v>
      </c>
      <c r="E192" s="10">
        <f t="shared" si="4"/>
        <v>66</v>
      </c>
      <c r="G192" s="11">
        <f t="shared" si="5"/>
        <v>0.40740740740740738</v>
      </c>
    </row>
    <row r="193" spans="1:7" x14ac:dyDescent="0.25">
      <c r="A193" s="8">
        <v>192</v>
      </c>
      <c r="B193" s="10">
        <v>75</v>
      </c>
      <c r="C193" s="4">
        <v>75</v>
      </c>
      <c r="D193" s="4">
        <v>45</v>
      </c>
      <c r="E193" s="10">
        <f t="shared" si="4"/>
        <v>30</v>
      </c>
      <c r="G193" s="11">
        <f t="shared" si="5"/>
        <v>0.4</v>
      </c>
    </row>
    <row r="194" spans="1:7" x14ac:dyDescent="0.25">
      <c r="A194" s="8">
        <v>193</v>
      </c>
      <c r="B194" s="10">
        <v>220</v>
      </c>
      <c r="C194" s="4">
        <v>220</v>
      </c>
      <c r="D194" s="4">
        <v>132</v>
      </c>
      <c r="E194" s="10">
        <f t="shared" si="4"/>
        <v>88</v>
      </c>
      <c r="G194" s="11">
        <f t="shared" si="5"/>
        <v>0.4</v>
      </c>
    </row>
    <row r="195" spans="1:7" x14ac:dyDescent="0.25">
      <c r="A195" s="8">
        <v>194</v>
      </c>
      <c r="B195" s="10">
        <v>96</v>
      </c>
      <c r="C195" s="4">
        <v>96</v>
      </c>
      <c r="D195" s="4">
        <v>58</v>
      </c>
      <c r="E195" s="10">
        <f t="shared" ref="E195:E258" si="6">C195-D195</f>
        <v>38</v>
      </c>
      <c r="G195" s="11">
        <f t="shared" ref="G195:G258" si="7">E195/C195</f>
        <v>0.39583333333333331</v>
      </c>
    </row>
    <row r="196" spans="1:7" x14ac:dyDescent="0.25">
      <c r="A196" s="8">
        <v>195</v>
      </c>
      <c r="B196" s="10">
        <v>50</v>
      </c>
      <c r="C196" s="4">
        <v>50</v>
      </c>
      <c r="D196" s="4">
        <v>30</v>
      </c>
      <c r="E196" s="10">
        <f t="shared" si="6"/>
        <v>20</v>
      </c>
      <c r="G196" s="11">
        <f t="shared" si="7"/>
        <v>0.4</v>
      </c>
    </row>
    <row r="197" spans="1:7" x14ac:dyDescent="0.25">
      <c r="A197" s="8">
        <v>196</v>
      </c>
      <c r="B197" s="10">
        <v>191</v>
      </c>
      <c r="C197" s="4">
        <v>191</v>
      </c>
      <c r="D197" s="4">
        <v>113</v>
      </c>
      <c r="E197" s="10">
        <f t="shared" si="6"/>
        <v>78</v>
      </c>
      <c r="G197" s="11">
        <f t="shared" si="7"/>
        <v>0.40837696335078533</v>
      </c>
    </row>
    <row r="198" spans="1:7" x14ac:dyDescent="0.25">
      <c r="A198" s="8">
        <v>197</v>
      </c>
      <c r="B198" s="10">
        <v>129</v>
      </c>
      <c r="C198" s="4">
        <v>129</v>
      </c>
      <c r="D198" s="4">
        <v>76</v>
      </c>
      <c r="E198" s="10">
        <f t="shared" si="6"/>
        <v>53</v>
      </c>
      <c r="G198" s="11">
        <f t="shared" si="7"/>
        <v>0.41085271317829458</v>
      </c>
    </row>
    <row r="199" spans="1:7" x14ac:dyDescent="0.25">
      <c r="A199" s="8">
        <v>198</v>
      </c>
      <c r="B199" s="10">
        <v>54</v>
      </c>
      <c r="C199" s="4">
        <v>54</v>
      </c>
      <c r="D199" s="4">
        <v>32</v>
      </c>
      <c r="E199" s="10">
        <f t="shared" si="6"/>
        <v>22</v>
      </c>
      <c r="G199" s="11">
        <f t="shared" si="7"/>
        <v>0.40740740740740738</v>
      </c>
    </row>
    <row r="200" spans="1:7" x14ac:dyDescent="0.25">
      <c r="A200" s="8">
        <v>199</v>
      </c>
      <c r="B200" s="10">
        <v>261</v>
      </c>
      <c r="C200" s="4">
        <v>261</v>
      </c>
      <c r="D200" s="4">
        <v>156</v>
      </c>
      <c r="E200" s="10">
        <f t="shared" si="6"/>
        <v>105</v>
      </c>
      <c r="G200" s="11">
        <f t="shared" si="7"/>
        <v>0.40229885057471265</v>
      </c>
    </row>
    <row r="201" spans="1:7" x14ac:dyDescent="0.25">
      <c r="A201" s="8">
        <v>200</v>
      </c>
      <c r="B201" s="10">
        <v>88</v>
      </c>
      <c r="C201" s="4">
        <v>88</v>
      </c>
      <c r="D201" s="4">
        <v>52</v>
      </c>
      <c r="E201" s="10">
        <f t="shared" si="6"/>
        <v>36</v>
      </c>
      <c r="G201" s="11">
        <f t="shared" si="7"/>
        <v>0.40909090909090912</v>
      </c>
    </row>
    <row r="202" spans="1:7" x14ac:dyDescent="0.25">
      <c r="A202" s="8">
        <v>201</v>
      </c>
      <c r="B202" s="10">
        <v>72</v>
      </c>
      <c r="C202" s="4">
        <v>72</v>
      </c>
      <c r="D202" s="4">
        <v>42</v>
      </c>
      <c r="E202" s="10">
        <f t="shared" si="6"/>
        <v>30</v>
      </c>
      <c r="G202" s="11">
        <f t="shared" si="7"/>
        <v>0.41666666666666669</v>
      </c>
    </row>
    <row r="203" spans="1:7" x14ac:dyDescent="0.25">
      <c r="A203" s="8">
        <v>202</v>
      </c>
      <c r="B203" s="10">
        <v>206</v>
      </c>
      <c r="C203" s="4">
        <v>206</v>
      </c>
      <c r="D203" s="4">
        <v>126</v>
      </c>
      <c r="E203" s="10">
        <f t="shared" si="6"/>
        <v>80</v>
      </c>
      <c r="G203" s="11">
        <f t="shared" si="7"/>
        <v>0.38834951456310679</v>
      </c>
    </row>
    <row r="204" spans="1:7" x14ac:dyDescent="0.25">
      <c r="A204" s="8">
        <v>203</v>
      </c>
      <c r="B204" s="10">
        <v>156</v>
      </c>
      <c r="C204" s="4">
        <v>156</v>
      </c>
      <c r="D204" s="4">
        <v>96</v>
      </c>
      <c r="E204" s="10">
        <f t="shared" si="6"/>
        <v>60</v>
      </c>
      <c r="G204" s="11">
        <f t="shared" si="7"/>
        <v>0.38461538461538464</v>
      </c>
    </row>
    <row r="205" spans="1:7" x14ac:dyDescent="0.25">
      <c r="A205" s="8">
        <v>204</v>
      </c>
      <c r="B205" s="10">
        <v>48</v>
      </c>
      <c r="C205" s="4">
        <v>48</v>
      </c>
      <c r="D205" s="4">
        <v>28</v>
      </c>
      <c r="E205" s="10">
        <f t="shared" si="6"/>
        <v>20</v>
      </c>
      <c r="G205" s="11">
        <f t="shared" si="7"/>
        <v>0.41666666666666669</v>
      </c>
    </row>
    <row r="206" spans="1:7" x14ac:dyDescent="0.25">
      <c r="A206" s="8">
        <v>205</v>
      </c>
      <c r="B206" s="10">
        <v>61</v>
      </c>
      <c r="C206" s="4">
        <v>61</v>
      </c>
      <c r="D206" s="4">
        <v>36</v>
      </c>
      <c r="E206" s="10">
        <f t="shared" si="6"/>
        <v>25</v>
      </c>
      <c r="G206" s="11">
        <f t="shared" si="7"/>
        <v>0.4098360655737705</v>
      </c>
    </row>
    <row r="207" spans="1:7" x14ac:dyDescent="0.25">
      <c r="A207" s="8">
        <v>206</v>
      </c>
      <c r="B207" s="10">
        <v>30</v>
      </c>
      <c r="C207" s="4">
        <v>30</v>
      </c>
      <c r="D207" s="4">
        <v>18</v>
      </c>
      <c r="E207" s="10">
        <f t="shared" si="6"/>
        <v>12</v>
      </c>
      <c r="G207" s="11">
        <f t="shared" si="7"/>
        <v>0.4</v>
      </c>
    </row>
    <row r="208" spans="1:7" x14ac:dyDescent="0.25">
      <c r="A208" s="8">
        <v>207</v>
      </c>
      <c r="B208" s="10">
        <v>180</v>
      </c>
      <c r="C208" s="4">
        <v>180</v>
      </c>
      <c r="D208" s="4">
        <v>108</v>
      </c>
      <c r="E208" s="10">
        <f t="shared" si="6"/>
        <v>72</v>
      </c>
      <c r="G208" s="11">
        <f t="shared" si="7"/>
        <v>0.4</v>
      </c>
    </row>
    <row r="209" spans="1:7" x14ac:dyDescent="0.25">
      <c r="A209" s="8">
        <v>208</v>
      </c>
      <c r="B209" s="10">
        <v>180</v>
      </c>
      <c r="C209" s="4">
        <v>180</v>
      </c>
      <c r="D209" s="4">
        <v>109</v>
      </c>
      <c r="E209" s="10">
        <f t="shared" si="6"/>
        <v>71</v>
      </c>
      <c r="G209" s="11">
        <f t="shared" si="7"/>
        <v>0.39444444444444443</v>
      </c>
    </row>
    <row r="210" spans="1:7" x14ac:dyDescent="0.25">
      <c r="A210" s="8">
        <v>209</v>
      </c>
      <c r="B210" s="10">
        <v>214</v>
      </c>
      <c r="C210" s="4">
        <v>214</v>
      </c>
      <c r="D210" s="4">
        <v>127</v>
      </c>
      <c r="E210" s="10">
        <f t="shared" si="6"/>
        <v>87</v>
      </c>
      <c r="G210" s="11">
        <f t="shared" si="7"/>
        <v>0.40654205607476634</v>
      </c>
    </row>
    <row r="211" spans="1:7" x14ac:dyDescent="0.25">
      <c r="A211" s="8">
        <v>210</v>
      </c>
      <c r="B211" s="10">
        <v>195</v>
      </c>
      <c r="C211" s="4">
        <v>195</v>
      </c>
      <c r="D211" s="4">
        <v>120</v>
      </c>
      <c r="E211" s="10">
        <f t="shared" si="6"/>
        <v>75</v>
      </c>
      <c r="G211" s="11">
        <f t="shared" si="7"/>
        <v>0.38461538461538464</v>
      </c>
    </row>
    <row r="212" spans="1:7" x14ac:dyDescent="0.25">
      <c r="A212" s="8">
        <v>211</v>
      </c>
      <c r="B212" s="10">
        <v>169</v>
      </c>
      <c r="C212" s="4">
        <v>169</v>
      </c>
      <c r="D212" s="4">
        <v>101</v>
      </c>
      <c r="E212" s="10">
        <f t="shared" si="6"/>
        <v>68</v>
      </c>
      <c r="G212" s="11">
        <f t="shared" si="7"/>
        <v>0.40236686390532544</v>
      </c>
    </row>
    <row r="213" spans="1:7" x14ac:dyDescent="0.25">
      <c r="A213" s="8">
        <v>212</v>
      </c>
      <c r="B213" s="10">
        <v>245</v>
      </c>
      <c r="C213" s="4">
        <v>245</v>
      </c>
      <c r="D213" s="4">
        <v>144</v>
      </c>
      <c r="E213" s="10">
        <f t="shared" si="6"/>
        <v>101</v>
      </c>
      <c r="G213" s="11">
        <f t="shared" si="7"/>
        <v>0.41224489795918368</v>
      </c>
    </row>
    <row r="214" spans="1:7" x14ac:dyDescent="0.25">
      <c r="A214" s="8">
        <v>213</v>
      </c>
      <c r="B214" s="10">
        <v>87</v>
      </c>
      <c r="C214" s="4">
        <v>87</v>
      </c>
      <c r="D214" s="4">
        <v>52</v>
      </c>
      <c r="E214" s="10">
        <f t="shared" si="6"/>
        <v>35</v>
      </c>
      <c r="G214" s="11">
        <f t="shared" si="7"/>
        <v>0.40229885057471265</v>
      </c>
    </row>
    <row r="215" spans="1:7" x14ac:dyDescent="0.25">
      <c r="A215" s="8">
        <v>214</v>
      </c>
      <c r="B215" s="10">
        <v>228</v>
      </c>
      <c r="C215" s="4">
        <v>228</v>
      </c>
      <c r="D215" s="4">
        <v>139</v>
      </c>
      <c r="E215" s="10">
        <f t="shared" si="6"/>
        <v>89</v>
      </c>
      <c r="G215" s="11">
        <f t="shared" si="7"/>
        <v>0.39035087719298245</v>
      </c>
    </row>
    <row r="216" spans="1:7" x14ac:dyDescent="0.25">
      <c r="A216" s="8">
        <v>215</v>
      </c>
      <c r="B216" s="10">
        <v>158</v>
      </c>
      <c r="C216" s="4">
        <v>158</v>
      </c>
      <c r="D216" s="4">
        <v>94</v>
      </c>
      <c r="E216" s="10">
        <f t="shared" si="6"/>
        <v>64</v>
      </c>
      <c r="G216" s="11">
        <f t="shared" si="7"/>
        <v>0.4050632911392405</v>
      </c>
    </row>
    <row r="217" spans="1:7" x14ac:dyDescent="0.25">
      <c r="A217" s="8">
        <v>216</v>
      </c>
      <c r="B217" s="10">
        <v>142</v>
      </c>
      <c r="C217" s="4">
        <v>142</v>
      </c>
      <c r="D217" s="4">
        <v>86</v>
      </c>
      <c r="E217" s="10">
        <f t="shared" si="6"/>
        <v>56</v>
      </c>
      <c r="G217" s="11">
        <f t="shared" si="7"/>
        <v>0.39436619718309857</v>
      </c>
    </row>
    <row r="218" spans="1:7" x14ac:dyDescent="0.25">
      <c r="A218" s="8">
        <v>217</v>
      </c>
      <c r="B218" s="10">
        <v>96</v>
      </c>
      <c r="C218" s="4">
        <v>96</v>
      </c>
      <c r="D218" s="4">
        <v>57</v>
      </c>
      <c r="E218" s="10">
        <f t="shared" si="6"/>
        <v>39</v>
      </c>
      <c r="G218" s="11">
        <f t="shared" si="7"/>
        <v>0.40625</v>
      </c>
    </row>
    <row r="219" spans="1:7" x14ac:dyDescent="0.25">
      <c r="A219" s="8">
        <v>218</v>
      </c>
      <c r="B219" s="10">
        <v>184</v>
      </c>
      <c r="C219" s="4">
        <v>184</v>
      </c>
      <c r="D219" s="4">
        <v>109</v>
      </c>
      <c r="E219" s="10">
        <f t="shared" si="6"/>
        <v>75</v>
      </c>
      <c r="G219" s="11">
        <f t="shared" si="7"/>
        <v>0.40760869565217389</v>
      </c>
    </row>
    <row r="220" spans="1:7" x14ac:dyDescent="0.25">
      <c r="A220" s="8">
        <v>219</v>
      </c>
      <c r="B220" s="10">
        <v>139</v>
      </c>
      <c r="C220" s="4">
        <v>139</v>
      </c>
      <c r="D220" s="4">
        <v>85</v>
      </c>
      <c r="E220" s="10">
        <f t="shared" si="6"/>
        <v>54</v>
      </c>
      <c r="G220" s="11">
        <f t="shared" si="7"/>
        <v>0.38848920863309355</v>
      </c>
    </row>
    <row r="221" spans="1:7" x14ac:dyDescent="0.25">
      <c r="A221" s="8">
        <v>220</v>
      </c>
      <c r="B221" s="10">
        <v>24</v>
      </c>
      <c r="C221" s="4">
        <v>24</v>
      </c>
      <c r="D221" s="4">
        <v>14</v>
      </c>
      <c r="E221" s="10">
        <f t="shared" si="6"/>
        <v>10</v>
      </c>
      <c r="G221" s="11">
        <f t="shared" si="7"/>
        <v>0.41666666666666669</v>
      </c>
    </row>
    <row r="222" spans="1:7" x14ac:dyDescent="0.25">
      <c r="A222" s="8">
        <v>221</v>
      </c>
      <c r="B222" s="10">
        <v>193</v>
      </c>
      <c r="C222" s="4">
        <v>193</v>
      </c>
      <c r="D222" s="4">
        <v>114</v>
      </c>
      <c r="E222" s="10">
        <f t="shared" si="6"/>
        <v>79</v>
      </c>
      <c r="G222" s="11">
        <f t="shared" si="7"/>
        <v>0.40932642487046633</v>
      </c>
    </row>
    <row r="223" spans="1:7" x14ac:dyDescent="0.25">
      <c r="A223" s="8">
        <v>222</v>
      </c>
      <c r="B223" s="10">
        <v>97</v>
      </c>
      <c r="C223" s="4">
        <v>97</v>
      </c>
      <c r="D223" s="4">
        <v>58</v>
      </c>
      <c r="E223" s="10">
        <f t="shared" si="6"/>
        <v>39</v>
      </c>
      <c r="G223" s="11">
        <f t="shared" si="7"/>
        <v>0.40206185567010311</v>
      </c>
    </row>
    <row r="224" spans="1:7" x14ac:dyDescent="0.25">
      <c r="A224" s="8">
        <v>223</v>
      </c>
      <c r="B224" s="10">
        <v>32</v>
      </c>
      <c r="C224" s="4">
        <v>32</v>
      </c>
      <c r="D224" s="4">
        <v>19</v>
      </c>
      <c r="E224" s="10">
        <f t="shared" si="6"/>
        <v>13</v>
      </c>
      <c r="G224" s="11">
        <f t="shared" si="7"/>
        <v>0.40625</v>
      </c>
    </row>
    <row r="225" spans="1:7" x14ac:dyDescent="0.25">
      <c r="A225" s="8">
        <v>224</v>
      </c>
      <c r="B225" s="10">
        <v>52</v>
      </c>
      <c r="C225" s="4">
        <v>52</v>
      </c>
      <c r="D225" s="4">
        <v>30</v>
      </c>
      <c r="E225" s="10">
        <f t="shared" si="6"/>
        <v>22</v>
      </c>
      <c r="G225" s="11">
        <f t="shared" si="7"/>
        <v>0.42307692307692307</v>
      </c>
    </row>
    <row r="226" spans="1:7" x14ac:dyDescent="0.25">
      <c r="A226" s="8">
        <v>225</v>
      </c>
      <c r="B226" s="10">
        <v>168</v>
      </c>
      <c r="C226" s="4">
        <v>168</v>
      </c>
      <c r="D226" s="4">
        <v>102</v>
      </c>
      <c r="E226" s="10">
        <f t="shared" si="6"/>
        <v>66</v>
      </c>
      <c r="G226" s="11">
        <f t="shared" si="7"/>
        <v>0.39285714285714285</v>
      </c>
    </row>
    <row r="227" spans="1:7" x14ac:dyDescent="0.25">
      <c r="A227" s="8">
        <v>226</v>
      </c>
      <c r="B227" s="10">
        <v>171</v>
      </c>
      <c r="C227" s="4">
        <v>171</v>
      </c>
      <c r="D227" s="4">
        <v>102</v>
      </c>
      <c r="E227" s="10">
        <f t="shared" si="6"/>
        <v>69</v>
      </c>
      <c r="G227" s="11">
        <f t="shared" si="7"/>
        <v>0.40350877192982454</v>
      </c>
    </row>
    <row r="228" spans="1:7" x14ac:dyDescent="0.25">
      <c r="A228" s="8">
        <v>227</v>
      </c>
      <c r="B228" s="10">
        <v>211</v>
      </c>
      <c r="C228" s="4">
        <v>211</v>
      </c>
      <c r="D228" s="4">
        <v>127</v>
      </c>
      <c r="E228" s="10">
        <f t="shared" si="6"/>
        <v>84</v>
      </c>
      <c r="G228" s="11">
        <f t="shared" si="7"/>
        <v>0.3981042654028436</v>
      </c>
    </row>
    <row r="229" spans="1:7" x14ac:dyDescent="0.25">
      <c r="A229" s="8">
        <v>228</v>
      </c>
      <c r="B229" s="10">
        <v>69</v>
      </c>
      <c r="C229" s="4">
        <v>69</v>
      </c>
      <c r="D229" s="4">
        <v>42</v>
      </c>
      <c r="E229" s="10">
        <f t="shared" si="6"/>
        <v>27</v>
      </c>
      <c r="G229" s="11">
        <f t="shared" si="7"/>
        <v>0.39130434782608697</v>
      </c>
    </row>
    <row r="230" spans="1:7" x14ac:dyDescent="0.25">
      <c r="A230" s="8">
        <v>229</v>
      </c>
      <c r="B230" s="10">
        <v>124</v>
      </c>
      <c r="C230" s="4">
        <v>124</v>
      </c>
      <c r="D230" s="4">
        <v>74</v>
      </c>
      <c r="E230" s="10">
        <f t="shared" si="6"/>
        <v>50</v>
      </c>
      <c r="G230" s="11">
        <f t="shared" si="7"/>
        <v>0.40322580645161288</v>
      </c>
    </row>
    <row r="231" spans="1:7" x14ac:dyDescent="0.25">
      <c r="A231" s="8">
        <v>230</v>
      </c>
      <c r="B231" s="10">
        <v>214</v>
      </c>
      <c r="C231" s="4">
        <v>214</v>
      </c>
      <c r="D231" s="4">
        <v>127</v>
      </c>
      <c r="E231" s="10">
        <f t="shared" si="6"/>
        <v>87</v>
      </c>
      <c r="G231" s="11">
        <f t="shared" si="7"/>
        <v>0.40654205607476634</v>
      </c>
    </row>
    <row r="232" spans="1:7" x14ac:dyDescent="0.25">
      <c r="A232" s="8">
        <v>231</v>
      </c>
      <c r="B232" s="10">
        <v>208</v>
      </c>
      <c r="C232" s="4">
        <v>208</v>
      </c>
      <c r="D232" s="4">
        <v>125</v>
      </c>
      <c r="E232" s="10">
        <f t="shared" si="6"/>
        <v>83</v>
      </c>
      <c r="G232" s="11">
        <f t="shared" si="7"/>
        <v>0.39903846153846156</v>
      </c>
    </row>
    <row r="233" spans="1:7" x14ac:dyDescent="0.25">
      <c r="A233" s="8">
        <v>232</v>
      </c>
      <c r="B233" s="10">
        <v>190</v>
      </c>
      <c r="C233" s="4">
        <v>190</v>
      </c>
      <c r="D233" s="4">
        <v>112</v>
      </c>
      <c r="E233" s="10">
        <f t="shared" si="6"/>
        <v>78</v>
      </c>
      <c r="G233" s="11">
        <f t="shared" si="7"/>
        <v>0.41052631578947368</v>
      </c>
    </row>
    <row r="234" spans="1:7" x14ac:dyDescent="0.25">
      <c r="A234" s="8">
        <v>233</v>
      </c>
      <c r="B234" s="10">
        <v>38</v>
      </c>
      <c r="C234" s="4">
        <v>38</v>
      </c>
      <c r="D234" s="4">
        <v>22</v>
      </c>
      <c r="E234" s="10">
        <f t="shared" si="6"/>
        <v>16</v>
      </c>
      <c r="G234" s="11">
        <f t="shared" si="7"/>
        <v>0.42105263157894735</v>
      </c>
    </row>
    <row r="235" spans="1:7" x14ac:dyDescent="0.25">
      <c r="A235" s="8">
        <v>234</v>
      </c>
      <c r="B235" s="10">
        <v>225</v>
      </c>
      <c r="C235" s="4">
        <v>225</v>
      </c>
      <c r="D235" s="4">
        <v>135</v>
      </c>
      <c r="E235" s="10">
        <f t="shared" si="6"/>
        <v>90</v>
      </c>
      <c r="G235" s="11">
        <f t="shared" si="7"/>
        <v>0.4</v>
      </c>
    </row>
    <row r="236" spans="1:7" x14ac:dyDescent="0.25">
      <c r="A236" s="8">
        <v>235</v>
      </c>
      <c r="B236" s="10">
        <v>33</v>
      </c>
      <c r="C236" s="4">
        <v>33</v>
      </c>
      <c r="D236" s="4">
        <v>20</v>
      </c>
      <c r="E236" s="10">
        <f t="shared" si="6"/>
        <v>13</v>
      </c>
      <c r="G236" s="11">
        <f t="shared" si="7"/>
        <v>0.39393939393939392</v>
      </c>
    </row>
    <row r="237" spans="1:7" x14ac:dyDescent="0.25">
      <c r="A237" s="8">
        <v>236</v>
      </c>
      <c r="B237" s="10">
        <v>255</v>
      </c>
      <c r="C237" s="4">
        <v>255</v>
      </c>
      <c r="D237" s="4">
        <v>153</v>
      </c>
      <c r="E237" s="10">
        <f t="shared" si="6"/>
        <v>102</v>
      </c>
      <c r="G237" s="11">
        <f t="shared" si="7"/>
        <v>0.4</v>
      </c>
    </row>
    <row r="238" spans="1:7" x14ac:dyDescent="0.25">
      <c r="A238" s="8">
        <v>237</v>
      </c>
      <c r="B238" s="10">
        <v>106</v>
      </c>
      <c r="C238" s="4">
        <v>106</v>
      </c>
      <c r="D238" s="4">
        <v>64</v>
      </c>
      <c r="E238" s="10">
        <f t="shared" si="6"/>
        <v>42</v>
      </c>
      <c r="G238" s="11">
        <f t="shared" si="7"/>
        <v>0.39622641509433965</v>
      </c>
    </row>
    <row r="239" spans="1:7" x14ac:dyDescent="0.25">
      <c r="A239" s="8">
        <v>238</v>
      </c>
      <c r="B239" s="10">
        <v>72</v>
      </c>
      <c r="C239" s="4">
        <v>72</v>
      </c>
      <c r="D239" s="4">
        <v>44</v>
      </c>
      <c r="E239" s="10">
        <f t="shared" si="6"/>
        <v>28</v>
      </c>
      <c r="G239" s="11">
        <f t="shared" si="7"/>
        <v>0.3888888888888889</v>
      </c>
    </row>
    <row r="240" spans="1:7" x14ac:dyDescent="0.25">
      <c r="A240" s="8">
        <v>239</v>
      </c>
      <c r="B240" s="10">
        <v>74</v>
      </c>
      <c r="C240" s="4">
        <v>74</v>
      </c>
      <c r="D240" s="4">
        <v>43</v>
      </c>
      <c r="E240" s="10">
        <f t="shared" si="6"/>
        <v>31</v>
      </c>
      <c r="G240" s="11">
        <f t="shared" si="7"/>
        <v>0.41891891891891891</v>
      </c>
    </row>
    <row r="241" spans="1:7" x14ac:dyDescent="0.25">
      <c r="A241" s="8">
        <v>240</v>
      </c>
      <c r="B241" s="10">
        <v>294</v>
      </c>
      <c r="C241" s="4">
        <v>294</v>
      </c>
      <c r="D241" s="4">
        <v>176</v>
      </c>
      <c r="E241" s="10">
        <f t="shared" si="6"/>
        <v>118</v>
      </c>
      <c r="G241" s="11">
        <f t="shared" si="7"/>
        <v>0.40136054421768708</v>
      </c>
    </row>
    <row r="242" spans="1:7" x14ac:dyDescent="0.25">
      <c r="A242" s="8">
        <v>241</v>
      </c>
      <c r="B242" s="10">
        <v>18</v>
      </c>
      <c r="C242" s="4">
        <v>18</v>
      </c>
      <c r="D242" s="4">
        <v>10</v>
      </c>
      <c r="E242" s="10">
        <f t="shared" si="6"/>
        <v>8</v>
      </c>
      <c r="G242" s="11">
        <f t="shared" si="7"/>
        <v>0.44444444444444442</v>
      </c>
    </row>
    <row r="243" spans="1:7" x14ac:dyDescent="0.25">
      <c r="A243" s="8">
        <v>242</v>
      </c>
      <c r="B243" s="10">
        <v>134</v>
      </c>
      <c r="C243" s="4">
        <v>134</v>
      </c>
      <c r="D243" s="4">
        <v>80</v>
      </c>
      <c r="E243" s="10">
        <f t="shared" si="6"/>
        <v>54</v>
      </c>
      <c r="G243" s="11">
        <f t="shared" si="7"/>
        <v>0.40298507462686567</v>
      </c>
    </row>
    <row r="244" spans="1:7" x14ac:dyDescent="0.25">
      <c r="A244" s="8">
        <v>243</v>
      </c>
      <c r="B244" s="10">
        <v>120</v>
      </c>
      <c r="C244" s="4">
        <v>120</v>
      </c>
      <c r="D244" s="4">
        <v>75</v>
      </c>
      <c r="E244" s="10">
        <f t="shared" si="6"/>
        <v>45</v>
      </c>
      <c r="G244" s="11">
        <f t="shared" si="7"/>
        <v>0.375</v>
      </c>
    </row>
    <row r="245" spans="1:7" x14ac:dyDescent="0.25">
      <c r="A245" s="8">
        <v>244</v>
      </c>
      <c r="B245" s="10">
        <v>158</v>
      </c>
      <c r="C245" s="4">
        <v>158</v>
      </c>
      <c r="D245" s="4">
        <v>97</v>
      </c>
      <c r="E245" s="10">
        <f t="shared" si="6"/>
        <v>61</v>
      </c>
      <c r="G245" s="11">
        <f t="shared" si="7"/>
        <v>0.38607594936708861</v>
      </c>
    </row>
    <row r="246" spans="1:7" x14ac:dyDescent="0.25">
      <c r="A246" s="8">
        <v>245</v>
      </c>
      <c r="B246" s="10">
        <v>273</v>
      </c>
      <c r="C246" s="4">
        <v>273</v>
      </c>
      <c r="D246" s="4">
        <v>165</v>
      </c>
      <c r="E246" s="10">
        <f t="shared" si="6"/>
        <v>108</v>
      </c>
      <c r="G246" s="11">
        <f t="shared" si="7"/>
        <v>0.39560439560439559</v>
      </c>
    </row>
    <row r="247" spans="1:7" x14ac:dyDescent="0.25">
      <c r="A247" s="8">
        <v>246</v>
      </c>
      <c r="B247" s="10">
        <v>327</v>
      </c>
      <c r="C247" s="4">
        <v>327</v>
      </c>
      <c r="D247" s="4">
        <v>196</v>
      </c>
      <c r="E247" s="10">
        <f t="shared" si="6"/>
        <v>131</v>
      </c>
      <c r="G247" s="11">
        <f t="shared" si="7"/>
        <v>0.40061162079510704</v>
      </c>
    </row>
    <row r="248" spans="1:7" x14ac:dyDescent="0.25">
      <c r="A248" s="8">
        <v>247</v>
      </c>
      <c r="B248" s="10">
        <v>66</v>
      </c>
      <c r="C248" s="4">
        <v>66</v>
      </c>
      <c r="D248" s="4">
        <v>40</v>
      </c>
      <c r="E248" s="10">
        <f t="shared" si="6"/>
        <v>26</v>
      </c>
      <c r="G248" s="11">
        <f t="shared" si="7"/>
        <v>0.39393939393939392</v>
      </c>
    </row>
    <row r="249" spans="1:7" x14ac:dyDescent="0.25">
      <c r="A249" s="8">
        <v>248</v>
      </c>
      <c r="B249" s="10">
        <v>225</v>
      </c>
      <c r="C249" s="4">
        <v>225</v>
      </c>
      <c r="D249" s="4">
        <v>133</v>
      </c>
      <c r="E249" s="10">
        <f t="shared" si="6"/>
        <v>92</v>
      </c>
      <c r="G249" s="11">
        <f t="shared" si="7"/>
        <v>0.40888888888888891</v>
      </c>
    </row>
    <row r="250" spans="1:7" x14ac:dyDescent="0.25">
      <c r="A250" s="8">
        <v>249</v>
      </c>
      <c r="B250" s="10">
        <v>80</v>
      </c>
      <c r="C250" s="4">
        <v>80</v>
      </c>
      <c r="D250" s="4">
        <v>46</v>
      </c>
      <c r="E250" s="10">
        <f t="shared" si="6"/>
        <v>34</v>
      </c>
      <c r="G250" s="11">
        <f t="shared" si="7"/>
        <v>0.42499999999999999</v>
      </c>
    </row>
    <row r="251" spans="1:7" x14ac:dyDescent="0.25">
      <c r="A251" s="8">
        <v>250</v>
      </c>
      <c r="B251" s="10">
        <v>20</v>
      </c>
      <c r="C251" s="4">
        <v>20</v>
      </c>
      <c r="D251" s="4">
        <v>12</v>
      </c>
      <c r="E251" s="10">
        <f t="shared" si="6"/>
        <v>8</v>
      </c>
      <c r="G251" s="11">
        <f t="shared" si="7"/>
        <v>0.4</v>
      </c>
    </row>
    <row r="252" spans="1:7" x14ac:dyDescent="0.25">
      <c r="A252" s="8">
        <v>251</v>
      </c>
      <c r="B252" s="10">
        <v>109</v>
      </c>
      <c r="C252" s="4">
        <v>109</v>
      </c>
      <c r="D252" s="4">
        <v>64</v>
      </c>
      <c r="E252" s="10">
        <f t="shared" si="6"/>
        <v>45</v>
      </c>
      <c r="G252" s="11">
        <f t="shared" si="7"/>
        <v>0.41284403669724773</v>
      </c>
    </row>
    <row r="253" spans="1:7" x14ac:dyDescent="0.25">
      <c r="A253" s="8">
        <v>252</v>
      </c>
      <c r="B253" s="10">
        <v>102</v>
      </c>
      <c r="C253" s="4">
        <v>102</v>
      </c>
      <c r="D253" s="4">
        <v>60</v>
      </c>
      <c r="E253" s="10">
        <f t="shared" si="6"/>
        <v>42</v>
      </c>
      <c r="G253" s="11">
        <f t="shared" si="7"/>
        <v>0.41176470588235292</v>
      </c>
    </row>
    <row r="254" spans="1:7" x14ac:dyDescent="0.25">
      <c r="A254" s="8">
        <v>253</v>
      </c>
      <c r="B254" s="10">
        <v>154</v>
      </c>
      <c r="C254" s="4">
        <v>154</v>
      </c>
      <c r="D254" s="4">
        <v>92</v>
      </c>
      <c r="E254" s="10">
        <f t="shared" si="6"/>
        <v>62</v>
      </c>
      <c r="G254" s="11">
        <f t="shared" si="7"/>
        <v>0.40259740259740262</v>
      </c>
    </row>
    <row r="255" spans="1:7" x14ac:dyDescent="0.25">
      <c r="A255" s="8">
        <v>254</v>
      </c>
      <c r="B255" s="10">
        <v>297</v>
      </c>
      <c r="C255" s="4">
        <v>297</v>
      </c>
      <c r="D255" s="4">
        <v>175</v>
      </c>
      <c r="E255" s="10">
        <f t="shared" si="6"/>
        <v>122</v>
      </c>
      <c r="G255" s="11">
        <f t="shared" si="7"/>
        <v>0.41077441077441079</v>
      </c>
    </row>
    <row r="256" spans="1:7" x14ac:dyDescent="0.25">
      <c r="A256" s="8">
        <v>255</v>
      </c>
      <c r="B256" s="10">
        <v>25</v>
      </c>
      <c r="C256" s="4">
        <v>25</v>
      </c>
      <c r="D256" s="4">
        <v>15</v>
      </c>
      <c r="E256" s="10">
        <f t="shared" si="6"/>
        <v>10</v>
      </c>
      <c r="G256" s="11">
        <f t="shared" si="7"/>
        <v>0.4</v>
      </c>
    </row>
    <row r="257" spans="1:7" x14ac:dyDescent="0.25">
      <c r="A257" s="8">
        <v>256</v>
      </c>
      <c r="B257" s="10">
        <v>21</v>
      </c>
      <c r="C257" s="4">
        <v>21</v>
      </c>
      <c r="D257" s="4">
        <v>13</v>
      </c>
      <c r="E257" s="10">
        <f t="shared" si="6"/>
        <v>8</v>
      </c>
      <c r="G257" s="11">
        <f t="shared" si="7"/>
        <v>0.38095238095238093</v>
      </c>
    </row>
    <row r="258" spans="1:7" x14ac:dyDescent="0.25">
      <c r="A258" s="8">
        <v>257</v>
      </c>
      <c r="B258" s="10">
        <v>46</v>
      </c>
      <c r="C258" s="4">
        <v>46</v>
      </c>
      <c r="D258" s="4">
        <v>28</v>
      </c>
      <c r="E258" s="10">
        <f t="shared" si="6"/>
        <v>18</v>
      </c>
      <c r="G258" s="11">
        <f t="shared" si="7"/>
        <v>0.39130434782608697</v>
      </c>
    </row>
    <row r="259" spans="1:7" x14ac:dyDescent="0.25">
      <c r="A259" s="8">
        <v>258</v>
      </c>
      <c r="B259" s="10">
        <v>117</v>
      </c>
      <c r="C259" s="4">
        <v>117</v>
      </c>
      <c r="D259" s="4">
        <v>71</v>
      </c>
      <c r="E259" s="10">
        <f t="shared" ref="E259:E322" si="8">C259-D259</f>
        <v>46</v>
      </c>
      <c r="G259" s="11">
        <f t="shared" ref="G259:G322" si="9">E259/C259</f>
        <v>0.39316239316239315</v>
      </c>
    </row>
    <row r="260" spans="1:7" x14ac:dyDescent="0.25">
      <c r="A260" s="8">
        <v>259</v>
      </c>
      <c r="B260" s="10">
        <v>81</v>
      </c>
      <c r="C260" s="4">
        <v>81</v>
      </c>
      <c r="D260" s="4">
        <v>48</v>
      </c>
      <c r="E260" s="10">
        <f t="shared" si="8"/>
        <v>33</v>
      </c>
      <c r="G260" s="11">
        <f t="shared" si="9"/>
        <v>0.40740740740740738</v>
      </c>
    </row>
    <row r="261" spans="1:7" x14ac:dyDescent="0.25">
      <c r="A261" s="8">
        <v>260</v>
      </c>
      <c r="B261" s="10">
        <v>69</v>
      </c>
      <c r="C261" s="4">
        <v>69</v>
      </c>
      <c r="D261" s="4">
        <v>42</v>
      </c>
      <c r="E261" s="10">
        <f t="shared" si="8"/>
        <v>27</v>
      </c>
      <c r="G261" s="11">
        <f t="shared" si="9"/>
        <v>0.39130434782608697</v>
      </c>
    </row>
    <row r="262" spans="1:7" x14ac:dyDescent="0.25">
      <c r="A262" s="8">
        <v>261</v>
      </c>
      <c r="B262" s="10">
        <v>154</v>
      </c>
      <c r="C262" s="4">
        <v>154</v>
      </c>
      <c r="D262" s="4">
        <v>91</v>
      </c>
      <c r="E262" s="10">
        <f t="shared" si="8"/>
        <v>63</v>
      </c>
      <c r="G262" s="11">
        <f t="shared" si="9"/>
        <v>0.40909090909090912</v>
      </c>
    </row>
    <row r="263" spans="1:7" x14ac:dyDescent="0.25">
      <c r="A263" s="8">
        <v>262</v>
      </c>
      <c r="B263" s="10">
        <v>115</v>
      </c>
      <c r="C263" s="4">
        <v>115</v>
      </c>
      <c r="D263" s="4">
        <v>70</v>
      </c>
      <c r="E263" s="10">
        <f t="shared" si="8"/>
        <v>45</v>
      </c>
      <c r="G263" s="11">
        <f t="shared" si="9"/>
        <v>0.39130434782608697</v>
      </c>
    </row>
    <row r="264" spans="1:7" x14ac:dyDescent="0.25">
      <c r="A264" s="8">
        <v>263</v>
      </c>
      <c r="B264" s="10">
        <v>121</v>
      </c>
      <c r="C264" s="4">
        <v>121</v>
      </c>
      <c r="D264" s="4">
        <v>72</v>
      </c>
      <c r="E264" s="10">
        <f t="shared" si="8"/>
        <v>49</v>
      </c>
      <c r="G264" s="11">
        <f t="shared" si="9"/>
        <v>0.4049586776859504</v>
      </c>
    </row>
    <row r="265" spans="1:7" x14ac:dyDescent="0.25">
      <c r="A265" s="8">
        <v>264</v>
      </c>
      <c r="B265" s="10">
        <v>182</v>
      </c>
      <c r="C265" s="4">
        <v>182</v>
      </c>
      <c r="D265" s="4">
        <v>109</v>
      </c>
      <c r="E265" s="10">
        <f t="shared" si="8"/>
        <v>73</v>
      </c>
      <c r="G265" s="11">
        <f t="shared" si="9"/>
        <v>0.40109890109890112</v>
      </c>
    </row>
    <row r="266" spans="1:7" x14ac:dyDescent="0.25">
      <c r="A266" s="8">
        <v>265</v>
      </c>
      <c r="B266" s="10">
        <v>171</v>
      </c>
      <c r="C266" s="4">
        <v>171</v>
      </c>
      <c r="D266" s="4">
        <v>103</v>
      </c>
      <c r="E266" s="10">
        <f t="shared" si="8"/>
        <v>68</v>
      </c>
      <c r="G266" s="11">
        <f t="shared" si="9"/>
        <v>0.39766081871345027</v>
      </c>
    </row>
    <row r="267" spans="1:7" x14ac:dyDescent="0.25">
      <c r="A267" s="8">
        <v>266</v>
      </c>
      <c r="B267" s="10">
        <v>99</v>
      </c>
      <c r="C267" s="4">
        <v>99</v>
      </c>
      <c r="D267" s="4">
        <v>59</v>
      </c>
      <c r="E267" s="10">
        <f t="shared" si="8"/>
        <v>40</v>
      </c>
      <c r="G267" s="11">
        <f t="shared" si="9"/>
        <v>0.40404040404040403</v>
      </c>
    </row>
    <row r="268" spans="1:7" x14ac:dyDescent="0.25">
      <c r="A268" s="8">
        <v>267</v>
      </c>
      <c r="B268" s="10">
        <v>118</v>
      </c>
      <c r="C268" s="4">
        <v>118</v>
      </c>
      <c r="D268" s="4">
        <v>69</v>
      </c>
      <c r="E268" s="10">
        <f t="shared" si="8"/>
        <v>49</v>
      </c>
      <c r="G268" s="11">
        <f t="shared" si="9"/>
        <v>0.4152542372881356</v>
      </c>
    </row>
    <row r="269" spans="1:7" x14ac:dyDescent="0.25">
      <c r="A269" s="8">
        <v>268</v>
      </c>
      <c r="B269" s="10">
        <v>68</v>
      </c>
      <c r="C269" s="4">
        <v>68</v>
      </c>
      <c r="D269" s="4">
        <v>40</v>
      </c>
      <c r="E269" s="10">
        <f t="shared" si="8"/>
        <v>28</v>
      </c>
      <c r="G269" s="11">
        <f t="shared" si="9"/>
        <v>0.41176470588235292</v>
      </c>
    </row>
    <row r="270" spans="1:7" x14ac:dyDescent="0.25">
      <c r="A270" s="8">
        <v>269</v>
      </c>
      <c r="B270" s="10">
        <v>250</v>
      </c>
      <c r="C270" s="4">
        <v>250</v>
      </c>
      <c r="D270" s="4">
        <v>151</v>
      </c>
      <c r="E270" s="10">
        <f t="shared" si="8"/>
        <v>99</v>
      </c>
      <c r="G270" s="11">
        <f t="shared" si="9"/>
        <v>0.39600000000000002</v>
      </c>
    </row>
    <row r="271" spans="1:7" x14ac:dyDescent="0.25">
      <c r="A271" s="8">
        <v>270</v>
      </c>
      <c r="B271" s="10">
        <v>102</v>
      </c>
      <c r="C271" s="4">
        <v>102</v>
      </c>
      <c r="D271" s="4">
        <v>60</v>
      </c>
      <c r="E271" s="10">
        <f t="shared" si="8"/>
        <v>42</v>
      </c>
      <c r="G271" s="11">
        <f t="shared" si="9"/>
        <v>0.41176470588235292</v>
      </c>
    </row>
    <row r="272" spans="1:7" x14ac:dyDescent="0.25">
      <c r="A272" s="8">
        <v>271</v>
      </c>
      <c r="B272" s="10">
        <v>44</v>
      </c>
      <c r="C272" s="4">
        <v>44</v>
      </c>
      <c r="D272" s="4">
        <v>26</v>
      </c>
      <c r="E272" s="10">
        <f t="shared" si="8"/>
        <v>18</v>
      </c>
      <c r="G272" s="11">
        <f t="shared" si="9"/>
        <v>0.40909090909090912</v>
      </c>
    </row>
    <row r="273" spans="1:7" x14ac:dyDescent="0.25">
      <c r="A273" s="8">
        <v>272</v>
      </c>
      <c r="B273" s="10">
        <v>83</v>
      </c>
      <c r="C273" s="4">
        <v>83</v>
      </c>
      <c r="D273" s="4">
        <v>49</v>
      </c>
      <c r="E273" s="10">
        <f t="shared" si="8"/>
        <v>34</v>
      </c>
      <c r="G273" s="11">
        <f t="shared" si="9"/>
        <v>0.40963855421686746</v>
      </c>
    </row>
    <row r="274" spans="1:7" x14ac:dyDescent="0.25">
      <c r="A274" s="8">
        <v>273</v>
      </c>
      <c r="B274" s="10">
        <v>123</v>
      </c>
      <c r="C274" s="4">
        <v>123</v>
      </c>
      <c r="D274" s="4">
        <v>73</v>
      </c>
      <c r="E274" s="10">
        <f t="shared" si="8"/>
        <v>50</v>
      </c>
      <c r="G274" s="11">
        <f t="shared" si="9"/>
        <v>0.4065040650406504</v>
      </c>
    </row>
    <row r="275" spans="1:7" x14ac:dyDescent="0.25">
      <c r="A275" s="8">
        <v>274</v>
      </c>
      <c r="B275" s="10">
        <v>116</v>
      </c>
      <c r="C275" s="4">
        <v>116</v>
      </c>
      <c r="D275" s="4">
        <v>67</v>
      </c>
      <c r="E275" s="10">
        <f t="shared" si="8"/>
        <v>49</v>
      </c>
      <c r="G275" s="11">
        <f t="shared" si="9"/>
        <v>0.42241379310344829</v>
      </c>
    </row>
    <row r="276" spans="1:7" x14ac:dyDescent="0.25">
      <c r="A276" s="8">
        <v>275</v>
      </c>
      <c r="B276" s="10">
        <v>121</v>
      </c>
      <c r="C276" s="4">
        <v>121</v>
      </c>
      <c r="D276" s="4">
        <v>73</v>
      </c>
      <c r="E276" s="10">
        <f t="shared" si="8"/>
        <v>48</v>
      </c>
      <c r="G276" s="11">
        <f t="shared" si="9"/>
        <v>0.39669421487603307</v>
      </c>
    </row>
    <row r="277" spans="1:7" x14ac:dyDescent="0.25">
      <c r="A277" s="8">
        <v>276</v>
      </c>
      <c r="B277" s="10">
        <v>70</v>
      </c>
      <c r="C277" s="4">
        <v>70</v>
      </c>
      <c r="D277" s="4">
        <v>41</v>
      </c>
      <c r="E277" s="10">
        <f t="shared" si="8"/>
        <v>29</v>
      </c>
      <c r="G277" s="11">
        <f t="shared" si="9"/>
        <v>0.41428571428571431</v>
      </c>
    </row>
    <row r="278" spans="1:7" x14ac:dyDescent="0.25">
      <c r="A278" s="8">
        <v>277</v>
      </c>
      <c r="B278" s="10">
        <v>93</v>
      </c>
      <c r="C278" s="4">
        <v>93</v>
      </c>
      <c r="D278" s="4">
        <v>57</v>
      </c>
      <c r="E278" s="10">
        <f t="shared" si="8"/>
        <v>36</v>
      </c>
      <c r="G278" s="11">
        <f t="shared" si="9"/>
        <v>0.38709677419354838</v>
      </c>
    </row>
    <row r="279" spans="1:7" x14ac:dyDescent="0.25">
      <c r="A279" s="8">
        <v>278</v>
      </c>
      <c r="B279" s="10">
        <v>141</v>
      </c>
      <c r="C279" s="4">
        <v>141</v>
      </c>
      <c r="D279" s="4">
        <v>85</v>
      </c>
      <c r="E279" s="10">
        <f t="shared" si="8"/>
        <v>56</v>
      </c>
      <c r="G279" s="11">
        <f t="shared" si="9"/>
        <v>0.3971631205673759</v>
      </c>
    </row>
    <row r="280" spans="1:7" x14ac:dyDescent="0.25">
      <c r="A280" s="8">
        <v>279</v>
      </c>
      <c r="B280" s="10">
        <v>201</v>
      </c>
      <c r="C280" s="4">
        <v>201</v>
      </c>
      <c r="D280" s="4">
        <v>122</v>
      </c>
      <c r="E280" s="10">
        <f t="shared" si="8"/>
        <v>79</v>
      </c>
      <c r="G280" s="11">
        <f t="shared" si="9"/>
        <v>0.39303482587064675</v>
      </c>
    </row>
    <row r="281" spans="1:7" x14ac:dyDescent="0.25">
      <c r="A281" s="8">
        <v>280</v>
      </c>
      <c r="B281" s="10">
        <v>117</v>
      </c>
      <c r="C281" s="4">
        <v>117</v>
      </c>
      <c r="D281" s="4">
        <v>70</v>
      </c>
      <c r="E281" s="10">
        <f t="shared" si="8"/>
        <v>47</v>
      </c>
      <c r="G281" s="11">
        <f t="shared" si="9"/>
        <v>0.40170940170940173</v>
      </c>
    </row>
    <row r="282" spans="1:7" x14ac:dyDescent="0.25">
      <c r="A282" s="8">
        <v>281</v>
      </c>
      <c r="B282" s="10">
        <v>66</v>
      </c>
      <c r="C282" s="4">
        <v>66</v>
      </c>
      <c r="D282" s="4">
        <v>40</v>
      </c>
      <c r="E282" s="10">
        <f t="shared" si="8"/>
        <v>26</v>
      </c>
      <c r="G282" s="11">
        <f t="shared" si="9"/>
        <v>0.39393939393939392</v>
      </c>
    </row>
    <row r="283" spans="1:7" x14ac:dyDescent="0.25">
      <c r="A283" s="8">
        <v>282</v>
      </c>
      <c r="B283" s="10">
        <v>74</v>
      </c>
      <c r="C283" s="4">
        <v>74</v>
      </c>
      <c r="D283" s="4">
        <v>42</v>
      </c>
      <c r="E283" s="10">
        <f t="shared" si="8"/>
        <v>32</v>
      </c>
      <c r="G283" s="11">
        <f t="shared" si="9"/>
        <v>0.43243243243243246</v>
      </c>
    </row>
    <row r="284" spans="1:7" x14ac:dyDescent="0.25">
      <c r="A284" s="8">
        <v>283</v>
      </c>
      <c r="B284" s="10">
        <v>78</v>
      </c>
      <c r="C284" s="4">
        <v>78</v>
      </c>
      <c r="D284" s="4">
        <v>45</v>
      </c>
      <c r="E284" s="10">
        <f t="shared" si="8"/>
        <v>33</v>
      </c>
      <c r="G284" s="11">
        <f t="shared" si="9"/>
        <v>0.42307692307692307</v>
      </c>
    </row>
    <row r="285" spans="1:7" x14ac:dyDescent="0.25">
      <c r="A285" s="8">
        <v>284</v>
      </c>
      <c r="B285" s="10">
        <v>158</v>
      </c>
      <c r="C285" s="4">
        <v>158</v>
      </c>
      <c r="D285" s="4">
        <v>94</v>
      </c>
      <c r="E285" s="10">
        <f t="shared" si="8"/>
        <v>64</v>
      </c>
      <c r="G285" s="11">
        <f t="shared" si="9"/>
        <v>0.4050632911392405</v>
      </c>
    </row>
    <row r="286" spans="1:7" x14ac:dyDescent="0.25">
      <c r="A286" s="8">
        <v>285</v>
      </c>
      <c r="B286" s="10">
        <v>42</v>
      </c>
      <c r="C286" s="4">
        <v>42</v>
      </c>
      <c r="D286" s="4">
        <v>26</v>
      </c>
      <c r="E286" s="10">
        <f t="shared" si="8"/>
        <v>16</v>
      </c>
      <c r="G286" s="11">
        <f t="shared" si="9"/>
        <v>0.38095238095238093</v>
      </c>
    </row>
    <row r="287" spans="1:7" x14ac:dyDescent="0.25">
      <c r="A287" s="8">
        <v>286</v>
      </c>
      <c r="B287" s="10">
        <v>68</v>
      </c>
      <c r="C287" s="4">
        <v>68</v>
      </c>
      <c r="D287" s="4">
        <v>40</v>
      </c>
      <c r="E287" s="10">
        <f t="shared" si="8"/>
        <v>28</v>
      </c>
      <c r="G287" s="11">
        <f t="shared" si="9"/>
        <v>0.41176470588235292</v>
      </c>
    </row>
    <row r="288" spans="1:7" x14ac:dyDescent="0.25">
      <c r="A288" s="8">
        <v>287</v>
      </c>
      <c r="B288" s="10">
        <v>202</v>
      </c>
      <c r="C288" s="4">
        <v>202</v>
      </c>
      <c r="D288" s="4">
        <v>121</v>
      </c>
      <c r="E288" s="10">
        <f t="shared" si="8"/>
        <v>81</v>
      </c>
      <c r="G288" s="11">
        <f t="shared" si="9"/>
        <v>0.40099009900990101</v>
      </c>
    </row>
    <row r="289" spans="1:7" x14ac:dyDescent="0.25">
      <c r="A289" s="8">
        <v>288</v>
      </c>
      <c r="B289" s="10">
        <v>86</v>
      </c>
      <c r="C289" s="4">
        <v>86</v>
      </c>
      <c r="D289" s="4">
        <v>50</v>
      </c>
      <c r="E289" s="10">
        <f t="shared" si="8"/>
        <v>36</v>
      </c>
      <c r="G289" s="11">
        <f t="shared" si="9"/>
        <v>0.41860465116279072</v>
      </c>
    </row>
    <row r="290" spans="1:7" x14ac:dyDescent="0.25">
      <c r="A290" s="8">
        <v>289</v>
      </c>
      <c r="B290" s="10">
        <v>138</v>
      </c>
      <c r="C290" s="4">
        <v>138</v>
      </c>
      <c r="D290" s="4">
        <v>81</v>
      </c>
      <c r="E290" s="10">
        <f t="shared" si="8"/>
        <v>57</v>
      </c>
      <c r="G290" s="11">
        <f t="shared" si="9"/>
        <v>0.41304347826086957</v>
      </c>
    </row>
    <row r="291" spans="1:7" x14ac:dyDescent="0.25">
      <c r="A291" s="8">
        <v>290</v>
      </c>
      <c r="B291" s="10">
        <v>40</v>
      </c>
      <c r="C291" s="4">
        <v>40</v>
      </c>
      <c r="D291" s="4">
        <v>25</v>
      </c>
      <c r="E291" s="10">
        <f t="shared" si="8"/>
        <v>15</v>
      </c>
      <c r="G291" s="11">
        <f t="shared" si="9"/>
        <v>0.375</v>
      </c>
    </row>
    <row r="292" spans="1:7" x14ac:dyDescent="0.25">
      <c r="A292" s="8">
        <v>291</v>
      </c>
      <c r="B292" s="10">
        <v>260</v>
      </c>
      <c r="C292" s="4">
        <v>260</v>
      </c>
      <c r="D292" s="4">
        <v>156</v>
      </c>
      <c r="E292" s="10">
        <f t="shared" si="8"/>
        <v>104</v>
      </c>
      <c r="G292" s="11">
        <f t="shared" si="9"/>
        <v>0.4</v>
      </c>
    </row>
    <row r="293" spans="1:7" x14ac:dyDescent="0.25">
      <c r="A293" s="8">
        <v>292</v>
      </c>
      <c r="B293" s="10">
        <v>84</v>
      </c>
      <c r="C293" s="4">
        <v>84</v>
      </c>
      <c r="D293" s="4">
        <v>48</v>
      </c>
      <c r="E293" s="10">
        <f t="shared" si="8"/>
        <v>36</v>
      </c>
      <c r="G293" s="11">
        <f t="shared" si="9"/>
        <v>0.42857142857142855</v>
      </c>
    </row>
    <row r="294" spans="1:7" x14ac:dyDescent="0.25">
      <c r="A294" s="8">
        <v>293</v>
      </c>
      <c r="B294" s="10">
        <v>216</v>
      </c>
      <c r="C294" s="4">
        <v>216</v>
      </c>
      <c r="D294" s="4">
        <v>128</v>
      </c>
      <c r="E294" s="10">
        <f t="shared" si="8"/>
        <v>88</v>
      </c>
      <c r="G294" s="11">
        <f t="shared" si="9"/>
        <v>0.40740740740740738</v>
      </c>
    </row>
    <row r="295" spans="1:7" x14ac:dyDescent="0.25">
      <c r="A295" s="8">
        <v>294</v>
      </c>
      <c r="B295" s="10">
        <v>326</v>
      </c>
      <c r="C295" s="4">
        <v>326</v>
      </c>
      <c r="D295" s="4">
        <v>194</v>
      </c>
      <c r="E295" s="10">
        <f t="shared" si="8"/>
        <v>132</v>
      </c>
      <c r="G295" s="11">
        <f t="shared" si="9"/>
        <v>0.40490797546012269</v>
      </c>
    </row>
    <row r="296" spans="1:7" x14ac:dyDescent="0.25">
      <c r="A296" s="8">
        <v>295</v>
      </c>
      <c r="B296" s="10">
        <v>247</v>
      </c>
      <c r="C296" s="4">
        <v>247</v>
      </c>
      <c r="D296" s="4">
        <v>150</v>
      </c>
      <c r="E296" s="10">
        <f t="shared" si="8"/>
        <v>97</v>
      </c>
      <c r="G296" s="11">
        <f t="shared" si="9"/>
        <v>0.39271255060728744</v>
      </c>
    </row>
    <row r="297" spans="1:7" x14ac:dyDescent="0.25">
      <c r="A297" s="8">
        <v>296</v>
      </c>
      <c r="B297" s="10">
        <v>59</v>
      </c>
      <c r="C297" s="4">
        <v>59</v>
      </c>
      <c r="D297" s="4">
        <v>36</v>
      </c>
      <c r="E297" s="10">
        <f t="shared" si="8"/>
        <v>23</v>
      </c>
      <c r="G297" s="11">
        <f t="shared" si="9"/>
        <v>0.38983050847457629</v>
      </c>
    </row>
    <row r="298" spans="1:7" x14ac:dyDescent="0.25">
      <c r="A298" s="8">
        <v>297</v>
      </c>
      <c r="B298" s="10">
        <v>175</v>
      </c>
      <c r="C298" s="4">
        <v>175</v>
      </c>
      <c r="D298" s="4">
        <v>103</v>
      </c>
      <c r="E298" s="10">
        <f t="shared" si="8"/>
        <v>72</v>
      </c>
      <c r="G298" s="11">
        <f t="shared" si="9"/>
        <v>0.41142857142857142</v>
      </c>
    </row>
    <row r="299" spans="1:7" x14ac:dyDescent="0.25">
      <c r="A299" s="8">
        <v>298</v>
      </c>
      <c r="B299" s="10">
        <v>255</v>
      </c>
      <c r="C299" s="4">
        <v>255</v>
      </c>
      <c r="D299" s="4">
        <v>153</v>
      </c>
      <c r="E299" s="10">
        <f t="shared" si="8"/>
        <v>102</v>
      </c>
      <c r="G299" s="11">
        <f t="shared" si="9"/>
        <v>0.4</v>
      </c>
    </row>
    <row r="300" spans="1:7" x14ac:dyDescent="0.25">
      <c r="A300" s="8">
        <v>299</v>
      </c>
      <c r="B300" s="10">
        <v>182</v>
      </c>
      <c r="C300" s="4">
        <v>182</v>
      </c>
      <c r="D300" s="4">
        <v>108</v>
      </c>
      <c r="E300" s="10">
        <f t="shared" si="8"/>
        <v>74</v>
      </c>
      <c r="G300" s="11">
        <f t="shared" si="9"/>
        <v>0.40659340659340659</v>
      </c>
    </row>
    <row r="301" spans="1:7" x14ac:dyDescent="0.25">
      <c r="A301" s="8">
        <v>300</v>
      </c>
      <c r="B301" s="10">
        <v>290</v>
      </c>
      <c r="C301" s="4">
        <v>290</v>
      </c>
      <c r="D301" s="4">
        <v>174</v>
      </c>
      <c r="E301" s="10">
        <f t="shared" si="8"/>
        <v>116</v>
      </c>
      <c r="G301" s="11">
        <f t="shared" si="9"/>
        <v>0.4</v>
      </c>
    </row>
    <row r="302" spans="1:7" x14ac:dyDescent="0.25">
      <c r="A302" s="8">
        <v>301</v>
      </c>
      <c r="B302" s="10">
        <v>223</v>
      </c>
      <c r="C302" s="4">
        <v>223</v>
      </c>
      <c r="D302" s="4">
        <v>133</v>
      </c>
      <c r="E302" s="10">
        <f t="shared" si="8"/>
        <v>90</v>
      </c>
      <c r="G302" s="11">
        <f t="shared" si="9"/>
        <v>0.40358744394618834</v>
      </c>
    </row>
    <row r="303" spans="1:7" x14ac:dyDescent="0.25">
      <c r="A303" s="8">
        <v>302</v>
      </c>
      <c r="B303" s="10">
        <v>96</v>
      </c>
      <c r="C303" s="4">
        <v>96</v>
      </c>
      <c r="D303" s="4">
        <v>57</v>
      </c>
      <c r="E303" s="10">
        <f t="shared" si="8"/>
        <v>39</v>
      </c>
      <c r="G303" s="11">
        <f t="shared" si="9"/>
        <v>0.40625</v>
      </c>
    </row>
    <row r="304" spans="1:7" x14ac:dyDescent="0.25">
      <c r="A304" s="8">
        <v>303</v>
      </c>
      <c r="B304" s="10">
        <v>210</v>
      </c>
      <c r="C304" s="4">
        <v>210</v>
      </c>
      <c r="D304" s="4">
        <v>128</v>
      </c>
      <c r="E304" s="10">
        <f t="shared" si="8"/>
        <v>82</v>
      </c>
      <c r="G304" s="11">
        <f t="shared" si="9"/>
        <v>0.39047619047619048</v>
      </c>
    </row>
    <row r="305" spans="1:7" x14ac:dyDescent="0.25">
      <c r="A305" s="8">
        <v>304</v>
      </c>
      <c r="B305" s="10">
        <v>279</v>
      </c>
      <c r="C305" s="4">
        <v>279</v>
      </c>
      <c r="D305" s="4">
        <v>171</v>
      </c>
      <c r="E305" s="10">
        <f t="shared" si="8"/>
        <v>108</v>
      </c>
      <c r="G305" s="11">
        <f t="shared" si="9"/>
        <v>0.38709677419354838</v>
      </c>
    </row>
    <row r="306" spans="1:7" x14ac:dyDescent="0.25">
      <c r="A306" s="8">
        <v>305</v>
      </c>
      <c r="B306" s="10">
        <v>128</v>
      </c>
      <c r="C306" s="4">
        <v>128</v>
      </c>
      <c r="D306" s="4">
        <v>77</v>
      </c>
      <c r="E306" s="10">
        <f t="shared" si="8"/>
        <v>51</v>
      </c>
      <c r="G306" s="11">
        <f t="shared" si="9"/>
        <v>0.3984375</v>
      </c>
    </row>
    <row r="307" spans="1:7" x14ac:dyDescent="0.25">
      <c r="A307" s="8">
        <v>306</v>
      </c>
      <c r="B307" s="10">
        <v>32</v>
      </c>
      <c r="C307" s="4">
        <v>32</v>
      </c>
      <c r="D307" s="4">
        <v>19</v>
      </c>
      <c r="E307" s="10">
        <f t="shared" si="8"/>
        <v>13</v>
      </c>
      <c r="G307" s="11">
        <f t="shared" si="9"/>
        <v>0.40625</v>
      </c>
    </row>
    <row r="308" spans="1:7" x14ac:dyDescent="0.25">
      <c r="A308" s="8">
        <v>307</v>
      </c>
      <c r="B308" s="10">
        <v>63</v>
      </c>
      <c r="C308" s="4">
        <v>63</v>
      </c>
      <c r="D308" s="4">
        <v>39</v>
      </c>
      <c r="E308" s="10">
        <f t="shared" si="8"/>
        <v>24</v>
      </c>
      <c r="G308" s="11">
        <f t="shared" si="9"/>
        <v>0.38095238095238093</v>
      </c>
    </row>
    <row r="309" spans="1:7" x14ac:dyDescent="0.25">
      <c r="A309" s="8">
        <v>308</v>
      </c>
      <c r="B309" s="10">
        <v>222</v>
      </c>
      <c r="C309" s="4">
        <v>222</v>
      </c>
      <c r="D309" s="4">
        <v>132</v>
      </c>
      <c r="E309" s="10">
        <f t="shared" si="8"/>
        <v>90</v>
      </c>
      <c r="G309" s="11">
        <f t="shared" si="9"/>
        <v>0.40540540540540543</v>
      </c>
    </row>
    <row r="310" spans="1:7" x14ac:dyDescent="0.25">
      <c r="A310" s="8">
        <v>309</v>
      </c>
      <c r="B310" s="10">
        <v>172</v>
      </c>
      <c r="C310" s="4">
        <v>172</v>
      </c>
      <c r="D310" s="4">
        <v>105</v>
      </c>
      <c r="E310" s="10">
        <f t="shared" si="8"/>
        <v>67</v>
      </c>
      <c r="G310" s="11">
        <f t="shared" si="9"/>
        <v>0.38953488372093026</v>
      </c>
    </row>
    <row r="311" spans="1:7" x14ac:dyDescent="0.25">
      <c r="A311" s="8">
        <v>310</v>
      </c>
      <c r="B311" s="10">
        <v>138</v>
      </c>
      <c r="C311" s="4">
        <v>138</v>
      </c>
      <c r="D311" s="4">
        <v>81</v>
      </c>
      <c r="E311" s="10">
        <f t="shared" si="8"/>
        <v>57</v>
      </c>
      <c r="G311" s="11">
        <f t="shared" si="9"/>
        <v>0.41304347826086957</v>
      </c>
    </row>
    <row r="312" spans="1:7" x14ac:dyDescent="0.25">
      <c r="A312" s="8">
        <v>311</v>
      </c>
      <c r="B312" s="10">
        <v>53</v>
      </c>
      <c r="C312" s="4">
        <v>53</v>
      </c>
      <c r="D312" s="4">
        <v>31</v>
      </c>
      <c r="E312" s="10">
        <f t="shared" si="8"/>
        <v>22</v>
      </c>
      <c r="G312" s="11">
        <f t="shared" si="9"/>
        <v>0.41509433962264153</v>
      </c>
    </row>
    <row r="313" spans="1:7" x14ac:dyDescent="0.25">
      <c r="A313" s="8">
        <v>312</v>
      </c>
      <c r="B313" s="10">
        <v>134</v>
      </c>
      <c r="C313" s="4">
        <v>134</v>
      </c>
      <c r="D313" s="4">
        <v>80</v>
      </c>
      <c r="E313" s="10">
        <f t="shared" si="8"/>
        <v>54</v>
      </c>
      <c r="G313" s="11">
        <f t="shared" si="9"/>
        <v>0.40298507462686567</v>
      </c>
    </row>
    <row r="314" spans="1:7" x14ac:dyDescent="0.25">
      <c r="A314" s="8">
        <v>313</v>
      </c>
      <c r="B314" s="10">
        <v>232</v>
      </c>
      <c r="C314" s="4">
        <v>232</v>
      </c>
      <c r="D314" s="4">
        <v>140</v>
      </c>
      <c r="E314" s="10">
        <f t="shared" si="8"/>
        <v>92</v>
      </c>
      <c r="G314" s="11">
        <f t="shared" si="9"/>
        <v>0.39655172413793105</v>
      </c>
    </row>
    <row r="315" spans="1:7" x14ac:dyDescent="0.25">
      <c r="A315" s="8">
        <v>314</v>
      </c>
      <c r="B315" s="10">
        <v>27</v>
      </c>
      <c r="C315" s="4">
        <v>27</v>
      </c>
      <c r="D315" s="4">
        <v>16</v>
      </c>
      <c r="E315" s="10">
        <f t="shared" si="8"/>
        <v>11</v>
      </c>
      <c r="G315" s="11">
        <f t="shared" si="9"/>
        <v>0.40740740740740738</v>
      </c>
    </row>
    <row r="316" spans="1:7" x14ac:dyDescent="0.25">
      <c r="A316" s="8">
        <v>315</v>
      </c>
      <c r="B316" s="10">
        <v>161</v>
      </c>
      <c r="C316" s="4">
        <v>161</v>
      </c>
      <c r="D316" s="4">
        <v>95</v>
      </c>
      <c r="E316" s="10">
        <f t="shared" si="8"/>
        <v>66</v>
      </c>
      <c r="G316" s="11">
        <f t="shared" si="9"/>
        <v>0.40993788819875776</v>
      </c>
    </row>
    <row r="317" spans="1:7" x14ac:dyDescent="0.25">
      <c r="A317" s="8">
        <v>316</v>
      </c>
      <c r="B317" s="10">
        <v>160</v>
      </c>
      <c r="C317" s="4">
        <v>160</v>
      </c>
      <c r="D317" s="4">
        <v>96</v>
      </c>
      <c r="E317" s="10">
        <f t="shared" si="8"/>
        <v>64</v>
      </c>
      <c r="G317" s="11">
        <f t="shared" si="9"/>
        <v>0.4</v>
      </c>
    </row>
    <row r="318" spans="1:7" x14ac:dyDescent="0.25">
      <c r="A318" s="8">
        <v>317</v>
      </c>
      <c r="B318" s="10">
        <v>178</v>
      </c>
      <c r="C318" s="4">
        <v>178</v>
      </c>
      <c r="D318" s="4">
        <v>105</v>
      </c>
      <c r="E318" s="10">
        <f t="shared" si="8"/>
        <v>73</v>
      </c>
      <c r="G318" s="11">
        <f t="shared" si="9"/>
        <v>0.4101123595505618</v>
      </c>
    </row>
    <row r="319" spans="1:7" x14ac:dyDescent="0.25">
      <c r="A319" s="8">
        <v>318</v>
      </c>
      <c r="B319" s="10">
        <v>29</v>
      </c>
      <c r="C319" s="4">
        <v>29</v>
      </c>
      <c r="D319" s="4">
        <v>17</v>
      </c>
      <c r="E319" s="10">
        <f t="shared" si="8"/>
        <v>12</v>
      </c>
      <c r="G319" s="11">
        <f t="shared" si="9"/>
        <v>0.41379310344827586</v>
      </c>
    </row>
    <row r="320" spans="1:7" x14ac:dyDescent="0.25">
      <c r="A320" s="8">
        <v>319</v>
      </c>
      <c r="B320" s="10">
        <v>268</v>
      </c>
      <c r="C320" s="4">
        <v>268</v>
      </c>
      <c r="D320" s="4">
        <v>162</v>
      </c>
      <c r="E320" s="10">
        <f t="shared" si="8"/>
        <v>106</v>
      </c>
      <c r="G320" s="11">
        <f t="shared" si="9"/>
        <v>0.39552238805970147</v>
      </c>
    </row>
    <row r="321" spans="1:7" x14ac:dyDescent="0.25">
      <c r="A321" s="8">
        <v>320</v>
      </c>
      <c r="B321" s="10">
        <v>98</v>
      </c>
      <c r="C321" s="4">
        <v>98</v>
      </c>
      <c r="D321" s="4">
        <v>59</v>
      </c>
      <c r="E321" s="10">
        <f t="shared" si="8"/>
        <v>39</v>
      </c>
      <c r="G321" s="11">
        <f t="shared" si="9"/>
        <v>0.39795918367346939</v>
      </c>
    </row>
    <row r="322" spans="1:7" x14ac:dyDescent="0.25">
      <c r="A322" s="8">
        <v>321</v>
      </c>
      <c r="B322" s="10">
        <v>141</v>
      </c>
      <c r="C322" s="4">
        <v>141</v>
      </c>
      <c r="D322" s="4">
        <v>84</v>
      </c>
      <c r="E322" s="10">
        <f t="shared" si="8"/>
        <v>57</v>
      </c>
      <c r="G322" s="11">
        <f t="shared" si="9"/>
        <v>0.40425531914893614</v>
      </c>
    </row>
    <row r="323" spans="1:7" x14ac:dyDescent="0.25">
      <c r="A323" s="8">
        <v>322</v>
      </c>
      <c r="B323" s="10">
        <v>85</v>
      </c>
      <c r="C323" s="4">
        <v>85</v>
      </c>
      <c r="D323" s="4">
        <v>51</v>
      </c>
      <c r="E323" s="10">
        <f t="shared" ref="E323:E386" si="10">C323-D323</f>
        <v>34</v>
      </c>
      <c r="G323" s="11">
        <f t="shared" ref="G323:G386" si="11">E323/C323</f>
        <v>0.4</v>
      </c>
    </row>
    <row r="324" spans="1:7" x14ac:dyDescent="0.25">
      <c r="A324" s="8">
        <v>323</v>
      </c>
      <c r="B324" s="10">
        <v>208</v>
      </c>
      <c r="C324" s="4">
        <v>208</v>
      </c>
      <c r="D324" s="4">
        <v>121</v>
      </c>
      <c r="E324" s="10">
        <f t="shared" si="10"/>
        <v>87</v>
      </c>
      <c r="G324" s="11">
        <f t="shared" si="11"/>
        <v>0.41826923076923078</v>
      </c>
    </row>
    <row r="325" spans="1:7" x14ac:dyDescent="0.25">
      <c r="A325" s="8">
        <v>324</v>
      </c>
      <c r="B325" s="10">
        <v>137</v>
      </c>
      <c r="C325" s="4">
        <v>137</v>
      </c>
      <c r="D325" s="4">
        <v>81</v>
      </c>
      <c r="E325" s="10">
        <f t="shared" si="10"/>
        <v>56</v>
      </c>
      <c r="G325" s="11">
        <f t="shared" si="11"/>
        <v>0.40875912408759124</v>
      </c>
    </row>
    <row r="326" spans="1:7" x14ac:dyDescent="0.25">
      <c r="A326" s="8">
        <v>325</v>
      </c>
      <c r="B326" s="10">
        <v>154</v>
      </c>
      <c r="C326" s="4">
        <v>154</v>
      </c>
      <c r="D326" s="4">
        <v>93</v>
      </c>
      <c r="E326" s="10">
        <f t="shared" si="10"/>
        <v>61</v>
      </c>
      <c r="G326" s="11">
        <f t="shared" si="11"/>
        <v>0.39610389610389612</v>
      </c>
    </row>
    <row r="327" spans="1:7" x14ac:dyDescent="0.25">
      <c r="A327" s="8">
        <v>326</v>
      </c>
      <c r="B327" s="10">
        <v>81</v>
      </c>
      <c r="C327" s="4">
        <v>81</v>
      </c>
      <c r="D327" s="4">
        <v>47</v>
      </c>
      <c r="E327" s="10">
        <f t="shared" si="10"/>
        <v>34</v>
      </c>
      <c r="G327" s="11">
        <f t="shared" si="11"/>
        <v>0.41975308641975306</v>
      </c>
    </row>
    <row r="328" spans="1:7" x14ac:dyDescent="0.25">
      <c r="A328" s="8">
        <v>327</v>
      </c>
      <c r="B328" s="10">
        <v>147</v>
      </c>
      <c r="C328" s="4">
        <v>147</v>
      </c>
      <c r="D328" s="4">
        <v>86</v>
      </c>
      <c r="E328" s="10">
        <f t="shared" si="10"/>
        <v>61</v>
      </c>
      <c r="G328" s="11">
        <f t="shared" si="11"/>
        <v>0.41496598639455784</v>
      </c>
    </row>
    <row r="329" spans="1:7" x14ac:dyDescent="0.25">
      <c r="A329" s="8">
        <v>328</v>
      </c>
      <c r="B329" s="10">
        <v>35</v>
      </c>
      <c r="C329" s="4">
        <v>35</v>
      </c>
      <c r="D329" s="4">
        <v>21</v>
      </c>
      <c r="E329" s="10">
        <f t="shared" si="10"/>
        <v>14</v>
      </c>
      <c r="G329" s="11">
        <f t="shared" si="11"/>
        <v>0.4</v>
      </c>
    </row>
    <row r="330" spans="1:7" x14ac:dyDescent="0.25">
      <c r="A330" s="8">
        <v>329</v>
      </c>
      <c r="B330" s="10">
        <v>207</v>
      </c>
      <c r="C330" s="4">
        <v>207</v>
      </c>
      <c r="D330" s="4">
        <v>128</v>
      </c>
      <c r="E330" s="10">
        <f t="shared" si="10"/>
        <v>79</v>
      </c>
      <c r="G330" s="11">
        <f t="shared" si="11"/>
        <v>0.38164251207729466</v>
      </c>
    </row>
    <row r="331" spans="1:7" x14ac:dyDescent="0.25">
      <c r="A331" s="8">
        <v>330</v>
      </c>
      <c r="B331" s="10">
        <v>217</v>
      </c>
      <c r="C331" s="4">
        <v>217</v>
      </c>
      <c r="D331" s="4">
        <v>130</v>
      </c>
      <c r="E331" s="10">
        <f t="shared" si="10"/>
        <v>87</v>
      </c>
      <c r="G331" s="11">
        <f t="shared" si="11"/>
        <v>0.4009216589861751</v>
      </c>
    </row>
    <row r="332" spans="1:7" x14ac:dyDescent="0.25">
      <c r="A332" s="8">
        <v>331</v>
      </c>
      <c r="B332" s="10">
        <v>173</v>
      </c>
      <c r="C332" s="4">
        <v>173</v>
      </c>
      <c r="D332" s="4">
        <v>103</v>
      </c>
      <c r="E332" s="10">
        <f t="shared" si="10"/>
        <v>70</v>
      </c>
      <c r="G332" s="11">
        <f t="shared" si="11"/>
        <v>0.40462427745664742</v>
      </c>
    </row>
    <row r="333" spans="1:7" x14ac:dyDescent="0.25">
      <c r="A333" s="8">
        <v>332</v>
      </c>
      <c r="B333" s="10">
        <v>120</v>
      </c>
      <c r="C333" s="4">
        <v>120</v>
      </c>
      <c r="D333" s="4">
        <v>75</v>
      </c>
      <c r="E333" s="10">
        <f t="shared" si="10"/>
        <v>45</v>
      </c>
      <c r="G333" s="11">
        <f t="shared" si="11"/>
        <v>0.375</v>
      </c>
    </row>
    <row r="334" spans="1:7" x14ac:dyDescent="0.25">
      <c r="A334" s="8">
        <v>333</v>
      </c>
      <c r="B334" s="10">
        <v>72</v>
      </c>
      <c r="C334" s="4">
        <v>72</v>
      </c>
      <c r="D334" s="4">
        <v>42</v>
      </c>
      <c r="E334" s="10">
        <f t="shared" si="10"/>
        <v>30</v>
      </c>
      <c r="G334" s="11">
        <f t="shared" si="11"/>
        <v>0.41666666666666669</v>
      </c>
    </row>
    <row r="335" spans="1:7" x14ac:dyDescent="0.25">
      <c r="A335" s="8">
        <v>334</v>
      </c>
      <c r="B335" s="10">
        <v>173</v>
      </c>
      <c r="C335" s="4">
        <v>173</v>
      </c>
      <c r="D335" s="4">
        <v>104</v>
      </c>
      <c r="E335" s="10">
        <f t="shared" si="10"/>
        <v>69</v>
      </c>
      <c r="G335" s="11">
        <f t="shared" si="11"/>
        <v>0.39884393063583817</v>
      </c>
    </row>
    <row r="336" spans="1:7" x14ac:dyDescent="0.25">
      <c r="A336" s="8">
        <v>335</v>
      </c>
      <c r="B336" s="10">
        <v>114</v>
      </c>
      <c r="C336" s="4">
        <v>114</v>
      </c>
      <c r="D336" s="4">
        <v>66</v>
      </c>
      <c r="E336" s="10">
        <f t="shared" si="10"/>
        <v>48</v>
      </c>
      <c r="G336" s="11">
        <f t="shared" si="11"/>
        <v>0.42105263157894735</v>
      </c>
    </row>
    <row r="337" spans="1:7" x14ac:dyDescent="0.25">
      <c r="A337" s="8">
        <v>336</v>
      </c>
      <c r="B337" s="10">
        <v>158</v>
      </c>
      <c r="C337" s="4">
        <v>158</v>
      </c>
      <c r="D337" s="4">
        <v>93</v>
      </c>
      <c r="E337" s="10">
        <f t="shared" si="10"/>
        <v>65</v>
      </c>
      <c r="G337" s="11">
        <f t="shared" si="11"/>
        <v>0.41139240506329117</v>
      </c>
    </row>
    <row r="338" spans="1:7" x14ac:dyDescent="0.25">
      <c r="A338" s="8">
        <v>337</v>
      </c>
      <c r="B338" s="10">
        <v>100</v>
      </c>
      <c r="C338" s="4">
        <v>100</v>
      </c>
      <c r="D338" s="4">
        <v>58</v>
      </c>
      <c r="E338" s="10">
        <f t="shared" si="10"/>
        <v>42</v>
      </c>
      <c r="G338" s="11">
        <f t="shared" si="11"/>
        <v>0.42</v>
      </c>
    </row>
    <row r="339" spans="1:7" x14ac:dyDescent="0.25">
      <c r="A339" s="8">
        <v>338</v>
      </c>
      <c r="B339" s="10">
        <v>279</v>
      </c>
      <c r="C339" s="4">
        <v>279</v>
      </c>
      <c r="D339" s="4">
        <v>166</v>
      </c>
      <c r="E339" s="10">
        <f t="shared" si="10"/>
        <v>113</v>
      </c>
      <c r="G339" s="11">
        <f t="shared" si="11"/>
        <v>0.4050179211469534</v>
      </c>
    </row>
    <row r="340" spans="1:7" x14ac:dyDescent="0.25">
      <c r="A340" s="8">
        <v>339</v>
      </c>
      <c r="B340" s="10">
        <v>104</v>
      </c>
      <c r="C340" s="4">
        <v>104</v>
      </c>
      <c r="D340" s="4">
        <v>62</v>
      </c>
      <c r="E340" s="10">
        <f t="shared" si="10"/>
        <v>42</v>
      </c>
      <c r="G340" s="11">
        <f t="shared" si="11"/>
        <v>0.40384615384615385</v>
      </c>
    </row>
    <row r="341" spans="1:7" x14ac:dyDescent="0.25">
      <c r="A341" s="8">
        <v>340</v>
      </c>
      <c r="B341" s="10">
        <v>164</v>
      </c>
      <c r="C341" s="4">
        <v>164</v>
      </c>
      <c r="D341" s="4">
        <v>98</v>
      </c>
      <c r="E341" s="10">
        <f t="shared" si="10"/>
        <v>66</v>
      </c>
      <c r="G341" s="11">
        <f t="shared" si="11"/>
        <v>0.40243902439024393</v>
      </c>
    </row>
    <row r="342" spans="1:7" x14ac:dyDescent="0.25">
      <c r="A342" s="8">
        <v>341</v>
      </c>
      <c r="B342" s="10">
        <v>177</v>
      </c>
      <c r="C342" s="4">
        <v>177</v>
      </c>
      <c r="D342" s="4">
        <v>105</v>
      </c>
      <c r="E342" s="10">
        <f t="shared" si="10"/>
        <v>72</v>
      </c>
      <c r="G342" s="11">
        <f t="shared" si="11"/>
        <v>0.40677966101694918</v>
      </c>
    </row>
    <row r="343" spans="1:7" x14ac:dyDescent="0.25">
      <c r="A343" s="8">
        <v>342</v>
      </c>
      <c r="B343" s="10">
        <v>102</v>
      </c>
      <c r="C343" s="4">
        <v>102</v>
      </c>
      <c r="D343" s="4">
        <v>60</v>
      </c>
      <c r="E343" s="10">
        <f t="shared" si="10"/>
        <v>42</v>
      </c>
      <c r="G343" s="11">
        <f t="shared" si="11"/>
        <v>0.41176470588235292</v>
      </c>
    </row>
    <row r="344" spans="1:7" x14ac:dyDescent="0.25">
      <c r="A344" s="8">
        <v>343</v>
      </c>
      <c r="B344" s="10">
        <v>137</v>
      </c>
      <c r="C344" s="4">
        <v>137</v>
      </c>
      <c r="D344" s="4">
        <v>82</v>
      </c>
      <c r="E344" s="10">
        <f t="shared" si="10"/>
        <v>55</v>
      </c>
      <c r="G344" s="11">
        <f t="shared" si="11"/>
        <v>0.40145985401459855</v>
      </c>
    </row>
    <row r="345" spans="1:7" x14ac:dyDescent="0.25">
      <c r="A345" s="8">
        <v>344</v>
      </c>
      <c r="B345" s="10">
        <v>183</v>
      </c>
      <c r="C345" s="4">
        <v>183</v>
      </c>
      <c r="D345" s="4">
        <v>110</v>
      </c>
      <c r="E345" s="10">
        <f t="shared" si="10"/>
        <v>73</v>
      </c>
      <c r="G345" s="11">
        <f t="shared" si="11"/>
        <v>0.39890710382513661</v>
      </c>
    </row>
    <row r="346" spans="1:7" x14ac:dyDescent="0.25">
      <c r="A346" s="8">
        <v>345</v>
      </c>
      <c r="B346" s="10">
        <v>38</v>
      </c>
      <c r="C346" s="4">
        <v>38</v>
      </c>
      <c r="D346" s="4">
        <v>22</v>
      </c>
      <c r="E346" s="10">
        <f t="shared" si="10"/>
        <v>16</v>
      </c>
      <c r="G346" s="11">
        <f t="shared" si="11"/>
        <v>0.42105263157894735</v>
      </c>
    </row>
    <row r="347" spans="1:7" x14ac:dyDescent="0.25">
      <c r="A347" s="8">
        <v>346</v>
      </c>
      <c r="B347" s="10">
        <v>72</v>
      </c>
      <c r="C347" s="4">
        <v>72</v>
      </c>
      <c r="D347" s="4">
        <v>44</v>
      </c>
      <c r="E347" s="10">
        <f t="shared" si="10"/>
        <v>28</v>
      </c>
      <c r="G347" s="11">
        <f t="shared" si="11"/>
        <v>0.3888888888888889</v>
      </c>
    </row>
    <row r="348" spans="1:7" x14ac:dyDescent="0.25">
      <c r="A348" s="8">
        <v>347</v>
      </c>
      <c r="B348" s="10">
        <v>70</v>
      </c>
      <c r="C348" s="4">
        <v>70</v>
      </c>
      <c r="D348" s="4">
        <v>42</v>
      </c>
      <c r="E348" s="10">
        <f t="shared" si="10"/>
        <v>28</v>
      </c>
      <c r="G348" s="11">
        <f t="shared" si="11"/>
        <v>0.4</v>
      </c>
    </row>
    <row r="349" spans="1:7" x14ac:dyDescent="0.25">
      <c r="A349" s="8">
        <v>348</v>
      </c>
      <c r="B349" s="10">
        <v>86</v>
      </c>
      <c r="C349" s="4">
        <v>86</v>
      </c>
      <c r="D349" s="4">
        <v>51</v>
      </c>
      <c r="E349" s="10">
        <f t="shared" si="10"/>
        <v>35</v>
      </c>
      <c r="G349" s="11">
        <f t="shared" si="11"/>
        <v>0.40697674418604651</v>
      </c>
    </row>
    <row r="350" spans="1:7" x14ac:dyDescent="0.25">
      <c r="A350" s="8">
        <v>349</v>
      </c>
      <c r="B350" s="10">
        <v>152</v>
      </c>
      <c r="C350" s="4">
        <v>152</v>
      </c>
      <c r="D350" s="4">
        <v>90</v>
      </c>
      <c r="E350" s="10">
        <f t="shared" si="10"/>
        <v>62</v>
      </c>
      <c r="G350" s="11">
        <f t="shared" si="11"/>
        <v>0.40789473684210525</v>
      </c>
    </row>
    <row r="351" spans="1:7" x14ac:dyDescent="0.25">
      <c r="A351" s="8">
        <v>350</v>
      </c>
      <c r="B351" s="10">
        <v>143</v>
      </c>
      <c r="C351" s="4">
        <v>143</v>
      </c>
      <c r="D351" s="4">
        <v>86</v>
      </c>
      <c r="E351" s="10">
        <f t="shared" si="10"/>
        <v>57</v>
      </c>
      <c r="G351" s="11">
        <f t="shared" si="11"/>
        <v>0.39860139860139859</v>
      </c>
    </row>
    <row r="352" spans="1:7" x14ac:dyDescent="0.25">
      <c r="A352" s="8">
        <v>351</v>
      </c>
      <c r="B352" s="10">
        <v>201</v>
      </c>
      <c r="C352" s="4">
        <v>201</v>
      </c>
      <c r="D352" s="4">
        <v>120</v>
      </c>
      <c r="E352" s="10">
        <f t="shared" si="10"/>
        <v>81</v>
      </c>
      <c r="G352" s="11">
        <f t="shared" si="11"/>
        <v>0.40298507462686567</v>
      </c>
    </row>
    <row r="353" spans="1:7" x14ac:dyDescent="0.25">
      <c r="A353" s="8">
        <v>352</v>
      </c>
      <c r="B353" s="10">
        <v>99</v>
      </c>
      <c r="C353" s="4">
        <v>99</v>
      </c>
      <c r="D353" s="4">
        <v>60</v>
      </c>
      <c r="E353" s="10">
        <f t="shared" si="10"/>
        <v>39</v>
      </c>
      <c r="G353" s="11">
        <f t="shared" si="11"/>
        <v>0.39393939393939392</v>
      </c>
    </row>
    <row r="354" spans="1:7" x14ac:dyDescent="0.25">
      <c r="A354" s="8">
        <v>353</v>
      </c>
      <c r="B354" s="10">
        <v>212</v>
      </c>
      <c r="C354" s="4">
        <v>212</v>
      </c>
      <c r="D354" s="4">
        <v>126</v>
      </c>
      <c r="E354" s="10">
        <f t="shared" si="10"/>
        <v>86</v>
      </c>
      <c r="G354" s="11">
        <f t="shared" si="11"/>
        <v>0.40566037735849059</v>
      </c>
    </row>
    <row r="355" spans="1:7" x14ac:dyDescent="0.25">
      <c r="A355" s="8">
        <v>354</v>
      </c>
      <c r="B355" s="10">
        <v>181</v>
      </c>
      <c r="C355" s="4">
        <v>181</v>
      </c>
      <c r="D355" s="4">
        <v>105</v>
      </c>
      <c r="E355" s="10">
        <f t="shared" si="10"/>
        <v>76</v>
      </c>
      <c r="G355" s="11">
        <f t="shared" si="11"/>
        <v>0.41988950276243092</v>
      </c>
    </row>
    <row r="356" spans="1:7" x14ac:dyDescent="0.25">
      <c r="A356" s="8">
        <v>355</v>
      </c>
      <c r="B356" s="10">
        <v>26</v>
      </c>
      <c r="C356" s="4">
        <v>26</v>
      </c>
      <c r="D356" s="4">
        <v>15</v>
      </c>
      <c r="E356" s="10">
        <f t="shared" si="10"/>
        <v>11</v>
      </c>
      <c r="G356" s="11">
        <f t="shared" si="11"/>
        <v>0.42307692307692307</v>
      </c>
    </row>
    <row r="357" spans="1:7" x14ac:dyDescent="0.25">
      <c r="A357" s="8">
        <v>356</v>
      </c>
      <c r="B357" s="10">
        <v>36</v>
      </c>
      <c r="C357" s="4">
        <v>36</v>
      </c>
      <c r="D357" s="4">
        <v>20</v>
      </c>
      <c r="E357" s="10">
        <f t="shared" si="10"/>
        <v>16</v>
      </c>
      <c r="G357" s="11">
        <f t="shared" si="11"/>
        <v>0.44444444444444442</v>
      </c>
    </row>
    <row r="358" spans="1:7" x14ac:dyDescent="0.25">
      <c r="A358" s="8">
        <v>357</v>
      </c>
      <c r="B358" s="10">
        <v>168</v>
      </c>
      <c r="C358" s="4">
        <v>168</v>
      </c>
      <c r="D358" s="4">
        <v>100</v>
      </c>
      <c r="E358" s="10">
        <f t="shared" si="10"/>
        <v>68</v>
      </c>
      <c r="G358" s="11">
        <f t="shared" si="11"/>
        <v>0.40476190476190477</v>
      </c>
    </row>
    <row r="359" spans="1:7" x14ac:dyDescent="0.25">
      <c r="A359" s="8">
        <v>358</v>
      </c>
      <c r="B359" s="10">
        <v>166</v>
      </c>
      <c r="C359" s="4">
        <v>166</v>
      </c>
      <c r="D359" s="4">
        <v>96</v>
      </c>
      <c r="E359" s="10">
        <f t="shared" si="10"/>
        <v>70</v>
      </c>
      <c r="G359" s="11">
        <f t="shared" si="11"/>
        <v>0.42168674698795183</v>
      </c>
    </row>
    <row r="360" spans="1:7" x14ac:dyDescent="0.25">
      <c r="A360" s="8">
        <v>359</v>
      </c>
      <c r="B360" s="10">
        <v>190</v>
      </c>
      <c r="C360" s="4">
        <v>190</v>
      </c>
      <c r="D360" s="4">
        <v>110</v>
      </c>
      <c r="E360" s="10">
        <f t="shared" si="10"/>
        <v>80</v>
      </c>
      <c r="G360" s="11">
        <f t="shared" si="11"/>
        <v>0.42105263157894735</v>
      </c>
    </row>
    <row r="361" spans="1:7" x14ac:dyDescent="0.25">
      <c r="A361" s="8">
        <v>360</v>
      </c>
      <c r="B361" s="10">
        <v>233</v>
      </c>
      <c r="C361" s="4">
        <v>233</v>
      </c>
      <c r="D361" s="4">
        <v>139</v>
      </c>
      <c r="E361" s="10">
        <f t="shared" si="10"/>
        <v>94</v>
      </c>
      <c r="G361" s="11">
        <f t="shared" si="11"/>
        <v>0.40343347639484978</v>
      </c>
    </row>
    <row r="362" spans="1:7" x14ac:dyDescent="0.25">
      <c r="A362" s="8">
        <v>361</v>
      </c>
      <c r="B362" s="10">
        <v>101</v>
      </c>
      <c r="C362" s="4">
        <v>101</v>
      </c>
      <c r="D362" s="4">
        <v>59</v>
      </c>
      <c r="E362" s="10">
        <f t="shared" si="10"/>
        <v>42</v>
      </c>
      <c r="G362" s="11">
        <f t="shared" si="11"/>
        <v>0.41584158415841582</v>
      </c>
    </row>
    <row r="363" spans="1:7" x14ac:dyDescent="0.25">
      <c r="A363" s="8">
        <v>362</v>
      </c>
      <c r="B363" s="10">
        <v>62</v>
      </c>
      <c r="C363" s="4">
        <v>62</v>
      </c>
      <c r="D363" s="4">
        <v>36</v>
      </c>
      <c r="E363" s="10">
        <f t="shared" si="10"/>
        <v>26</v>
      </c>
      <c r="G363" s="11">
        <f t="shared" si="11"/>
        <v>0.41935483870967744</v>
      </c>
    </row>
    <row r="364" spans="1:7" x14ac:dyDescent="0.25">
      <c r="A364" s="8">
        <v>363</v>
      </c>
      <c r="B364" s="10">
        <v>240</v>
      </c>
      <c r="C364" s="4">
        <v>240</v>
      </c>
      <c r="D364" s="4">
        <v>144</v>
      </c>
      <c r="E364" s="10">
        <f t="shared" si="10"/>
        <v>96</v>
      </c>
      <c r="G364" s="11">
        <f t="shared" si="11"/>
        <v>0.4</v>
      </c>
    </row>
    <row r="365" spans="1:7" x14ac:dyDescent="0.25">
      <c r="A365" s="8">
        <v>364</v>
      </c>
      <c r="B365" s="10">
        <v>157</v>
      </c>
      <c r="C365" s="4">
        <v>157</v>
      </c>
      <c r="D365" s="4">
        <v>92</v>
      </c>
      <c r="E365" s="10">
        <f t="shared" si="10"/>
        <v>65</v>
      </c>
      <c r="G365" s="11">
        <f t="shared" si="11"/>
        <v>0.4140127388535032</v>
      </c>
    </row>
    <row r="366" spans="1:7" x14ac:dyDescent="0.25">
      <c r="A366" s="8">
        <v>365</v>
      </c>
      <c r="B366" s="10">
        <v>108</v>
      </c>
      <c r="C366" s="4">
        <v>108</v>
      </c>
      <c r="D366" s="4">
        <v>66</v>
      </c>
      <c r="E366" s="10">
        <f t="shared" si="10"/>
        <v>42</v>
      </c>
      <c r="G366" s="11">
        <f t="shared" si="11"/>
        <v>0.3888888888888889</v>
      </c>
    </row>
    <row r="367" spans="1:7" x14ac:dyDescent="0.25">
      <c r="A367" s="8">
        <v>366</v>
      </c>
      <c r="B367" s="10">
        <v>239</v>
      </c>
      <c r="C367" s="4">
        <v>239</v>
      </c>
      <c r="D367" s="4">
        <v>145</v>
      </c>
      <c r="E367" s="10">
        <f t="shared" si="10"/>
        <v>94</v>
      </c>
      <c r="G367" s="11">
        <f t="shared" si="11"/>
        <v>0.39330543933054396</v>
      </c>
    </row>
    <row r="368" spans="1:7" x14ac:dyDescent="0.25">
      <c r="A368" s="8">
        <v>367</v>
      </c>
      <c r="B368" s="10">
        <v>101</v>
      </c>
      <c r="C368" s="4">
        <v>101</v>
      </c>
      <c r="D368" s="4">
        <v>59</v>
      </c>
      <c r="E368" s="10">
        <f t="shared" si="10"/>
        <v>42</v>
      </c>
      <c r="G368" s="11">
        <f t="shared" si="11"/>
        <v>0.41584158415841582</v>
      </c>
    </row>
    <row r="369" spans="1:7" x14ac:dyDescent="0.25">
      <c r="A369" s="8">
        <v>368</v>
      </c>
      <c r="B369" s="10">
        <v>123</v>
      </c>
      <c r="C369" s="4">
        <v>123</v>
      </c>
      <c r="D369" s="4">
        <v>74</v>
      </c>
      <c r="E369" s="10">
        <f t="shared" si="10"/>
        <v>49</v>
      </c>
      <c r="G369" s="11">
        <f t="shared" si="11"/>
        <v>0.3983739837398374</v>
      </c>
    </row>
    <row r="370" spans="1:7" x14ac:dyDescent="0.25">
      <c r="A370" s="8">
        <v>369</v>
      </c>
      <c r="B370" s="10">
        <v>242</v>
      </c>
      <c r="C370" s="4">
        <v>242</v>
      </c>
      <c r="D370" s="4">
        <v>143</v>
      </c>
      <c r="E370" s="10">
        <f t="shared" si="10"/>
        <v>99</v>
      </c>
      <c r="G370" s="11">
        <f t="shared" si="11"/>
        <v>0.40909090909090912</v>
      </c>
    </row>
    <row r="371" spans="1:7" x14ac:dyDescent="0.25">
      <c r="A371" s="8">
        <v>370</v>
      </c>
      <c r="B371" s="10">
        <v>72</v>
      </c>
      <c r="C371" s="4">
        <v>72</v>
      </c>
      <c r="D371" s="4">
        <v>44</v>
      </c>
      <c r="E371" s="10">
        <f t="shared" si="10"/>
        <v>28</v>
      </c>
      <c r="G371" s="11">
        <f t="shared" si="11"/>
        <v>0.3888888888888889</v>
      </c>
    </row>
    <row r="372" spans="1:7" x14ac:dyDescent="0.25">
      <c r="A372" s="8">
        <v>371</v>
      </c>
      <c r="B372" s="10">
        <v>200</v>
      </c>
      <c r="C372" s="4">
        <v>200</v>
      </c>
      <c r="D372" s="4">
        <v>120</v>
      </c>
      <c r="E372" s="10">
        <f t="shared" si="10"/>
        <v>80</v>
      </c>
      <c r="G372" s="11">
        <f t="shared" si="11"/>
        <v>0.4</v>
      </c>
    </row>
    <row r="373" spans="1:7" x14ac:dyDescent="0.25">
      <c r="A373" s="8">
        <v>372</v>
      </c>
      <c r="B373" s="10">
        <v>36</v>
      </c>
      <c r="C373" s="4">
        <v>36</v>
      </c>
      <c r="D373" s="4">
        <v>20</v>
      </c>
      <c r="E373" s="10">
        <f t="shared" si="10"/>
        <v>16</v>
      </c>
      <c r="G373" s="11">
        <f t="shared" si="11"/>
        <v>0.44444444444444442</v>
      </c>
    </row>
    <row r="374" spans="1:7" x14ac:dyDescent="0.25">
      <c r="A374" s="8">
        <v>373</v>
      </c>
      <c r="B374" s="10">
        <v>160</v>
      </c>
      <c r="C374" s="4">
        <v>160</v>
      </c>
      <c r="D374" s="4">
        <v>96</v>
      </c>
      <c r="E374" s="10">
        <f t="shared" si="10"/>
        <v>64</v>
      </c>
      <c r="G374" s="11">
        <f t="shared" si="11"/>
        <v>0.4</v>
      </c>
    </row>
    <row r="375" spans="1:7" x14ac:dyDescent="0.25">
      <c r="A375" s="8">
        <v>374</v>
      </c>
      <c r="B375" s="10">
        <v>35</v>
      </c>
      <c r="C375" s="4">
        <v>35</v>
      </c>
      <c r="D375" s="4">
        <v>21</v>
      </c>
      <c r="E375" s="10">
        <f t="shared" si="10"/>
        <v>14</v>
      </c>
      <c r="G375" s="11">
        <f t="shared" si="11"/>
        <v>0.4</v>
      </c>
    </row>
    <row r="376" spans="1:7" x14ac:dyDescent="0.25">
      <c r="A376" s="8">
        <v>375</v>
      </c>
      <c r="B376" s="10">
        <v>93</v>
      </c>
      <c r="C376" s="4">
        <v>93</v>
      </c>
      <c r="D376" s="4">
        <v>57</v>
      </c>
      <c r="E376" s="10">
        <f t="shared" si="10"/>
        <v>36</v>
      </c>
      <c r="G376" s="11">
        <f t="shared" si="11"/>
        <v>0.38709677419354838</v>
      </c>
    </row>
    <row r="377" spans="1:7" x14ac:dyDescent="0.25">
      <c r="A377" s="8">
        <v>376</v>
      </c>
      <c r="B377" s="10">
        <v>46</v>
      </c>
      <c r="C377" s="4">
        <v>46</v>
      </c>
      <c r="D377" s="4">
        <v>28</v>
      </c>
      <c r="E377" s="10">
        <f t="shared" si="10"/>
        <v>18</v>
      </c>
      <c r="G377" s="11">
        <f t="shared" si="11"/>
        <v>0.39130434782608697</v>
      </c>
    </row>
    <row r="378" spans="1:7" x14ac:dyDescent="0.25">
      <c r="A378" s="8">
        <v>377</v>
      </c>
      <c r="B378" s="10">
        <v>100</v>
      </c>
      <c r="C378" s="4">
        <v>100</v>
      </c>
      <c r="D378" s="4">
        <v>59</v>
      </c>
      <c r="E378" s="10">
        <f t="shared" si="10"/>
        <v>41</v>
      </c>
      <c r="G378" s="11">
        <f t="shared" si="11"/>
        <v>0.41</v>
      </c>
    </row>
    <row r="379" spans="1:7" x14ac:dyDescent="0.25">
      <c r="A379" s="8">
        <v>378</v>
      </c>
      <c r="B379" s="10">
        <v>49</v>
      </c>
      <c r="C379" s="4">
        <v>49</v>
      </c>
      <c r="D379" s="4">
        <v>29</v>
      </c>
      <c r="E379" s="10">
        <f t="shared" si="10"/>
        <v>20</v>
      </c>
      <c r="G379" s="11">
        <f t="shared" si="11"/>
        <v>0.40816326530612246</v>
      </c>
    </row>
    <row r="380" spans="1:7" x14ac:dyDescent="0.25">
      <c r="A380" s="8">
        <v>379</v>
      </c>
      <c r="B380" s="10">
        <v>70</v>
      </c>
      <c r="C380" s="4">
        <v>70</v>
      </c>
      <c r="D380" s="4">
        <v>42</v>
      </c>
      <c r="E380" s="10">
        <f t="shared" si="10"/>
        <v>28</v>
      </c>
      <c r="G380" s="11">
        <f t="shared" si="11"/>
        <v>0.4</v>
      </c>
    </row>
    <row r="381" spans="1:7" x14ac:dyDescent="0.25">
      <c r="A381" s="8">
        <v>380</v>
      </c>
      <c r="B381" s="10">
        <v>137</v>
      </c>
      <c r="C381" s="4">
        <v>137</v>
      </c>
      <c r="D381" s="4">
        <v>82</v>
      </c>
      <c r="E381" s="10">
        <f t="shared" si="10"/>
        <v>55</v>
      </c>
      <c r="G381" s="11">
        <f t="shared" si="11"/>
        <v>0.40145985401459855</v>
      </c>
    </row>
    <row r="382" spans="1:7" x14ac:dyDescent="0.25">
      <c r="A382" s="8">
        <v>381</v>
      </c>
      <c r="B382" s="10">
        <v>144</v>
      </c>
      <c r="C382" s="4">
        <v>144</v>
      </c>
      <c r="D382" s="4">
        <v>85</v>
      </c>
      <c r="E382" s="10">
        <f t="shared" si="10"/>
        <v>59</v>
      </c>
      <c r="G382" s="11">
        <f t="shared" si="11"/>
        <v>0.40972222222222221</v>
      </c>
    </row>
    <row r="383" spans="1:7" x14ac:dyDescent="0.25">
      <c r="A383" s="8">
        <v>382</v>
      </c>
      <c r="B383" s="10">
        <v>87</v>
      </c>
      <c r="C383" s="4">
        <v>87</v>
      </c>
      <c r="D383" s="4">
        <v>51</v>
      </c>
      <c r="E383" s="10">
        <f t="shared" si="10"/>
        <v>36</v>
      </c>
      <c r="G383" s="11">
        <f t="shared" si="11"/>
        <v>0.41379310344827586</v>
      </c>
    </row>
    <row r="384" spans="1:7" x14ac:dyDescent="0.25">
      <c r="A384" s="8">
        <v>383</v>
      </c>
      <c r="B384" s="10">
        <v>108</v>
      </c>
      <c r="C384" s="4">
        <v>108</v>
      </c>
      <c r="D384" s="4">
        <v>66</v>
      </c>
      <c r="E384" s="10">
        <f t="shared" si="10"/>
        <v>42</v>
      </c>
      <c r="G384" s="11">
        <f t="shared" si="11"/>
        <v>0.3888888888888889</v>
      </c>
    </row>
    <row r="385" spans="1:7" x14ac:dyDescent="0.25">
      <c r="A385" s="8">
        <v>384</v>
      </c>
      <c r="B385" s="10">
        <v>120</v>
      </c>
      <c r="C385" s="4">
        <v>120</v>
      </c>
      <c r="D385" s="4">
        <v>69</v>
      </c>
      <c r="E385" s="10">
        <f t="shared" si="10"/>
        <v>51</v>
      </c>
      <c r="G385" s="11">
        <f t="shared" si="11"/>
        <v>0.42499999999999999</v>
      </c>
    </row>
    <row r="386" spans="1:7" x14ac:dyDescent="0.25">
      <c r="A386" s="8">
        <v>385</v>
      </c>
      <c r="B386" s="10">
        <v>60</v>
      </c>
      <c r="C386" s="4">
        <v>60</v>
      </c>
      <c r="D386" s="4">
        <v>36</v>
      </c>
      <c r="E386" s="10">
        <f t="shared" si="10"/>
        <v>24</v>
      </c>
      <c r="G386" s="11">
        <f t="shared" si="11"/>
        <v>0.4</v>
      </c>
    </row>
    <row r="387" spans="1:7" x14ac:dyDescent="0.25">
      <c r="A387" s="8">
        <v>386</v>
      </c>
      <c r="B387" s="10">
        <v>99</v>
      </c>
      <c r="C387" s="4">
        <v>99</v>
      </c>
      <c r="D387" s="4">
        <v>60</v>
      </c>
      <c r="E387" s="10">
        <f t="shared" ref="E387:E450" si="12">C387-D387</f>
        <v>39</v>
      </c>
      <c r="G387" s="11">
        <f t="shared" ref="G387:G450" si="13">E387/C387</f>
        <v>0.39393939393939392</v>
      </c>
    </row>
    <row r="388" spans="1:7" x14ac:dyDescent="0.25">
      <c r="A388" s="8">
        <v>387</v>
      </c>
      <c r="B388" s="10">
        <v>93</v>
      </c>
      <c r="C388" s="4">
        <v>93</v>
      </c>
      <c r="D388" s="4">
        <v>57</v>
      </c>
      <c r="E388" s="10">
        <f t="shared" si="12"/>
        <v>36</v>
      </c>
      <c r="G388" s="11">
        <f t="shared" si="13"/>
        <v>0.38709677419354838</v>
      </c>
    </row>
    <row r="389" spans="1:7" x14ac:dyDescent="0.25">
      <c r="A389" s="8">
        <v>388</v>
      </c>
      <c r="B389" s="10">
        <v>291</v>
      </c>
      <c r="C389" s="4">
        <v>291</v>
      </c>
      <c r="D389" s="4">
        <v>176</v>
      </c>
      <c r="E389" s="10">
        <f t="shared" si="12"/>
        <v>115</v>
      </c>
      <c r="G389" s="11">
        <f t="shared" si="13"/>
        <v>0.3951890034364261</v>
      </c>
    </row>
    <row r="390" spans="1:7" x14ac:dyDescent="0.25">
      <c r="A390" s="8">
        <v>389</v>
      </c>
      <c r="B390" s="10">
        <v>33</v>
      </c>
      <c r="C390" s="4">
        <v>33</v>
      </c>
      <c r="D390" s="4">
        <v>20</v>
      </c>
      <c r="E390" s="10">
        <f t="shared" si="12"/>
        <v>13</v>
      </c>
      <c r="G390" s="11">
        <f t="shared" si="13"/>
        <v>0.39393939393939392</v>
      </c>
    </row>
    <row r="391" spans="1:7" x14ac:dyDescent="0.25">
      <c r="A391" s="8">
        <v>390</v>
      </c>
      <c r="B391" s="10">
        <v>143</v>
      </c>
      <c r="C391" s="4">
        <v>143</v>
      </c>
      <c r="D391" s="4">
        <v>84</v>
      </c>
      <c r="E391" s="10">
        <f t="shared" si="12"/>
        <v>59</v>
      </c>
      <c r="G391" s="11">
        <f t="shared" si="13"/>
        <v>0.41258741258741261</v>
      </c>
    </row>
    <row r="392" spans="1:7" x14ac:dyDescent="0.25">
      <c r="A392" s="8">
        <v>391</v>
      </c>
      <c r="B392" s="10">
        <v>22</v>
      </c>
      <c r="C392" s="4">
        <v>22</v>
      </c>
      <c r="D392" s="4">
        <v>13</v>
      </c>
      <c r="E392" s="10">
        <f t="shared" si="12"/>
        <v>9</v>
      </c>
      <c r="G392" s="11">
        <f t="shared" si="13"/>
        <v>0.40909090909090912</v>
      </c>
    </row>
    <row r="393" spans="1:7" x14ac:dyDescent="0.25">
      <c r="A393" s="8">
        <v>392</v>
      </c>
      <c r="B393" s="10">
        <v>120</v>
      </c>
      <c r="C393" s="4">
        <v>120</v>
      </c>
      <c r="D393" s="4">
        <v>71</v>
      </c>
      <c r="E393" s="10">
        <f t="shared" si="12"/>
        <v>49</v>
      </c>
      <c r="G393" s="11">
        <f t="shared" si="13"/>
        <v>0.40833333333333333</v>
      </c>
    </row>
    <row r="394" spans="1:7" x14ac:dyDescent="0.25">
      <c r="A394" s="8">
        <v>393</v>
      </c>
      <c r="B394" s="10">
        <v>208</v>
      </c>
      <c r="C394" s="4">
        <v>208</v>
      </c>
      <c r="D394" s="4">
        <v>124</v>
      </c>
      <c r="E394" s="10">
        <f t="shared" si="12"/>
        <v>84</v>
      </c>
      <c r="G394" s="11">
        <f t="shared" si="13"/>
        <v>0.40384615384615385</v>
      </c>
    </row>
    <row r="395" spans="1:7" x14ac:dyDescent="0.25">
      <c r="A395" s="8">
        <v>394</v>
      </c>
      <c r="B395" s="10">
        <v>77</v>
      </c>
      <c r="C395" s="4">
        <v>77</v>
      </c>
      <c r="D395" s="4">
        <v>45</v>
      </c>
      <c r="E395" s="10">
        <f t="shared" si="12"/>
        <v>32</v>
      </c>
      <c r="G395" s="11">
        <f t="shared" si="13"/>
        <v>0.41558441558441561</v>
      </c>
    </row>
    <row r="396" spans="1:7" x14ac:dyDescent="0.25">
      <c r="A396" s="8">
        <v>395</v>
      </c>
      <c r="B396" s="10">
        <v>38</v>
      </c>
      <c r="C396" s="4">
        <v>38</v>
      </c>
      <c r="D396" s="4">
        <v>22</v>
      </c>
      <c r="E396" s="10">
        <f t="shared" si="12"/>
        <v>16</v>
      </c>
      <c r="G396" s="11">
        <f t="shared" si="13"/>
        <v>0.42105263157894735</v>
      </c>
    </row>
    <row r="397" spans="1:7" x14ac:dyDescent="0.25">
      <c r="A397" s="8">
        <v>396</v>
      </c>
      <c r="B397" s="10">
        <v>83</v>
      </c>
      <c r="C397" s="4">
        <v>83</v>
      </c>
      <c r="D397" s="4">
        <v>51</v>
      </c>
      <c r="E397" s="10">
        <f t="shared" si="12"/>
        <v>32</v>
      </c>
      <c r="G397" s="11">
        <f t="shared" si="13"/>
        <v>0.38554216867469882</v>
      </c>
    </row>
    <row r="398" spans="1:7" x14ac:dyDescent="0.25">
      <c r="A398" s="8">
        <v>397</v>
      </c>
      <c r="B398" s="10">
        <v>147</v>
      </c>
      <c r="C398" s="4">
        <v>147</v>
      </c>
      <c r="D398" s="4">
        <v>89</v>
      </c>
      <c r="E398" s="10">
        <f t="shared" si="12"/>
        <v>58</v>
      </c>
      <c r="G398" s="11">
        <f t="shared" si="13"/>
        <v>0.39455782312925169</v>
      </c>
    </row>
    <row r="399" spans="1:7" x14ac:dyDescent="0.25">
      <c r="A399" s="8">
        <v>398</v>
      </c>
      <c r="B399" s="10">
        <v>122</v>
      </c>
      <c r="C399" s="4">
        <v>122</v>
      </c>
      <c r="D399" s="4">
        <v>72</v>
      </c>
      <c r="E399" s="10">
        <f t="shared" si="12"/>
        <v>50</v>
      </c>
      <c r="G399" s="11">
        <f t="shared" si="13"/>
        <v>0.4098360655737705</v>
      </c>
    </row>
    <row r="400" spans="1:7" x14ac:dyDescent="0.25">
      <c r="A400" s="8">
        <v>399</v>
      </c>
      <c r="B400" s="10">
        <v>207</v>
      </c>
      <c r="C400" s="4">
        <v>207</v>
      </c>
      <c r="D400" s="4">
        <v>126</v>
      </c>
      <c r="E400" s="10">
        <f t="shared" si="12"/>
        <v>81</v>
      </c>
      <c r="G400" s="11">
        <f t="shared" si="13"/>
        <v>0.39130434782608697</v>
      </c>
    </row>
    <row r="401" spans="1:7" x14ac:dyDescent="0.25">
      <c r="A401" s="8">
        <v>400</v>
      </c>
      <c r="B401" s="10">
        <v>198</v>
      </c>
      <c r="C401" s="4">
        <v>198</v>
      </c>
      <c r="D401" s="4">
        <v>120</v>
      </c>
      <c r="E401" s="10">
        <f t="shared" si="12"/>
        <v>78</v>
      </c>
      <c r="G401" s="11">
        <f t="shared" si="13"/>
        <v>0.39393939393939392</v>
      </c>
    </row>
    <row r="402" spans="1:7" x14ac:dyDescent="0.25">
      <c r="A402" s="8">
        <v>401</v>
      </c>
      <c r="B402" s="10">
        <v>42</v>
      </c>
      <c r="C402" s="4">
        <v>42</v>
      </c>
      <c r="D402" s="4">
        <v>26</v>
      </c>
      <c r="E402" s="10">
        <f t="shared" si="12"/>
        <v>16</v>
      </c>
      <c r="G402" s="11">
        <f t="shared" si="13"/>
        <v>0.38095238095238093</v>
      </c>
    </row>
    <row r="403" spans="1:7" x14ac:dyDescent="0.25">
      <c r="A403" s="8">
        <v>402</v>
      </c>
      <c r="B403" s="10">
        <v>151</v>
      </c>
      <c r="C403" s="4">
        <v>151</v>
      </c>
      <c r="D403" s="4">
        <v>89</v>
      </c>
      <c r="E403" s="10">
        <f t="shared" si="12"/>
        <v>62</v>
      </c>
      <c r="G403" s="11">
        <f t="shared" si="13"/>
        <v>0.41059602649006621</v>
      </c>
    </row>
    <row r="404" spans="1:7" x14ac:dyDescent="0.25">
      <c r="A404" s="8">
        <v>403</v>
      </c>
      <c r="B404" s="10">
        <v>190</v>
      </c>
      <c r="C404" s="4">
        <v>190</v>
      </c>
      <c r="D404" s="4">
        <v>111</v>
      </c>
      <c r="E404" s="10">
        <f t="shared" si="12"/>
        <v>79</v>
      </c>
      <c r="G404" s="11">
        <f t="shared" si="13"/>
        <v>0.41578947368421054</v>
      </c>
    </row>
    <row r="405" spans="1:7" x14ac:dyDescent="0.25">
      <c r="A405" s="8">
        <v>404</v>
      </c>
      <c r="B405" s="10">
        <v>182</v>
      </c>
      <c r="C405" s="4">
        <v>182</v>
      </c>
      <c r="D405" s="4">
        <v>113</v>
      </c>
      <c r="E405" s="10">
        <f t="shared" si="12"/>
        <v>69</v>
      </c>
      <c r="G405" s="11">
        <f t="shared" si="13"/>
        <v>0.37912087912087911</v>
      </c>
    </row>
    <row r="406" spans="1:7" x14ac:dyDescent="0.25">
      <c r="A406" s="8">
        <v>405</v>
      </c>
      <c r="B406" s="10">
        <v>106</v>
      </c>
      <c r="C406" s="4">
        <v>106</v>
      </c>
      <c r="D406" s="4">
        <v>64</v>
      </c>
      <c r="E406" s="10">
        <f t="shared" si="12"/>
        <v>42</v>
      </c>
      <c r="G406" s="11">
        <f t="shared" si="13"/>
        <v>0.39622641509433965</v>
      </c>
    </row>
    <row r="407" spans="1:7" x14ac:dyDescent="0.25">
      <c r="A407" s="8">
        <v>406</v>
      </c>
      <c r="B407" s="10">
        <v>155</v>
      </c>
      <c r="C407" s="4">
        <v>155</v>
      </c>
      <c r="D407" s="4">
        <v>93</v>
      </c>
      <c r="E407" s="10">
        <f t="shared" si="12"/>
        <v>62</v>
      </c>
      <c r="G407" s="11">
        <f t="shared" si="13"/>
        <v>0.4</v>
      </c>
    </row>
    <row r="408" spans="1:7" x14ac:dyDescent="0.25">
      <c r="A408" s="8">
        <v>407</v>
      </c>
      <c r="B408" s="10">
        <v>95</v>
      </c>
      <c r="C408" s="4">
        <v>95</v>
      </c>
      <c r="D408" s="4">
        <v>57</v>
      </c>
      <c r="E408" s="10">
        <f t="shared" si="12"/>
        <v>38</v>
      </c>
      <c r="G408" s="11">
        <f t="shared" si="13"/>
        <v>0.4</v>
      </c>
    </row>
    <row r="409" spans="1:7" x14ac:dyDescent="0.25">
      <c r="A409" s="8">
        <v>408</v>
      </c>
      <c r="B409" s="10">
        <v>131</v>
      </c>
      <c r="C409" s="4">
        <v>131</v>
      </c>
      <c r="D409" s="4">
        <v>77</v>
      </c>
      <c r="E409" s="10">
        <f t="shared" si="12"/>
        <v>54</v>
      </c>
      <c r="G409" s="11">
        <f t="shared" si="13"/>
        <v>0.41221374045801529</v>
      </c>
    </row>
    <row r="410" spans="1:7" x14ac:dyDescent="0.25">
      <c r="A410" s="8">
        <v>409</v>
      </c>
      <c r="B410" s="10">
        <v>203</v>
      </c>
      <c r="C410" s="4">
        <v>203</v>
      </c>
      <c r="D410" s="4">
        <v>122</v>
      </c>
      <c r="E410" s="10">
        <f t="shared" si="12"/>
        <v>81</v>
      </c>
      <c r="G410" s="11">
        <f t="shared" si="13"/>
        <v>0.39901477832512317</v>
      </c>
    </row>
    <row r="411" spans="1:7" x14ac:dyDescent="0.25">
      <c r="A411" s="8">
        <v>410</v>
      </c>
      <c r="B411" s="10">
        <v>56</v>
      </c>
      <c r="C411" s="4">
        <v>56</v>
      </c>
      <c r="D411" s="4">
        <v>34</v>
      </c>
      <c r="E411" s="10">
        <f t="shared" si="12"/>
        <v>22</v>
      </c>
      <c r="G411" s="11">
        <f t="shared" si="13"/>
        <v>0.39285714285714285</v>
      </c>
    </row>
    <row r="412" spans="1:7" x14ac:dyDescent="0.25">
      <c r="A412" s="8">
        <v>411</v>
      </c>
      <c r="B412" s="10">
        <v>219</v>
      </c>
      <c r="C412" s="4">
        <v>219</v>
      </c>
      <c r="D412" s="4">
        <v>133</v>
      </c>
      <c r="E412" s="10">
        <f t="shared" si="12"/>
        <v>86</v>
      </c>
      <c r="G412" s="11">
        <f t="shared" si="13"/>
        <v>0.39269406392694062</v>
      </c>
    </row>
    <row r="413" spans="1:7" x14ac:dyDescent="0.25">
      <c r="A413" s="8">
        <v>412</v>
      </c>
      <c r="B413" s="10">
        <v>93</v>
      </c>
      <c r="C413" s="4">
        <v>93</v>
      </c>
      <c r="D413" s="4">
        <v>57</v>
      </c>
      <c r="E413" s="10">
        <f t="shared" si="12"/>
        <v>36</v>
      </c>
      <c r="G413" s="11">
        <f t="shared" si="13"/>
        <v>0.38709677419354838</v>
      </c>
    </row>
    <row r="414" spans="1:7" x14ac:dyDescent="0.25">
      <c r="A414" s="8">
        <v>413</v>
      </c>
      <c r="B414" s="10">
        <v>35</v>
      </c>
      <c r="C414" s="4">
        <v>35</v>
      </c>
      <c r="D414" s="4">
        <v>21</v>
      </c>
      <c r="E414" s="10">
        <f t="shared" si="12"/>
        <v>14</v>
      </c>
      <c r="G414" s="11">
        <f t="shared" si="13"/>
        <v>0.4</v>
      </c>
    </row>
    <row r="415" spans="1:7" x14ac:dyDescent="0.25">
      <c r="A415" s="8">
        <v>414</v>
      </c>
      <c r="B415" s="10">
        <v>33</v>
      </c>
      <c r="C415" s="4">
        <v>33</v>
      </c>
      <c r="D415" s="4">
        <v>20</v>
      </c>
      <c r="E415" s="10">
        <f t="shared" si="12"/>
        <v>13</v>
      </c>
      <c r="G415" s="11">
        <f t="shared" si="13"/>
        <v>0.39393939393939392</v>
      </c>
    </row>
    <row r="416" spans="1:7" x14ac:dyDescent="0.25">
      <c r="A416" s="8">
        <v>415</v>
      </c>
      <c r="B416" s="10">
        <v>158</v>
      </c>
      <c r="C416" s="4">
        <v>158</v>
      </c>
      <c r="D416" s="4">
        <v>94</v>
      </c>
      <c r="E416" s="10">
        <f t="shared" si="12"/>
        <v>64</v>
      </c>
      <c r="G416" s="11">
        <f t="shared" si="13"/>
        <v>0.4050632911392405</v>
      </c>
    </row>
    <row r="417" spans="1:7" x14ac:dyDescent="0.25">
      <c r="A417" s="8">
        <v>416</v>
      </c>
      <c r="B417" s="10">
        <v>25</v>
      </c>
      <c r="C417" s="4">
        <v>25</v>
      </c>
      <c r="D417" s="4">
        <v>15</v>
      </c>
      <c r="E417" s="10">
        <f t="shared" si="12"/>
        <v>10</v>
      </c>
      <c r="G417" s="11">
        <f t="shared" si="13"/>
        <v>0.4</v>
      </c>
    </row>
    <row r="418" spans="1:7" x14ac:dyDescent="0.25">
      <c r="A418" s="8">
        <v>417</v>
      </c>
      <c r="B418" s="10">
        <v>142</v>
      </c>
      <c r="C418" s="4">
        <v>142</v>
      </c>
      <c r="D418" s="4">
        <v>85</v>
      </c>
      <c r="E418" s="10">
        <f t="shared" si="12"/>
        <v>57</v>
      </c>
      <c r="G418" s="11">
        <f t="shared" si="13"/>
        <v>0.40140845070422537</v>
      </c>
    </row>
    <row r="419" spans="1:7" x14ac:dyDescent="0.25">
      <c r="A419" s="8">
        <v>418</v>
      </c>
      <c r="B419" s="10">
        <v>118</v>
      </c>
      <c r="C419" s="4">
        <v>118</v>
      </c>
      <c r="D419" s="4">
        <v>72</v>
      </c>
      <c r="E419" s="10">
        <f t="shared" si="12"/>
        <v>46</v>
      </c>
      <c r="G419" s="11">
        <f t="shared" si="13"/>
        <v>0.38983050847457629</v>
      </c>
    </row>
    <row r="420" spans="1:7" x14ac:dyDescent="0.25">
      <c r="A420" s="8">
        <v>419</v>
      </c>
      <c r="B420" s="10">
        <v>67</v>
      </c>
      <c r="C420" s="4">
        <v>67</v>
      </c>
      <c r="D420" s="4">
        <v>40</v>
      </c>
      <c r="E420" s="10">
        <f t="shared" si="12"/>
        <v>27</v>
      </c>
      <c r="G420" s="11">
        <f t="shared" si="13"/>
        <v>0.40298507462686567</v>
      </c>
    </row>
    <row r="421" spans="1:7" x14ac:dyDescent="0.25">
      <c r="A421" s="8">
        <v>420</v>
      </c>
      <c r="B421" s="10">
        <v>242</v>
      </c>
      <c r="C421" s="4">
        <v>242</v>
      </c>
      <c r="D421" s="4">
        <v>144</v>
      </c>
      <c r="E421" s="10">
        <f t="shared" si="12"/>
        <v>98</v>
      </c>
      <c r="G421" s="11">
        <f t="shared" si="13"/>
        <v>0.4049586776859504</v>
      </c>
    </row>
    <row r="422" spans="1:7" x14ac:dyDescent="0.25">
      <c r="A422" s="8">
        <v>421</v>
      </c>
      <c r="B422" s="10">
        <v>85</v>
      </c>
      <c r="C422" s="4">
        <v>85</v>
      </c>
      <c r="D422" s="4">
        <v>49</v>
      </c>
      <c r="E422" s="10">
        <f t="shared" si="12"/>
        <v>36</v>
      </c>
      <c r="G422" s="11">
        <f t="shared" si="13"/>
        <v>0.42352941176470588</v>
      </c>
    </row>
    <row r="423" spans="1:7" x14ac:dyDescent="0.25">
      <c r="A423" s="8">
        <v>422</v>
      </c>
      <c r="B423" s="10">
        <v>88</v>
      </c>
      <c r="C423" s="4">
        <v>88</v>
      </c>
      <c r="D423" s="4">
        <v>52</v>
      </c>
      <c r="E423" s="10">
        <f t="shared" si="12"/>
        <v>36</v>
      </c>
      <c r="G423" s="11">
        <f t="shared" si="13"/>
        <v>0.40909090909090912</v>
      </c>
    </row>
    <row r="424" spans="1:7" x14ac:dyDescent="0.25">
      <c r="A424" s="8">
        <v>423</v>
      </c>
      <c r="B424" s="10">
        <v>152</v>
      </c>
      <c r="C424" s="4">
        <v>152</v>
      </c>
      <c r="D424" s="4">
        <v>89</v>
      </c>
      <c r="E424" s="10">
        <f t="shared" si="12"/>
        <v>63</v>
      </c>
      <c r="G424" s="11">
        <f t="shared" si="13"/>
        <v>0.41447368421052633</v>
      </c>
    </row>
    <row r="425" spans="1:7" x14ac:dyDescent="0.25">
      <c r="A425" s="8">
        <v>424</v>
      </c>
      <c r="B425" s="10">
        <v>147</v>
      </c>
      <c r="C425" s="4">
        <v>147</v>
      </c>
      <c r="D425" s="4">
        <v>87</v>
      </c>
      <c r="E425" s="10">
        <f t="shared" si="12"/>
        <v>60</v>
      </c>
      <c r="G425" s="11">
        <f t="shared" si="13"/>
        <v>0.40816326530612246</v>
      </c>
    </row>
    <row r="426" spans="1:7" x14ac:dyDescent="0.25">
      <c r="A426" s="8">
        <v>425</v>
      </c>
      <c r="B426" s="10">
        <v>19</v>
      </c>
      <c r="C426" s="4">
        <v>19</v>
      </c>
      <c r="D426" s="4">
        <v>11</v>
      </c>
      <c r="E426" s="10">
        <f t="shared" si="12"/>
        <v>8</v>
      </c>
      <c r="G426" s="11">
        <f t="shared" si="13"/>
        <v>0.42105263157894735</v>
      </c>
    </row>
    <row r="427" spans="1:7" x14ac:dyDescent="0.25">
      <c r="A427" s="8">
        <v>426</v>
      </c>
      <c r="B427" s="10">
        <v>247</v>
      </c>
      <c r="C427" s="4">
        <v>247</v>
      </c>
      <c r="D427" s="4">
        <v>148</v>
      </c>
      <c r="E427" s="10">
        <f t="shared" si="12"/>
        <v>99</v>
      </c>
      <c r="G427" s="11">
        <f t="shared" si="13"/>
        <v>0.40080971659919029</v>
      </c>
    </row>
    <row r="428" spans="1:7" x14ac:dyDescent="0.25">
      <c r="A428" s="8">
        <v>427</v>
      </c>
      <c r="B428" s="10">
        <v>206</v>
      </c>
      <c r="C428" s="4">
        <v>206</v>
      </c>
      <c r="D428" s="4">
        <v>123</v>
      </c>
      <c r="E428" s="10">
        <f t="shared" si="12"/>
        <v>83</v>
      </c>
      <c r="G428" s="11">
        <f t="shared" si="13"/>
        <v>0.40291262135922329</v>
      </c>
    </row>
    <row r="429" spans="1:7" x14ac:dyDescent="0.25">
      <c r="A429" s="8">
        <v>428</v>
      </c>
      <c r="B429" s="10">
        <v>175</v>
      </c>
      <c r="C429" s="4">
        <v>175</v>
      </c>
      <c r="D429" s="4">
        <v>107</v>
      </c>
      <c r="E429" s="10">
        <f t="shared" si="12"/>
        <v>68</v>
      </c>
      <c r="G429" s="11">
        <f t="shared" si="13"/>
        <v>0.38857142857142857</v>
      </c>
    </row>
    <row r="430" spans="1:7" x14ac:dyDescent="0.25">
      <c r="A430" s="8">
        <v>429</v>
      </c>
      <c r="B430" s="10">
        <v>78</v>
      </c>
      <c r="C430" s="4">
        <v>78</v>
      </c>
      <c r="D430" s="4">
        <v>45</v>
      </c>
      <c r="E430" s="10">
        <f t="shared" si="12"/>
        <v>33</v>
      </c>
      <c r="G430" s="11">
        <f t="shared" si="13"/>
        <v>0.42307692307692307</v>
      </c>
    </row>
    <row r="431" spans="1:7" x14ac:dyDescent="0.25">
      <c r="A431" s="8">
        <v>430</v>
      </c>
      <c r="B431" s="10">
        <v>25</v>
      </c>
      <c r="C431" s="4">
        <v>25</v>
      </c>
      <c r="D431" s="4">
        <v>15</v>
      </c>
      <c r="E431" s="10">
        <f t="shared" si="12"/>
        <v>10</v>
      </c>
      <c r="G431" s="11">
        <f t="shared" si="13"/>
        <v>0.4</v>
      </c>
    </row>
    <row r="432" spans="1:7" x14ac:dyDescent="0.25">
      <c r="A432" s="8">
        <v>431</v>
      </c>
      <c r="B432" s="10">
        <v>60</v>
      </c>
      <c r="C432" s="4">
        <v>60</v>
      </c>
      <c r="D432" s="4">
        <v>36</v>
      </c>
      <c r="E432" s="10">
        <f t="shared" si="12"/>
        <v>24</v>
      </c>
      <c r="G432" s="11">
        <f t="shared" si="13"/>
        <v>0.4</v>
      </c>
    </row>
    <row r="433" spans="1:7" x14ac:dyDescent="0.25">
      <c r="A433" s="8">
        <v>432</v>
      </c>
      <c r="B433" s="10">
        <v>109</v>
      </c>
      <c r="C433" s="4">
        <v>109</v>
      </c>
      <c r="D433" s="4">
        <v>65</v>
      </c>
      <c r="E433" s="10">
        <f t="shared" si="12"/>
        <v>44</v>
      </c>
      <c r="G433" s="11">
        <f t="shared" si="13"/>
        <v>0.40366972477064222</v>
      </c>
    </row>
    <row r="434" spans="1:7" x14ac:dyDescent="0.25">
      <c r="A434" s="8">
        <v>433</v>
      </c>
      <c r="B434" s="10">
        <v>102</v>
      </c>
      <c r="C434" s="4">
        <v>102</v>
      </c>
      <c r="D434" s="4">
        <v>60</v>
      </c>
      <c r="E434" s="10">
        <f t="shared" si="12"/>
        <v>42</v>
      </c>
      <c r="G434" s="11">
        <f t="shared" si="13"/>
        <v>0.41176470588235292</v>
      </c>
    </row>
    <row r="435" spans="1:7" x14ac:dyDescent="0.25">
      <c r="A435" s="8">
        <v>434</v>
      </c>
      <c r="B435" s="10">
        <v>96</v>
      </c>
      <c r="C435" s="4">
        <v>96</v>
      </c>
      <c r="D435" s="4">
        <v>56</v>
      </c>
      <c r="E435" s="10">
        <f t="shared" si="12"/>
        <v>40</v>
      </c>
      <c r="G435" s="11">
        <f t="shared" si="13"/>
        <v>0.41666666666666669</v>
      </c>
    </row>
    <row r="436" spans="1:7" x14ac:dyDescent="0.25">
      <c r="A436" s="8">
        <v>435</v>
      </c>
      <c r="B436" s="10">
        <v>154</v>
      </c>
      <c r="C436" s="4">
        <v>154</v>
      </c>
      <c r="D436" s="4">
        <v>92</v>
      </c>
      <c r="E436" s="10">
        <f t="shared" si="12"/>
        <v>62</v>
      </c>
      <c r="G436" s="11">
        <f t="shared" si="13"/>
        <v>0.40259740259740262</v>
      </c>
    </row>
    <row r="437" spans="1:7" x14ac:dyDescent="0.25">
      <c r="A437" s="8">
        <v>436</v>
      </c>
      <c r="B437" s="10">
        <v>56</v>
      </c>
      <c r="C437" s="4">
        <v>56</v>
      </c>
      <c r="D437" s="4">
        <v>32</v>
      </c>
      <c r="E437" s="10">
        <f t="shared" si="12"/>
        <v>24</v>
      </c>
      <c r="G437" s="11">
        <f t="shared" si="13"/>
        <v>0.42857142857142855</v>
      </c>
    </row>
    <row r="438" spans="1:7" x14ac:dyDescent="0.25">
      <c r="A438" s="8">
        <v>437</v>
      </c>
      <c r="B438" s="10">
        <v>70</v>
      </c>
      <c r="C438" s="4">
        <v>70</v>
      </c>
      <c r="D438" s="4">
        <v>42</v>
      </c>
      <c r="E438" s="10">
        <f t="shared" si="12"/>
        <v>28</v>
      </c>
      <c r="G438" s="11">
        <f t="shared" si="13"/>
        <v>0.4</v>
      </c>
    </row>
    <row r="439" spans="1:7" x14ac:dyDescent="0.25">
      <c r="A439" s="8">
        <v>438</v>
      </c>
      <c r="B439" s="10">
        <v>33</v>
      </c>
      <c r="C439" s="4">
        <v>33</v>
      </c>
      <c r="D439" s="4">
        <v>20</v>
      </c>
      <c r="E439" s="10">
        <f t="shared" si="12"/>
        <v>13</v>
      </c>
      <c r="G439" s="11">
        <f t="shared" si="13"/>
        <v>0.39393939393939392</v>
      </c>
    </row>
    <row r="440" spans="1:7" x14ac:dyDescent="0.25">
      <c r="A440" s="8">
        <v>439</v>
      </c>
      <c r="B440" s="10">
        <v>177</v>
      </c>
      <c r="C440" s="4">
        <v>177</v>
      </c>
      <c r="D440" s="4">
        <v>105</v>
      </c>
      <c r="E440" s="10">
        <f t="shared" si="12"/>
        <v>72</v>
      </c>
      <c r="G440" s="11">
        <f t="shared" si="13"/>
        <v>0.40677966101694918</v>
      </c>
    </row>
    <row r="441" spans="1:7" x14ac:dyDescent="0.25">
      <c r="A441" s="8">
        <v>440</v>
      </c>
      <c r="B441" s="10">
        <v>84</v>
      </c>
      <c r="C441" s="4">
        <v>84</v>
      </c>
      <c r="D441" s="4">
        <v>50</v>
      </c>
      <c r="E441" s="10">
        <f t="shared" si="12"/>
        <v>34</v>
      </c>
      <c r="G441" s="11">
        <f t="shared" si="13"/>
        <v>0.40476190476190477</v>
      </c>
    </row>
    <row r="442" spans="1:7" x14ac:dyDescent="0.25">
      <c r="A442" s="8">
        <v>441</v>
      </c>
      <c r="B442" s="10">
        <v>183</v>
      </c>
      <c r="C442" s="4">
        <v>183</v>
      </c>
      <c r="D442" s="4">
        <v>108</v>
      </c>
      <c r="E442" s="10">
        <f t="shared" si="12"/>
        <v>75</v>
      </c>
      <c r="G442" s="11">
        <f t="shared" si="13"/>
        <v>0.4098360655737705</v>
      </c>
    </row>
    <row r="443" spans="1:7" x14ac:dyDescent="0.25">
      <c r="A443" s="8">
        <v>442</v>
      </c>
      <c r="B443" s="10">
        <v>235</v>
      </c>
      <c r="C443" s="4">
        <v>235</v>
      </c>
      <c r="D443" s="4">
        <v>141</v>
      </c>
      <c r="E443" s="10">
        <f t="shared" si="12"/>
        <v>94</v>
      </c>
      <c r="G443" s="11">
        <f t="shared" si="13"/>
        <v>0.4</v>
      </c>
    </row>
    <row r="444" spans="1:7" x14ac:dyDescent="0.25">
      <c r="A444" s="8">
        <v>443</v>
      </c>
      <c r="B444" s="10">
        <v>217</v>
      </c>
      <c r="C444" s="4">
        <v>217</v>
      </c>
      <c r="D444" s="4">
        <v>126</v>
      </c>
      <c r="E444" s="10">
        <f t="shared" si="12"/>
        <v>91</v>
      </c>
      <c r="G444" s="11">
        <f t="shared" si="13"/>
        <v>0.41935483870967744</v>
      </c>
    </row>
    <row r="445" spans="1:7" x14ac:dyDescent="0.25">
      <c r="A445" s="8">
        <v>444</v>
      </c>
      <c r="B445" s="10">
        <v>95</v>
      </c>
      <c r="C445" s="4">
        <v>95</v>
      </c>
      <c r="D445" s="4">
        <v>56</v>
      </c>
      <c r="E445" s="10">
        <f t="shared" si="12"/>
        <v>39</v>
      </c>
      <c r="G445" s="11">
        <f t="shared" si="13"/>
        <v>0.41052631578947368</v>
      </c>
    </row>
    <row r="446" spans="1:7" x14ac:dyDescent="0.25">
      <c r="A446" s="8">
        <v>445</v>
      </c>
      <c r="B446" s="10">
        <v>81</v>
      </c>
      <c r="C446" s="4">
        <v>81</v>
      </c>
      <c r="D446" s="4">
        <v>48</v>
      </c>
      <c r="E446" s="10">
        <f t="shared" si="12"/>
        <v>33</v>
      </c>
      <c r="G446" s="11">
        <f t="shared" si="13"/>
        <v>0.40740740740740738</v>
      </c>
    </row>
    <row r="447" spans="1:7" x14ac:dyDescent="0.25">
      <c r="A447" s="8">
        <v>446</v>
      </c>
      <c r="B447" s="10">
        <v>21</v>
      </c>
      <c r="C447" s="4">
        <v>21</v>
      </c>
      <c r="D447" s="4">
        <v>13</v>
      </c>
      <c r="E447" s="10">
        <f t="shared" si="12"/>
        <v>8</v>
      </c>
      <c r="G447" s="11">
        <f t="shared" si="13"/>
        <v>0.38095238095238093</v>
      </c>
    </row>
    <row r="448" spans="1:7" x14ac:dyDescent="0.25">
      <c r="A448" s="8">
        <v>447</v>
      </c>
      <c r="B448" s="10">
        <v>181</v>
      </c>
      <c r="C448" s="4">
        <v>181</v>
      </c>
      <c r="D448" s="4">
        <v>105</v>
      </c>
      <c r="E448" s="10">
        <f t="shared" si="12"/>
        <v>76</v>
      </c>
      <c r="G448" s="11">
        <f t="shared" si="13"/>
        <v>0.41988950276243092</v>
      </c>
    </row>
    <row r="449" spans="1:7" x14ac:dyDescent="0.25">
      <c r="A449" s="8">
        <v>448</v>
      </c>
      <c r="B449" s="10">
        <v>137</v>
      </c>
      <c r="C449" s="4">
        <v>137</v>
      </c>
      <c r="D449" s="4">
        <v>82</v>
      </c>
      <c r="E449" s="10">
        <f t="shared" si="12"/>
        <v>55</v>
      </c>
      <c r="G449" s="11">
        <f t="shared" si="13"/>
        <v>0.40145985401459855</v>
      </c>
    </row>
    <row r="450" spans="1:7" x14ac:dyDescent="0.25">
      <c r="A450" s="8">
        <v>449</v>
      </c>
      <c r="B450" s="10">
        <v>64</v>
      </c>
      <c r="C450" s="4">
        <v>64</v>
      </c>
      <c r="D450" s="4">
        <v>38</v>
      </c>
      <c r="E450" s="10">
        <f t="shared" si="12"/>
        <v>26</v>
      </c>
      <c r="G450" s="11">
        <f t="shared" si="13"/>
        <v>0.40625</v>
      </c>
    </row>
    <row r="451" spans="1:7" x14ac:dyDescent="0.25">
      <c r="A451" s="8">
        <v>450</v>
      </c>
      <c r="B451" s="10">
        <v>72</v>
      </c>
      <c r="C451" s="4">
        <v>72</v>
      </c>
      <c r="D451" s="4">
        <v>42</v>
      </c>
      <c r="E451" s="10">
        <f t="shared" ref="E451:E514" si="14">C451-D451</f>
        <v>30</v>
      </c>
      <c r="G451" s="11">
        <f t="shared" ref="G451:G514" si="15">E451/C451</f>
        <v>0.41666666666666669</v>
      </c>
    </row>
    <row r="452" spans="1:7" x14ac:dyDescent="0.25">
      <c r="A452" s="8">
        <v>451</v>
      </c>
      <c r="B452" s="10">
        <v>92</v>
      </c>
      <c r="C452" s="4">
        <v>92</v>
      </c>
      <c r="D452" s="4">
        <v>55</v>
      </c>
      <c r="E452" s="10">
        <f t="shared" si="14"/>
        <v>37</v>
      </c>
      <c r="G452" s="11">
        <f t="shared" si="15"/>
        <v>0.40217391304347827</v>
      </c>
    </row>
    <row r="453" spans="1:7" x14ac:dyDescent="0.25">
      <c r="A453" s="8">
        <v>452</v>
      </c>
      <c r="B453" s="10">
        <v>158</v>
      </c>
      <c r="C453" s="4">
        <v>158</v>
      </c>
      <c r="D453" s="4">
        <v>96</v>
      </c>
      <c r="E453" s="10">
        <f t="shared" si="14"/>
        <v>62</v>
      </c>
      <c r="G453" s="11">
        <f t="shared" si="15"/>
        <v>0.39240506329113922</v>
      </c>
    </row>
    <row r="454" spans="1:7" x14ac:dyDescent="0.25">
      <c r="A454" s="8">
        <v>453</v>
      </c>
      <c r="B454" s="10">
        <v>130</v>
      </c>
      <c r="C454" s="4">
        <v>130</v>
      </c>
      <c r="D454" s="4">
        <v>77</v>
      </c>
      <c r="E454" s="10">
        <f t="shared" si="14"/>
        <v>53</v>
      </c>
      <c r="G454" s="11">
        <f t="shared" si="15"/>
        <v>0.40769230769230769</v>
      </c>
    </row>
    <row r="455" spans="1:7" x14ac:dyDescent="0.25">
      <c r="A455" s="8">
        <v>454</v>
      </c>
      <c r="B455" s="10">
        <v>233</v>
      </c>
      <c r="C455" s="4">
        <v>233</v>
      </c>
      <c r="D455" s="4">
        <v>139</v>
      </c>
      <c r="E455" s="10">
        <f t="shared" si="14"/>
        <v>94</v>
      </c>
      <c r="G455" s="11">
        <f t="shared" si="15"/>
        <v>0.40343347639484978</v>
      </c>
    </row>
    <row r="456" spans="1:7" x14ac:dyDescent="0.25">
      <c r="A456" s="8">
        <v>455</v>
      </c>
      <c r="B456" s="10">
        <v>48</v>
      </c>
      <c r="C456" s="4">
        <v>48</v>
      </c>
      <c r="D456" s="4">
        <v>28</v>
      </c>
      <c r="E456" s="10">
        <f t="shared" si="14"/>
        <v>20</v>
      </c>
      <c r="G456" s="11">
        <f t="shared" si="15"/>
        <v>0.41666666666666669</v>
      </c>
    </row>
    <row r="457" spans="1:7" x14ac:dyDescent="0.25">
      <c r="A457" s="8">
        <v>456</v>
      </c>
      <c r="B457" s="10">
        <v>148</v>
      </c>
      <c r="C457" s="4">
        <v>148</v>
      </c>
      <c r="D457" s="4">
        <v>90</v>
      </c>
      <c r="E457" s="10">
        <f t="shared" si="14"/>
        <v>58</v>
      </c>
      <c r="G457" s="11">
        <f t="shared" si="15"/>
        <v>0.39189189189189189</v>
      </c>
    </row>
    <row r="458" spans="1:7" x14ac:dyDescent="0.25">
      <c r="A458" s="8">
        <v>457</v>
      </c>
      <c r="B458" s="10">
        <v>137</v>
      </c>
      <c r="C458" s="4">
        <v>137</v>
      </c>
      <c r="D458" s="4">
        <v>82</v>
      </c>
      <c r="E458" s="10">
        <f t="shared" si="14"/>
        <v>55</v>
      </c>
      <c r="G458" s="11">
        <f t="shared" si="15"/>
        <v>0.40145985401459855</v>
      </c>
    </row>
    <row r="459" spans="1:7" x14ac:dyDescent="0.25">
      <c r="A459" s="8">
        <v>458</v>
      </c>
      <c r="B459" s="10">
        <v>268</v>
      </c>
      <c r="C459" s="4">
        <v>268</v>
      </c>
      <c r="D459" s="4">
        <v>158</v>
      </c>
      <c r="E459" s="10">
        <f t="shared" si="14"/>
        <v>110</v>
      </c>
      <c r="G459" s="11">
        <f t="shared" si="15"/>
        <v>0.41044776119402987</v>
      </c>
    </row>
    <row r="460" spans="1:7" x14ac:dyDescent="0.25">
      <c r="A460" s="8">
        <v>459</v>
      </c>
      <c r="B460" s="10">
        <v>84</v>
      </c>
      <c r="C460" s="4">
        <v>84</v>
      </c>
      <c r="D460" s="4">
        <v>48</v>
      </c>
      <c r="E460" s="10">
        <f t="shared" si="14"/>
        <v>36</v>
      </c>
      <c r="G460" s="11">
        <f t="shared" si="15"/>
        <v>0.42857142857142855</v>
      </c>
    </row>
    <row r="461" spans="1:7" x14ac:dyDescent="0.25">
      <c r="A461" s="8">
        <v>460</v>
      </c>
      <c r="B461" s="10">
        <v>176</v>
      </c>
      <c r="C461" s="4">
        <v>176</v>
      </c>
      <c r="D461" s="4">
        <v>103</v>
      </c>
      <c r="E461" s="10">
        <f t="shared" si="14"/>
        <v>73</v>
      </c>
      <c r="G461" s="11">
        <f t="shared" si="15"/>
        <v>0.41477272727272729</v>
      </c>
    </row>
    <row r="462" spans="1:7" x14ac:dyDescent="0.25">
      <c r="A462" s="8">
        <v>461</v>
      </c>
      <c r="B462" s="10">
        <v>99</v>
      </c>
      <c r="C462" s="4">
        <v>99</v>
      </c>
      <c r="D462" s="4">
        <v>59</v>
      </c>
      <c r="E462" s="10">
        <f t="shared" si="14"/>
        <v>40</v>
      </c>
      <c r="G462" s="11">
        <f t="shared" si="15"/>
        <v>0.40404040404040403</v>
      </c>
    </row>
    <row r="463" spans="1:7" x14ac:dyDescent="0.25">
      <c r="A463" s="8">
        <v>462</v>
      </c>
      <c r="B463" s="10">
        <v>99</v>
      </c>
      <c r="C463" s="4">
        <v>99</v>
      </c>
      <c r="D463" s="4">
        <v>60</v>
      </c>
      <c r="E463" s="10">
        <f t="shared" si="14"/>
        <v>39</v>
      </c>
      <c r="G463" s="11">
        <f t="shared" si="15"/>
        <v>0.39393939393939392</v>
      </c>
    </row>
    <row r="464" spans="1:7" x14ac:dyDescent="0.25">
      <c r="A464" s="8">
        <v>463</v>
      </c>
      <c r="B464" s="10">
        <v>93</v>
      </c>
      <c r="C464" s="4">
        <v>93</v>
      </c>
      <c r="D464" s="4">
        <v>57</v>
      </c>
      <c r="E464" s="10">
        <f t="shared" si="14"/>
        <v>36</v>
      </c>
      <c r="G464" s="11">
        <f t="shared" si="15"/>
        <v>0.38709677419354838</v>
      </c>
    </row>
    <row r="465" spans="1:7" x14ac:dyDescent="0.25">
      <c r="A465" s="8">
        <v>464</v>
      </c>
      <c r="B465" s="10">
        <v>154</v>
      </c>
      <c r="C465" s="4">
        <v>154</v>
      </c>
      <c r="D465" s="4">
        <v>90</v>
      </c>
      <c r="E465" s="10">
        <f t="shared" si="14"/>
        <v>64</v>
      </c>
      <c r="G465" s="11">
        <f t="shared" si="15"/>
        <v>0.41558441558441561</v>
      </c>
    </row>
    <row r="466" spans="1:7" x14ac:dyDescent="0.25">
      <c r="A466" s="8">
        <v>465</v>
      </c>
      <c r="B466" s="10">
        <v>121</v>
      </c>
      <c r="C466" s="4">
        <v>121</v>
      </c>
      <c r="D466" s="4">
        <v>73</v>
      </c>
      <c r="E466" s="10">
        <f t="shared" si="14"/>
        <v>48</v>
      </c>
      <c r="G466" s="11">
        <f t="shared" si="15"/>
        <v>0.39669421487603307</v>
      </c>
    </row>
    <row r="467" spans="1:7" x14ac:dyDescent="0.25">
      <c r="A467" s="8">
        <v>466</v>
      </c>
      <c r="B467" s="10">
        <v>140</v>
      </c>
      <c r="C467" s="4">
        <v>140</v>
      </c>
      <c r="D467" s="4">
        <v>83</v>
      </c>
      <c r="E467" s="10">
        <f t="shared" si="14"/>
        <v>57</v>
      </c>
      <c r="G467" s="11">
        <f t="shared" si="15"/>
        <v>0.40714285714285714</v>
      </c>
    </row>
    <row r="468" spans="1:7" x14ac:dyDescent="0.25">
      <c r="A468" s="8">
        <v>467</v>
      </c>
      <c r="B468" s="10">
        <v>143</v>
      </c>
      <c r="C468" s="4">
        <v>143</v>
      </c>
      <c r="D468" s="4">
        <v>86</v>
      </c>
      <c r="E468" s="10">
        <f t="shared" si="14"/>
        <v>57</v>
      </c>
      <c r="G468" s="11">
        <f t="shared" si="15"/>
        <v>0.39860139860139859</v>
      </c>
    </row>
    <row r="469" spans="1:7" x14ac:dyDescent="0.25">
      <c r="A469" s="8">
        <v>468</v>
      </c>
      <c r="B469" s="10">
        <v>106</v>
      </c>
      <c r="C469" s="4">
        <v>106</v>
      </c>
      <c r="D469" s="4">
        <v>62</v>
      </c>
      <c r="E469" s="10">
        <f t="shared" si="14"/>
        <v>44</v>
      </c>
      <c r="G469" s="11">
        <f t="shared" si="15"/>
        <v>0.41509433962264153</v>
      </c>
    </row>
    <row r="470" spans="1:7" x14ac:dyDescent="0.25">
      <c r="A470" s="8">
        <v>469</v>
      </c>
      <c r="B470" s="10">
        <v>137</v>
      </c>
      <c r="C470" s="4">
        <v>137</v>
      </c>
      <c r="D470" s="4">
        <v>82</v>
      </c>
      <c r="E470" s="10">
        <f t="shared" si="14"/>
        <v>55</v>
      </c>
      <c r="G470" s="11">
        <f t="shared" si="15"/>
        <v>0.40145985401459855</v>
      </c>
    </row>
    <row r="471" spans="1:7" x14ac:dyDescent="0.25">
      <c r="A471" s="8">
        <v>470</v>
      </c>
      <c r="B471" s="10">
        <v>78</v>
      </c>
      <c r="C471" s="4">
        <v>78</v>
      </c>
      <c r="D471" s="4">
        <v>44</v>
      </c>
      <c r="E471" s="10">
        <f t="shared" si="14"/>
        <v>34</v>
      </c>
      <c r="G471" s="11">
        <f t="shared" si="15"/>
        <v>0.4358974358974359</v>
      </c>
    </row>
    <row r="472" spans="1:7" x14ac:dyDescent="0.25">
      <c r="A472" s="8">
        <v>471</v>
      </c>
      <c r="B472" s="10">
        <v>105</v>
      </c>
      <c r="C472" s="4">
        <v>105</v>
      </c>
      <c r="D472" s="4">
        <v>63</v>
      </c>
      <c r="E472" s="10">
        <f t="shared" si="14"/>
        <v>42</v>
      </c>
      <c r="G472" s="11">
        <f t="shared" si="15"/>
        <v>0.4</v>
      </c>
    </row>
    <row r="473" spans="1:7" x14ac:dyDescent="0.25">
      <c r="A473" s="8">
        <v>472</v>
      </c>
      <c r="B473" s="10">
        <v>114</v>
      </c>
      <c r="C473" s="4">
        <v>114</v>
      </c>
      <c r="D473" s="4">
        <v>68</v>
      </c>
      <c r="E473" s="10">
        <f t="shared" si="14"/>
        <v>46</v>
      </c>
      <c r="G473" s="11">
        <f t="shared" si="15"/>
        <v>0.40350877192982454</v>
      </c>
    </row>
    <row r="474" spans="1:7" x14ac:dyDescent="0.25">
      <c r="A474" s="8">
        <v>473</v>
      </c>
      <c r="B474" s="10">
        <v>79</v>
      </c>
      <c r="C474" s="4">
        <v>79</v>
      </c>
      <c r="D474" s="4">
        <v>47</v>
      </c>
      <c r="E474" s="10">
        <f t="shared" si="14"/>
        <v>32</v>
      </c>
      <c r="G474" s="11">
        <f t="shared" si="15"/>
        <v>0.4050632911392405</v>
      </c>
    </row>
    <row r="475" spans="1:7" x14ac:dyDescent="0.25">
      <c r="A475" s="8">
        <v>474</v>
      </c>
      <c r="B475" s="10">
        <v>178</v>
      </c>
      <c r="C475" s="4">
        <v>178</v>
      </c>
      <c r="D475" s="4">
        <v>104</v>
      </c>
      <c r="E475" s="10">
        <f t="shared" si="14"/>
        <v>74</v>
      </c>
      <c r="G475" s="11">
        <f t="shared" si="15"/>
        <v>0.4157303370786517</v>
      </c>
    </row>
    <row r="476" spans="1:7" x14ac:dyDescent="0.25">
      <c r="A476" s="8">
        <v>475</v>
      </c>
      <c r="B476" s="10">
        <v>174</v>
      </c>
      <c r="C476" s="4">
        <v>174</v>
      </c>
      <c r="D476" s="4">
        <v>102</v>
      </c>
      <c r="E476" s="10">
        <f t="shared" si="14"/>
        <v>72</v>
      </c>
      <c r="G476" s="11">
        <f t="shared" si="15"/>
        <v>0.41379310344827586</v>
      </c>
    </row>
    <row r="477" spans="1:7" x14ac:dyDescent="0.25">
      <c r="A477" s="8">
        <v>476</v>
      </c>
      <c r="B477" s="10">
        <v>218</v>
      </c>
      <c r="C477" s="4">
        <v>218</v>
      </c>
      <c r="D477" s="4">
        <v>130</v>
      </c>
      <c r="E477" s="10">
        <f t="shared" si="14"/>
        <v>88</v>
      </c>
      <c r="G477" s="11">
        <f t="shared" si="15"/>
        <v>0.40366972477064222</v>
      </c>
    </row>
    <row r="478" spans="1:7" x14ac:dyDescent="0.25">
      <c r="A478" s="8">
        <v>477</v>
      </c>
      <c r="B478" s="10">
        <v>204</v>
      </c>
      <c r="C478" s="4">
        <v>204</v>
      </c>
      <c r="D478" s="4">
        <v>122</v>
      </c>
      <c r="E478" s="10">
        <f t="shared" si="14"/>
        <v>82</v>
      </c>
      <c r="G478" s="11">
        <f t="shared" si="15"/>
        <v>0.40196078431372551</v>
      </c>
    </row>
    <row r="479" spans="1:7" x14ac:dyDescent="0.25">
      <c r="A479" s="8">
        <v>478</v>
      </c>
      <c r="B479" s="10">
        <v>118</v>
      </c>
      <c r="C479" s="4">
        <v>118</v>
      </c>
      <c r="D479" s="4">
        <v>70</v>
      </c>
      <c r="E479" s="10">
        <f t="shared" si="14"/>
        <v>48</v>
      </c>
      <c r="G479" s="11">
        <f t="shared" si="15"/>
        <v>0.40677966101694918</v>
      </c>
    </row>
    <row r="480" spans="1:7" x14ac:dyDescent="0.25">
      <c r="A480" s="8">
        <v>479</v>
      </c>
      <c r="B480" s="10">
        <v>52</v>
      </c>
      <c r="C480" s="4">
        <v>52</v>
      </c>
      <c r="D480" s="4">
        <v>30</v>
      </c>
      <c r="E480" s="10">
        <f t="shared" si="14"/>
        <v>22</v>
      </c>
      <c r="G480" s="11">
        <f t="shared" si="15"/>
        <v>0.42307692307692307</v>
      </c>
    </row>
    <row r="481" spans="1:7" x14ac:dyDescent="0.25">
      <c r="A481" s="8">
        <v>480</v>
      </c>
      <c r="B481" s="10">
        <v>159</v>
      </c>
      <c r="C481" s="4">
        <v>159</v>
      </c>
      <c r="D481" s="4">
        <v>95</v>
      </c>
      <c r="E481" s="10">
        <f t="shared" si="14"/>
        <v>64</v>
      </c>
      <c r="G481" s="11">
        <f t="shared" si="15"/>
        <v>0.40251572327044027</v>
      </c>
    </row>
    <row r="482" spans="1:7" x14ac:dyDescent="0.25">
      <c r="A482" s="8">
        <v>481</v>
      </c>
      <c r="B482" s="10">
        <v>52</v>
      </c>
      <c r="C482" s="4">
        <v>52</v>
      </c>
      <c r="D482" s="4">
        <v>30</v>
      </c>
      <c r="E482" s="10">
        <f t="shared" si="14"/>
        <v>22</v>
      </c>
      <c r="G482" s="11">
        <f t="shared" si="15"/>
        <v>0.42307692307692307</v>
      </c>
    </row>
    <row r="483" spans="1:7" x14ac:dyDescent="0.25">
      <c r="A483" s="8">
        <v>482</v>
      </c>
      <c r="B483" s="10">
        <v>63</v>
      </c>
      <c r="C483" s="4">
        <v>63</v>
      </c>
      <c r="D483" s="4">
        <v>39</v>
      </c>
      <c r="E483" s="10">
        <f t="shared" si="14"/>
        <v>24</v>
      </c>
      <c r="G483" s="11">
        <f t="shared" si="15"/>
        <v>0.38095238095238093</v>
      </c>
    </row>
    <row r="484" spans="1:7" x14ac:dyDescent="0.25">
      <c r="A484" s="8">
        <v>483</v>
      </c>
      <c r="B484" s="10">
        <v>81</v>
      </c>
      <c r="C484" s="4">
        <v>81</v>
      </c>
      <c r="D484" s="4">
        <v>48</v>
      </c>
      <c r="E484" s="10">
        <f t="shared" si="14"/>
        <v>33</v>
      </c>
      <c r="G484" s="11">
        <f t="shared" si="15"/>
        <v>0.40740740740740738</v>
      </c>
    </row>
    <row r="485" spans="1:7" x14ac:dyDescent="0.25">
      <c r="A485" s="8">
        <v>484</v>
      </c>
      <c r="B485" s="10">
        <v>75</v>
      </c>
      <c r="C485" s="4">
        <v>75</v>
      </c>
      <c r="D485" s="4">
        <v>45</v>
      </c>
      <c r="E485" s="10">
        <f t="shared" si="14"/>
        <v>30</v>
      </c>
      <c r="G485" s="11">
        <f t="shared" si="15"/>
        <v>0.4</v>
      </c>
    </row>
    <row r="486" spans="1:7" x14ac:dyDescent="0.25">
      <c r="A486" s="8">
        <v>485</v>
      </c>
      <c r="B486" s="10">
        <v>144</v>
      </c>
      <c r="C486" s="4">
        <v>144</v>
      </c>
      <c r="D486" s="4">
        <v>86</v>
      </c>
      <c r="E486" s="10">
        <f t="shared" si="14"/>
        <v>58</v>
      </c>
      <c r="G486" s="11">
        <f t="shared" si="15"/>
        <v>0.40277777777777779</v>
      </c>
    </row>
    <row r="487" spans="1:7" x14ac:dyDescent="0.25">
      <c r="A487" s="8">
        <v>486</v>
      </c>
      <c r="B487" s="10">
        <v>150</v>
      </c>
      <c r="C487" s="4">
        <v>150</v>
      </c>
      <c r="D487" s="4">
        <v>90</v>
      </c>
      <c r="E487" s="10">
        <f t="shared" si="14"/>
        <v>60</v>
      </c>
      <c r="G487" s="11">
        <f t="shared" si="15"/>
        <v>0.4</v>
      </c>
    </row>
    <row r="488" spans="1:7" x14ac:dyDescent="0.25">
      <c r="A488" s="8">
        <v>487</v>
      </c>
      <c r="B488" s="10">
        <v>152</v>
      </c>
      <c r="C488" s="4">
        <v>152</v>
      </c>
      <c r="D488" s="4">
        <v>91</v>
      </c>
      <c r="E488" s="10">
        <f t="shared" si="14"/>
        <v>61</v>
      </c>
      <c r="G488" s="11">
        <f t="shared" si="15"/>
        <v>0.40131578947368424</v>
      </c>
    </row>
    <row r="489" spans="1:7" x14ac:dyDescent="0.25">
      <c r="A489" s="8">
        <v>488</v>
      </c>
      <c r="B489" s="10">
        <v>185</v>
      </c>
      <c r="C489" s="4">
        <v>185</v>
      </c>
      <c r="D489" s="4">
        <v>110</v>
      </c>
      <c r="E489" s="10">
        <f t="shared" si="14"/>
        <v>75</v>
      </c>
      <c r="G489" s="11">
        <f t="shared" si="15"/>
        <v>0.40540540540540543</v>
      </c>
    </row>
    <row r="490" spans="1:7" x14ac:dyDescent="0.25">
      <c r="A490" s="8">
        <v>489</v>
      </c>
      <c r="B490" s="10">
        <v>149</v>
      </c>
      <c r="C490" s="4">
        <v>149</v>
      </c>
      <c r="D490" s="4">
        <v>92</v>
      </c>
      <c r="E490" s="10">
        <f t="shared" si="14"/>
        <v>57</v>
      </c>
      <c r="G490" s="11">
        <f t="shared" si="15"/>
        <v>0.3825503355704698</v>
      </c>
    </row>
    <row r="491" spans="1:7" x14ac:dyDescent="0.25">
      <c r="A491" s="8">
        <v>490</v>
      </c>
      <c r="B491" s="10">
        <v>212</v>
      </c>
      <c r="C491" s="4">
        <v>212</v>
      </c>
      <c r="D491" s="4">
        <v>124</v>
      </c>
      <c r="E491" s="10">
        <f t="shared" si="14"/>
        <v>88</v>
      </c>
      <c r="G491" s="11">
        <f t="shared" si="15"/>
        <v>0.41509433962264153</v>
      </c>
    </row>
    <row r="492" spans="1:7" x14ac:dyDescent="0.25">
      <c r="A492" s="8">
        <v>491</v>
      </c>
      <c r="B492" s="10">
        <v>118</v>
      </c>
      <c r="C492" s="4">
        <v>118</v>
      </c>
      <c r="D492" s="4">
        <v>70</v>
      </c>
      <c r="E492" s="10">
        <f t="shared" si="14"/>
        <v>48</v>
      </c>
      <c r="G492" s="11">
        <f t="shared" si="15"/>
        <v>0.40677966101694918</v>
      </c>
    </row>
    <row r="493" spans="1:7" x14ac:dyDescent="0.25">
      <c r="A493" s="8">
        <v>492</v>
      </c>
      <c r="B493" s="10">
        <v>210</v>
      </c>
      <c r="C493" s="4">
        <v>210</v>
      </c>
      <c r="D493" s="4">
        <v>127</v>
      </c>
      <c r="E493" s="10">
        <f t="shared" si="14"/>
        <v>83</v>
      </c>
      <c r="G493" s="11">
        <f t="shared" si="15"/>
        <v>0.39523809523809522</v>
      </c>
    </row>
    <row r="494" spans="1:7" x14ac:dyDescent="0.25">
      <c r="A494" s="8">
        <v>493</v>
      </c>
      <c r="B494" s="10">
        <v>54</v>
      </c>
      <c r="C494" s="4">
        <v>54</v>
      </c>
      <c r="D494" s="4">
        <v>30</v>
      </c>
      <c r="E494" s="10">
        <f t="shared" si="14"/>
        <v>24</v>
      </c>
      <c r="G494" s="11">
        <f t="shared" si="15"/>
        <v>0.44444444444444442</v>
      </c>
    </row>
    <row r="495" spans="1:7" x14ac:dyDescent="0.25">
      <c r="A495" s="8">
        <v>494</v>
      </c>
      <c r="B495" s="10">
        <v>172</v>
      </c>
      <c r="C495" s="4">
        <v>172</v>
      </c>
      <c r="D495" s="4">
        <v>104</v>
      </c>
      <c r="E495" s="10">
        <f t="shared" si="14"/>
        <v>68</v>
      </c>
      <c r="G495" s="11">
        <f t="shared" si="15"/>
        <v>0.39534883720930231</v>
      </c>
    </row>
    <row r="496" spans="1:7" x14ac:dyDescent="0.25">
      <c r="A496" s="8">
        <v>495</v>
      </c>
      <c r="B496" s="10">
        <v>263</v>
      </c>
      <c r="C496" s="4">
        <v>263</v>
      </c>
      <c r="D496" s="4">
        <v>159</v>
      </c>
      <c r="E496" s="10">
        <f t="shared" si="14"/>
        <v>104</v>
      </c>
      <c r="G496" s="11">
        <f t="shared" si="15"/>
        <v>0.39543726235741444</v>
      </c>
    </row>
    <row r="497" spans="1:7" x14ac:dyDescent="0.25">
      <c r="A497" s="8">
        <v>496</v>
      </c>
      <c r="B497" s="10">
        <v>223</v>
      </c>
      <c r="C497" s="4">
        <v>223</v>
      </c>
      <c r="D497" s="4">
        <v>132</v>
      </c>
      <c r="E497" s="10">
        <f t="shared" si="14"/>
        <v>91</v>
      </c>
      <c r="G497" s="11">
        <f t="shared" si="15"/>
        <v>0.40807174887892378</v>
      </c>
    </row>
    <row r="498" spans="1:7" x14ac:dyDescent="0.25">
      <c r="A498" s="8">
        <v>497</v>
      </c>
      <c r="B498" s="10">
        <v>150</v>
      </c>
      <c r="C498" s="4">
        <v>150</v>
      </c>
      <c r="D498" s="4">
        <v>93</v>
      </c>
      <c r="E498" s="10">
        <f t="shared" si="14"/>
        <v>57</v>
      </c>
      <c r="G498" s="11">
        <f t="shared" si="15"/>
        <v>0.38</v>
      </c>
    </row>
    <row r="499" spans="1:7" x14ac:dyDescent="0.25">
      <c r="A499" s="8">
        <v>498</v>
      </c>
      <c r="B499" s="10">
        <v>19</v>
      </c>
      <c r="C499" s="4">
        <v>19</v>
      </c>
      <c r="D499" s="4">
        <v>11</v>
      </c>
      <c r="E499" s="10">
        <f t="shared" si="14"/>
        <v>8</v>
      </c>
      <c r="G499" s="11">
        <f t="shared" si="15"/>
        <v>0.42105263157894735</v>
      </c>
    </row>
    <row r="500" spans="1:7" x14ac:dyDescent="0.25">
      <c r="A500" s="8">
        <v>499</v>
      </c>
      <c r="B500" s="10">
        <v>158</v>
      </c>
      <c r="C500" s="4">
        <v>158</v>
      </c>
      <c r="D500" s="4">
        <v>93</v>
      </c>
      <c r="E500" s="10">
        <f t="shared" si="14"/>
        <v>65</v>
      </c>
      <c r="G500" s="11">
        <f t="shared" si="15"/>
        <v>0.41139240506329117</v>
      </c>
    </row>
    <row r="501" spans="1:7" x14ac:dyDescent="0.25">
      <c r="A501" s="8">
        <v>500</v>
      </c>
      <c r="B501" s="10">
        <v>93</v>
      </c>
      <c r="C501" s="4">
        <v>93</v>
      </c>
      <c r="D501" s="4">
        <v>55</v>
      </c>
      <c r="E501" s="10">
        <f t="shared" si="14"/>
        <v>38</v>
      </c>
      <c r="G501" s="11">
        <f t="shared" si="15"/>
        <v>0.40860215053763443</v>
      </c>
    </row>
    <row r="502" spans="1:7" x14ac:dyDescent="0.25">
      <c r="A502" s="8">
        <v>501</v>
      </c>
      <c r="B502" s="10">
        <v>138</v>
      </c>
      <c r="C502" s="4">
        <v>138</v>
      </c>
      <c r="D502" s="4">
        <v>83</v>
      </c>
      <c r="E502" s="10">
        <f t="shared" si="14"/>
        <v>55</v>
      </c>
      <c r="G502" s="11">
        <f t="shared" si="15"/>
        <v>0.39855072463768115</v>
      </c>
    </row>
    <row r="503" spans="1:7" x14ac:dyDescent="0.25">
      <c r="A503" s="8">
        <v>502</v>
      </c>
      <c r="B503" s="10">
        <v>139</v>
      </c>
      <c r="C503" s="4">
        <v>139</v>
      </c>
      <c r="D503" s="4">
        <v>83</v>
      </c>
      <c r="E503" s="10">
        <f t="shared" si="14"/>
        <v>56</v>
      </c>
      <c r="G503" s="11">
        <f t="shared" si="15"/>
        <v>0.40287769784172661</v>
      </c>
    </row>
    <row r="504" spans="1:7" x14ac:dyDescent="0.25">
      <c r="A504" s="8">
        <v>503</v>
      </c>
      <c r="B504" s="10">
        <v>137</v>
      </c>
      <c r="C504" s="4">
        <v>137</v>
      </c>
      <c r="D504" s="4">
        <v>83</v>
      </c>
      <c r="E504" s="10">
        <f t="shared" si="14"/>
        <v>54</v>
      </c>
      <c r="G504" s="11">
        <f t="shared" si="15"/>
        <v>0.39416058394160586</v>
      </c>
    </row>
    <row r="505" spans="1:7" x14ac:dyDescent="0.25">
      <c r="A505" s="8">
        <v>504</v>
      </c>
      <c r="B505" s="10">
        <v>54</v>
      </c>
      <c r="C505" s="4">
        <v>54</v>
      </c>
      <c r="D505" s="4">
        <v>32</v>
      </c>
      <c r="E505" s="10">
        <f t="shared" si="14"/>
        <v>22</v>
      </c>
      <c r="G505" s="11">
        <f t="shared" si="15"/>
        <v>0.40740740740740738</v>
      </c>
    </row>
    <row r="506" spans="1:7" x14ac:dyDescent="0.25">
      <c r="A506" s="8">
        <v>505</v>
      </c>
      <c r="B506" s="10">
        <v>155</v>
      </c>
      <c r="C506" s="4">
        <v>155</v>
      </c>
      <c r="D506" s="4">
        <v>95</v>
      </c>
      <c r="E506" s="10">
        <f t="shared" si="14"/>
        <v>60</v>
      </c>
      <c r="G506" s="11">
        <f t="shared" si="15"/>
        <v>0.38709677419354838</v>
      </c>
    </row>
    <row r="507" spans="1:7" x14ac:dyDescent="0.25">
      <c r="A507" s="8">
        <v>506</v>
      </c>
      <c r="B507" s="10">
        <v>70</v>
      </c>
      <c r="C507" s="4">
        <v>70</v>
      </c>
      <c r="D507" s="4">
        <v>42</v>
      </c>
      <c r="E507" s="10">
        <f t="shared" si="14"/>
        <v>28</v>
      </c>
      <c r="G507" s="11">
        <f t="shared" si="15"/>
        <v>0.4</v>
      </c>
    </row>
    <row r="508" spans="1:7" x14ac:dyDescent="0.25">
      <c r="A508" s="8">
        <v>507</v>
      </c>
      <c r="B508" s="10">
        <v>210</v>
      </c>
      <c r="C508" s="4">
        <v>210</v>
      </c>
      <c r="D508" s="4">
        <v>126</v>
      </c>
      <c r="E508" s="10">
        <f t="shared" si="14"/>
        <v>84</v>
      </c>
      <c r="G508" s="11">
        <f t="shared" si="15"/>
        <v>0.4</v>
      </c>
    </row>
    <row r="509" spans="1:7" x14ac:dyDescent="0.25">
      <c r="A509" s="8">
        <v>508</v>
      </c>
      <c r="B509" s="10">
        <v>32</v>
      </c>
      <c r="C509" s="4">
        <v>32</v>
      </c>
      <c r="D509" s="4">
        <v>19</v>
      </c>
      <c r="E509" s="10">
        <f t="shared" si="14"/>
        <v>13</v>
      </c>
      <c r="G509" s="11">
        <f t="shared" si="15"/>
        <v>0.40625</v>
      </c>
    </row>
    <row r="510" spans="1:7" x14ac:dyDescent="0.25">
      <c r="A510" s="8">
        <v>509</v>
      </c>
      <c r="B510" s="10">
        <v>80</v>
      </c>
      <c r="C510" s="4">
        <v>80</v>
      </c>
      <c r="D510" s="4">
        <v>50</v>
      </c>
      <c r="E510" s="10">
        <f t="shared" si="14"/>
        <v>30</v>
      </c>
      <c r="G510" s="11">
        <f t="shared" si="15"/>
        <v>0.375</v>
      </c>
    </row>
    <row r="511" spans="1:7" x14ac:dyDescent="0.25">
      <c r="A511" s="8">
        <v>510</v>
      </c>
      <c r="B511" s="10">
        <v>36</v>
      </c>
      <c r="C511" s="4">
        <v>36</v>
      </c>
      <c r="D511" s="4">
        <v>22</v>
      </c>
      <c r="E511" s="10">
        <f t="shared" si="14"/>
        <v>14</v>
      </c>
      <c r="G511" s="11">
        <f t="shared" si="15"/>
        <v>0.3888888888888889</v>
      </c>
    </row>
    <row r="512" spans="1:7" x14ac:dyDescent="0.25">
      <c r="A512" s="8">
        <v>511</v>
      </c>
      <c r="B512" s="10">
        <v>137</v>
      </c>
      <c r="C512" s="4">
        <v>137</v>
      </c>
      <c r="D512" s="4">
        <v>82</v>
      </c>
      <c r="E512" s="10">
        <f t="shared" si="14"/>
        <v>55</v>
      </c>
      <c r="G512" s="11">
        <f t="shared" si="15"/>
        <v>0.40145985401459855</v>
      </c>
    </row>
    <row r="513" spans="1:7" x14ac:dyDescent="0.25">
      <c r="A513" s="8">
        <v>512</v>
      </c>
      <c r="B513" s="10">
        <v>128</v>
      </c>
      <c r="C513" s="4">
        <v>128</v>
      </c>
      <c r="D513" s="4">
        <v>78</v>
      </c>
      <c r="E513" s="10">
        <f t="shared" si="14"/>
        <v>50</v>
      </c>
      <c r="G513" s="11">
        <f t="shared" si="15"/>
        <v>0.390625</v>
      </c>
    </row>
    <row r="514" spans="1:7" x14ac:dyDescent="0.25">
      <c r="A514" s="8">
        <v>513</v>
      </c>
      <c r="B514" s="10">
        <v>54</v>
      </c>
      <c r="C514" s="4">
        <v>54</v>
      </c>
      <c r="D514" s="4">
        <v>30</v>
      </c>
      <c r="E514" s="10">
        <f t="shared" si="14"/>
        <v>24</v>
      </c>
      <c r="G514" s="11">
        <f t="shared" si="15"/>
        <v>0.44444444444444442</v>
      </c>
    </row>
    <row r="515" spans="1:7" x14ac:dyDescent="0.25">
      <c r="A515" s="8">
        <v>514</v>
      </c>
      <c r="B515" s="10">
        <v>174</v>
      </c>
      <c r="C515" s="4">
        <v>174</v>
      </c>
      <c r="D515" s="4">
        <v>102</v>
      </c>
      <c r="E515" s="10">
        <f t="shared" ref="E515:E578" si="16">C515-D515</f>
        <v>72</v>
      </c>
      <c r="G515" s="11">
        <f t="shared" ref="G515:G578" si="17">E515/C515</f>
        <v>0.41379310344827586</v>
      </c>
    </row>
    <row r="516" spans="1:7" x14ac:dyDescent="0.25">
      <c r="A516" s="8">
        <v>515</v>
      </c>
      <c r="B516" s="10">
        <v>18</v>
      </c>
      <c r="C516" s="4">
        <v>18</v>
      </c>
      <c r="D516" s="4">
        <v>10</v>
      </c>
      <c r="E516" s="10">
        <f t="shared" si="16"/>
        <v>8</v>
      </c>
      <c r="G516" s="11">
        <f t="shared" si="17"/>
        <v>0.44444444444444442</v>
      </c>
    </row>
    <row r="517" spans="1:7" x14ac:dyDescent="0.25">
      <c r="A517" s="8">
        <v>516</v>
      </c>
      <c r="B517" s="10">
        <v>146</v>
      </c>
      <c r="C517" s="4">
        <v>146</v>
      </c>
      <c r="D517" s="4">
        <v>87</v>
      </c>
      <c r="E517" s="10">
        <f t="shared" si="16"/>
        <v>59</v>
      </c>
      <c r="G517" s="11">
        <f t="shared" si="17"/>
        <v>0.4041095890410959</v>
      </c>
    </row>
    <row r="518" spans="1:7" x14ac:dyDescent="0.25">
      <c r="A518" s="8">
        <v>517</v>
      </c>
      <c r="B518" s="10">
        <v>103</v>
      </c>
      <c r="C518" s="4">
        <v>103</v>
      </c>
      <c r="D518" s="4">
        <v>60</v>
      </c>
      <c r="E518" s="10">
        <f t="shared" si="16"/>
        <v>43</v>
      </c>
      <c r="G518" s="11">
        <f t="shared" si="17"/>
        <v>0.41747572815533979</v>
      </c>
    </row>
    <row r="519" spans="1:7" x14ac:dyDescent="0.25">
      <c r="A519" s="8">
        <v>518</v>
      </c>
      <c r="B519" s="10">
        <v>77</v>
      </c>
      <c r="C519" s="4">
        <v>77</v>
      </c>
      <c r="D519" s="4">
        <v>46</v>
      </c>
      <c r="E519" s="10">
        <f t="shared" si="16"/>
        <v>31</v>
      </c>
      <c r="G519" s="11">
        <f t="shared" si="17"/>
        <v>0.40259740259740262</v>
      </c>
    </row>
    <row r="520" spans="1:7" x14ac:dyDescent="0.25">
      <c r="A520" s="8">
        <v>519</v>
      </c>
      <c r="B520" s="10">
        <v>245</v>
      </c>
      <c r="C520" s="4">
        <v>245</v>
      </c>
      <c r="D520" s="4">
        <v>149</v>
      </c>
      <c r="E520" s="10">
        <f t="shared" si="16"/>
        <v>96</v>
      </c>
      <c r="G520" s="11">
        <f t="shared" si="17"/>
        <v>0.39183673469387753</v>
      </c>
    </row>
    <row r="521" spans="1:7" x14ac:dyDescent="0.25">
      <c r="A521" s="8">
        <v>520</v>
      </c>
      <c r="B521" s="10">
        <v>280</v>
      </c>
      <c r="C521" s="4">
        <v>280</v>
      </c>
      <c r="D521" s="4">
        <v>168</v>
      </c>
      <c r="E521" s="10">
        <f t="shared" si="16"/>
        <v>112</v>
      </c>
      <c r="G521" s="11">
        <f t="shared" si="17"/>
        <v>0.4</v>
      </c>
    </row>
    <row r="522" spans="1:7" x14ac:dyDescent="0.25">
      <c r="A522" s="8">
        <v>521</v>
      </c>
      <c r="B522" s="10">
        <v>210</v>
      </c>
      <c r="C522" s="4">
        <v>210</v>
      </c>
      <c r="D522" s="4">
        <v>124</v>
      </c>
      <c r="E522" s="10">
        <f t="shared" si="16"/>
        <v>86</v>
      </c>
      <c r="G522" s="11">
        <f t="shared" si="17"/>
        <v>0.40952380952380951</v>
      </c>
    </row>
    <row r="523" spans="1:7" x14ac:dyDescent="0.25">
      <c r="A523" s="8">
        <v>522</v>
      </c>
      <c r="B523" s="10">
        <v>84</v>
      </c>
      <c r="C523" s="4">
        <v>84</v>
      </c>
      <c r="D523" s="4">
        <v>48</v>
      </c>
      <c r="E523" s="10">
        <f t="shared" si="16"/>
        <v>36</v>
      </c>
      <c r="G523" s="11">
        <f t="shared" si="17"/>
        <v>0.42857142857142855</v>
      </c>
    </row>
    <row r="524" spans="1:7" x14ac:dyDescent="0.25">
      <c r="A524" s="8">
        <v>523</v>
      </c>
      <c r="B524" s="10">
        <v>81</v>
      </c>
      <c r="C524" s="4">
        <v>81</v>
      </c>
      <c r="D524" s="4">
        <v>48</v>
      </c>
      <c r="E524" s="10">
        <f t="shared" si="16"/>
        <v>33</v>
      </c>
      <c r="G524" s="11">
        <f t="shared" si="17"/>
        <v>0.40740740740740738</v>
      </c>
    </row>
    <row r="525" spans="1:7" x14ac:dyDescent="0.25">
      <c r="A525" s="8">
        <v>524</v>
      </c>
      <c r="B525" s="10">
        <v>76</v>
      </c>
      <c r="C525" s="4">
        <v>76</v>
      </c>
      <c r="D525" s="4">
        <v>45</v>
      </c>
      <c r="E525" s="10">
        <f t="shared" si="16"/>
        <v>31</v>
      </c>
      <c r="G525" s="11">
        <f t="shared" si="17"/>
        <v>0.40789473684210525</v>
      </c>
    </row>
    <row r="526" spans="1:7" x14ac:dyDescent="0.25">
      <c r="A526" s="8">
        <v>525</v>
      </c>
      <c r="B526" s="10">
        <v>197</v>
      </c>
      <c r="C526" s="4">
        <v>197</v>
      </c>
      <c r="D526" s="4">
        <v>120</v>
      </c>
      <c r="E526" s="10">
        <f t="shared" si="16"/>
        <v>77</v>
      </c>
      <c r="G526" s="11">
        <f t="shared" si="17"/>
        <v>0.39086294416243655</v>
      </c>
    </row>
    <row r="527" spans="1:7" x14ac:dyDescent="0.25">
      <c r="A527" s="8">
        <v>526</v>
      </c>
      <c r="B527" s="10">
        <v>33</v>
      </c>
      <c r="C527" s="4">
        <v>33</v>
      </c>
      <c r="D527" s="4">
        <v>20</v>
      </c>
      <c r="E527" s="10">
        <f t="shared" si="16"/>
        <v>13</v>
      </c>
      <c r="G527" s="11">
        <f t="shared" si="17"/>
        <v>0.39393939393939392</v>
      </c>
    </row>
    <row r="528" spans="1:7" x14ac:dyDescent="0.25">
      <c r="A528" s="8">
        <v>527</v>
      </c>
      <c r="B528" s="10">
        <v>54</v>
      </c>
      <c r="C528" s="4">
        <v>54</v>
      </c>
      <c r="D528" s="4">
        <v>32</v>
      </c>
      <c r="E528" s="10">
        <f t="shared" si="16"/>
        <v>22</v>
      </c>
      <c r="G528" s="11">
        <f t="shared" si="17"/>
        <v>0.40740740740740738</v>
      </c>
    </row>
    <row r="529" spans="1:7" x14ac:dyDescent="0.25">
      <c r="A529" s="8">
        <v>528</v>
      </c>
      <c r="B529" s="10">
        <v>78</v>
      </c>
      <c r="C529" s="4">
        <v>78</v>
      </c>
      <c r="D529" s="4">
        <v>47</v>
      </c>
      <c r="E529" s="10">
        <f t="shared" si="16"/>
        <v>31</v>
      </c>
      <c r="G529" s="11">
        <f t="shared" si="17"/>
        <v>0.39743589743589741</v>
      </c>
    </row>
    <row r="530" spans="1:7" x14ac:dyDescent="0.25">
      <c r="A530" s="8">
        <v>529</v>
      </c>
      <c r="B530" s="10">
        <v>208</v>
      </c>
      <c r="C530" s="4">
        <v>208</v>
      </c>
      <c r="D530" s="4">
        <v>124</v>
      </c>
      <c r="E530" s="10">
        <f t="shared" si="16"/>
        <v>84</v>
      </c>
      <c r="G530" s="11">
        <f t="shared" si="17"/>
        <v>0.40384615384615385</v>
      </c>
    </row>
    <row r="531" spans="1:7" x14ac:dyDescent="0.25">
      <c r="A531" s="8">
        <v>530</v>
      </c>
      <c r="B531" s="10">
        <v>160</v>
      </c>
      <c r="C531" s="4">
        <v>160</v>
      </c>
      <c r="D531" s="4">
        <v>92</v>
      </c>
      <c r="E531" s="10">
        <f t="shared" si="16"/>
        <v>68</v>
      </c>
      <c r="G531" s="11">
        <f t="shared" si="17"/>
        <v>0.42499999999999999</v>
      </c>
    </row>
    <row r="532" spans="1:7" x14ac:dyDescent="0.25">
      <c r="A532" s="8">
        <v>531</v>
      </c>
      <c r="B532" s="10">
        <v>244</v>
      </c>
      <c r="C532" s="4">
        <v>244</v>
      </c>
      <c r="D532" s="4">
        <v>145</v>
      </c>
      <c r="E532" s="10">
        <f t="shared" si="16"/>
        <v>99</v>
      </c>
      <c r="G532" s="11">
        <f t="shared" si="17"/>
        <v>0.40573770491803279</v>
      </c>
    </row>
    <row r="533" spans="1:7" x14ac:dyDescent="0.25">
      <c r="A533" s="8">
        <v>532</v>
      </c>
      <c r="B533" s="10">
        <v>137</v>
      </c>
      <c r="C533" s="4">
        <v>137</v>
      </c>
      <c r="D533" s="4">
        <v>81</v>
      </c>
      <c r="E533" s="10">
        <f t="shared" si="16"/>
        <v>56</v>
      </c>
      <c r="G533" s="11">
        <f t="shared" si="17"/>
        <v>0.40875912408759124</v>
      </c>
    </row>
    <row r="534" spans="1:7" x14ac:dyDescent="0.25">
      <c r="A534" s="8">
        <v>533</v>
      </c>
      <c r="B534" s="10">
        <v>41</v>
      </c>
      <c r="C534" s="4">
        <v>41</v>
      </c>
      <c r="D534" s="4">
        <v>25</v>
      </c>
      <c r="E534" s="10">
        <f t="shared" si="16"/>
        <v>16</v>
      </c>
      <c r="G534" s="11">
        <f t="shared" si="17"/>
        <v>0.3902439024390244</v>
      </c>
    </row>
    <row r="535" spans="1:7" x14ac:dyDescent="0.25">
      <c r="A535" s="8">
        <v>534</v>
      </c>
      <c r="B535" s="10">
        <v>147</v>
      </c>
      <c r="C535" s="4">
        <v>147</v>
      </c>
      <c r="D535" s="4">
        <v>87</v>
      </c>
      <c r="E535" s="10">
        <f t="shared" si="16"/>
        <v>60</v>
      </c>
      <c r="G535" s="11">
        <f t="shared" si="17"/>
        <v>0.40816326530612246</v>
      </c>
    </row>
    <row r="536" spans="1:7" x14ac:dyDescent="0.25">
      <c r="A536" s="8">
        <v>535</v>
      </c>
      <c r="B536" s="10">
        <v>276</v>
      </c>
      <c r="C536" s="4">
        <v>276</v>
      </c>
      <c r="D536" s="4">
        <v>167</v>
      </c>
      <c r="E536" s="10">
        <f t="shared" si="16"/>
        <v>109</v>
      </c>
      <c r="G536" s="11">
        <f t="shared" si="17"/>
        <v>0.39492753623188404</v>
      </c>
    </row>
    <row r="537" spans="1:7" x14ac:dyDescent="0.25">
      <c r="A537" s="8">
        <v>536</v>
      </c>
      <c r="B537" s="10">
        <v>212</v>
      </c>
      <c r="C537" s="4">
        <v>212</v>
      </c>
      <c r="D537" s="4">
        <v>126</v>
      </c>
      <c r="E537" s="10">
        <f t="shared" si="16"/>
        <v>86</v>
      </c>
      <c r="G537" s="11">
        <f t="shared" si="17"/>
        <v>0.40566037735849059</v>
      </c>
    </row>
    <row r="538" spans="1:7" x14ac:dyDescent="0.25">
      <c r="A538" s="8">
        <v>537</v>
      </c>
      <c r="B538" s="10">
        <v>63</v>
      </c>
      <c r="C538" s="4">
        <v>63</v>
      </c>
      <c r="D538" s="4">
        <v>39</v>
      </c>
      <c r="E538" s="10">
        <f t="shared" si="16"/>
        <v>24</v>
      </c>
      <c r="G538" s="11">
        <f t="shared" si="17"/>
        <v>0.38095238095238093</v>
      </c>
    </row>
    <row r="539" spans="1:7" x14ac:dyDescent="0.25">
      <c r="A539" s="8">
        <v>538</v>
      </c>
      <c r="B539" s="10">
        <v>142</v>
      </c>
      <c r="C539" s="4">
        <v>142</v>
      </c>
      <c r="D539" s="4">
        <v>84</v>
      </c>
      <c r="E539" s="10">
        <f t="shared" si="16"/>
        <v>58</v>
      </c>
      <c r="G539" s="11">
        <f t="shared" si="17"/>
        <v>0.40845070422535212</v>
      </c>
    </row>
    <row r="540" spans="1:7" x14ac:dyDescent="0.25">
      <c r="A540" s="8">
        <v>539</v>
      </c>
      <c r="B540" s="10">
        <v>240</v>
      </c>
      <c r="C540" s="4">
        <v>240</v>
      </c>
      <c r="D540" s="4">
        <v>141</v>
      </c>
      <c r="E540" s="10">
        <f t="shared" si="16"/>
        <v>99</v>
      </c>
      <c r="G540" s="11">
        <f t="shared" si="17"/>
        <v>0.41249999999999998</v>
      </c>
    </row>
    <row r="541" spans="1:7" x14ac:dyDescent="0.25">
      <c r="A541" s="8">
        <v>540</v>
      </c>
      <c r="B541" s="10">
        <v>124</v>
      </c>
      <c r="C541" s="4">
        <v>124</v>
      </c>
      <c r="D541" s="4">
        <v>72</v>
      </c>
      <c r="E541" s="10">
        <f t="shared" si="16"/>
        <v>52</v>
      </c>
      <c r="G541" s="11">
        <f t="shared" si="17"/>
        <v>0.41935483870967744</v>
      </c>
    </row>
    <row r="542" spans="1:7" x14ac:dyDescent="0.25">
      <c r="A542" s="8">
        <v>541</v>
      </c>
      <c r="B542" s="10">
        <v>202</v>
      </c>
      <c r="C542" s="4">
        <v>202</v>
      </c>
      <c r="D542" s="4">
        <v>121</v>
      </c>
      <c r="E542" s="10">
        <f t="shared" si="16"/>
        <v>81</v>
      </c>
      <c r="G542" s="11">
        <f t="shared" si="17"/>
        <v>0.40099009900990101</v>
      </c>
    </row>
    <row r="543" spans="1:7" x14ac:dyDescent="0.25">
      <c r="A543" s="8">
        <v>542</v>
      </c>
      <c r="B543" s="10">
        <v>148</v>
      </c>
      <c r="C543" s="4">
        <v>148</v>
      </c>
      <c r="D543" s="4">
        <v>87</v>
      </c>
      <c r="E543" s="10">
        <f t="shared" si="16"/>
        <v>61</v>
      </c>
      <c r="G543" s="11">
        <f t="shared" si="17"/>
        <v>0.41216216216216217</v>
      </c>
    </row>
    <row r="544" spans="1:7" x14ac:dyDescent="0.25">
      <c r="A544" s="8">
        <v>543</v>
      </c>
      <c r="B544" s="10">
        <v>206</v>
      </c>
      <c r="C544" s="4">
        <v>206</v>
      </c>
      <c r="D544" s="4">
        <v>121</v>
      </c>
      <c r="E544" s="10">
        <f t="shared" si="16"/>
        <v>85</v>
      </c>
      <c r="G544" s="11">
        <f t="shared" si="17"/>
        <v>0.41262135922330095</v>
      </c>
    </row>
    <row r="545" spans="1:7" x14ac:dyDescent="0.25">
      <c r="A545" s="8">
        <v>544</v>
      </c>
      <c r="B545" s="10">
        <v>70</v>
      </c>
      <c r="C545" s="4">
        <v>70</v>
      </c>
      <c r="D545" s="4">
        <v>42</v>
      </c>
      <c r="E545" s="10">
        <f t="shared" si="16"/>
        <v>28</v>
      </c>
      <c r="G545" s="11">
        <f t="shared" si="17"/>
        <v>0.4</v>
      </c>
    </row>
    <row r="546" spans="1:7" x14ac:dyDescent="0.25">
      <c r="A546" s="8">
        <v>545</v>
      </c>
      <c r="B546" s="10">
        <v>130</v>
      </c>
      <c r="C546" s="4">
        <v>130</v>
      </c>
      <c r="D546" s="4">
        <v>79</v>
      </c>
      <c r="E546" s="10">
        <f t="shared" si="16"/>
        <v>51</v>
      </c>
      <c r="G546" s="11">
        <f t="shared" si="17"/>
        <v>0.3923076923076923</v>
      </c>
    </row>
    <row r="547" spans="1:7" x14ac:dyDescent="0.25">
      <c r="A547" s="8">
        <v>546</v>
      </c>
      <c r="B547" s="10">
        <v>92</v>
      </c>
      <c r="C547" s="4">
        <v>92</v>
      </c>
      <c r="D547" s="4">
        <v>54</v>
      </c>
      <c r="E547" s="10">
        <f t="shared" si="16"/>
        <v>38</v>
      </c>
      <c r="G547" s="11">
        <f t="shared" si="17"/>
        <v>0.41304347826086957</v>
      </c>
    </row>
    <row r="548" spans="1:7" x14ac:dyDescent="0.25">
      <c r="A548" s="8">
        <v>547</v>
      </c>
      <c r="B548" s="10">
        <v>227</v>
      </c>
      <c r="C548" s="4">
        <v>227</v>
      </c>
      <c r="D548" s="4">
        <v>138</v>
      </c>
      <c r="E548" s="10">
        <f t="shared" si="16"/>
        <v>89</v>
      </c>
      <c r="G548" s="11">
        <f t="shared" si="17"/>
        <v>0.39207048458149779</v>
      </c>
    </row>
    <row r="549" spans="1:7" x14ac:dyDescent="0.25">
      <c r="A549" s="8">
        <v>548</v>
      </c>
      <c r="B549" s="10">
        <v>96</v>
      </c>
      <c r="C549" s="4">
        <v>96</v>
      </c>
      <c r="D549" s="4">
        <v>58</v>
      </c>
      <c r="E549" s="10">
        <f t="shared" si="16"/>
        <v>38</v>
      </c>
      <c r="G549" s="11">
        <f t="shared" si="17"/>
        <v>0.39583333333333331</v>
      </c>
    </row>
    <row r="550" spans="1:7" x14ac:dyDescent="0.25">
      <c r="A550" s="8">
        <v>549</v>
      </c>
      <c r="B550" s="10">
        <v>162</v>
      </c>
      <c r="C550" s="4">
        <v>162</v>
      </c>
      <c r="D550" s="4">
        <v>96</v>
      </c>
      <c r="E550" s="10">
        <f t="shared" si="16"/>
        <v>66</v>
      </c>
      <c r="G550" s="11">
        <f t="shared" si="17"/>
        <v>0.40740740740740738</v>
      </c>
    </row>
    <row r="551" spans="1:7" x14ac:dyDescent="0.25">
      <c r="A551" s="8">
        <v>550</v>
      </c>
      <c r="B551" s="10">
        <v>124</v>
      </c>
      <c r="C551" s="4">
        <v>124</v>
      </c>
      <c r="D551" s="4">
        <v>74</v>
      </c>
      <c r="E551" s="10">
        <f t="shared" si="16"/>
        <v>50</v>
      </c>
      <c r="G551" s="11">
        <f t="shared" si="17"/>
        <v>0.40322580645161288</v>
      </c>
    </row>
    <row r="552" spans="1:7" x14ac:dyDescent="0.25">
      <c r="A552" s="8">
        <v>551</v>
      </c>
      <c r="B552" s="10">
        <v>171</v>
      </c>
      <c r="C552" s="4">
        <v>171</v>
      </c>
      <c r="D552" s="4">
        <v>103</v>
      </c>
      <c r="E552" s="10">
        <f t="shared" si="16"/>
        <v>68</v>
      </c>
      <c r="G552" s="11">
        <f t="shared" si="17"/>
        <v>0.39766081871345027</v>
      </c>
    </row>
    <row r="553" spans="1:7" x14ac:dyDescent="0.25">
      <c r="A553" s="8">
        <v>552</v>
      </c>
      <c r="B553" s="10">
        <v>243</v>
      </c>
      <c r="C553" s="4">
        <v>243</v>
      </c>
      <c r="D553" s="4">
        <v>150</v>
      </c>
      <c r="E553" s="10">
        <f t="shared" si="16"/>
        <v>93</v>
      </c>
      <c r="G553" s="11">
        <f t="shared" si="17"/>
        <v>0.38271604938271603</v>
      </c>
    </row>
    <row r="554" spans="1:7" x14ac:dyDescent="0.25">
      <c r="A554" s="8">
        <v>553</v>
      </c>
      <c r="B554" s="10">
        <v>203</v>
      </c>
      <c r="C554" s="4">
        <v>203</v>
      </c>
      <c r="D554" s="4">
        <v>121</v>
      </c>
      <c r="E554" s="10">
        <f t="shared" si="16"/>
        <v>82</v>
      </c>
      <c r="G554" s="11">
        <f t="shared" si="17"/>
        <v>0.4039408866995074</v>
      </c>
    </row>
    <row r="555" spans="1:7" x14ac:dyDescent="0.25">
      <c r="A555" s="8">
        <v>554</v>
      </c>
      <c r="B555" s="10">
        <v>166</v>
      </c>
      <c r="C555" s="4">
        <v>166</v>
      </c>
      <c r="D555" s="4">
        <v>103</v>
      </c>
      <c r="E555" s="10">
        <f t="shared" si="16"/>
        <v>63</v>
      </c>
      <c r="G555" s="11">
        <f t="shared" si="17"/>
        <v>0.37951807228915663</v>
      </c>
    </row>
    <row r="556" spans="1:7" x14ac:dyDescent="0.25">
      <c r="A556" s="8">
        <v>555</v>
      </c>
      <c r="B556" s="10">
        <v>30</v>
      </c>
      <c r="C556" s="4">
        <v>30</v>
      </c>
      <c r="D556" s="4">
        <v>18</v>
      </c>
      <c r="E556" s="10">
        <f t="shared" si="16"/>
        <v>12</v>
      </c>
      <c r="G556" s="11">
        <f t="shared" si="17"/>
        <v>0.4</v>
      </c>
    </row>
    <row r="557" spans="1:7" x14ac:dyDescent="0.25">
      <c r="A557" s="8">
        <v>556</v>
      </c>
      <c r="B557" s="10">
        <v>76</v>
      </c>
      <c r="C557" s="4">
        <v>76</v>
      </c>
      <c r="D557" s="4">
        <v>43</v>
      </c>
      <c r="E557" s="10">
        <f t="shared" si="16"/>
        <v>33</v>
      </c>
      <c r="G557" s="11">
        <f t="shared" si="17"/>
        <v>0.43421052631578949</v>
      </c>
    </row>
    <row r="558" spans="1:7" x14ac:dyDescent="0.25">
      <c r="A558" s="8">
        <v>557</v>
      </c>
      <c r="B558" s="10">
        <v>177</v>
      </c>
      <c r="C558" s="4">
        <v>177</v>
      </c>
      <c r="D558" s="4">
        <v>107</v>
      </c>
      <c r="E558" s="10">
        <f t="shared" si="16"/>
        <v>70</v>
      </c>
      <c r="G558" s="11">
        <f t="shared" si="17"/>
        <v>0.39548022598870058</v>
      </c>
    </row>
    <row r="559" spans="1:7" x14ac:dyDescent="0.25">
      <c r="A559" s="8">
        <v>558</v>
      </c>
      <c r="B559" s="10">
        <v>179</v>
      </c>
      <c r="C559" s="4">
        <v>179</v>
      </c>
      <c r="D559" s="4">
        <v>107</v>
      </c>
      <c r="E559" s="10">
        <f t="shared" si="16"/>
        <v>72</v>
      </c>
      <c r="G559" s="11">
        <f t="shared" si="17"/>
        <v>0.4022346368715084</v>
      </c>
    </row>
    <row r="560" spans="1:7" x14ac:dyDescent="0.25">
      <c r="A560" s="8">
        <v>559</v>
      </c>
      <c r="B560" s="10">
        <v>99</v>
      </c>
      <c r="C560" s="4">
        <v>99</v>
      </c>
      <c r="D560" s="4">
        <v>60</v>
      </c>
      <c r="E560" s="10">
        <f t="shared" si="16"/>
        <v>39</v>
      </c>
      <c r="G560" s="11">
        <f t="shared" si="17"/>
        <v>0.39393939393939392</v>
      </c>
    </row>
    <row r="561" spans="1:7" x14ac:dyDescent="0.25">
      <c r="A561" s="8">
        <v>560</v>
      </c>
      <c r="B561" s="10">
        <v>111</v>
      </c>
      <c r="C561" s="4">
        <v>111</v>
      </c>
      <c r="D561" s="4">
        <v>65</v>
      </c>
      <c r="E561" s="10">
        <f t="shared" si="16"/>
        <v>46</v>
      </c>
      <c r="G561" s="11">
        <f t="shared" si="17"/>
        <v>0.4144144144144144</v>
      </c>
    </row>
    <row r="562" spans="1:7" x14ac:dyDescent="0.25">
      <c r="A562" s="8">
        <v>561</v>
      </c>
      <c r="B562" s="10">
        <v>64</v>
      </c>
      <c r="C562" s="4">
        <v>64</v>
      </c>
      <c r="D562" s="4">
        <v>38</v>
      </c>
      <c r="E562" s="10">
        <f t="shared" si="16"/>
        <v>26</v>
      </c>
      <c r="G562" s="11">
        <f t="shared" si="17"/>
        <v>0.40625</v>
      </c>
    </row>
    <row r="563" spans="1:7" x14ac:dyDescent="0.25">
      <c r="A563" s="8">
        <v>562</v>
      </c>
      <c r="B563" s="10">
        <v>288</v>
      </c>
      <c r="C563" s="4">
        <v>288</v>
      </c>
      <c r="D563" s="4">
        <v>175</v>
      </c>
      <c r="E563" s="10">
        <f t="shared" si="16"/>
        <v>113</v>
      </c>
      <c r="G563" s="11">
        <f t="shared" si="17"/>
        <v>0.3923611111111111</v>
      </c>
    </row>
    <row r="564" spans="1:7" x14ac:dyDescent="0.25">
      <c r="A564" s="8">
        <v>563</v>
      </c>
      <c r="B564" s="10">
        <v>54</v>
      </c>
      <c r="C564" s="4">
        <v>54</v>
      </c>
      <c r="D564" s="4">
        <v>32</v>
      </c>
      <c r="E564" s="10">
        <f t="shared" si="16"/>
        <v>22</v>
      </c>
      <c r="G564" s="11">
        <f t="shared" si="17"/>
        <v>0.40740740740740738</v>
      </c>
    </row>
    <row r="565" spans="1:7" x14ac:dyDescent="0.25">
      <c r="A565" s="8">
        <v>564</v>
      </c>
      <c r="B565" s="10">
        <v>156</v>
      </c>
      <c r="C565" s="4">
        <v>156</v>
      </c>
      <c r="D565" s="4">
        <v>96</v>
      </c>
      <c r="E565" s="10">
        <f t="shared" si="16"/>
        <v>60</v>
      </c>
      <c r="G565" s="11">
        <f t="shared" si="17"/>
        <v>0.38461538461538464</v>
      </c>
    </row>
    <row r="566" spans="1:7" x14ac:dyDescent="0.25">
      <c r="A566" s="8">
        <v>565</v>
      </c>
      <c r="B566" s="10">
        <v>251</v>
      </c>
      <c r="C566" s="4">
        <v>251</v>
      </c>
      <c r="D566" s="4">
        <v>148</v>
      </c>
      <c r="E566" s="10">
        <f t="shared" si="16"/>
        <v>103</v>
      </c>
      <c r="G566" s="11">
        <f t="shared" si="17"/>
        <v>0.41035856573705182</v>
      </c>
    </row>
    <row r="567" spans="1:7" x14ac:dyDescent="0.25">
      <c r="A567" s="8">
        <v>566</v>
      </c>
      <c r="B567" s="10">
        <v>78</v>
      </c>
      <c r="C567" s="4">
        <v>78</v>
      </c>
      <c r="D567" s="4">
        <v>45</v>
      </c>
      <c r="E567" s="10">
        <f t="shared" si="16"/>
        <v>33</v>
      </c>
      <c r="G567" s="11">
        <f t="shared" si="17"/>
        <v>0.42307692307692307</v>
      </c>
    </row>
    <row r="568" spans="1:7" x14ac:dyDescent="0.25">
      <c r="A568" s="8">
        <v>567</v>
      </c>
      <c r="B568" s="10">
        <v>253</v>
      </c>
      <c r="C568" s="4">
        <v>253</v>
      </c>
      <c r="D568" s="4">
        <v>151</v>
      </c>
      <c r="E568" s="10">
        <f t="shared" si="16"/>
        <v>102</v>
      </c>
      <c r="G568" s="11">
        <f t="shared" si="17"/>
        <v>0.40316205533596838</v>
      </c>
    </row>
    <row r="569" spans="1:7" x14ac:dyDescent="0.25">
      <c r="A569" s="8">
        <v>568</v>
      </c>
      <c r="B569" s="10">
        <v>182</v>
      </c>
      <c r="C569" s="4">
        <v>182</v>
      </c>
      <c r="D569" s="4">
        <v>110</v>
      </c>
      <c r="E569" s="10">
        <f t="shared" si="16"/>
        <v>72</v>
      </c>
      <c r="G569" s="11">
        <f t="shared" si="17"/>
        <v>0.39560439560439559</v>
      </c>
    </row>
    <row r="570" spans="1:7" x14ac:dyDescent="0.25">
      <c r="A570" s="8">
        <v>569</v>
      </c>
      <c r="B570" s="10">
        <v>131</v>
      </c>
      <c r="C570" s="4">
        <v>131</v>
      </c>
      <c r="D570" s="4">
        <v>79</v>
      </c>
      <c r="E570" s="10">
        <f t="shared" si="16"/>
        <v>52</v>
      </c>
      <c r="G570" s="11">
        <f t="shared" si="17"/>
        <v>0.39694656488549618</v>
      </c>
    </row>
    <row r="571" spans="1:7" x14ac:dyDescent="0.25">
      <c r="A571" s="8">
        <v>570</v>
      </c>
      <c r="B571" s="10">
        <v>85</v>
      </c>
      <c r="C571" s="4">
        <v>85</v>
      </c>
      <c r="D571" s="4">
        <v>50</v>
      </c>
      <c r="E571" s="10">
        <f t="shared" si="16"/>
        <v>35</v>
      </c>
      <c r="G571" s="11">
        <f t="shared" si="17"/>
        <v>0.41176470588235292</v>
      </c>
    </row>
    <row r="572" spans="1:7" x14ac:dyDescent="0.25">
      <c r="A572" s="8">
        <v>571</v>
      </c>
      <c r="B572" s="10">
        <v>54</v>
      </c>
      <c r="C572" s="4">
        <v>54</v>
      </c>
      <c r="D572" s="4">
        <v>32</v>
      </c>
      <c r="E572" s="10">
        <f t="shared" si="16"/>
        <v>22</v>
      </c>
      <c r="G572" s="11">
        <f t="shared" si="17"/>
        <v>0.40740740740740738</v>
      </c>
    </row>
    <row r="573" spans="1:7" x14ac:dyDescent="0.25">
      <c r="A573" s="8">
        <v>572</v>
      </c>
      <c r="B573" s="10">
        <v>74</v>
      </c>
      <c r="C573" s="4">
        <v>74</v>
      </c>
      <c r="D573" s="4">
        <v>44</v>
      </c>
      <c r="E573" s="10">
        <f t="shared" si="16"/>
        <v>30</v>
      </c>
      <c r="G573" s="11">
        <f t="shared" si="17"/>
        <v>0.40540540540540543</v>
      </c>
    </row>
    <row r="574" spans="1:7" x14ac:dyDescent="0.25">
      <c r="A574" s="8">
        <v>573</v>
      </c>
      <c r="B574" s="10">
        <v>165</v>
      </c>
      <c r="C574" s="4">
        <v>165</v>
      </c>
      <c r="D574" s="4">
        <v>99</v>
      </c>
      <c r="E574" s="10">
        <f t="shared" si="16"/>
        <v>66</v>
      </c>
      <c r="G574" s="11">
        <f t="shared" si="17"/>
        <v>0.4</v>
      </c>
    </row>
    <row r="575" spans="1:7" x14ac:dyDescent="0.25">
      <c r="A575" s="8">
        <v>574</v>
      </c>
      <c r="B575" s="10">
        <v>207</v>
      </c>
      <c r="C575" s="4">
        <v>207</v>
      </c>
      <c r="D575" s="4">
        <v>122</v>
      </c>
      <c r="E575" s="10">
        <f t="shared" si="16"/>
        <v>85</v>
      </c>
      <c r="G575" s="11">
        <f t="shared" si="17"/>
        <v>0.41062801932367149</v>
      </c>
    </row>
    <row r="576" spans="1:7" x14ac:dyDescent="0.25">
      <c r="A576" s="8">
        <v>575</v>
      </c>
      <c r="B576" s="10">
        <v>18</v>
      </c>
      <c r="C576" s="4">
        <v>18</v>
      </c>
      <c r="D576" s="4">
        <v>10</v>
      </c>
      <c r="E576" s="10">
        <f t="shared" si="16"/>
        <v>8</v>
      </c>
      <c r="G576" s="11">
        <f t="shared" si="17"/>
        <v>0.44444444444444442</v>
      </c>
    </row>
    <row r="577" spans="1:7" x14ac:dyDescent="0.25">
      <c r="A577" s="8">
        <v>576</v>
      </c>
      <c r="B577" s="10">
        <v>234</v>
      </c>
      <c r="C577" s="4">
        <v>234</v>
      </c>
      <c r="D577" s="4">
        <v>143</v>
      </c>
      <c r="E577" s="10">
        <f t="shared" si="16"/>
        <v>91</v>
      </c>
      <c r="G577" s="11">
        <f t="shared" si="17"/>
        <v>0.3888888888888889</v>
      </c>
    </row>
    <row r="578" spans="1:7" x14ac:dyDescent="0.25">
      <c r="A578" s="8">
        <v>577</v>
      </c>
      <c r="B578" s="10">
        <v>40</v>
      </c>
      <c r="C578" s="4">
        <v>40</v>
      </c>
      <c r="D578" s="4">
        <v>23</v>
      </c>
      <c r="E578" s="10">
        <f t="shared" si="16"/>
        <v>17</v>
      </c>
      <c r="G578" s="11">
        <f t="shared" si="17"/>
        <v>0.42499999999999999</v>
      </c>
    </row>
    <row r="579" spans="1:7" x14ac:dyDescent="0.25">
      <c r="A579" s="8">
        <v>578</v>
      </c>
      <c r="B579" s="10">
        <v>90</v>
      </c>
      <c r="C579" s="4">
        <v>90</v>
      </c>
      <c r="D579" s="4">
        <v>54</v>
      </c>
      <c r="E579" s="10">
        <f t="shared" ref="E579:E642" si="18">C579-D579</f>
        <v>36</v>
      </c>
      <c r="G579" s="11">
        <f t="shared" ref="G579:G642" si="19">E579/C579</f>
        <v>0.4</v>
      </c>
    </row>
    <row r="580" spans="1:7" x14ac:dyDescent="0.25">
      <c r="A580" s="8">
        <v>579</v>
      </c>
      <c r="B580" s="10">
        <v>50</v>
      </c>
      <c r="C580" s="4">
        <v>50</v>
      </c>
      <c r="D580" s="4">
        <v>30</v>
      </c>
      <c r="E580" s="10">
        <f t="shared" si="18"/>
        <v>20</v>
      </c>
      <c r="G580" s="11">
        <f t="shared" si="19"/>
        <v>0.4</v>
      </c>
    </row>
    <row r="581" spans="1:7" x14ac:dyDescent="0.25">
      <c r="A581" s="8">
        <v>580</v>
      </c>
      <c r="B581" s="10">
        <v>33</v>
      </c>
      <c r="C581" s="4">
        <v>33</v>
      </c>
      <c r="D581" s="4">
        <v>20</v>
      </c>
      <c r="E581" s="10">
        <f t="shared" si="18"/>
        <v>13</v>
      </c>
      <c r="G581" s="11">
        <f t="shared" si="19"/>
        <v>0.39393939393939392</v>
      </c>
    </row>
    <row r="582" spans="1:7" x14ac:dyDescent="0.25">
      <c r="A582" s="8">
        <v>581</v>
      </c>
      <c r="B582" s="10">
        <v>123</v>
      </c>
      <c r="C582" s="4">
        <v>123</v>
      </c>
      <c r="D582" s="4">
        <v>74</v>
      </c>
      <c r="E582" s="10">
        <f t="shared" si="18"/>
        <v>49</v>
      </c>
      <c r="G582" s="11">
        <f t="shared" si="19"/>
        <v>0.3983739837398374</v>
      </c>
    </row>
    <row r="583" spans="1:7" x14ac:dyDescent="0.25">
      <c r="A583" s="8">
        <v>582</v>
      </c>
      <c r="B583" s="10">
        <v>54</v>
      </c>
      <c r="C583" s="4">
        <v>54</v>
      </c>
      <c r="D583" s="4">
        <v>32</v>
      </c>
      <c r="E583" s="10">
        <f t="shared" si="18"/>
        <v>22</v>
      </c>
      <c r="G583" s="11">
        <f t="shared" si="19"/>
        <v>0.40740740740740738</v>
      </c>
    </row>
    <row r="584" spans="1:7" x14ac:dyDescent="0.25">
      <c r="A584" s="8">
        <v>583</v>
      </c>
      <c r="B584" s="10">
        <v>243</v>
      </c>
      <c r="C584" s="4">
        <v>243</v>
      </c>
      <c r="D584" s="4">
        <v>146</v>
      </c>
      <c r="E584" s="10">
        <f t="shared" si="18"/>
        <v>97</v>
      </c>
      <c r="G584" s="11">
        <f t="shared" si="19"/>
        <v>0.3991769547325103</v>
      </c>
    </row>
    <row r="585" spans="1:7" x14ac:dyDescent="0.25">
      <c r="A585" s="8">
        <v>584</v>
      </c>
      <c r="B585" s="10">
        <v>139</v>
      </c>
      <c r="C585" s="4">
        <v>139</v>
      </c>
      <c r="D585" s="4">
        <v>83</v>
      </c>
      <c r="E585" s="10">
        <f t="shared" si="18"/>
        <v>56</v>
      </c>
      <c r="G585" s="11">
        <f t="shared" si="19"/>
        <v>0.40287769784172661</v>
      </c>
    </row>
    <row r="586" spans="1:7" x14ac:dyDescent="0.25">
      <c r="A586" s="8">
        <v>585</v>
      </c>
      <c r="B586" s="10">
        <v>128</v>
      </c>
      <c r="C586" s="4">
        <v>128</v>
      </c>
      <c r="D586" s="4">
        <v>75</v>
      </c>
      <c r="E586" s="10">
        <f t="shared" si="18"/>
        <v>53</v>
      </c>
      <c r="G586" s="11">
        <f t="shared" si="19"/>
        <v>0.4140625</v>
      </c>
    </row>
    <row r="587" spans="1:7" x14ac:dyDescent="0.25">
      <c r="A587" s="8">
        <v>586</v>
      </c>
      <c r="B587" s="10">
        <v>171</v>
      </c>
      <c r="C587" s="4">
        <v>171</v>
      </c>
      <c r="D587" s="4">
        <v>102</v>
      </c>
      <c r="E587" s="10">
        <f t="shared" si="18"/>
        <v>69</v>
      </c>
      <c r="G587" s="11">
        <f t="shared" si="19"/>
        <v>0.40350877192982454</v>
      </c>
    </row>
    <row r="588" spans="1:7" x14ac:dyDescent="0.25">
      <c r="A588" s="8">
        <v>587</v>
      </c>
      <c r="B588" s="10">
        <v>48</v>
      </c>
      <c r="C588" s="4">
        <v>48</v>
      </c>
      <c r="D588" s="4">
        <v>28</v>
      </c>
      <c r="E588" s="10">
        <f t="shared" si="18"/>
        <v>20</v>
      </c>
      <c r="G588" s="11">
        <f t="shared" si="19"/>
        <v>0.41666666666666669</v>
      </c>
    </row>
    <row r="589" spans="1:7" x14ac:dyDescent="0.25">
      <c r="A589" s="8">
        <v>588</v>
      </c>
      <c r="B589" s="10">
        <v>101</v>
      </c>
      <c r="C589" s="4">
        <v>101</v>
      </c>
      <c r="D589" s="4">
        <v>60</v>
      </c>
      <c r="E589" s="10">
        <f t="shared" si="18"/>
        <v>41</v>
      </c>
      <c r="G589" s="11">
        <f t="shared" si="19"/>
        <v>0.40594059405940597</v>
      </c>
    </row>
    <row r="590" spans="1:7" x14ac:dyDescent="0.25">
      <c r="A590" s="8">
        <v>589</v>
      </c>
      <c r="B590" s="10">
        <v>284</v>
      </c>
      <c r="C590" s="4">
        <v>284</v>
      </c>
      <c r="D590" s="4">
        <v>170</v>
      </c>
      <c r="E590" s="10">
        <f t="shared" si="18"/>
        <v>114</v>
      </c>
      <c r="G590" s="11">
        <f t="shared" si="19"/>
        <v>0.40140845070422537</v>
      </c>
    </row>
    <row r="591" spans="1:7" x14ac:dyDescent="0.25">
      <c r="A591" s="8">
        <v>590</v>
      </c>
      <c r="B591" s="10">
        <v>122</v>
      </c>
      <c r="C591" s="4">
        <v>122</v>
      </c>
      <c r="D591" s="4">
        <v>72</v>
      </c>
      <c r="E591" s="10">
        <f t="shared" si="18"/>
        <v>50</v>
      </c>
      <c r="G591" s="11">
        <f t="shared" si="19"/>
        <v>0.4098360655737705</v>
      </c>
    </row>
    <row r="592" spans="1:7" x14ac:dyDescent="0.25">
      <c r="A592" s="8">
        <v>591</v>
      </c>
      <c r="B592" s="10">
        <v>120</v>
      </c>
      <c r="C592" s="4">
        <v>120</v>
      </c>
      <c r="D592" s="4">
        <v>75</v>
      </c>
      <c r="E592" s="10">
        <f t="shared" si="18"/>
        <v>45</v>
      </c>
      <c r="G592" s="11">
        <f t="shared" si="19"/>
        <v>0.375</v>
      </c>
    </row>
    <row r="593" spans="1:7" x14ac:dyDescent="0.25">
      <c r="A593" s="8">
        <v>592</v>
      </c>
      <c r="B593" s="10">
        <v>94</v>
      </c>
      <c r="C593" s="4">
        <v>94</v>
      </c>
      <c r="D593" s="4">
        <v>56</v>
      </c>
      <c r="E593" s="10">
        <f t="shared" si="18"/>
        <v>38</v>
      </c>
      <c r="G593" s="11">
        <f t="shared" si="19"/>
        <v>0.40425531914893614</v>
      </c>
    </row>
    <row r="594" spans="1:7" x14ac:dyDescent="0.25">
      <c r="A594" s="8">
        <v>593</v>
      </c>
      <c r="B594" s="10">
        <v>209</v>
      </c>
      <c r="C594" s="4">
        <v>209</v>
      </c>
      <c r="D594" s="4">
        <v>128</v>
      </c>
      <c r="E594" s="10">
        <f t="shared" si="18"/>
        <v>81</v>
      </c>
      <c r="G594" s="11">
        <f t="shared" si="19"/>
        <v>0.38755980861244022</v>
      </c>
    </row>
    <row r="595" spans="1:7" x14ac:dyDescent="0.25">
      <c r="A595" s="8">
        <v>594</v>
      </c>
      <c r="B595" s="10">
        <v>139</v>
      </c>
      <c r="C595" s="4">
        <v>139</v>
      </c>
      <c r="D595" s="4">
        <v>83</v>
      </c>
      <c r="E595" s="10">
        <f t="shared" si="18"/>
        <v>56</v>
      </c>
      <c r="G595" s="11">
        <f t="shared" si="19"/>
        <v>0.40287769784172661</v>
      </c>
    </row>
    <row r="596" spans="1:7" x14ac:dyDescent="0.25">
      <c r="A596" s="8">
        <v>595</v>
      </c>
      <c r="B596" s="10">
        <v>72</v>
      </c>
      <c r="C596" s="4">
        <v>72</v>
      </c>
      <c r="D596" s="4">
        <v>44</v>
      </c>
      <c r="E596" s="10">
        <f t="shared" si="18"/>
        <v>28</v>
      </c>
      <c r="G596" s="11">
        <f t="shared" si="19"/>
        <v>0.3888888888888889</v>
      </c>
    </row>
    <row r="597" spans="1:7" x14ac:dyDescent="0.25">
      <c r="A597" s="8">
        <v>596</v>
      </c>
      <c r="B597" s="10">
        <v>240</v>
      </c>
      <c r="C597" s="4">
        <v>240</v>
      </c>
      <c r="D597" s="4">
        <v>143</v>
      </c>
      <c r="E597" s="10">
        <f t="shared" si="18"/>
        <v>97</v>
      </c>
      <c r="G597" s="11">
        <f t="shared" si="19"/>
        <v>0.40416666666666667</v>
      </c>
    </row>
    <row r="598" spans="1:7" x14ac:dyDescent="0.25">
      <c r="A598" s="8">
        <v>597</v>
      </c>
      <c r="B598" s="10">
        <v>150</v>
      </c>
      <c r="C598" s="4">
        <v>150</v>
      </c>
      <c r="D598" s="4">
        <v>90</v>
      </c>
      <c r="E598" s="10">
        <f t="shared" si="18"/>
        <v>60</v>
      </c>
      <c r="G598" s="11">
        <f t="shared" si="19"/>
        <v>0.4</v>
      </c>
    </row>
    <row r="599" spans="1:7" x14ac:dyDescent="0.25">
      <c r="A599" s="8">
        <v>598</v>
      </c>
      <c r="B599" s="10">
        <v>209</v>
      </c>
      <c r="C599" s="4">
        <v>209</v>
      </c>
      <c r="D599" s="4">
        <v>125</v>
      </c>
      <c r="E599" s="10">
        <f t="shared" si="18"/>
        <v>84</v>
      </c>
      <c r="G599" s="11">
        <f t="shared" si="19"/>
        <v>0.40191387559808611</v>
      </c>
    </row>
    <row r="600" spans="1:7" x14ac:dyDescent="0.25">
      <c r="A600" s="8">
        <v>599</v>
      </c>
      <c r="B600" s="10">
        <v>169</v>
      </c>
      <c r="C600" s="4">
        <v>169</v>
      </c>
      <c r="D600" s="4">
        <v>101</v>
      </c>
      <c r="E600" s="10">
        <f t="shared" si="18"/>
        <v>68</v>
      </c>
      <c r="G600" s="11">
        <f t="shared" si="19"/>
        <v>0.40236686390532544</v>
      </c>
    </row>
    <row r="601" spans="1:7" x14ac:dyDescent="0.25">
      <c r="A601" s="8">
        <v>600</v>
      </c>
      <c r="B601" s="10">
        <v>144</v>
      </c>
      <c r="C601" s="4">
        <v>144</v>
      </c>
      <c r="D601" s="4">
        <v>84</v>
      </c>
      <c r="E601" s="10">
        <f t="shared" si="18"/>
        <v>60</v>
      </c>
      <c r="G601" s="11">
        <f t="shared" si="19"/>
        <v>0.41666666666666669</v>
      </c>
    </row>
    <row r="602" spans="1:7" x14ac:dyDescent="0.25">
      <c r="A602" s="8">
        <v>601</v>
      </c>
      <c r="B602" s="10">
        <v>292</v>
      </c>
      <c r="C602" s="4">
        <v>292</v>
      </c>
      <c r="D602" s="4">
        <v>175</v>
      </c>
      <c r="E602" s="10">
        <f t="shared" si="18"/>
        <v>117</v>
      </c>
      <c r="G602" s="11">
        <f t="shared" si="19"/>
        <v>0.40068493150684931</v>
      </c>
    </row>
    <row r="603" spans="1:7" x14ac:dyDescent="0.25">
      <c r="A603" s="8">
        <v>602</v>
      </c>
      <c r="B603" s="10">
        <v>266</v>
      </c>
      <c r="C603" s="4">
        <v>266</v>
      </c>
      <c r="D603" s="4">
        <v>160</v>
      </c>
      <c r="E603" s="10">
        <f t="shared" si="18"/>
        <v>106</v>
      </c>
      <c r="G603" s="11">
        <f t="shared" si="19"/>
        <v>0.39849624060150374</v>
      </c>
    </row>
    <row r="604" spans="1:7" x14ac:dyDescent="0.25">
      <c r="A604" s="8">
        <v>603</v>
      </c>
      <c r="B604" s="10">
        <v>62</v>
      </c>
      <c r="C604" s="4">
        <v>62</v>
      </c>
      <c r="D604" s="4">
        <v>38</v>
      </c>
      <c r="E604" s="10">
        <f t="shared" si="18"/>
        <v>24</v>
      </c>
      <c r="G604" s="11">
        <f t="shared" si="19"/>
        <v>0.38709677419354838</v>
      </c>
    </row>
    <row r="605" spans="1:7" x14ac:dyDescent="0.25">
      <c r="A605" s="8">
        <v>604</v>
      </c>
      <c r="B605" s="10">
        <v>105</v>
      </c>
      <c r="C605" s="4">
        <v>105</v>
      </c>
      <c r="D605" s="4">
        <v>63</v>
      </c>
      <c r="E605" s="10">
        <f t="shared" si="18"/>
        <v>42</v>
      </c>
      <c r="G605" s="11">
        <f t="shared" si="19"/>
        <v>0.4</v>
      </c>
    </row>
    <row r="606" spans="1:7" x14ac:dyDescent="0.25">
      <c r="A606" s="8">
        <v>605</v>
      </c>
      <c r="B606" s="10">
        <v>220</v>
      </c>
      <c r="C606" s="4">
        <v>220</v>
      </c>
      <c r="D606" s="4">
        <v>133</v>
      </c>
      <c r="E606" s="10">
        <f t="shared" si="18"/>
        <v>87</v>
      </c>
      <c r="G606" s="11">
        <f t="shared" si="19"/>
        <v>0.39545454545454545</v>
      </c>
    </row>
    <row r="607" spans="1:7" x14ac:dyDescent="0.25">
      <c r="A607" s="8">
        <v>606</v>
      </c>
      <c r="B607" s="10">
        <v>183</v>
      </c>
      <c r="C607" s="4">
        <v>183</v>
      </c>
      <c r="D607" s="4">
        <v>108</v>
      </c>
      <c r="E607" s="10">
        <f t="shared" si="18"/>
        <v>75</v>
      </c>
      <c r="G607" s="11">
        <f t="shared" si="19"/>
        <v>0.4098360655737705</v>
      </c>
    </row>
    <row r="608" spans="1:7" x14ac:dyDescent="0.25">
      <c r="A608" s="8">
        <v>607</v>
      </c>
      <c r="B608" s="10">
        <v>68</v>
      </c>
      <c r="C608" s="4">
        <v>68</v>
      </c>
      <c r="D608" s="4">
        <v>41</v>
      </c>
      <c r="E608" s="10">
        <f t="shared" si="18"/>
        <v>27</v>
      </c>
      <c r="G608" s="11">
        <f t="shared" si="19"/>
        <v>0.39705882352941174</v>
      </c>
    </row>
    <row r="609" spans="1:7" x14ac:dyDescent="0.25">
      <c r="A609" s="8">
        <v>608</v>
      </c>
      <c r="B609" s="10">
        <v>29</v>
      </c>
      <c r="C609" s="4">
        <v>29</v>
      </c>
      <c r="D609" s="4">
        <v>17</v>
      </c>
      <c r="E609" s="10">
        <f t="shared" si="18"/>
        <v>12</v>
      </c>
      <c r="G609" s="11">
        <f t="shared" si="19"/>
        <v>0.41379310344827586</v>
      </c>
    </row>
    <row r="610" spans="1:7" x14ac:dyDescent="0.25">
      <c r="A610" s="8">
        <v>609</v>
      </c>
      <c r="B610" s="10">
        <v>32</v>
      </c>
      <c r="C610" s="4">
        <v>32</v>
      </c>
      <c r="D610" s="4">
        <v>19</v>
      </c>
      <c r="E610" s="10">
        <f t="shared" si="18"/>
        <v>13</v>
      </c>
      <c r="G610" s="11">
        <f t="shared" si="19"/>
        <v>0.40625</v>
      </c>
    </row>
    <row r="611" spans="1:7" x14ac:dyDescent="0.25">
      <c r="A611" s="8">
        <v>610</v>
      </c>
      <c r="B611" s="10">
        <v>44</v>
      </c>
      <c r="C611" s="4">
        <v>44</v>
      </c>
      <c r="D611" s="4">
        <v>25</v>
      </c>
      <c r="E611" s="10">
        <f t="shared" si="18"/>
        <v>19</v>
      </c>
      <c r="G611" s="11">
        <f t="shared" si="19"/>
        <v>0.43181818181818182</v>
      </c>
    </row>
    <row r="612" spans="1:7" x14ac:dyDescent="0.25">
      <c r="A612" s="8">
        <v>611</v>
      </c>
      <c r="B612" s="10">
        <v>78</v>
      </c>
      <c r="C612" s="4">
        <v>78</v>
      </c>
      <c r="D612" s="4">
        <v>48</v>
      </c>
      <c r="E612" s="10">
        <f t="shared" si="18"/>
        <v>30</v>
      </c>
      <c r="G612" s="11">
        <f t="shared" si="19"/>
        <v>0.38461538461538464</v>
      </c>
    </row>
    <row r="613" spans="1:7" x14ac:dyDescent="0.25">
      <c r="A613" s="8">
        <v>612</v>
      </c>
      <c r="B613" s="10">
        <v>231</v>
      </c>
      <c r="C613" s="4">
        <v>231</v>
      </c>
      <c r="D613" s="4">
        <v>138</v>
      </c>
      <c r="E613" s="10">
        <f t="shared" si="18"/>
        <v>93</v>
      </c>
      <c r="G613" s="11">
        <f t="shared" si="19"/>
        <v>0.40259740259740262</v>
      </c>
    </row>
    <row r="614" spans="1:7" x14ac:dyDescent="0.25">
      <c r="A614" s="8">
        <v>613</v>
      </c>
      <c r="B614" s="10">
        <v>285</v>
      </c>
      <c r="C614" s="4">
        <v>285</v>
      </c>
      <c r="D614" s="4">
        <v>168</v>
      </c>
      <c r="E614" s="10">
        <f t="shared" si="18"/>
        <v>117</v>
      </c>
      <c r="G614" s="11">
        <f t="shared" si="19"/>
        <v>0.41052631578947368</v>
      </c>
    </row>
    <row r="615" spans="1:7" x14ac:dyDescent="0.25">
      <c r="A615" s="8">
        <v>614</v>
      </c>
      <c r="B615" s="10">
        <v>72</v>
      </c>
      <c r="C615" s="4">
        <v>72</v>
      </c>
      <c r="D615" s="4">
        <v>42</v>
      </c>
      <c r="E615" s="10">
        <f t="shared" si="18"/>
        <v>30</v>
      </c>
      <c r="G615" s="11">
        <f t="shared" si="19"/>
        <v>0.41666666666666669</v>
      </c>
    </row>
    <row r="616" spans="1:7" x14ac:dyDescent="0.25">
      <c r="A616" s="8">
        <v>615</v>
      </c>
      <c r="B616" s="10">
        <v>333</v>
      </c>
      <c r="C616" s="4">
        <v>333</v>
      </c>
      <c r="D616" s="4">
        <v>201</v>
      </c>
      <c r="E616" s="10">
        <f t="shared" si="18"/>
        <v>132</v>
      </c>
      <c r="G616" s="11">
        <f t="shared" si="19"/>
        <v>0.3963963963963964</v>
      </c>
    </row>
    <row r="617" spans="1:7" x14ac:dyDescent="0.25">
      <c r="A617" s="8">
        <v>616</v>
      </c>
      <c r="B617" s="10">
        <v>132</v>
      </c>
      <c r="C617" s="4">
        <v>132</v>
      </c>
      <c r="D617" s="4">
        <v>78</v>
      </c>
      <c r="E617" s="10">
        <f t="shared" si="18"/>
        <v>54</v>
      </c>
      <c r="G617" s="11">
        <f t="shared" si="19"/>
        <v>0.40909090909090912</v>
      </c>
    </row>
    <row r="618" spans="1:7" x14ac:dyDescent="0.25">
      <c r="A618" s="8">
        <v>617</v>
      </c>
      <c r="B618" s="10">
        <v>142</v>
      </c>
      <c r="C618" s="4">
        <v>142</v>
      </c>
      <c r="D618" s="4">
        <v>84</v>
      </c>
      <c r="E618" s="10">
        <f t="shared" si="18"/>
        <v>58</v>
      </c>
      <c r="G618" s="11">
        <f t="shared" si="19"/>
        <v>0.40845070422535212</v>
      </c>
    </row>
    <row r="619" spans="1:7" x14ac:dyDescent="0.25">
      <c r="A619" s="8">
        <v>618</v>
      </c>
      <c r="B619" s="10">
        <v>319</v>
      </c>
      <c r="C619" s="4">
        <v>319</v>
      </c>
      <c r="D619" s="4">
        <v>191</v>
      </c>
      <c r="E619" s="10">
        <f t="shared" si="18"/>
        <v>128</v>
      </c>
      <c r="G619" s="11">
        <f t="shared" si="19"/>
        <v>0.40125391849529779</v>
      </c>
    </row>
    <row r="620" spans="1:7" x14ac:dyDescent="0.25">
      <c r="A620" s="8">
        <v>619</v>
      </c>
      <c r="B620" s="10">
        <v>132</v>
      </c>
      <c r="C620" s="4">
        <v>132</v>
      </c>
      <c r="D620" s="4">
        <v>77</v>
      </c>
      <c r="E620" s="10">
        <f t="shared" si="18"/>
        <v>55</v>
      </c>
      <c r="G620" s="11">
        <f t="shared" si="19"/>
        <v>0.41666666666666669</v>
      </c>
    </row>
    <row r="621" spans="1:7" x14ac:dyDescent="0.25">
      <c r="A621" s="8">
        <v>620</v>
      </c>
      <c r="B621" s="10">
        <v>57</v>
      </c>
      <c r="C621" s="4">
        <v>57</v>
      </c>
      <c r="D621" s="4">
        <v>33</v>
      </c>
      <c r="E621" s="10">
        <f t="shared" si="18"/>
        <v>24</v>
      </c>
      <c r="G621" s="11">
        <f t="shared" si="19"/>
        <v>0.42105263157894735</v>
      </c>
    </row>
    <row r="622" spans="1:7" x14ac:dyDescent="0.25">
      <c r="A622" s="8">
        <v>621</v>
      </c>
      <c r="B622" s="10">
        <v>105</v>
      </c>
      <c r="C622" s="4">
        <v>105</v>
      </c>
      <c r="D622" s="4">
        <v>63</v>
      </c>
      <c r="E622" s="10">
        <f t="shared" si="18"/>
        <v>42</v>
      </c>
      <c r="G622" s="11">
        <f t="shared" si="19"/>
        <v>0.4</v>
      </c>
    </row>
    <row r="623" spans="1:7" x14ac:dyDescent="0.25">
      <c r="A623" s="8">
        <v>622</v>
      </c>
      <c r="B623" s="10">
        <v>121</v>
      </c>
      <c r="C623" s="4">
        <v>121</v>
      </c>
      <c r="D623" s="4">
        <v>73</v>
      </c>
      <c r="E623" s="10">
        <f t="shared" si="18"/>
        <v>48</v>
      </c>
      <c r="G623" s="11">
        <f t="shared" si="19"/>
        <v>0.39669421487603307</v>
      </c>
    </row>
    <row r="624" spans="1:7" x14ac:dyDescent="0.25">
      <c r="A624" s="8">
        <v>623</v>
      </c>
      <c r="B624" s="10">
        <v>235</v>
      </c>
      <c r="C624" s="4">
        <v>235</v>
      </c>
      <c r="D624" s="4">
        <v>140</v>
      </c>
      <c r="E624" s="10">
        <f t="shared" si="18"/>
        <v>95</v>
      </c>
      <c r="G624" s="11">
        <f t="shared" si="19"/>
        <v>0.40425531914893614</v>
      </c>
    </row>
    <row r="625" spans="1:7" x14ac:dyDescent="0.25">
      <c r="A625" s="8">
        <v>624</v>
      </c>
      <c r="B625" s="10">
        <v>102</v>
      </c>
      <c r="C625" s="4">
        <v>102</v>
      </c>
      <c r="D625" s="4">
        <v>62</v>
      </c>
      <c r="E625" s="10">
        <f t="shared" si="18"/>
        <v>40</v>
      </c>
      <c r="G625" s="11">
        <f t="shared" si="19"/>
        <v>0.39215686274509803</v>
      </c>
    </row>
    <row r="626" spans="1:7" x14ac:dyDescent="0.25">
      <c r="A626" s="8">
        <v>625</v>
      </c>
      <c r="B626" s="10">
        <v>139</v>
      </c>
      <c r="C626" s="4">
        <v>139</v>
      </c>
      <c r="D626" s="4">
        <v>84</v>
      </c>
      <c r="E626" s="10">
        <f t="shared" si="18"/>
        <v>55</v>
      </c>
      <c r="G626" s="11">
        <f t="shared" si="19"/>
        <v>0.39568345323741005</v>
      </c>
    </row>
    <row r="627" spans="1:7" x14ac:dyDescent="0.25">
      <c r="A627" s="8">
        <v>626</v>
      </c>
      <c r="B627" s="10">
        <v>137</v>
      </c>
      <c r="C627" s="4">
        <v>137</v>
      </c>
      <c r="D627" s="4">
        <v>81</v>
      </c>
      <c r="E627" s="10">
        <f t="shared" si="18"/>
        <v>56</v>
      </c>
      <c r="G627" s="11">
        <f t="shared" si="19"/>
        <v>0.40875912408759124</v>
      </c>
    </row>
    <row r="628" spans="1:7" x14ac:dyDescent="0.25">
      <c r="A628" s="8">
        <v>627</v>
      </c>
      <c r="B628" s="10">
        <v>21</v>
      </c>
      <c r="C628" s="4">
        <v>21</v>
      </c>
      <c r="D628" s="4">
        <v>13</v>
      </c>
      <c r="E628" s="10">
        <f t="shared" si="18"/>
        <v>8</v>
      </c>
      <c r="G628" s="11">
        <f t="shared" si="19"/>
        <v>0.38095238095238093</v>
      </c>
    </row>
    <row r="629" spans="1:7" x14ac:dyDescent="0.25">
      <c r="A629" s="8">
        <v>628</v>
      </c>
      <c r="B629" s="10">
        <v>168</v>
      </c>
      <c r="C629" s="4">
        <v>168</v>
      </c>
      <c r="D629" s="4">
        <v>103</v>
      </c>
      <c r="E629" s="10">
        <f t="shared" si="18"/>
        <v>65</v>
      </c>
      <c r="G629" s="11">
        <f t="shared" si="19"/>
        <v>0.38690476190476192</v>
      </c>
    </row>
    <row r="630" spans="1:7" x14ac:dyDescent="0.25">
      <c r="A630" s="8">
        <v>629</v>
      </c>
      <c r="B630" s="10">
        <v>130</v>
      </c>
      <c r="C630" s="4">
        <v>130</v>
      </c>
      <c r="D630" s="4">
        <v>76</v>
      </c>
      <c r="E630" s="10">
        <f t="shared" si="18"/>
        <v>54</v>
      </c>
      <c r="G630" s="11">
        <f t="shared" si="19"/>
        <v>0.41538461538461541</v>
      </c>
    </row>
    <row r="631" spans="1:7" x14ac:dyDescent="0.25">
      <c r="A631" s="8">
        <v>630</v>
      </c>
      <c r="B631" s="10">
        <v>182</v>
      </c>
      <c r="C631" s="4">
        <v>182</v>
      </c>
      <c r="D631" s="4">
        <v>113</v>
      </c>
      <c r="E631" s="10">
        <f t="shared" si="18"/>
        <v>69</v>
      </c>
      <c r="G631" s="11">
        <f t="shared" si="19"/>
        <v>0.37912087912087911</v>
      </c>
    </row>
    <row r="632" spans="1:7" x14ac:dyDescent="0.25">
      <c r="A632" s="8">
        <v>631</v>
      </c>
      <c r="B632" s="10">
        <v>66</v>
      </c>
      <c r="C632" s="4">
        <v>66</v>
      </c>
      <c r="D632" s="4">
        <v>39</v>
      </c>
      <c r="E632" s="10">
        <f t="shared" si="18"/>
        <v>27</v>
      </c>
      <c r="G632" s="11">
        <f t="shared" si="19"/>
        <v>0.40909090909090912</v>
      </c>
    </row>
    <row r="633" spans="1:7" x14ac:dyDescent="0.25">
      <c r="A633" s="8">
        <v>632</v>
      </c>
      <c r="B633" s="10">
        <v>129</v>
      </c>
      <c r="C633" s="4">
        <v>129</v>
      </c>
      <c r="D633" s="4">
        <v>77</v>
      </c>
      <c r="E633" s="10">
        <f t="shared" si="18"/>
        <v>52</v>
      </c>
      <c r="G633" s="11">
        <f t="shared" si="19"/>
        <v>0.40310077519379844</v>
      </c>
    </row>
    <row r="634" spans="1:7" x14ac:dyDescent="0.25">
      <c r="A634" s="8">
        <v>633</v>
      </c>
      <c r="B634" s="10">
        <v>236</v>
      </c>
      <c r="C634" s="4">
        <v>236</v>
      </c>
      <c r="D634" s="4">
        <v>138</v>
      </c>
      <c r="E634" s="10">
        <f t="shared" si="18"/>
        <v>98</v>
      </c>
      <c r="G634" s="11">
        <f t="shared" si="19"/>
        <v>0.4152542372881356</v>
      </c>
    </row>
    <row r="635" spans="1:7" x14ac:dyDescent="0.25">
      <c r="A635" s="8">
        <v>634</v>
      </c>
      <c r="B635" s="10">
        <v>344</v>
      </c>
      <c r="C635" s="4">
        <v>344</v>
      </c>
      <c r="D635" s="4">
        <v>209</v>
      </c>
      <c r="E635" s="10">
        <f t="shared" si="18"/>
        <v>135</v>
      </c>
      <c r="G635" s="11">
        <f t="shared" si="19"/>
        <v>0.39244186046511625</v>
      </c>
    </row>
    <row r="636" spans="1:7" x14ac:dyDescent="0.25">
      <c r="A636" s="8">
        <v>635</v>
      </c>
      <c r="B636" s="10">
        <v>58</v>
      </c>
      <c r="C636" s="4">
        <v>58</v>
      </c>
      <c r="D636" s="4">
        <v>34</v>
      </c>
      <c r="E636" s="10">
        <f t="shared" si="18"/>
        <v>24</v>
      </c>
      <c r="G636" s="11">
        <f t="shared" si="19"/>
        <v>0.41379310344827586</v>
      </c>
    </row>
    <row r="637" spans="1:7" x14ac:dyDescent="0.25">
      <c r="A637" s="8">
        <v>636</v>
      </c>
      <c r="B637" s="10">
        <v>126</v>
      </c>
      <c r="C637" s="4">
        <v>126</v>
      </c>
      <c r="D637" s="4">
        <v>74</v>
      </c>
      <c r="E637" s="10">
        <f t="shared" si="18"/>
        <v>52</v>
      </c>
      <c r="G637" s="11">
        <f t="shared" si="19"/>
        <v>0.41269841269841268</v>
      </c>
    </row>
    <row r="638" spans="1:7" x14ac:dyDescent="0.25">
      <c r="A638" s="8">
        <v>637</v>
      </c>
      <c r="B638" s="10">
        <v>117</v>
      </c>
      <c r="C638" s="4">
        <v>117</v>
      </c>
      <c r="D638" s="4">
        <v>70</v>
      </c>
      <c r="E638" s="10">
        <f t="shared" si="18"/>
        <v>47</v>
      </c>
      <c r="G638" s="11">
        <f t="shared" si="19"/>
        <v>0.40170940170940173</v>
      </c>
    </row>
    <row r="639" spans="1:7" x14ac:dyDescent="0.25">
      <c r="A639" s="8">
        <v>638</v>
      </c>
      <c r="B639" s="10">
        <v>90</v>
      </c>
      <c r="C639" s="4">
        <v>90</v>
      </c>
      <c r="D639" s="4">
        <v>54</v>
      </c>
      <c r="E639" s="10">
        <f t="shared" si="18"/>
        <v>36</v>
      </c>
      <c r="G639" s="11">
        <f t="shared" si="19"/>
        <v>0.4</v>
      </c>
    </row>
    <row r="640" spans="1:7" x14ac:dyDescent="0.25">
      <c r="A640" s="8">
        <v>639</v>
      </c>
      <c r="B640" s="10">
        <v>152</v>
      </c>
      <c r="C640" s="4">
        <v>152</v>
      </c>
      <c r="D640" s="4">
        <v>90</v>
      </c>
      <c r="E640" s="10">
        <f t="shared" si="18"/>
        <v>62</v>
      </c>
      <c r="G640" s="11">
        <f t="shared" si="19"/>
        <v>0.40789473684210525</v>
      </c>
    </row>
    <row r="641" spans="1:7" x14ac:dyDescent="0.25">
      <c r="A641" s="8">
        <v>640</v>
      </c>
      <c r="B641" s="10">
        <v>219</v>
      </c>
      <c r="C641" s="4">
        <v>219</v>
      </c>
      <c r="D641" s="4">
        <v>131</v>
      </c>
      <c r="E641" s="10">
        <f t="shared" si="18"/>
        <v>88</v>
      </c>
      <c r="G641" s="11">
        <f t="shared" si="19"/>
        <v>0.40182648401826482</v>
      </c>
    </row>
    <row r="642" spans="1:7" x14ac:dyDescent="0.25">
      <c r="A642" s="8">
        <v>641</v>
      </c>
      <c r="B642" s="10">
        <v>208</v>
      </c>
      <c r="C642" s="4">
        <v>208</v>
      </c>
      <c r="D642" s="4">
        <v>124</v>
      </c>
      <c r="E642" s="10">
        <f t="shared" si="18"/>
        <v>84</v>
      </c>
      <c r="G642" s="11">
        <f t="shared" si="19"/>
        <v>0.40384615384615385</v>
      </c>
    </row>
    <row r="643" spans="1:7" x14ac:dyDescent="0.25">
      <c r="A643" s="8">
        <v>642</v>
      </c>
      <c r="B643" s="10">
        <v>176</v>
      </c>
      <c r="C643" s="4">
        <v>176</v>
      </c>
      <c r="D643" s="4">
        <v>105</v>
      </c>
      <c r="E643" s="10">
        <f t="shared" ref="E643:E706" si="20">C643-D643</f>
        <v>71</v>
      </c>
      <c r="G643" s="11">
        <f t="shared" ref="G643:G706" si="21">E643/C643</f>
        <v>0.40340909090909088</v>
      </c>
    </row>
    <row r="644" spans="1:7" x14ac:dyDescent="0.25">
      <c r="A644" s="8">
        <v>643</v>
      </c>
      <c r="B644" s="10">
        <v>33</v>
      </c>
      <c r="C644" s="4">
        <v>33</v>
      </c>
      <c r="D644" s="4">
        <v>20</v>
      </c>
      <c r="E644" s="10">
        <f t="shared" si="20"/>
        <v>13</v>
      </c>
      <c r="G644" s="11">
        <f t="shared" si="21"/>
        <v>0.39393939393939392</v>
      </c>
    </row>
    <row r="645" spans="1:7" x14ac:dyDescent="0.25">
      <c r="A645" s="8">
        <v>644</v>
      </c>
      <c r="B645" s="10">
        <v>93</v>
      </c>
      <c r="C645" s="4">
        <v>93</v>
      </c>
      <c r="D645" s="4">
        <v>57</v>
      </c>
      <c r="E645" s="10">
        <f t="shared" si="20"/>
        <v>36</v>
      </c>
      <c r="G645" s="11">
        <f t="shared" si="21"/>
        <v>0.38709677419354838</v>
      </c>
    </row>
    <row r="646" spans="1:7" x14ac:dyDescent="0.25">
      <c r="A646" s="8">
        <v>645</v>
      </c>
      <c r="B646" s="10">
        <v>180</v>
      </c>
      <c r="C646" s="4">
        <v>180</v>
      </c>
      <c r="D646" s="4">
        <v>108</v>
      </c>
      <c r="E646" s="10">
        <f t="shared" si="20"/>
        <v>72</v>
      </c>
      <c r="G646" s="11">
        <f t="shared" si="21"/>
        <v>0.4</v>
      </c>
    </row>
    <row r="647" spans="1:7" x14ac:dyDescent="0.25">
      <c r="A647" s="8">
        <v>646</v>
      </c>
      <c r="B647" s="10">
        <v>70</v>
      </c>
      <c r="C647" s="4">
        <v>70</v>
      </c>
      <c r="D647" s="4">
        <v>42</v>
      </c>
      <c r="E647" s="10">
        <f t="shared" si="20"/>
        <v>28</v>
      </c>
      <c r="G647" s="11">
        <f t="shared" si="21"/>
        <v>0.4</v>
      </c>
    </row>
    <row r="648" spans="1:7" x14ac:dyDescent="0.25">
      <c r="A648" s="8">
        <v>647</v>
      </c>
      <c r="B648" s="10">
        <v>98</v>
      </c>
      <c r="C648" s="4">
        <v>98</v>
      </c>
      <c r="D648" s="4">
        <v>58</v>
      </c>
      <c r="E648" s="10">
        <f t="shared" si="20"/>
        <v>40</v>
      </c>
      <c r="G648" s="11">
        <f t="shared" si="21"/>
        <v>0.40816326530612246</v>
      </c>
    </row>
    <row r="649" spans="1:7" x14ac:dyDescent="0.25">
      <c r="A649" s="8">
        <v>648</v>
      </c>
      <c r="B649" s="10">
        <v>56</v>
      </c>
      <c r="C649" s="4">
        <v>56</v>
      </c>
      <c r="D649" s="4">
        <v>32</v>
      </c>
      <c r="E649" s="10">
        <f t="shared" si="20"/>
        <v>24</v>
      </c>
      <c r="G649" s="11">
        <f t="shared" si="21"/>
        <v>0.42857142857142855</v>
      </c>
    </row>
    <row r="650" spans="1:7" x14ac:dyDescent="0.25">
      <c r="A650" s="8">
        <v>649</v>
      </c>
      <c r="B650" s="10">
        <v>256</v>
      </c>
      <c r="C650" s="4">
        <v>256</v>
      </c>
      <c r="D650" s="4">
        <v>150</v>
      </c>
      <c r="E650" s="10">
        <f t="shared" si="20"/>
        <v>106</v>
      </c>
      <c r="G650" s="11">
        <f t="shared" si="21"/>
        <v>0.4140625</v>
      </c>
    </row>
    <row r="651" spans="1:7" x14ac:dyDescent="0.25">
      <c r="A651" s="8">
        <v>650</v>
      </c>
      <c r="B651" s="10">
        <v>237</v>
      </c>
      <c r="C651" s="4">
        <v>237</v>
      </c>
      <c r="D651" s="4">
        <v>142</v>
      </c>
      <c r="E651" s="10">
        <f t="shared" si="20"/>
        <v>95</v>
      </c>
      <c r="G651" s="11">
        <f t="shared" si="21"/>
        <v>0.40084388185654007</v>
      </c>
    </row>
    <row r="652" spans="1:7" x14ac:dyDescent="0.25">
      <c r="A652" s="8">
        <v>651</v>
      </c>
      <c r="B652" s="10">
        <v>209</v>
      </c>
      <c r="C652" s="4">
        <v>209</v>
      </c>
      <c r="D652" s="4">
        <v>129</v>
      </c>
      <c r="E652" s="10">
        <f t="shared" si="20"/>
        <v>80</v>
      </c>
      <c r="G652" s="11">
        <f t="shared" si="21"/>
        <v>0.38277511961722488</v>
      </c>
    </row>
    <row r="653" spans="1:7" x14ac:dyDescent="0.25">
      <c r="A653" s="8">
        <v>652</v>
      </c>
      <c r="B653" s="10">
        <v>170</v>
      </c>
      <c r="C653" s="4">
        <v>170</v>
      </c>
      <c r="D653" s="4">
        <v>104</v>
      </c>
      <c r="E653" s="10">
        <f t="shared" si="20"/>
        <v>66</v>
      </c>
      <c r="G653" s="11">
        <f t="shared" si="21"/>
        <v>0.38823529411764707</v>
      </c>
    </row>
    <row r="654" spans="1:7" x14ac:dyDescent="0.25">
      <c r="A654" s="8">
        <v>653</v>
      </c>
      <c r="B654" s="10">
        <v>244</v>
      </c>
      <c r="C654" s="4">
        <v>244</v>
      </c>
      <c r="D654" s="4">
        <v>144</v>
      </c>
      <c r="E654" s="10">
        <f t="shared" si="20"/>
        <v>100</v>
      </c>
      <c r="G654" s="11">
        <f t="shared" si="21"/>
        <v>0.4098360655737705</v>
      </c>
    </row>
    <row r="655" spans="1:7" x14ac:dyDescent="0.25">
      <c r="A655" s="8">
        <v>654</v>
      </c>
      <c r="B655" s="10">
        <v>42</v>
      </c>
      <c r="C655" s="4">
        <v>42</v>
      </c>
      <c r="D655" s="4">
        <v>25</v>
      </c>
      <c r="E655" s="10">
        <f t="shared" si="20"/>
        <v>17</v>
      </c>
      <c r="G655" s="11">
        <f t="shared" si="21"/>
        <v>0.40476190476190477</v>
      </c>
    </row>
    <row r="656" spans="1:7" x14ac:dyDescent="0.25">
      <c r="A656" s="8">
        <v>655</v>
      </c>
      <c r="B656" s="10">
        <v>93</v>
      </c>
      <c r="C656" s="4">
        <v>93</v>
      </c>
      <c r="D656" s="4">
        <v>57</v>
      </c>
      <c r="E656" s="10">
        <f t="shared" si="20"/>
        <v>36</v>
      </c>
      <c r="G656" s="11">
        <f t="shared" si="21"/>
        <v>0.38709677419354838</v>
      </c>
    </row>
    <row r="657" spans="1:7" x14ac:dyDescent="0.25">
      <c r="A657" s="8">
        <v>656</v>
      </c>
      <c r="B657" s="10">
        <v>157</v>
      </c>
      <c r="C657" s="4">
        <v>157</v>
      </c>
      <c r="D657" s="4">
        <v>94</v>
      </c>
      <c r="E657" s="10">
        <f t="shared" si="20"/>
        <v>63</v>
      </c>
      <c r="G657" s="11">
        <f t="shared" si="21"/>
        <v>0.40127388535031849</v>
      </c>
    </row>
    <row r="658" spans="1:7" x14ac:dyDescent="0.25">
      <c r="A658" s="8">
        <v>657</v>
      </c>
      <c r="B658" s="10">
        <v>196</v>
      </c>
      <c r="C658" s="4">
        <v>196</v>
      </c>
      <c r="D658" s="4">
        <v>120</v>
      </c>
      <c r="E658" s="10">
        <f t="shared" si="20"/>
        <v>76</v>
      </c>
      <c r="G658" s="11">
        <f t="shared" si="21"/>
        <v>0.38775510204081631</v>
      </c>
    </row>
    <row r="659" spans="1:7" x14ac:dyDescent="0.25">
      <c r="A659" s="8">
        <v>658</v>
      </c>
      <c r="B659" s="10">
        <v>86</v>
      </c>
      <c r="C659" s="4">
        <v>86</v>
      </c>
      <c r="D659" s="4">
        <v>51</v>
      </c>
      <c r="E659" s="10">
        <f t="shared" si="20"/>
        <v>35</v>
      </c>
      <c r="G659" s="11">
        <f t="shared" si="21"/>
        <v>0.40697674418604651</v>
      </c>
    </row>
    <row r="660" spans="1:7" x14ac:dyDescent="0.25">
      <c r="A660" s="8">
        <v>659</v>
      </c>
      <c r="B660" s="10">
        <v>87</v>
      </c>
      <c r="C660" s="4">
        <v>87</v>
      </c>
      <c r="D660" s="4">
        <v>51</v>
      </c>
      <c r="E660" s="10">
        <f t="shared" si="20"/>
        <v>36</v>
      </c>
      <c r="G660" s="11">
        <f t="shared" si="21"/>
        <v>0.41379310344827586</v>
      </c>
    </row>
    <row r="661" spans="1:7" x14ac:dyDescent="0.25">
      <c r="A661" s="8">
        <v>660</v>
      </c>
      <c r="B661" s="10">
        <v>208</v>
      </c>
      <c r="C661" s="4">
        <v>208</v>
      </c>
      <c r="D661" s="4">
        <v>126</v>
      </c>
      <c r="E661" s="10">
        <f t="shared" si="20"/>
        <v>82</v>
      </c>
      <c r="G661" s="11">
        <f t="shared" si="21"/>
        <v>0.39423076923076922</v>
      </c>
    </row>
    <row r="662" spans="1:7" x14ac:dyDescent="0.25">
      <c r="A662" s="8">
        <v>661</v>
      </c>
      <c r="B662" s="10">
        <v>206</v>
      </c>
      <c r="C662" s="4">
        <v>206</v>
      </c>
      <c r="D662" s="4">
        <v>123</v>
      </c>
      <c r="E662" s="10">
        <f t="shared" si="20"/>
        <v>83</v>
      </c>
      <c r="G662" s="11">
        <f t="shared" si="21"/>
        <v>0.40291262135922329</v>
      </c>
    </row>
    <row r="663" spans="1:7" x14ac:dyDescent="0.25">
      <c r="A663" s="8">
        <v>662</v>
      </c>
      <c r="B663" s="10">
        <v>133</v>
      </c>
      <c r="C663" s="4">
        <v>133</v>
      </c>
      <c r="D663" s="4">
        <v>79</v>
      </c>
      <c r="E663" s="10">
        <f t="shared" si="20"/>
        <v>54</v>
      </c>
      <c r="G663" s="11">
        <f t="shared" si="21"/>
        <v>0.40601503759398494</v>
      </c>
    </row>
    <row r="664" spans="1:7" x14ac:dyDescent="0.25">
      <c r="A664" s="8">
        <v>663</v>
      </c>
      <c r="B664" s="10">
        <v>114</v>
      </c>
      <c r="C664" s="4">
        <v>114</v>
      </c>
      <c r="D664" s="4">
        <v>66</v>
      </c>
      <c r="E664" s="10">
        <f t="shared" si="20"/>
        <v>48</v>
      </c>
      <c r="G664" s="11">
        <f t="shared" si="21"/>
        <v>0.42105263157894735</v>
      </c>
    </row>
    <row r="665" spans="1:7" x14ac:dyDescent="0.25">
      <c r="A665" s="8">
        <v>664</v>
      </c>
      <c r="B665" s="10">
        <v>122</v>
      </c>
      <c r="C665" s="4">
        <v>122</v>
      </c>
      <c r="D665" s="4">
        <v>71</v>
      </c>
      <c r="E665" s="10">
        <f t="shared" si="20"/>
        <v>51</v>
      </c>
      <c r="G665" s="11">
        <f t="shared" si="21"/>
        <v>0.41803278688524592</v>
      </c>
    </row>
    <row r="666" spans="1:7" x14ac:dyDescent="0.25">
      <c r="A666" s="8">
        <v>665</v>
      </c>
      <c r="B666" s="10">
        <v>129</v>
      </c>
      <c r="C666" s="4">
        <v>129</v>
      </c>
      <c r="D666" s="4">
        <v>77</v>
      </c>
      <c r="E666" s="10">
        <f t="shared" si="20"/>
        <v>52</v>
      </c>
      <c r="G666" s="11">
        <f t="shared" si="21"/>
        <v>0.40310077519379844</v>
      </c>
    </row>
    <row r="667" spans="1:7" x14ac:dyDescent="0.25">
      <c r="A667" s="8">
        <v>666</v>
      </c>
      <c r="B667" s="10">
        <v>40</v>
      </c>
      <c r="C667" s="4">
        <v>40</v>
      </c>
      <c r="D667" s="4">
        <v>24</v>
      </c>
      <c r="E667" s="10">
        <f t="shared" si="20"/>
        <v>16</v>
      </c>
      <c r="G667" s="11">
        <f t="shared" si="21"/>
        <v>0.4</v>
      </c>
    </row>
    <row r="668" spans="1:7" x14ac:dyDescent="0.25">
      <c r="A668" s="8">
        <v>667</v>
      </c>
      <c r="B668" s="10">
        <v>36</v>
      </c>
      <c r="C668" s="4">
        <v>36</v>
      </c>
      <c r="D668" s="4">
        <v>22</v>
      </c>
      <c r="E668" s="10">
        <f t="shared" si="20"/>
        <v>14</v>
      </c>
      <c r="G668" s="11">
        <f t="shared" si="21"/>
        <v>0.3888888888888889</v>
      </c>
    </row>
    <row r="669" spans="1:7" x14ac:dyDescent="0.25">
      <c r="A669" s="8">
        <v>668</v>
      </c>
      <c r="B669" s="10">
        <v>201</v>
      </c>
      <c r="C669" s="4">
        <v>201</v>
      </c>
      <c r="D669" s="4">
        <v>118</v>
      </c>
      <c r="E669" s="10">
        <f t="shared" si="20"/>
        <v>83</v>
      </c>
      <c r="G669" s="11">
        <f t="shared" si="21"/>
        <v>0.41293532338308458</v>
      </c>
    </row>
    <row r="670" spans="1:7" x14ac:dyDescent="0.25">
      <c r="A670" s="8">
        <v>669</v>
      </c>
      <c r="B670" s="10">
        <v>181</v>
      </c>
      <c r="C670" s="4">
        <v>181</v>
      </c>
      <c r="D670" s="4">
        <v>108</v>
      </c>
      <c r="E670" s="10">
        <f t="shared" si="20"/>
        <v>73</v>
      </c>
      <c r="G670" s="11">
        <f t="shared" si="21"/>
        <v>0.40331491712707185</v>
      </c>
    </row>
    <row r="671" spans="1:7" x14ac:dyDescent="0.25">
      <c r="A671" s="8">
        <v>670</v>
      </c>
      <c r="B671" s="10">
        <v>94</v>
      </c>
      <c r="C671" s="4">
        <v>94</v>
      </c>
      <c r="D671" s="4">
        <v>57</v>
      </c>
      <c r="E671" s="10">
        <f t="shared" si="20"/>
        <v>37</v>
      </c>
      <c r="G671" s="11">
        <f t="shared" si="21"/>
        <v>0.39361702127659576</v>
      </c>
    </row>
    <row r="672" spans="1:7" x14ac:dyDescent="0.25">
      <c r="A672" s="8">
        <v>671</v>
      </c>
      <c r="B672" s="10">
        <v>184</v>
      </c>
      <c r="C672" s="4">
        <v>184</v>
      </c>
      <c r="D672" s="4">
        <v>110</v>
      </c>
      <c r="E672" s="10">
        <f t="shared" si="20"/>
        <v>74</v>
      </c>
      <c r="G672" s="11">
        <f t="shared" si="21"/>
        <v>0.40217391304347827</v>
      </c>
    </row>
    <row r="673" spans="1:7" x14ac:dyDescent="0.25">
      <c r="A673" s="8">
        <v>672</v>
      </c>
      <c r="B673" s="10">
        <v>157</v>
      </c>
      <c r="C673" s="4">
        <v>157</v>
      </c>
      <c r="D673" s="4">
        <v>94</v>
      </c>
      <c r="E673" s="10">
        <f t="shared" si="20"/>
        <v>63</v>
      </c>
      <c r="G673" s="11">
        <f t="shared" si="21"/>
        <v>0.40127388535031849</v>
      </c>
    </row>
    <row r="674" spans="1:7" x14ac:dyDescent="0.25">
      <c r="A674" s="8">
        <v>673</v>
      </c>
      <c r="B674" s="10">
        <v>265</v>
      </c>
      <c r="C674" s="4">
        <v>265</v>
      </c>
      <c r="D674" s="4">
        <v>161</v>
      </c>
      <c r="E674" s="10">
        <f t="shared" si="20"/>
        <v>104</v>
      </c>
      <c r="G674" s="11">
        <f t="shared" si="21"/>
        <v>0.39245283018867927</v>
      </c>
    </row>
    <row r="675" spans="1:7" x14ac:dyDescent="0.25">
      <c r="A675" s="8">
        <v>674</v>
      </c>
      <c r="B675" s="10">
        <v>207</v>
      </c>
      <c r="C675" s="4">
        <v>207</v>
      </c>
      <c r="D675" s="4">
        <v>123</v>
      </c>
      <c r="E675" s="10">
        <f t="shared" si="20"/>
        <v>84</v>
      </c>
      <c r="G675" s="11">
        <f t="shared" si="21"/>
        <v>0.40579710144927539</v>
      </c>
    </row>
    <row r="676" spans="1:7" x14ac:dyDescent="0.25">
      <c r="A676" s="8">
        <v>675</v>
      </c>
      <c r="B676" s="10">
        <v>193</v>
      </c>
      <c r="C676" s="4">
        <v>193</v>
      </c>
      <c r="D676" s="4">
        <v>117</v>
      </c>
      <c r="E676" s="10">
        <f t="shared" si="20"/>
        <v>76</v>
      </c>
      <c r="G676" s="11">
        <f t="shared" si="21"/>
        <v>0.39378238341968913</v>
      </c>
    </row>
    <row r="677" spans="1:7" x14ac:dyDescent="0.25">
      <c r="A677" s="8">
        <v>676</v>
      </c>
      <c r="B677" s="10">
        <v>124</v>
      </c>
      <c r="C677" s="4">
        <v>124</v>
      </c>
      <c r="D677" s="4">
        <v>75</v>
      </c>
      <c r="E677" s="10">
        <f t="shared" si="20"/>
        <v>49</v>
      </c>
      <c r="G677" s="11">
        <f t="shared" si="21"/>
        <v>0.39516129032258063</v>
      </c>
    </row>
    <row r="678" spans="1:7" x14ac:dyDescent="0.25">
      <c r="A678" s="8">
        <v>677</v>
      </c>
      <c r="B678" s="10">
        <v>144</v>
      </c>
      <c r="C678" s="4">
        <v>144</v>
      </c>
      <c r="D678" s="4">
        <v>86</v>
      </c>
      <c r="E678" s="10">
        <f t="shared" si="20"/>
        <v>58</v>
      </c>
      <c r="G678" s="11">
        <f t="shared" si="21"/>
        <v>0.40277777777777779</v>
      </c>
    </row>
    <row r="679" spans="1:7" x14ac:dyDescent="0.25">
      <c r="A679" s="8">
        <v>678</v>
      </c>
      <c r="B679" s="10">
        <v>204</v>
      </c>
      <c r="C679" s="4">
        <v>204</v>
      </c>
      <c r="D679" s="4">
        <v>120</v>
      </c>
      <c r="E679" s="10">
        <f t="shared" si="20"/>
        <v>84</v>
      </c>
      <c r="G679" s="11">
        <f t="shared" si="21"/>
        <v>0.41176470588235292</v>
      </c>
    </row>
    <row r="680" spans="1:7" x14ac:dyDescent="0.25">
      <c r="A680" s="8">
        <v>679</v>
      </c>
      <c r="B680" s="10">
        <v>199</v>
      </c>
      <c r="C680" s="4">
        <v>199</v>
      </c>
      <c r="D680" s="4">
        <v>118</v>
      </c>
      <c r="E680" s="10">
        <f t="shared" si="20"/>
        <v>81</v>
      </c>
      <c r="G680" s="11">
        <f t="shared" si="21"/>
        <v>0.40703517587939697</v>
      </c>
    </row>
    <row r="681" spans="1:7" x14ac:dyDescent="0.25">
      <c r="A681" s="8">
        <v>680</v>
      </c>
      <c r="B681" s="10">
        <v>162</v>
      </c>
      <c r="C681" s="4">
        <v>162</v>
      </c>
      <c r="D681" s="4">
        <v>96</v>
      </c>
      <c r="E681" s="10">
        <f t="shared" si="20"/>
        <v>66</v>
      </c>
      <c r="G681" s="11">
        <f t="shared" si="21"/>
        <v>0.40740740740740738</v>
      </c>
    </row>
    <row r="682" spans="1:7" x14ac:dyDescent="0.25">
      <c r="A682" s="8">
        <v>681</v>
      </c>
      <c r="B682" s="10">
        <v>75</v>
      </c>
      <c r="C682" s="4">
        <v>75</v>
      </c>
      <c r="D682" s="4">
        <v>46</v>
      </c>
      <c r="E682" s="10">
        <f t="shared" si="20"/>
        <v>29</v>
      </c>
      <c r="G682" s="11">
        <f t="shared" si="21"/>
        <v>0.38666666666666666</v>
      </c>
    </row>
    <row r="683" spans="1:7" x14ac:dyDescent="0.25">
      <c r="A683" s="8">
        <v>682</v>
      </c>
      <c r="B683" s="10">
        <v>23</v>
      </c>
      <c r="C683" s="4">
        <v>23</v>
      </c>
      <c r="D683" s="4">
        <v>14</v>
      </c>
      <c r="E683" s="10">
        <f t="shared" si="20"/>
        <v>9</v>
      </c>
      <c r="G683" s="11">
        <f t="shared" si="21"/>
        <v>0.39130434782608697</v>
      </c>
    </row>
    <row r="684" spans="1:7" x14ac:dyDescent="0.25">
      <c r="A684" s="8">
        <v>683</v>
      </c>
      <c r="B684" s="10">
        <v>164</v>
      </c>
      <c r="C684" s="4">
        <v>164</v>
      </c>
      <c r="D684" s="4">
        <v>100</v>
      </c>
      <c r="E684" s="10">
        <f t="shared" si="20"/>
        <v>64</v>
      </c>
      <c r="G684" s="11">
        <f t="shared" si="21"/>
        <v>0.3902439024390244</v>
      </c>
    </row>
    <row r="685" spans="1:7" x14ac:dyDescent="0.25">
      <c r="A685" s="8">
        <v>684</v>
      </c>
      <c r="B685" s="10">
        <v>180</v>
      </c>
      <c r="C685" s="4">
        <v>180</v>
      </c>
      <c r="D685" s="4">
        <v>107</v>
      </c>
      <c r="E685" s="10">
        <f t="shared" si="20"/>
        <v>73</v>
      </c>
      <c r="G685" s="11">
        <f t="shared" si="21"/>
        <v>0.40555555555555556</v>
      </c>
    </row>
    <row r="686" spans="1:7" x14ac:dyDescent="0.25">
      <c r="A686" s="8">
        <v>685</v>
      </c>
      <c r="B686" s="10">
        <v>54</v>
      </c>
      <c r="C686" s="4">
        <v>54</v>
      </c>
      <c r="D686" s="4">
        <v>32</v>
      </c>
      <c r="E686" s="10">
        <f t="shared" si="20"/>
        <v>22</v>
      </c>
      <c r="G686" s="11">
        <f t="shared" si="21"/>
        <v>0.40740740740740738</v>
      </c>
    </row>
    <row r="687" spans="1:7" x14ac:dyDescent="0.25">
      <c r="A687" s="8">
        <v>686</v>
      </c>
      <c r="B687" s="10">
        <v>102</v>
      </c>
      <c r="C687" s="4">
        <v>102</v>
      </c>
      <c r="D687" s="4">
        <v>62</v>
      </c>
      <c r="E687" s="10">
        <f t="shared" si="20"/>
        <v>40</v>
      </c>
      <c r="G687" s="11">
        <f t="shared" si="21"/>
        <v>0.39215686274509803</v>
      </c>
    </row>
    <row r="688" spans="1:7" x14ac:dyDescent="0.25">
      <c r="A688" s="8">
        <v>687</v>
      </c>
      <c r="B688" s="10">
        <v>72</v>
      </c>
      <c r="C688" s="4">
        <v>72</v>
      </c>
      <c r="D688" s="4">
        <v>44</v>
      </c>
      <c r="E688" s="10">
        <f t="shared" si="20"/>
        <v>28</v>
      </c>
      <c r="G688" s="11">
        <f t="shared" si="21"/>
        <v>0.3888888888888889</v>
      </c>
    </row>
    <row r="689" spans="1:7" x14ac:dyDescent="0.25">
      <c r="A689" s="8">
        <v>688</v>
      </c>
      <c r="B689" s="10">
        <v>29</v>
      </c>
      <c r="C689" s="4">
        <v>29</v>
      </c>
      <c r="D689" s="4">
        <v>17</v>
      </c>
      <c r="E689" s="10">
        <f t="shared" si="20"/>
        <v>12</v>
      </c>
      <c r="G689" s="11">
        <f t="shared" si="21"/>
        <v>0.41379310344827586</v>
      </c>
    </row>
    <row r="690" spans="1:7" x14ac:dyDescent="0.25">
      <c r="A690" s="8">
        <v>689</v>
      </c>
      <c r="B690" s="10">
        <v>165</v>
      </c>
      <c r="C690" s="4">
        <v>165</v>
      </c>
      <c r="D690" s="4">
        <v>100</v>
      </c>
      <c r="E690" s="10">
        <f t="shared" si="20"/>
        <v>65</v>
      </c>
      <c r="G690" s="11">
        <f t="shared" si="21"/>
        <v>0.39393939393939392</v>
      </c>
    </row>
    <row r="691" spans="1:7" x14ac:dyDescent="0.25">
      <c r="A691" s="8">
        <v>690</v>
      </c>
      <c r="B691" s="10">
        <v>191</v>
      </c>
      <c r="C691" s="4">
        <v>191</v>
      </c>
      <c r="D691" s="4">
        <v>115</v>
      </c>
      <c r="E691" s="10">
        <f t="shared" si="20"/>
        <v>76</v>
      </c>
      <c r="G691" s="11">
        <f t="shared" si="21"/>
        <v>0.39790575916230364</v>
      </c>
    </row>
    <row r="692" spans="1:7" x14ac:dyDescent="0.25">
      <c r="A692" s="8">
        <v>691</v>
      </c>
      <c r="B692" s="10">
        <v>66</v>
      </c>
      <c r="C692" s="4">
        <v>66</v>
      </c>
      <c r="D692" s="4">
        <v>39</v>
      </c>
      <c r="E692" s="10">
        <f t="shared" si="20"/>
        <v>27</v>
      </c>
      <c r="G692" s="11">
        <f t="shared" si="21"/>
        <v>0.40909090909090912</v>
      </c>
    </row>
    <row r="693" spans="1:7" x14ac:dyDescent="0.25">
      <c r="A693" s="8">
        <v>692</v>
      </c>
      <c r="B693" s="10">
        <v>173</v>
      </c>
      <c r="C693" s="4">
        <v>173</v>
      </c>
      <c r="D693" s="4">
        <v>103</v>
      </c>
      <c r="E693" s="10">
        <f t="shared" si="20"/>
        <v>70</v>
      </c>
      <c r="G693" s="11">
        <f t="shared" si="21"/>
        <v>0.40462427745664742</v>
      </c>
    </row>
    <row r="694" spans="1:7" x14ac:dyDescent="0.25">
      <c r="A694" s="8">
        <v>693</v>
      </c>
      <c r="B694" s="10">
        <v>78</v>
      </c>
      <c r="C694" s="4">
        <v>78</v>
      </c>
      <c r="D694" s="4">
        <v>48</v>
      </c>
      <c r="E694" s="10">
        <f t="shared" si="20"/>
        <v>30</v>
      </c>
      <c r="G694" s="11">
        <f t="shared" si="21"/>
        <v>0.38461538461538464</v>
      </c>
    </row>
    <row r="695" spans="1:7" x14ac:dyDescent="0.25">
      <c r="A695" s="8">
        <v>694</v>
      </c>
      <c r="B695" s="10">
        <v>157</v>
      </c>
      <c r="C695" s="4">
        <v>157</v>
      </c>
      <c r="D695" s="4">
        <v>94</v>
      </c>
      <c r="E695" s="10">
        <f t="shared" si="20"/>
        <v>63</v>
      </c>
      <c r="G695" s="11">
        <f t="shared" si="21"/>
        <v>0.40127388535031849</v>
      </c>
    </row>
    <row r="696" spans="1:7" x14ac:dyDescent="0.25">
      <c r="A696" s="8">
        <v>695</v>
      </c>
      <c r="B696" s="10">
        <v>116</v>
      </c>
      <c r="C696" s="4">
        <v>116</v>
      </c>
      <c r="D696" s="4">
        <v>68</v>
      </c>
      <c r="E696" s="10">
        <f t="shared" si="20"/>
        <v>48</v>
      </c>
      <c r="G696" s="11">
        <f t="shared" si="21"/>
        <v>0.41379310344827586</v>
      </c>
    </row>
    <row r="697" spans="1:7" x14ac:dyDescent="0.25">
      <c r="A697" s="8">
        <v>696</v>
      </c>
      <c r="B697" s="10">
        <v>46</v>
      </c>
      <c r="C697" s="4">
        <v>46</v>
      </c>
      <c r="D697" s="4">
        <v>28</v>
      </c>
      <c r="E697" s="10">
        <f t="shared" si="20"/>
        <v>18</v>
      </c>
      <c r="G697" s="11">
        <f t="shared" si="21"/>
        <v>0.39130434782608697</v>
      </c>
    </row>
    <row r="698" spans="1:7" x14ac:dyDescent="0.25">
      <c r="A698" s="8">
        <v>697</v>
      </c>
      <c r="B698" s="10">
        <v>199</v>
      </c>
      <c r="C698" s="4">
        <v>199</v>
      </c>
      <c r="D698" s="4">
        <v>120</v>
      </c>
      <c r="E698" s="10">
        <f t="shared" si="20"/>
        <v>79</v>
      </c>
      <c r="G698" s="11">
        <f t="shared" si="21"/>
        <v>0.39698492462311558</v>
      </c>
    </row>
    <row r="699" spans="1:7" x14ac:dyDescent="0.25">
      <c r="A699" s="8">
        <v>698</v>
      </c>
      <c r="B699" s="10">
        <v>185</v>
      </c>
      <c r="C699" s="4">
        <v>185</v>
      </c>
      <c r="D699" s="4">
        <v>112</v>
      </c>
      <c r="E699" s="10">
        <f t="shared" si="20"/>
        <v>73</v>
      </c>
      <c r="G699" s="11">
        <f t="shared" si="21"/>
        <v>0.39459459459459462</v>
      </c>
    </row>
    <row r="700" spans="1:7" x14ac:dyDescent="0.25">
      <c r="A700" s="8">
        <v>699</v>
      </c>
      <c r="B700" s="10">
        <v>58</v>
      </c>
      <c r="C700" s="4">
        <v>58</v>
      </c>
      <c r="D700" s="4">
        <v>34</v>
      </c>
      <c r="E700" s="10">
        <f t="shared" si="20"/>
        <v>24</v>
      </c>
      <c r="G700" s="11">
        <f t="shared" si="21"/>
        <v>0.41379310344827586</v>
      </c>
    </row>
    <row r="701" spans="1:7" x14ac:dyDescent="0.25">
      <c r="A701" s="8">
        <v>700</v>
      </c>
      <c r="B701" s="10">
        <v>234</v>
      </c>
      <c r="C701" s="4">
        <v>234</v>
      </c>
      <c r="D701" s="4">
        <v>137</v>
      </c>
      <c r="E701" s="10">
        <f t="shared" si="20"/>
        <v>97</v>
      </c>
      <c r="G701" s="11">
        <f t="shared" si="21"/>
        <v>0.41452991452991456</v>
      </c>
    </row>
    <row r="702" spans="1:7" x14ac:dyDescent="0.25">
      <c r="A702" s="8">
        <v>701</v>
      </c>
      <c r="B702" s="10">
        <v>102</v>
      </c>
      <c r="C702" s="4">
        <v>102</v>
      </c>
      <c r="D702" s="4">
        <v>60</v>
      </c>
      <c r="E702" s="10">
        <f t="shared" si="20"/>
        <v>42</v>
      </c>
      <c r="G702" s="11">
        <f t="shared" si="21"/>
        <v>0.41176470588235292</v>
      </c>
    </row>
    <row r="703" spans="1:7" x14ac:dyDescent="0.25">
      <c r="A703" s="8">
        <v>702</v>
      </c>
      <c r="B703" s="10">
        <v>195</v>
      </c>
      <c r="C703" s="4">
        <v>195</v>
      </c>
      <c r="D703" s="4">
        <v>113</v>
      </c>
      <c r="E703" s="10">
        <f t="shared" si="20"/>
        <v>82</v>
      </c>
      <c r="G703" s="11">
        <f t="shared" si="21"/>
        <v>0.42051282051282052</v>
      </c>
    </row>
    <row r="704" spans="1:7" x14ac:dyDescent="0.25">
      <c r="A704" s="8">
        <v>703</v>
      </c>
      <c r="B704" s="10">
        <v>63</v>
      </c>
      <c r="C704" s="4">
        <v>63</v>
      </c>
      <c r="D704" s="4">
        <v>39</v>
      </c>
      <c r="E704" s="10">
        <f t="shared" si="20"/>
        <v>24</v>
      </c>
      <c r="G704" s="11">
        <f t="shared" si="21"/>
        <v>0.38095238095238093</v>
      </c>
    </row>
    <row r="705" spans="1:7" x14ac:dyDescent="0.25">
      <c r="A705" s="8">
        <v>704</v>
      </c>
      <c r="B705" s="10">
        <v>18</v>
      </c>
      <c r="C705" s="4">
        <v>18</v>
      </c>
      <c r="D705" s="4">
        <v>10</v>
      </c>
      <c r="E705" s="10">
        <f t="shared" si="20"/>
        <v>8</v>
      </c>
      <c r="G705" s="11">
        <f t="shared" si="21"/>
        <v>0.44444444444444442</v>
      </c>
    </row>
    <row r="706" spans="1:7" x14ac:dyDescent="0.25">
      <c r="A706" s="8">
        <v>705</v>
      </c>
      <c r="B706" s="10">
        <v>112</v>
      </c>
      <c r="C706" s="4">
        <v>112</v>
      </c>
      <c r="D706" s="4">
        <v>66</v>
      </c>
      <c r="E706" s="10">
        <f t="shared" si="20"/>
        <v>46</v>
      </c>
      <c r="G706" s="11">
        <f t="shared" si="21"/>
        <v>0.4107142857142857</v>
      </c>
    </row>
    <row r="707" spans="1:7" x14ac:dyDescent="0.25">
      <c r="A707" s="8">
        <v>706</v>
      </c>
      <c r="B707" s="10">
        <v>54</v>
      </c>
      <c r="C707" s="4">
        <v>54</v>
      </c>
      <c r="D707" s="4">
        <v>30</v>
      </c>
      <c r="E707" s="10">
        <f t="shared" ref="E707:E768" si="22">C707-D707</f>
        <v>24</v>
      </c>
      <c r="G707" s="11">
        <f t="shared" ref="G707:G769" si="23">E707/C707</f>
        <v>0.44444444444444442</v>
      </c>
    </row>
    <row r="708" spans="1:7" x14ac:dyDescent="0.25">
      <c r="A708" s="8">
        <v>707</v>
      </c>
      <c r="B708" s="10">
        <v>185</v>
      </c>
      <c r="C708" s="4">
        <v>185</v>
      </c>
      <c r="D708" s="4">
        <v>112</v>
      </c>
      <c r="E708" s="10">
        <f t="shared" si="22"/>
        <v>73</v>
      </c>
      <c r="G708" s="11">
        <f t="shared" si="23"/>
        <v>0.39459459459459462</v>
      </c>
    </row>
    <row r="709" spans="1:7" x14ac:dyDescent="0.25">
      <c r="A709" s="8">
        <v>708</v>
      </c>
      <c r="B709" s="10">
        <v>54</v>
      </c>
      <c r="C709" s="4">
        <v>54</v>
      </c>
      <c r="D709" s="4">
        <v>32</v>
      </c>
      <c r="E709" s="10">
        <f t="shared" si="22"/>
        <v>22</v>
      </c>
      <c r="G709" s="11">
        <f t="shared" si="23"/>
        <v>0.40740740740740738</v>
      </c>
    </row>
    <row r="710" spans="1:7" x14ac:dyDescent="0.25">
      <c r="A710" s="8">
        <v>709</v>
      </c>
      <c r="B710" s="10">
        <v>193</v>
      </c>
      <c r="C710" s="4">
        <v>193</v>
      </c>
      <c r="D710" s="4">
        <v>117</v>
      </c>
      <c r="E710" s="10">
        <f t="shared" si="22"/>
        <v>76</v>
      </c>
      <c r="G710" s="11">
        <f t="shared" si="23"/>
        <v>0.39378238341968913</v>
      </c>
    </row>
    <row r="711" spans="1:7" x14ac:dyDescent="0.25">
      <c r="A711" s="8">
        <v>710</v>
      </c>
      <c r="B711" s="10">
        <v>138</v>
      </c>
      <c r="C711" s="4">
        <v>138</v>
      </c>
      <c r="D711" s="4">
        <v>81</v>
      </c>
      <c r="E711" s="10">
        <f t="shared" si="22"/>
        <v>57</v>
      </c>
      <c r="G711" s="11">
        <f t="shared" si="23"/>
        <v>0.41304347826086957</v>
      </c>
    </row>
    <row r="712" spans="1:7" x14ac:dyDescent="0.25">
      <c r="A712" s="8">
        <v>711</v>
      </c>
      <c r="B712" s="10">
        <v>166</v>
      </c>
      <c r="C712" s="4">
        <v>166</v>
      </c>
      <c r="D712" s="4">
        <v>98</v>
      </c>
      <c r="E712" s="10">
        <f t="shared" si="22"/>
        <v>68</v>
      </c>
      <c r="G712" s="11">
        <f t="shared" si="23"/>
        <v>0.40963855421686746</v>
      </c>
    </row>
    <row r="713" spans="1:7" x14ac:dyDescent="0.25">
      <c r="A713" s="8">
        <v>712</v>
      </c>
      <c r="B713" s="10">
        <v>48</v>
      </c>
      <c r="C713" s="4">
        <v>48</v>
      </c>
      <c r="D713" s="4">
        <v>28</v>
      </c>
      <c r="E713" s="10">
        <f t="shared" si="22"/>
        <v>20</v>
      </c>
      <c r="G713" s="11">
        <f t="shared" si="23"/>
        <v>0.41666666666666669</v>
      </c>
    </row>
    <row r="714" spans="1:7" x14ac:dyDescent="0.25">
      <c r="A714" s="8">
        <v>713</v>
      </c>
      <c r="B714" s="10">
        <v>360</v>
      </c>
      <c r="C714" s="4">
        <v>360</v>
      </c>
      <c r="D714" s="4">
        <v>213</v>
      </c>
      <c r="E714" s="10">
        <f t="shared" si="22"/>
        <v>147</v>
      </c>
      <c r="G714" s="11">
        <f t="shared" si="23"/>
        <v>0.40833333333333333</v>
      </c>
    </row>
    <row r="715" spans="1:7" x14ac:dyDescent="0.25">
      <c r="A715" s="8">
        <v>714</v>
      </c>
      <c r="B715" s="10">
        <v>225</v>
      </c>
      <c r="C715" s="4">
        <v>225</v>
      </c>
      <c r="D715" s="4">
        <v>134</v>
      </c>
      <c r="E715" s="10">
        <f t="shared" si="22"/>
        <v>91</v>
      </c>
      <c r="G715" s="11">
        <f t="shared" si="23"/>
        <v>0.40444444444444444</v>
      </c>
    </row>
    <row r="716" spans="1:7" x14ac:dyDescent="0.25">
      <c r="A716" s="8">
        <v>715</v>
      </c>
      <c r="B716" s="10">
        <v>246</v>
      </c>
      <c r="C716" s="4">
        <v>246</v>
      </c>
      <c r="D716" s="4">
        <v>145</v>
      </c>
      <c r="E716" s="10">
        <f t="shared" si="22"/>
        <v>101</v>
      </c>
      <c r="G716" s="11">
        <f t="shared" si="23"/>
        <v>0.41056910569105692</v>
      </c>
    </row>
    <row r="717" spans="1:7" x14ac:dyDescent="0.25">
      <c r="A717" s="8">
        <v>716</v>
      </c>
      <c r="B717" s="10">
        <v>231</v>
      </c>
      <c r="C717" s="4">
        <v>231</v>
      </c>
      <c r="D717" s="4">
        <v>141</v>
      </c>
      <c r="E717" s="10">
        <f t="shared" si="22"/>
        <v>90</v>
      </c>
      <c r="G717" s="11">
        <f t="shared" si="23"/>
        <v>0.38961038961038963</v>
      </c>
    </row>
    <row r="718" spans="1:7" x14ac:dyDescent="0.25">
      <c r="A718" s="8">
        <v>717</v>
      </c>
      <c r="B718" s="10">
        <v>155</v>
      </c>
      <c r="C718" s="4">
        <v>155</v>
      </c>
      <c r="D718" s="4">
        <v>92</v>
      </c>
      <c r="E718" s="10">
        <f t="shared" si="22"/>
        <v>63</v>
      </c>
      <c r="G718" s="11">
        <f t="shared" si="23"/>
        <v>0.40645161290322579</v>
      </c>
    </row>
    <row r="719" spans="1:7" x14ac:dyDescent="0.25">
      <c r="A719" s="8">
        <v>718</v>
      </c>
      <c r="B719" s="10">
        <v>20</v>
      </c>
      <c r="C719" s="4">
        <v>20</v>
      </c>
      <c r="D719" s="4">
        <v>12</v>
      </c>
      <c r="E719" s="10">
        <f t="shared" si="22"/>
        <v>8</v>
      </c>
      <c r="G719" s="11">
        <f t="shared" si="23"/>
        <v>0.4</v>
      </c>
    </row>
    <row r="720" spans="1:7" x14ac:dyDescent="0.25">
      <c r="A720" s="8">
        <v>719</v>
      </c>
      <c r="B720" s="10">
        <v>107</v>
      </c>
      <c r="C720" s="4">
        <v>107</v>
      </c>
      <c r="D720" s="4">
        <v>64</v>
      </c>
      <c r="E720" s="10">
        <f t="shared" si="22"/>
        <v>43</v>
      </c>
      <c r="G720" s="11">
        <f t="shared" si="23"/>
        <v>0.40186915887850466</v>
      </c>
    </row>
    <row r="721" spans="1:7" x14ac:dyDescent="0.25">
      <c r="A721" s="8">
        <v>720</v>
      </c>
      <c r="B721" s="10">
        <v>168</v>
      </c>
      <c r="C721" s="4">
        <v>168</v>
      </c>
      <c r="D721" s="4">
        <v>99</v>
      </c>
      <c r="E721" s="10">
        <f t="shared" si="22"/>
        <v>69</v>
      </c>
      <c r="G721" s="11">
        <f t="shared" si="23"/>
        <v>0.4107142857142857</v>
      </c>
    </row>
    <row r="722" spans="1:7" x14ac:dyDescent="0.25">
      <c r="A722" s="8">
        <v>721</v>
      </c>
      <c r="B722" s="10">
        <v>218</v>
      </c>
      <c r="C722" s="4">
        <v>218</v>
      </c>
      <c r="D722" s="4">
        <v>129</v>
      </c>
      <c r="E722" s="10">
        <f t="shared" si="22"/>
        <v>89</v>
      </c>
      <c r="G722" s="11">
        <f t="shared" si="23"/>
        <v>0.40825688073394495</v>
      </c>
    </row>
    <row r="723" spans="1:7" x14ac:dyDescent="0.25">
      <c r="A723" s="8">
        <v>722</v>
      </c>
      <c r="B723" s="10">
        <v>85</v>
      </c>
      <c r="C723" s="4">
        <v>85</v>
      </c>
      <c r="D723" s="4">
        <v>52</v>
      </c>
      <c r="E723" s="10">
        <f t="shared" si="22"/>
        <v>33</v>
      </c>
      <c r="G723" s="11">
        <f t="shared" si="23"/>
        <v>0.38823529411764707</v>
      </c>
    </row>
    <row r="724" spans="1:7" x14ac:dyDescent="0.25">
      <c r="A724" s="8">
        <v>723</v>
      </c>
      <c r="B724" s="10">
        <v>126</v>
      </c>
      <c r="C724" s="4">
        <v>126</v>
      </c>
      <c r="D724" s="4">
        <v>74</v>
      </c>
      <c r="E724" s="10">
        <f t="shared" si="22"/>
        <v>52</v>
      </c>
      <c r="G724" s="11">
        <f t="shared" si="23"/>
        <v>0.41269841269841268</v>
      </c>
    </row>
    <row r="725" spans="1:7" x14ac:dyDescent="0.25">
      <c r="A725" s="8">
        <v>724</v>
      </c>
      <c r="B725" s="10">
        <v>66</v>
      </c>
      <c r="C725" s="4">
        <v>66</v>
      </c>
      <c r="D725" s="4">
        <v>39</v>
      </c>
      <c r="E725" s="10">
        <f t="shared" si="22"/>
        <v>27</v>
      </c>
      <c r="G725" s="11">
        <f t="shared" si="23"/>
        <v>0.40909090909090912</v>
      </c>
    </row>
    <row r="726" spans="1:7" x14ac:dyDescent="0.25">
      <c r="A726" s="8">
        <v>725</v>
      </c>
      <c r="B726" s="10">
        <v>168</v>
      </c>
      <c r="C726" s="4">
        <v>168</v>
      </c>
      <c r="D726" s="4">
        <v>99</v>
      </c>
      <c r="E726" s="10">
        <f t="shared" si="22"/>
        <v>69</v>
      </c>
      <c r="G726" s="11">
        <f t="shared" si="23"/>
        <v>0.4107142857142857</v>
      </c>
    </row>
    <row r="727" spans="1:7" x14ac:dyDescent="0.25">
      <c r="A727" s="8">
        <v>726</v>
      </c>
      <c r="B727" s="10">
        <v>126</v>
      </c>
      <c r="C727" s="4">
        <v>126</v>
      </c>
      <c r="D727" s="4">
        <v>76</v>
      </c>
      <c r="E727" s="10">
        <f t="shared" si="22"/>
        <v>50</v>
      </c>
      <c r="G727" s="11">
        <f t="shared" si="23"/>
        <v>0.3968253968253968</v>
      </c>
    </row>
    <row r="728" spans="1:7" x14ac:dyDescent="0.25">
      <c r="A728" s="8">
        <v>727</v>
      </c>
      <c r="B728" s="10">
        <v>40</v>
      </c>
      <c r="C728" s="4">
        <v>40</v>
      </c>
      <c r="D728" s="4">
        <v>24</v>
      </c>
      <c r="E728" s="10">
        <f t="shared" si="22"/>
        <v>16</v>
      </c>
      <c r="G728" s="11">
        <f t="shared" si="23"/>
        <v>0.4</v>
      </c>
    </row>
    <row r="729" spans="1:7" x14ac:dyDescent="0.25">
      <c r="A729" s="8">
        <v>728</v>
      </c>
      <c r="B729" s="10">
        <v>195</v>
      </c>
      <c r="C729" s="4">
        <v>195</v>
      </c>
      <c r="D729" s="4">
        <v>115</v>
      </c>
      <c r="E729" s="10">
        <f t="shared" si="22"/>
        <v>80</v>
      </c>
      <c r="G729" s="11">
        <f t="shared" si="23"/>
        <v>0.41025641025641024</v>
      </c>
    </row>
    <row r="730" spans="1:7" x14ac:dyDescent="0.25">
      <c r="A730" s="8">
        <v>729</v>
      </c>
      <c r="B730" s="10">
        <v>128</v>
      </c>
      <c r="C730" s="4">
        <v>128</v>
      </c>
      <c r="D730" s="4">
        <v>76</v>
      </c>
      <c r="E730" s="10">
        <f t="shared" si="22"/>
        <v>52</v>
      </c>
      <c r="G730" s="11">
        <f t="shared" si="23"/>
        <v>0.40625</v>
      </c>
    </row>
    <row r="731" spans="1:7" x14ac:dyDescent="0.25">
      <c r="A731" s="8">
        <v>730</v>
      </c>
      <c r="B731" s="10">
        <v>114</v>
      </c>
      <c r="C731" s="4">
        <v>114</v>
      </c>
      <c r="D731" s="4">
        <v>68</v>
      </c>
      <c r="E731" s="10">
        <f t="shared" si="22"/>
        <v>46</v>
      </c>
      <c r="G731" s="11">
        <f t="shared" si="23"/>
        <v>0.40350877192982454</v>
      </c>
    </row>
    <row r="732" spans="1:7" x14ac:dyDescent="0.25">
      <c r="A732" s="8">
        <v>731</v>
      </c>
      <c r="B732" s="10">
        <v>64</v>
      </c>
      <c r="C732" s="4">
        <v>64</v>
      </c>
      <c r="D732" s="4">
        <v>38</v>
      </c>
      <c r="E732" s="10">
        <f t="shared" si="22"/>
        <v>26</v>
      </c>
      <c r="G732" s="11">
        <f t="shared" si="23"/>
        <v>0.40625</v>
      </c>
    </row>
    <row r="733" spans="1:7" x14ac:dyDescent="0.25">
      <c r="A733" s="8">
        <v>732</v>
      </c>
      <c r="B733" s="10">
        <v>306</v>
      </c>
      <c r="C733" s="4">
        <v>306</v>
      </c>
      <c r="D733" s="4">
        <v>186</v>
      </c>
      <c r="E733" s="10">
        <f t="shared" si="22"/>
        <v>120</v>
      </c>
      <c r="G733" s="11">
        <f t="shared" si="23"/>
        <v>0.39215686274509803</v>
      </c>
    </row>
    <row r="734" spans="1:7" x14ac:dyDescent="0.25">
      <c r="A734" s="8">
        <v>733</v>
      </c>
      <c r="B734" s="10">
        <v>186</v>
      </c>
      <c r="C734" s="4">
        <v>186</v>
      </c>
      <c r="D734" s="4">
        <v>112</v>
      </c>
      <c r="E734" s="10">
        <f t="shared" si="22"/>
        <v>74</v>
      </c>
      <c r="G734" s="11">
        <f t="shared" si="23"/>
        <v>0.39784946236559138</v>
      </c>
    </row>
    <row r="735" spans="1:7" x14ac:dyDescent="0.25">
      <c r="A735" s="8">
        <v>734</v>
      </c>
      <c r="B735" s="10">
        <v>139</v>
      </c>
      <c r="C735" s="4">
        <v>139</v>
      </c>
      <c r="D735" s="4">
        <v>82</v>
      </c>
      <c r="E735" s="10">
        <f t="shared" si="22"/>
        <v>57</v>
      </c>
      <c r="G735" s="11">
        <f t="shared" si="23"/>
        <v>0.41007194244604317</v>
      </c>
    </row>
    <row r="736" spans="1:7" x14ac:dyDescent="0.25">
      <c r="A736" s="8">
        <v>735</v>
      </c>
      <c r="B736" s="10">
        <v>142</v>
      </c>
      <c r="C736" s="4">
        <v>142</v>
      </c>
      <c r="D736" s="4">
        <v>85</v>
      </c>
      <c r="E736" s="10">
        <f t="shared" si="22"/>
        <v>57</v>
      </c>
      <c r="G736" s="11">
        <f t="shared" si="23"/>
        <v>0.40140845070422537</v>
      </c>
    </row>
    <row r="737" spans="1:7" x14ac:dyDescent="0.25">
      <c r="A737" s="8">
        <v>736</v>
      </c>
      <c r="B737" s="10">
        <v>215</v>
      </c>
      <c r="C737" s="4">
        <v>215</v>
      </c>
      <c r="D737" s="4">
        <v>128</v>
      </c>
      <c r="E737" s="10">
        <f t="shared" si="22"/>
        <v>87</v>
      </c>
      <c r="G737" s="11">
        <f t="shared" si="23"/>
        <v>0.40465116279069768</v>
      </c>
    </row>
    <row r="738" spans="1:7" x14ac:dyDescent="0.25">
      <c r="A738" s="8">
        <v>737</v>
      </c>
      <c r="B738" s="10">
        <v>118</v>
      </c>
      <c r="C738" s="4">
        <v>118</v>
      </c>
      <c r="D738" s="4">
        <v>70</v>
      </c>
      <c r="E738" s="10">
        <f t="shared" si="22"/>
        <v>48</v>
      </c>
      <c r="G738" s="11">
        <f t="shared" si="23"/>
        <v>0.40677966101694918</v>
      </c>
    </row>
    <row r="739" spans="1:7" x14ac:dyDescent="0.25">
      <c r="A739" s="8">
        <v>738</v>
      </c>
      <c r="B739" s="10">
        <v>134</v>
      </c>
      <c r="C739" s="4">
        <v>134</v>
      </c>
      <c r="D739" s="4">
        <v>76</v>
      </c>
      <c r="E739" s="10">
        <f t="shared" si="22"/>
        <v>58</v>
      </c>
      <c r="G739" s="11">
        <f t="shared" si="23"/>
        <v>0.43283582089552236</v>
      </c>
    </row>
    <row r="740" spans="1:7" x14ac:dyDescent="0.25">
      <c r="A740" s="8">
        <v>739</v>
      </c>
      <c r="B740" s="10">
        <v>46</v>
      </c>
      <c r="C740" s="4">
        <v>46</v>
      </c>
      <c r="D740" s="4">
        <v>28</v>
      </c>
      <c r="E740" s="10">
        <f t="shared" si="22"/>
        <v>18</v>
      </c>
      <c r="G740" s="11">
        <f t="shared" si="23"/>
        <v>0.39130434782608697</v>
      </c>
    </row>
    <row r="741" spans="1:7" x14ac:dyDescent="0.25">
      <c r="A741" s="8">
        <v>740</v>
      </c>
      <c r="B741" s="10">
        <v>293</v>
      </c>
      <c r="C741" s="4">
        <v>293</v>
      </c>
      <c r="D741" s="4">
        <v>175</v>
      </c>
      <c r="E741" s="10">
        <f t="shared" si="22"/>
        <v>118</v>
      </c>
      <c r="G741" s="11">
        <f t="shared" si="23"/>
        <v>0.40273037542662116</v>
      </c>
    </row>
    <row r="742" spans="1:7" x14ac:dyDescent="0.25">
      <c r="A742" s="8">
        <v>741</v>
      </c>
      <c r="B742" s="10">
        <v>285</v>
      </c>
      <c r="C742" s="4">
        <v>285</v>
      </c>
      <c r="D742" s="4">
        <v>168</v>
      </c>
      <c r="E742" s="10">
        <f t="shared" si="22"/>
        <v>117</v>
      </c>
      <c r="G742" s="11">
        <f t="shared" si="23"/>
        <v>0.41052631578947368</v>
      </c>
    </row>
    <row r="743" spans="1:7" x14ac:dyDescent="0.25">
      <c r="A743" s="8">
        <v>742</v>
      </c>
      <c r="B743" s="10">
        <v>166</v>
      </c>
      <c r="C743" s="4">
        <v>166</v>
      </c>
      <c r="D743" s="4">
        <v>99</v>
      </c>
      <c r="E743" s="10">
        <f t="shared" si="22"/>
        <v>67</v>
      </c>
      <c r="G743" s="11">
        <f t="shared" si="23"/>
        <v>0.40361445783132532</v>
      </c>
    </row>
    <row r="744" spans="1:7" x14ac:dyDescent="0.25">
      <c r="A744" s="8">
        <v>743</v>
      </c>
      <c r="B744" s="10">
        <v>134</v>
      </c>
      <c r="C744" s="4">
        <v>134</v>
      </c>
      <c r="D744" s="4">
        <v>78</v>
      </c>
      <c r="E744" s="10">
        <f t="shared" si="22"/>
        <v>56</v>
      </c>
      <c r="G744" s="11">
        <f t="shared" si="23"/>
        <v>0.41791044776119401</v>
      </c>
    </row>
    <row r="745" spans="1:7" x14ac:dyDescent="0.25">
      <c r="A745" s="8">
        <v>744</v>
      </c>
      <c r="B745" s="10">
        <v>76</v>
      </c>
      <c r="C745" s="4">
        <v>76</v>
      </c>
      <c r="D745" s="4">
        <v>44</v>
      </c>
      <c r="E745" s="10">
        <f t="shared" si="22"/>
        <v>32</v>
      </c>
      <c r="G745" s="11">
        <f t="shared" si="23"/>
        <v>0.42105263157894735</v>
      </c>
    </row>
    <row r="746" spans="1:7" x14ac:dyDescent="0.25">
      <c r="A746" s="8">
        <v>745</v>
      </c>
      <c r="B746" s="10">
        <v>284</v>
      </c>
      <c r="C746" s="4">
        <v>284</v>
      </c>
      <c r="D746" s="4">
        <v>169</v>
      </c>
      <c r="E746" s="10">
        <f t="shared" si="22"/>
        <v>115</v>
      </c>
      <c r="G746" s="11">
        <f t="shared" si="23"/>
        <v>0.40492957746478875</v>
      </c>
    </row>
    <row r="747" spans="1:7" x14ac:dyDescent="0.25">
      <c r="A747" s="8">
        <v>746</v>
      </c>
      <c r="B747" s="10">
        <v>201</v>
      </c>
      <c r="C747" s="4">
        <v>201</v>
      </c>
      <c r="D747" s="4">
        <v>120</v>
      </c>
      <c r="E747" s="10">
        <f t="shared" si="22"/>
        <v>81</v>
      </c>
      <c r="G747" s="11">
        <f t="shared" si="23"/>
        <v>0.40298507462686567</v>
      </c>
    </row>
    <row r="748" spans="1:7" x14ac:dyDescent="0.25">
      <c r="A748" s="8">
        <v>747</v>
      </c>
      <c r="B748" s="10">
        <v>25</v>
      </c>
      <c r="C748" s="4">
        <v>25</v>
      </c>
      <c r="D748" s="4">
        <v>15</v>
      </c>
      <c r="E748" s="10">
        <f t="shared" si="22"/>
        <v>10</v>
      </c>
      <c r="G748" s="11">
        <f t="shared" si="23"/>
        <v>0.4</v>
      </c>
    </row>
    <row r="749" spans="1:7" x14ac:dyDescent="0.25">
      <c r="A749" s="8">
        <v>748</v>
      </c>
      <c r="B749" s="10">
        <v>110</v>
      </c>
      <c r="C749" s="4">
        <v>110</v>
      </c>
      <c r="D749" s="4">
        <v>64</v>
      </c>
      <c r="E749" s="10">
        <f t="shared" si="22"/>
        <v>46</v>
      </c>
      <c r="G749" s="11">
        <f t="shared" si="23"/>
        <v>0.41818181818181815</v>
      </c>
    </row>
    <row r="750" spans="1:7" x14ac:dyDescent="0.25">
      <c r="A750" s="8">
        <v>749</v>
      </c>
      <c r="B750" s="10">
        <v>70</v>
      </c>
      <c r="C750" s="4">
        <v>70</v>
      </c>
      <c r="D750" s="4">
        <v>42</v>
      </c>
      <c r="E750" s="10">
        <f t="shared" si="22"/>
        <v>28</v>
      </c>
      <c r="G750" s="11">
        <f t="shared" si="23"/>
        <v>0.4</v>
      </c>
    </row>
    <row r="751" spans="1:7" x14ac:dyDescent="0.25">
      <c r="A751" s="8">
        <v>750</v>
      </c>
      <c r="B751" s="10">
        <v>119</v>
      </c>
      <c r="C751" s="4">
        <v>119</v>
      </c>
      <c r="D751" s="4">
        <v>72</v>
      </c>
      <c r="E751" s="10">
        <f t="shared" si="22"/>
        <v>47</v>
      </c>
      <c r="G751" s="11">
        <f t="shared" si="23"/>
        <v>0.3949579831932773</v>
      </c>
    </row>
    <row r="752" spans="1:7" x14ac:dyDescent="0.25">
      <c r="A752" s="8">
        <v>751</v>
      </c>
      <c r="B752" s="10">
        <v>170</v>
      </c>
      <c r="C752" s="4">
        <v>170</v>
      </c>
      <c r="D752" s="4">
        <v>101</v>
      </c>
      <c r="E752" s="10">
        <f t="shared" si="22"/>
        <v>69</v>
      </c>
      <c r="G752" s="11">
        <f t="shared" si="23"/>
        <v>0.40588235294117647</v>
      </c>
    </row>
    <row r="753" spans="1:7" x14ac:dyDescent="0.25">
      <c r="A753" s="8">
        <v>752</v>
      </c>
      <c r="B753" s="10">
        <v>60</v>
      </c>
      <c r="C753" s="4">
        <v>60</v>
      </c>
      <c r="D753" s="4">
        <v>36</v>
      </c>
      <c r="E753" s="10">
        <f t="shared" si="22"/>
        <v>24</v>
      </c>
      <c r="G753" s="11">
        <f t="shared" si="23"/>
        <v>0.4</v>
      </c>
    </row>
    <row r="754" spans="1:7" x14ac:dyDescent="0.25">
      <c r="A754" s="8">
        <v>753</v>
      </c>
      <c r="B754" s="10">
        <v>163</v>
      </c>
      <c r="C754" s="4">
        <v>163</v>
      </c>
      <c r="D754" s="4">
        <v>97</v>
      </c>
      <c r="E754" s="10">
        <f t="shared" si="22"/>
        <v>66</v>
      </c>
      <c r="G754" s="11">
        <f t="shared" si="23"/>
        <v>0.40490797546012269</v>
      </c>
    </row>
    <row r="755" spans="1:7" x14ac:dyDescent="0.25">
      <c r="A755" s="8">
        <v>754</v>
      </c>
      <c r="B755" s="10">
        <v>237</v>
      </c>
      <c r="C755" s="4">
        <v>237</v>
      </c>
      <c r="D755" s="4">
        <v>138</v>
      </c>
      <c r="E755" s="10">
        <f t="shared" si="22"/>
        <v>99</v>
      </c>
      <c r="G755" s="11">
        <f t="shared" si="23"/>
        <v>0.41772151898734178</v>
      </c>
    </row>
    <row r="756" spans="1:7" x14ac:dyDescent="0.25">
      <c r="A756" s="8">
        <v>755</v>
      </c>
      <c r="B756" s="10">
        <v>211</v>
      </c>
      <c r="C756" s="4">
        <v>211</v>
      </c>
      <c r="D756" s="4">
        <v>125</v>
      </c>
      <c r="E756" s="10">
        <f t="shared" si="22"/>
        <v>86</v>
      </c>
      <c r="G756" s="11">
        <f t="shared" si="23"/>
        <v>0.40758293838862558</v>
      </c>
    </row>
    <row r="757" spans="1:7" x14ac:dyDescent="0.25">
      <c r="A757" s="8">
        <v>756</v>
      </c>
      <c r="B757" s="10">
        <v>50</v>
      </c>
      <c r="C757" s="4">
        <v>50</v>
      </c>
      <c r="D757" s="4">
        <v>30</v>
      </c>
      <c r="E757" s="10">
        <f t="shared" si="22"/>
        <v>20</v>
      </c>
      <c r="G757" s="11">
        <f t="shared" si="23"/>
        <v>0.4</v>
      </c>
    </row>
    <row r="758" spans="1:7" x14ac:dyDescent="0.25">
      <c r="A758" s="8">
        <v>757</v>
      </c>
      <c r="B758" s="10">
        <v>60</v>
      </c>
      <c r="C758" s="4">
        <v>60</v>
      </c>
      <c r="D758" s="4">
        <v>36</v>
      </c>
      <c r="E758" s="10">
        <f t="shared" si="22"/>
        <v>24</v>
      </c>
      <c r="G758" s="11">
        <f t="shared" si="23"/>
        <v>0.4</v>
      </c>
    </row>
    <row r="759" spans="1:7" x14ac:dyDescent="0.25">
      <c r="A759" s="8">
        <v>758</v>
      </c>
      <c r="B759" s="10">
        <v>52</v>
      </c>
      <c r="C759" s="4">
        <v>52</v>
      </c>
      <c r="D759" s="4">
        <v>31</v>
      </c>
      <c r="E759" s="10">
        <f t="shared" si="22"/>
        <v>21</v>
      </c>
      <c r="G759" s="11">
        <f t="shared" si="23"/>
        <v>0.40384615384615385</v>
      </c>
    </row>
    <row r="760" spans="1:7" x14ac:dyDescent="0.25">
      <c r="A760" s="8">
        <v>759</v>
      </c>
      <c r="B760" s="10">
        <v>342</v>
      </c>
      <c r="C760" s="4">
        <v>342</v>
      </c>
      <c r="D760" s="4">
        <v>204</v>
      </c>
      <c r="E760" s="10">
        <f t="shared" si="22"/>
        <v>138</v>
      </c>
      <c r="G760" s="11">
        <f t="shared" si="23"/>
        <v>0.40350877192982454</v>
      </c>
    </row>
    <row r="761" spans="1:7" x14ac:dyDescent="0.25">
      <c r="A761" s="8">
        <v>760</v>
      </c>
      <c r="B761" s="10">
        <v>105</v>
      </c>
      <c r="C761" s="4">
        <v>105</v>
      </c>
      <c r="D761" s="4">
        <v>63</v>
      </c>
      <c r="E761" s="10">
        <f t="shared" si="22"/>
        <v>42</v>
      </c>
      <c r="G761" s="11">
        <f t="shared" si="23"/>
        <v>0.4</v>
      </c>
    </row>
    <row r="762" spans="1:7" x14ac:dyDescent="0.25">
      <c r="A762" s="8">
        <v>761</v>
      </c>
      <c r="B762" s="10">
        <v>174</v>
      </c>
      <c r="C762" s="4">
        <v>174</v>
      </c>
      <c r="D762" s="4">
        <v>102</v>
      </c>
      <c r="E762" s="10">
        <f t="shared" si="22"/>
        <v>72</v>
      </c>
      <c r="G762" s="11">
        <f t="shared" si="23"/>
        <v>0.41379310344827586</v>
      </c>
    </row>
    <row r="763" spans="1:7" x14ac:dyDescent="0.25">
      <c r="A763" s="8">
        <v>762</v>
      </c>
      <c r="B763" s="10">
        <v>99</v>
      </c>
      <c r="C763" s="4">
        <v>99</v>
      </c>
      <c r="D763" s="4">
        <v>58</v>
      </c>
      <c r="E763" s="10">
        <f t="shared" si="22"/>
        <v>41</v>
      </c>
      <c r="G763" s="11">
        <f t="shared" si="23"/>
        <v>0.41414141414141414</v>
      </c>
    </row>
    <row r="764" spans="1:7" x14ac:dyDescent="0.25">
      <c r="A764" s="8">
        <v>763</v>
      </c>
      <c r="B764" s="10">
        <v>104</v>
      </c>
      <c r="C764" s="4">
        <v>104</v>
      </c>
      <c r="D764" s="4">
        <v>62</v>
      </c>
      <c r="E764" s="10">
        <f t="shared" si="22"/>
        <v>42</v>
      </c>
      <c r="G764" s="11">
        <f t="shared" si="23"/>
        <v>0.40384615384615385</v>
      </c>
    </row>
    <row r="765" spans="1:7" x14ac:dyDescent="0.25">
      <c r="A765" s="8">
        <v>764</v>
      </c>
      <c r="B765" s="10">
        <v>85</v>
      </c>
      <c r="C765" s="4">
        <v>85</v>
      </c>
      <c r="D765" s="4">
        <v>50</v>
      </c>
      <c r="E765" s="10">
        <f t="shared" si="22"/>
        <v>35</v>
      </c>
      <c r="G765" s="11">
        <f t="shared" si="23"/>
        <v>0.41176470588235292</v>
      </c>
    </row>
    <row r="766" spans="1:7" x14ac:dyDescent="0.25">
      <c r="A766" s="8">
        <v>765</v>
      </c>
      <c r="B766" s="10">
        <v>233</v>
      </c>
      <c r="C766" s="4">
        <v>233</v>
      </c>
      <c r="D766" s="4">
        <v>138</v>
      </c>
      <c r="E766" s="10">
        <f t="shared" si="22"/>
        <v>95</v>
      </c>
      <c r="G766" s="11">
        <f t="shared" si="23"/>
        <v>0.40772532188841204</v>
      </c>
    </row>
    <row r="767" spans="1:7" x14ac:dyDescent="0.25">
      <c r="A767" s="8">
        <v>766</v>
      </c>
      <c r="B767" s="10">
        <v>185</v>
      </c>
      <c r="C767" s="4">
        <v>185</v>
      </c>
      <c r="D767" s="4">
        <v>111</v>
      </c>
      <c r="E767" s="10">
        <f t="shared" si="22"/>
        <v>74</v>
      </c>
      <c r="G767" s="11">
        <f t="shared" si="23"/>
        <v>0.4</v>
      </c>
    </row>
    <row r="768" spans="1:7" x14ac:dyDescent="0.25">
      <c r="A768" s="8">
        <v>767</v>
      </c>
      <c r="B768" s="10">
        <v>169</v>
      </c>
      <c r="C768" s="4">
        <v>169</v>
      </c>
      <c r="D768" s="4">
        <v>101</v>
      </c>
      <c r="E768" s="10">
        <f t="shared" si="22"/>
        <v>68</v>
      </c>
      <c r="G768" s="11">
        <f t="shared" si="23"/>
        <v>0.40236686390532544</v>
      </c>
    </row>
    <row r="769" spans="1:7" x14ac:dyDescent="0.25">
      <c r="A769" s="8" t="s">
        <v>1146</v>
      </c>
      <c r="C769" s="4">
        <f>SUM(C1:C768,C1)</f>
        <v>106327</v>
      </c>
      <c r="D769" s="4">
        <f>SUM(D1:D768)</f>
        <v>63446</v>
      </c>
      <c r="E769" s="10">
        <f>C769-D769</f>
        <v>42881</v>
      </c>
      <c r="G769" s="11">
        <f t="shared" si="23"/>
        <v>0.4032936130992128</v>
      </c>
    </row>
    <row r="770" spans="1:7" x14ac:dyDescent="0.25">
      <c r="A770" s="8" t="s">
        <v>1147</v>
      </c>
      <c r="B770">
        <v>106327</v>
      </c>
      <c r="E770" s="10"/>
    </row>
    <row r="772" spans="1:7" x14ac:dyDescent="0.25">
      <c r="C772" s="4">
        <f>C769</f>
        <v>106327</v>
      </c>
      <c r="D772" s="4">
        <f>D769</f>
        <v>63446</v>
      </c>
      <c r="E772" s="10">
        <f>E769</f>
        <v>42881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B0AA4-099B-4D22-A452-B0A58B42DE83}">
  <dimension ref="A1:E1518"/>
  <sheetViews>
    <sheetView workbookViewId="0">
      <selection activeCell="B10" sqref="B10"/>
    </sheetView>
  </sheetViews>
  <sheetFormatPr baseColWidth="10" defaultRowHeight="15" x14ac:dyDescent="0.25"/>
  <cols>
    <col min="1" max="1" width="17.85546875" bestFit="1" customWidth="1"/>
    <col min="2" max="2" width="30.140625" bestFit="1" customWidth="1"/>
  </cols>
  <sheetData>
    <row r="1" spans="1:4" x14ac:dyDescent="0.25">
      <c r="D1" s="9"/>
    </row>
    <row r="2" spans="1:4" x14ac:dyDescent="0.25">
      <c r="D2" s="9"/>
    </row>
    <row r="3" spans="1:4" x14ac:dyDescent="0.25">
      <c r="A3" s="7" t="s">
        <v>1145</v>
      </c>
      <c r="B3" t="s">
        <v>1148</v>
      </c>
      <c r="D3" s="9"/>
    </row>
    <row r="4" spans="1:4" x14ac:dyDescent="0.25">
      <c r="A4" s="8">
        <v>1</v>
      </c>
      <c r="B4" s="9">
        <v>3.9583333333333331E-2</v>
      </c>
      <c r="D4" s="9"/>
    </row>
    <row r="5" spans="1:4" x14ac:dyDescent="0.25">
      <c r="A5" s="8">
        <v>2</v>
      </c>
      <c r="B5" s="9">
        <v>5.9027777777777776E-2</v>
      </c>
      <c r="D5" s="9"/>
    </row>
    <row r="6" spans="1:4" x14ac:dyDescent="0.25">
      <c r="A6" s="8">
        <v>3</v>
      </c>
      <c r="B6" s="9">
        <v>8.7499999999999994E-2</v>
      </c>
      <c r="D6" s="9"/>
    </row>
    <row r="7" spans="1:4" x14ac:dyDescent="0.25">
      <c r="A7" s="8">
        <v>4</v>
      </c>
      <c r="B7" s="9">
        <v>2.7777777777777776E-2</v>
      </c>
      <c r="D7" s="9"/>
    </row>
    <row r="8" spans="1:4" x14ac:dyDescent="0.25">
      <c r="A8" s="8">
        <v>5</v>
      </c>
      <c r="B8" s="9">
        <v>1.1805555555555555E-2</v>
      </c>
      <c r="D8" s="9"/>
    </row>
    <row r="9" spans="1:4" x14ac:dyDescent="0.25">
      <c r="A9" s="8">
        <v>6</v>
      </c>
      <c r="B9" s="9">
        <v>7.6388888888888886E-3</v>
      </c>
      <c r="D9" s="9"/>
    </row>
    <row r="10" spans="1:4" x14ac:dyDescent="0.25">
      <c r="A10" s="8">
        <v>7</v>
      </c>
      <c r="B10" s="9">
        <v>2.8472222222222218E-2</v>
      </c>
      <c r="D10" s="9"/>
    </row>
    <row r="11" spans="1:4" x14ac:dyDescent="0.25">
      <c r="A11" s="8">
        <v>8</v>
      </c>
      <c r="B11" s="9">
        <v>3.8194444444444448E-2</v>
      </c>
      <c r="D11" s="9"/>
    </row>
    <row r="12" spans="1:4" x14ac:dyDescent="0.25">
      <c r="A12" s="8">
        <v>9</v>
      </c>
      <c r="B12" s="9">
        <v>0.10138888888888889</v>
      </c>
      <c r="D12" s="9"/>
    </row>
    <row r="13" spans="1:4" x14ac:dyDescent="0.25">
      <c r="A13" s="8">
        <v>10</v>
      </c>
      <c r="B13" s="9">
        <v>2.0138888888888887E-2</v>
      </c>
      <c r="D13" s="9"/>
    </row>
    <row r="14" spans="1:4" x14ac:dyDescent="0.25">
      <c r="A14" s="8">
        <v>11</v>
      </c>
      <c r="B14" s="9">
        <v>3.888888888888889E-2</v>
      </c>
      <c r="D14" s="9"/>
    </row>
    <row r="15" spans="1:4" x14ac:dyDescent="0.25">
      <c r="A15" s="8">
        <v>12</v>
      </c>
      <c r="B15" s="9">
        <v>6.597222222222221E-2</v>
      </c>
      <c r="D15" s="9"/>
    </row>
    <row r="16" spans="1:4" x14ac:dyDescent="0.25">
      <c r="A16" s="8">
        <v>13</v>
      </c>
      <c r="B16" s="9">
        <v>4.0972222222222222E-2</v>
      </c>
      <c r="D16" s="9"/>
    </row>
    <row r="17" spans="1:4" x14ac:dyDescent="0.25">
      <c r="A17" s="8">
        <v>14</v>
      </c>
      <c r="B17" s="9">
        <v>0.10694444444444445</v>
      </c>
      <c r="D17" s="9"/>
    </row>
    <row r="18" spans="1:4" x14ac:dyDescent="0.25">
      <c r="A18" s="8">
        <v>15</v>
      </c>
      <c r="B18" s="9">
        <v>7.1527777777777773E-2</v>
      </c>
      <c r="D18" s="9"/>
    </row>
    <row r="19" spans="1:4" x14ac:dyDescent="0.25">
      <c r="A19" s="8">
        <v>16</v>
      </c>
      <c r="B19" s="9">
        <v>2.6388888888888889E-2</v>
      </c>
      <c r="D19" s="9"/>
    </row>
    <row r="20" spans="1:4" x14ac:dyDescent="0.25">
      <c r="A20" s="8">
        <v>17</v>
      </c>
      <c r="B20" s="9">
        <v>0.10972222222222222</v>
      </c>
      <c r="D20" s="9"/>
    </row>
    <row r="21" spans="1:4" x14ac:dyDescent="0.25">
      <c r="A21" s="8">
        <v>18</v>
      </c>
      <c r="B21" s="9">
        <v>9.3055555555555558E-2</v>
      </c>
      <c r="D21" s="9"/>
    </row>
    <row r="22" spans="1:4" x14ac:dyDescent="0.25">
      <c r="A22" s="8">
        <v>19</v>
      </c>
      <c r="B22" s="9">
        <v>3.0555555555555555E-2</v>
      </c>
      <c r="D22" s="9"/>
    </row>
    <row r="23" spans="1:4" x14ac:dyDescent="0.25">
      <c r="A23" s="8">
        <v>20</v>
      </c>
      <c r="B23" s="9">
        <v>4.8611111111111112E-2</v>
      </c>
      <c r="D23" s="9"/>
    </row>
    <row r="24" spans="1:4" x14ac:dyDescent="0.25">
      <c r="A24" s="8">
        <v>21</v>
      </c>
      <c r="B24" s="9">
        <v>0.10555555555555556</v>
      </c>
      <c r="D24" s="9"/>
    </row>
    <row r="25" spans="1:4" x14ac:dyDescent="0.25">
      <c r="A25" s="8">
        <v>22</v>
      </c>
      <c r="B25" s="9">
        <v>8.5416666666666669E-2</v>
      </c>
      <c r="D25" s="9"/>
    </row>
    <row r="26" spans="1:4" x14ac:dyDescent="0.25">
      <c r="A26" s="8">
        <v>23</v>
      </c>
      <c r="B26" s="9">
        <v>4.3749999999999997E-2</v>
      </c>
      <c r="D26" s="9"/>
    </row>
    <row r="27" spans="1:4" x14ac:dyDescent="0.25">
      <c r="A27" s="8">
        <v>24</v>
      </c>
      <c r="B27" s="9">
        <v>0.125</v>
      </c>
      <c r="D27" s="9"/>
    </row>
    <row r="28" spans="1:4" x14ac:dyDescent="0.25">
      <c r="A28" s="8">
        <v>25</v>
      </c>
      <c r="B28" s="9">
        <v>2.4305555555555556E-2</v>
      </c>
      <c r="D28" s="9"/>
    </row>
    <row r="29" spans="1:4" x14ac:dyDescent="0.25">
      <c r="A29" s="8">
        <v>26</v>
      </c>
      <c r="B29" s="9">
        <v>7.5694444444444453E-2</v>
      </c>
      <c r="D29" s="9"/>
    </row>
    <row r="30" spans="1:4" x14ac:dyDescent="0.25">
      <c r="A30" s="8">
        <v>27</v>
      </c>
      <c r="B30" s="9">
        <v>3.8194444444444448E-2</v>
      </c>
      <c r="D30" s="9"/>
    </row>
    <row r="31" spans="1:4" x14ac:dyDescent="0.25">
      <c r="A31" s="8">
        <v>28</v>
      </c>
      <c r="B31" s="9">
        <v>3.888888888888889E-2</v>
      </c>
      <c r="D31" s="9"/>
    </row>
    <row r="32" spans="1:4" x14ac:dyDescent="0.25">
      <c r="A32" s="8">
        <v>29</v>
      </c>
      <c r="B32" s="9">
        <v>4.9305555555555554E-2</v>
      </c>
      <c r="D32" s="9"/>
    </row>
    <row r="33" spans="1:4" x14ac:dyDescent="0.25">
      <c r="A33" s="8">
        <v>30</v>
      </c>
      <c r="B33" s="9">
        <v>4.791666666666667E-2</v>
      </c>
      <c r="D33" s="9"/>
    </row>
    <row r="34" spans="1:4" x14ac:dyDescent="0.25">
      <c r="A34" s="8">
        <v>31</v>
      </c>
      <c r="B34" s="9">
        <v>7.2916666666666657E-2</v>
      </c>
      <c r="D34" s="9"/>
    </row>
    <row r="35" spans="1:4" x14ac:dyDescent="0.25">
      <c r="A35" s="8">
        <v>32</v>
      </c>
      <c r="B35" s="9">
        <v>8.8888888888888892E-2</v>
      </c>
      <c r="D35" s="9"/>
    </row>
    <row r="36" spans="1:4" x14ac:dyDescent="0.25">
      <c r="A36" s="8">
        <v>33</v>
      </c>
      <c r="B36" s="9">
        <v>9.027777777777779E-2</v>
      </c>
      <c r="D36" s="9"/>
    </row>
    <row r="37" spans="1:4" x14ac:dyDescent="0.25">
      <c r="A37" s="8">
        <v>34</v>
      </c>
      <c r="B37" s="9">
        <v>4.5138888888888888E-2</v>
      </c>
      <c r="D37" s="9"/>
    </row>
    <row r="38" spans="1:4" x14ac:dyDescent="0.25">
      <c r="A38" s="8">
        <v>35</v>
      </c>
      <c r="B38" s="9">
        <v>4.5138888888888888E-2</v>
      </c>
      <c r="D38" s="9"/>
    </row>
    <row r="39" spans="1:4" x14ac:dyDescent="0.25">
      <c r="A39" s="8">
        <v>36</v>
      </c>
      <c r="B39" s="9">
        <v>2.6388888888888889E-2</v>
      </c>
      <c r="D39" s="9"/>
    </row>
    <row r="40" spans="1:4" x14ac:dyDescent="0.25">
      <c r="A40" s="8">
        <v>37</v>
      </c>
      <c r="B40" s="9">
        <v>3.2638888888888891E-2</v>
      </c>
      <c r="D40" s="9"/>
    </row>
    <row r="41" spans="1:4" x14ac:dyDescent="0.25">
      <c r="A41" s="8">
        <v>38</v>
      </c>
      <c r="B41" s="9">
        <v>6.8055555555555564E-2</v>
      </c>
      <c r="D41" s="9"/>
    </row>
    <row r="42" spans="1:4" x14ac:dyDescent="0.25">
      <c r="A42" s="8">
        <v>39</v>
      </c>
      <c r="B42" s="9">
        <v>3.9583333333333331E-2</v>
      </c>
      <c r="D42" s="9"/>
    </row>
    <row r="43" spans="1:4" x14ac:dyDescent="0.25">
      <c r="A43" s="8">
        <v>40</v>
      </c>
      <c r="B43" s="9">
        <v>5.4166666666666669E-2</v>
      </c>
      <c r="D43" s="9"/>
    </row>
    <row r="44" spans="1:4" x14ac:dyDescent="0.25">
      <c r="A44" s="8">
        <v>41</v>
      </c>
      <c r="B44" s="9">
        <v>6.1805555555555558E-2</v>
      </c>
      <c r="D44" s="9"/>
    </row>
    <row r="45" spans="1:4" x14ac:dyDescent="0.25">
      <c r="A45" s="8">
        <v>42</v>
      </c>
      <c r="B45" s="9">
        <v>4.7916666666666663E-2</v>
      </c>
      <c r="D45" s="9"/>
    </row>
    <row r="46" spans="1:4" x14ac:dyDescent="0.25">
      <c r="A46" s="8">
        <v>43</v>
      </c>
      <c r="B46" s="9">
        <v>0.10138888888888889</v>
      </c>
      <c r="D46" s="9"/>
    </row>
    <row r="47" spans="1:4" x14ac:dyDescent="0.25">
      <c r="A47" s="8">
        <v>44</v>
      </c>
      <c r="B47" s="9">
        <v>5.9027777777777776E-2</v>
      </c>
      <c r="D47" s="9"/>
    </row>
    <row r="48" spans="1:4" x14ac:dyDescent="0.25">
      <c r="A48" s="8">
        <v>45</v>
      </c>
      <c r="B48" s="9">
        <v>3.2638888888888891E-2</v>
      </c>
      <c r="D48" s="9"/>
    </row>
    <row r="49" spans="1:4" x14ac:dyDescent="0.25">
      <c r="A49" s="8">
        <v>46</v>
      </c>
      <c r="B49" s="9">
        <v>5.9722222222222218E-2</v>
      </c>
      <c r="D49" s="9"/>
    </row>
    <row r="50" spans="1:4" x14ac:dyDescent="0.25">
      <c r="A50" s="8">
        <v>47</v>
      </c>
      <c r="B50" s="9">
        <v>6.0416666666666667E-2</v>
      </c>
      <c r="D50" s="9"/>
    </row>
    <row r="51" spans="1:4" x14ac:dyDescent="0.25">
      <c r="A51" s="8">
        <v>48</v>
      </c>
      <c r="B51" s="9">
        <v>8.611111111111111E-2</v>
      </c>
      <c r="D51" s="9"/>
    </row>
    <row r="52" spans="1:4" x14ac:dyDescent="0.25">
      <c r="A52" s="8">
        <v>49</v>
      </c>
      <c r="B52" s="9">
        <v>5.6250000000000001E-2</v>
      </c>
      <c r="D52" s="9"/>
    </row>
    <row r="53" spans="1:4" x14ac:dyDescent="0.25">
      <c r="A53" s="8">
        <v>50</v>
      </c>
      <c r="B53" s="9">
        <v>1.4583333333333334E-2</v>
      </c>
      <c r="D53" s="9"/>
    </row>
    <row r="54" spans="1:4" x14ac:dyDescent="0.25">
      <c r="A54" s="8">
        <v>51</v>
      </c>
      <c r="B54" s="9">
        <v>0.1138888888888889</v>
      </c>
      <c r="D54" s="9"/>
    </row>
    <row r="55" spans="1:4" x14ac:dyDescent="0.25">
      <c r="A55" s="8">
        <v>52</v>
      </c>
      <c r="B55" s="9">
        <v>4.3055555555555555E-2</v>
      </c>
      <c r="D55" s="9"/>
    </row>
    <row r="56" spans="1:4" x14ac:dyDescent="0.25">
      <c r="A56" s="8">
        <v>53</v>
      </c>
      <c r="B56" s="9">
        <v>7.7777777777777779E-2</v>
      </c>
      <c r="D56" s="9"/>
    </row>
    <row r="57" spans="1:4" x14ac:dyDescent="0.25">
      <c r="A57" s="8">
        <v>54</v>
      </c>
      <c r="B57" s="9">
        <v>0.14097222222222222</v>
      </c>
      <c r="D57" s="9"/>
    </row>
    <row r="58" spans="1:4" x14ac:dyDescent="0.25">
      <c r="A58" s="8">
        <v>55</v>
      </c>
      <c r="B58" s="9">
        <v>6.6666666666666666E-2</v>
      </c>
      <c r="D58" s="9"/>
    </row>
    <row r="59" spans="1:4" x14ac:dyDescent="0.25">
      <c r="A59" s="8">
        <v>56</v>
      </c>
      <c r="B59" s="9">
        <v>5.4166666666666669E-2</v>
      </c>
      <c r="D59" s="9"/>
    </row>
    <row r="60" spans="1:4" x14ac:dyDescent="0.25">
      <c r="A60" s="8">
        <v>57</v>
      </c>
      <c r="B60" s="9">
        <v>4.7222222222222221E-2</v>
      </c>
      <c r="D60" s="9"/>
    </row>
    <row r="61" spans="1:4" x14ac:dyDescent="0.25">
      <c r="A61" s="8">
        <v>58</v>
      </c>
      <c r="B61" s="9">
        <v>5.0694444444444445E-2</v>
      </c>
      <c r="D61" s="9"/>
    </row>
    <row r="62" spans="1:4" x14ac:dyDescent="0.25">
      <c r="A62" s="8">
        <v>59</v>
      </c>
      <c r="B62" s="9">
        <v>3.3333333333333326E-2</v>
      </c>
      <c r="D62" s="9"/>
    </row>
    <row r="63" spans="1:4" x14ac:dyDescent="0.25">
      <c r="A63" s="8">
        <v>60</v>
      </c>
      <c r="B63" s="9">
        <v>2.9861111111111109E-2</v>
      </c>
      <c r="D63" s="9"/>
    </row>
    <row r="64" spans="1:4" x14ac:dyDescent="0.25">
      <c r="A64" s="8">
        <v>61</v>
      </c>
      <c r="B64" s="9">
        <v>0.11041666666666666</v>
      </c>
      <c r="D64" s="9"/>
    </row>
    <row r="65" spans="1:4" x14ac:dyDescent="0.25">
      <c r="A65" s="8">
        <v>62</v>
      </c>
      <c r="B65" s="9">
        <v>0.10763888888888888</v>
      </c>
      <c r="D65" s="9"/>
    </row>
    <row r="66" spans="1:4" x14ac:dyDescent="0.25">
      <c r="A66" s="8">
        <v>63</v>
      </c>
      <c r="B66" s="9">
        <v>2.0833333333333332E-2</v>
      </c>
      <c r="D66" s="9"/>
    </row>
    <row r="67" spans="1:4" x14ac:dyDescent="0.25">
      <c r="A67" s="8">
        <v>64</v>
      </c>
      <c r="B67" s="9">
        <v>5.694444444444445E-2</v>
      </c>
      <c r="D67" s="9"/>
    </row>
    <row r="68" spans="1:4" x14ac:dyDescent="0.25">
      <c r="A68" s="8">
        <v>65</v>
      </c>
      <c r="B68" s="9">
        <v>0.1076388888888889</v>
      </c>
      <c r="D68" s="9"/>
    </row>
    <row r="69" spans="1:4" x14ac:dyDescent="0.25">
      <c r="A69" s="8">
        <v>66</v>
      </c>
      <c r="B69" s="9">
        <v>7.9166666666666663E-2</v>
      </c>
      <c r="D69" s="9"/>
    </row>
    <row r="70" spans="1:4" x14ac:dyDescent="0.25">
      <c r="A70" s="8">
        <v>67</v>
      </c>
      <c r="B70" s="9">
        <v>9.0972222222222218E-2</v>
      </c>
      <c r="D70" s="9"/>
    </row>
    <row r="71" spans="1:4" x14ac:dyDescent="0.25">
      <c r="A71" s="8">
        <v>68</v>
      </c>
      <c r="B71" s="9">
        <v>0.10069444444444445</v>
      </c>
      <c r="D71" s="9"/>
    </row>
    <row r="72" spans="1:4" x14ac:dyDescent="0.25">
      <c r="A72" s="8">
        <v>69</v>
      </c>
      <c r="B72" s="9">
        <v>6.3888888888888884E-2</v>
      </c>
      <c r="D72" s="9"/>
    </row>
    <row r="73" spans="1:4" x14ac:dyDescent="0.25">
      <c r="A73" s="8">
        <v>70</v>
      </c>
      <c r="B73" s="9">
        <v>2.7777777777777776E-2</v>
      </c>
      <c r="D73" s="9"/>
    </row>
    <row r="74" spans="1:4" x14ac:dyDescent="0.25">
      <c r="A74" s="8">
        <v>71</v>
      </c>
      <c r="B74" s="9">
        <v>3.4027777777777782E-2</v>
      </c>
      <c r="D74" s="9"/>
    </row>
    <row r="75" spans="1:4" x14ac:dyDescent="0.25">
      <c r="A75" s="8">
        <v>72</v>
      </c>
      <c r="B75" s="9">
        <v>3.7499999999999999E-2</v>
      </c>
      <c r="D75" s="9"/>
    </row>
    <row r="76" spans="1:4" x14ac:dyDescent="0.25">
      <c r="A76" s="8">
        <v>73</v>
      </c>
      <c r="B76" s="9">
        <v>1.3888888888888888E-2</v>
      </c>
      <c r="D76" s="9"/>
    </row>
    <row r="77" spans="1:4" x14ac:dyDescent="0.25">
      <c r="A77" s="8">
        <v>74</v>
      </c>
      <c r="B77" s="9">
        <v>6.9444444444444448E-2</v>
      </c>
      <c r="D77" s="9"/>
    </row>
    <row r="78" spans="1:4" x14ac:dyDescent="0.25">
      <c r="A78" s="8">
        <v>75</v>
      </c>
      <c r="B78" s="9">
        <v>3.5416666666666666E-2</v>
      </c>
      <c r="D78" s="9"/>
    </row>
    <row r="79" spans="1:4" x14ac:dyDescent="0.25">
      <c r="A79" s="8">
        <v>76</v>
      </c>
      <c r="B79" s="9">
        <v>6.7361111111111108E-2</v>
      </c>
      <c r="D79" s="9"/>
    </row>
    <row r="80" spans="1:4" x14ac:dyDescent="0.25">
      <c r="A80" s="8">
        <v>77</v>
      </c>
      <c r="B80" s="9">
        <v>6.7361111111111108E-2</v>
      </c>
      <c r="D80" s="9"/>
    </row>
    <row r="81" spans="1:4" x14ac:dyDescent="0.25">
      <c r="A81" s="8">
        <v>78</v>
      </c>
      <c r="B81" s="9">
        <v>3.7499999999999999E-2</v>
      </c>
      <c r="D81" s="9"/>
    </row>
    <row r="82" spans="1:4" x14ac:dyDescent="0.25">
      <c r="A82" s="8">
        <v>79</v>
      </c>
      <c r="B82" s="9">
        <v>6.6666666666666666E-2</v>
      </c>
      <c r="D82" s="9"/>
    </row>
    <row r="83" spans="1:4" x14ac:dyDescent="0.25">
      <c r="A83" s="8">
        <v>80</v>
      </c>
      <c r="B83" s="9">
        <v>4.6527777777777779E-2</v>
      </c>
      <c r="D83" s="9"/>
    </row>
    <row r="84" spans="1:4" x14ac:dyDescent="0.25">
      <c r="A84" s="8">
        <v>81</v>
      </c>
      <c r="B84" s="9">
        <v>4.0972222222222222E-2</v>
      </c>
      <c r="D84" s="9"/>
    </row>
    <row r="85" spans="1:4" x14ac:dyDescent="0.25">
      <c r="A85" s="8">
        <v>82</v>
      </c>
      <c r="B85" s="9">
        <v>1.3194444444444444E-2</v>
      </c>
      <c r="D85" s="9"/>
    </row>
    <row r="86" spans="1:4" x14ac:dyDescent="0.25">
      <c r="A86" s="8">
        <v>83</v>
      </c>
      <c r="B86" s="9">
        <v>6.5277777777777782E-2</v>
      </c>
      <c r="D86" s="9"/>
    </row>
    <row r="87" spans="1:4" x14ac:dyDescent="0.25">
      <c r="A87" s="8">
        <v>84</v>
      </c>
      <c r="B87" s="9">
        <v>6.9444444444444441E-3</v>
      </c>
      <c r="D87" s="9"/>
    </row>
    <row r="88" spans="1:4" x14ac:dyDescent="0.25">
      <c r="A88" s="8">
        <v>85</v>
      </c>
      <c r="B88" s="9">
        <v>9.8611111111111108E-2</v>
      </c>
      <c r="D88" s="9"/>
    </row>
    <row r="89" spans="1:4" x14ac:dyDescent="0.25">
      <c r="A89" s="8">
        <v>86</v>
      </c>
      <c r="B89" s="9">
        <v>5.5555555555555558E-3</v>
      </c>
      <c r="D89" s="9"/>
    </row>
    <row r="90" spans="1:4" x14ac:dyDescent="0.25">
      <c r="A90" s="8">
        <v>87</v>
      </c>
      <c r="B90" s="9">
        <v>4.9305555555555561E-2</v>
      </c>
      <c r="D90" s="9"/>
    </row>
    <row r="91" spans="1:4" x14ac:dyDescent="0.25">
      <c r="A91" s="8">
        <v>88</v>
      </c>
      <c r="B91" s="9">
        <v>8.1249999999999989E-2</v>
      </c>
      <c r="D91" s="9"/>
    </row>
    <row r="92" spans="1:4" x14ac:dyDescent="0.25">
      <c r="A92" s="8">
        <v>89</v>
      </c>
      <c r="B92" s="9">
        <v>9.8611111111111108E-2</v>
      </c>
      <c r="D92" s="9"/>
    </row>
    <row r="93" spans="1:4" x14ac:dyDescent="0.25">
      <c r="A93" s="8">
        <v>90</v>
      </c>
      <c r="B93" s="9">
        <v>3.3333333333333333E-2</v>
      </c>
      <c r="D93" s="9"/>
    </row>
    <row r="94" spans="1:4" x14ac:dyDescent="0.25">
      <c r="A94" s="8">
        <v>91</v>
      </c>
      <c r="B94" s="9">
        <v>9.1666666666666674E-2</v>
      </c>
      <c r="D94" s="9"/>
    </row>
    <row r="95" spans="1:4" x14ac:dyDescent="0.25">
      <c r="A95" s="8">
        <v>92</v>
      </c>
      <c r="B95" s="9">
        <v>2.9166666666666667E-2</v>
      </c>
      <c r="D95" s="9"/>
    </row>
    <row r="96" spans="1:4" x14ac:dyDescent="0.25">
      <c r="A96" s="8">
        <v>93</v>
      </c>
      <c r="B96" s="9">
        <v>1.2500000000000001E-2</v>
      </c>
      <c r="D96" s="9"/>
    </row>
    <row r="97" spans="1:4" x14ac:dyDescent="0.25">
      <c r="A97" s="8">
        <v>94</v>
      </c>
      <c r="B97" s="9">
        <v>8.9583333333333334E-2</v>
      </c>
      <c r="D97" s="9"/>
    </row>
    <row r="98" spans="1:4" x14ac:dyDescent="0.25">
      <c r="A98" s="8">
        <v>95</v>
      </c>
      <c r="B98" s="9">
        <v>2.8472222222222222E-2</v>
      </c>
      <c r="D98" s="9"/>
    </row>
    <row r="99" spans="1:4" x14ac:dyDescent="0.25">
      <c r="A99" s="8">
        <v>96</v>
      </c>
      <c r="B99" s="9">
        <v>5.2777777777777778E-2</v>
      </c>
      <c r="D99" s="9"/>
    </row>
    <row r="100" spans="1:4" x14ac:dyDescent="0.25">
      <c r="A100" s="8">
        <v>97</v>
      </c>
      <c r="B100" s="9">
        <v>5.486111111111111E-2</v>
      </c>
      <c r="D100" s="9"/>
    </row>
    <row r="101" spans="1:4" x14ac:dyDescent="0.25">
      <c r="A101" s="8">
        <v>98</v>
      </c>
      <c r="B101" s="9">
        <v>9.7222222222222224E-2</v>
      </c>
      <c r="D101" s="9"/>
    </row>
    <row r="102" spans="1:4" x14ac:dyDescent="0.25">
      <c r="A102" s="8">
        <v>99</v>
      </c>
      <c r="B102" s="9">
        <v>5.9722222222222218E-2</v>
      </c>
      <c r="D102" s="9"/>
    </row>
    <row r="103" spans="1:4" x14ac:dyDescent="0.25">
      <c r="A103" s="8">
        <v>100</v>
      </c>
      <c r="B103" s="9">
        <v>7.1527777777777773E-2</v>
      </c>
      <c r="D103" s="9"/>
    </row>
    <row r="104" spans="1:4" x14ac:dyDescent="0.25">
      <c r="A104" s="8">
        <v>101</v>
      </c>
      <c r="B104" s="9">
        <v>9.3055555555555558E-2</v>
      </c>
      <c r="D104" s="9"/>
    </row>
    <row r="105" spans="1:4" x14ac:dyDescent="0.25">
      <c r="A105" s="8">
        <v>102</v>
      </c>
      <c r="B105" s="9">
        <v>3.1944444444444442E-2</v>
      </c>
      <c r="D105" s="9"/>
    </row>
    <row r="106" spans="1:4" x14ac:dyDescent="0.25">
      <c r="A106" s="8">
        <v>103</v>
      </c>
      <c r="B106" s="9">
        <v>6.8749999999999992E-2</v>
      </c>
      <c r="D106" s="9"/>
    </row>
    <row r="107" spans="1:4" x14ac:dyDescent="0.25">
      <c r="A107" s="8">
        <v>104</v>
      </c>
      <c r="B107" s="9">
        <v>3.8194444444444448E-2</v>
      </c>
      <c r="D107" s="9"/>
    </row>
    <row r="108" spans="1:4" x14ac:dyDescent="0.25">
      <c r="A108" s="8">
        <v>105</v>
      </c>
      <c r="B108" s="9">
        <v>2.9861111111111109E-2</v>
      </c>
      <c r="D108" s="9"/>
    </row>
    <row r="109" spans="1:4" x14ac:dyDescent="0.25">
      <c r="A109" s="8">
        <v>106</v>
      </c>
      <c r="B109" s="9">
        <v>2.013888888888889E-2</v>
      </c>
      <c r="D109" s="9"/>
    </row>
    <row r="110" spans="1:4" x14ac:dyDescent="0.25">
      <c r="A110" s="8">
        <v>107</v>
      </c>
      <c r="B110" s="9">
        <v>9.791666666666668E-2</v>
      </c>
      <c r="D110" s="9"/>
    </row>
    <row r="111" spans="1:4" x14ac:dyDescent="0.25">
      <c r="A111" s="8">
        <v>108</v>
      </c>
      <c r="B111" s="9">
        <v>7.9861111111111105E-2</v>
      </c>
      <c r="D111" s="9"/>
    </row>
    <row r="112" spans="1:4" x14ac:dyDescent="0.25">
      <c r="A112" s="8">
        <v>109</v>
      </c>
      <c r="B112" s="9">
        <v>8.1944444444444445E-2</v>
      </c>
      <c r="D112" s="9"/>
    </row>
    <row r="113" spans="1:4" x14ac:dyDescent="0.25">
      <c r="A113" s="8">
        <v>110</v>
      </c>
      <c r="B113" s="9">
        <v>8.4027777777777785E-2</v>
      </c>
      <c r="D113" s="9"/>
    </row>
    <row r="114" spans="1:4" x14ac:dyDescent="0.25">
      <c r="A114" s="8">
        <v>111</v>
      </c>
      <c r="B114" s="9">
        <v>9.5138888888888884E-2</v>
      </c>
      <c r="D114" s="9"/>
    </row>
    <row r="115" spans="1:4" x14ac:dyDescent="0.25">
      <c r="A115" s="8">
        <v>112</v>
      </c>
      <c r="B115" s="9">
        <v>1.1111111111111112E-2</v>
      </c>
      <c r="D115" s="9"/>
    </row>
    <row r="116" spans="1:4" x14ac:dyDescent="0.25">
      <c r="A116" s="8">
        <v>113</v>
      </c>
      <c r="B116" s="9">
        <v>3.5416666666666666E-2</v>
      </c>
      <c r="D116" s="9"/>
    </row>
    <row r="117" spans="1:4" x14ac:dyDescent="0.25">
      <c r="A117" s="8">
        <v>114</v>
      </c>
      <c r="B117" s="9">
        <v>9.0972222222222232E-2</v>
      </c>
      <c r="D117" s="9"/>
    </row>
    <row r="118" spans="1:4" x14ac:dyDescent="0.25">
      <c r="A118" s="8">
        <v>115</v>
      </c>
      <c r="B118" s="9">
        <v>6.8055555555555564E-2</v>
      </c>
      <c r="D118" s="9"/>
    </row>
    <row r="119" spans="1:4" x14ac:dyDescent="0.25">
      <c r="A119" s="8">
        <v>116</v>
      </c>
      <c r="B119" s="9">
        <v>8.9583333333333334E-2</v>
      </c>
      <c r="D119" s="9"/>
    </row>
    <row r="120" spans="1:4" x14ac:dyDescent="0.25">
      <c r="A120" s="8">
        <v>117</v>
      </c>
      <c r="B120" s="9">
        <v>5.5555555555555558E-3</v>
      </c>
      <c r="D120" s="9"/>
    </row>
    <row r="121" spans="1:4" x14ac:dyDescent="0.25">
      <c r="A121" s="8">
        <v>118</v>
      </c>
      <c r="B121" s="9">
        <v>9.4444444444444442E-2</v>
      </c>
      <c r="D121" s="9"/>
    </row>
    <row r="122" spans="1:4" x14ac:dyDescent="0.25">
      <c r="A122" s="8">
        <v>119</v>
      </c>
      <c r="B122" s="9">
        <v>3.7499999999999999E-2</v>
      </c>
      <c r="D122" s="9"/>
    </row>
    <row r="123" spans="1:4" x14ac:dyDescent="0.25">
      <c r="A123" s="8">
        <v>120</v>
      </c>
      <c r="B123" s="9">
        <v>6.7361111111111108E-2</v>
      </c>
      <c r="D123" s="9"/>
    </row>
    <row r="124" spans="1:4" x14ac:dyDescent="0.25">
      <c r="A124" s="8">
        <v>121</v>
      </c>
      <c r="B124" s="9">
        <v>2.6388888888888889E-2</v>
      </c>
      <c r="D124" s="9"/>
    </row>
    <row r="125" spans="1:4" x14ac:dyDescent="0.25">
      <c r="A125" s="8">
        <v>122</v>
      </c>
      <c r="B125" s="9">
        <v>2.2222222222222223E-2</v>
      </c>
      <c r="D125" s="9"/>
    </row>
    <row r="126" spans="1:4" x14ac:dyDescent="0.25">
      <c r="A126" s="8">
        <v>123</v>
      </c>
      <c r="B126" s="9">
        <v>2.2916666666666665E-2</v>
      </c>
      <c r="D126" s="9"/>
    </row>
    <row r="127" spans="1:4" x14ac:dyDescent="0.25">
      <c r="A127" s="8">
        <v>124</v>
      </c>
      <c r="B127" s="9">
        <v>9.5833333333333326E-2</v>
      </c>
      <c r="D127" s="9"/>
    </row>
    <row r="128" spans="1:4" x14ac:dyDescent="0.25">
      <c r="A128" s="8">
        <v>125</v>
      </c>
      <c r="B128" s="9">
        <v>5.8333333333333334E-2</v>
      </c>
      <c r="D128" s="9"/>
    </row>
    <row r="129" spans="1:4" x14ac:dyDescent="0.25">
      <c r="A129" s="8">
        <v>126</v>
      </c>
      <c r="B129" s="9">
        <v>9.6527777777777768E-2</v>
      </c>
      <c r="D129" s="9"/>
    </row>
    <row r="130" spans="1:4" x14ac:dyDescent="0.25">
      <c r="A130" s="8">
        <v>127</v>
      </c>
      <c r="B130" s="9">
        <v>2.0833333333333332E-2</v>
      </c>
      <c r="D130" s="9"/>
    </row>
    <row r="131" spans="1:4" x14ac:dyDescent="0.25">
      <c r="A131" s="8">
        <v>128</v>
      </c>
      <c r="B131" s="9">
        <v>0.11944444444444444</v>
      </c>
      <c r="D131" s="9"/>
    </row>
    <row r="132" spans="1:4" x14ac:dyDescent="0.25">
      <c r="A132" s="8">
        <v>129</v>
      </c>
      <c r="B132" s="9">
        <v>5.5555555555555552E-2</v>
      </c>
      <c r="D132" s="9"/>
    </row>
    <row r="133" spans="1:4" x14ac:dyDescent="0.25">
      <c r="A133" s="8">
        <v>130</v>
      </c>
      <c r="B133" s="9">
        <v>1.7361111111111112E-2</v>
      </c>
      <c r="D133" s="9"/>
    </row>
    <row r="134" spans="1:4" x14ac:dyDescent="0.25">
      <c r="A134" s="8">
        <v>131</v>
      </c>
      <c r="B134" s="9">
        <v>8.3333333333333329E-2</v>
      </c>
      <c r="D134" s="9"/>
    </row>
    <row r="135" spans="1:4" x14ac:dyDescent="0.25">
      <c r="A135" s="8">
        <v>132</v>
      </c>
      <c r="B135" s="9">
        <v>7.0833333333333331E-2</v>
      </c>
      <c r="D135" s="9"/>
    </row>
    <row r="136" spans="1:4" x14ac:dyDescent="0.25">
      <c r="A136" s="8">
        <v>133</v>
      </c>
      <c r="B136" s="9">
        <v>7.4305555555555555E-2</v>
      </c>
      <c r="D136" s="9"/>
    </row>
    <row r="137" spans="1:4" x14ac:dyDescent="0.25">
      <c r="A137" s="8">
        <v>134</v>
      </c>
      <c r="B137" s="9">
        <v>3.3333333333333333E-2</v>
      </c>
      <c r="D137" s="9"/>
    </row>
    <row r="138" spans="1:4" x14ac:dyDescent="0.25">
      <c r="A138" s="8">
        <v>135</v>
      </c>
      <c r="B138" s="9">
        <v>6.1111111111111116E-2</v>
      </c>
      <c r="D138" s="9"/>
    </row>
    <row r="139" spans="1:4" x14ac:dyDescent="0.25">
      <c r="A139" s="8">
        <v>136</v>
      </c>
      <c r="B139" s="9">
        <v>9.0277777777777769E-3</v>
      </c>
      <c r="D139" s="9"/>
    </row>
    <row r="140" spans="1:4" x14ac:dyDescent="0.25">
      <c r="A140" s="8">
        <v>137</v>
      </c>
      <c r="B140" s="9">
        <v>2.8472222222222222E-2</v>
      </c>
      <c r="D140" s="9"/>
    </row>
    <row r="141" spans="1:4" x14ac:dyDescent="0.25">
      <c r="A141" s="8">
        <v>138</v>
      </c>
      <c r="B141" s="9">
        <v>6.7361111111111108E-2</v>
      </c>
      <c r="D141" s="9"/>
    </row>
    <row r="142" spans="1:4" x14ac:dyDescent="0.25">
      <c r="A142" s="8">
        <v>139</v>
      </c>
      <c r="B142" s="9">
        <v>1.8055555555555554E-2</v>
      </c>
      <c r="D142" s="9"/>
    </row>
    <row r="143" spans="1:4" x14ac:dyDescent="0.25">
      <c r="A143" s="8">
        <v>140</v>
      </c>
      <c r="B143" s="9">
        <v>8.1944444444444445E-2</v>
      </c>
      <c r="D143" s="9"/>
    </row>
    <row r="144" spans="1:4" x14ac:dyDescent="0.25">
      <c r="A144" s="8">
        <v>141</v>
      </c>
      <c r="B144" s="9">
        <v>1.9444444444444445E-2</v>
      </c>
      <c r="D144" s="9"/>
    </row>
    <row r="145" spans="1:4" x14ac:dyDescent="0.25">
      <c r="A145" s="8">
        <v>142</v>
      </c>
      <c r="B145" s="9">
        <v>4.8611111111111112E-2</v>
      </c>
      <c r="D145" s="9"/>
    </row>
    <row r="146" spans="1:4" x14ac:dyDescent="0.25">
      <c r="A146" s="8">
        <v>143</v>
      </c>
      <c r="B146" s="9">
        <v>1.1111111111111112E-2</v>
      </c>
      <c r="D146" s="9"/>
    </row>
    <row r="147" spans="1:4" x14ac:dyDescent="0.25">
      <c r="A147" s="8">
        <v>144</v>
      </c>
      <c r="B147" s="9">
        <v>0.10416666666666667</v>
      </c>
      <c r="D147" s="9"/>
    </row>
    <row r="148" spans="1:4" x14ac:dyDescent="0.25">
      <c r="A148" s="8">
        <v>145</v>
      </c>
      <c r="B148" s="9">
        <v>7.3611111111111113E-2</v>
      </c>
      <c r="D148" s="9"/>
    </row>
    <row r="149" spans="1:4" x14ac:dyDescent="0.25">
      <c r="A149" s="8">
        <v>146</v>
      </c>
      <c r="B149" s="9">
        <v>3.2638888888888891E-2</v>
      </c>
      <c r="D149" s="9"/>
    </row>
    <row r="150" spans="1:4" x14ac:dyDescent="0.25">
      <c r="A150" s="8">
        <v>147</v>
      </c>
      <c r="B150" s="9">
        <v>2.2916666666666665E-2</v>
      </c>
      <c r="D150" s="9"/>
    </row>
    <row r="151" spans="1:4" x14ac:dyDescent="0.25">
      <c r="A151" s="8">
        <v>148</v>
      </c>
      <c r="B151" s="9">
        <v>0.11041666666666666</v>
      </c>
      <c r="D151" s="9"/>
    </row>
    <row r="152" spans="1:4" x14ac:dyDescent="0.25">
      <c r="A152" s="8">
        <v>149</v>
      </c>
      <c r="B152" s="9">
        <v>9.6527777777777768E-2</v>
      </c>
      <c r="D152" s="9"/>
    </row>
    <row r="153" spans="1:4" x14ac:dyDescent="0.25">
      <c r="A153" s="8">
        <v>150</v>
      </c>
      <c r="B153" s="9">
        <v>7.3611111111111113E-2</v>
      </c>
      <c r="D153" s="9"/>
    </row>
    <row r="154" spans="1:4" x14ac:dyDescent="0.25">
      <c r="A154" s="8">
        <v>151</v>
      </c>
      <c r="B154" s="9">
        <v>1.3194444444444443E-2</v>
      </c>
      <c r="D154" s="9"/>
    </row>
    <row r="155" spans="1:4" x14ac:dyDescent="0.25">
      <c r="A155" s="8">
        <v>152</v>
      </c>
      <c r="B155" s="9">
        <v>8.3333333333333332E-3</v>
      </c>
      <c r="D155" s="9"/>
    </row>
    <row r="156" spans="1:4" x14ac:dyDescent="0.25">
      <c r="A156" s="8">
        <v>153</v>
      </c>
      <c r="B156" s="9">
        <v>6.1805555555555551E-2</v>
      </c>
      <c r="D156" s="9"/>
    </row>
    <row r="157" spans="1:4" x14ac:dyDescent="0.25">
      <c r="A157" s="8">
        <v>154</v>
      </c>
      <c r="B157" s="9">
        <v>5.6944444444444436E-2</v>
      </c>
      <c r="D157" s="9"/>
    </row>
    <row r="158" spans="1:4" x14ac:dyDescent="0.25">
      <c r="A158" s="8">
        <v>155</v>
      </c>
      <c r="B158" s="9">
        <v>6.9444444444444448E-2</v>
      </c>
      <c r="D158" s="9"/>
    </row>
    <row r="159" spans="1:4" x14ac:dyDescent="0.25">
      <c r="A159" s="8">
        <v>156</v>
      </c>
      <c r="B159" s="9">
        <v>4.1666666666666666E-3</v>
      </c>
      <c r="D159" s="9"/>
    </row>
    <row r="160" spans="1:4" x14ac:dyDescent="0.25">
      <c r="A160" s="8">
        <v>157</v>
      </c>
      <c r="B160" s="9">
        <v>0.10416666666666667</v>
      </c>
      <c r="D160" s="9"/>
    </row>
    <row r="161" spans="1:4" x14ac:dyDescent="0.25">
      <c r="A161" s="8">
        <v>158</v>
      </c>
      <c r="B161" s="9">
        <v>9.375E-2</v>
      </c>
      <c r="D161" s="9"/>
    </row>
    <row r="162" spans="1:4" x14ac:dyDescent="0.25">
      <c r="A162" s="8">
        <v>159</v>
      </c>
      <c r="B162" s="9">
        <v>5.1388888888888887E-2</v>
      </c>
      <c r="D162" s="9"/>
    </row>
    <row r="163" spans="1:4" x14ac:dyDescent="0.25">
      <c r="A163" s="8">
        <v>160</v>
      </c>
      <c r="B163" s="9">
        <v>4.6527777777777779E-2</v>
      </c>
      <c r="D163" s="9"/>
    </row>
    <row r="164" spans="1:4" x14ac:dyDescent="0.25">
      <c r="A164" s="8">
        <v>161</v>
      </c>
      <c r="B164" s="9">
        <v>3.9583333333333331E-2</v>
      </c>
      <c r="D164" s="9"/>
    </row>
    <row r="165" spans="1:4" x14ac:dyDescent="0.25">
      <c r="A165" s="8">
        <v>162</v>
      </c>
      <c r="B165" s="9">
        <v>1.7361111111111112E-2</v>
      </c>
      <c r="D165" s="9"/>
    </row>
    <row r="166" spans="1:4" x14ac:dyDescent="0.25">
      <c r="A166" s="8">
        <v>163</v>
      </c>
      <c r="B166" s="9">
        <v>4.9305555555555547E-2</v>
      </c>
      <c r="D166" s="9"/>
    </row>
    <row r="167" spans="1:4" x14ac:dyDescent="0.25">
      <c r="A167" s="8">
        <v>164</v>
      </c>
      <c r="B167" s="9">
        <v>7.2916666666666671E-2</v>
      </c>
      <c r="D167" s="9"/>
    </row>
    <row r="168" spans="1:4" x14ac:dyDescent="0.25">
      <c r="A168" s="8">
        <v>165</v>
      </c>
      <c r="B168" s="9">
        <v>3.888888888888889E-2</v>
      </c>
      <c r="D168" s="9"/>
    </row>
    <row r="169" spans="1:4" x14ac:dyDescent="0.25">
      <c r="A169" s="8">
        <v>166</v>
      </c>
      <c r="B169" s="9">
        <v>1.5277777777777777E-2</v>
      </c>
      <c r="D169" s="9"/>
    </row>
    <row r="170" spans="1:4" x14ac:dyDescent="0.25">
      <c r="A170" s="8">
        <v>167</v>
      </c>
      <c r="B170" s="9">
        <v>5.2777777777777785E-2</v>
      </c>
      <c r="D170" s="9"/>
    </row>
    <row r="171" spans="1:4" x14ac:dyDescent="0.25">
      <c r="A171" s="8">
        <v>168</v>
      </c>
      <c r="B171" s="9">
        <v>4.8611111111111112E-3</v>
      </c>
      <c r="D171" s="9"/>
    </row>
    <row r="172" spans="1:4" x14ac:dyDescent="0.25">
      <c r="A172" s="8">
        <v>169</v>
      </c>
      <c r="B172" s="9">
        <v>7.6388888888888881E-2</v>
      </c>
      <c r="D172" s="9"/>
    </row>
    <row r="173" spans="1:4" x14ac:dyDescent="0.25">
      <c r="A173" s="8">
        <v>170</v>
      </c>
      <c r="B173" s="9">
        <v>5.0694444444444445E-2</v>
      </c>
      <c r="D173" s="9"/>
    </row>
    <row r="174" spans="1:4" x14ac:dyDescent="0.25">
      <c r="A174" s="8">
        <v>171</v>
      </c>
      <c r="B174" s="9">
        <v>3.5416666666666666E-2</v>
      </c>
      <c r="D174" s="9"/>
    </row>
    <row r="175" spans="1:4" x14ac:dyDescent="0.25">
      <c r="A175" s="8">
        <v>172</v>
      </c>
      <c r="B175" s="9">
        <v>1.8749999999999999E-2</v>
      </c>
      <c r="D175" s="9"/>
    </row>
    <row r="176" spans="1:4" x14ac:dyDescent="0.25">
      <c r="A176" s="8">
        <v>173</v>
      </c>
      <c r="B176" s="9">
        <v>4.6527777777777772E-2</v>
      </c>
      <c r="D176" s="9"/>
    </row>
    <row r="177" spans="1:4" x14ac:dyDescent="0.25">
      <c r="A177" s="8">
        <v>174</v>
      </c>
      <c r="B177" s="9">
        <v>8.3333333333333332E-3</v>
      </c>
      <c r="D177" s="9"/>
    </row>
    <row r="178" spans="1:4" x14ac:dyDescent="0.25">
      <c r="A178" s="8">
        <v>175</v>
      </c>
      <c r="B178" s="9">
        <v>3.2638888888888891E-2</v>
      </c>
      <c r="D178" s="9"/>
    </row>
    <row r="179" spans="1:4" x14ac:dyDescent="0.25">
      <c r="A179" s="8">
        <v>176</v>
      </c>
      <c r="B179" s="9">
        <v>3.3333333333333333E-2</v>
      </c>
      <c r="D179" s="9"/>
    </row>
    <row r="180" spans="1:4" x14ac:dyDescent="0.25">
      <c r="A180" s="8">
        <v>177</v>
      </c>
      <c r="B180" s="9">
        <v>9.8611111111111122E-2</v>
      </c>
      <c r="D180" s="9"/>
    </row>
    <row r="181" spans="1:4" x14ac:dyDescent="0.25">
      <c r="A181" s="8">
        <v>178</v>
      </c>
      <c r="B181" s="9">
        <v>0.10138888888888889</v>
      </c>
      <c r="D181" s="9"/>
    </row>
    <row r="182" spans="1:4" x14ac:dyDescent="0.25">
      <c r="A182" s="8">
        <v>179</v>
      </c>
      <c r="B182" s="9">
        <v>1.8055555555555554E-2</v>
      </c>
      <c r="D182" s="9"/>
    </row>
    <row r="183" spans="1:4" x14ac:dyDescent="0.25">
      <c r="A183" s="8">
        <v>180</v>
      </c>
      <c r="B183" s="9">
        <v>0.11180555555555556</v>
      </c>
      <c r="D183" s="9"/>
    </row>
    <row r="184" spans="1:4" x14ac:dyDescent="0.25">
      <c r="A184" s="8">
        <v>181</v>
      </c>
      <c r="B184" s="9">
        <v>3.8194444444444448E-2</v>
      </c>
      <c r="D184" s="9"/>
    </row>
    <row r="185" spans="1:4" x14ac:dyDescent="0.25">
      <c r="A185" s="8">
        <v>182</v>
      </c>
      <c r="B185" s="9">
        <v>7.6388888888888886E-3</v>
      </c>
      <c r="D185" s="9"/>
    </row>
    <row r="186" spans="1:4" x14ac:dyDescent="0.25">
      <c r="A186" s="8">
        <v>183</v>
      </c>
      <c r="B186" s="9">
        <v>0.11527777777777778</v>
      </c>
      <c r="D186" s="9"/>
    </row>
    <row r="187" spans="1:4" x14ac:dyDescent="0.25">
      <c r="A187" s="8">
        <v>184</v>
      </c>
      <c r="B187" s="9">
        <v>2.0138888888888887E-2</v>
      </c>
      <c r="D187" s="9"/>
    </row>
    <row r="188" spans="1:4" x14ac:dyDescent="0.25">
      <c r="A188" s="8">
        <v>185</v>
      </c>
      <c r="B188" s="9">
        <v>2.7777777777777776E-2</v>
      </c>
      <c r="D188" s="9"/>
    </row>
    <row r="189" spans="1:4" x14ac:dyDescent="0.25">
      <c r="A189" s="8">
        <v>186</v>
      </c>
      <c r="B189" s="9">
        <v>6.4583333333333326E-2</v>
      </c>
      <c r="D189" s="9"/>
    </row>
    <row r="190" spans="1:4" x14ac:dyDescent="0.25">
      <c r="A190" s="8">
        <v>187</v>
      </c>
      <c r="B190" s="9">
        <v>8.7499999999999994E-2</v>
      </c>
      <c r="D190" s="9"/>
    </row>
    <row r="191" spans="1:4" x14ac:dyDescent="0.25">
      <c r="A191" s="8">
        <v>188</v>
      </c>
      <c r="B191" s="9">
        <v>7.2916666666666671E-2</v>
      </c>
      <c r="D191" s="9"/>
    </row>
    <row r="192" spans="1:4" x14ac:dyDescent="0.25">
      <c r="A192" s="8">
        <v>189</v>
      </c>
      <c r="B192" s="9">
        <v>8.1250000000000003E-2</v>
      </c>
      <c r="D192" s="9"/>
    </row>
    <row r="193" spans="1:4" x14ac:dyDescent="0.25">
      <c r="A193" s="8">
        <v>190</v>
      </c>
      <c r="B193" s="9">
        <v>7.0833333333333331E-2</v>
      </c>
      <c r="D193" s="9"/>
    </row>
    <row r="194" spans="1:4" x14ac:dyDescent="0.25">
      <c r="A194" s="8">
        <v>191</v>
      </c>
      <c r="B194" s="9">
        <v>6.0416666666666674E-2</v>
      </c>
      <c r="D194" s="9"/>
    </row>
    <row r="195" spans="1:4" x14ac:dyDescent="0.25">
      <c r="A195" s="8">
        <v>192</v>
      </c>
      <c r="B195" s="9">
        <v>1.8055555555555554E-2</v>
      </c>
      <c r="D195" s="9"/>
    </row>
    <row r="196" spans="1:4" x14ac:dyDescent="0.25">
      <c r="A196" s="8">
        <v>193</v>
      </c>
      <c r="B196" s="9">
        <v>0.11874999999999999</v>
      </c>
      <c r="D196" s="9"/>
    </row>
    <row r="197" spans="1:4" x14ac:dyDescent="0.25">
      <c r="A197" s="8">
        <v>194</v>
      </c>
      <c r="B197" s="9">
        <v>4.7222222222222221E-2</v>
      </c>
      <c r="D197" s="9"/>
    </row>
    <row r="198" spans="1:4" x14ac:dyDescent="0.25">
      <c r="A198" s="8">
        <v>195</v>
      </c>
      <c r="B198" s="9">
        <v>3.5416666666666666E-2</v>
      </c>
      <c r="D198" s="9"/>
    </row>
    <row r="199" spans="1:4" x14ac:dyDescent="0.25">
      <c r="A199" s="8">
        <v>196</v>
      </c>
      <c r="B199" s="9">
        <v>0.12222222222222223</v>
      </c>
      <c r="D199" s="9"/>
    </row>
    <row r="200" spans="1:4" x14ac:dyDescent="0.25">
      <c r="A200" s="8">
        <v>197</v>
      </c>
      <c r="B200" s="9">
        <v>0.05</v>
      </c>
      <c r="D200" s="9"/>
    </row>
    <row r="201" spans="1:4" x14ac:dyDescent="0.25">
      <c r="A201" s="8">
        <v>198</v>
      </c>
      <c r="B201" s="9">
        <v>2.2916666666666665E-2</v>
      </c>
      <c r="D201" s="9"/>
    </row>
    <row r="202" spans="1:4" x14ac:dyDescent="0.25">
      <c r="A202" s="8">
        <v>199</v>
      </c>
      <c r="B202" s="9">
        <v>9.8611111111111108E-2</v>
      </c>
      <c r="D202" s="9"/>
    </row>
    <row r="203" spans="1:4" x14ac:dyDescent="0.25">
      <c r="A203" s="8">
        <v>200</v>
      </c>
      <c r="B203" s="9">
        <v>4.6527777777777779E-2</v>
      </c>
      <c r="D203" s="9"/>
    </row>
    <row r="204" spans="1:4" x14ac:dyDescent="0.25">
      <c r="A204" s="8">
        <v>201</v>
      </c>
      <c r="B204" s="9">
        <v>4.027777777777778E-2</v>
      </c>
      <c r="D204" s="9"/>
    </row>
    <row r="205" spans="1:4" x14ac:dyDescent="0.25">
      <c r="A205" s="8">
        <v>202</v>
      </c>
      <c r="B205" s="9">
        <v>0.10833333333333334</v>
      </c>
      <c r="D205" s="9"/>
    </row>
    <row r="206" spans="1:4" x14ac:dyDescent="0.25">
      <c r="A206" s="8">
        <v>203</v>
      </c>
      <c r="B206" s="9">
        <v>5.9027777777777776E-2</v>
      </c>
      <c r="D206" s="9"/>
    </row>
    <row r="207" spans="1:4" x14ac:dyDescent="0.25">
      <c r="A207" s="8">
        <v>204</v>
      </c>
      <c r="B207" s="9">
        <v>1.4583333333333334E-2</v>
      </c>
      <c r="D207" s="9"/>
    </row>
    <row r="208" spans="1:4" x14ac:dyDescent="0.25">
      <c r="A208" s="8">
        <v>205</v>
      </c>
      <c r="B208" s="9">
        <v>5.9722222222222218E-2</v>
      </c>
      <c r="D208" s="9"/>
    </row>
    <row r="209" spans="1:4" x14ac:dyDescent="0.25">
      <c r="A209" s="8">
        <v>206</v>
      </c>
      <c r="B209" s="9">
        <v>4.027777777777778E-2</v>
      </c>
      <c r="D209" s="9"/>
    </row>
    <row r="210" spans="1:4" x14ac:dyDescent="0.25">
      <c r="A210" s="8">
        <v>207</v>
      </c>
      <c r="B210" s="9">
        <v>7.7083333333333323E-2</v>
      </c>
      <c r="D210" s="9"/>
    </row>
    <row r="211" spans="1:4" x14ac:dyDescent="0.25">
      <c r="A211" s="8">
        <v>208</v>
      </c>
      <c r="B211" s="9">
        <v>6.9444444444444448E-2</v>
      </c>
      <c r="D211" s="9"/>
    </row>
    <row r="212" spans="1:4" x14ac:dyDescent="0.25">
      <c r="A212" s="8">
        <v>209</v>
      </c>
      <c r="B212" s="9">
        <v>0.11874999999999999</v>
      </c>
      <c r="D212" s="9"/>
    </row>
    <row r="213" spans="1:4" x14ac:dyDescent="0.25">
      <c r="A213" s="8">
        <v>210</v>
      </c>
      <c r="B213" s="9">
        <v>0.10972222222222222</v>
      </c>
      <c r="D213" s="9"/>
    </row>
    <row r="214" spans="1:4" x14ac:dyDescent="0.25">
      <c r="A214" s="8">
        <v>211</v>
      </c>
      <c r="B214" s="9">
        <v>9.3750000000000014E-2</v>
      </c>
      <c r="D214" s="9"/>
    </row>
    <row r="215" spans="1:4" x14ac:dyDescent="0.25">
      <c r="A215" s="8">
        <v>212</v>
      </c>
      <c r="B215" s="9">
        <v>0.1138888888888889</v>
      </c>
      <c r="D215" s="9"/>
    </row>
    <row r="216" spans="1:4" x14ac:dyDescent="0.25">
      <c r="A216" s="8">
        <v>213</v>
      </c>
      <c r="B216" s="9">
        <v>6.9444444444444448E-2</v>
      </c>
      <c r="D216" s="9"/>
    </row>
    <row r="217" spans="1:4" x14ac:dyDescent="0.25">
      <c r="A217" s="8">
        <v>214</v>
      </c>
      <c r="B217" s="9">
        <v>2.6388888888888885E-2</v>
      </c>
      <c r="D217" s="9"/>
    </row>
    <row r="218" spans="1:4" x14ac:dyDescent="0.25">
      <c r="A218" s="8">
        <v>215</v>
      </c>
      <c r="B218" s="9">
        <v>3.1944444444444442E-2</v>
      </c>
      <c r="D218" s="9"/>
    </row>
    <row r="219" spans="1:4" x14ac:dyDescent="0.25">
      <c r="A219" s="8">
        <v>216</v>
      </c>
      <c r="B219" s="9">
        <v>8.3333333333333343E-2</v>
      </c>
      <c r="D219" s="9"/>
    </row>
    <row r="220" spans="1:4" x14ac:dyDescent="0.25">
      <c r="A220" s="8">
        <v>217</v>
      </c>
      <c r="B220" s="9">
        <v>9.0277777777777769E-3</v>
      </c>
      <c r="D220" s="9"/>
    </row>
    <row r="221" spans="1:4" x14ac:dyDescent="0.25">
      <c r="A221" s="8">
        <v>218</v>
      </c>
      <c r="B221" s="9">
        <v>3.1944444444444442E-2</v>
      </c>
      <c r="D221" s="9"/>
    </row>
    <row r="222" spans="1:4" x14ac:dyDescent="0.25">
      <c r="A222" s="8">
        <v>219</v>
      </c>
      <c r="B222" s="9">
        <v>1.5972222222222221E-2</v>
      </c>
      <c r="D222" s="9"/>
    </row>
    <row r="223" spans="1:4" x14ac:dyDescent="0.25">
      <c r="A223" s="8">
        <v>220</v>
      </c>
      <c r="B223" s="9">
        <v>9.0277777777777769E-3</v>
      </c>
      <c r="D223" s="9"/>
    </row>
    <row r="224" spans="1:4" x14ac:dyDescent="0.25">
      <c r="A224" s="8">
        <v>221</v>
      </c>
      <c r="B224" s="9">
        <v>7.5000000000000011E-2</v>
      </c>
      <c r="D224" s="9"/>
    </row>
    <row r="225" spans="1:4" x14ac:dyDescent="0.25">
      <c r="A225" s="8">
        <v>222</v>
      </c>
      <c r="B225" s="9">
        <v>5.9027777777777776E-2</v>
      </c>
      <c r="D225" s="9"/>
    </row>
    <row r="226" spans="1:4" x14ac:dyDescent="0.25">
      <c r="A226" s="8">
        <v>223</v>
      </c>
      <c r="B226" s="9">
        <v>3.6805555555555557E-2</v>
      </c>
      <c r="D226" s="9"/>
    </row>
    <row r="227" spans="1:4" x14ac:dyDescent="0.25">
      <c r="A227" s="8">
        <v>224</v>
      </c>
      <c r="B227" s="9">
        <v>1.3888888888888888E-2</v>
      </c>
      <c r="D227" s="9"/>
    </row>
    <row r="228" spans="1:4" x14ac:dyDescent="0.25">
      <c r="A228" s="8">
        <v>225</v>
      </c>
      <c r="B228" s="9">
        <v>6.5277777777777782E-2</v>
      </c>
      <c r="D228" s="9"/>
    </row>
    <row r="229" spans="1:4" x14ac:dyDescent="0.25">
      <c r="A229" s="8">
        <v>226</v>
      </c>
      <c r="B229" s="9">
        <v>0.10138888888888889</v>
      </c>
      <c r="D229" s="9"/>
    </row>
    <row r="230" spans="1:4" x14ac:dyDescent="0.25">
      <c r="A230" s="8">
        <v>227</v>
      </c>
      <c r="B230" s="9">
        <v>8.2638888888888887E-2</v>
      </c>
      <c r="D230" s="9"/>
    </row>
    <row r="231" spans="1:4" x14ac:dyDescent="0.25">
      <c r="A231" s="8">
        <v>228</v>
      </c>
      <c r="B231" s="9">
        <v>2.4305555555555556E-2</v>
      </c>
      <c r="D231" s="9"/>
    </row>
    <row r="232" spans="1:4" x14ac:dyDescent="0.25">
      <c r="A232" s="8">
        <v>229</v>
      </c>
      <c r="B232" s="9">
        <v>8.1250000000000003E-2</v>
      </c>
      <c r="D232" s="9"/>
    </row>
    <row r="233" spans="1:4" x14ac:dyDescent="0.25">
      <c r="A233" s="8">
        <v>230</v>
      </c>
      <c r="B233" s="9">
        <v>6.3194444444444442E-2</v>
      </c>
      <c r="D233" s="9"/>
    </row>
    <row r="234" spans="1:4" x14ac:dyDescent="0.25">
      <c r="A234" s="8">
        <v>231</v>
      </c>
      <c r="B234" s="9">
        <v>0.10416666666666667</v>
      </c>
      <c r="D234" s="9"/>
    </row>
    <row r="235" spans="1:4" x14ac:dyDescent="0.25">
      <c r="A235" s="8">
        <v>232</v>
      </c>
      <c r="B235" s="9">
        <v>9.6527777777777768E-2</v>
      </c>
      <c r="D235" s="9"/>
    </row>
    <row r="236" spans="1:4" x14ac:dyDescent="0.25">
      <c r="A236" s="8">
        <v>233</v>
      </c>
      <c r="B236" s="9">
        <v>2.1527777777777778E-2</v>
      </c>
      <c r="D236" s="9"/>
    </row>
    <row r="237" spans="1:4" x14ac:dyDescent="0.25">
      <c r="A237" s="8">
        <v>234</v>
      </c>
      <c r="B237" s="9">
        <v>6.8750000000000006E-2</v>
      </c>
      <c r="D237" s="9"/>
    </row>
    <row r="238" spans="1:4" x14ac:dyDescent="0.25">
      <c r="A238" s="8">
        <v>235</v>
      </c>
      <c r="B238" s="9">
        <v>1.7361111111111112E-2</v>
      </c>
      <c r="D238" s="9"/>
    </row>
    <row r="239" spans="1:4" x14ac:dyDescent="0.25">
      <c r="A239" s="8">
        <v>236</v>
      </c>
      <c r="B239" s="9">
        <v>7.013888888888889E-2</v>
      </c>
      <c r="D239" s="9"/>
    </row>
    <row r="240" spans="1:4" x14ac:dyDescent="0.25">
      <c r="A240" s="8">
        <v>237</v>
      </c>
      <c r="B240" s="9">
        <v>2.5694444444444443E-2</v>
      </c>
      <c r="D240" s="9"/>
    </row>
    <row r="241" spans="1:4" x14ac:dyDescent="0.25">
      <c r="A241" s="8">
        <v>238</v>
      </c>
      <c r="B241" s="9">
        <v>3.125E-2</v>
      </c>
      <c r="D241" s="9"/>
    </row>
    <row r="242" spans="1:4" x14ac:dyDescent="0.25">
      <c r="A242" s="8">
        <v>239</v>
      </c>
      <c r="B242" s="9">
        <v>5.0694444444444445E-2</v>
      </c>
      <c r="D242" s="9"/>
    </row>
    <row r="243" spans="1:4" x14ac:dyDescent="0.25">
      <c r="A243" s="8">
        <v>240</v>
      </c>
      <c r="B243" s="9">
        <v>8.9583333333333334E-2</v>
      </c>
      <c r="D243" s="9"/>
    </row>
    <row r="244" spans="1:4" x14ac:dyDescent="0.25">
      <c r="A244" s="8">
        <v>241</v>
      </c>
      <c r="B244" s="9">
        <v>7.6388888888888886E-3</v>
      </c>
      <c r="D244" s="9"/>
    </row>
    <row r="245" spans="1:4" x14ac:dyDescent="0.25">
      <c r="A245" s="8">
        <v>242</v>
      </c>
      <c r="B245" s="9">
        <v>6.8749999999999992E-2</v>
      </c>
      <c r="D245" s="9"/>
    </row>
    <row r="246" spans="1:4" x14ac:dyDescent="0.25">
      <c r="A246" s="8">
        <v>243</v>
      </c>
      <c r="B246" s="9">
        <v>1.5277777777777777E-2</v>
      </c>
      <c r="D246" s="9"/>
    </row>
    <row r="247" spans="1:4" x14ac:dyDescent="0.25">
      <c r="A247" s="8">
        <v>244</v>
      </c>
      <c r="B247" s="9">
        <v>6.1805555555555558E-2</v>
      </c>
      <c r="D247" s="9"/>
    </row>
    <row r="248" spans="1:4" x14ac:dyDescent="0.25">
      <c r="A248" s="8">
        <v>245</v>
      </c>
      <c r="B248" s="9">
        <v>8.0555555555555547E-2</v>
      </c>
      <c r="D248" s="9"/>
    </row>
    <row r="249" spans="1:4" x14ac:dyDescent="0.25">
      <c r="A249" s="8">
        <v>246</v>
      </c>
      <c r="B249" s="9">
        <v>0.10138888888888888</v>
      </c>
      <c r="D249" s="9"/>
    </row>
    <row r="250" spans="1:4" x14ac:dyDescent="0.25">
      <c r="A250" s="8">
        <v>247</v>
      </c>
      <c r="B250" s="9">
        <v>4.0972222222222222E-2</v>
      </c>
      <c r="D250" s="9"/>
    </row>
    <row r="251" spans="1:4" x14ac:dyDescent="0.25">
      <c r="A251" s="8">
        <v>248</v>
      </c>
      <c r="B251" s="9">
        <v>8.3333333333333343E-2</v>
      </c>
      <c r="D251" s="9"/>
    </row>
    <row r="252" spans="1:4" x14ac:dyDescent="0.25">
      <c r="A252" s="8">
        <v>249</v>
      </c>
      <c r="B252" s="9">
        <v>7.5694444444444453E-2</v>
      </c>
      <c r="D252" s="9"/>
    </row>
    <row r="253" spans="1:4" x14ac:dyDescent="0.25">
      <c r="A253" s="8">
        <v>250</v>
      </c>
      <c r="B253" s="9">
        <v>2.013888888888889E-2</v>
      </c>
      <c r="D253" s="9"/>
    </row>
    <row r="254" spans="1:4" x14ac:dyDescent="0.25">
      <c r="A254" s="8">
        <v>251</v>
      </c>
      <c r="B254" s="9">
        <v>8.4722222222222227E-2</v>
      </c>
      <c r="D254" s="9"/>
    </row>
    <row r="255" spans="1:4" x14ac:dyDescent="0.25">
      <c r="A255" s="8">
        <v>252</v>
      </c>
      <c r="B255" s="9">
        <v>5.8333333333333334E-2</v>
      </c>
      <c r="D255" s="9"/>
    </row>
    <row r="256" spans="1:4" x14ac:dyDescent="0.25">
      <c r="A256" s="8">
        <v>253</v>
      </c>
      <c r="B256" s="9">
        <v>3.8194444444444448E-2</v>
      </c>
      <c r="D256" s="9"/>
    </row>
    <row r="257" spans="1:4" x14ac:dyDescent="0.25">
      <c r="A257" s="8">
        <v>254</v>
      </c>
      <c r="B257" s="9">
        <v>9.791666666666668E-2</v>
      </c>
      <c r="D257" s="9"/>
    </row>
    <row r="258" spans="1:4" x14ac:dyDescent="0.25">
      <c r="A258" s="8">
        <v>255</v>
      </c>
      <c r="B258" s="9">
        <v>2.5694444444444443E-2</v>
      </c>
      <c r="D258" s="9"/>
    </row>
    <row r="259" spans="1:4" x14ac:dyDescent="0.25">
      <c r="A259" s="8">
        <v>256</v>
      </c>
      <c r="B259" s="9">
        <v>1.1111111111111112E-2</v>
      </c>
      <c r="D259" s="9"/>
    </row>
    <row r="260" spans="1:4" x14ac:dyDescent="0.25">
      <c r="A260" s="8">
        <v>257</v>
      </c>
      <c r="B260" s="9">
        <v>1.9444444444444445E-2</v>
      </c>
      <c r="D260" s="9"/>
    </row>
    <row r="261" spans="1:4" x14ac:dyDescent="0.25">
      <c r="A261" s="8">
        <v>258</v>
      </c>
      <c r="B261" s="9">
        <v>7.2916666666666671E-2</v>
      </c>
      <c r="D261" s="9"/>
    </row>
    <row r="262" spans="1:4" x14ac:dyDescent="0.25">
      <c r="A262" s="8">
        <v>259</v>
      </c>
      <c r="B262" s="9">
        <v>7.6388888888888886E-3</v>
      </c>
      <c r="D262" s="9"/>
    </row>
    <row r="263" spans="1:4" x14ac:dyDescent="0.25">
      <c r="A263" s="8">
        <v>260</v>
      </c>
      <c r="B263" s="9">
        <v>3.4027777777777775E-2</v>
      </c>
      <c r="D263" s="9"/>
    </row>
    <row r="264" spans="1:4" x14ac:dyDescent="0.25">
      <c r="A264" s="8">
        <v>261</v>
      </c>
      <c r="B264" s="9">
        <v>3.8194444444444448E-2</v>
      </c>
      <c r="D264" s="9"/>
    </row>
    <row r="265" spans="1:4" x14ac:dyDescent="0.25">
      <c r="A265" s="8">
        <v>262</v>
      </c>
      <c r="B265" s="9">
        <v>3.3333333333333333E-2</v>
      </c>
      <c r="D265" s="9"/>
    </row>
    <row r="266" spans="1:4" x14ac:dyDescent="0.25">
      <c r="A266" s="8">
        <v>263</v>
      </c>
      <c r="B266" s="9">
        <v>0.10347222222222223</v>
      </c>
      <c r="D266" s="9"/>
    </row>
    <row r="267" spans="1:4" x14ac:dyDescent="0.25">
      <c r="A267" s="8">
        <v>264</v>
      </c>
      <c r="B267" s="9">
        <v>8.1249999999999989E-2</v>
      </c>
      <c r="D267" s="9"/>
    </row>
    <row r="268" spans="1:4" x14ac:dyDescent="0.25">
      <c r="A268" s="8">
        <v>265</v>
      </c>
      <c r="B268" s="9">
        <v>9.375E-2</v>
      </c>
      <c r="D268" s="9"/>
    </row>
    <row r="269" spans="1:4" x14ac:dyDescent="0.25">
      <c r="A269" s="8">
        <v>266</v>
      </c>
      <c r="B269" s="9">
        <v>7.3611111111111113E-2</v>
      </c>
      <c r="D269" s="9"/>
    </row>
    <row r="270" spans="1:4" x14ac:dyDescent="0.25">
      <c r="A270" s="8">
        <v>267</v>
      </c>
      <c r="B270" s="9">
        <v>6.6666666666666666E-2</v>
      </c>
      <c r="D270" s="9"/>
    </row>
    <row r="271" spans="1:4" x14ac:dyDescent="0.25">
      <c r="A271" s="8">
        <v>268</v>
      </c>
      <c r="B271" s="9">
        <v>5.7638888888888892E-2</v>
      </c>
      <c r="D271" s="9"/>
    </row>
    <row r="272" spans="1:4" x14ac:dyDescent="0.25">
      <c r="A272" s="8">
        <v>269</v>
      </c>
      <c r="B272" s="9">
        <v>7.013888888888889E-2</v>
      </c>
      <c r="D272" s="9"/>
    </row>
    <row r="273" spans="1:4" x14ac:dyDescent="0.25">
      <c r="A273" s="8">
        <v>270</v>
      </c>
      <c r="B273" s="9">
        <v>1.8055555555555554E-2</v>
      </c>
      <c r="D273" s="9"/>
    </row>
    <row r="274" spans="1:4" x14ac:dyDescent="0.25">
      <c r="A274" s="8">
        <v>271</v>
      </c>
      <c r="B274" s="9">
        <v>3.8194444444444448E-2</v>
      </c>
      <c r="D274" s="9"/>
    </row>
    <row r="275" spans="1:4" x14ac:dyDescent="0.25">
      <c r="A275" s="8">
        <v>272</v>
      </c>
      <c r="B275" s="9">
        <v>5.7638888888888892E-2</v>
      </c>
      <c r="D275" s="9"/>
    </row>
    <row r="276" spans="1:4" x14ac:dyDescent="0.25">
      <c r="A276" s="8">
        <v>273</v>
      </c>
      <c r="B276" s="9">
        <v>4.6527777777777779E-2</v>
      </c>
      <c r="D276" s="9"/>
    </row>
    <row r="277" spans="1:4" x14ac:dyDescent="0.25">
      <c r="A277" s="8">
        <v>274</v>
      </c>
      <c r="B277" s="9">
        <v>5.2083333333333329E-2</v>
      </c>
      <c r="D277" s="9"/>
    </row>
    <row r="278" spans="1:4" x14ac:dyDescent="0.25">
      <c r="A278" s="8">
        <v>275</v>
      </c>
      <c r="B278" s="9">
        <v>8.4722222222222227E-2</v>
      </c>
      <c r="D278" s="9"/>
    </row>
    <row r="279" spans="1:4" x14ac:dyDescent="0.25">
      <c r="A279" s="8">
        <v>276</v>
      </c>
      <c r="B279" s="9">
        <v>5.9027777777777776E-2</v>
      </c>
      <c r="D279" s="9"/>
    </row>
    <row r="280" spans="1:4" x14ac:dyDescent="0.25">
      <c r="A280" s="8">
        <v>277</v>
      </c>
      <c r="B280" s="9">
        <v>2.013888888888889E-2</v>
      </c>
      <c r="D280" s="9"/>
    </row>
    <row r="281" spans="1:4" x14ac:dyDescent="0.25">
      <c r="A281" s="8">
        <v>278</v>
      </c>
      <c r="B281" s="9">
        <v>4.2361111111111113E-2</v>
      </c>
      <c r="D281" s="9"/>
    </row>
    <row r="282" spans="1:4" x14ac:dyDescent="0.25">
      <c r="A282" s="8">
        <v>279</v>
      </c>
      <c r="B282" s="9">
        <v>9.8611111111111108E-2</v>
      </c>
      <c r="D282" s="9"/>
    </row>
    <row r="283" spans="1:4" x14ac:dyDescent="0.25">
      <c r="A283" s="8">
        <v>280</v>
      </c>
      <c r="B283" s="9">
        <v>5.9722222222222218E-2</v>
      </c>
      <c r="D283" s="9"/>
    </row>
    <row r="284" spans="1:4" x14ac:dyDescent="0.25">
      <c r="A284" s="8">
        <v>281</v>
      </c>
      <c r="B284" s="9">
        <v>6.2500000000000003E-3</v>
      </c>
      <c r="D284" s="9"/>
    </row>
    <row r="285" spans="1:4" x14ac:dyDescent="0.25">
      <c r="A285" s="8">
        <v>282</v>
      </c>
      <c r="B285" s="9">
        <v>7.9166666666666663E-2</v>
      </c>
      <c r="D285" s="9"/>
    </row>
    <row r="286" spans="1:4" x14ac:dyDescent="0.25">
      <c r="A286" s="8">
        <v>283</v>
      </c>
      <c r="B286" s="9">
        <v>4.1666666666666666E-3</v>
      </c>
      <c r="D286" s="9"/>
    </row>
    <row r="287" spans="1:4" x14ac:dyDescent="0.25">
      <c r="A287" s="8">
        <v>284</v>
      </c>
      <c r="B287" s="9">
        <v>0.13541666666666666</v>
      </c>
      <c r="D287" s="9"/>
    </row>
    <row r="288" spans="1:4" x14ac:dyDescent="0.25">
      <c r="A288" s="8">
        <v>285</v>
      </c>
      <c r="B288" s="9">
        <v>8.3333333333333332E-3</v>
      </c>
      <c r="D288" s="9"/>
    </row>
    <row r="289" spans="1:4" x14ac:dyDescent="0.25">
      <c r="A289" s="8">
        <v>286</v>
      </c>
      <c r="B289" s="9">
        <v>1.7361111111111112E-2</v>
      </c>
      <c r="D289" s="9"/>
    </row>
    <row r="290" spans="1:4" x14ac:dyDescent="0.25">
      <c r="A290" s="8">
        <v>287</v>
      </c>
      <c r="B290" s="9">
        <v>8.4027777777777771E-2</v>
      </c>
      <c r="D290" s="9"/>
    </row>
    <row r="291" spans="1:4" x14ac:dyDescent="0.25">
      <c r="A291" s="8">
        <v>288</v>
      </c>
      <c r="B291" s="9">
        <v>2.6388888888888889E-2</v>
      </c>
      <c r="D291" s="9"/>
    </row>
    <row r="292" spans="1:4" x14ac:dyDescent="0.25">
      <c r="A292" s="8">
        <v>289</v>
      </c>
      <c r="B292" s="9">
        <v>4.7222222222222221E-2</v>
      </c>
      <c r="D292" s="9"/>
    </row>
    <row r="293" spans="1:4" x14ac:dyDescent="0.25">
      <c r="A293" s="8">
        <v>290</v>
      </c>
      <c r="B293" s="9">
        <v>3.9583333333333331E-2</v>
      </c>
      <c r="D293" s="9"/>
    </row>
    <row r="294" spans="1:4" x14ac:dyDescent="0.25">
      <c r="A294" s="8">
        <v>291</v>
      </c>
      <c r="B294" s="9">
        <v>6.597222222222221E-2</v>
      </c>
      <c r="D294" s="9"/>
    </row>
    <row r="295" spans="1:4" x14ac:dyDescent="0.25">
      <c r="A295" s="8">
        <v>292</v>
      </c>
      <c r="B295" s="9">
        <v>1.5972222222222221E-2</v>
      </c>
      <c r="D295" s="9"/>
    </row>
    <row r="296" spans="1:4" x14ac:dyDescent="0.25">
      <c r="A296" s="8">
        <v>293</v>
      </c>
      <c r="B296" s="9">
        <v>8.3333333333333343E-2</v>
      </c>
      <c r="D296" s="9"/>
    </row>
    <row r="297" spans="1:4" x14ac:dyDescent="0.25">
      <c r="A297" s="8">
        <v>294</v>
      </c>
      <c r="B297" s="9">
        <v>5.9722222222222218E-2</v>
      </c>
      <c r="D297" s="9"/>
    </row>
    <row r="298" spans="1:4" x14ac:dyDescent="0.25">
      <c r="A298" s="8">
        <v>295</v>
      </c>
      <c r="B298" s="9">
        <v>0.12291666666666667</v>
      </c>
      <c r="D298" s="9"/>
    </row>
    <row r="299" spans="1:4" x14ac:dyDescent="0.25">
      <c r="A299" s="8">
        <v>296</v>
      </c>
      <c r="B299" s="9">
        <v>3.1944444444444442E-2</v>
      </c>
      <c r="D299" s="9"/>
    </row>
    <row r="300" spans="1:4" x14ac:dyDescent="0.25">
      <c r="A300" s="8">
        <v>297</v>
      </c>
      <c r="B300" s="9">
        <v>7.7777777777777779E-2</v>
      </c>
      <c r="D300" s="9"/>
    </row>
    <row r="301" spans="1:4" x14ac:dyDescent="0.25">
      <c r="A301" s="8">
        <v>298</v>
      </c>
      <c r="B301" s="9">
        <v>9.7916666666666652E-2</v>
      </c>
      <c r="D301" s="9"/>
    </row>
    <row r="302" spans="1:4" x14ac:dyDescent="0.25">
      <c r="A302" s="8">
        <v>299</v>
      </c>
      <c r="B302" s="9">
        <v>7.8472222222222221E-2</v>
      </c>
      <c r="D302" s="9"/>
    </row>
    <row r="303" spans="1:4" x14ac:dyDescent="0.25">
      <c r="A303" s="8">
        <v>300</v>
      </c>
      <c r="B303" s="9">
        <v>8.1944444444444445E-2</v>
      </c>
      <c r="D303" s="9"/>
    </row>
    <row r="304" spans="1:4" x14ac:dyDescent="0.25">
      <c r="A304" s="8">
        <v>301</v>
      </c>
      <c r="B304" s="9">
        <v>0.12708333333333333</v>
      </c>
      <c r="D304" s="9"/>
    </row>
    <row r="305" spans="1:4" x14ac:dyDescent="0.25">
      <c r="A305" s="8">
        <v>302</v>
      </c>
      <c r="B305" s="9">
        <v>1.0416666666666666E-2</v>
      </c>
      <c r="D305" s="9"/>
    </row>
    <row r="306" spans="1:4" x14ac:dyDescent="0.25">
      <c r="A306" s="8">
        <v>303</v>
      </c>
      <c r="B306" s="9">
        <v>6.3888888888888884E-2</v>
      </c>
      <c r="D306" s="9"/>
    </row>
    <row r="307" spans="1:4" x14ac:dyDescent="0.25">
      <c r="A307" s="8">
        <v>304</v>
      </c>
      <c r="B307" s="9">
        <v>5.9027777777777776E-2</v>
      </c>
      <c r="D307" s="9"/>
    </row>
    <row r="308" spans="1:4" x14ac:dyDescent="0.25">
      <c r="A308" s="8">
        <v>305</v>
      </c>
      <c r="B308" s="9">
        <v>4.5138888888888888E-2</v>
      </c>
      <c r="D308" s="9"/>
    </row>
    <row r="309" spans="1:4" x14ac:dyDescent="0.25">
      <c r="A309" s="8">
        <v>306</v>
      </c>
      <c r="B309" s="9">
        <v>1.4583333333333334E-2</v>
      </c>
      <c r="D309" s="9"/>
    </row>
    <row r="310" spans="1:4" x14ac:dyDescent="0.25">
      <c r="A310" s="8">
        <v>307</v>
      </c>
      <c r="B310" s="9">
        <v>2.7083333333333334E-2</v>
      </c>
      <c r="D310" s="9"/>
    </row>
    <row r="311" spans="1:4" x14ac:dyDescent="0.25">
      <c r="A311" s="8">
        <v>308</v>
      </c>
      <c r="B311" s="9">
        <v>0.12916666666666665</v>
      </c>
      <c r="D311" s="9"/>
    </row>
    <row r="312" spans="1:4" x14ac:dyDescent="0.25">
      <c r="A312" s="8">
        <v>309</v>
      </c>
      <c r="B312" s="9">
        <v>8.5416666666666669E-2</v>
      </c>
      <c r="D312" s="9"/>
    </row>
    <row r="313" spans="1:4" x14ac:dyDescent="0.25">
      <c r="A313" s="8">
        <v>310</v>
      </c>
      <c r="B313" s="9">
        <v>6.7361111111111108E-2</v>
      </c>
      <c r="D313" s="9"/>
    </row>
    <row r="314" spans="1:4" x14ac:dyDescent="0.25">
      <c r="A314" s="8">
        <v>311</v>
      </c>
      <c r="B314" s="9">
        <v>5.1388888888888887E-2</v>
      </c>
      <c r="D314" s="9"/>
    </row>
    <row r="315" spans="1:4" x14ac:dyDescent="0.25">
      <c r="A315" s="8">
        <v>312</v>
      </c>
      <c r="B315" s="9">
        <v>3.8194444444444448E-2</v>
      </c>
      <c r="D315" s="9"/>
    </row>
    <row r="316" spans="1:4" x14ac:dyDescent="0.25">
      <c r="A316" s="8">
        <v>313</v>
      </c>
      <c r="B316" s="9">
        <v>7.3611111111111113E-2</v>
      </c>
      <c r="D316" s="9"/>
    </row>
    <row r="317" spans="1:4" x14ac:dyDescent="0.25">
      <c r="A317" s="8">
        <v>314</v>
      </c>
      <c r="B317" s="9">
        <v>3.472222222222222E-3</v>
      </c>
      <c r="D317" s="9"/>
    </row>
    <row r="318" spans="1:4" x14ac:dyDescent="0.25">
      <c r="A318" s="8">
        <v>315</v>
      </c>
      <c r="B318" s="9">
        <v>8.7499999999999994E-2</v>
      </c>
      <c r="D318" s="9"/>
    </row>
    <row r="319" spans="1:4" x14ac:dyDescent="0.25">
      <c r="A319" s="8">
        <v>316</v>
      </c>
      <c r="B319" s="9">
        <v>0.10972222222222221</v>
      </c>
      <c r="D319" s="9"/>
    </row>
    <row r="320" spans="1:4" x14ac:dyDescent="0.25">
      <c r="A320" s="8">
        <v>317</v>
      </c>
      <c r="B320" s="9">
        <v>6.1111111111111109E-2</v>
      </c>
      <c r="D320" s="9"/>
    </row>
    <row r="321" spans="1:4" x14ac:dyDescent="0.25">
      <c r="A321" s="8">
        <v>318</v>
      </c>
      <c r="B321" s="9">
        <v>2.7083333333333334E-2</v>
      </c>
      <c r="D321" s="9"/>
    </row>
    <row r="322" spans="1:4" x14ac:dyDescent="0.25">
      <c r="A322" s="8">
        <v>319</v>
      </c>
      <c r="B322" s="9">
        <v>8.7500000000000008E-2</v>
      </c>
      <c r="D322" s="9"/>
    </row>
    <row r="323" spans="1:4" x14ac:dyDescent="0.25">
      <c r="A323" s="8">
        <v>320</v>
      </c>
      <c r="B323" s="9">
        <v>9.0277777777777776E-2</v>
      </c>
      <c r="D323" s="9"/>
    </row>
    <row r="324" spans="1:4" x14ac:dyDescent="0.25">
      <c r="A324" s="8">
        <v>321</v>
      </c>
      <c r="B324" s="9">
        <v>6.5972222222222224E-2</v>
      </c>
      <c r="D324" s="9"/>
    </row>
    <row r="325" spans="1:4" x14ac:dyDescent="0.25">
      <c r="A325" s="8">
        <v>322</v>
      </c>
      <c r="B325" s="9">
        <v>4.1666666666666664E-2</v>
      </c>
      <c r="D325" s="9"/>
    </row>
    <row r="326" spans="1:4" x14ac:dyDescent="0.25">
      <c r="A326" s="8">
        <v>323</v>
      </c>
      <c r="B326" s="9">
        <v>8.4722222222222213E-2</v>
      </c>
      <c r="D326" s="9"/>
    </row>
    <row r="327" spans="1:4" x14ac:dyDescent="0.25">
      <c r="A327" s="8">
        <v>324</v>
      </c>
      <c r="B327" s="9">
        <v>6.25E-2</v>
      </c>
      <c r="D327" s="9"/>
    </row>
    <row r="328" spans="1:4" x14ac:dyDescent="0.25">
      <c r="A328" s="8">
        <v>325</v>
      </c>
      <c r="B328" s="9">
        <v>4.9305555555555554E-2</v>
      </c>
      <c r="D328" s="9"/>
    </row>
    <row r="329" spans="1:4" x14ac:dyDescent="0.25">
      <c r="A329" s="8">
        <v>326</v>
      </c>
      <c r="B329" s="9">
        <v>6.3194444444444442E-2</v>
      </c>
      <c r="D329" s="9"/>
    </row>
    <row r="330" spans="1:4" x14ac:dyDescent="0.25">
      <c r="A330" s="8">
        <v>327</v>
      </c>
      <c r="B330" s="9">
        <v>5.1388888888888887E-2</v>
      </c>
      <c r="D330" s="9"/>
    </row>
    <row r="331" spans="1:4" x14ac:dyDescent="0.25">
      <c r="A331" s="8">
        <v>328</v>
      </c>
      <c r="B331" s="9">
        <v>1.4583333333333334E-2</v>
      </c>
      <c r="D331" s="9"/>
    </row>
    <row r="332" spans="1:4" x14ac:dyDescent="0.25">
      <c r="A332" s="8">
        <v>329</v>
      </c>
      <c r="B332" s="9">
        <v>9.6527777777777782E-2</v>
      </c>
      <c r="D332" s="9"/>
    </row>
    <row r="333" spans="1:4" x14ac:dyDescent="0.25">
      <c r="A333" s="8">
        <v>330</v>
      </c>
      <c r="B333" s="9">
        <v>9.7222222222222224E-2</v>
      </c>
      <c r="D333" s="9"/>
    </row>
    <row r="334" spans="1:4" x14ac:dyDescent="0.25">
      <c r="A334" s="8">
        <v>331</v>
      </c>
      <c r="B334" s="9">
        <v>8.4027777777777785E-2</v>
      </c>
      <c r="D334" s="9"/>
    </row>
    <row r="335" spans="1:4" x14ac:dyDescent="0.25">
      <c r="A335" s="8">
        <v>332</v>
      </c>
      <c r="B335" s="9">
        <v>1.1805555555555555E-2</v>
      </c>
      <c r="D335" s="9"/>
    </row>
    <row r="336" spans="1:4" x14ac:dyDescent="0.25">
      <c r="A336" s="8">
        <v>333</v>
      </c>
      <c r="B336" s="9">
        <v>4.2361111111111113E-2</v>
      </c>
      <c r="D336" s="9"/>
    </row>
    <row r="337" spans="1:4" x14ac:dyDescent="0.25">
      <c r="A337" s="8">
        <v>334</v>
      </c>
      <c r="B337" s="9">
        <v>0.10833333333333334</v>
      </c>
      <c r="D337" s="9"/>
    </row>
    <row r="338" spans="1:4" x14ac:dyDescent="0.25">
      <c r="A338" s="8">
        <v>335</v>
      </c>
      <c r="B338" s="9">
        <v>4.7916666666666663E-2</v>
      </c>
      <c r="D338" s="9"/>
    </row>
    <row r="339" spans="1:4" x14ac:dyDescent="0.25">
      <c r="A339" s="8">
        <v>336</v>
      </c>
      <c r="B339" s="9">
        <v>4.5138888888888888E-2</v>
      </c>
      <c r="D339" s="9"/>
    </row>
    <row r="340" spans="1:4" x14ac:dyDescent="0.25">
      <c r="A340" s="8">
        <v>337</v>
      </c>
      <c r="B340" s="9">
        <v>4.027777777777778E-2</v>
      </c>
      <c r="D340" s="9"/>
    </row>
    <row r="341" spans="1:4" x14ac:dyDescent="0.25">
      <c r="A341" s="8">
        <v>338</v>
      </c>
      <c r="B341" s="9">
        <v>9.9305555555555564E-2</v>
      </c>
      <c r="D341" s="9"/>
    </row>
    <row r="342" spans="1:4" x14ac:dyDescent="0.25">
      <c r="A342" s="8">
        <v>339</v>
      </c>
      <c r="B342" s="9">
        <v>3.1944444444444442E-2</v>
      </c>
      <c r="D342" s="9"/>
    </row>
    <row r="343" spans="1:4" x14ac:dyDescent="0.25">
      <c r="A343" s="8">
        <v>340</v>
      </c>
      <c r="B343" s="9">
        <v>6.3194444444444442E-2</v>
      </c>
      <c r="D343" s="9"/>
    </row>
    <row r="344" spans="1:4" x14ac:dyDescent="0.25">
      <c r="A344" s="8">
        <v>341</v>
      </c>
      <c r="B344" s="9">
        <v>6.1111111111111109E-2</v>
      </c>
      <c r="D344" s="9"/>
    </row>
    <row r="345" spans="1:4" x14ac:dyDescent="0.25">
      <c r="A345" s="8">
        <v>342</v>
      </c>
      <c r="B345" s="9">
        <v>3.7499999999999999E-2</v>
      </c>
      <c r="D345" s="9"/>
    </row>
    <row r="346" spans="1:4" x14ac:dyDescent="0.25">
      <c r="A346" s="8">
        <v>343</v>
      </c>
      <c r="B346" s="9">
        <v>7.013888888888889E-2</v>
      </c>
      <c r="D346" s="9"/>
    </row>
    <row r="347" spans="1:4" x14ac:dyDescent="0.25">
      <c r="A347" s="8">
        <v>344</v>
      </c>
      <c r="B347" s="9">
        <v>5.9722222222222225E-2</v>
      </c>
      <c r="D347" s="9"/>
    </row>
    <row r="348" spans="1:4" x14ac:dyDescent="0.25">
      <c r="A348" s="8">
        <v>345</v>
      </c>
      <c r="B348" s="9">
        <v>1.2500000000000001E-2</v>
      </c>
      <c r="D348" s="9"/>
    </row>
    <row r="349" spans="1:4" x14ac:dyDescent="0.25">
      <c r="A349" s="8">
        <v>346</v>
      </c>
      <c r="B349" s="9">
        <v>1.5277777777777777E-2</v>
      </c>
      <c r="D349" s="9"/>
    </row>
    <row r="350" spans="1:4" x14ac:dyDescent="0.25">
      <c r="A350" s="8">
        <v>347</v>
      </c>
      <c r="B350" s="9">
        <v>3.0555555555555555E-2</v>
      </c>
      <c r="D350" s="9"/>
    </row>
    <row r="351" spans="1:4" x14ac:dyDescent="0.25">
      <c r="A351" s="8">
        <v>348</v>
      </c>
      <c r="B351" s="9">
        <v>6.1111111111111109E-2</v>
      </c>
      <c r="D351" s="9"/>
    </row>
    <row r="352" spans="1:4" x14ac:dyDescent="0.25">
      <c r="A352" s="8">
        <v>349</v>
      </c>
      <c r="B352" s="9">
        <v>5.9027777777777776E-2</v>
      </c>
      <c r="D352" s="9"/>
    </row>
    <row r="353" spans="1:4" x14ac:dyDescent="0.25">
      <c r="A353" s="8">
        <v>350</v>
      </c>
      <c r="B353" s="9">
        <v>7.5694444444444439E-2</v>
      </c>
      <c r="D353" s="9"/>
    </row>
    <row r="354" spans="1:4" x14ac:dyDescent="0.25">
      <c r="A354" s="8">
        <v>351</v>
      </c>
      <c r="B354" s="9">
        <v>1.7361111111111112E-2</v>
      </c>
      <c r="D354" s="9"/>
    </row>
    <row r="355" spans="1:4" x14ac:dyDescent="0.25">
      <c r="A355" s="8">
        <v>352</v>
      </c>
      <c r="B355" s="9">
        <v>4.8611111111111112E-3</v>
      </c>
      <c r="D355" s="9"/>
    </row>
    <row r="356" spans="1:4" x14ac:dyDescent="0.25">
      <c r="A356" s="8">
        <v>353</v>
      </c>
      <c r="B356" s="9">
        <v>8.8888888888888878E-2</v>
      </c>
      <c r="D356" s="9"/>
    </row>
    <row r="357" spans="1:4" x14ac:dyDescent="0.25">
      <c r="A357" s="8">
        <v>354</v>
      </c>
      <c r="B357" s="9">
        <v>9.5138888888888884E-2</v>
      </c>
      <c r="D357" s="9"/>
    </row>
    <row r="358" spans="1:4" x14ac:dyDescent="0.25">
      <c r="A358" s="8">
        <v>355</v>
      </c>
      <c r="B358" s="9">
        <v>4.8611111111111112E-3</v>
      </c>
      <c r="D358" s="9"/>
    </row>
    <row r="359" spans="1:4" x14ac:dyDescent="0.25">
      <c r="A359" s="8">
        <v>356</v>
      </c>
      <c r="B359" s="9">
        <v>4.8611111111111112E-3</v>
      </c>
      <c r="D359" s="9"/>
    </row>
    <row r="360" spans="1:4" x14ac:dyDescent="0.25">
      <c r="A360" s="8">
        <v>357</v>
      </c>
      <c r="B360" s="9">
        <v>6.6666666666666666E-2</v>
      </c>
      <c r="D360" s="9"/>
    </row>
    <row r="361" spans="1:4" x14ac:dyDescent="0.25">
      <c r="A361" s="8">
        <v>358</v>
      </c>
      <c r="B361" s="9">
        <v>0.10555555555555556</v>
      </c>
      <c r="D361" s="9"/>
    </row>
    <row r="362" spans="1:4" x14ac:dyDescent="0.25">
      <c r="A362" s="8">
        <v>359</v>
      </c>
      <c r="B362" s="9">
        <v>0.10069444444444445</v>
      </c>
      <c r="D362" s="9"/>
    </row>
    <row r="363" spans="1:4" x14ac:dyDescent="0.25">
      <c r="A363" s="8">
        <v>360</v>
      </c>
      <c r="B363" s="9">
        <v>0.11041666666666666</v>
      </c>
      <c r="D363" s="9"/>
    </row>
    <row r="364" spans="1:4" x14ac:dyDescent="0.25">
      <c r="A364" s="8">
        <v>361</v>
      </c>
      <c r="B364" s="9">
        <v>7.7777777777777779E-2</v>
      </c>
      <c r="D364" s="9"/>
    </row>
    <row r="365" spans="1:4" x14ac:dyDescent="0.25">
      <c r="A365" s="8">
        <v>362</v>
      </c>
      <c r="B365" s="9">
        <v>8.5416666666666669E-2</v>
      </c>
      <c r="D365" s="9"/>
    </row>
    <row r="366" spans="1:4" x14ac:dyDescent="0.25">
      <c r="A366" s="8">
        <v>363</v>
      </c>
      <c r="B366" s="9">
        <v>0.10347222222222223</v>
      </c>
      <c r="D366" s="9"/>
    </row>
    <row r="367" spans="1:4" x14ac:dyDescent="0.25">
      <c r="A367" s="8">
        <v>364</v>
      </c>
      <c r="B367" s="9">
        <v>7.7777777777777779E-2</v>
      </c>
      <c r="D367" s="9"/>
    </row>
    <row r="368" spans="1:4" x14ac:dyDescent="0.25">
      <c r="A368" s="8">
        <v>365</v>
      </c>
      <c r="B368" s="9">
        <v>1.7361111111111112E-2</v>
      </c>
      <c r="D368" s="9"/>
    </row>
    <row r="369" spans="1:4" x14ac:dyDescent="0.25">
      <c r="A369" s="8">
        <v>366</v>
      </c>
      <c r="B369" s="9">
        <v>6.2499999999999993E-2</v>
      </c>
      <c r="D369" s="9"/>
    </row>
    <row r="370" spans="1:4" x14ac:dyDescent="0.25">
      <c r="A370" s="8">
        <v>367</v>
      </c>
      <c r="B370" s="9">
        <v>5.0694444444444445E-2</v>
      </c>
      <c r="D370" s="9"/>
    </row>
    <row r="371" spans="1:4" x14ac:dyDescent="0.25">
      <c r="A371" s="8">
        <v>368</v>
      </c>
      <c r="B371" s="9">
        <v>5.9027777777777776E-2</v>
      </c>
      <c r="D371" s="9"/>
    </row>
    <row r="372" spans="1:4" x14ac:dyDescent="0.25">
      <c r="A372" s="8">
        <v>369</v>
      </c>
      <c r="B372" s="9">
        <v>2.9166666666666667E-2</v>
      </c>
      <c r="D372" s="9"/>
    </row>
    <row r="373" spans="1:4" x14ac:dyDescent="0.25">
      <c r="A373" s="8">
        <v>370</v>
      </c>
      <c r="B373" s="9">
        <v>2.2916666666666665E-2</v>
      </c>
      <c r="D373" s="9"/>
    </row>
    <row r="374" spans="1:4" x14ac:dyDescent="0.25">
      <c r="A374" s="8">
        <v>371</v>
      </c>
      <c r="B374" s="9">
        <v>3.4027777777777782E-2</v>
      </c>
      <c r="D374" s="9"/>
    </row>
    <row r="375" spans="1:4" x14ac:dyDescent="0.25">
      <c r="A375" s="8">
        <v>372</v>
      </c>
      <c r="B375" s="9">
        <v>1.5277777777777777E-2</v>
      </c>
      <c r="D375" s="9"/>
    </row>
    <row r="376" spans="1:4" x14ac:dyDescent="0.25">
      <c r="A376" s="8">
        <v>373</v>
      </c>
      <c r="B376" s="9">
        <v>8.0555555555555561E-2</v>
      </c>
      <c r="D376" s="9"/>
    </row>
    <row r="377" spans="1:4" x14ac:dyDescent="0.25">
      <c r="A377" s="8">
        <v>374</v>
      </c>
      <c r="B377" s="9">
        <v>6.2500000000000003E-3</v>
      </c>
      <c r="D377" s="9"/>
    </row>
    <row r="378" spans="1:4" x14ac:dyDescent="0.25">
      <c r="A378" s="8">
        <v>375</v>
      </c>
      <c r="B378" s="9">
        <v>1.8749999999999999E-2</v>
      </c>
      <c r="D378" s="9"/>
    </row>
    <row r="379" spans="1:4" x14ac:dyDescent="0.25">
      <c r="A379" s="8">
        <v>376</v>
      </c>
      <c r="B379" s="9">
        <v>3.472222222222222E-3</v>
      </c>
      <c r="D379" s="9"/>
    </row>
    <row r="380" spans="1:4" x14ac:dyDescent="0.25">
      <c r="A380" s="8">
        <v>377</v>
      </c>
      <c r="B380" s="9">
        <v>3.1944444444444442E-2</v>
      </c>
      <c r="D380" s="9"/>
    </row>
    <row r="381" spans="1:4" x14ac:dyDescent="0.25">
      <c r="A381" s="8">
        <v>378</v>
      </c>
      <c r="B381" s="9">
        <v>1.4583333333333334E-2</v>
      </c>
      <c r="D381" s="9"/>
    </row>
    <row r="382" spans="1:4" x14ac:dyDescent="0.25">
      <c r="A382" s="8">
        <v>379</v>
      </c>
      <c r="B382" s="9">
        <v>4.1666666666666666E-3</v>
      </c>
      <c r="D382" s="9"/>
    </row>
    <row r="383" spans="1:4" x14ac:dyDescent="0.25">
      <c r="A383" s="8">
        <v>380</v>
      </c>
      <c r="B383" s="9">
        <v>6.458333333333334E-2</v>
      </c>
      <c r="D383" s="9"/>
    </row>
    <row r="384" spans="1:4" x14ac:dyDescent="0.25">
      <c r="A384" s="8">
        <v>381</v>
      </c>
      <c r="B384" s="9">
        <v>3.2638888888888891E-2</v>
      </c>
      <c r="D384" s="9"/>
    </row>
    <row r="385" spans="1:4" x14ac:dyDescent="0.25">
      <c r="A385" s="8">
        <v>382</v>
      </c>
      <c r="B385" s="9">
        <v>3.7499999999999999E-2</v>
      </c>
      <c r="D385" s="9"/>
    </row>
    <row r="386" spans="1:4" x14ac:dyDescent="0.25">
      <c r="A386" s="8">
        <v>383</v>
      </c>
      <c r="B386" s="9">
        <v>6.2500000000000003E-3</v>
      </c>
      <c r="D386" s="9"/>
    </row>
    <row r="387" spans="1:4" x14ac:dyDescent="0.25">
      <c r="A387" s="8">
        <v>384</v>
      </c>
      <c r="B387" s="9">
        <v>7.6388888888888895E-2</v>
      </c>
      <c r="D387" s="9"/>
    </row>
    <row r="388" spans="1:4" x14ac:dyDescent="0.25">
      <c r="A388" s="8">
        <v>385</v>
      </c>
      <c r="B388" s="9">
        <v>1.5277777777777777E-2</v>
      </c>
      <c r="D388" s="9"/>
    </row>
    <row r="389" spans="1:4" x14ac:dyDescent="0.25">
      <c r="A389" s="8">
        <v>386</v>
      </c>
      <c r="B389" s="9">
        <v>2.7777777777777776E-2</v>
      </c>
      <c r="D389" s="9"/>
    </row>
    <row r="390" spans="1:4" x14ac:dyDescent="0.25">
      <c r="A390" s="8">
        <v>387</v>
      </c>
      <c r="B390" s="9">
        <v>1.2500000000000001E-2</v>
      </c>
      <c r="D390" s="9"/>
    </row>
    <row r="391" spans="1:4" x14ac:dyDescent="0.25">
      <c r="A391" s="8">
        <v>388</v>
      </c>
      <c r="B391" s="9">
        <v>0.11874999999999999</v>
      </c>
      <c r="D391" s="9"/>
    </row>
    <row r="392" spans="1:4" x14ac:dyDescent="0.25">
      <c r="A392" s="8">
        <v>389</v>
      </c>
      <c r="B392" s="9">
        <v>1.6666666666666666E-2</v>
      </c>
      <c r="D392" s="9"/>
    </row>
    <row r="393" spans="1:4" x14ac:dyDescent="0.25">
      <c r="A393" s="8">
        <v>390</v>
      </c>
      <c r="B393" s="9">
        <v>6.4583333333333326E-2</v>
      </c>
      <c r="D393" s="9"/>
    </row>
    <row r="394" spans="1:4" x14ac:dyDescent="0.25">
      <c r="A394" s="8">
        <v>391</v>
      </c>
      <c r="B394" s="9">
        <v>2.4305555555555556E-2</v>
      </c>
      <c r="D394" s="9"/>
    </row>
    <row r="395" spans="1:4" x14ac:dyDescent="0.25">
      <c r="A395" s="8">
        <v>392</v>
      </c>
      <c r="B395" s="9">
        <v>3.7499999999999999E-2</v>
      </c>
      <c r="D395" s="9"/>
    </row>
    <row r="396" spans="1:4" x14ac:dyDescent="0.25">
      <c r="A396" s="8">
        <v>393</v>
      </c>
      <c r="B396" s="9">
        <v>7.5694444444444439E-2</v>
      </c>
      <c r="D396" s="9"/>
    </row>
    <row r="397" spans="1:4" x14ac:dyDescent="0.25">
      <c r="A397" s="8">
        <v>394</v>
      </c>
      <c r="B397" s="9">
        <v>3.2638888888888891E-2</v>
      </c>
      <c r="D397" s="9"/>
    </row>
    <row r="398" spans="1:4" x14ac:dyDescent="0.25">
      <c r="A398" s="8">
        <v>395</v>
      </c>
      <c r="B398" s="9">
        <v>5.5555555555555558E-3</v>
      </c>
      <c r="D398" s="9"/>
    </row>
    <row r="399" spans="1:4" x14ac:dyDescent="0.25">
      <c r="A399" s="8">
        <v>396</v>
      </c>
      <c r="B399" s="9">
        <v>3.9583333333333331E-2</v>
      </c>
      <c r="D399" s="9"/>
    </row>
    <row r="400" spans="1:4" x14ac:dyDescent="0.25">
      <c r="A400" s="8">
        <v>397</v>
      </c>
      <c r="B400" s="9">
        <v>4.7916666666666663E-2</v>
      </c>
      <c r="D400" s="9"/>
    </row>
    <row r="401" spans="1:4" x14ac:dyDescent="0.25">
      <c r="A401" s="8">
        <v>398</v>
      </c>
      <c r="B401" s="9">
        <v>4.9305555555555561E-2</v>
      </c>
      <c r="D401" s="9"/>
    </row>
    <row r="402" spans="1:4" x14ac:dyDescent="0.25">
      <c r="A402" s="8">
        <v>399</v>
      </c>
      <c r="B402" s="9">
        <v>6.3194444444444442E-2</v>
      </c>
      <c r="D402" s="9"/>
    </row>
    <row r="403" spans="1:4" x14ac:dyDescent="0.25">
      <c r="A403" s="8">
        <v>400</v>
      </c>
      <c r="B403" s="9">
        <v>5.486111111111111E-2</v>
      </c>
      <c r="D403" s="9"/>
    </row>
    <row r="404" spans="1:4" x14ac:dyDescent="0.25">
      <c r="A404" s="8">
        <v>401</v>
      </c>
      <c r="B404" s="9">
        <v>1.3888888888888888E-2</v>
      </c>
      <c r="D404" s="9"/>
    </row>
    <row r="405" spans="1:4" x14ac:dyDescent="0.25">
      <c r="A405" s="8">
        <v>402</v>
      </c>
      <c r="B405" s="9">
        <v>4.5833333333333337E-2</v>
      </c>
      <c r="D405" s="9"/>
    </row>
    <row r="406" spans="1:4" x14ac:dyDescent="0.25">
      <c r="A406" s="8">
        <v>403</v>
      </c>
      <c r="B406" s="9">
        <v>5.9027777777777776E-2</v>
      </c>
      <c r="D406" s="9"/>
    </row>
    <row r="407" spans="1:4" x14ac:dyDescent="0.25">
      <c r="A407" s="8">
        <v>404</v>
      </c>
      <c r="B407" s="9">
        <v>7.0833333333333331E-2</v>
      </c>
      <c r="D407" s="9"/>
    </row>
    <row r="408" spans="1:4" x14ac:dyDescent="0.25">
      <c r="A408" s="8">
        <v>405</v>
      </c>
      <c r="B408" s="9">
        <v>6.805555555555555E-2</v>
      </c>
      <c r="D408" s="9"/>
    </row>
    <row r="409" spans="1:4" x14ac:dyDescent="0.25">
      <c r="A409" s="8">
        <v>406</v>
      </c>
      <c r="B409" s="9">
        <v>8.1250000000000003E-2</v>
      </c>
      <c r="D409" s="9"/>
    </row>
    <row r="410" spans="1:4" x14ac:dyDescent="0.25">
      <c r="A410" s="8">
        <v>407</v>
      </c>
      <c r="B410" s="9">
        <v>3.4722222222222224E-2</v>
      </c>
      <c r="D410" s="9"/>
    </row>
    <row r="411" spans="1:4" x14ac:dyDescent="0.25">
      <c r="A411" s="8">
        <v>408</v>
      </c>
      <c r="B411" s="9">
        <v>7.3611111111111113E-2</v>
      </c>
      <c r="D411" s="9"/>
    </row>
    <row r="412" spans="1:4" x14ac:dyDescent="0.25">
      <c r="A412" s="8">
        <v>409</v>
      </c>
      <c r="B412" s="9">
        <v>0.11319444444444444</v>
      </c>
      <c r="D412" s="9"/>
    </row>
    <row r="413" spans="1:4" x14ac:dyDescent="0.25">
      <c r="A413" s="8">
        <v>410</v>
      </c>
      <c r="B413" s="9">
        <v>6.3194444444444442E-2</v>
      </c>
      <c r="D413" s="9"/>
    </row>
    <row r="414" spans="1:4" x14ac:dyDescent="0.25">
      <c r="A414" s="8">
        <v>411</v>
      </c>
      <c r="B414" s="9">
        <v>5.4166666666666662E-2</v>
      </c>
      <c r="D414" s="9"/>
    </row>
    <row r="415" spans="1:4" x14ac:dyDescent="0.25">
      <c r="A415" s="8">
        <v>412</v>
      </c>
      <c r="B415" s="9">
        <v>3.9583333333333331E-2</v>
      </c>
      <c r="D415" s="9"/>
    </row>
    <row r="416" spans="1:4" x14ac:dyDescent="0.25">
      <c r="A416" s="8">
        <v>413</v>
      </c>
      <c r="B416" s="9">
        <v>8.3333333333333332E-3</v>
      </c>
      <c r="D416" s="9"/>
    </row>
    <row r="417" spans="1:4" x14ac:dyDescent="0.25">
      <c r="A417" s="8">
        <v>414</v>
      </c>
      <c r="B417" s="9">
        <v>2.6388888888888889E-2</v>
      </c>
      <c r="D417" s="9"/>
    </row>
    <row r="418" spans="1:4" x14ac:dyDescent="0.25">
      <c r="A418" s="8">
        <v>415</v>
      </c>
      <c r="B418" s="9">
        <v>6.0416666666666667E-2</v>
      </c>
      <c r="D418" s="9"/>
    </row>
    <row r="419" spans="1:4" x14ac:dyDescent="0.25">
      <c r="A419" s="8">
        <v>416</v>
      </c>
      <c r="B419" s="9">
        <v>6.2500000000000003E-3</v>
      </c>
      <c r="D419" s="9"/>
    </row>
    <row r="420" spans="1:4" x14ac:dyDescent="0.25">
      <c r="A420" s="8">
        <v>417</v>
      </c>
      <c r="B420" s="9">
        <v>6.25E-2</v>
      </c>
      <c r="D420" s="9"/>
    </row>
    <row r="421" spans="1:4" x14ac:dyDescent="0.25">
      <c r="A421" s="8">
        <v>418</v>
      </c>
      <c r="B421" s="9">
        <v>6.9444444444444448E-2</v>
      </c>
      <c r="D421" s="9"/>
    </row>
    <row r="422" spans="1:4" x14ac:dyDescent="0.25">
      <c r="A422" s="8">
        <v>419</v>
      </c>
      <c r="B422" s="9">
        <v>4.4444444444444439E-2</v>
      </c>
      <c r="D422" s="9"/>
    </row>
    <row r="423" spans="1:4" x14ac:dyDescent="0.25">
      <c r="A423" s="8">
        <v>420</v>
      </c>
      <c r="B423" s="9">
        <v>7.2916666666666657E-2</v>
      </c>
      <c r="D423" s="9"/>
    </row>
    <row r="424" spans="1:4" x14ac:dyDescent="0.25">
      <c r="A424" s="8">
        <v>421</v>
      </c>
      <c r="B424" s="9">
        <v>4.9305555555555561E-2</v>
      </c>
      <c r="D424" s="9"/>
    </row>
    <row r="425" spans="1:4" x14ac:dyDescent="0.25">
      <c r="A425" s="8">
        <v>422</v>
      </c>
      <c r="B425" s="9">
        <v>2.361111111111111E-2</v>
      </c>
      <c r="D425" s="9"/>
    </row>
    <row r="426" spans="1:4" x14ac:dyDescent="0.25">
      <c r="A426" s="8">
        <v>423</v>
      </c>
      <c r="B426" s="9">
        <v>2.1527777777777778E-2</v>
      </c>
      <c r="D426" s="9"/>
    </row>
    <row r="427" spans="1:4" x14ac:dyDescent="0.25">
      <c r="A427" s="8">
        <v>424</v>
      </c>
      <c r="B427" s="9">
        <v>6.1111111111111116E-2</v>
      </c>
      <c r="D427" s="9"/>
    </row>
    <row r="428" spans="1:4" x14ac:dyDescent="0.25">
      <c r="A428" s="8">
        <v>425</v>
      </c>
      <c r="B428" s="9">
        <v>1.9444444444444445E-2</v>
      </c>
      <c r="D428" s="9"/>
    </row>
    <row r="429" spans="1:4" x14ac:dyDescent="0.25">
      <c r="A429" s="8">
        <v>426</v>
      </c>
      <c r="B429" s="9">
        <v>8.0555555555555547E-2</v>
      </c>
      <c r="D429" s="9"/>
    </row>
    <row r="430" spans="1:4" x14ac:dyDescent="0.25">
      <c r="A430" s="8">
        <v>427</v>
      </c>
      <c r="B430" s="9">
        <v>0.11527777777777777</v>
      </c>
      <c r="D430" s="9"/>
    </row>
    <row r="431" spans="1:4" x14ac:dyDescent="0.25">
      <c r="A431" s="8">
        <v>428</v>
      </c>
      <c r="B431" s="9">
        <v>0.12430555555555556</v>
      </c>
      <c r="D431" s="9"/>
    </row>
    <row r="432" spans="1:4" x14ac:dyDescent="0.25">
      <c r="A432" s="8">
        <v>429</v>
      </c>
      <c r="B432" s="9">
        <v>1.8749999999999999E-2</v>
      </c>
      <c r="D432" s="9"/>
    </row>
    <row r="433" spans="1:4" x14ac:dyDescent="0.25">
      <c r="A433" s="8">
        <v>430</v>
      </c>
      <c r="B433" s="9">
        <v>3.4027777777777775E-2</v>
      </c>
      <c r="D433" s="9"/>
    </row>
    <row r="434" spans="1:4" x14ac:dyDescent="0.25">
      <c r="A434" s="8">
        <v>431</v>
      </c>
      <c r="B434" s="9">
        <v>1.3888888888888888E-2</v>
      </c>
      <c r="D434" s="9"/>
    </row>
    <row r="435" spans="1:4" x14ac:dyDescent="0.25">
      <c r="A435" s="8">
        <v>432</v>
      </c>
      <c r="B435" s="9">
        <v>5.1388888888888887E-2</v>
      </c>
      <c r="D435" s="9"/>
    </row>
    <row r="436" spans="1:4" x14ac:dyDescent="0.25">
      <c r="A436" s="8">
        <v>433</v>
      </c>
      <c r="B436" s="9">
        <v>5.1388888888888887E-2</v>
      </c>
      <c r="D436" s="9"/>
    </row>
    <row r="437" spans="1:4" x14ac:dyDescent="0.25">
      <c r="A437" s="8">
        <v>434</v>
      </c>
      <c r="B437" s="9">
        <v>4.0277777777777773E-2</v>
      </c>
      <c r="D437" s="9"/>
    </row>
    <row r="438" spans="1:4" x14ac:dyDescent="0.25">
      <c r="A438" s="8">
        <v>435</v>
      </c>
      <c r="B438" s="9">
        <v>7.7083333333333337E-2</v>
      </c>
      <c r="D438" s="9"/>
    </row>
    <row r="439" spans="1:4" x14ac:dyDescent="0.25">
      <c r="A439" s="8">
        <v>436</v>
      </c>
      <c r="B439" s="9">
        <v>3.125E-2</v>
      </c>
      <c r="D439" s="9"/>
    </row>
    <row r="440" spans="1:4" x14ac:dyDescent="0.25">
      <c r="A440" s="8">
        <v>437</v>
      </c>
      <c r="B440" s="9">
        <v>3.5416666666666666E-2</v>
      </c>
      <c r="D440" s="9"/>
    </row>
    <row r="441" spans="1:4" x14ac:dyDescent="0.25">
      <c r="A441" s="8">
        <v>438</v>
      </c>
      <c r="B441" s="9">
        <v>3.5416666666666666E-2</v>
      </c>
      <c r="D441" s="9"/>
    </row>
    <row r="442" spans="1:4" x14ac:dyDescent="0.25">
      <c r="A442" s="8">
        <v>439</v>
      </c>
      <c r="B442" s="9">
        <v>4.4444444444444446E-2</v>
      </c>
      <c r="D442" s="9"/>
    </row>
    <row r="443" spans="1:4" x14ac:dyDescent="0.25">
      <c r="A443" s="8">
        <v>440</v>
      </c>
      <c r="B443" s="9">
        <v>3.125E-2</v>
      </c>
      <c r="D443" s="9"/>
    </row>
    <row r="444" spans="1:4" x14ac:dyDescent="0.25">
      <c r="A444" s="8">
        <v>441</v>
      </c>
      <c r="B444" s="9">
        <v>6.25E-2</v>
      </c>
      <c r="D444" s="9"/>
    </row>
    <row r="445" spans="1:4" x14ac:dyDescent="0.25">
      <c r="A445" s="8">
        <v>442</v>
      </c>
      <c r="B445" s="9">
        <v>9.0972222222222218E-2</v>
      </c>
      <c r="D445" s="9"/>
    </row>
    <row r="446" spans="1:4" x14ac:dyDescent="0.25">
      <c r="A446" s="8">
        <v>443</v>
      </c>
      <c r="B446" s="9">
        <v>0.10763888888888888</v>
      </c>
      <c r="D446" s="9"/>
    </row>
    <row r="447" spans="1:4" x14ac:dyDescent="0.25">
      <c r="A447" s="8">
        <v>444</v>
      </c>
      <c r="B447" s="9">
        <v>5.6249999999999994E-2</v>
      </c>
      <c r="D447" s="9"/>
    </row>
    <row r="448" spans="1:4" x14ac:dyDescent="0.25">
      <c r="A448" s="8">
        <v>445</v>
      </c>
      <c r="B448" s="9">
        <v>1.8055555555555554E-2</v>
      </c>
      <c r="D448" s="9"/>
    </row>
    <row r="449" spans="1:4" x14ac:dyDescent="0.25">
      <c r="A449" s="8">
        <v>446</v>
      </c>
      <c r="B449" s="9">
        <v>5.5555555555555558E-3</v>
      </c>
      <c r="D449" s="9"/>
    </row>
    <row r="450" spans="1:4" x14ac:dyDescent="0.25">
      <c r="A450" s="8">
        <v>447</v>
      </c>
      <c r="B450" s="9">
        <v>5.9722222222222218E-2</v>
      </c>
      <c r="D450" s="9"/>
    </row>
    <row r="451" spans="1:4" x14ac:dyDescent="0.25">
      <c r="A451" s="8">
        <v>448</v>
      </c>
      <c r="B451" s="9">
        <v>4.583333333333333E-2</v>
      </c>
      <c r="D451" s="9"/>
    </row>
    <row r="452" spans="1:4" x14ac:dyDescent="0.25">
      <c r="A452" s="8">
        <v>449</v>
      </c>
      <c r="B452" s="9">
        <v>2.2916666666666665E-2</v>
      </c>
      <c r="D452" s="9"/>
    </row>
    <row r="453" spans="1:4" x14ac:dyDescent="0.25">
      <c r="A453" s="8">
        <v>450</v>
      </c>
      <c r="B453" s="9">
        <v>2.361111111111111E-2</v>
      </c>
      <c r="D453" s="9"/>
    </row>
    <row r="454" spans="1:4" x14ac:dyDescent="0.25">
      <c r="A454" s="8">
        <v>451</v>
      </c>
      <c r="B454" s="9">
        <v>7.1527777777777773E-2</v>
      </c>
      <c r="D454" s="9"/>
    </row>
    <row r="455" spans="1:4" x14ac:dyDescent="0.25">
      <c r="A455" s="8">
        <v>452</v>
      </c>
      <c r="B455" s="9">
        <v>8.5416666666666669E-2</v>
      </c>
      <c r="D455" s="9"/>
    </row>
    <row r="456" spans="1:4" x14ac:dyDescent="0.25">
      <c r="A456" s="8">
        <v>453</v>
      </c>
      <c r="B456" s="9">
        <v>6.9444444444444448E-2</v>
      </c>
      <c r="D456" s="9"/>
    </row>
    <row r="457" spans="1:4" x14ac:dyDescent="0.25">
      <c r="A457" s="8">
        <v>454</v>
      </c>
      <c r="B457" s="9">
        <v>0.10625000000000001</v>
      </c>
      <c r="D457" s="9"/>
    </row>
    <row r="458" spans="1:4" x14ac:dyDescent="0.25">
      <c r="A458" s="8">
        <v>455</v>
      </c>
      <c r="B458" s="9">
        <v>7.6388888888888886E-3</v>
      </c>
      <c r="D458" s="9"/>
    </row>
    <row r="459" spans="1:4" x14ac:dyDescent="0.25">
      <c r="A459" s="8">
        <v>456</v>
      </c>
      <c r="B459" s="9">
        <v>4.9305555555555561E-2</v>
      </c>
      <c r="D459" s="9"/>
    </row>
    <row r="460" spans="1:4" x14ac:dyDescent="0.25">
      <c r="A460" s="8">
        <v>457</v>
      </c>
      <c r="B460" s="9">
        <v>4.027777777777778E-2</v>
      </c>
      <c r="D460" s="9"/>
    </row>
    <row r="461" spans="1:4" x14ac:dyDescent="0.25">
      <c r="A461" s="8">
        <v>458</v>
      </c>
      <c r="B461" s="9">
        <v>6.1805555555555558E-2</v>
      </c>
      <c r="D461" s="9"/>
    </row>
    <row r="462" spans="1:4" x14ac:dyDescent="0.25">
      <c r="A462" s="8">
        <v>459</v>
      </c>
      <c r="B462" s="9">
        <v>2.0833333333333332E-2</v>
      </c>
      <c r="D462" s="9"/>
    </row>
    <row r="463" spans="1:4" x14ac:dyDescent="0.25">
      <c r="A463" s="8">
        <v>460</v>
      </c>
      <c r="B463" s="9">
        <v>8.611111111111111E-2</v>
      </c>
      <c r="D463" s="9"/>
    </row>
    <row r="464" spans="1:4" x14ac:dyDescent="0.25">
      <c r="A464" s="8">
        <v>461</v>
      </c>
      <c r="B464" s="9">
        <v>4.5833333333333337E-2</v>
      </c>
      <c r="D464" s="9"/>
    </row>
    <row r="465" spans="1:4" x14ac:dyDescent="0.25">
      <c r="A465" s="8">
        <v>462</v>
      </c>
      <c r="B465" s="9">
        <v>7.6388888888888886E-3</v>
      </c>
      <c r="D465" s="9"/>
    </row>
    <row r="466" spans="1:4" x14ac:dyDescent="0.25">
      <c r="A466" s="8">
        <v>463</v>
      </c>
      <c r="B466" s="9">
        <v>9.7222222222222224E-3</v>
      </c>
      <c r="D466" s="9"/>
    </row>
    <row r="467" spans="1:4" x14ac:dyDescent="0.25">
      <c r="A467" s="8">
        <v>464</v>
      </c>
      <c r="B467" s="9">
        <v>5.8333333333333334E-2</v>
      </c>
      <c r="D467" s="9"/>
    </row>
    <row r="468" spans="1:4" x14ac:dyDescent="0.25">
      <c r="A468" s="8">
        <v>465</v>
      </c>
      <c r="B468" s="9">
        <v>4.1666666666666664E-2</v>
      </c>
      <c r="D468" s="9"/>
    </row>
    <row r="469" spans="1:4" x14ac:dyDescent="0.25">
      <c r="A469" s="8">
        <v>466</v>
      </c>
      <c r="B469" s="9">
        <v>0.10069444444444445</v>
      </c>
      <c r="D469" s="9"/>
    </row>
    <row r="470" spans="1:4" x14ac:dyDescent="0.25">
      <c r="A470" s="8">
        <v>467</v>
      </c>
      <c r="B470" s="9">
        <v>0.05</v>
      </c>
      <c r="D470" s="9"/>
    </row>
    <row r="471" spans="1:4" x14ac:dyDescent="0.25">
      <c r="A471" s="8">
        <v>468</v>
      </c>
      <c r="B471" s="9">
        <v>4.3749999999999997E-2</v>
      </c>
      <c r="D471" s="9"/>
    </row>
    <row r="472" spans="1:4" x14ac:dyDescent="0.25">
      <c r="A472" s="8">
        <v>469</v>
      </c>
      <c r="B472" s="9">
        <v>4.583333333333333E-2</v>
      </c>
      <c r="D472" s="9"/>
    </row>
    <row r="473" spans="1:4" x14ac:dyDescent="0.25">
      <c r="A473" s="8">
        <v>470</v>
      </c>
      <c r="B473" s="9">
        <v>0.05</v>
      </c>
      <c r="D473" s="9"/>
    </row>
    <row r="474" spans="1:4" x14ac:dyDescent="0.25">
      <c r="A474" s="8">
        <v>471</v>
      </c>
      <c r="B474" s="9">
        <v>3.9583333333333331E-2</v>
      </c>
      <c r="D474" s="9"/>
    </row>
    <row r="475" spans="1:4" x14ac:dyDescent="0.25">
      <c r="A475" s="8">
        <v>472</v>
      </c>
      <c r="B475" s="9">
        <v>5.0694444444444445E-2</v>
      </c>
      <c r="D475" s="9"/>
    </row>
    <row r="476" spans="1:4" x14ac:dyDescent="0.25">
      <c r="A476" s="8">
        <v>473</v>
      </c>
      <c r="B476" s="9">
        <v>4.2361111111111113E-2</v>
      </c>
      <c r="D476" s="9"/>
    </row>
    <row r="477" spans="1:4" x14ac:dyDescent="0.25">
      <c r="A477" s="8">
        <v>474</v>
      </c>
      <c r="B477" s="9">
        <v>0.11180555555555555</v>
      </c>
      <c r="D477" s="9"/>
    </row>
    <row r="478" spans="1:4" x14ac:dyDescent="0.25">
      <c r="A478" s="8">
        <v>475</v>
      </c>
      <c r="B478" s="9">
        <v>2.4305555555555556E-2</v>
      </c>
      <c r="D478" s="9"/>
    </row>
    <row r="479" spans="1:4" x14ac:dyDescent="0.25">
      <c r="A479" s="8">
        <v>476</v>
      </c>
      <c r="B479" s="9">
        <v>7.9861111111111119E-2</v>
      </c>
      <c r="D479" s="9"/>
    </row>
    <row r="480" spans="1:4" x14ac:dyDescent="0.25">
      <c r="A480" s="8">
        <v>477</v>
      </c>
      <c r="B480" s="9">
        <v>7.9861111111111105E-2</v>
      </c>
      <c r="D480" s="9"/>
    </row>
    <row r="481" spans="1:4" x14ac:dyDescent="0.25">
      <c r="A481" s="8">
        <v>478</v>
      </c>
      <c r="B481" s="9">
        <v>6.25E-2</v>
      </c>
      <c r="D481" s="9"/>
    </row>
    <row r="482" spans="1:4" x14ac:dyDescent="0.25">
      <c r="A482" s="8">
        <v>479</v>
      </c>
      <c r="B482" s="9">
        <v>5.7638888888888892E-2</v>
      </c>
      <c r="D482" s="9"/>
    </row>
    <row r="483" spans="1:4" x14ac:dyDescent="0.25">
      <c r="A483" s="8">
        <v>480</v>
      </c>
      <c r="B483" s="9">
        <v>4.5138888888888888E-2</v>
      </c>
      <c r="D483" s="9"/>
    </row>
    <row r="484" spans="1:4" x14ac:dyDescent="0.25">
      <c r="A484" s="8">
        <v>481</v>
      </c>
      <c r="B484" s="9">
        <v>4.027777777777778E-2</v>
      </c>
      <c r="D484" s="9"/>
    </row>
    <row r="485" spans="1:4" x14ac:dyDescent="0.25">
      <c r="A485" s="8">
        <v>482</v>
      </c>
      <c r="B485" s="9">
        <v>1.4583333333333334E-2</v>
      </c>
      <c r="D485" s="9"/>
    </row>
    <row r="486" spans="1:4" x14ac:dyDescent="0.25">
      <c r="A486" s="8">
        <v>483</v>
      </c>
      <c r="B486" s="9">
        <v>3.6805555555555557E-2</v>
      </c>
      <c r="D486" s="9"/>
    </row>
    <row r="487" spans="1:4" x14ac:dyDescent="0.25">
      <c r="A487" s="8">
        <v>484</v>
      </c>
      <c r="B487" s="9">
        <v>2.361111111111111E-2</v>
      </c>
      <c r="D487" s="9"/>
    </row>
    <row r="488" spans="1:4" x14ac:dyDescent="0.25">
      <c r="A488" s="8">
        <v>485</v>
      </c>
      <c r="B488" s="9">
        <v>5.486111111111111E-2</v>
      </c>
      <c r="D488" s="9"/>
    </row>
    <row r="489" spans="1:4" x14ac:dyDescent="0.25">
      <c r="A489" s="8">
        <v>486</v>
      </c>
      <c r="B489" s="9">
        <v>4.0972222222222215E-2</v>
      </c>
      <c r="D489" s="9"/>
    </row>
    <row r="490" spans="1:4" x14ac:dyDescent="0.25">
      <c r="A490" s="8">
        <v>487</v>
      </c>
      <c r="B490" s="9">
        <v>6.3888888888888898E-2</v>
      </c>
      <c r="D490" s="9"/>
    </row>
    <row r="491" spans="1:4" x14ac:dyDescent="0.25">
      <c r="A491" s="8">
        <v>488</v>
      </c>
      <c r="B491" s="9">
        <v>8.6111111111111097E-2</v>
      </c>
      <c r="D491" s="9"/>
    </row>
    <row r="492" spans="1:4" x14ac:dyDescent="0.25">
      <c r="A492" s="8">
        <v>489</v>
      </c>
      <c r="B492" s="9">
        <v>2.361111111111111E-2</v>
      </c>
      <c r="D492" s="9"/>
    </row>
    <row r="493" spans="1:4" x14ac:dyDescent="0.25">
      <c r="A493" s="8">
        <v>490</v>
      </c>
      <c r="B493" s="9">
        <v>9.0972222222222232E-2</v>
      </c>
      <c r="D493" s="9"/>
    </row>
    <row r="494" spans="1:4" x14ac:dyDescent="0.25">
      <c r="A494" s="8">
        <v>491</v>
      </c>
      <c r="B494" s="9">
        <v>2.8472222222222222E-2</v>
      </c>
      <c r="D494" s="9"/>
    </row>
    <row r="495" spans="1:4" x14ac:dyDescent="0.25">
      <c r="A495" s="8">
        <v>492</v>
      </c>
      <c r="B495" s="9">
        <v>3.4027777777777775E-2</v>
      </c>
      <c r="D495" s="9"/>
    </row>
    <row r="496" spans="1:4" x14ac:dyDescent="0.25">
      <c r="A496" s="8">
        <v>493</v>
      </c>
      <c r="B496" s="9">
        <v>5.5555555555555558E-3</v>
      </c>
      <c r="D496" s="9"/>
    </row>
    <row r="497" spans="1:4" x14ac:dyDescent="0.25">
      <c r="A497" s="8">
        <v>494</v>
      </c>
      <c r="B497" s="9">
        <v>2.1527777777777778E-2</v>
      </c>
      <c r="D497" s="9"/>
    </row>
    <row r="498" spans="1:4" x14ac:dyDescent="0.25">
      <c r="A498" s="8">
        <v>495</v>
      </c>
      <c r="B498" s="9">
        <v>7.0833333333333331E-2</v>
      </c>
      <c r="D498" s="9"/>
    </row>
    <row r="499" spans="1:4" x14ac:dyDescent="0.25">
      <c r="A499" s="8">
        <v>496</v>
      </c>
      <c r="B499" s="9">
        <v>9.2361111111111102E-2</v>
      </c>
      <c r="D499" s="9"/>
    </row>
    <row r="500" spans="1:4" x14ac:dyDescent="0.25">
      <c r="A500" s="8">
        <v>497</v>
      </c>
      <c r="B500" s="9">
        <v>2.6388888888888889E-2</v>
      </c>
      <c r="D500" s="9"/>
    </row>
    <row r="501" spans="1:4" x14ac:dyDescent="0.25">
      <c r="A501" s="8">
        <v>498</v>
      </c>
      <c r="B501" s="9">
        <v>2.2222222222222223E-2</v>
      </c>
      <c r="D501" s="9"/>
    </row>
    <row r="502" spans="1:4" x14ac:dyDescent="0.25">
      <c r="A502" s="8">
        <v>499</v>
      </c>
      <c r="B502" s="9">
        <v>9.0277777777777776E-2</v>
      </c>
      <c r="D502" s="9"/>
    </row>
    <row r="503" spans="1:4" x14ac:dyDescent="0.25">
      <c r="A503" s="8">
        <v>500</v>
      </c>
      <c r="B503" s="9">
        <v>2.9166666666666667E-2</v>
      </c>
      <c r="D503" s="9"/>
    </row>
    <row r="504" spans="1:4" x14ac:dyDescent="0.25">
      <c r="A504" s="8">
        <v>501</v>
      </c>
      <c r="B504" s="9">
        <v>2.7083333333333334E-2</v>
      </c>
      <c r="D504" s="9"/>
    </row>
    <row r="505" spans="1:4" x14ac:dyDescent="0.25">
      <c r="A505" s="8">
        <v>502</v>
      </c>
      <c r="B505" s="9">
        <v>5.0694444444444445E-2</v>
      </c>
      <c r="D505" s="9"/>
    </row>
    <row r="506" spans="1:4" x14ac:dyDescent="0.25">
      <c r="A506" s="8">
        <v>503</v>
      </c>
      <c r="B506" s="9">
        <v>5.9027777777777776E-2</v>
      </c>
      <c r="D506" s="9"/>
    </row>
    <row r="507" spans="1:4" x14ac:dyDescent="0.25">
      <c r="A507" s="8">
        <v>504</v>
      </c>
      <c r="B507" s="9">
        <v>1.3194444444444444E-2</v>
      </c>
      <c r="D507" s="9"/>
    </row>
    <row r="508" spans="1:4" x14ac:dyDescent="0.25">
      <c r="A508" s="8">
        <v>505</v>
      </c>
      <c r="B508" s="9">
        <v>7.9861111111111105E-2</v>
      </c>
      <c r="D508" s="9"/>
    </row>
    <row r="509" spans="1:4" x14ac:dyDescent="0.25">
      <c r="A509" s="8">
        <v>506</v>
      </c>
      <c r="B509" s="9">
        <v>3.472222222222222E-3</v>
      </c>
      <c r="D509" s="9"/>
    </row>
    <row r="510" spans="1:4" x14ac:dyDescent="0.25">
      <c r="A510" s="8">
        <v>507</v>
      </c>
      <c r="B510" s="9">
        <v>4.791666666666667E-2</v>
      </c>
      <c r="D510" s="9"/>
    </row>
    <row r="511" spans="1:4" x14ac:dyDescent="0.25">
      <c r="A511" s="8">
        <v>508</v>
      </c>
      <c r="B511" s="9">
        <v>2.361111111111111E-2</v>
      </c>
      <c r="D511" s="9"/>
    </row>
    <row r="512" spans="1:4" x14ac:dyDescent="0.25">
      <c r="A512" s="8">
        <v>509</v>
      </c>
      <c r="B512" s="9">
        <v>3.2638888888888891E-2</v>
      </c>
      <c r="D512" s="9"/>
    </row>
    <row r="513" spans="1:4" x14ac:dyDescent="0.25">
      <c r="A513" s="8">
        <v>510</v>
      </c>
      <c r="B513" s="9">
        <v>3.3333333333333333E-2</v>
      </c>
      <c r="D513" s="9"/>
    </row>
    <row r="514" spans="1:4" x14ac:dyDescent="0.25">
      <c r="A514" s="8">
        <v>511</v>
      </c>
      <c r="B514" s="9">
        <v>2.6388888888888889E-2</v>
      </c>
      <c r="D514" s="9"/>
    </row>
    <row r="515" spans="1:4" x14ac:dyDescent="0.25">
      <c r="A515" s="8">
        <v>512</v>
      </c>
      <c r="B515" s="9">
        <v>4.0972222222222222E-2</v>
      </c>
      <c r="D515" s="9"/>
    </row>
    <row r="516" spans="1:4" x14ac:dyDescent="0.25">
      <c r="A516" s="8">
        <v>513</v>
      </c>
      <c r="B516" s="9">
        <v>3.888888888888889E-2</v>
      </c>
      <c r="D516" s="9"/>
    </row>
    <row r="517" spans="1:4" x14ac:dyDescent="0.25">
      <c r="A517" s="8">
        <v>514</v>
      </c>
      <c r="B517" s="9">
        <v>7.7777777777777779E-2</v>
      </c>
      <c r="D517" s="9"/>
    </row>
    <row r="518" spans="1:4" x14ac:dyDescent="0.25">
      <c r="A518" s="8">
        <v>515</v>
      </c>
      <c r="B518" s="9">
        <v>9.0277777777777769E-3</v>
      </c>
      <c r="D518" s="9"/>
    </row>
    <row r="519" spans="1:4" x14ac:dyDescent="0.25">
      <c r="A519" s="8">
        <v>516</v>
      </c>
      <c r="B519" s="9">
        <v>6.7361111111111122E-2</v>
      </c>
      <c r="D519" s="9"/>
    </row>
    <row r="520" spans="1:4" x14ac:dyDescent="0.25">
      <c r="A520" s="8">
        <v>517</v>
      </c>
      <c r="B520" s="9">
        <v>4.5138888888888888E-2</v>
      </c>
      <c r="D520" s="9"/>
    </row>
    <row r="521" spans="1:4" x14ac:dyDescent="0.25">
      <c r="A521" s="8">
        <v>518</v>
      </c>
      <c r="B521" s="9">
        <v>3.6805555555555557E-2</v>
      </c>
      <c r="D521" s="9"/>
    </row>
    <row r="522" spans="1:4" x14ac:dyDescent="0.25">
      <c r="A522" s="8">
        <v>519</v>
      </c>
      <c r="B522" s="9">
        <v>0.10833333333333334</v>
      </c>
      <c r="D522" s="9"/>
    </row>
    <row r="523" spans="1:4" x14ac:dyDescent="0.25">
      <c r="A523" s="8">
        <v>520</v>
      </c>
      <c r="B523" s="9">
        <v>8.4027777777777785E-2</v>
      </c>
      <c r="D523" s="9"/>
    </row>
    <row r="524" spans="1:4" x14ac:dyDescent="0.25">
      <c r="A524" s="8">
        <v>521</v>
      </c>
      <c r="B524" s="9">
        <v>6.3194444444444442E-2</v>
      </c>
      <c r="D524" s="9"/>
    </row>
    <row r="525" spans="1:4" x14ac:dyDescent="0.25">
      <c r="A525" s="8">
        <v>522</v>
      </c>
      <c r="B525" s="9">
        <v>3.2638888888888891E-2</v>
      </c>
      <c r="D525" s="9"/>
    </row>
    <row r="526" spans="1:4" x14ac:dyDescent="0.25">
      <c r="A526" s="8">
        <v>523</v>
      </c>
      <c r="B526" s="9">
        <v>3.5416666666666666E-2</v>
      </c>
      <c r="D526" s="9"/>
    </row>
    <row r="527" spans="1:4" x14ac:dyDescent="0.25">
      <c r="A527" s="8">
        <v>524</v>
      </c>
      <c r="B527" s="9">
        <v>4.2361111111111106E-2</v>
      </c>
      <c r="D527" s="9"/>
    </row>
    <row r="528" spans="1:4" x14ac:dyDescent="0.25">
      <c r="A528" s="8">
        <v>525</v>
      </c>
      <c r="B528" s="9">
        <v>5.347222222222222E-2</v>
      </c>
      <c r="D528" s="9"/>
    </row>
    <row r="529" spans="1:4" x14ac:dyDescent="0.25">
      <c r="A529" s="8">
        <v>526</v>
      </c>
      <c r="B529" s="9">
        <v>1.5277777777777777E-2</v>
      </c>
      <c r="D529" s="9"/>
    </row>
    <row r="530" spans="1:4" x14ac:dyDescent="0.25">
      <c r="A530" s="8">
        <v>527</v>
      </c>
      <c r="B530" s="9">
        <v>2.1527777777777778E-2</v>
      </c>
      <c r="D530" s="9"/>
    </row>
    <row r="531" spans="1:4" x14ac:dyDescent="0.25">
      <c r="A531" s="8">
        <v>528</v>
      </c>
      <c r="B531" s="9">
        <v>8.4027777777777785E-2</v>
      </c>
      <c r="D531" s="9"/>
    </row>
    <row r="532" spans="1:4" x14ac:dyDescent="0.25">
      <c r="A532" s="8">
        <v>529</v>
      </c>
      <c r="B532" s="9">
        <v>0.10902777777777778</v>
      </c>
      <c r="D532" s="9"/>
    </row>
    <row r="533" spans="1:4" x14ac:dyDescent="0.25">
      <c r="A533" s="8">
        <v>530</v>
      </c>
      <c r="B533" s="9">
        <v>7.3611111111111113E-2</v>
      </c>
      <c r="D533" s="9"/>
    </row>
    <row r="534" spans="1:4" x14ac:dyDescent="0.25">
      <c r="A534" s="8">
        <v>531</v>
      </c>
      <c r="B534" s="9">
        <v>0.13819444444444445</v>
      </c>
      <c r="D534" s="9"/>
    </row>
    <row r="535" spans="1:4" x14ac:dyDescent="0.25">
      <c r="A535" s="8">
        <v>532</v>
      </c>
      <c r="B535" s="9">
        <v>4.0972222222222215E-2</v>
      </c>
      <c r="D535" s="9"/>
    </row>
    <row r="536" spans="1:4" x14ac:dyDescent="0.25">
      <c r="A536" s="8">
        <v>533</v>
      </c>
      <c r="B536" s="9">
        <v>3.3333333333333333E-2</v>
      </c>
      <c r="D536" s="9"/>
    </row>
    <row r="537" spans="1:4" x14ac:dyDescent="0.25">
      <c r="A537" s="8">
        <v>534</v>
      </c>
      <c r="B537" s="9">
        <v>5.2777777777777785E-2</v>
      </c>
      <c r="D537" s="9"/>
    </row>
    <row r="538" spans="1:4" x14ac:dyDescent="0.25">
      <c r="A538" s="8">
        <v>535</v>
      </c>
      <c r="B538" s="9">
        <v>7.8472222222222221E-2</v>
      </c>
      <c r="D538" s="9"/>
    </row>
    <row r="539" spans="1:4" x14ac:dyDescent="0.25">
      <c r="A539" s="8">
        <v>536</v>
      </c>
      <c r="B539" s="9">
        <v>0.10555555555555556</v>
      </c>
      <c r="D539" s="9"/>
    </row>
    <row r="540" spans="1:4" x14ac:dyDescent="0.25">
      <c r="A540" s="8">
        <v>537</v>
      </c>
      <c r="B540" s="9">
        <v>1.4583333333333334E-2</v>
      </c>
      <c r="D540" s="9"/>
    </row>
    <row r="541" spans="1:4" x14ac:dyDescent="0.25">
      <c r="A541" s="8">
        <v>538</v>
      </c>
      <c r="B541" s="9">
        <v>0.13750000000000001</v>
      </c>
      <c r="D541" s="9"/>
    </row>
    <row r="542" spans="1:4" x14ac:dyDescent="0.25">
      <c r="A542" s="8">
        <v>539</v>
      </c>
      <c r="B542" s="9">
        <v>8.9583333333333334E-2</v>
      </c>
      <c r="D542" s="9"/>
    </row>
    <row r="543" spans="1:4" x14ac:dyDescent="0.25">
      <c r="A543" s="8">
        <v>540</v>
      </c>
      <c r="B543" s="9">
        <v>5.694444444444445E-2</v>
      </c>
      <c r="D543" s="9"/>
    </row>
    <row r="544" spans="1:4" x14ac:dyDescent="0.25">
      <c r="A544" s="8">
        <v>541</v>
      </c>
      <c r="B544" s="9">
        <v>8.611111111111111E-2</v>
      </c>
      <c r="D544" s="9"/>
    </row>
    <row r="545" spans="1:4" x14ac:dyDescent="0.25">
      <c r="A545" s="8">
        <v>542</v>
      </c>
      <c r="B545" s="9">
        <v>7.9861111111111105E-2</v>
      </c>
      <c r="D545" s="9"/>
    </row>
    <row r="546" spans="1:4" x14ac:dyDescent="0.25">
      <c r="A546" s="8">
        <v>543</v>
      </c>
      <c r="B546" s="9">
        <v>5.1388888888888887E-2</v>
      </c>
      <c r="D546" s="9"/>
    </row>
    <row r="547" spans="1:4" x14ac:dyDescent="0.25">
      <c r="A547" s="8">
        <v>544</v>
      </c>
      <c r="B547" s="9">
        <v>3.3333333333333333E-2</v>
      </c>
      <c r="D547" s="9"/>
    </row>
    <row r="548" spans="1:4" x14ac:dyDescent="0.25">
      <c r="A548" s="8">
        <v>545</v>
      </c>
      <c r="B548" s="9">
        <v>6.8750000000000006E-2</v>
      </c>
      <c r="D548" s="9"/>
    </row>
    <row r="549" spans="1:4" x14ac:dyDescent="0.25">
      <c r="A549" s="8">
        <v>546</v>
      </c>
      <c r="B549" s="9">
        <v>6.3194444444444442E-2</v>
      </c>
      <c r="D549" s="9"/>
    </row>
    <row r="550" spans="1:4" x14ac:dyDescent="0.25">
      <c r="A550" s="8">
        <v>547</v>
      </c>
      <c r="B550" s="9">
        <v>6.7361111111111108E-2</v>
      </c>
      <c r="D550" s="9"/>
    </row>
    <row r="551" spans="1:4" x14ac:dyDescent="0.25">
      <c r="A551" s="8">
        <v>548</v>
      </c>
      <c r="B551" s="9">
        <v>7.3611111111111113E-2</v>
      </c>
      <c r="D551" s="9"/>
    </row>
    <row r="552" spans="1:4" x14ac:dyDescent="0.25">
      <c r="A552" s="8">
        <v>549</v>
      </c>
      <c r="B552" s="9">
        <v>6.8055555555555564E-2</v>
      </c>
      <c r="D552" s="9"/>
    </row>
    <row r="553" spans="1:4" x14ac:dyDescent="0.25">
      <c r="A553" s="8">
        <v>550</v>
      </c>
      <c r="B553" s="9">
        <v>3.9583333333333331E-2</v>
      </c>
      <c r="D553" s="9"/>
    </row>
    <row r="554" spans="1:4" x14ac:dyDescent="0.25">
      <c r="A554" s="8">
        <v>551</v>
      </c>
      <c r="B554" s="9">
        <v>8.5416666666666669E-2</v>
      </c>
      <c r="D554" s="9"/>
    </row>
    <row r="555" spans="1:4" x14ac:dyDescent="0.25">
      <c r="A555" s="8">
        <v>552</v>
      </c>
      <c r="B555" s="9">
        <v>7.9861111111111105E-2</v>
      </c>
      <c r="D555" s="9"/>
    </row>
    <row r="556" spans="1:4" x14ac:dyDescent="0.25">
      <c r="A556" s="8">
        <v>553</v>
      </c>
      <c r="B556" s="9">
        <v>0.12361111111111112</v>
      </c>
      <c r="D556" s="9"/>
    </row>
    <row r="557" spans="1:4" x14ac:dyDescent="0.25">
      <c r="A557" s="8">
        <v>554</v>
      </c>
      <c r="B557" s="9">
        <v>4.9305555555555561E-2</v>
      </c>
      <c r="D557" s="9"/>
    </row>
    <row r="558" spans="1:4" x14ac:dyDescent="0.25">
      <c r="A558" s="8">
        <v>555</v>
      </c>
      <c r="B558" s="9">
        <v>3.1944444444444442E-2</v>
      </c>
      <c r="D558" s="9"/>
    </row>
    <row r="559" spans="1:4" x14ac:dyDescent="0.25">
      <c r="A559" s="8">
        <v>556</v>
      </c>
      <c r="B559" s="9">
        <v>4.5833333333333337E-2</v>
      </c>
      <c r="D559" s="9"/>
    </row>
    <row r="560" spans="1:4" x14ac:dyDescent="0.25">
      <c r="A560" s="8">
        <v>557</v>
      </c>
      <c r="B560" s="9">
        <v>7.4305555555555555E-2</v>
      </c>
      <c r="D560" s="9"/>
    </row>
    <row r="561" spans="1:4" x14ac:dyDescent="0.25">
      <c r="A561" s="8">
        <v>558</v>
      </c>
      <c r="B561" s="9">
        <v>0.11597222222222223</v>
      </c>
      <c r="D561" s="9"/>
    </row>
    <row r="562" spans="1:4" x14ac:dyDescent="0.25">
      <c r="A562" s="8">
        <v>559</v>
      </c>
      <c r="B562" s="9">
        <v>2.8472222222222222E-2</v>
      </c>
      <c r="D562" s="9"/>
    </row>
    <row r="563" spans="1:4" x14ac:dyDescent="0.25">
      <c r="A563" s="8">
        <v>560</v>
      </c>
      <c r="B563" s="9">
        <v>3.3333333333333333E-2</v>
      </c>
      <c r="D563" s="9"/>
    </row>
    <row r="564" spans="1:4" x14ac:dyDescent="0.25">
      <c r="A564" s="8">
        <v>561</v>
      </c>
      <c r="B564" s="9">
        <v>4.4444444444444446E-2</v>
      </c>
      <c r="D564" s="9"/>
    </row>
    <row r="565" spans="1:4" x14ac:dyDescent="0.25">
      <c r="A565" s="8">
        <v>562</v>
      </c>
      <c r="B565" s="9">
        <v>7.7777777777777779E-2</v>
      </c>
      <c r="D565" s="9"/>
    </row>
    <row r="566" spans="1:4" x14ac:dyDescent="0.25">
      <c r="A566" s="8">
        <v>563</v>
      </c>
      <c r="B566" s="9">
        <v>2.5694444444444443E-2</v>
      </c>
      <c r="D566" s="9"/>
    </row>
    <row r="567" spans="1:4" x14ac:dyDescent="0.25">
      <c r="A567" s="8">
        <v>564</v>
      </c>
      <c r="B567" s="9">
        <v>3.7499999999999999E-2</v>
      </c>
      <c r="D567" s="9"/>
    </row>
    <row r="568" spans="1:4" x14ac:dyDescent="0.25">
      <c r="A568" s="8">
        <v>565</v>
      </c>
      <c r="B568" s="9">
        <v>6.8055555555555564E-2</v>
      </c>
      <c r="D568" s="9"/>
    </row>
    <row r="569" spans="1:4" x14ac:dyDescent="0.25">
      <c r="A569" s="8">
        <v>566</v>
      </c>
      <c r="B569" s="9">
        <v>3.888888888888889E-2</v>
      </c>
      <c r="D569" s="9"/>
    </row>
    <row r="570" spans="1:4" x14ac:dyDescent="0.25">
      <c r="A570" s="8">
        <v>567</v>
      </c>
      <c r="B570" s="9">
        <v>7.0833333333333331E-2</v>
      </c>
      <c r="D570" s="9"/>
    </row>
    <row r="571" spans="1:4" x14ac:dyDescent="0.25">
      <c r="A571" s="8">
        <v>568</v>
      </c>
      <c r="B571" s="9">
        <v>5.8333333333333334E-2</v>
      </c>
      <c r="D571" s="9"/>
    </row>
    <row r="572" spans="1:4" x14ac:dyDescent="0.25">
      <c r="A572" s="8">
        <v>569</v>
      </c>
      <c r="B572" s="9">
        <v>4.0277777777777773E-2</v>
      </c>
      <c r="D572" s="9"/>
    </row>
    <row r="573" spans="1:4" x14ac:dyDescent="0.25">
      <c r="A573" s="8">
        <v>570</v>
      </c>
      <c r="B573" s="9">
        <v>3.1944444444444442E-2</v>
      </c>
      <c r="D573" s="9"/>
    </row>
    <row r="574" spans="1:4" x14ac:dyDescent="0.25">
      <c r="A574" s="8">
        <v>571</v>
      </c>
      <c r="B574" s="9">
        <v>1.8055555555555554E-2</v>
      </c>
      <c r="D574" s="9"/>
    </row>
    <row r="575" spans="1:4" x14ac:dyDescent="0.25">
      <c r="A575" s="8">
        <v>572</v>
      </c>
      <c r="B575" s="9">
        <v>3.0555555555555555E-2</v>
      </c>
      <c r="D575" s="9"/>
    </row>
    <row r="576" spans="1:4" x14ac:dyDescent="0.25">
      <c r="A576" s="8">
        <v>573</v>
      </c>
      <c r="B576" s="9">
        <v>4.7916666666666663E-2</v>
      </c>
      <c r="D576" s="9"/>
    </row>
    <row r="577" spans="1:4" x14ac:dyDescent="0.25">
      <c r="A577" s="8">
        <v>574</v>
      </c>
      <c r="B577" s="9">
        <v>0.11666666666666665</v>
      </c>
      <c r="D577" s="9"/>
    </row>
    <row r="578" spans="1:4" x14ac:dyDescent="0.25">
      <c r="A578" s="8">
        <v>575</v>
      </c>
      <c r="B578" s="9">
        <v>3.0555555555555555E-2</v>
      </c>
      <c r="D578" s="9"/>
    </row>
    <row r="579" spans="1:4" x14ac:dyDescent="0.25">
      <c r="A579" s="8">
        <v>576</v>
      </c>
      <c r="B579" s="9">
        <v>7.9861111111111105E-2</v>
      </c>
      <c r="D579" s="9"/>
    </row>
    <row r="580" spans="1:4" x14ac:dyDescent="0.25">
      <c r="A580" s="8">
        <v>577</v>
      </c>
      <c r="B580" s="9">
        <v>1.7361111111111112E-2</v>
      </c>
      <c r="D580" s="9"/>
    </row>
    <row r="581" spans="1:4" x14ac:dyDescent="0.25">
      <c r="A581" s="8">
        <v>578</v>
      </c>
      <c r="B581" s="9">
        <v>3.0555555555555555E-2</v>
      </c>
      <c r="D581" s="9"/>
    </row>
    <row r="582" spans="1:4" x14ac:dyDescent="0.25">
      <c r="A582" s="8">
        <v>579</v>
      </c>
      <c r="B582" s="9">
        <v>3.3333333333333333E-2</v>
      </c>
      <c r="D582" s="9"/>
    </row>
    <row r="583" spans="1:4" x14ac:dyDescent="0.25">
      <c r="A583" s="8">
        <v>580</v>
      </c>
      <c r="B583" s="9">
        <v>2.0833333333333332E-2</v>
      </c>
      <c r="D583" s="9"/>
    </row>
    <row r="584" spans="1:4" x14ac:dyDescent="0.25">
      <c r="A584" s="8">
        <v>581</v>
      </c>
      <c r="B584" s="9">
        <v>3.8194444444444441E-2</v>
      </c>
      <c r="D584" s="9"/>
    </row>
    <row r="585" spans="1:4" x14ac:dyDescent="0.25">
      <c r="A585" s="8">
        <v>582</v>
      </c>
      <c r="B585" s="9">
        <v>2.9166666666666667E-2</v>
      </c>
      <c r="D585" s="9"/>
    </row>
    <row r="586" spans="1:4" x14ac:dyDescent="0.25">
      <c r="A586" s="8">
        <v>583</v>
      </c>
      <c r="B586" s="9">
        <v>7.2916666666666671E-2</v>
      </c>
      <c r="D586" s="9"/>
    </row>
    <row r="587" spans="1:4" x14ac:dyDescent="0.25">
      <c r="A587" s="8">
        <v>584</v>
      </c>
      <c r="B587" s="9">
        <v>7.9166666666666663E-2</v>
      </c>
      <c r="D587" s="9"/>
    </row>
    <row r="588" spans="1:4" x14ac:dyDescent="0.25">
      <c r="A588" s="8">
        <v>585</v>
      </c>
      <c r="B588" s="9">
        <v>6.5972222222222224E-2</v>
      </c>
      <c r="D588" s="9"/>
    </row>
    <row r="589" spans="1:4" x14ac:dyDescent="0.25">
      <c r="A589" s="8">
        <v>586</v>
      </c>
      <c r="B589" s="9">
        <v>6.3888888888888884E-2</v>
      </c>
      <c r="D589" s="9"/>
    </row>
    <row r="590" spans="1:4" x14ac:dyDescent="0.25">
      <c r="A590" s="8">
        <v>587</v>
      </c>
      <c r="B590" s="9">
        <v>2.9861111111111113E-2</v>
      </c>
      <c r="D590" s="9"/>
    </row>
    <row r="591" spans="1:4" x14ac:dyDescent="0.25">
      <c r="A591" s="8">
        <v>588</v>
      </c>
      <c r="B591" s="9">
        <v>2.5694444444444443E-2</v>
      </c>
      <c r="D591" s="9"/>
    </row>
    <row r="592" spans="1:4" x14ac:dyDescent="0.25">
      <c r="A592" s="8">
        <v>589</v>
      </c>
      <c r="B592" s="9">
        <v>8.3333333333333329E-2</v>
      </c>
      <c r="D592" s="9"/>
    </row>
    <row r="593" spans="1:4" x14ac:dyDescent="0.25">
      <c r="A593" s="8">
        <v>590</v>
      </c>
      <c r="B593" s="9">
        <v>4.4444444444444446E-2</v>
      </c>
      <c r="D593" s="9"/>
    </row>
    <row r="594" spans="1:4" x14ac:dyDescent="0.25">
      <c r="A594" s="8">
        <v>591</v>
      </c>
      <c r="B594" s="9">
        <v>3.5416666666666666E-2</v>
      </c>
      <c r="D594" s="9"/>
    </row>
    <row r="595" spans="1:4" x14ac:dyDescent="0.25">
      <c r="A595" s="8">
        <v>592</v>
      </c>
      <c r="B595" s="9">
        <v>7.013888888888889E-2</v>
      </c>
      <c r="D595" s="9"/>
    </row>
    <row r="596" spans="1:4" x14ac:dyDescent="0.25">
      <c r="A596" s="8">
        <v>593</v>
      </c>
      <c r="B596" s="9">
        <v>3.3333333333333333E-2</v>
      </c>
      <c r="D596" s="9"/>
    </row>
    <row r="597" spans="1:4" x14ac:dyDescent="0.25">
      <c r="A597" s="8">
        <v>594</v>
      </c>
      <c r="B597" s="9">
        <v>6.805555555555555E-2</v>
      </c>
      <c r="D597" s="9"/>
    </row>
    <row r="598" spans="1:4" x14ac:dyDescent="0.25">
      <c r="A598" s="8">
        <v>595</v>
      </c>
      <c r="B598" s="9">
        <v>3.4027777777777775E-2</v>
      </c>
      <c r="D598" s="9"/>
    </row>
    <row r="599" spans="1:4" x14ac:dyDescent="0.25">
      <c r="A599" s="8">
        <v>596</v>
      </c>
      <c r="B599" s="9">
        <v>0.10972222222222223</v>
      </c>
      <c r="D599" s="9"/>
    </row>
    <row r="600" spans="1:4" x14ac:dyDescent="0.25">
      <c r="A600" s="8">
        <v>597</v>
      </c>
      <c r="B600" s="9">
        <v>9.7916666666666666E-2</v>
      </c>
      <c r="D600" s="9"/>
    </row>
    <row r="601" spans="1:4" x14ac:dyDescent="0.25">
      <c r="A601" s="8">
        <v>598</v>
      </c>
      <c r="B601" s="9">
        <v>5.6249999999999994E-2</v>
      </c>
      <c r="D601" s="9"/>
    </row>
    <row r="602" spans="1:4" x14ac:dyDescent="0.25">
      <c r="A602" s="8">
        <v>599</v>
      </c>
      <c r="B602" s="9">
        <v>7.4999999999999997E-2</v>
      </c>
      <c r="D602" s="9"/>
    </row>
    <row r="603" spans="1:4" x14ac:dyDescent="0.25">
      <c r="A603" s="8">
        <v>600</v>
      </c>
      <c r="B603" s="9">
        <v>4.5138888888888888E-2</v>
      </c>
      <c r="D603" s="9"/>
    </row>
    <row r="604" spans="1:4" x14ac:dyDescent="0.25">
      <c r="A604" s="8">
        <v>601</v>
      </c>
      <c r="B604" s="9">
        <v>7.9861111111111119E-2</v>
      </c>
      <c r="D604" s="9"/>
    </row>
    <row r="605" spans="1:4" x14ac:dyDescent="0.25">
      <c r="A605" s="8">
        <v>602</v>
      </c>
      <c r="B605" s="9">
        <v>0.11249999999999999</v>
      </c>
      <c r="D605" s="9"/>
    </row>
    <row r="606" spans="1:4" x14ac:dyDescent="0.25">
      <c r="A606" s="8">
        <v>603</v>
      </c>
      <c r="B606" s="9">
        <v>1.1805555555555555E-2</v>
      </c>
      <c r="D606" s="9"/>
    </row>
    <row r="607" spans="1:4" x14ac:dyDescent="0.25">
      <c r="A607" s="8">
        <v>604</v>
      </c>
      <c r="B607" s="9">
        <v>2.9166666666666667E-2</v>
      </c>
      <c r="D607" s="9"/>
    </row>
    <row r="608" spans="1:4" x14ac:dyDescent="0.25">
      <c r="A608" s="8">
        <v>605</v>
      </c>
      <c r="B608" s="9">
        <v>0.12222222222222223</v>
      </c>
      <c r="D608" s="9"/>
    </row>
    <row r="609" spans="1:4" x14ac:dyDescent="0.25">
      <c r="A609" s="8">
        <v>606</v>
      </c>
      <c r="B609" s="9">
        <v>0.10069444444444445</v>
      </c>
      <c r="D609" s="9"/>
    </row>
    <row r="610" spans="1:4" x14ac:dyDescent="0.25">
      <c r="A610" s="8">
        <v>607</v>
      </c>
      <c r="B610" s="9">
        <v>4.7916666666666663E-2</v>
      </c>
      <c r="D610" s="9"/>
    </row>
    <row r="611" spans="1:4" x14ac:dyDescent="0.25">
      <c r="A611" s="8">
        <v>608</v>
      </c>
      <c r="B611" s="9">
        <v>3.125E-2</v>
      </c>
      <c r="D611" s="9"/>
    </row>
    <row r="612" spans="1:4" x14ac:dyDescent="0.25">
      <c r="A612" s="8">
        <v>609</v>
      </c>
      <c r="B612" s="9">
        <v>1.8749999999999999E-2</v>
      </c>
      <c r="D612" s="9"/>
    </row>
    <row r="613" spans="1:4" x14ac:dyDescent="0.25">
      <c r="A613" s="8">
        <v>610</v>
      </c>
      <c r="B613" s="9">
        <v>3.2638888888888891E-2</v>
      </c>
      <c r="D613" s="9"/>
    </row>
    <row r="614" spans="1:4" x14ac:dyDescent="0.25">
      <c r="A614" s="8">
        <v>611</v>
      </c>
      <c r="B614" s="9">
        <v>5.7638888888888892E-2</v>
      </c>
      <c r="D614" s="9"/>
    </row>
    <row r="615" spans="1:4" x14ac:dyDescent="0.25">
      <c r="A615" s="8">
        <v>612</v>
      </c>
      <c r="B615" s="9">
        <v>8.958333333333332E-2</v>
      </c>
      <c r="D615" s="9"/>
    </row>
    <row r="616" spans="1:4" x14ac:dyDescent="0.25">
      <c r="A616" s="8">
        <v>613</v>
      </c>
      <c r="B616" s="9">
        <v>0.10555555555555554</v>
      </c>
      <c r="D616" s="9"/>
    </row>
    <row r="617" spans="1:4" x14ac:dyDescent="0.25">
      <c r="A617" s="8">
        <v>614</v>
      </c>
      <c r="B617" s="9">
        <v>3.4722222222222224E-2</v>
      </c>
      <c r="D617" s="9"/>
    </row>
    <row r="618" spans="1:4" x14ac:dyDescent="0.25">
      <c r="A618" s="8">
        <v>615</v>
      </c>
      <c r="B618" s="9">
        <v>0.10833333333333334</v>
      </c>
      <c r="D618" s="9"/>
    </row>
    <row r="619" spans="1:4" x14ac:dyDescent="0.25">
      <c r="A619" s="8">
        <v>616</v>
      </c>
      <c r="B619" s="9">
        <v>3.2638888888888884E-2</v>
      </c>
      <c r="D619" s="9"/>
    </row>
    <row r="620" spans="1:4" x14ac:dyDescent="0.25">
      <c r="A620" s="8">
        <v>617</v>
      </c>
      <c r="B620" s="9">
        <v>3.5416666666666666E-2</v>
      </c>
      <c r="D620" s="9"/>
    </row>
    <row r="621" spans="1:4" x14ac:dyDescent="0.25">
      <c r="A621" s="8">
        <v>618</v>
      </c>
      <c r="B621" s="9">
        <v>8.1944444444444445E-2</v>
      </c>
      <c r="D621" s="9"/>
    </row>
    <row r="622" spans="1:4" x14ac:dyDescent="0.25">
      <c r="A622" s="8">
        <v>619</v>
      </c>
      <c r="B622" s="9">
        <v>6.6666666666666666E-2</v>
      </c>
      <c r="D622" s="9"/>
    </row>
    <row r="623" spans="1:4" x14ac:dyDescent="0.25">
      <c r="A623" s="8">
        <v>620</v>
      </c>
      <c r="B623" s="9">
        <v>2.7777777777777776E-2</v>
      </c>
      <c r="D623" s="9"/>
    </row>
    <row r="624" spans="1:4" x14ac:dyDescent="0.25">
      <c r="A624" s="8">
        <v>621</v>
      </c>
      <c r="B624" s="9">
        <v>5.5555555555555558E-3</v>
      </c>
      <c r="D624" s="9"/>
    </row>
    <row r="625" spans="1:4" x14ac:dyDescent="0.25">
      <c r="A625" s="8">
        <v>622</v>
      </c>
      <c r="B625" s="9">
        <v>5.4166666666666669E-2</v>
      </c>
      <c r="D625" s="9"/>
    </row>
    <row r="626" spans="1:4" x14ac:dyDescent="0.25">
      <c r="A626" s="8">
        <v>623</v>
      </c>
      <c r="B626" s="9">
        <v>0.10069444444444445</v>
      </c>
      <c r="D626" s="9"/>
    </row>
    <row r="627" spans="1:4" x14ac:dyDescent="0.25">
      <c r="A627" s="8">
        <v>624</v>
      </c>
      <c r="B627" s="9">
        <v>5.486111111111111E-2</v>
      </c>
      <c r="D627" s="9"/>
    </row>
    <row r="628" spans="1:4" x14ac:dyDescent="0.25">
      <c r="A628" s="8">
        <v>625</v>
      </c>
      <c r="B628" s="9">
        <v>6.7361111111111108E-2</v>
      </c>
      <c r="D628" s="9"/>
    </row>
    <row r="629" spans="1:4" x14ac:dyDescent="0.25">
      <c r="A629" s="8">
        <v>626</v>
      </c>
      <c r="B629" s="9">
        <v>4.027777777777778E-2</v>
      </c>
      <c r="D629" s="9"/>
    </row>
    <row r="630" spans="1:4" x14ac:dyDescent="0.25">
      <c r="A630" s="8">
        <v>627</v>
      </c>
      <c r="B630" s="9">
        <v>2.5694444444444443E-2</v>
      </c>
      <c r="D630" s="9"/>
    </row>
    <row r="631" spans="1:4" x14ac:dyDescent="0.25">
      <c r="A631" s="8">
        <v>628</v>
      </c>
      <c r="B631" s="9">
        <v>2.9861111111111109E-2</v>
      </c>
      <c r="D631" s="9"/>
    </row>
    <row r="632" spans="1:4" x14ac:dyDescent="0.25">
      <c r="A632" s="8">
        <v>629</v>
      </c>
      <c r="B632" s="9">
        <v>5.8333333333333334E-2</v>
      </c>
      <c r="D632" s="9"/>
    </row>
    <row r="633" spans="1:4" x14ac:dyDescent="0.25">
      <c r="A633" s="8">
        <v>630</v>
      </c>
      <c r="B633" s="9">
        <v>5.2083333333333336E-2</v>
      </c>
      <c r="D633" s="9"/>
    </row>
    <row r="634" spans="1:4" x14ac:dyDescent="0.25">
      <c r="A634" s="8">
        <v>631</v>
      </c>
      <c r="B634" s="9">
        <v>3.1944444444444442E-2</v>
      </c>
      <c r="D634" s="9"/>
    </row>
    <row r="635" spans="1:4" x14ac:dyDescent="0.25">
      <c r="A635" s="8">
        <v>632</v>
      </c>
      <c r="B635" s="9">
        <v>6.1111111111111116E-2</v>
      </c>
      <c r="D635" s="9"/>
    </row>
    <row r="636" spans="1:4" x14ac:dyDescent="0.25">
      <c r="A636" s="8">
        <v>633</v>
      </c>
      <c r="B636" s="9">
        <v>0.10347222222222222</v>
      </c>
      <c r="D636" s="9"/>
    </row>
    <row r="637" spans="1:4" x14ac:dyDescent="0.25">
      <c r="A637" s="8">
        <v>634</v>
      </c>
      <c r="B637" s="9">
        <v>0.10902777777777778</v>
      </c>
      <c r="D637" s="9"/>
    </row>
    <row r="638" spans="1:4" x14ac:dyDescent="0.25">
      <c r="A638" s="8">
        <v>635</v>
      </c>
      <c r="B638" s="9">
        <v>1.7361111111111112E-2</v>
      </c>
      <c r="D638" s="9"/>
    </row>
    <row r="639" spans="1:4" x14ac:dyDescent="0.25">
      <c r="A639" s="8">
        <v>636</v>
      </c>
      <c r="B639" s="9">
        <v>0.10486111111111111</v>
      </c>
      <c r="D639" s="9"/>
    </row>
    <row r="640" spans="1:4" x14ac:dyDescent="0.25">
      <c r="A640" s="8">
        <v>637</v>
      </c>
      <c r="B640" s="9">
        <v>4.2361111111111113E-2</v>
      </c>
      <c r="D640" s="9"/>
    </row>
    <row r="641" spans="1:4" x14ac:dyDescent="0.25">
      <c r="A641" s="8">
        <v>638</v>
      </c>
      <c r="B641" s="9">
        <v>3.0555555555555555E-2</v>
      </c>
      <c r="D641" s="9"/>
    </row>
    <row r="642" spans="1:4" x14ac:dyDescent="0.25">
      <c r="A642" s="8">
        <v>639</v>
      </c>
      <c r="B642" s="9">
        <v>9.4444444444444442E-2</v>
      </c>
      <c r="D642" s="9"/>
    </row>
    <row r="643" spans="1:4" x14ac:dyDescent="0.25">
      <c r="A643" s="8">
        <v>640</v>
      </c>
      <c r="B643" s="9">
        <v>5.2083333333333336E-2</v>
      </c>
      <c r="D643" s="9"/>
    </row>
    <row r="644" spans="1:4" x14ac:dyDescent="0.25">
      <c r="A644" s="8">
        <v>641</v>
      </c>
      <c r="B644" s="9">
        <v>5.1388888888888887E-2</v>
      </c>
      <c r="D644" s="9"/>
    </row>
    <row r="645" spans="1:4" x14ac:dyDescent="0.25">
      <c r="A645" s="8">
        <v>642</v>
      </c>
      <c r="B645" s="9">
        <v>5.6249999999999994E-2</v>
      </c>
      <c r="D645" s="9"/>
    </row>
    <row r="646" spans="1:4" x14ac:dyDescent="0.25">
      <c r="A646" s="8">
        <v>643</v>
      </c>
      <c r="B646" s="9">
        <v>1.2500000000000001E-2</v>
      </c>
      <c r="D646" s="9"/>
    </row>
    <row r="647" spans="1:4" x14ac:dyDescent="0.25">
      <c r="A647" s="8">
        <v>644</v>
      </c>
      <c r="B647" s="9">
        <v>3.5416666666666666E-2</v>
      </c>
      <c r="D647" s="9"/>
    </row>
    <row r="648" spans="1:4" x14ac:dyDescent="0.25">
      <c r="A648" s="8">
        <v>645</v>
      </c>
      <c r="B648" s="9">
        <v>6.7361111111111108E-2</v>
      </c>
      <c r="D648" s="9"/>
    </row>
    <row r="649" spans="1:4" x14ac:dyDescent="0.25">
      <c r="A649" s="8">
        <v>646</v>
      </c>
      <c r="B649" s="9">
        <v>2.5000000000000001E-2</v>
      </c>
      <c r="D649" s="9"/>
    </row>
    <row r="650" spans="1:4" x14ac:dyDescent="0.25">
      <c r="A650" s="8">
        <v>647</v>
      </c>
      <c r="B650" s="9">
        <v>2.7083333333333331E-2</v>
      </c>
      <c r="D650" s="9"/>
    </row>
    <row r="651" spans="1:4" x14ac:dyDescent="0.25">
      <c r="A651" s="8">
        <v>648</v>
      </c>
      <c r="B651" s="9">
        <v>3.2638888888888891E-2</v>
      </c>
      <c r="D651" s="9"/>
    </row>
    <row r="652" spans="1:4" x14ac:dyDescent="0.25">
      <c r="A652" s="8">
        <v>649</v>
      </c>
      <c r="B652" s="9">
        <v>7.5694444444444453E-2</v>
      </c>
      <c r="D652" s="9"/>
    </row>
    <row r="653" spans="1:4" x14ac:dyDescent="0.25">
      <c r="A653" s="8">
        <v>650</v>
      </c>
      <c r="B653" s="9">
        <v>5.2777777777777778E-2</v>
      </c>
      <c r="D653" s="9"/>
    </row>
    <row r="654" spans="1:4" x14ac:dyDescent="0.25">
      <c r="A654" s="8">
        <v>651</v>
      </c>
      <c r="B654" s="9">
        <v>6.1111111111111116E-2</v>
      </c>
      <c r="D654" s="9"/>
    </row>
    <row r="655" spans="1:4" x14ac:dyDescent="0.25">
      <c r="A655" s="8">
        <v>652</v>
      </c>
      <c r="B655" s="9">
        <v>3.4722222222222224E-2</v>
      </c>
      <c r="D655" s="9"/>
    </row>
    <row r="656" spans="1:4" x14ac:dyDescent="0.25">
      <c r="A656" s="8">
        <v>653</v>
      </c>
      <c r="B656" s="9">
        <v>0.10416666666666666</v>
      </c>
      <c r="D656" s="9"/>
    </row>
    <row r="657" spans="1:4" x14ac:dyDescent="0.25">
      <c r="A657" s="8">
        <v>654</v>
      </c>
      <c r="B657" s="9">
        <v>3.0555555555555555E-2</v>
      </c>
      <c r="D657" s="9"/>
    </row>
    <row r="658" spans="1:4" x14ac:dyDescent="0.25">
      <c r="A658" s="8">
        <v>655</v>
      </c>
      <c r="B658" s="9">
        <v>2.5000000000000001E-2</v>
      </c>
      <c r="D658" s="9"/>
    </row>
    <row r="659" spans="1:4" x14ac:dyDescent="0.25">
      <c r="A659" s="8">
        <v>656</v>
      </c>
      <c r="B659" s="9">
        <v>7.6388888888888895E-2</v>
      </c>
      <c r="D659" s="9"/>
    </row>
    <row r="660" spans="1:4" x14ac:dyDescent="0.25">
      <c r="A660" s="8">
        <v>657</v>
      </c>
      <c r="B660" s="9">
        <v>9.3055555555555558E-2</v>
      </c>
      <c r="D660" s="9"/>
    </row>
    <row r="661" spans="1:4" x14ac:dyDescent="0.25">
      <c r="A661" s="8">
        <v>658</v>
      </c>
      <c r="B661" s="9">
        <v>3.3333333333333333E-2</v>
      </c>
      <c r="D661" s="9"/>
    </row>
    <row r="662" spans="1:4" x14ac:dyDescent="0.25">
      <c r="A662" s="8">
        <v>659</v>
      </c>
      <c r="B662" s="9">
        <v>2.1527777777777778E-2</v>
      </c>
      <c r="D662" s="9"/>
    </row>
    <row r="663" spans="1:4" x14ac:dyDescent="0.25">
      <c r="A663" s="8">
        <v>660</v>
      </c>
      <c r="B663" s="9">
        <v>3.125E-2</v>
      </c>
      <c r="D663" s="9"/>
    </row>
    <row r="664" spans="1:4" x14ac:dyDescent="0.25">
      <c r="A664" s="8">
        <v>661</v>
      </c>
      <c r="B664" s="9">
        <v>9.375E-2</v>
      </c>
      <c r="D664" s="9"/>
    </row>
    <row r="665" spans="1:4" x14ac:dyDescent="0.25">
      <c r="A665" s="8">
        <v>662</v>
      </c>
      <c r="B665" s="9">
        <v>5.9027777777777776E-2</v>
      </c>
      <c r="D665" s="9"/>
    </row>
    <row r="666" spans="1:4" x14ac:dyDescent="0.25">
      <c r="A666" s="8">
        <v>663</v>
      </c>
      <c r="B666" s="9">
        <v>6.0416666666666667E-2</v>
      </c>
      <c r="D666" s="9"/>
    </row>
    <row r="667" spans="1:4" x14ac:dyDescent="0.25">
      <c r="A667" s="8">
        <v>664</v>
      </c>
      <c r="B667" s="9">
        <v>6.8750000000000006E-2</v>
      </c>
      <c r="D667" s="9"/>
    </row>
    <row r="668" spans="1:4" x14ac:dyDescent="0.25">
      <c r="A668" s="8">
        <v>665</v>
      </c>
      <c r="B668" s="9">
        <v>2.7777777777777776E-2</v>
      </c>
      <c r="D668" s="9"/>
    </row>
    <row r="669" spans="1:4" x14ac:dyDescent="0.25">
      <c r="A669" s="8">
        <v>666</v>
      </c>
      <c r="B669" s="9">
        <v>1.8749999999999999E-2</v>
      </c>
      <c r="D669" s="9"/>
    </row>
    <row r="670" spans="1:4" x14ac:dyDescent="0.25">
      <c r="A670" s="8">
        <v>667</v>
      </c>
      <c r="B670" s="9">
        <v>8.3333333333333332E-3</v>
      </c>
      <c r="D670" s="9"/>
    </row>
    <row r="671" spans="1:4" x14ac:dyDescent="0.25">
      <c r="A671" s="8">
        <v>668</v>
      </c>
      <c r="B671" s="9">
        <v>7.9861111111111105E-2</v>
      </c>
      <c r="D671" s="9"/>
    </row>
    <row r="672" spans="1:4" x14ac:dyDescent="0.25">
      <c r="A672" s="8">
        <v>669</v>
      </c>
      <c r="B672" s="9">
        <v>4.7916666666666663E-2</v>
      </c>
      <c r="D672" s="9"/>
    </row>
    <row r="673" spans="1:4" x14ac:dyDescent="0.25">
      <c r="A673" s="8">
        <v>670</v>
      </c>
      <c r="B673" s="9">
        <v>5.2083333333333329E-2</v>
      </c>
      <c r="D673" s="9"/>
    </row>
    <row r="674" spans="1:4" x14ac:dyDescent="0.25">
      <c r="A674" s="8">
        <v>671</v>
      </c>
      <c r="B674" s="9">
        <v>6.5972222222222224E-2</v>
      </c>
      <c r="D674" s="9"/>
    </row>
    <row r="675" spans="1:4" x14ac:dyDescent="0.25">
      <c r="A675" s="8">
        <v>672</v>
      </c>
      <c r="B675" s="9">
        <v>5.4166666666666669E-2</v>
      </c>
      <c r="D675" s="9"/>
    </row>
    <row r="676" spans="1:4" x14ac:dyDescent="0.25">
      <c r="A676" s="8">
        <v>673</v>
      </c>
      <c r="B676" s="9">
        <v>6.4583333333333326E-2</v>
      </c>
      <c r="D676" s="9"/>
    </row>
    <row r="677" spans="1:4" x14ac:dyDescent="0.25">
      <c r="A677" s="8">
        <v>674</v>
      </c>
      <c r="B677" s="9">
        <v>4.5138888888888888E-2</v>
      </c>
      <c r="D677" s="9"/>
    </row>
    <row r="678" spans="1:4" x14ac:dyDescent="0.25">
      <c r="A678" s="8">
        <v>675</v>
      </c>
      <c r="B678" s="9">
        <v>8.4027777777777785E-2</v>
      </c>
      <c r="D678" s="9"/>
    </row>
    <row r="679" spans="1:4" x14ac:dyDescent="0.25">
      <c r="A679" s="8">
        <v>676</v>
      </c>
      <c r="B679" s="9">
        <v>8.4027777777777771E-2</v>
      </c>
      <c r="D679" s="9"/>
    </row>
    <row r="680" spans="1:4" x14ac:dyDescent="0.25">
      <c r="A680" s="8">
        <v>677</v>
      </c>
      <c r="B680" s="9">
        <v>0.10277777777777777</v>
      </c>
      <c r="D680" s="9"/>
    </row>
    <row r="681" spans="1:4" x14ac:dyDescent="0.25">
      <c r="A681" s="8">
        <v>678</v>
      </c>
      <c r="B681" s="9">
        <v>8.4027777777777785E-2</v>
      </c>
      <c r="D681" s="9"/>
    </row>
    <row r="682" spans="1:4" x14ac:dyDescent="0.25">
      <c r="A682" s="8">
        <v>679</v>
      </c>
      <c r="B682" s="9">
        <v>7.3611111111111099E-2</v>
      </c>
      <c r="D682" s="9"/>
    </row>
    <row r="683" spans="1:4" x14ac:dyDescent="0.25">
      <c r="A683" s="8">
        <v>680</v>
      </c>
      <c r="B683" s="9">
        <v>7.7083333333333337E-2</v>
      </c>
      <c r="D683" s="9"/>
    </row>
    <row r="684" spans="1:4" x14ac:dyDescent="0.25">
      <c r="A684" s="8">
        <v>681</v>
      </c>
      <c r="B684" s="9">
        <v>4.5138888888888888E-2</v>
      </c>
      <c r="D684" s="9"/>
    </row>
    <row r="685" spans="1:4" x14ac:dyDescent="0.25">
      <c r="A685" s="8">
        <v>682</v>
      </c>
      <c r="B685" s="9">
        <v>2.9861111111111113E-2</v>
      </c>
      <c r="D685" s="9"/>
    </row>
    <row r="686" spans="1:4" x14ac:dyDescent="0.25">
      <c r="A686" s="8">
        <v>683</v>
      </c>
      <c r="B686" s="9">
        <v>5.694444444444445E-2</v>
      </c>
      <c r="D686" s="9"/>
    </row>
    <row r="687" spans="1:4" x14ac:dyDescent="0.25">
      <c r="A687" s="8">
        <v>684</v>
      </c>
      <c r="B687" s="9">
        <v>7.6388888888888895E-2</v>
      </c>
      <c r="D687" s="9"/>
    </row>
    <row r="688" spans="1:4" x14ac:dyDescent="0.25">
      <c r="A688" s="8">
        <v>685</v>
      </c>
      <c r="B688" s="9">
        <v>1.1805555555555555E-2</v>
      </c>
      <c r="D688" s="9"/>
    </row>
    <row r="689" spans="1:4" x14ac:dyDescent="0.25">
      <c r="A689" s="8">
        <v>686</v>
      </c>
      <c r="B689" s="9">
        <v>4.0277777777777773E-2</v>
      </c>
      <c r="D689" s="9"/>
    </row>
    <row r="690" spans="1:4" x14ac:dyDescent="0.25">
      <c r="A690" s="8">
        <v>687</v>
      </c>
      <c r="B690" s="9">
        <v>2.013888888888889E-2</v>
      </c>
      <c r="D690" s="9"/>
    </row>
    <row r="691" spans="1:4" x14ac:dyDescent="0.25">
      <c r="A691" s="8">
        <v>688</v>
      </c>
      <c r="B691" s="9">
        <v>9.7222222222222224E-3</v>
      </c>
      <c r="D691" s="9"/>
    </row>
    <row r="692" spans="1:4" x14ac:dyDescent="0.25">
      <c r="A692" s="8">
        <v>689</v>
      </c>
      <c r="B692" s="9">
        <v>2.0138888888888887E-2</v>
      </c>
      <c r="D692" s="9"/>
    </row>
    <row r="693" spans="1:4" x14ac:dyDescent="0.25">
      <c r="A693" s="8">
        <v>690</v>
      </c>
      <c r="B693" s="9">
        <v>9.930555555555555E-2</v>
      </c>
      <c r="D693" s="9"/>
    </row>
    <row r="694" spans="1:4" x14ac:dyDescent="0.25">
      <c r="A694" s="8">
        <v>691</v>
      </c>
      <c r="B694" s="9">
        <v>2.361111111111111E-2</v>
      </c>
      <c r="D694" s="9"/>
    </row>
    <row r="695" spans="1:4" x14ac:dyDescent="0.25">
      <c r="A695" s="8">
        <v>692</v>
      </c>
      <c r="B695" s="9">
        <v>6.9444444444444434E-2</v>
      </c>
      <c r="D695" s="9"/>
    </row>
    <row r="696" spans="1:4" x14ac:dyDescent="0.25">
      <c r="A696" s="8">
        <v>693</v>
      </c>
      <c r="B696" s="9">
        <v>3.0555555555555555E-2</v>
      </c>
      <c r="D696" s="9"/>
    </row>
    <row r="697" spans="1:4" x14ac:dyDescent="0.25">
      <c r="A697" s="8">
        <v>694</v>
      </c>
      <c r="B697" s="9">
        <v>8.8888888888888878E-2</v>
      </c>
      <c r="D697" s="9"/>
    </row>
    <row r="698" spans="1:4" x14ac:dyDescent="0.25">
      <c r="A698" s="8">
        <v>695</v>
      </c>
      <c r="B698" s="9">
        <v>2.5694444444444443E-2</v>
      </c>
      <c r="D698" s="9"/>
    </row>
    <row r="699" spans="1:4" x14ac:dyDescent="0.25">
      <c r="A699" s="8">
        <v>696</v>
      </c>
      <c r="B699" s="9">
        <v>1.5972222222222221E-2</v>
      </c>
      <c r="D699" s="9"/>
    </row>
    <row r="700" spans="1:4" x14ac:dyDescent="0.25">
      <c r="A700" s="8">
        <v>697</v>
      </c>
      <c r="B700" s="9">
        <v>7.4305555555555555E-2</v>
      </c>
      <c r="D700" s="9"/>
    </row>
    <row r="701" spans="1:4" x14ac:dyDescent="0.25">
      <c r="A701" s="8">
        <v>698</v>
      </c>
      <c r="B701" s="9">
        <v>7.013888888888889E-2</v>
      </c>
      <c r="D701" s="9"/>
    </row>
    <row r="702" spans="1:4" x14ac:dyDescent="0.25">
      <c r="A702" s="8">
        <v>699</v>
      </c>
      <c r="B702" s="9">
        <v>7.6388888888888886E-3</v>
      </c>
      <c r="D702" s="9"/>
    </row>
    <row r="703" spans="1:4" x14ac:dyDescent="0.25">
      <c r="A703" s="8">
        <v>700</v>
      </c>
      <c r="B703" s="9">
        <v>5.9722222222222225E-2</v>
      </c>
      <c r="D703" s="9"/>
    </row>
    <row r="704" spans="1:4" x14ac:dyDescent="0.25">
      <c r="A704" s="8">
        <v>701</v>
      </c>
      <c r="B704" s="9">
        <v>6.7361111111111122E-2</v>
      </c>
      <c r="D704" s="9"/>
    </row>
    <row r="705" spans="1:4" x14ac:dyDescent="0.25">
      <c r="A705" s="8">
        <v>702</v>
      </c>
      <c r="B705" s="9">
        <v>0.1076388888888889</v>
      </c>
      <c r="D705" s="9"/>
    </row>
    <row r="706" spans="1:4" x14ac:dyDescent="0.25">
      <c r="A706" s="8">
        <v>703</v>
      </c>
      <c r="B706" s="9">
        <v>2.013888888888889E-2</v>
      </c>
      <c r="D706" s="9"/>
    </row>
    <row r="707" spans="1:4" x14ac:dyDescent="0.25">
      <c r="A707" s="8">
        <v>704</v>
      </c>
      <c r="B707" s="9">
        <v>2.6388888888888889E-2</v>
      </c>
      <c r="D707" s="9"/>
    </row>
    <row r="708" spans="1:4" x14ac:dyDescent="0.25">
      <c r="A708" s="8">
        <v>705</v>
      </c>
      <c r="B708" s="9">
        <v>2.2916666666666669E-2</v>
      </c>
      <c r="D708" s="9"/>
    </row>
    <row r="709" spans="1:4" x14ac:dyDescent="0.25">
      <c r="A709" s="8">
        <v>706</v>
      </c>
      <c r="B709" s="9">
        <v>2.2916666666666665E-2</v>
      </c>
      <c r="D709" s="9"/>
    </row>
    <row r="710" spans="1:4" x14ac:dyDescent="0.25">
      <c r="A710" s="8">
        <v>707</v>
      </c>
      <c r="B710" s="9">
        <v>9.5138888888888884E-2</v>
      </c>
      <c r="D710" s="9"/>
    </row>
    <row r="711" spans="1:4" x14ac:dyDescent="0.25">
      <c r="A711" s="8">
        <v>708</v>
      </c>
      <c r="B711" s="9">
        <v>1.6666666666666666E-2</v>
      </c>
      <c r="D711" s="9"/>
    </row>
    <row r="712" spans="1:4" x14ac:dyDescent="0.25">
      <c r="A712" s="8">
        <v>709</v>
      </c>
      <c r="B712" s="9">
        <v>6.8055555555555564E-2</v>
      </c>
      <c r="D712" s="9"/>
    </row>
    <row r="713" spans="1:4" x14ac:dyDescent="0.25">
      <c r="A713" s="8">
        <v>710</v>
      </c>
      <c r="B713" s="9">
        <v>9.7222222222222238E-2</v>
      </c>
      <c r="D713" s="9"/>
    </row>
    <row r="714" spans="1:4" x14ac:dyDescent="0.25">
      <c r="A714" s="8">
        <v>711</v>
      </c>
      <c r="B714" s="9">
        <v>4.0972222222222222E-2</v>
      </c>
      <c r="D714" s="9"/>
    </row>
    <row r="715" spans="1:4" x14ac:dyDescent="0.25">
      <c r="A715" s="8">
        <v>712</v>
      </c>
      <c r="B715" s="9">
        <v>3.4027777777777775E-2</v>
      </c>
      <c r="D715" s="9"/>
    </row>
    <row r="716" spans="1:4" x14ac:dyDescent="0.25">
      <c r="A716" s="8">
        <v>713</v>
      </c>
      <c r="B716" s="9">
        <v>8.6805555555555552E-2</v>
      </c>
      <c r="D716" s="9"/>
    </row>
    <row r="717" spans="1:4" x14ac:dyDescent="0.25">
      <c r="A717" s="8">
        <v>714</v>
      </c>
      <c r="B717" s="9">
        <v>4.3749999999999997E-2</v>
      </c>
      <c r="D717" s="9"/>
    </row>
    <row r="718" spans="1:4" x14ac:dyDescent="0.25">
      <c r="A718" s="8">
        <v>715</v>
      </c>
      <c r="B718" s="9">
        <v>9.4444444444444442E-2</v>
      </c>
      <c r="D718" s="9"/>
    </row>
    <row r="719" spans="1:4" x14ac:dyDescent="0.25">
      <c r="A719" s="8">
        <v>716</v>
      </c>
      <c r="B719" s="9">
        <v>6.25E-2</v>
      </c>
      <c r="D719" s="9"/>
    </row>
    <row r="720" spans="1:4" x14ac:dyDescent="0.25">
      <c r="A720" s="8">
        <v>717</v>
      </c>
      <c r="B720" s="9">
        <v>0.05</v>
      </c>
      <c r="D720" s="9"/>
    </row>
    <row r="721" spans="1:4" x14ac:dyDescent="0.25">
      <c r="A721" s="8">
        <v>718</v>
      </c>
      <c r="B721" s="9">
        <v>4.027777777777778E-2</v>
      </c>
      <c r="D721" s="9"/>
    </row>
    <row r="722" spans="1:4" x14ac:dyDescent="0.25">
      <c r="A722" s="8">
        <v>719</v>
      </c>
      <c r="B722" s="9">
        <v>4.8611111111111105E-2</v>
      </c>
      <c r="D722" s="9"/>
    </row>
    <row r="723" spans="1:4" x14ac:dyDescent="0.25">
      <c r="A723" s="8">
        <v>720</v>
      </c>
      <c r="B723" s="9">
        <v>9.2361111111111116E-2</v>
      </c>
      <c r="D723" s="9"/>
    </row>
    <row r="724" spans="1:4" x14ac:dyDescent="0.25">
      <c r="A724" s="8">
        <v>721</v>
      </c>
      <c r="B724" s="9">
        <v>9.2361111111111116E-2</v>
      </c>
      <c r="D724" s="9"/>
    </row>
    <row r="725" spans="1:4" x14ac:dyDescent="0.25">
      <c r="A725" s="8">
        <v>722</v>
      </c>
      <c r="B725" s="9">
        <v>4.0972222222222222E-2</v>
      </c>
      <c r="D725" s="9"/>
    </row>
    <row r="726" spans="1:4" x14ac:dyDescent="0.25">
      <c r="A726" s="8">
        <v>723</v>
      </c>
      <c r="B726" s="9">
        <v>2.1527777777777778E-2</v>
      </c>
      <c r="D726" s="9"/>
    </row>
    <row r="727" spans="1:4" x14ac:dyDescent="0.25">
      <c r="A727" s="8">
        <v>724</v>
      </c>
      <c r="B727" s="9">
        <v>3.888888888888889E-2</v>
      </c>
      <c r="D727" s="9"/>
    </row>
    <row r="728" spans="1:4" x14ac:dyDescent="0.25">
      <c r="A728" s="8">
        <v>725</v>
      </c>
      <c r="B728" s="9">
        <v>5.9027777777777776E-2</v>
      </c>
      <c r="D728" s="9"/>
    </row>
    <row r="729" spans="1:4" x14ac:dyDescent="0.25">
      <c r="A729" s="8">
        <v>726</v>
      </c>
      <c r="B729" s="9">
        <v>5.1388888888888887E-2</v>
      </c>
      <c r="D729" s="9"/>
    </row>
    <row r="730" spans="1:4" x14ac:dyDescent="0.25">
      <c r="A730" s="8">
        <v>727</v>
      </c>
      <c r="B730" s="9">
        <v>1.4583333333333334E-2</v>
      </c>
      <c r="D730" s="9"/>
    </row>
    <row r="731" spans="1:4" x14ac:dyDescent="0.25">
      <c r="A731" s="8">
        <v>728</v>
      </c>
      <c r="B731" s="9">
        <v>0.05</v>
      </c>
      <c r="D731" s="9"/>
    </row>
    <row r="732" spans="1:4" x14ac:dyDescent="0.25">
      <c r="A732" s="8">
        <v>729</v>
      </c>
      <c r="B732" s="9">
        <v>4.5138888888888888E-2</v>
      </c>
      <c r="D732" s="9"/>
    </row>
    <row r="733" spans="1:4" x14ac:dyDescent="0.25">
      <c r="A733" s="8">
        <v>730</v>
      </c>
      <c r="B733" s="9">
        <v>5.486111111111111E-2</v>
      </c>
      <c r="D733" s="9"/>
    </row>
    <row r="734" spans="1:4" x14ac:dyDescent="0.25">
      <c r="A734" s="8">
        <v>731</v>
      </c>
      <c r="B734" s="9">
        <v>3.2638888888888891E-2</v>
      </c>
      <c r="D734" s="9"/>
    </row>
    <row r="735" spans="1:4" x14ac:dyDescent="0.25">
      <c r="A735" s="8">
        <v>732</v>
      </c>
      <c r="B735" s="9">
        <v>8.4027777777777785E-2</v>
      </c>
      <c r="D735" s="9"/>
    </row>
    <row r="736" spans="1:4" x14ac:dyDescent="0.25">
      <c r="A736" s="8">
        <v>733</v>
      </c>
      <c r="B736" s="9">
        <v>5.1388888888888887E-2</v>
      </c>
      <c r="D736" s="9"/>
    </row>
    <row r="737" spans="1:5" x14ac:dyDescent="0.25">
      <c r="A737" s="8">
        <v>734</v>
      </c>
      <c r="B737" s="9">
        <v>3.6111111111111108E-2</v>
      </c>
      <c r="D737" s="9"/>
    </row>
    <row r="738" spans="1:5" x14ac:dyDescent="0.25">
      <c r="A738" s="8">
        <v>735</v>
      </c>
      <c r="B738" s="9">
        <v>6.041666666666666E-2</v>
      </c>
      <c r="D738" s="9"/>
    </row>
    <row r="739" spans="1:5" x14ac:dyDescent="0.25">
      <c r="A739" s="8">
        <v>736</v>
      </c>
      <c r="B739" s="9">
        <v>6.3888888888888884E-2</v>
      </c>
      <c r="D739" s="9"/>
    </row>
    <row r="740" spans="1:5" x14ac:dyDescent="0.25">
      <c r="A740" s="8">
        <v>737</v>
      </c>
      <c r="B740" s="9">
        <v>1.5277777777777777E-2</v>
      </c>
      <c r="D740" s="9"/>
    </row>
    <row r="741" spans="1:5" x14ac:dyDescent="0.25">
      <c r="A741" s="8">
        <v>738</v>
      </c>
      <c r="B741" s="9">
        <v>6.5277777777777768E-2</v>
      </c>
      <c r="D741" s="9"/>
    </row>
    <row r="742" spans="1:5" x14ac:dyDescent="0.25">
      <c r="A742" s="8">
        <v>739</v>
      </c>
      <c r="B742" s="9">
        <v>3.7499999999999999E-2</v>
      </c>
      <c r="D742" s="9"/>
    </row>
    <row r="743" spans="1:5" x14ac:dyDescent="0.25">
      <c r="A743" s="8">
        <v>740</v>
      </c>
      <c r="B743" s="9">
        <v>7.8472222222222221E-2</v>
      </c>
      <c r="D743" s="9"/>
    </row>
    <row r="744" spans="1:5" x14ac:dyDescent="0.25">
      <c r="A744" s="8">
        <v>741</v>
      </c>
      <c r="B744" s="9">
        <v>0.11458333333333333</v>
      </c>
      <c r="D744" s="9"/>
    </row>
    <row r="745" spans="1:5" x14ac:dyDescent="0.25">
      <c r="A745" s="8">
        <v>742</v>
      </c>
      <c r="B745" s="9">
        <v>0.10069444444444445</v>
      </c>
      <c r="D745" s="9"/>
    </row>
    <row r="746" spans="1:5" x14ac:dyDescent="0.25">
      <c r="A746" s="8">
        <v>743</v>
      </c>
      <c r="B746" s="9">
        <v>9.9305555555555564E-2</v>
      </c>
      <c r="D746" s="9"/>
    </row>
    <row r="747" spans="1:5" x14ac:dyDescent="0.25">
      <c r="A747" s="8">
        <v>744</v>
      </c>
      <c r="B747" s="9">
        <v>4.6527777777777779E-2</v>
      </c>
      <c r="D747" s="9"/>
    </row>
    <row r="748" spans="1:5" x14ac:dyDescent="0.25">
      <c r="A748" s="8">
        <v>745</v>
      </c>
      <c r="B748" s="9">
        <v>5.0694444444444445E-2</v>
      </c>
      <c r="D748" s="9"/>
    </row>
    <row r="749" spans="1:5" x14ac:dyDescent="0.25">
      <c r="A749" s="8">
        <v>746</v>
      </c>
      <c r="B749" s="9">
        <v>5.3472222222222227E-2</v>
      </c>
      <c r="D749" s="9"/>
    </row>
    <row r="750" spans="1:5" x14ac:dyDescent="0.25">
      <c r="A750" s="8">
        <v>747</v>
      </c>
      <c r="B750" s="9">
        <v>1.9444444444444445E-2</v>
      </c>
      <c r="D750" s="9"/>
    </row>
    <row r="751" spans="1:5" x14ac:dyDescent="0.25">
      <c r="A751" s="8">
        <v>748</v>
      </c>
      <c r="B751" s="9">
        <v>2.5694444444444443E-2</v>
      </c>
      <c r="D751" s="9"/>
    </row>
    <row r="752" spans="1:5" x14ac:dyDescent="0.25">
      <c r="A752" s="8">
        <v>749</v>
      </c>
      <c r="B752" s="9">
        <v>5.5555555555555558E-3</v>
      </c>
      <c r="D752" s="9"/>
      <c r="E752" s="9"/>
    </row>
    <row r="753" spans="1:5" x14ac:dyDescent="0.25">
      <c r="A753" s="8">
        <v>750</v>
      </c>
      <c r="B753" s="9">
        <v>5.9722222222222225E-2</v>
      </c>
      <c r="D753" s="9"/>
      <c r="E753" s="9"/>
    </row>
    <row r="754" spans="1:5" x14ac:dyDescent="0.25">
      <c r="A754" s="8">
        <v>751</v>
      </c>
      <c r="B754" s="9">
        <v>6.0416666666666667E-2</v>
      </c>
      <c r="D754" s="9"/>
      <c r="E754" s="9"/>
    </row>
    <row r="755" spans="1:5" x14ac:dyDescent="0.25">
      <c r="A755" s="8">
        <v>752</v>
      </c>
      <c r="B755" s="9">
        <v>2.0833333333333332E-2</v>
      </c>
      <c r="D755" s="9"/>
      <c r="E755" s="9"/>
    </row>
    <row r="756" spans="1:5" x14ac:dyDescent="0.25">
      <c r="A756" s="8">
        <v>753</v>
      </c>
      <c r="B756" s="9">
        <v>8.8888888888888878E-2</v>
      </c>
      <c r="D756" s="9"/>
      <c r="E756" s="9"/>
    </row>
    <row r="757" spans="1:5" x14ac:dyDescent="0.25">
      <c r="A757" s="8">
        <v>754</v>
      </c>
      <c r="B757" s="9">
        <v>6.1805555555555551E-2</v>
      </c>
      <c r="D757" s="9"/>
      <c r="E757" s="9"/>
    </row>
    <row r="758" spans="1:5" x14ac:dyDescent="0.25">
      <c r="A758" s="8">
        <v>755</v>
      </c>
      <c r="B758" s="9">
        <v>7.5694444444444439E-2</v>
      </c>
      <c r="D758" s="9"/>
      <c r="E758" s="9"/>
    </row>
    <row r="759" spans="1:5" x14ac:dyDescent="0.25">
      <c r="A759" s="8">
        <v>756</v>
      </c>
      <c r="B759" s="9">
        <v>2.361111111111111E-2</v>
      </c>
      <c r="D759" s="9"/>
      <c r="E759" s="9"/>
    </row>
    <row r="760" spans="1:5" x14ac:dyDescent="0.25">
      <c r="A760" s="8">
        <v>757</v>
      </c>
      <c r="B760" s="9">
        <v>2.7777777777777776E-2</v>
      </c>
      <c r="D760" s="9"/>
      <c r="E760" s="9"/>
    </row>
    <row r="761" spans="1:5" x14ac:dyDescent="0.25">
      <c r="A761" s="8">
        <v>758</v>
      </c>
      <c r="B761" s="9">
        <v>2.8472222222222225E-2</v>
      </c>
      <c r="D761" s="9"/>
      <c r="E761" s="9"/>
    </row>
    <row r="762" spans="1:5" x14ac:dyDescent="0.25">
      <c r="A762" s="8">
        <v>759</v>
      </c>
      <c r="B762" s="9">
        <v>0.13611111111111113</v>
      </c>
      <c r="D762" s="9"/>
      <c r="E762" s="9"/>
    </row>
    <row r="763" spans="1:5" x14ac:dyDescent="0.25">
      <c r="A763" s="8">
        <v>760</v>
      </c>
      <c r="B763" s="9">
        <v>1.3888888888888888E-2</v>
      </c>
      <c r="D763" s="9"/>
      <c r="E763" s="9"/>
    </row>
    <row r="764" spans="1:5" x14ac:dyDescent="0.25">
      <c r="A764" s="8">
        <v>761</v>
      </c>
      <c r="B764" s="9">
        <v>7.0833333333333331E-2</v>
      </c>
      <c r="D764" s="9"/>
      <c r="E764" s="9"/>
    </row>
    <row r="765" spans="1:5" x14ac:dyDescent="0.25">
      <c r="A765" s="8">
        <v>762</v>
      </c>
      <c r="B765" s="9">
        <v>2.0138888888888887E-2</v>
      </c>
      <c r="D765" s="9"/>
      <c r="E765" s="9"/>
    </row>
    <row r="766" spans="1:5" x14ac:dyDescent="0.25">
      <c r="A766" s="8">
        <v>763</v>
      </c>
      <c r="B766" s="9">
        <v>2.2222222222222223E-2</v>
      </c>
      <c r="D766" s="9"/>
      <c r="E766" s="9"/>
    </row>
    <row r="767" spans="1:5" x14ac:dyDescent="0.25">
      <c r="A767" s="8">
        <v>764</v>
      </c>
      <c r="B767" s="9">
        <v>7.7777777777777779E-2</v>
      </c>
      <c r="D767" s="9"/>
      <c r="E767" s="9"/>
    </row>
    <row r="768" spans="1:5" x14ac:dyDescent="0.25">
      <c r="A768" s="8">
        <v>765</v>
      </c>
      <c r="B768" s="9">
        <v>0.1138888888888889</v>
      </c>
      <c r="E768" s="9"/>
    </row>
    <row r="769" spans="1:5" x14ac:dyDescent="0.25">
      <c r="A769" s="8">
        <v>766</v>
      </c>
      <c r="B769" s="9">
        <v>9.3055555555555558E-2</v>
      </c>
      <c r="E769" s="9"/>
    </row>
    <row r="770" spans="1:5" x14ac:dyDescent="0.25">
      <c r="A770" s="8">
        <v>767</v>
      </c>
      <c r="B770" s="9">
        <v>5.9027777777777776E-2</v>
      </c>
      <c r="E770" s="9"/>
    </row>
    <row r="771" spans="1:5" x14ac:dyDescent="0.25">
      <c r="A771" s="8" t="s">
        <v>1146</v>
      </c>
      <c r="E771" s="9"/>
    </row>
    <row r="772" spans="1:5" x14ac:dyDescent="0.25">
      <c r="A772" s="8" t="s">
        <v>1147</v>
      </c>
      <c r="B772" s="9">
        <v>42.056944444444476</v>
      </c>
      <c r="E772" s="9"/>
    </row>
    <row r="773" spans="1:5" x14ac:dyDescent="0.25">
      <c r="E773" s="9"/>
    </row>
    <row r="774" spans="1:5" x14ac:dyDescent="0.25">
      <c r="E774" s="9"/>
    </row>
    <row r="775" spans="1:5" x14ac:dyDescent="0.25">
      <c r="E775" s="9"/>
    </row>
    <row r="776" spans="1:5" x14ac:dyDescent="0.25">
      <c r="E776" s="9"/>
    </row>
    <row r="777" spans="1:5" x14ac:dyDescent="0.25">
      <c r="E777" s="9"/>
    </row>
    <row r="778" spans="1:5" x14ac:dyDescent="0.25">
      <c r="E778" s="9"/>
    </row>
    <row r="779" spans="1:5" x14ac:dyDescent="0.25">
      <c r="E779" s="9"/>
    </row>
    <row r="780" spans="1:5" x14ac:dyDescent="0.25">
      <c r="E780" s="9"/>
    </row>
    <row r="781" spans="1:5" x14ac:dyDescent="0.25">
      <c r="E781" s="9"/>
    </row>
    <row r="782" spans="1:5" x14ac:dyDescent="0.25">
      <c r="E782" s="9"/>
    </row>
    <row r="783" spans="1:5" x14ac:dyDescent="0.25">
      <c r="E783" s="9"/>
    </row>
    <row r="784" spans="1:5" x14ac:dyDescent="0.25">
      <c r="E784" s="9"/>
    </row>
    <row r="785" spans="5:5" x14ac:dyDescent="0.25">
      <c r="E785" s="9"/>
    </row>
    <row r="786" spans="5:5" x14ac:dyDescent="0.25">
      <c r="E786" s="9"/>
    </row>
    <row r="787" spans="5:5" x14ac:dyDescent="0.25">
      <c r="E787" s="9"/>
    </row>
    <row r="788" spans="5:5" x14ac:dyDescent="0.25">
      <c r="E788" s="9"/>
    </row>
    <row r="789" spans="5:5" x14ac:dyDescent="0.25">
      <c r="E789" s="9"/>
    </row>
    <row r="790" spans="5:5" x14ac:dyDescent="0.25">
      <c r="E790" s="9"/>
    </row>
    <row r="791" spans="5:5" x14ac:dyDescent="0.25">
      <c r="E791" s="9"/>
    </row>
    <row r="792" spans="5:5" x14ac:dyDescent="0.25">
      <c r="E792" s="9"/>
    </row>
    <row r="793" spans="5:5" x14ac:dyDescent="0.25">
      <c r="E793" s="9"/>
    </row>
    <row r="794" spans="5:5" x14ac:dyDescent="0.25">
      <c r="E794" s="9"/>
    </row>
    <row r="795" spans="5:5" x14ac:dyDescent="0.25">
      <c r="E795" s="9"/>
    </row>
    <row r="796" spans="5:5" x14ac:dyDescent="0.25">
      <c r="E796" s="9"/>
    </row>
    <row r="797" spans="5:5" x14ac:dyDescent="0.25">
      <c r="E797" s="9"/>
    </row>
    <row r="798" spans="5:5" x14ac:dyDescent="0.25">
      <c r="E798" s="9"/>
    </row>
    <row r="799" spans="5:5" x14ac:dyDescent="0.25">
      <c r="E799" s="9"/>
    </row>
    <row r="800" spans="5:5" x14ac:dyDescent="0.25">
      <c r="E800" s="9"/>
    </row>
    <row r="801" spans="5:5" x14ac:dyDescent="0.25">
      <c r="E801" s="9"/>
    </row>
    <row r="802" spans="5:5" x14ac:dyDescent="0.25">
      <c r="E802" s="9"/>
    </row>
    <row r="803" spans="5:5" x14ac:dyDescent="0.25">
      <c r="E803" s="9"/>
    </row>
    <row r="804" spans="5:5" x14ac:dyDescent="0.25">
      <c r="E804" s="9"/>
    </row>
    <row r="805" spans="5:5" x14ac:dyDescent="0.25">
      <c r="E805" s="9"/>
    </row>
    <row r="806" spans="5:5" x14ac:dyDescent="0.25">
      <c r="E806" s="9"/>
    </row>
    <row r="807" spans="5:5" x14ac:dyDescent="0.25">
      <c r="E807" s="9"/>
    </row>
    <row r="808" spans="5:5" x14ac:dyDescent="0.25">
      <c r="E808" s="9"/>
    </row>
    <row r="809" spans="5:5" x14ac:dyDescent="0.25">
      <c r="E809" s="9"/>
    </row>
    <row r="810" spans="5:5" x14ac:dyDescent="0.25">
      <c r="E810" s="9"/>
    </row>
    <row r="811" spans="5:5" x14ac:dyDescent="0.25">
      <c r="E811" s="9"/>
    </row>
    <row r="812" spans="5:5" x14ac:dyDescent="0.25">
      <c r="E812" s="9"/>
    </row>
    <row r="813" spans="5:5" x14ac:dyDescent="0.25">
      <c r="E813" s="9"/>
    </row>
    <row r="814" spans="5:5" x14ac:dyDescent="0.25">
      <c r="E814" s="9"/>
    </row>
    <row r="815" spans="5:5" x14ac:dyDescent="0.25">
      <c r="E815" s="9"/>
    </row>
    <row r="816" spans="5:5" x14ac:dyDescent="0.25">
      <c r="E816" s="9"/>
    </row>
    <row r="817" spans="5:5" x14ac:dyDescent="0.25">
      <c r="E817" s="9"/>
    </row>
    <row r="818" spans="5:5" x14ac:dyDescent="0.25">
      <c r="E818" s="9"/>
    </row>
    <row r="819" spans="5:5" x14ac:dyDescent="0.25">
      <c r="E819" s="9"/>
    </row>
    <row r="820" spans="5:5" x14ac:dyDescent="0.25">
      <c r="E820" s="9"/>
    </row>
    <row r="821" spans="5:5" x14ac:dyDescent="0.25">
      <c r="E821" s="9"/>
    </row>
    <row r="822" spans="5:5" x14ac:dyDescent="0.25">
      <c r="E822" s="9"/>
    </row>
    <row r="823" spans="5:5" x14ac:dyDescent="0.25">
      <c r="E823" s="9"/>
    </row>
    <row r="824" spans="5:5" x14ac:dyDescent="0.25">
      <c r="E824" s="9"/>
    </row>
    <row r="825" spans="5:5" x14ac:dyDescent="0.25">
      <c r="E825" s="9"/>
    </row>
    <row r="826" spans="5:5" x14ac:dyDescent="0.25">
      <c r="E826" s="9"/>
    </row>
    <row r="827" spans="5:5" x14ac:dyDescent="0.25">
      <c r="E827" s="9"/>
    </row>
    <row r="828" spans="5:5" x14ac:dyDescent="0.25">
      <c r="E828" s="9"/>
    </row>
    <row r="829" spans="5:5" x14ac:dyDescent="0.25">
      <c r="E829" s="9"/>
    </row>
    <row r="830" spans="5:5" x14ac:dyDescent="0.25">
      <c r="E830" s="9"/>
    </row>
    <row r="831" spans="5:5" x14ac:dyDescent="0.25">
      <c r="E831" s="9"/>
    </row>
    <row r="832" spans="5:5" x14ac:dyDescent="0.25">
      <c r="E832" s="9"/>
    </row>
    <row r="833" spans="5:5" x14ac:dyDescent="0.25">
      <c r="E833" s="9"/>
    </row>
    <row r="834" spans="5:5" x14ac:dyDescent="0.25">
      <c r="E834" s="9"/>
    </row>
    <row r="835" spans="5:5" x14ac:dyDescent="0.25">
      <c r="E835" s="9"/>
    </row>
    <row r="836" spans="5:5" x14ac:dyDescent="0.25">
      <c r="E836" s="9"/>
    </row>
    <row r="837" spans="5:5" x14ac:dyDescent="0.25">
      <c r="E837" s="9"/>
    </row>
    <row r="838" spans="5:5" x14ac:dyDescent="0.25">
      <c r="E838" s="9"/>
    </row>
    <row r="839" spans="5:5" x14ac:dyDescent="0.25">
      <c r="E839" s="9"/>
    </row>
    <row r="840" spans="5:5" x14ac:dyDescent="0.25">
      <c r="E840" s="9"/>
    </row>
    <row r="841" spans="5:5" x14ac:dyDescent="0.25">
      <c r="E841" s="9"/>
    </row>
    <row r="842" spans="5:5" x14ac:dyDescent="0.25">
      <c r="E842" s="9"/>
    </row>
    <row r="843" spans="5:5" x14ac:dyDescent="0.25">
      <c r="E843" s="9"/>
    </row>
    <row r="844" spans="5:5" x14ac:dyDescent="0.25">
      <c r="E844" s="9"/>
    </row>
    <row r="845" spans="5:5" x14ac:dyDescent="0.25">
      <c r="E845" s="9"/>
    </row>
    <row r="846" spans="5:5" x14ac:dyDescent="0.25">
      <c r="E846" s="9"/>
    </row>
    <row r="847" spans="5:5" x14ac:dyDescent="0.25">
      <c r="E847" s="9"/>
    </row>
    <row r="848" spans="5:5" x14ac:dyDescent="0.25">
      <c r="E848" s="9"/>
    </row>
    <row r="849" spans="5:5" x14ac:dyDescent="0.25">
      <c r="E849" s="9"/>
    </row>
    <row r="850" spans="5:5" x14ac:dyDescent="0.25">
      <c r="E850" s="9"/>
    </row>
    <row r="851" spans="5:5" x14ac:dyDescent="0.25">
      <c r="E851" s="9"/>
    </row>
    <row r="852" spans="5:5" x14ac:dyDescent="0.25">
      <c r="E852" s="9"/>
    </row>
    <row r="853" spans="5:5" x14ac:dyDescent="0.25">
      <c r="E853" s="9"/>
    </row>
    <row r="854" spans="5:5" x14ac:dyDescent="0.25">
      <c r="E854" s="9"/>
    </row>
    <row r="855" spans="5:5" x14ac:dyDescent="0.25">
      <c r="E855" s="9"/>
    </row>
    <row r="856" spans="5:5" x14ac:dyDescent="0.25">
      <c r="E856" s="9"/>
    </row>
    <row r="857" spans="5:5" x14ac:dyDescent="0.25">
      <c r="E857" s="9"/>
    </row>
    <row r="858" spans="5:5" x14ac:dyDescent="0.25">
      <c r="E858" s="9"/>
    </row>
    <row r="859" spans="5:5" x14ac:dyDescent="0.25">
      <c r="E859" s="9"/>
    </row>
    <row r="860" spans="5:5" x14ac:dyDescent="0.25">
      <c r="E860" s="9"/>
    </row>
    <row r="861" spans="5:5" x14ac:dyDescent="0.25">
      <c r="E861" s="9"/>
    </row>
    <row r="862" spans="5:5" x14ac:dyDescent="0.25">
      <c r="E862" s="9"/>
    </row>
    <row r="863" spans="5:5" x14ac:dyDescent="0.25">
      <c r="E863" s="9"/>
    </row>
    <row r="864" spans="5:5" x14ac:dyDescent="0.25">
      <c r="E864" s="9"/>
    </row>
    <row r="865" spans="5:5" x14ac:dyDescent="0.25">
      <c r="E865" s="9"/>
    </row>
    <row r="866" spans="5:5" x14ac:dyDescent="0.25">
      <c r="E866" s="9"/>
    </row>
    <row r="867" spans="5:5" x14ac:dyDescent="0.25">
      <c r="E867" s="9"/>
    </row>
    <row r="868" spans="5:5" x14ac:dyDescent="0.25">
      <c r="E868" s="9"/>
    </row>
    <row r="869" spans="5:5" x14ac:dyDescent="0.25">
      <c r="E869" s="9"/>
    </row>
    <row r="870" spans="5:5" x14ac:dyDescent="0.25">
      <c r="E870" s="9"/>
    </row>
    <row r="871" spans="5:5" x14ac:dyDescent="0.25">
      <c r="E871" s="9"/>
    </row>
    <row r="872" spans="5:5" x14ac:dyDescent="0.25">
      <c r="E872" s="9"/>
    </row>
    <row r="873" spans="5:5" x14ac:dyDescent="0.25">
      <c r="E873" s="9"/>
    </row>
    <row r="874" spans="5:5" x14ac:dyDescent="0.25">
      <c r="E874" s="9"/>
    </row>
    <row r="875" spans="5:5" x14ac:dyDescent="0.25">
      <c r="E875" s="9"/>
    </row>
    <row r="876" spans="5:5" x14ac:dyDescent="0.25">
      <c r="E876" s="9"/>
    </row>
    <row r="877" spans="5:5" x14ac:dyDescent="0.25">
      <c r="E877" s="9"/>
    </row>
    <row r="878" spans="5:5" x14ac:dyDescent="0.25">
      <c r="E878" s="9"/>
    </row>
    <row r="879" spans="5:5" x14ac:dyDescent="0.25">
      <c r="E879" s="9"/>
    </row>
    <row r="880" spans="5:5" x14ac:dyDescent="0.25">
      <c r="E880" s="9"/>
    </row>
    <row r="881" spans="5:5" x14ac:dyDescent="0.25">
      <c r="E881" s="9"/>
    </row>
    <row r="882" spans="5:5" x14ac:dyDescent="0.25">
      <c r="E882" s="9"/>
    </row>
    <row r="883" spans="5:5" x14ac:dyDescent="0.25">
      <c r="E883" s="9"/>
    </row>
    <row r="884" spans="5:5" x14ac:dyDescent="0.25">
      <c r="E884" s="9"/>
    </row>
    <row r="885" spans="5:5" x14ac:dyDescent="0.25">
      <c r="E885" s="9"/>
    </row>
    <row r="886" spans="5:5" x14ac:dyDescent="0.25">
      <c r="E886" s="9"/>
    </row>
    <row r="887" spans="5:5" x14ac:dyDescent="0.25">
      <c r="E887" s="9"/>
    </row>
    <row r="888" spans="5:5" x14ac:dyDescent="0.25">
      <c r="E888" s="9"/>
    </row>
    <row r="889" spans="5:5" x14ac:dyDescent="0.25">
      <c r="E889" s="9"/>
    </row>
    <row r="890" spans="5:5" x14ac:dyDescent="0.25">
      <c r="E890" s="9"/>
    </row>
    <row r="891" spans="5:5" x14ac:dyDescent="0.25">
      <c r="E891" s="9"/>
    </row>
    <row r="892" spans="5:5" x14ac:dyDescent="0.25">
      <c r="E892" s="9"/>
    </row>
    <row r="893" spans="5:5" x14ac:dyDescent="0.25">
      <c r="E893" s="9"/>
    </row>
    <row r="894" spans="5:5" x14ac:dyDescent="0.25">
      <c r="E894" s="9"/>
    </row>
    <row r="895" spans="5:5" x14ac:dyDescent="0.25">
      <c r="E895" s="9"/>
    </row>
    <row r="896" spans="5:5" x14ac:dyDescent="0.25">
      <c r="E896" s="9"/>
    </row>
    <row r="897" spans="5:5" x14ac:dyDescent="0.25">
      <c r="E897" s="9"/>
    </row>
    <row r="898" spans="5:5" x14ac:dyDescent="0.25">
      <c r="E898" s="9"/>
    </row>
    <row r="899" spans="5:5" x14ac:dyDescent="0.25">
      <c r="E899" s="9"/>
    </row>
    <row r="900" spans="5:5" x14ac:dyDescent="0.25">
      <c r="E900" s="9"/>
    </row>
    <row r="901" spans="5:5" x14ac:dyDescent="0.25">
      <c r="E901" s="9"/>
    </row>
    <row r="902" spans="5:5" x14ac:dyDescent="0.25">
      <c r="E902" s="9"/>
    </row>
    <row r="903" spans="5:5" x14ac:dyDescent="0.25">
      <c r="E903" s="9"/>
    </row>
    <row r="904" spans="5:5" x14ac:dyDescent="0.25">
      <c r="E904" s="9"/>
    </row>
    <row r="905" spans="5:5" x14ac:dyDescent="0.25">
      <c r="E905" s="9"/>
    </row>
    <row r="906" spans="5:5" x14ac:dyDescent="0.25">
      <c r="E906" s="9"/>
    </row>
    <row r="907" spans="5:5" x14ac:dyDescent="0.25">
      <c r="E907" s="9"/>
    </row>
    <row r="908" spans="5:5" x14ac:dyDescent="0.25">
      <c r="E908" s="9"/>
    </row>
    <row r="909" spans="5:5" x14ac:dyDescent="0.25">
      <c r="E909" s="9"/>
    </row>
    <row r="910" spans="5:5" x14ac:dyDescent="0.25">
      <c r="E910" s="9"/>
    </row>
    <row r="911" spans="5:5" x14ac:dyDescent="0.25">
      <c r="E911" s="9"/>
    </row>
    <row r="912" spans="5:5" x14ac:dyDescent="0.25">
      <c r="E912" s="9"/>
    </row>
    <row r="913" spans="5:5" x14ac:dyDescent="0.25">
      <c r="E913" s="9"/>
    </row>
    <row r="914" spans="5:5" x14ac:dyDescent="0.25">
      <c r="E914" s="9"/>
    </row>
    <row r="915" spans="5:5" x14ac:dyDescent="0.25">
      <c r="E915" s="9"/>
    </row>
    <row r="916" spans="5:5" x14ac:dyDescent="0.25">
      <c r="E916" s="9"/>
    </row>
    <row r="917" spans="5:5" x14ac:dyDescent="0.25">
      <c r="E917" s="9"/>
    </row>
    <row r="918" spans="5:5" x14ac:dyDescent="0.25">
      <c r="E918" s="9"/>
    </row>
    <row r="919" spans="5:5" x14ac:dyDescent="0.25">
      <c r="E919" s="9"/>
    </row>
    <row r="920" spans="5:5" x14ac:dyDescent="0.25">
      <c r="E920" s="9"/>
    </row>
    <row r="921" spans="5:5" x14ac:dyDescent="0.25">
      <c r="E921" s="9"/>
    </row>
    <row r="922" spans="5:5" x14ac:dyDescent="0.25">
      <c r="E922" s="9"/>
    </row>
    <row r="923" spans="5:5" x14ac:dyDescent="0.25">
      <c r="E923" s="9"/>
    </row>
    <row r="924" spans="5:5" x14ac:dyDescent="0.25">
      <c r="E924" s="9"/>
    </row>
    <row r="925" spans="5:5" x14ac:dyDescent="0.25">
      <c r="E925" s="9"/>
    </row>
    <row r="926" spans="5:5" x14ac:dyDescent="0.25">
      <c r="E926" s="9"/>
    </row>
    <row r="927" spans="5:5" x14ac:dyDescent="0.25">
      <c r="E927" s="9"/>
    </row>
    <row r="928" spans="5:5" x14ac:dyDescent="0.25">
      <c r="E928" s="9"/>
    </row>
    <row r="929" spans="5:5" x14ac:dyDescent="0.25">
      <c r="E929" s="9"/>
    </row>
    <row r="930" spans="5:5" x14ac:dyDescent="0.25">
      <c r="E930" s="9"/>
    </row>
    <row r="931" spans="5:5" x14ac:dyDescent="0.25">
      <c r="E931" s="9"/>
    </row>
    <row r="932" spans="5:5" x14ac:dyDescent="0.25">
      <c r="E932" s="9"/>
    </row>
    <row r="933" spans="5:5" x14ac:dyDescent="0.25">
      <c r="E933" s="9"/>
    </row>
    <row r="934" spans="5:5" x14ac:dyDescent="0.25">
      <c r="E934" s="9"/>
    </row>
    <row r="935" spans="5:5" x14ac:dyDescent="0.25">
      <c r="E935" s="9"/>
    </row>
    <row r="936" spans="5:5" x14ac:dyDescent="0.25">
      <c r="E936" s="9"/>
    </row>
    <row r="937" spans="5:5" x14ac:dyDescent="0.25">
      <c r="E937" s="9"/>
    </row>
    <row r="938" spans="5:5" x14ac:dyDescent="0.25">
      <c r="E938" s="9"/>
    </row>
    <row r="939" spans="5:5" x14ac:dyDescent="0.25">
      <c r="E939" s="9"/>
    </row>
    <row r="940" spans="5:5" x14ac:dyDescent="0.25">
      <c r="E940" s="9"/>
    </row>
    <row r="941" spans="5:5" x14ac:dyDescent="0.25">
      <c r="E941" s="9"/>
    </row>
    <row r="942" spans="5:5" x14ac:dyDescent="0.25">
      <c r="E942" s="9"/>
    </row>
    <row r="943" spans="5:5" x14ac:dyDescent="0.25">
      <c r="E943" s="9"/>
    </row>
    <row r="944" spans="5:5" x14ac:dyDescent="0.25">
      <c r="E944" s="9"/>
    </row>
    <row r="945" spans="5:5" x14ac:dyDescent="0.25">
      <c r="E945" s="9"/>
    </row>
    <row r="946" spans="5:5" x14ac:dyDescent="0.25">
      <c r="E946" s="9"/>
    </row>
    <row r="947" spans="5:5" x14ac:dyDescent="0.25">
      <c r="E947" s="9"/>
    </row>
    <row r="948" spans="5:5" x14ac:dyDescent="0.25">
      <c r="E948" s="9"/>
    </row>
    <row r="949" spans="5:5" x14ac:dyDescent="0.25">
      <c r="E949" s="9"/>
    </row>
    <row r="950" spans="5:5" x14ac:dyDescent="0.25">
      <c r="E950" s="9"/>
    </row>
    <row r="951" spans="5:5" x14ac:dyDescent="0.25">
      <c r="E951" s="9"/>
    </row>
    <row r="952" spans="5:5" x14ac:dyDescent="0.25">
      <c r="E952" s="9"/>
    </row>
    <row r="953" spans="5:5" x14ac:dyDescent="0.25">
      <c r="E953" s="9"/>
    </row>
    <row r="954" spans="5:5" x14ac:dyDescent="0.25">
      <c r="E954" s="9"/>
    </row>
    <row r="955" spans="5:5" x14ac:dyDescent="0.25">
      <c r="E955" s="9"/>
    </row>
    <row r="956" spans="5:5" x14ac:dyDescent="0.25">
      <c r="E956" s="9"/>
    </row>
    <row r="957" spans="5:5" x14ac:dyDescent="0.25">
      <c r="E957" s="9"/>
    </row>
    <row r="958" spans="5:5" x14ac:dyDescent="0.25">
      <c r="E958" s="9"/>
    </row>
    <row r="959" spans="5:5" x14ac:dyDescent="0.25">
      <c r="E959" s="9"/>
    </row>
    <row r="960" spans="5:5" x14ac:dyDescent="0.25">
      <c r="E960" s="9"/>
    </row>
    <row r="961" spans="5:5" x14ac:dyDescent="0.25">
      <c r="E961" s="9"/>
    </row>
    <row r="962" spans="5:5" x14ac:dyDescent="0.25">
      <c r="E962" s="9"/>
    </row>
    <row r="963" spans="5:5" x14ac:dyDescent="0.25">
      <c r="E963" s="9"/>
    </row>
    <row r="964" spans="5:5" x14ac:dyDescent="0.25">
      <c r="E964" s="9"/>
    </row>
    <row r="965" spans="5:5" x14ac:dyDescent="0.25">
      <c r="E965" s="9"/>
    </row>
    <row r="966" spans="5:5" x14ac:dyDescent="0.25">
      <c r="E966" s="9"/>
    </row>
    <row r="967" spans="5:5" x14ac:dyDescent="0.25">
      <c r="E967" s="9"/>
    </row>
    <row r="968" spans="5:5" x14ac:dyDescent="0.25">
      <c r="E968" s="9"/>
    </row>
    <row r="969" spans="5:5" x14ac:dyDescent="0.25">
      <c r="E969" s="9"/>
    </row>
    <row r="970" spans="5:5" x14ac:dyDescent="0.25">
      <c r="E970" s="9"/>
    </row>
    <row r="971" spans="5:5" x14ac:dyDescent="0.25">
      <c r="E971" s="9"/>
    </row>
    <row r="972" spans="5:5" x14ac:dyDescent="0.25">
      <c r="E972" s="9"/>
    </row>
    <row r="973" spans="5:5" x14ac:dyDescent="0.25">
      <c r="E973" s="9"/>
    </row>
    <row r="974" spans="5:5" x14ac:dyDescent="0.25">
      <c r="E974" s="9"/>
    </row>
    <row r="975" spans="5:5" x14ac:dyDescent="0.25">
      <c r="E975" s="9"/>
    </row>
    <row r="976" spans="5:5" x14ac:dyDescent="0.25">
      <c r="E976" s="9"/>
    </row>
    <row r="977" spans="5:5" x14ac:dyDescent="0.25">
      <c r="E977" s="9"/>
    </row>
    <row r="978" spans="5:5" x14ac:dyDescent="0.25">
      <c r="E978" s="9"/>
    </row>
    <row r="979" spans="5:5" x14ac:dyDescent="0.25">
      <c r="E979" s="9"/>
    </row>
    <row r="980" spans="5:5" x14ac:dyDescent="0.25">
      <c r="E980" s="9"/>
    </row>
    <row r="981" spans="5:5" x14ac:dyDescent="0.25">
      <c r="E981" s="9"/>
    </row>
    <row r="982" spans="5:5" x14ac:dyDescent="0.25">
      <c r="E982" s="9"/>
    </row>
    <row r="983" spans="5:5" x14ac:dyDescent="0.25">
      <c r="E983" s="9"/>
    </row>
    <row r="984" spans="5:5" x14ac:dyDescent="0.25">
      <c r="E984" s="9"/>
    </row>
    <row r="985" spans="5:5" x14ac:dyDescent="0.25">
      <c r="E985" s="9"/>
    </row>
    <row r="986" spans="5:5" x14ac:dyDescent="0.25">
      <c r="E986" s="9"/>
    </row>
    <row r="987" spans="5:5" x14ac:dyDescent="0.25">
      <c r="E987" s="9"/>
    </row>
    <row r="988" spans="5:5" x14ac:dyDescent="0.25">
      <c r="E988" s="9"/>
    </row>
    <row r="989" spans="5:5" x14ac:dyDescent="0.25">
      <c r="E989" s="9"/>
    </row>
    <row r="990" spans="5:5" x14ac:dyDescent="0.25">
      <c r="E990" s="9"/>
    </row>
    <row r="991" spans="5:5" x14ac:dyDescent="0.25">
      <c r="E991" s="9"/>
    </row>
    <row r="992" spans="5:5" x14ac:dyDescent="0.25">
      <c r="E992" s="9"/>
    </row>
    <row r="993" spans="5:5" x14ac:dyDescent="0.25">
      <c r="E993" s="9"/>
    </row>
    <row r="994" spans="5:5" x14ac:dyDescent="0.25">
      <c r="E994" s="9"/>
    </row>
    <row r="995" spans="5:5" x14ac:dyDescent="0.25">
      <c r="E995" s="9"/>
    </row>
    <row r="996" spans="5:5" x14ac:dyDescent="0.25">
      <c r="E996" s="9"/>
    </row>
    <row r="997" spans="5:5" x14ac:dyDescent="0.25">
      <c r="E997" s="9"/>
    </row>
    <row r="998" spans="5:5" x14ac:dyDescent="0.25">
      <c r="E998" s="9"/>
    </row>
    <row r="999" spans="5:5" x14ac:dyDescent="0.25">
      <c r="E999" s="9"/>
    </row>
    <row r="1000" spans="5:5" x14ac:dyDescent="0.25">
      <c r="E1000" s="9"/>
    </row>
    <row r="1001" spans="5:5" x14ac:dyDescent="0.25">
      <c r="E1001" s="9"/>
    </row>
    <row r="1002" spans="5:5" x14ac:dyDescent="0.25">
      <c r="E1002" s="9"/>
    </row>
    <row r="1003" spans="5:5" x14ac:dyDescent="0.25">
      <c r="E1003" s="9"/>
    </row>
    <row r="1004" spans="5:5" x14ac:dyDescent="0.25">
      <c r="E1004" s="9"/>
    </row>
    <row r="1005" spans="5:5" x14ac:dyDescent="0.25">
      <c r="E1005" s="9"/>
    </row>
    <row r="1006" spans="5:5" x14ac:dyDescent="0.25">
      <c r="E1006" s="9"/>
    </row>
    <row r="1007" spans="5:5" x14ac:dyDescent="0.25">
      <c r="E1007" s="9"/>
    </row>
    <row r="1008" spans="5:5" x14ac:dyDescent="0.25">
      <c r="E1008" s="9"/>
    </row>
    <row r="1009" spans="5:5" x14ac:dyDescent="0.25">
      <c r="E1009" s="9"/>
    </row>
    <row r="1010" spans="5:5" x14ac:dyDescent="0.25">
      <c r="E1010" s="9"/>
    </row>
    <row r="1011" spans="5:5" x14ac:dyDescent="0.25">
      <c r="E1011" s="9"/>
    </row>
    <row r="1012" spans="5:5" x14ac:dyDescent="0.25">
      <c r="E1012" s="9"/>
    </row>
    <row r="1013" spans="5:5" x14ac:dyDescent="0.25">
      <c r="E1013" s="9"/>
    </row>
    <row r="1014" spans="5:5" x14ac:dyDescent="0.25">
      <c r="E1014" s="9"/>
    </row>
    <row r="1015" spans="5:5" x14ac:dyDescent="0.25">
      <c r="E1015" s="9"/>
    </row>
    <row r="1016" spans="5:5" x14ac:dyDescent="0.25">
      <c r="E1016" s="9"/>
    </row>
    <row r="1017" spans="5:5" x14ac:dyDescent="0.25">
      <c r="E1017" s="9"/>
    </row>
    <row r="1018" spans="5:5" x14ac:dyDescent="0.25">
      <c r="E1018" s="9"/>
    </row>
    <row r="1019" spans="5:5" x14ac:dyDescent="0.25">
      <c r="E1019" s="9"/>
    </row>
    <row r="1020" spans="5:5" x14ac:dyDescent="0.25">
      <c r="E1020" s="9"/>
    </row>
    <row r="1021" spans="5:5" x14ac:dyDescent="0.25">
      <c r="E1021" s="9"/>
    </row>
    <row r="1022" spans="5:5" x14ac:dyDescent="0.25">
      <c r="E1022" s="9"/>
    </row>
    <row r="1023" spans="5:5" x14ac:dyDescent="0.25">
      <c r="E1023" s="9"/>
    </row>
    <row r="1024" spans="5:5" x14ac:dyDescent="0.25">
      <c r="E1024" s="9"/>
    </row>
    <row r="1025" spans="5:5" x14ac:dyDescent="0.25">
      <c r="E1025" s="9"/>
    </row>
    <row r="1026" spans="5:5" x14ac:dyDescent="0.25">
      <c r="E1026" s="9"/>
    </row>
    <row r="1027" spans="5:5" x14ac:dyDescent="0.25">
      <c r="E1027" s="9"/>
    </row>
    <row r="1028" spans="5:5" x14ac:dyDescent="0.25">
      <c r="E1028" s="9"/>
    </row>
    <row r="1029" spans="5:5" x14ac:dyDescent="0.25">
      <c r="E1029" s="9"/>
    </row>
    <row r="1030" spans="5:5" x14ac:dyDescent="0.25">
      <c r="E1030" s="9"/>
    </row>
    <row r="1031" spans="5:5" x14ac:dyDescent="0.25">
      <c r="E1031" s="9"/>
    </row>
    <row r="1032" spans="5:5" x14ac:dyDescent="0.25">
      <c r="E1032" s="9"/>
    </row>
    <row r="1033" spans="5:5" x14ac:dyDescent="0.25">
      <c r="E1033" s="9"/>
    </row>
    <row r="1034" spans="5:5" x14ac:dyDescent="0.25">
      <c r="E1034" s="9"/>
    </row>
    <row r="1035" spans="5:5" x14ac:dyDescent="0.25">
      <c r="E1035" s="9"/>
    </row>
    <row r="1036" spans="5:5" x14ac:dyDescent="0.25">
      <c r="E1036" s="9"/>
    </row>
    <row r="1037" spans="5:5" x14ac:dyDescent="0.25">
      <c r="E1037" s="9"/>
    </row>
    <row r="1038" spans="5:5" x14ac:dyDescent="0.25">
      <c r="E1038" s="9"/>
    </row>
    <row r="1039" spans="5:5" x14ac:dyDescent="0.25">
      <c r="E1039" s="9"/>
    </row>
    <row r="1040" spans="5:5" x14ac:dyDescent="0.25">
      <c r="E1040" s="9"/>
    </row>
    <row r="1041" spans="5:5" x14ac:dyDescent="0.25">
      <c r="E1041" s="9"/>
    </row>
    <row r="1042" spans="5:5" x14ac:dyDescent="0.25">
      <c r="E1042" s="9"/>
    </row>
    <row r="1043" spans="5:5" x14ac:dyDescent="0.25">
      <c r="E1043" s="9"/>
    </row>
    <row r="1044" spans="5:5" x14ac:dyDescent="0.25">
      <c r="E1044" s="9"/>
    </row>
    <row r="1045" spans="5:5" x14ac:dyDescent="0.25">
      <c r="E1045" s="9"/>
    </row>
    <row r="1046" spans="5:5" x14ac:dyDescent="0.25">
      <c r="E1046" s="9"/>
    </row>
    <row r="1047" spans="5:5" x14ac:dyDescent="0.25">
      <c r="E1047" s="9"/>
    </row>
    <row r="1048" spans="5:5" x14ac:dyDescent="0.25">
      <c r="E1048" s="9"/>
    </row>
    <row r="1049" spans="5:5" x14ac:dyDescent="0.25">
      <c r="E1049" s="9"/>
    </row>
    <row r="1050" spans="5:5" x14ac:dyDescent="0.25">
      <c r="E1050" s="9"/>
    </row>
    <row r="1051" spans="5:5" x14ac:dyDescent="0.25">
      <c r="E1051" s="9"/>
    </row>
    <row r="1052" spans="5:5" x14ac:dyDescent="0.25">
      <c r="E1052" s="9"/>
    </row>
    <row r="1053" spans="5:5" x14ac:dyDescent="0.25">
      <c r="E1053" s="9"/>
    </row>
    <row r="1054" spans="5:5" x14ac:dyDescent="0.25">
      <c r="E1054" s="9"/>
    </row>
    <row r="1055" spans="5:5" x14ac:dyDescent="0.25">
      <c r="E1055" s="9"/>
    </row>
    <row r="1056" spans="5:5" x14ac:dyDescent="0.25">
      <c r="E1056" s="9"/>
    </row>
    <row r="1057" spans="5:5" x14ac:dyDescent="0.25">
      <c r="E1057" s="9"/>
    </row>
    <row r="1058" spans="5:5" x14ac:dyDescent="0.25">
      <c r="E1058" s="9"/>
    </row>
    <row r="1059" spans="5:5" x14ac:dyDescent="0.25">
      <c r="E1059" s="9"/>
    </row>
    <row r="1060" spans="5:5" x14ac:dyDescent="0.25">
      <c r="E1060" s="9"/>
    </row>
    <row r="1061" spans="5:5" x14ac:dyDescent="0.25">
      <c r="E1061" s="9"/>
    </row>
    <row r="1062" spans="5:5" x14ac:dyDescent="0.25">
      <c r="E1062" s="9"/>
    </row>
    <row r="1063" spans="5:5" x14ac:dyDescent="0.25">
      <c r="E1063" s="9"/>
    </row>
    <row r="1064" spans="5:5" x14ac:dyDescent="0.25">
      <c r="E1064" s="9"/>
    </row>
    <row r="1065" spans="5:5" x14ac:dyDescent="0.25">
      <c r="E1065" s="9"/>
    </row>
    <row r="1066" spans="5:5" x14ac:dyDescent="0.25">
      <c r="E1066" s="9"/>
    </row>
    <row r="1067" spans="5:5" x14ac:dyDescent="0.25">
      <c r="E1067" s="9"/>
    </row>
    <row r="1068" spans="5:5" x14ac:dyDescent="0.25">
      <c r="E1068" s="9"/>
    </row>
    <row r="1069" spans="5:5" x14ac:dyDescent="0.25">
      <c r="E1069" s="9"/>
    </row>
    <row r="1070" spans="5:5" x14ac:dyDescent="0.25">
      <c r="E1070" s="9"/>
    </row>
    <row r="1071" spans="5:5" x14ac:dyDescent="0.25">
      <c r="E1071" s="9"/>
    </row>
    <row r="1072" spans="5:5" x14ac:dyDescent="0.25">
      <c r="E1072" s="9"/>
    </row>
    <row r="1073" spans="5:5" x14ac:dyDescent="0.25">
      <c r="E1073" s="9"/>
    </row>
    <row r="1074" spans="5:5" x14ac:dyDescent="0.25">
      <c r="E1074" s="9"/>
    </row>
    <row r="1075" spans="5:5" x14ac:dyDescent="0.25">
      <c r="E1075" s="9"/>
    </row>
    <row r="1076" spans="5:5" x14ac:dyDescent="0.25">
      <c r="E1076" s="9"/>
    </row>
    <row r="1077" spans="5:5" x14ac:dyDescent="0.25">
      <c r="E1077" s="9"/>
    </row>
    <row r="1078" spans="5:5" x14ac:dyDescent="0.25">
      <c r="E1078" s="9"/>
    </row>
    <row r="1079" spans="5:5" x14ac:dyDescent="0.25">
      <c r="E1079" s="9"/>
    </row>
    <row r="1080" spans="5:5" x14ac:dyDescent="0.25">
      <c r="E1080" s="9"/>
    </row>
    <row r="1081" spans="5:5" x14ac:dyDescent="0.25">
      <c r="E1081" s="9"/>
    </row>
    <row r="1082" spans="5:5" x14ac:dyDescent="0.25">
      <c r="E1082" s="9"/>
    </row>
    <row r="1083" spans="5:5" x14ac:dyDescent="0.25">
      <c r="E1083" s="9"/>
    </row>
    <row r="1084" spans="5:5" x14ac:dyDescent="0.25">
      <c r="E1084" s="9"/>
    </row>
    <row r="1085" spans="5:5" x14ac:dyDescent="0.25">
      <c r="E1085" s="9"/>
    </row>
    <row r="1086" spans="5:5" x14ac:dyDescent="0.25">
      <c r="E1086" s="9"/>
    </row>
    <row r="1087" spans="5:5" x14ac:dyDescent="0.25">
      <c r="E1087" s="9"/>
    </row>
    <row r="1088" spans="5:5" x14ac:dyDescent="0.25">
      <c r="E1088" s="9"/>
    </row>
    <row r="1089" spans="5:5" x14ac:dyDescent="0.25">
      <c r="E1089" s="9"/>
    </row>
    <row r="1090" spans="5:5" x14ac:dyDescent="0.25">
      <c r="E1090" s="9"/>
    </row>
    <row r="1091" spans="5:5" x14ac:dyDescent="0.25">
      <c r="E1091" s="9"/>
    </row>
    <row r="1092" spans="5:5" x14ac:dyDescent="0.25">
      <c r="E1092" s="9"/>
    </row>
    <row r="1093" spans="5:5" x14ac:dyDescent="0.25">
      <c r="E1093" s="9"/>
    </row>
    <row r="1094" spans="5:5" x14ac:dyDescent="0.25">
      <c r="E1094" s="9"/>
    </row>
    <row r="1095" spans="5:5" x14ac:dyDescent="0.25">
      <c r="E1095" s="9"/>
    </row>
    <row r="1096" spans="5:5" x14ac:dyDescent="0.25">
      <c r="E1096" s="9"/>
    </row>
    <row r="1097" spans="5:5" x14ac:dyDescent="0.25">
      <c r="E1097" s="9"/>
    </row>
    <row r="1098" spans="5:5" x14ac:dyDescent="0.25">
      <c r="E1098" s="9"/>
    </row>
    <row r="1099" spans="5:5" x14ac:dyDescent="0.25">
      <c r="E1099" s="9"/>
    </row>
    <row r="1100" spans="5:5" x14ac:dyDescent="0.25">
      <c r="E1100" s="9"/>
    </row>
    <row r="1101" spans="5:5" x14ac:dyDescent="0.25">
      <c r="E1101" s="9"/>
    </row>
    <row r="1102" spans="5:5" x14ac:dyDescent="0.25">
      <c r="E1102" s="9"/>
    </row>
    <row r="1103" spans="5:5" x14ac:dyDescent="0.25">
      <c r="E1103" s="9"/>
    </row>
    <row r="1104" spans="5:5" x14ac:dyDescent="0.25">
      <c r="E1104" s="9"/>
    </row>
    <row r="1105" spans="5:5" x14ac:dyDescent="0.25">
      <c r="E1105" s="9"/>
    </row>
    <row r="1106" spans="5:5" x14ac:dyDescent="0.25">
      <c r="E1106" s="9"/>
    </row>
    <row r="1107" spans="5:5" x14ac:dyDescent="0.25">
      <c r="E1107" s="9"/>
    </row>
    <row r="1108" spans="5:5" x14ac:dyDescent="0.25">
      <c r="E1108" s="9"/>
    </row>
    <row r="1109" spans="5:5" x14ac:dyDescent="0.25">
      <c r="E1109" s="9"/>
    </row>
    <row r="1110" spans="5:5" x14ac:dyDescent="0.25">
      <c r="E1110" s="9"/>
    </row>
    <row r="1111" spans="5:5" x14ac:dyDescent="0.25">
      <c r="E1111" s="9"/>
    </row>
    <row r="1112" spans="5:5" x14ac:dyDescent="0.25">
      <c r="E1112" s="9"/>
    </row>
    <row r="1113" spans="5:5" x14ac:dyDescent="0.25">
      <c r="E1113" s="9"/>
    </row>
    <row r="1114" spans="5:5" x14ac:dyDescent="0.25">
      <c r="E1114" s="9"/>
    </row>
    <row r="1115" spans="5:5" x14ac:dyDescent="0.25">
      <c r="E1115" s="9"/>
    </row>
    <row r="1116" spans="5:5" x14ac:dyDescent="0.25">
      <c r="E1116" s="9"/>
    </row>
    <row r="1117" spans="5:5" x14ac:dyDescent="0.25">
      <c r="E1117" s="9"/>
    </row>
    <row r="1118" spans="5:5" x14ac:dyDescent="0.25">
      <c r="E1118" s="9"/>
    </row>
    <row r="1119" spans="5:5" x14ac:dyDescent="0.25">
      <c r="E1119" s="9"/>
    </row>
    <row r="1120" spans="5:5" x14ac:dyDescent="0.25">
      <c r="E1120" s="9"/>
    </row>
    <row r="1121" spans="5:5" x14ac:dyDescent="0.25">
      <c r="E1121" s="9"/>
    </row>
    <row r="1122" spans="5:5" x14ac:dyDescent="0.25">
      <c r="E1122" s="9"/>
    </row>
    <row r="1123" spans="5:5" x14ac:dyDescent="0.25">
      <c r="E1123" s="9"/>
    </row>
    <row r="1124" spans="5:5" x14ac:dyDescent="0.25">
      <c r="E1124" s="9"/>
    </row>
    <row r="1125" spans="5:5" x14ac:dyDescent="0.25">
      <c r="E1125" s="9"/>
    </row>
    <row r="1126" spans="5:5" x14ac:dyDescent="0.25">
      <c r="E1126" s="9"/>
    </row>
    <row r="1127" spans="5:5" x14ac:dyDescent="0.25">
      <c r="E1127" s="9"/>
    </row>
    <row r="1128" spans="5:5" x14ac:dyDescent="0.25">
      <c r="E1128" s="9"/>
    </row>
    <row r="1129" spans="5:5" x14ac:dyDescent="0.25">
      <c r="E1129" s="9"/>
    </row>
    <row r="1130" spans="5:5" x14ac:dyDescent="0.25">
      <c r="E1130" s="9"/>
    </row>
    <row r="1131" spans="5:5" x14ac:dyDescent="0.25">
      <c r="E1131" s="9"/>
    </row>
    <row r="1132" spans="5:5" x14ac:dyDescent="0.25">
      <c r="E1132" s="9"/>
    </row>
    <row r="1133" spans="5:5" x14ac:dyDescent="0.25">
      <c r="E1133" s="9"/>
    </row>
    <row r="1134" spans="5:5" x14ac:dyDescent="0.25">
      <c r="E1134" s="9"/>
    </row>
    <row r="1135" spans="5:5" x14ac:dyDescent="0.25">
      <c r="E1135" s="9"/>
    </row>
    <row r="1136" spans="5:5" x14ac:dyDescent="0.25">
      <c r="E1136" s="9"/>
    </row>
    <row r="1137" spans="5:5" x14ac:dyDescent="0.25">
      <c r="E1137" s="9"/>
    </row>
    <row r="1138" spans="5:5" x14ac:dyDescent="0.25">
      <c r="E1138" s="9"/>
    </row>
    <row r="1139" spans="5:5" x14ac:dyDescent="0.25">
      <c r="E1139" s="9"/>
    </row>
    <row r="1140" spans="5:5" x14ac:dyDescent="0.25">
      <c r="E1140" s="9"/>
    </row>
    <row r="1141" spans="5:5" x14ac:dyDescent="0.25">
      <c r="E1141" s="9"/>
    </row>
    <row r="1142" spans="5:5" x14ac:dyDescent="0.25">
      <c r="E1142" s="9"/>
    </row>
    <row r="1143" spans="5:5" x14ac:dyDescent="0.25">
      <c r="E1143" s="9"/>
    </row>
    <row r="1144" spans="5:5" x14ac:dyDescent="0.25">
      <c r="E1144" s="9"/>
    </row>
    <row r="1145" spans="5:5" x14ac:dyDescent="0.25">
      <c r="E1145" s="9"/>
    </row>
    <row r="1146" spans="5:5" x14ac:dyDescent="0.25">
      <c r="E1146" s="9"/>
    </row>
    <row r="1147" spans="5:5" x14ac:dyDescent="0.25">
      <c r="E1147" s="9"/>
    </row>
    <row r="1148" spans="5:5" x14ac:dyDescent="0.25">
      <c r="E1148" s="9"/>
    </row>
    <row r="1149" spans="5:5" x14ac:dyDescent="0.25">
      <c r="E1149" s="9"/>
    </row>
    <row r="1150" spans="5:5" x14ac:dyDescent="0.25">
      <c r="E1150" s="9"/>
    </row>
    <row r="1151" spans="5:5" x14ac:dyDescent="0.25">
      <c r="E1151" s="9"/>
    </row>
    <row r="1152" spans="5:5" x14ac:dyDescent="0.25">
      <c r="E1152" s="9"/>
    </row>
    <row r="1153" spans="5:5" x14ac:dyDescent="0.25">
      <c r="E1153" s="9"/>
    </row>
    <row r="1154" spans="5:5" x14ac:dyDescent="0.25">
      <c r="E1154" s="9"/>
    </row>
    <row r="1155" spans="5:5" x14ac:dyDescent="0.25">
      <c r="E1155" s="9"/>
    </row>
    <row r="1156" spans="5:5" x14ac:dyDescent="0.25">
      <c r="E1156" s="9"/>
    </row>
    <row r="1157" spans="5:5" x14ac:dyDescent="0.25">
      <c r="E1157" s="9"/>
    </row>
    <row r="1158" spans="5:5" x14ac:dyDescent="0.25">
      <c r="E1158" s="9"/>
    </row>
    <row r="1159" spans="5:5" x14ac:dyDescent="0.25">
      <c r="E1159" s="9"/>
    </row>
    <row r="1160" spans="5:5" x14ac:dyDescent="0.25">
      <c r="E1160" s="9"/>
    </row>
    <row r="1161" spans="5:5" x14ac:dyDescent="0.25">
      <c r="E1161" s="9"/>
    </row>
    <row r="1162" spans="5:5" x14ac:dyDescent="0.25">
      <c r="E1162" s="9"/>
    </row>
    <row r="1163" spans="5:5" x14ac:dyDescent="0.25">
      <c r="E1163" s="9"/>
    </row>
    <row r="1164" spans="5:5" x14ac:dyDescent="0.25">
      <c r="E1164" s="9"/>
    </row>
    <row r="1165" spans="5:5" x14ac:dyDescent="0.25">
      <c r="E1165" s="9"/>
    </row>
    <row r="1166" spans="5:5" x14ac:dyDescent="0.25">
      <c r="E1166" s="9"/>
    </row>
    <row r="1167" spans="5:5" x14ac:dyDescent="0.25">
      <c r="E1167" s="9"/>
    </row>
    <row r="1168" spans="5:5" x14ac:dyDescent="0.25">
      <c r="E1168" s="9"/>
    </row>
    <row r="1169" spans="5:5" x14ac:dyDescent="0.25">
      <c r="E1169" s="9"/>
    </row>
    <row r="1170" spans="5:5" x14ac:dyDescent="0.25">
      <c r="E1170" s="9"/>
    </row>
    <row r="1171" spans="5:5" x14ac:dyDescent="0.25">
      <c r="E1171" s="9"/>
    </row>
    <row r="1172" spans="5:5" x14ac:dyDescent="0.25">
      <c r="E1172" s="9"/>
    </row>
    <row r="1173" spans="5:5" x14ac:dyDescent="0.25">
      <c r="E1173" s="9"/>
    </row>
    <row r="1174" spans="5:5" x14ac:dyDescent="0.25">
      <c r="E1174" s="9"/>
    </row>
    <row r="1175" spans="5:5" x14ac:dyDescent="0.25">
      <c r="E1175" s="9"/>
    </row>
    <row r="1176" spans="5:5" x14ac:dyDescent="0.25">
      <c r="E1176" s="9"/>
    </row>
    <row r="1177" spans="5:5" x14ac:dyDescent="0.25">
      <c r="E1177" s="9"/>
    </row>
    <row r="1178" spans="5:5" x14ac:dyDescent="0.25">
      <c r="E1178" s="9"/>
    </row>
    <row r="1179" spans="5:5" x14ac:dyDescent="0.25">
      <c r="E1179" s="9"/>
    </row>
    <row r="1180" spans="5:5" x14ac:dyDescent="0.25">
      <c r="E1180" s="9"/>
    </row>
    <row r="1181" spans="5:5" x14ac:dyDescent="0.25">
      <c r="E1181" s="9"/>
    </row>
    <row r="1182" spans="5:5" x14ac:dyDescent="0.25">
      <c r="E1182" s="9"/>
    </row>
    <row r="1183" spans="5:5" x14ac:dyDescent="0.25">
      <c r="E1183" s="9"/>
    </row>
    <row r="1184" spans="5:5" x14ac:dyDescent="0.25">
      <c r="E1184" s="9"/>
    </row>
    <row r="1185" spans="5:5" x14ac:dyDescent="0.25">
      <c r="E1185" s="9"/>
    </row>
    <row r="1186" spans="5:5" x14ac:dyDescent="0.25">
      <c r="E1186" s="9"/>
    </row>
    <row r="1187" spans="5:5" x14ac:dyDescent="0.25">
      <c r="E1187" s="9"/>
    </row>
    <row r="1188" spans="5:5" x14ac:dyDescent="0.25">
      <c r="E1188" s="9"/>
    </row>
    <row r="1189" spans="5:5" x14ac:dyDescent="0.25">
      <c r="E1189" s="9"/>
    </row>
    <row r="1190" spans="5:5" x14ac:dyDescent="0.25">
      <c r="E1190" s="9"/>
    </row>
    <row r="1191" spans="5:5" x14ac:dyDescent="0.25">
      <c r="E1191" s="9"/>
    </row>
    <row r="1192" spans="5:5" x14ac:dyDescent="0.25">
      <c r="E1192" s="9"/>
    </row>
    <row r="1193" spans="5:5" x14ac:dyDescent="0.25">
      <c r="E1193" s="9"/>
    </row>
    <row r="1194" spans="5:5" x14ac:dyDescent="0.25">
      <c r="E1194" s="9"/>
    </row>
    <row r="1195" spans="5:5" x14ac:dyDescent="0.25">
      <c r="E1195" s="9"/>
    </row>
    <row r="1196" spans="5:5" x14ac:dyDescent="0.25">
      <c r="E1196" s="9"/>
    </row>
    <row r="1197" spans="5:5" x14ac:dyDescent="0.25">
      <c r="E1197" s="9"/>
    </row>
    <row r="1198" spans="5:5" x14ac:dyDescent="0.25">
      <c r="E1198" s="9"/>
    </row>
    <row r="1199" spans="5:5" x14ac:dyDescent="0.25">
      <c r="E1199" s="9"/>
    </row>
    <row r="1200" spans="5:5" x14ac:dyDescent="0.25">
      <c r="E1200" s="9"/>
    </row>
    <row r="1201" spans="5:5" x14ac:dyDescent="0.25">
      <c r="E1201" s="9"/>
    </row>
    <row r="1202" spans="5:5" x14ac:dyDescent="0.25">
      <c r="E1202" s="9"/>
    </row>
    <row r="1203" spans="5:5" x14ac:dyDescent="0.25">
      <c r="E1203" s="9"/>
    </row>
    <row r="1204" spans="5:5" x14ac:dyDescent="0.25">
      <c r="E1204" s="9"/>
    </row>
    <row r="1205" spans="5:5" x14ac:dyDescent="0.25">
      <c r="E1205" s="9"/>
    </row>
    <row r="1206" spans="5:5" x14ac:dyDescent="0.25">
      <c r="E1206" s="9"/>
    </row>
    <row r="1207" spans="5:5" x14ac:dyDescent="0.25">
      <c r="E1207" s="9"/>
    </row>
    <row r="1208" spans="5:5" x14ac:dyDescent="0.25">
      <c r="E1208" s="9"/>
    </row>
    <row r="1209" spans="5:5" x14ac:dyDescent="0.25">
      <c r="E1209" s="9"/>
    </row>
    <row r="1210" spans="5:5" x14ac:dyDescent="0.25">
      <c r="E1210" s="9"/>
    </row>
    <row r="1211" spans="5:5" x14ac:dyDescent="0.25">
      <c r="E1211" s="9"/>
    </row>
    <row r="1212" spans="5:5" x14ac:dyDescent="0.25">
      <c r="E1212" s="9"/>
    </row>
    <row r="1213" spans="5:5" x14ac:dyDescent="0.25">
      <c r="E1213" s="9"/>
    </row>
    <row r="1214" spans="5:5" x14ac:dyDescent="0.25">
      <c r="E1214" s="9"/>
    </row>
    <row r="1215" spans="5:5" x14ac:dyDescent="0.25">
      <c r="E1215" s="9"/>
    </row>
    <row r="1216" spans="5:5" x14ac:dyDescent="0.25">
      <c r="E1216" s="9"/>
    </row>
    <row r="1217" spans="5:5" x14ac:dyDescent="0.25">
      <c r="E1217" s="9"/>
    </row>
    <row r="1218" spans="5:5" x14ac:dyDescent="0.25">
      <c r="E1218" s="9"/>
    </row>
    <row r="1219" spans="5:5" x14ac:dyDescent="0.25">
      <c r="E1219" s="9"/>
    </row>
    <row r="1220" spans="5:5" x14ac:dyDescent="0.25">
      <c r="E1220" s="9"/>
    </row>
    <row r="1221" spans="5:5" x14ac:dyDescent="0.25">
      <c r="E1221" s="9"/>
    </row>
    <row r="1222" spans="5:5" x14ac:dyDescent="0.25">
      <c r="E1222" s="9"/>
    </row>
    <row r="1223" spans="5:5" x14ac:dyDescent="0.25">
      <c r="E1223" s="9"/>
    </row>
    <row r="1224" spans="5:5" x14ac:dyDescent="0.25">
      <c r="E1224" s="9"/>
    </row>
    <row r="1225" spans="5:5" x14ac:dyDescent="0.25">
      <c r="E1225" s="9"/>
    </row>
    <row r="1226" spans="5:5" x14ac:dyDescent="0.25">
      <c r="E1226" s="9"/>
    </row>
    <row r="1227" spans="5:5" x14ac:dyDescent="0.25">
      <c r="E1227" s="9"/>
    </row>
    <row r="1228" spans="5:5" x14ac:dyDescent="0.25">
      <c r="E1228" s="9"/>
    </row>
    <row r="1229" spans="5:5" x14ac:dyDescent="0.25">
      <c r="E1229" s="9"/>
    </row>
    <row r="1230" spans="5:5" x14ac:dyDescent="0.25">
      <c r="E1230" s="9"/>
    </row>
    <row r="1231" spans="5:5" x14ac:dyDescent="0.25">
      <c r="E1231" s="9"/>
    </row>
    <row r="1232" spans="5:5" x14ac:dyDescent="0.25">
      <c r="E1232" s="9"/>
    </row>
    <row r="1233" spans="5:5" x14ac:dyDescent="0.25">
      <c r="E1233" s="9"/>
    </row>
    <row r="1234" spans="5:5" x14ac:dyDescent="0.25">
      <c r="E1234" s="9"/>
    </row>
    <row r="1235" spans="5:5" x14ac:dyDescent="0.25">
      <c r="E1235" s="9"/>
    </row>
    <row r="1236" spans="5:5" x14ac:dyDescent="0.25">
      <c r="E1236" s="9"/>
    </row>
    <row r="1237" spans="5:5" x14ac:dyDescent="0.25">
      <c r="E1237" s="9"/>
    </row>
    <row r="1238" spans="5:5" x14ac:dyDescent="0.25">
      <c r="E1238" s="9"/>
    </row>
    <row r="1239" spans="5:5" x14ac:dyDescent="0.25">
      <c r="E1239" s="9"/>
    </row>
    <row r="1240" spans="5:5" x14ac:dyDescent="0.25">
      <c r="E1240" s="9"/>
    </row>
    <row r="1241" spans="5:5" x14ac:dyDescent="0.25">
      <c r="E1241" s="9"/>
    </row>
    <row r="1242" spans="5:5" x14ac:dyDescent="0.25">
      <c r="E1242" s="9"/>
    </row>
    <row r="1243" spans="5:5" x14ac:dyDescent="0.25">
      <c r="E1243" s="9"/>
    </row>
    <row r="1244" spans="5:5" x14ac:dyDescent="0.25">
      <c r="E1244" s="9"/>
    </row>
    <row r="1245" spans="5:5" x14ac:dyDescent="0.25">
      <c r="E1245" s="9"/>
    </row>
    <row r="1246" spans="5:5" x14ac:dyDescent="0.25">
      <c r="E1246" s="9"/>
    </row>
    <row r="1247" spans="5:5" x14ac:dyDescent="0.25">
      <c r="E1247" s="9"/>
    </row>
    <row r="1248" spans="5:5" x14ac:dyDescent="0.25">
      <c r="E1248" s="9"/>
    </row>
    <row r="1249" spans="5:5" x14ac:dyDescent="0.25">
      <c r="E1249" s="9"/>
    </row>
    <row r="1250" spans="5:5" x14ac:dyDescent="0.25">
      <c r="E1250" s="9"/>
    </row>
    <row r="1251" spans="5:5" x14ac:dyDescent="0.25">
      <c r="E1251" s="9"/>
    </row>
    <row r="1252" spans="5:5" x14ac:dyDescent="0.25">
      <c r="E1252" s="9"/>
    </row>
    <row r="1253" spans="5:5" x14ac:dyDescent="0.25">
      <c r="E1253" s="9"/>
    </row>
    <row r="1254" spans="5:5" x14ac:dyDescent="0.25">
      <c r="E1254" s="9"/>
    </row>
    <row r="1255" spans="5:5" x14ac:dyDescent="0.25">
      <c r="E1255" s="9"/>
    </row>
    <row r="1256" spans="5:5" x14ac:dyDescent="0.25">
      <c r="E1256" s="9"/>
    </row>
    <row r="1257" spans="5:5" x14ac:dyDescent="0.25">
      <c r="E1257" s="9"/>
    </row>
    <row r="1258" spans="5:5" x14ac:dyDescent="0.25">
      <c r="E1258" s="9"/>
    </row>
    <row r="1259" spans="5:5" x14ac:dyDescent="0.25">
      <c r="E1259" s="9"/>
    </row>
    <row r="1260" spans="5:5" x14ac:dyDescent="0.25">
      <c r="E1260" s="9"/>
    </row>
    <row r="1261" spans="5:5" x14ac:dyDescent="0.25">
      <c r="E1261" s="9"/>
    </row>
    <row r="1262" spans="5:5" x14ac:dyDescent="0.25">
      <c r="E1262" s="9"/>
    </row>
    <row r="1263" spans="5:5" x14ac:dyDescent="0.25">
      <c r="E1263" s="9"/>
    </row>
    <row r="1264" spans="5:5" x14ac:dyDescent="0.25">
      <c r="E1264" s="9"/>
    </row>
    <row r="1265" spans="5:5" x14ac:dyDescent="0.25">
      <c r="E1265" s="9"/>
    </row>
    <row r="1266" spans="5:5" x14ac:dyDescent="0.25">
      <c r="E1266" s="9"/>
    </row>
    <row r="1267" spans="5:5" x14ac:dyDescent="0.25">
      <c r="E1267" s="9"/>
    </row>
    <row r="1268" spans="5:5" x14ac:dyDescent="0.25">
      <c r="E1268" s="9"/>
    </row>
    <row r="1269" spans="5:5" x14ac:dyDescent="0.25">
      <c r="E1269" s="9"/>
    </row>
    <row r="1270" spans="5:5" x14ac:dyDescent="0.25">
      <c r="E1270" s="9"/>
    </row>
    <row r="1271" spans="5:5" x14ac:dyDescent="0.25">
      <c r="E1271" s="9"/>
    </row>
    <row r="1272" spans="5:5" x14ac:dyDescent="0.25">
      <c r="E1272" s="9"/>
    </row>
    <row r="1273" spans="5:5" x14ac:dyDescent="0.25">
      <c r="E1273" s="9"/>
    </row>
    <row r="1274" spans="5:5" x14ac:dyDescent="0.25">
      <c r="E1274" s="9"/>
    </row>
    <row r="1275" spans="5:5" x14ac:dyDescent="0.25">
      <c r="E1275" s="9"/>
    </row>
    <row r="1276" spans="5:5" x14ac:dyDescent="0.25">
      <c r="E1276" s="9"/>
    </row>
    <row r="1277" spans="5:5" x14ac:dyDescent="0.25">
      <c r="E1277" s="9"/>
    </row>
    <row r="1278" spans="5:5" x14ac:dyDescent="0.25">
      <c r="E1278" s="9"/>
    </row>
    <row r="1279" spans="5:5" x14ac:dyDescent="0.25">
      <c r="E1279" s="9"/>
    </row>
    <row r="1280" spans="5:5" x14ac:dyDescent="0.25">
      <c r="E1280" s="9"/>
    </row>
    <row r="1281" spans="5:5" x14ac:dyDescent="0.25">
      <c r="E1281" s="9"/>
    </row>
    <row r="1282" spans="5:5" x14ac:dyDescent="0.25">
      <c r="E1282" s="9"/>
    </row>
    <row r="1283" spans="5:5" x14ac:dyDescent="0.25">
      <c r="E1283" s="9"/>
    </row>
    <row r="1284" spans="5:5" x14ac:dyDescent="0.25">
      <c r="E1284" s="9"/>
    </row>
    <row r="1285" spans="5:5" x14ac:dyDescent="0.25">
      <c r="E1285" s="9"/>
    </row>
    <row r="1286" spans="5:5" x14ac:dyDescent="0.25">
      <c r="E1286" s="9"/>
    </row>
    <row r="1287" spans="5:5" x14ac:dyDescent="0.25">
      <c r="E1287" s="9"/>
    </row>
    <row r="1288" spans="5:5" x14ac:dyDescent="0.25">
      <c r="E1288" s="9"/>
    </row>
    <row r="1289" spans="5:5" x14ac:dyDescent="0.25">
      <c r="E1289" s="9"/>
    </row>
    <row r="1290" spans="5:5" x14ac:dyDescent="0.25">
      <c r="E1290" s="9"/>
    </row>
    <row r="1291" spans="5:5" x14ac:dyDescent="0.25">
      <c r="E1291" s="9"/>
    </row>
    <row r="1292" spans="5:5" x14ac:dyDescent="0.25">
      <c r="E1292" s="9"/>
    </row>
    <row r="1293" spans="5:5" x14ac:dyDescent="0.25">
      <c r="E1293" s="9"/>
    </row>
    <row r="1294" spans="5:5" x14ac:dyDescent="0.25">
      <c r="E1294" s="9"/>
    </row>
    <row r="1295" spans="5:5" x14ac:dyDescent="0.25">
      <c r="E1295" s="9"/>
    </row>
    <row r="1296" spans="5:5" x14ac:dyDescent="0.25">
      <c r="E1296" s="9"/>
    </row>
    <row r="1297" spans="5:5" x14ac:dyDescent="0.25">
      <c r="E1297" s="9"/>
    </row>
    <row r="1298" spans="5:5" x14ac:dyDescent="0.25">
      <c r="E1298" s="9"/>
    </row>
    <row r="1299" spans="5:5" x14ac:dyDescent="0.25">
      <c r="E1299" s="9"/>
    </row>
    <row r="1300" spans="5:5" x14ac:dyDescent="0.25">
      <c r="E1300" s="9"/>
    </row>
    <row r="1301" spans="5:5" x14ac:dyDescent="0.25">
      <c r="E1301" s="9"/>
    </row>
    <row r="1302" spans="5:5" x14ac:dyDescent="0.25">
      <c r="E1302" s="9"/>
    </row>
    <row r="1303" spans="5:5" x14ac:dyDescent="0.25">
      <c r="E1303" s="9"/>
    </row>
    <row r="1304" spans="5:5" x14ac:dyDescent="0.25">
      <c r="E1304" s="9"/>
    </row>
    <row r="1305" spans="5:5" x14ac:dyDescent="0.25">
      <c r="E1305" s="9"/>
    </row>
    <row r="1306" spans="5:5" x14ac:dyDescent="0.25">
      <c r="E1306" s="9"/>
    </row>
    <row r="1307" spans="5:5" x14ac:dyDescent="0.25">
      <c r="E1307" s="9"/>
    </row>
    <row r="1308" spans="5:5" x14ac:dyDescent="0.25">
      <c r="E1308" s="9"/>
    </row>
    <row r="1309" spans="5:5" x14ac:dyDescent="0.25">
      <c r="E1309" s="9"/>
    </row>
    <row r="1310" spans="5:5" x14ac:dyDescent="0.25">
      <c r="E1310" s="9"/>
    </row>
    <row r="1311" spans="5:5" x14ac:dyDescent="0.25">
      <c r="E1311" s="9"/>
    </row>
    <row r="1312" spans="5:5" x14ac:dyDescent="0.25">
      <c r="E1312" s="9"/>
    </row>
    <row r="1313" spans="5:5" x14ac:dyDescent="0.25">
      <c r="E1313" s="9"/>
    </row>
    <row r="1314" spans="5:5" x14ac:dyDescent="0.25">
      <c r="E1314" s="9"/>
    </row>
    <row r="1315" spans="5:5" x14ac:dyDescent="0.25">
      <c r="E1315" s="9"/>
    </row>
    <row r="1316" spans="5:5" x14ac:dyDescent="0.25">
      <c r="E1316" s="9"/>
    </row>
    <row r="1317" spans="5:5" x14ac:dyDescent="0.25">
      <c r="E1317" s="9"/>
    </row>
    <row r="1318" spans="5:5" x14ac:dyDescent="0.25">
      <c r="E1318" s="9"/>
    </row>
    <row r="1319" spans="5:5" x14ac:dyDescent="0.25">
      <c r="E1319" s="9"/>
    </row>
    <row r="1320" spans="5:5" x14ac:dyDescent="0.25">
      <c r="E1320" s="9"/>
    </row>
    <row r="1321" spans="5:5" x14ac:dyDescent="0.25">
      <c r="E1321" s="9"/>
    </row>
    <row r="1322" spans="5:5" x14ac:dyDescent="0.25">
      <c r="E1322" s="9"/>
    </row>
    <row r="1323" spans="5:5" x14ac:dyDescent="0.25">
      <c r="E1323" s="9"/>
    </row>
    <row r="1324" spans="5:5" x14ac:dyDescent="0.25">
      <c r="E1324" s="9"/>
    </row>
    <row r="1325" spans="5:5" x14ac:dyDescent="0.25">
      <c r="E1325" s="9"/>
    </row>
    <row r="1326" spans="5:5" x14ac:dyDescent="0.25">
      <c r="E1326" s="9"/>
    </row>
    <row r="1327" spans="5:5" x14ac:dyDescent="0.25">
      <c r="E1327" s="9"/>
    </row>
    <row r="1328" spans="5:5" x14ac:dyDescent="0.25">
      <c r="E1328" s="9"/>
    </row>
    <row r="1329" spans="5:5" x14ac:dyDescent="0.25">
      <c r="E1329" s="9"/>
    </row>
    <row r="1330" spans="5:5" x14ac:dyDescent="0.25">
      <c r="E1330" s="9"/>
    </row>
    <row r="1331" spans="5:5" x14ac:dyDescent="0.25">
      <c r="E1331" s="9"/>
    </row>
    <row r="1332" spans="5:5" x14ac:dyDescent="0.25">
      <c r="E1332" s="9"/>
    </row>
    <row r="1333" spans="5:5" x14ac:dyDescent="0.25">
      <c r="E1333" s="9"/>
    </row>
    <row r="1334" spans="5:5" x14ac:dyDescent="0.25">
      <c r="E1334" s="9"/>
    </row>
    <row r="1335" spans="5:5" x14ac:dyDescent="0.25">
      <c r="E1335" s="9"/>
    </row>
    <row r="1336" spans="5:5" x14ac:dyDescent="0.25">
      <c r="E1336" s="9"/>
    </row>
    <row r="1337" spans="5:5" x14ac:dyDescent="0.25">
      <c r="E1337" s="9"/>
    </row>
    <row r="1338" spans="5:5" x14ac:dyDescent="0.25">
      <c r="E1338" s="9"/>
    </row>
    <row r="1339" spans="5:5" x14ac:dyDescent="0.25">
      <c r="E1339" s="9"/>
    </row>
    <row r="1340" spans="5:5" x14ac:dyDescent="0.25">
      <c r="E1340" s="9"/>
    </row>
    <row r="1341" spans="5:5" x14ac:dyDescent="0.25">
      <c r="E1341" s="9"/>
    </row>
    <row r="1342" spans="5:5" x14ac:dyDescent="0.25">
      <c r="E1342" s="9"/>
    </row>
    <row r="1343" spans="5:5" x14ac:dyDescent="0.25">
      <c r="E1343" s="9"/>
    </row>
    <row r="1344" spans="5:5" x14ac:dyDescent="0.25">
      <c r="E1344" s="9"/>
    </row>
    <row r="1345" spans="5:5" x14ac:dyDescent="0.25">
      <c r="E1345" s="9"/>
    </row>
    <row r="1346" spans="5:5" x14ac:dyDescent="0.25">
      <c r="E1346" s="9"/>
    </row>
    <row r="1347" spans="5:5" x14ac:dyDescent="0.25">
      <c r="E1347" s="9"/>
    </row>
    <row r="1348" spans="5:5" x14ac:dyDescent="0.25">
      <c r="E1348" s="9"/>
    </row>
    <row r="1349" spans="5:5" x14ac:dyDescent="0.25">
      <c r="E1349" s="9"/>
    </row>
    <row r="1350" spans="5:5" x14ac:dyDescent="0.25">
      <c r="E1350" s="9"/>
    </row>
    <row r="1351" spans="5:5" x14ac:dyDescent="0.25">
      <c r="E1351" s="9"/>
    </row>
    <row r="1352" spans="5:5" x14ac:dyDescent="0.25">
      <c r="E1352" s="9"/>
    </row>
    <row r="1353" spans="5:5" x14ac:dyDescent="0.25">
      <c r="E1353" s="9"/>
    </row>
    <row r="1354" spans="5:5" x14ac:dyDescent="0.25">
      <c r="E1354" s="9"/>
    </row>
    <row r="1355" spans="5:5" x14ac:dyDescent="0.25">
      <c r="E1355" s="9"/>
    </row>
    <row r="1356" spans="5:5" x14ac:dyDescent="0.25">
      <c r="E1356" s="9"/>
    </row>
    <row r="1357" spans="5:5" x14ac:dyDescent="0.25">
      <c r="E1357" s="9"/>
    </row>
    <row r="1358" spans="5:5" x14ac:dyDescent="0.25">
      <c r="E1358" s="9"/>
    </row>
    <row r="1359" spans="5:5" x14ac:dyDescent="0.25">
      <c r="E1359" s="9"/>
    </row>
    <row r="1360" spans="5:5" x14ac:dyDescent="0.25">
      <c r="E1360" s="9"/>
    </row>
    <row r="1361" spans="5:5" x14ac:dyDescent="0.25">
      <c r="E1361" s="9"/>
    </row>
    <row r="1362" spans="5:5" x14ac:dyDescent="0.25">
      <c r="E1362" s="9"/>
    </row>
    <row r="1363" spans="5:5" x14ac:dyDescent="0.25">
      <c r="E1363" s="9"/>
    </row>
    <row r="1364" spans="5:5" x14ac:dyDescent="0.25">
      <c r="E1364" s="9"/>
    </row>
    <row r="1365" spans="5:5" x14ac:dyDescent="0.25">
      <c r="E1365" s="9"/>
    </row>
    <row r="1366" spans="5:5" x14ac:dyDescent="0.25">
      <c r="E1366" s="9"/>
    </row>
    <row r="1367" spans="5:5" x14ac:dyDescent="0.25">
      <c r="E1367" s="9"/>
    </row>
    <row r="1368" spans="5:5" x14ac:dyDescent="0.25">
      <c r="E1368" s="9"/>
    </row>
    <row r="1369" spans="5:5" x14ac:dyDescent="0.25">
      <c r="E1369" s="9"/>
    </row>
    <row r="1370" spans="5:5" x14ac:dyDescent="0.25">
      <c r="E1370" s="9"/>
    </row>
    <row r="1371" spans="5:5" x14ac:dyDescent="0.25">
      <c r="E1371" s="9"/>
    </row>
    <row r="1372" spans="5:5" x14ac:dyDescent="0.25">
      <c r="E1372" s="9"/>
    </row>
    <row r="1373" spans="5:5" x14ac:dyDescent="0.25">
      <c r="E1373" s="9"/>
    </row>
    <row r="1374" spans="5:5" x14ac:dyDescent="0.25">
      <c r="E1374" s="9"/>
    </row>
    <row r="1375" spans="5:5" x14ac:dyDescent="0.25">
      <c r="E1375" s="9"/>
    </row>
    <row r="1376" spans="5:5" x14ac:dyDescent="0.25">
      <c r="E1376" s="9"/>
    </row>
    <row r="1377" spans="5:5" x14ac:dyDescent="0.25">
      <c r="E1377" s="9"/>
    </row>
    <row r="1378" spans="5:5" x14ac:dyDescent="0.25">
      <c r="E1378" s="9"/>
    </row>
    <row r="1379" spans="5:5" x14ac:dyDescent="0.25">
      <c r="E1379" s="9"/>
    </row>
    <row r="1380" spans="5:5" x14ac:dyDescent="0.25">
      <c r="E1380" s="9"/>
    </row>
    <row r="1381" spans="5:5" x14ac:dyDescent="0.25">
      <c r="E1381" s="9"/>
    </row>
    <row r="1382" spans="5:5" x14ac:dyDescent="0.25">
      <c r="E1382" s="9"/>
    </row>
    <row r="1383" spans="5:5" x14ac:dyDescent="0.25">
      <c r="E1383" s="9"/>
    </row>
    <row r="1384" spans="5:5" x14ac:dyDescent="0.25">
      <c r="E1384" s="9"/>
    </row>
    <row r="1385" spans="5:5" x14ac:dyDescent="0.25">
      <c r="E1385" s="9"/>
    </row>
    <row r="1386" spans="5:5" x14ac:dyDescent="0.25">
      <c r="E1386" s="9"/>
    </row>
    <row r="1387" spans="5:5" x14ac:dyDescent="0.25">
      <c r="E1387" s="9"/>
    </row>
    <row r="1388" spans="5:5" x14ac:dyDescent="0.25">
      <c r="E1388" s="9"/>
    </row>
    <row r="1389" spans="5:5" x14ac:dyDescent="0.25">
      <c r="E1389" s="9"/>
    </row>
    <row r="1390" spans="5:5" x14ac:dyDescent="0.25">
      <c r="E1390" s="9"/>
    </row>
    <row r="1391" spans="5:5" x14ac:dyDescent="0.25">
      <c r="E1391" s="9"/>
    </row>
    <row r="1392" spans="5:5" x14ac:dyDescent="0.25">
      <c r="E1392" s="9"/>
    </row>
    <row r="1393" spans="5:5" x14ac:dyDescent="0.25">
      <c r="E1393" s="9"/>
    </row>
    <row r="1394" spans="5:5" x14ac:dyDescent="0.25">
      <c r="E1394" s="9"/>
    </row>
    <row r="1395" spans="5:5" x14ac:dyDescent="0.25">
      <c r="E1395" s="9"/>
    </row>
    <row r="1396" spans="5:5" x14ac:dyDescent="0.25">
      <c r="E1396" s="9"/>
    </row>
    <row r="1397" spans="5:5" x14ac:dyDescent="0.25">
      <c r="E1397" s="9"/>
    </row>
    <row r="1398" spans="5:5" x14ac:dyDescent="0.25">
      <c r="E1398" s="9"/>
    </row>
    <row r="1399" spans="5:5" x14ac:dyDescent="0.25">
      <c r="E1399" s="9"/>
    </row>
    <row r="1400" spans="5:5" x14ac:dyDescent="0.25">
      <c r="E1400" s="9"/>
    </row>
    <row r="1401" spans="5:5" x14ac:dyDescent="0.25">
      <c r="E1401" s="9"/>
    </row>
    <row r="1402" spans="5:5" x14ac:dyDescent="0.25">
      <c r="E1402" s="9"/>
    </row>
    <row r="1403" spans="5:5" x14ac:dyDescent="0.25">
      <c r="E1403" s="9"/>
    </row>
    <row r="1404" spans="5:5" x14ac:dyDescent="0.25">
      <c r="E1404" s="9"/>
    </row>
    <row r="1405" spans="5:5" x14ac:dyDescent="0.25">
      <c r="E1405" s="9"/>
    </row>
    <row r="1406" spans="5:5" x14ac:dyDescent="0.25">
      <c r="E1406" s="9"/>
    </row>
    <row r="1407" spans="5:5" x14ac:dyDescent="0.25">
      <c r="E1407" s="9"/>
    </row>
    <row r="1408" spans="5:5" x14ac:dyDescent="0.25">
      <c r="E1408" s="9"/>
    </row>
    <row r="1409" spans="5:5" x14ac:dyDescent="0.25">
      <c r="E1409" s="9"/>
    </row>
    <row r="1410" spans="5:5" x14ac:dyDescent="0.25">
      <c r="E1410" s="9"/>
    </row>
    <row r="1411" spans="5:5" x14ac:dyDescent="0.25">
      <c r="E1411" s="9"/>
    </row>
    <row r="1412" spans="5:5" x14ac:dyDescent="0.25">
      <c r="E1412" s="9"/>
    </row>
    <row r="1413" spans="5:5" x14ac:dyDescent="0.25">
      <c r="E1413" s="9"/>
    </row>
    <row r="1414" spans="5:5" x14ac:dyDescent="0.25">
      <c r="E1414" s="9"/>
    </row>
    <row r="1415" spans="5:5" x14ac:dyDescent="0.25">
      <c r="E1415" s="9"/>
    </row>
    <row r="1416" spans="5:5" x14ac:dyDescent="0.25">
      <c r="E1416" s="9"/>
    </row>
    <row r="1417" spans="5:5" x14ac:dyDescent="0.25">
      <c r="E1417" s="9"/>
    </row>
    <row r="1418" spans="5:5" x14ac:dyDescent="0.25">
      <c r="E1418" s="9"/>
    </row>
    <row r="1419" spans="5:5" x14ac:dyDescent="0.25">
      <c r="E1419" s="9"/>
    </row>
    <row r="1420" spans="5:5" x14ac:dyDescent="0.25">
      <c r="E1420" s="9"/>
    </row>
    <row r="1421" spans="5:5" x14ac:dyDescent="0.25">
      <c r="E1421" s="9"/>
    </row>
    <row r="1422" spans="5:5" x14ac:dyDescent="0.25">
      <c r="E1422" s="9"/>
    </row>
    <row r="1423" spans="5:5" x14ac:dyDescent="0.25">
      <c r="E1423" s="9"/>
    </row>
    <row r="1424" spans="5:5" x14ac:dyDescent="0.25">
      <c r="E1424" s="9"/>
    </row>
    <row r="1425" spans="5:5" x14ac:dyDescent="0.25">
      <c r="E1425" s="9"/>
    </row>
    <row r="1426" spans="5:5" x14ac:dyDescent="0.25">
      <c r="E1426" s="9"/>
    </row>
    <row r="1427" spans="5:5" x14ac:dyDescent="0.25">
      <c r="E1427" s="9"/>
    </row>
    <row r="1428" spans="5:5" x14ac:dyDescent="0.25">
      <c r="E1428" s="9"/>
    </row>
    <row r="1429" spans="5:5" x14ac:dyDescent="0.25">
      <c r="E1429" s="9"/>
    </row>
    <row r="1430" spans="5:5" x14ac:dyDescent="0.25">
      <c r="E1430" s="9"/>
    </row>
    <row r="1431" spans="5:5" x14ac:dyDescent="0.25">
      <c r="E1431" s="9"/>
    </row>
    <row r="1432" spans="5:5" x14ac:dyDescent="0.25">
      <c r="E1432" s="9"/>
    </row>
    <row r="1433" spans="5:5" x14ac:dyDescent="0.25">
      <c r="E1433" s="9"/>
    </row>
    <row r="1434" spans="5:5" x14ac:dyDescent="0.25">
      <c r="E1434" s="9"/>
    </row>
    <row r="1435" spans="5:5" x14ac:dyDescent="0.25">
      <c r="E1435" s="9"/>
    </row>
    <row r="1436" spans="5:5" x14ac:dyDescent="0.25">
      <c r="E1436" s="9"/>
    </row>
    <row r="1437" spans="5:5" x14ac:dyDescent="0.25">
      <c r="E1437" s="9"/>
    </row>
    <row r="1438" spans="5:5" x14ac:dyDescent="0.25">
      <c r="E1438" s="9"/>
    </row>
    <row r="1439" spans="5:5" x14ac:dyDescent="0.25">
      <c r="E1439" s="9"/>
    </row>
    <row r="1440" spans="5:5" x14ac:dyDescent="0.25">
      <c r="E1440" s="9"/>
    </row>
    <row r="1441" spans="5:5" x14ac:dyDescent="0.25">
      <c r="E1441" s="9"/>
    </row>
    <row r="1442" spans="5:5" x14ac:dyDescent="0.25">
      <c r="E1442" s="9"/>
    </row>
    <row r="1443" spans="5:5" x14ac:dyDescent="0.25">
      <c r="E1443" s="9"/>
    </row>
    <row r="1444" spans="5:5" x14ac:dyDescent="0.25">
      <c r="E1444" s="9"/>
    </row>
    <row r="1445" spans="5:5" x14ac:dyDescent="0.25">
      <c r="E1445" s="9"/>
    </row>
    <row r="1446" spans="5:5" x14ac:dyDescent="0.25">
      <c r="E1446" s="9"/>
    </row>
    <row r="1447" spans="5:5" x14ac:dyDescent="0.25">
      <c r="E1447" s="9"/>
    </row>
    <row r="1448" spans="5:5" x14ac:dyDescent="0.25">
      <c r="E1448" s="9"/>
    </row>
    <row r="1449" spans="5:5" x14ac:dyDescent="0.25">
      <c r="E1449" s="9"/>
    </row>
    <row r="1450" spans="5:5" x14ac:dyDescent="0.25">
      <c r="E1450" s="9"/>
    </row>
    <row r="1451" spans="5:5" x14ac:dyDescent="0.25">
      <c r="E1451" s="9"/>
    </row>
    <row r="1452" spans="5:5" x14ac:dyDescent="0.25">
      <c r="E1452" s="9"/>
    </row>
    <row r="1453" spans="5:5" x14ac:dyDescent="0.25">
      <c r="E1453" s="9"/>
    </row>
    <row r="1454" spans="5:5" x14ac:dyDescent="0.25">
      <c r="E1454" s="9"/>
    </row>
    <row r="1455" spans="5:5" x14ac:dyDescent="0.25">
      <c r="E1455" s="9"/>
    </row>
    <row r="1456" spans="5:5" x14ac:dyDescent="0.25">
      <c r="E1456" s="9"/>
    </row>
    <row r="1457" spans="5:5" x14ac:dyDescent="0.25">
      <c r="E1457" s="9"/>
    </row>
    <row r="1458" spans="5:5" x14ac:dyDescent="0.25">
      <c r="E1458" s="9"/>
    </row>
    <row r="1459" spans="5:5" x14ac:dyDescent="0.25">
      <c r="E1459" s="9"/>
    </row>
    <row r="1460" spans="5:5" x14ac:dyDescent="0.25">
      <c r="E1460" s="9"/>
    </row>
    <row r="1461" spans="5:5" x14ac:dyDescent="0.25">
      <c r="E1461" s="9"/>
    </row>
    <row r="1462" spans="5:5" x14ac:dyDescent="0.25">
      <c r="E1462" s="9"/>
    </row>
    <row r="1463" spans="5:5" x14ac:dyDescent="0.25">
      <c r="E1463" s="9"/>
    </row>
    <row r="1464" spans="5:5" x14ac:dyDescent="0.25">
      <c r="E1464" s="9"/>
    </row>
    <row r="1465" spans="5:5" x14ac:dyDescent="0.25">
      <c r="E1465" s="9"/>
    </row>
    <row r="1466" spans="5:5" x14ac:dyDescent="0.25">
      <c r="E1466" s="9"/>
    </row>
    <row r="1467" spans="5:5" x14ac:dyDescent="0.25">
      <c r="E1467" s="9"/>
    </row>
    <row r="1468" spans="5:5" x14ac:dyDescent="0.25">
      <c r="E1468" s="9"/>
    </row>
    <row r="1469" spans="5:5" x14ac:dyDescent="0.25">
      <c r="E1469" s="9"/>
    </row>
    <row r="1470" spans="5:5" x14ac:dyDescent="0.25">
      <c r="E1470" s="9"/>
    </row>
    <row r="1471" spans="5:5" x14ac:dyDescent="0.25">
      <c r="E1471" s="9"/>
    </row>
    <row r="1472" spans="5:5" x14ac:dyDescent="0.25">
      <c r="E1472" s="9"/>
    </row>
    <row r="1473" spans="5:5" x14ac:dyDescent="0.25">
      <c r="E1473" s="9"/>
    </row>
    <row r="1474" spans="5:5" x14ac:dyDescent="0.25">
      <c r="E1474" s="9"/>
    </row>
    <row r="1475" spans="5:5" x14ac:dyDescent="0.25">
      <c r="E1475" s="9"/>
    </row>
    <row r="1476" spans="5:5" x14ac:dyDescent="0.25">
      <c r="E1476" s="9"/>
    </row>
    <row r="1477" spans="5:5" x14ac:dyDescent="0.25">
      <c r="E1477" s="9"/>
    </row>
    <row r="1478" spans="5:5" x14ac:dyDescent="0.25">
      <c r="E1478" s="9"/>
    </row>
    <row r="1479" spans="5:5" x14ac:dyDescent="0.25">
      <c r="E1479" s="9"/>
    </row>
    <row r="1480" spans="5:5" x14ac:dyDescent="0.25">
      <c r="E1480" s="9"/>
    </row>
    <row r="1481" spans="5:5" x14ac:dyDescent="0.25">
      <c r="E1481" s="9"/>
    </row>
    <row r="1482" spans="5:5" x14ac:dyDescent="0.25">
      <c r="E1482" s="9"/>
    </row>
    <row r="1483" spans="5:5" x14ac:dyDescent="0.25">
      <c r="E1483" s="9"/>
    </row>
    <row r="1484" spans="5:5" x14ac:dyDescent="0.25">
      <c r="E1484" s="9"/>
    </row>
    <row r="1485" spans="5:5" x14ac:dyDescent="0.25">
      <c r="E1485" s="9"/>
    </row>
    <row r="1486" spans="5:5" x14ac:dyDescent="0.25">
      <c r="E1486" s="9"/>
    </row>
    <row r="1487" spans="5:5" x14ac:dyDescent="0.25">
      <c r="E1487" s="9"/>
    </row>
    <row r="1488" spans="5:5" x14ac:dyDescent="0.25">
      <c r="E1488" s="9"/>
    </row>
    <row r="1489" spans="5:5" x14ac:dyDescent="0.25">
      <c r="E1489" s="9"/>
    </row>
    <row r="1490" spans="5:5" x14ac:dyDescent="0.25">
      <c r="E1490" s="9"/>
    </row>
    <row r="1491" spans="5:5" x14ac:dyDescent="0.25">
      <c r="E1491" s="9"/>
    </row>
    <row r="1492" spans="5:5" x14ac:dyDescent="0.25">
      <c r="E1492" s="9"/>
    </row>
    <row r="1493" spans="5:5" x14ac:dyDescent="0.25">
      <c r="E1493" s="9"/>
    </row>
    <row r="1494" spans="5:5" x14ac:dyDescent="0.25">
      <c r="E1494" s="9"/>
    </row>
    <row r="1495" spans="5:5" x14ac:dyDescent="0.25">
      <c r="E1495" s="9"/>
    </row>
    <row r="1496" spans="5:5" x14ac:dyDescent="0.25">
      <c r="E1496" s="9"/>
    </row>
    <row r="1497" spans="5:5" x14ac:dyDescent="0.25">
      <c r="E1497" s="9"/>
    </row>
    <row r="1498" spans="5:5" x14ac:dyDescent="0.25">
      <c r="E1498" s="9"/>
    </row>
    <row r="1499" spans="5:5" x14ac:dyDescent="0.25">
      <c r="E1499" s="9"/>
    </row>
    <row r="1500" spans="5:5" x14ac:dyDescent="0.25">
      <c r="E1500" s="9"/>
    </row>
    <row r="1501" spans="5:5" x14ac:dyDescent="0.25">
      <c r="E1501" s="9"/>
    </row>
    <row r="1502" spans="5:5" x14ac:dyDescent="0.25">
      <c r="E1502" s="9"/>
    </row>
    <row r="1503" spans="5:5" x14ac:dyDescent="0.25">
      <c r="E1503" s="9"/>
    </row>
    <row r="1504" spans="5:5" x14ac:dyDescent="0.25">
      <c r="E1504" s="9"/>
    </row>
    <row r="1505" spans="5:5" x14ac:dyDescent="0.25">
      <c r="E1505" s="9"/>
    </row>
    <row r="1506" spans="5:5" x14ac:dyDescent="0.25">
      <c r="E1506" s="9"/>
    </row>
    <row r="1507" spans="5:5" x14ac:dyDescent="0.25">
      <c r="E1507" s="9"/>
    </row>
    <row r="1508" spans="5:5" x14ac:dyDescent="0.25">
      <c r="E1508" s="9"/>
    </row>
    <row r="1509" spans="5:5" x14ac:dyDescent="0.25">
      <c r="E1509" s="9"/>
    </row>
    <row r="1510" spans="5:5" x14ac:dyDescent="0.25">
      <c r="E1510" s="9"/>
    </row>
    <row r="1511" spans="5:5" x14ac:dyDescent="0.25">
      <c r="E1511" s="9"/>
    </row>
    <row r="1512" spans="5:5" x14ac:dyDescent="0.25">
      <c r="E1512" s="9"/>
    </row>
    <row r="1513" spans="5:5" x14ac:dyDescent="0.25">
      <c r="E1513" s="9"/>
    </row>
    <row r="1514" spans="5:5" x14ac:dyDescent="0.25">
      <c r="E1514" s="9"/>
    </row>
    <row r="1515" spans="5:5" x14ac:dyDescent="0.25">
      <c r="E1515" s="9"/>
    </row>
    <row r="1516" spans="5:5" x14ac:dyDescent="0.25">
      <c r="E1516" s="9"/>
    </row>
    <row r="1517" spans="5:5" x14ac:dyDescent="0.25">
      <c r="E1517" s="9"/>
    </row>
    <row r="1518" spans="5:5" x14ac:dyDescent="0.25">
      <c r="E1518" s="9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17F24-BFF9-40C3-9B7B-C65B12D229BB}">
  <dimension ref="A1"/>
  <sheetViews>
    <sheetView zoomScale="42" workbookViewId="0">
      <selection activeCell="Q9" sqref="Q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7C891-DCFD-488D-A61B-05FDFF12ADDF}">
  <dimension ref="C5:S5"/>
  <sheetViews>
    <sheetView tabSelected="1" topLeftCell="A67" zoomScale="67" zoomScaleNormal="70" workbookViewId="0">
      <selection activeCell="P69" sqref="P69"/>
    </sheetView>
  </sheetViews>
  <sheetFormatPr baseColWidth="10" defaultRowHeight="15" x14ac:dyDescent="0.25"/>
  <sheetData>
    <row r="5" spans="3:19" ht="18.75" x14ac:dyDescent="0.3">
      <c r="C5" s="17">
        <f>Recuento_ordenes!A4</f>
        <v>767</v>
      </c>
      <c r="D5" s="17"/>
      <c r="F5" s="17">
        <f>Promedio_Comensales!A9</f>
        <v>3.48</v>
      </c>
      <c r="G5" s="17"/>
      <c r="I5" s="16">
        <f>Ticket_Medio!A8</f>
        <v>138.63</v>
      </c>
      <c r="J5" s="16"/>
      <c r="L5" s="18">
        <f>Totalpedido_Orden!C772</f>
        <v>106327</v>
      </c>
      <c r="M5" s="18"/>
      <c r="O5" s="19">
        <f>Totalpedido_Orden!D772</f>
        <v>63446</v>
      </c>
      <c r="P5" s="19"/>
      <c r="R5" s="16">
        <f>Totalpedido_Orden!E772</f>
        <v>42881</v>
      </c>
      <c r="S5" s="16"/>
    </row>
  </sheetData>
  <mergeCells count="6">
    <mergeCell ref="R5:S5"/>
    <mergeCell ref="C5:D5"/>
    <mergeCell ref="F5:G5"/>
    <mergeCell ref="I5:J5"/>
    <mergeCell ref="L5:M5"/>
    <mergeCell ref="O5:P5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65D9-2AA1-485E-B741-83B01BEA94B4}">
  <dimension ref="B2:C8"/>
  <sheetViews>
    <sheetView topLeftCell="B1" workbookViewId="0">
      <selection activeCell="C5" sqref="C5"/>
    </sheetView>
  </sheetViews>
  <sheetFormatPr baseColWidth="10" defaultRowHeight="15" x14ac:dyDescent="0.25"/>
  <cols>
    <col min="2" max="2" width="17.85546875" bestFit="1" customWidth="1"/>
    <col min="3" max="3" width="27.140625" bestFit="1" customWidth="1"/>
  </cols>
  <sheetData>
    <row r="2" spans="2:3" x14ac:dyDescent="0.25">
      <c r="B2" s="7" t="s">
        <v>1145</v>
      </c>
      <c r="C2" t="s">
        <v>1158</v>
      </c>
    </row>
    <row r="3" spans="2:3" x14ac:dyDescent="0.25">
      <c r="B3" s="8" t="s">
        <v>14</v>
      </c>
      <c r="C3" s="20">
        <v>26</v>
      </c>
    </row>
    <row r="4" spans="2:3" x14ac:dyDescent="0.25">
      <c r="B4" s="8" t="s">
        <v>20</v>
      </c>
      <c r="C4" s="20">
        <v>38</v>
      </c>
    </row>
    <row r="5" spans="2:3" x14ac:dyDescent="0.25">
      <c r="B5" s="8" t="s">
        <v>9</v>
      </c>
      <c r="C5" s="20">
        <v>37</v>
      </c>
    </row>
    <row r="6" spans="2:3" x14ac:dyDescent="0.25">
      <c r="B6" s="8" t="s">
        <v>29</v>
      </c>
      <c r="C6" s="20">
        <v>22</v>
      </c>
    </row>
    <row r="7" spans="2:3" x14ac:dyDescent="0.25">
      <c r="B7" s="8" t="s">
        <v>25</v>
      </c>
      <c r="C7" s="20">
        <v>26</v>
      </c>
    </row>
    <row r="8" spans="2:3" x14ac:dyDescent="0.25">
      <c r="B8" s="8" t="s">
        <v>1147</v>
      </c>
      <c r="C8" s="20">
        <v>149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IngresosXServicio</vt:lpstr>
      <vt:lpstr>TransaccionesXMEtPago</vt:lpstr>
      <vt:lpstr>IngresosXServicioXSemana</vt:lpstr>
      <vt:lpstr>IngresosXPaís</vt:lpstr>
      <vt:lpstr>Impagos</vt:lpstr>
      <vt:lpstr>PropinasXMesero</vt:lpstr>
      <vt:lpstr>OrdenesXMesero</vt:lpstr>
      <vt:lpstr>GanNetaXOrden</vt:lpstr>
      <vt:lpstr>sala_clean</vt:lpstr>
      <vt:lpstr>cocina</vt:lpstr>
      <vt:lpstr>Promedio_Comensales</vt:lpstr>
      <vt:lpstr>Recuento_ordenes</vt:lpstr>
      <vt:lpstr>Ticket_Medio</vt:lpstr>
      <vt:lpstr>Totalpedido_Orden</vt:lpstr>
      <vt:lpstr>Tiempo_prepXMEsa</vt:lpstr>
      <vt:lpstr>Resumen</vt:lpstr>
      <vt:lpstr>Dashboard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Nelson Carvajal</cp:lastModifiedBy>
  <dcterms:created xsi:type="dcterms:W3CDTF">2024-08-02T23:22:57Z</dcterms:created>
  <dcterms:modified xsi:type="dcterms:W3CDTF">2024-09-11T17:18:05Z</dcterms:modified>
</cp:coreProperties>
</file>